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defaultThemeVersion="166925"/>
  <mc:AlternateContent xmlns:mc="http://schemas.openxmlformats.org/markup-compatibility/2006">
    <mc:Choice Requires="x15">
      <x15ac:absPath xmlns:x15ac="http://schemas.microsoft.com/office/spreadsheetml/2010/11/ac" url="R:\2021 Rate Case Discovery\OPC's Fifth Set of PODs\OPC's 5th POD No. 91\"/>
    </mc:Choice>
  </mc:AlternateContent>
  <xr:revisionPtr revIDLastSave="0" documentId="13_ncr:1_{7BD66BF4-F56A-4880-B9C7-8159C95A4C47}" xr6:coauthVersionLast="45" xr6:coauthVersionMax="47" xr10:uidLastSave="{00000000-0000-0000-0000-000000000000}"/>
  <bookViews>
    <workbookView xWindow="30015" yWindow="960" windowWidth="24465" windowHeight="13845" activeTab="3" xr2:uid="{8F5C421F-06BB-4F92-9BBB-DFA9B8FBD091}"/>
  </bookViews>
  <sheets>
    <sheet name="Consolidated RSAM" sheetId="1" r:id="rId1"/>
    <sheet name="Consolidated wo RSAM " sheetId="5" r:id="rId2"/>
    <sheet name="FPL" sheetId="6" r:id="rId3"/>
    <sheet name="Gulf" sheetId="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A">#REF!</definedName>
    <definedName name="\b">#REF!</definedName>
    <definedName name="\C">#REF!</definedName>
    <definedName name="\P">'[1]Cost of Capital Worksheet'!#REF!</definedName>
    <definedName name="\y">#REF!</definedName>
    <definedName name="\Z">#REF!</definedName>
    <definedName name="______C44">#REF!</definedName>
    <definedName name="_____C44">#REF!</definedName>
    <definedName name="____C44">#REF!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'[2]EE Detail'!#REF!</definedName>
    <definedName name="__C44">#REF!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11C_56">[3]REPORT!$A$1:$P$56</definedName>
    <definedName name="_1C_12">[4]REPORT!$A$1:$AB$56</definedName>
    <definedName name="_2B_6">#REF!</definedName>
    <definedName name="_2C_38B">[5]REPORT!$A$1:$N$56</definedName>
    <definedName name="_3C_38B">[6]REPORT!$A$1:$N$56</definedName>
    <definedName name="_3C_56">[7]REPORT!$A$1:$P$56</definedName>
    <definedName name="_4C_12">[8]REPORT!$A$1:$AB$56</definedName>
    <definedName name="_4C_56">[9]REPORT!$A$1:$P$56</definedName>
    <definedName name="_7C_2">#REF!</definedName>
    <definedName name="_9C_38B">[10]REPORT!$A$1:$N$56</definedName>
    <definedName name="_C44">#REF!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Key1" hidden="1">'[11]1999'!$D$9</definedName>
    <definedName name="_key2" hidden="1">#REF!</definedName>
    <definedName name="_Order1" hidden="1">255</definedName>
    <definedName name="_Order2" hidden="1">255</definedName>
    <definedName name="_Sort" hidden="1">'[11]1999'!#REF!</definedName>
    <definedName name="AMOUNT">'[12]~4600717'!$C$2:$C$15</definedName>
    <definedName name="Application">#REF!</definedName>
    <definedName name="baird">#REF!</definedName>
    <definedName name="BottomUDA">#REF!</definedName>
    <definedName name="BTL_06Actual_Essbase">#REF!</definedName>
    <definedName name="BUSelection">#REF!</definedName>
    <definedName name="Cap_06Actual_Essbase">#REF!</definedName>
    <definedName name="CAP_STRUCT_ITEM">'[12]~4600717'!$A$2:$A$15</definedName>
    <definedName name="capBig">#REF!,#REF!,#REF!,#REF!,#REF!,#REF!,#REF!</definedName>
    <definedName name="capData">#REF!</definedName>
    <definedName name="capSmall">#REF!,#REF!,#REF!,#REF!,#REF!,#REF!</definedName>
    <definedName name="cell_data">'[13]R-Sched Sample'!$F$8,'[13]R-Sched Sample'!$B$7:$C$11,'[13]R-Sched Sample'!$B$8:$C$12,'[13]R-Sched Sample'!$B$15:$C$19,'[13]R-Sched Sample'!$B$22:$C$26,'[13]R-Sched Sample'!$B$29:$C$30,'[13]R-Sched Sample'!$B$33:$C$37,'[13]R-Sched Sample'!$B$40:$C$43,'[13]R-Sched Sample'!$F$7:$F$11,'[13]R-Sched Sample'!$F$8:$F$12,'[13]R-Sched Sample'!$F$15:$F$19,'[13]R-Sched Sample'!$F$22:$F$26,'[13]R-Sched Sample'!$F$29:$F$30,'[13]R-Sched Sample'!$F$33:$F$37,'[13]R-Sched Sample'!$F$40:$F$43,'[13]R-Sched Sample'!$I$7:$I$11,'[13]R-Sched Sample'!$I$8:$I$12,'[13]R-Sched Sample'!$I$15:$I$19,'[13]R-Sched Sample'!$I$22:$I$26,'[13]R-Sched Sample'!$I$29:$I$30,'[13]R-Sched Sample'!$I$33:$I$37,'[13]R-Sched Sample'!$I$40:$I$43</definedName>
    <definedName name="cell_data1">'[13]R-Sched Sample'!$L$7:$L$11,'[13]R-Sched Sample'!#REF!,'[13]R-Sched Sample'!#REF!,'[13]R-Sched Sample'!$L$8:$L$12,'[13]R-Sched Sample'!#REF!,'[13]R-Sched Sample'!#REF!,'[13]R-Sched Sample'!$L$15:$L$19,'[13]R-Sched Sample'!#REF!,'[13]R-Sched Sample'!#REF!,'[13]R-Sched Sample'!$L$22:$L$26,'[13]R-Sched Sample'!#REF!,'[13]R-Sched Sample'!#REF!,'[13]R-Sched Sample'!$L$29:$L$30,'[13]R-Sched Sample'!#REF!,'[13]R-Sched Sample'!#REF!,'[13]R-Sched Sample'!$L$33:$L$37,'[13]R-Sched Sample'!#REF!,'[13]R-Sched Sample'!#REF!</definedName>
    <definedName name="cell_data2">'[13]R-Sched Sample'!#REF!,'[13]R-Sched Sample'!$L$40:$L$43,'[13]R-Sched Sample'!#REF!,'[13]R-Sched Sample'!#REF!</definedName>
    <definedName name="co_name_line1">#REF!</definedName>
    <definedName name="co_name_line2">#REF!</definedName>
    <definedName name="col_fin">'[13]R-Sched Sample'!$B$1:$B$65536,'[13]R-Sched Sample'!$C$1:$C$65536,'[13]R-Sched Sample'!#REF!,'[13]R-Sched Sample'!#REF!,'[13]R-Sched Sample'!$F$1:$F$65536,'[13]R-Sched Sample'!$I$1:$I$65536,'[13]R-Sched Sample'!$L$1:$L$65536,'[13]R-Sched Sample'!#REF!,'[13]R-Sched Sample'!#REF!</definedName>
    <definedName name="col_percent">'[13]R-Sched Sample'!$H$1:$H$65536,'[13]R-Sched Sample'!$K$1:$K$65536,'[13]R-Sched Sample'!$N$1:$N$65536,'[13]R-Sched Sample'!#REF!,'[13]R-Sched Sample'!#REF!</definedName>
    <definedName name="CorpSec_OM_06Actual_Essbase">#REF!</definedName>
    <definedName name="COS_ID">'[12]~4600717'!$B$2:$B$15</definedName>
    <definedName name="CurrentOptions">#REF!</definedName>
    <definedName name="data_FIN">'[13]R-Sched Sample'!$B$7:$F$46,'[13]R-Sched Sample'!$I$7:$I$46,'[13]R-Sched Sample'!$L$7:$L$46,'[13]R-Sched Sample'!#REF!,'[13]R-Sched Sample'!#REF!,'[13]R-Sched Sample'!#REF!</definedName>
    <definedName name="data_PER">'[13]R-Sched Sample'!$H$7:$H$46,'[13]R-Sched Sample'!$K$7:$K$46,'[13]R-Sched Sample'!$N$7:$N$46,'[13]R-Sched Sample'!#REF!,'[13]R-Sched Sample'!#REF!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efaultPageMember1">#REF!</definedName>
    <definedName name="DefaultTitle">#REF!</definedName>
    <definedName name="DefaultUDA">#REF!</definedName>
    <definedName name="detail_colB">'[13]Cal 8 Sch 1rev1'!$B$1:$B$65536,'[13]Cal 8 Sch 1rev1'!$H$1:$H$65536,'[13]Cal 8 Sch 1rev1'!#REF!,'[13]Cal 8 Sch 1rev1'!$N$1:$N$65536,'[13]Cal 8 Sch 1rev1'!$T$1:$T$65536,'[13]Cal 8 Sch 1rev1'!$Z$1:$Z$65536</definedName>
    <definedName name="detail_colS">'[13]Cal 8 Sch 1rev1'!$E$1:$E$65536,'[13]Cal 8 Sch 1rev1'!#REF!,'[13]Cal 8 Sch 1rev1'!$M$1:$M$65536,'[13]Cal 8 Sch 1rev1'!$S$1:$S$65536,'[13]Cal 8 Sch 1rev1'!$Y$1:$Y$65536</definedName>
    <definedName name="detail_data">'[13]Cal 8 Sch 1rev1'!$B$8:$Z$50,'[13]Cal 8 Sch 1rev1'!#REF!</definedName>
    <definedName name="DETAIL_EST">#REF!</definedName>
    <definedName name="DIF_DETAIL">#REF!</definedName>
    <definedName name="DIF_SUM">#REF!</definedName>
    <definedName name="DIF_SUM_SUM">#REF!</definedName>
    <definedName name="docket_no">#REF!</definedName>
    <definedName name="docket_num">#REF!</definedName>
    <definedName name="Energy_Sales">#REF!</definedName>
    <definedName name="Ess_300">#REF!</definedName>
    <definedName name="Ess_304">#REF!</definedName>
    <definedName name="Ess_Database">#REF!</definedName>
    <definedName name="FIVE">#REF!</definedName>
    <definedName name="FormatSelection">#REF!</definedName>
    <definedName name="FPLPAIDS">#REF!</definedName>
    <definedName name="GP_COMPSTUD_Sheet">'[1]Cost of Capital Worksheet'!#REF!</definedName>
    <definedName name="GP_Cost_of_Capital">#REF!</definedName>
    <definedName name="GP_Sheet1">#REF!</definedName>
    <definedName name="group">#REF!</definedName>
    <definedName name="HISTORICAL_YEAR_DATE">#REF!</definedName>
    <definedName name="HISTORICAL_YEAR_X">#REF!</definedName>
    <definedName name="JE_S">#REF!</definedName>
    <definedName name="jpg" hidden="1">{"detail305",#N/A,FALSE,"BI-305"}</definedName>
    <definedName name="JV1_38_90">#REF!</definedName>
    <definedName name="keys">#REF!</definedName>
    <definedName name="KWH_Data">#REF!</definedName>
    <definedName name="MACROS">#REF!</definedName>
    <definedName name="MIKE" hidden="1">{"detail305",#N/A,FALSE,"BI-305"}</definedName>
    <definedName name="mkwh_stats1">#REF!</definedName>
    <definedName name="mkwh_stats2">#REF!</definedName>
    <definedName name="Month">#REF!</definedName>
    <definedName name="Month2">#REF!</definedName>
    <definedName name="Net_Generation">#REF!</definedName>
    <definedName name="Net_Income">#REF!</definedName>
    <definedName name="NonUtil_06Actual_Essbase">#REF!</definedName>
    <definedName name="OldDblClickSetting">#REF!</definedName>
    <definedName name="OldOptions">#REF!</definedName>
    <definedName name="OldRMouseSetting">#REF!</definedName>
    <definedName name="OM_06Actual_Essbase">#REF!</definedName>
    <definedName name="Otl_Dims">#REF!</definedName>
    <definedName name="P1_">'[14]Overhauls, pg 2'!#REF!</definedName>
    <definedName name="PAGE_1_END">#REF!</definedName>
    <definedName name="PAGE_1_START">#REF!</definedName>
    <definedName name="PAGE_10_END">#REF!</definedName>
    <definedName name="PAGE_10_START">#REF!</definedName>
    <definedName name="PAGE_11_END">#REF!</definedName>
    <definedName name="PAGE_11_START">#REF!</definedName>
    <definedName name="PAGE_12_END">#REF!</definedName>
    <definedName name="PAGE_12_START">#REF!</definedName>
    <definedName name="PAGE_13_END">#REF!</definedName>
    <definedName name="PAGE_13_START">#REF!</definedName>
    <definedName name="PAGE_14_END">#REF!</definedName>
    <definedName name="PAGE_14_START">#REF!</definedName>
    <definedName name="PAGE_15_END">#REF!</definedName>
    <definedName name="PAGE_15_START">#REF!</definedName>
    <definedName name="PAGE_2_END">#REF!</definedName>
    <definedName name="PAGE_2_START">#REF!</definedName>
    <definedName name="PAGE_3_END">#REF!</definedName>
    <definedName name="PAGE_3_START">#REF!</definedName>
    <definedName name="PAGE_4_END">#REF!</definedName>
    <definedName name="PAGE_4_START">#REF!</definedName>
    <definedName name="PAGE_5_END">#REF!</definedName>
    <definedName name="PAGE_5_START">#REF!</definedName>
    <definedName name="PAGE_6_END">#REF!</definedName>
    <definedName name="PAGE_6_START">#REF!</definedName>
    <definedName name="PAGE_7_END">#REF!</definedName>
    <definedName name="PAGE_7_START">#REF!</definedName>
    <definedName name="PAGE_8_END">#REF!</definedName>
    <definedName name="PAGE_8_START">#REF!</definedName>
    <definedName name="PAGE_9_END">#REF!</definedName>
    <definedName name="PAGE_9_START">#REF!</definedName>
    <definedName name="page1a">'[15]1997 PSA'!#REF!</definedName>
    <definedName name="PAGE2">#N/A</definedName>
    <definedName name="PAGE2VIEWS">#REF!</definedName>
    <definedName name="PageDim1">#REF!</definedName>
    <definedName name="Password">#REF!</definedName>
    <definedName name="PGD" hidden="1">{"detail305",#N/A,FALSE,"BI-305"}</definedName>
    <definedName name="pmm" hidden="1">{"summary",#N/A,FALSE,"PCR DIRECTORY"}</definedName>
    <definedName name="PMT" hidden="1">{"detail305",#N/A,FALSE,"BI-305"}</definedName>
    <definedName name="PMX" hidden="1">{"detail305",#N/A,FALSE,"BI-305"}</definedName>
    <definedName name="Prel_Estimate_for_Final">#REF!</definedName>
    <definedName name="PRELIMINARY_DETAIL_on_Summary_data">#REF!</definedName>
    <definedName name="Preliminary_Estimate">#REF!</definedName>
    <definedName name="_xlnm.Print_Area" localSheetId="0">'Consolidated RSAM'!$A$3:$G$57</definedName>
    <definedName name="_xlnm.Print_Area" localSheetId="1">'Consolidated wo RSAM '!$A$3:$G$57</definedName>
    <definedName name="_xlnm.Print_Area" localSheetId="2">FPL!$A$3:$G$51</definedName>
    <definedName name="_xlnm.Print_Area" localSheetId="3">Gulf!$A$3:$G$45</definedName>
    <definedName name="_xlnm.Print_Area">#REF!</definedName>
    <definedName name="Print_Area_MI">#REF!</definedName>
    <definedName name="_xlnm.Print_Titles" localSheetId="0">'Consolidated RSAM'!$3:$9</definedName>
    <definedName name="_xlnm.Print_Titles" localSheetId="1">'Consolidated wo RSAM '!$3:$9</definedName>
    <definedName name="_xlnm.Print_Titles" localSheetId="2">FPL!$3:$9</definedName>
    <definedName name="_xlnm.Print_Titles" localSheetId="3">Gulf!$3:$9</definedName>
    <definedName name="Print_Titles_MI">#REF!</definedName>
    <definedName name="PrintArea">#REF!</definedName>
    <definedName name="PRIOR_YEAR_DATE">#REF!</definedName>
    <definedName name="PRIOR_YEAR_X">#REF!</definedName>
    <definedName name="REPORT">#REF!</definedName>
    <definedName name="Report1Layout">#REF!</definedName>
    <definedName name="Report1Title">#REF!</definedName>
    <definedName name="Report2Layout">#REF!</definedName>
    <definedName name="Report2Title">#REF!</definedName>
    <definedName name="Report3Layout">#REF!</definedName>
    <definedName name="Report3Title">#REF!</definedName>
    <definedName name="Report4Layout">#REF!</definedName>
    <definedName name="Report4Title">#REF!</definedName>
    <definedName name="ReportRange">#REF!</definedName>
    <definedName name="ReportSelection">#REF!</definedName>
    <definedName name="RoundingOption">#REF!</definedName>
    <definedName name="row_blank">'[13]R-Sched Sample'!#REF!,'[13]R-Sched Sample'!$A$14:$IV$14,'[13]R-Sched Sample'!$A$21:$IV$21,'[13]R-Sched Sample'!$A$28:$IV$28,'[13]R-Sched Sample'!$A$31:$IV$31,'[13]R-Sched Sample'!$A$39:$IV$39,'[13]R-Sched Sample'!$A$45:$IV$45</definedName>
    <definedName name="row_data">'[13]R-Sched Sample'!$A$7:$IV$11,'[13]R-Sched Sample'!$A$8:$IV$12,'[13]R-Sched Sample'!$A$15:$IV$19,'[13]R-Sched Sample'!$A$22:$IV$26,'[13]R-Sched Sample'!$A$29:$IV$30,'[13]R-Sched Sample'!$A$33:$IV$37,'[13]R-Sched Sample'!$A$40:$IV$43</definedName>
    <definedName name="row_header">'[13]R-Sched Sample'!#REF!,'[13]R-Sched Sample'!#REF!,'[13]R-Sched Sample'!#REF!,'[13]R-Sched Sample'!$H$5,'[13]R-Sched Sample'!#REF!,'[13]R-Sched Sample'!$A$5:$IV$5,'[13]R-Sched Sample'!#REF!,'[13]R-Sched Sample'!#REF!,'[13]R-Sched Sample'!#REF!,'[13]R-Sched Sample'!$H$5,'[13]R-Sched Sample'!#REF!,'[13]R-Sched Sample'!$A$6:$IV$6,'[13]R-Sched Sample'!$A$32:$IV$32</definedName>
    <definedName name="rp_efoh_puf_yrs_rp_efoh_puf_yrs_List">#REF!</definedName>
    <definedName name="Rpt1_RequiredRev">#REF!</definedName>
    <definedName name="sada" hidden="1">{"summary",#N/A,FALSE,"PCR DIRECTORY"}</definedName>
    <definedName name="SAPBEXhrIndnt" hidden="1">"Wide"</definedName>
    <definedName name="SAPBEXrevision" hidden="1">1</definedName>
    <definedName name="SAPBEXsysID" hidden="1">"GP1"</definedName>
    <definedName name="SAPBEXwbID" hidden="1">"4D8X20OALWEWUQH3FZZD2Q9XJ"</definedName>
    <definedName name="SAPsysID" hidden="1">"708C5W7SBKP804JT78WJ0JNKI"</definedName>
    <definedName name="SAPwbID" hidden="1">"ARS"</definedName>
    <definedName name="SCHC22P1">#REF!</definedName>
    <definedName name="SCHC22P2">#REF!</definedName>
    <definedName name="SecOps_OM_06Actual_Essbase">#REF!</definedName>
    <definedName name="serp">#REF!</definedName>
    <definedName name="Server">#REF!</definedName>
    <definedName name="SRCA">#REF!</definedName>
    <definedName name="SRCM">#REF!</definedName>
    <definedName name="Stats_App">#REF!</definedName>
    <definedName name="Stats_Data">#REF!</definedName>
    <definedName name="Stats_DB">#REF!</definedName>
    <definedName name="Stats_EAC">#REF!</definedName>
    <definedName name="Stats_Rpt">#REF!</definedName>
    <definedName name="Stats_Title1">#REF!</definedName>
    <definedName name="Stats_Title2">#REF!</definedName>
    <definedName name="Stratification_of_Cost">#REF!</definedName>
    <definedName name="SUBSEQUENT_YEAR_DATE">#REF!</definedName>
    <definedName name="SUBSEQUENT_YEAR_X">#REF!</definedName>
    <definedName name="SumUDA">#REF!</definedName>
    <definedName name="TAMI" hidden="1">{"summary",#N/A,FALSE,"PCR DIRECTORY"}</definedName>
    <definedName name="test" hidden="1">{"detail305",#N/A,FALSE,"BI-305"}</definedName>
    <definedName name="TEST_YEAR_DATE">#REF!</definedName>
    <definedName name="TEST_YEAR_X">#REF!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otal_Co">#REF!</definedName>
    <definedName name="unlock_NonOp">'[13]Sched 4'!$B$7:$B$23,'[13]Sched 4'!#REF!,'[13]Sched 4'!$C$7:$C$23,'[13]Sched 4'!$A$3:$IV$4</definedName>
    <definedName name="User">#REF!</definedName>
    <definedName name="UserPageMember1">#REF!</definedName>
    <definedName name="UserParameters">#REF!</definedName>
    <definedName name="xpg" hidden="1">{"detail305",#N/A,FALSE,"BI-305"}</definedName>
    <definedName name="xxx.detail" hidden="1">{"detail305",#N/A,FALSE,"BI-305"}</definedName>
    <definedName name="xxx.directory" hidden="1">{"summary",#N/A,FALSE,"PCR DIRECTORY"}</definedName>
    <definedName name="Year">#REF!</definedName>
    <definedName name="Year2">#REF!</definedName>
    <definedName name="zzz" hidden="1">{"detail305",#N/A,FALSE,"BI-305"}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3" i="6" l="1"/>
  <c r="D23" i="6"/>
  <c r="E28" i="5"/>
  <c r="F28" i="5" l="1"/>
  <c r="F23" i="6"/>
  <c r="C23" i="6"/>
  <c r="D28" i="5"/>
  <c r="C28" i="5"/>
  <c r="C28" i="1"/>
  <c r="D28" i="1"/>
  <c r="E28" i="1"/>
  <c r="F28" i="1"/>
  <c r="A11" i="6" l="1"/>
  <c r="A12" i="6" l="1"/>
  <c r="A13" i="6" s="1"/>
  <c r="A14" i="6" s="1"/>
  <c r="A15" i="6" s="1"/>
  <c r="A16" i="6" s="1"/>
  <c r="A17" i="6" s="1"/>
  <c r="A18" i="6" s="1"/>
  <c r="A19" i="6" s="1"/>
  <c r="A20" i="6" s="1"/>
  <c r="A21" i="6" s="1"/>
  <c r="A11" i="5"/>
  <c r="A12" i="5" s="1"/>
  <c r="A13" i="5" s="1"/>
  <c r="A14" i="5" s="1"/>
  <c r="A15" i="5" s="1"/>
  <c r="A16" i="5" s="1"/>
  <c r="A17" i="5" s="1"/>
  <c r="A18" i="5" s="1"/>
  <c r="A19" i="5" s="1"/>
  <c r="A20" i="5" s="1"/>
  <c r="A21" i="5" s="1"/>
  <c r="A22" i="5" s="1"/>
  <c r="A23" i="5" s="1"/>
  <c r="A24" i="5" s="1"/>
  <c r="A25" i="5" s="1"/>
  <c r="A26" i="5" s="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27" i="5" l="1"/>
  <c r="A28" i="5" s="1"/>
  <c r="A29" i="5" s="1"/>
  <c r="A30" i="5" s="1"/>
  <c r="A31" i="5" s="1"/>
  <c r="A32" i="5" s="1"/>
  <c r="A33" i="5" s="1"/>
  <c r="A34" i="5" s="1"/>
  <c r="A35" i="5" s="1"/>
  <c r="A36" i="5" s="1"/>
  <c r="A44" i="5" s="1"/>
  <c r="A22" i="6"/>
  <c r="A23" i="6" s="1"/>
  <c r="A24" i="6" s="1"/>
  <c r="A25" i="6" s="1"/>
  <c r="A26" i="6" s="1"/>
  <c r="A27" i="6" s="1"/>
  <c r="A28" i="6" s="1"/>
  <c r="A29" i="6" s="1"/>
  <c r="A30" i="6" s="1"/>
  <c r="A31" i="6" s="1"/>
  <c r="A39" i="6" s="1"/>
  <c r="A43" i="6" l="1"/>
  <c r="A44" i="6" s="1"/>
  <c r="A48" i="5"/>
  <c r="A49" i="5" s="1"/>
  <c r="F27" i="7" l="1"/>
  <c r="D27" i="7" l="1"/>
  <c r="E27" i="7"/>
  <c r="C27" i="7"/>
  <c r="D46" i="1" l="1"/>
  <c r="D47" i="1" s="1"/>
  <c r="C41" i="6" l="1"/>
  <c r="C42" i="6" s="1"/>
  <c r="C46" i="1"/>
  <c r="C47" i="1" s="1"/>
  <c r="D41" i="6"/>
  <c r="D42" i="6" s="1"/>
  <c r="C46" i="5"/>
  <c r="C47" i="5" s="1"/>
  <c r="D46" i="5"/>
  <c r="D47" i="5" s="1"/>
  <c r="A44" i="1" l="1"/>
  <c r="A48" i="1" l="1"/>
  <c r="A49" i="1" s="1"/>
  <c r="A11" i="7"/>
  <c r="A12" i="7" s="1"/>
  <c r="A13" i="7" s="1"/>
  <c r="A14" i="7" s="1"/>
  <c r="A15" i="7" s="1"/>
  <c r="A16" i="7" s="1"/>
  <c r="A17" i="7" s="1"/>
  <c r="A18" i="7" s="1"/>
  <c r="A19" i="7" s="1"/>
  <c r="A20" i="7" s="1"/>
  <c r="A21" i="7" s="1"/>
  <c r="A22" i="7" s="1"/>
  <c r="A23" i="7" s="1"/>
  <c r="A24" i="7" s="1"/>
  <c r="A25" i="7" s="1"/>
  <c r="A26" i="7" s="1"/>
  <c r="A27" i="7" s="1"/>
  <c r="A28" i="7" s="1"/>
  <c r="A36" i="7" l="1"/>
  <c r="A37" i="7" s="1"/>
  <c r="C29" i="7" l="1"/>
  <c r="C37" i="7" s="1"/>
  <c r="C38" i="7" s="1"/>
  <c r="E29" i="7"/>
  <c r="D37" i="7" s="1"/>
  <c r="D38" i="7" s="1"/>
  <c r="C37" i="5" l="1"/>
  <c r="C49" i="5" s="1"/>
  <c r="C50" i="5" s="1"/>
  <c r="C37" i="1"/>
  <c r="C49" i="1" s="1"/>
  <c r="C50" i="1" s="1"/>
  <c r="E37" i="1" l="1"/>
  <c r="D49" i="1" s="1"/>
  <c r="D50" i="1" s="1"/>
  <c r="E37" i="5" l="1"/>
  <c r="D49" i="5" s="1"/>
  <c r="D50" i="5" s="1"/>
  <c r="C32" i="6"/>
  <c r="C44" i="6" s="1"/>
  <c r="C45" i="6" s="1"/>
  <c r="F29" i="7" l="1"/>
  <c r="D29" i="7"/>
  <c r="E32" i="6" l="1"/>
  <c r="D44" i="6" s="1"/>
  <c r="D45" i="6" s="1"/>
  <c r="D37" i="1"/>
  <c r="F32" i="6" l="1"/>
  <c r="D32" i="6"/>
  <c r="F37" i="5"/>
  <c r="F37" i="1"/>
  <c r="D37" i="5" l="1"/>
</calcChain>
</file>

<file path=xl/sharedStrings.xml><?xml version="1.0" encoding="utf-8"?>
<sst xmlns="http://schemas.openxmlformats.org/spreadsheetml/2006/main" count="340" uniqueCount="124">
  <si>
    <t>($000's)</t>
  </si>
  <si>
    <t>(1)</t>
  </si>
  <si>
    <t>(2)</t>
  </si>
  <si>
    <t>(3)</t>
  </si>
  <si>
    <t>(5)</t>
  </si>
  <si>
    <t>(6)</t>
  </si>
  <si>
    <t>Line No.</t>
  </si>
  <si>
    <t>Adjustment Description</t>
  </si>
  <si>
    <t>Notes</t>
  </si>
  <si>
    <t>GULF POWER COMPANY (AS A SEPARATE RATEMAKING ENTITY)</t>
  </si>
  <si>
    <t>FLORIDA POWER &amp; LIGHT COMPANY (CONSOLIDATED WITHOUT RSAM)</t>
  </si>
  <si>
    <t>FLORIDA POWER &amp; LIGHT COMPANY (AS A SEPARATE RATEMAKING ENTITY)</t>
  </si>
  <si>
    <t>Pro-Rata Adjustments</t>
  </si>
  <si>
    <r>
      <t xml:space="preserve">NOTICE OF IDENTIFIED ADJUSTMENTS </t>
    </r>
    <r>
      <rPr>
        <b/>
        <vertAlign val="superscript"/>
        <sz val="14"/>
        <rFont val="Arial"/>
        <family val="2"/>
      </rPr>
      <t>(1)</t>
    </r>
  </si>
  <si>
    <t>SolarNow</t>
  </si>
  <si>
    <t>Co Adj - Dismantlement Accrual</t>
  </si>
  <si>
    <t xml:space="preserve">Revise Company adjustment to move SPP transmission inspection program from base to clause.  A portion of capital expenditures related to this program were inadvertently omitted from the Company adjustment. </t>
  </si>
  <si>
    <t>Deferred Income Tax Expense</t>
  </si>
  <si>
    <t>Miscellaneous Service Fees</t>
  </si>
  <si>
    <t xml:space="preserve">Deferred Pension Debit </t>
  </si>
  <si>
    <t xml:space="preserve">Co Adj - Depreciation - EADIT and Deferred Income Taxes </t>
  </si>
  <si>
    <t>Uncollectible Accounts Expense</t>
  </si>
  <si>
    <t>Public Relations Expenses</t>
  </si>
  <si>
    <t xml:space="preserve">Asset Retirements </t>
  </si>
  <si>
    <t>St. Lucie Participation Agreement Reimbursements Allocation</t>
  </si>
  <si>
    <t>SPP Pole Inspection Distribution Program</t>
  </si>
  <si>
    <t>FPSC Adj - Executive Compensation</t>
  </si>
  <si>
    <t>FPSC Adj - SPPCRC - IT Costs</t>
  </si>
  <si>
    <t>(1) Amounts on this exhibit are jurisdictionalized.</t>
  </si>
  <si>
    <t>Total</t>
  </si>
  <si>
    <t>2022 NOI Adjustment (Net of Tax)</t>
  </si>
  <si>
    <t>2023 NOI Adjustment (Net of Tax)</t>
  </si>
  <si>
    <t>(4)</t>
  </si>
  <si>
    <t>Co-Adj - Capital Recovery Schedules - EADIT and Deferred Income Taxes</t>
  </si>
  <si>
    <t>Co-Adj - Depreciation - EADIT and Deferred Income Taxes</t>
  </si>
  <si>
    <t>Miscellaneous Other Power Generation Expenses</t>
  </si>
  <si>
    <t>Dismantlement Jurisdictional Factors</t>
  </si>
  <si>
    <t>Revise EADIT amortization and deferred income tax expense associated with the Depreciation Company adjustment calculated for Gulf standalone due to formula error.</t>
  </si>
  <si>
    <t>Total Jurisdictional Adjustments</t>
  </si>
  <si>
    <t>Co Adj - Dismantlement Reserve Transfers</t>
  </si>
  <si>
    <t xml:space="preserve">Revise the Company adjustment to move the Scherer coal ash dismantlement reserve and accrual from base to ECRC due to the revised Dismantlement Study as described above.
</t>
  </si>
  <si>
    <t>Intangible Plant Amortization</t>
  </si>
  <si>
    <t>Deferred Debit - LTSA</t>
  </si>
  <si>
    <t>Gain from Disposition of Utility Plant</t>
  </si>
  <si>
    <t>Solar Now</t>
  </si>
  <si>
    <t>ITC Specific Adjustment</t>
  </si>
  <si>
    <t>ADIT Specific Adjustment</t>
  </si>
  <si>
    <t>Income Tax Payable - FCG</t>
  </si>
  <si>
    <t>Income Tax Payable - Refund</t>
  </si>
  <si>
    <t>Co Adj - SPP - Transmission Inspection Program</t>
  </si>
  <si>
    <t>Co Adj - Dismantlement Base to Clause</t>
  </si>
  <si>
    <t>Deferred Debit - SFAS 158</t>
  </si>
  <si>
    <t>Distribution Facility Charges</t>
  </si>
  <si>
    <t>Co-Adj - COVID-19 Regulatory Asset</t>
  </si>
  <si>
    <t xml:space="preserve">Remove income tax receivable (reflected as a debit in a payable) from Florida City Gas (a non-electric regulated entity consolidated with FPL) which was incorrectly included in the forecast. </t>
  </si>
  <si>
    <t xml:space="preserve">Revise the Company adjustment to transfer dismantlement reserves between units due to the revised Dismantlement study as described above. </t>
  </si>
  <si>
    <t>Debt and Equity Specific Adjustments</t>
  </si>
  <si>
    <t>Total Adjustment</t>
  </si>
  <si>
    <t>FPL-ES - ADIT</t>
  </si>
  <si>
    <t>Revise EADIT amortization and deferred income tax expense associated with the Depreciation Company adjustment calculated for Gulf standalone due to formula error.  Adjustment is a reduction of ADIT in 2022 and 2023, of $295K and $927K, respectively, with offsetting pro-rata adjustments to other capital structure components in each period.</t>
  </si>
  <si>
    <t>Represents total rate base identified adjustments less other capital structure adjustments in this section</t>
  </si>
  <si>
    <t>DOCKET NO. 20210015-EI</t>
  </si>
  <si>
    <t xml:space="preserve">FLORIDA POWER &amp; LIGHT COMPANY (CONSOLIDATED WITH RSAM) </t>
  </si>
  <si>
    <t xml:space="preserve">Revise federal income tax payable, which is reflected as a debit balance in rate base, to incorporate an estimated refund expected in September 2021 which was omitted from the forecast. </t>
  </si>
  <si>
    <t>Increase miscellaneous service fee revenues to reflect current approved service charges instead of proposed lower service charges, which were incorrectly entered into the rate case forecast.</t>
  </si>
  <si>
    <t xml:space="preserve">Reduce Deferred Pension debit by enhanced early retirement programs which was omitted from the forecast. </t>
  </si>
  <si>
    <t>Remove incremental capital costs associated with FPL’s EVolution pilot program, which were inadvertently included in the rate case forecast.</t>
  </si>
  <si>
    <t>EVolution Pilot Program</t>
  </si>
  <si>
    <t xml:space="preserve">Revise FPSC adjustment to include information technology costs associated with the Storm Protection Plan Cost Recovery Clause (SPPCRC) which were inadvertently omitted from the FPSC adjustment. </t>
  </si>
  <si>
    <t xml:space="preserve">Below are the adjustments to capital structure, which include the rate base identified adjustments shown above. </t>
  </si>
  <si>
    <t>Revise the Company adjustment to transfer dismantlement reserves between units due to the revised Dismantlement study as described above.</t>
  </si>
  <si>
    <t>Revise the separation factor applied to the Misc Deferred Debit SFAS 158 to be the same as the related SFAS 158 liability.</t>
  </si>
  <si>
    <t>Revise intangible plant amortization due to incorrect amortization rate applied to certain intangible plant.</t>
  </si>
  <si>
    <t>Revise incorrect separation factors applied to dismantlement cash activity.</t>
  </si>
  <si>
    <t>Remove gain related to a mitigation sale in 2023, which is expected to occur after 2023.</t>
  </si>
  <si>
    <t xml:space="preserve">Decrease public relations expenses included in the forecast, which was overstated. </t>
  </si>
  <si>
    <t>Revise the Company adjustment to move the Scherer coal ash dismantlement reserve and accrual from base to ECRC due to the revised Dismantlement Study as described above.</t>
  </si>
  <si>
    <t>Revise the uncollectible accounts expense calculation utilizing the correct revenue forecast.  Also impacts the bad debt rate used in the calculation of the NOI multiplier.  Revised bad debt rates for 2022 and 2023 are 0.072% and 0.066%, respectively.</t>
  </si>
  <si>
    <t>Revise the uncollectible accounts expense calculation utilizing the correct revenue forecast.  Also impacts the bad debt rate used in the calculation of the NOI multiplier.  Revised bad debt rates for 2022 and 2023 are 0.067% and 0.059%, respectively.</t>
  </si>
  <si>
    <t>Revise the uncollectible accounts expense calculation utilizing the correct revenue forecast.  Also impacts the bad debt rate used in the calculation of the NOI multiplier.  Revised bad debt rates for 2022 and 2023 are 0.128% and 0.133%, respectively.</t>
  </si>
  <si>
    <t>Revise jurisdictional separation factors applied to the EADIT and deferred income tax portion of the capital recovery schedules company adjustment.</t>
  </si>
  <si>
    <t xml:space="preserve">Revise jurisdictional separation factors applied to the EADIT and deferred income tax portion of the depreciation company adjustment. </t>
  </si>
  <si>
    <t xml:space="preserve">Decrease executive compensation FPSC adjustment, which was overstated.  </t>
  </si>
  <si>
    <t xml:space="preserve">Increase executive compensation FPSC adjustment, which was understated.  </t>
  </si>
  <si>
    <t>Revise Company adjustment to include certain SPP transmission inspection program costs which were inadvertently omitted.</t>
  </si>
  <si>
    <t>Revise separation factor applied to the COVID-19 Regulatory Asset Amortization Company adjustment.</t>
  </si>
  <si>
    <t>Revise separation factor applied to the EADIT and deferred income tax portion of the capital recovery schedules Company adjustment.</t>
  </si>
  <si>
    <t xml:space="preserve">Revise separation factor applied to the EADIT and deferred income tax portion of the depreciation Company adjustment. </t>
  </si>
  <si>
    <r>
      <t>Remov</t>
    </r>
    <r>
      <rPr>
        <sz val="10"/>
        <rFont val="Arial"/>
        <family val="2"/>
      </rPr>
      <t>e of all SolarNow costs, expenses, and revenues from FPL's calculation of revenue requirements, as required in Order No. 2020-0508-TRF-EI, issued on December 18, 2020. Due to time constraints between the preparation of this case and the issuance of the Order, FPL was unable to</t>
    </r>
    <r>
      <rPr>
        <strike/>
        <sz val="10"/>
        <rFont val="Arial"/>
        <family val="2"/>
      </rPr>
      <t xml:space="preserve"> </t>
    </r>
    <r>
      <rPr>
        <sz val="10"/>
        <rFont val="Arial"/>
        <family val="2"/>
      </rPr>
      <t>incorporate these adjustments into the MFRs.</t>
    </r>
  </si>
  <si>
    <t xml:space="preserve">Add revenue credit related to the Gulf Distribution Facility revenues for Florida Public Utilities and Blountstown, which was inadvertently excluded from revenue requirements due to an application of a jurisdictional factor of zero.  </t>
  </si>
  <si>
    <t xml:space="preserve">Remove inadvertent forecasted interim retirements and related depreciation associated with retired generation plants. </t>
  </si>
  <si>
    <r>
      <t>Remov</t>
    </r>
    <r>
      <rPr>
        <sz val="10"/>
        <rFont val="Arial"/>
        <family val="2"/>
      </rPr>
      <t>e inadvertent duplicative expenses associated with West County Energy Center</t>
    </r>
  </si>
  <si>
    <r>
      <rPr>
        <sz val="10"/>
        <rFont val="Arial"/>
        <family val="2"/>
      </rPr>
      <t>Revise SPP Pole Inspection forecast, which was understated by approximately $0.8 million in each of the forecasted periods.  This revision has no impact on FPL’s requested base rate increase because the Company is requesting to move recovery of these expenses from base to clause starting January 1, 2022.</t>
    </r>
  </si>
  <si>
    <t>Revise the credit amount for the Deferred Debit - Long-Term Service Agreement, which was incorrectly forecasted.</t>
  </si>
  <si>
    <t>Remove ADIT balances associated with FPL-Energy Services (an unregulated entity consolidated with FPL), which were not uniquely identified in the forecast and therefore had not been removed from ADIT in capital structure. Adjustment is the addition of ADIT in 2022 of $395K and reduction in ADIT of $107K in 2023, with offsetting pro-rata adjustments to other capital structure components in each period.</t>
  </si>
  <si>
    <t>Decrease miscellaneous service fee revenues to reflect current approved service charges instead of proposed higher service charges, which were incorrectly entered into the rate case forecast.</t>
  </si>
  <si>
    <r>
      <t>Revise deferred income tax expense for the following items that were calculated incorrectly</t>
    </r>
    <r>
      <rPr>
        <sz val="10"/>
        <rFont val="Arial"/>
        <family val="2"/>
      </rPr>
      <t>:   
1) Generation of ITC (reclassification between FERC Acct 410.1 and 411.4 which have different separation factors)
2) Florida Net Operating Loss and storm fund earnings (reclass from ATL to BTL)</t>
    </r>
  </si>
  <si>
    <t>Remove inadvertent duplicative expenses associated with West County Energy Center.</t>
  </si>
  <si>
    <t>Revise an incorrect depreciation rate and jurisdictional separation factor applied to a portion of the EVolution pilot program assets.</t>
  </si>
  <si>
    <t>Revise an incorrect depreciation rate and jurisdictional separation factor applied to a portion of the EVolution Pilot Program assets.</t>
  </si>
  <si>
    <t>Represents total rate base identified adjustments less other capital structure adjustments in this section.</t>
  </si>
  <si>
    <t>Remove ADIT balances associated with FPL-Energy Services (an unregulated entity consolidated with FPL), which were not uniquely identified in the forecast and therefore had not been removed from ADIT in capital structure.  Adjustment is the addition of ADIT in 2022 of $394K and reduction in ADIT of $107K in 2023, with offsetting pro-rata adjustments to other capital structure components in each period.</t>
  </si>
  <si>
    <t>Revise allocation of St. Lucie Participation Agreement reimbursements to the proper FERC accounts, which resulted in a change to jurisdictional amounts.</t>
  </si>
  <si>
    <t xml:space="preserve">Revise deferred income tax expense for the generation of ITC to reclassify amounts between FERC Acct 410.1 and 411.4 which have different separation factors. 
</t>
  </si>
  <si>
    <t>Revise SPP Pole Inspection forecast, which was understated by approximately $0.8 million in each of the forecasted periods.  This revision has no impact on Gulf’s requested base rate increase because the Company is requesting to move recovery of these expenses from base to clause starting January 1, 2022.</t>
  </si>
  <si>
    <t>Revise deferred income tax expense for the following items that were calculated incorrectly:   
1) Generation of ITC (reclassification between FERC Acct 410.1 and 411.4 which have different separation factors)
2) Florida Net Operating Loss and storm fund earnings (reclass from ATL to BTL)</t>
  </si>
  <si>
    <t>Revise the Dismantlement Study and associated dismantlement Company adjustment for the following:
1)  Useful life of synchronous condenser- other production was inadvertently reflected as 44 years instead of 41 years 
2)  Revisions were made to scrap and labor assumptions to incorporate a more optimal disposal location/method and mix of labor resources, resulting in a reduction in total net dismantlement costs</t>
  </si>
  <si>
    <r>
      <t>2022
Rate Base Adjustment</t>
    </r>
    <r>
      <rPr>
        <b/>
        <vertAlign val="superscript"/>
        <sz val="10"/>
        <rFont val="Arial"/>
        <family val="2"/>
      </rPr>
      <t>(3)</t>
    </r>
  </si>
  <si>
    <r>
      <t>2023
Rate Base Adjustment</t>
    </r>
    <r>
      <rPr>
        <b/>
        <vertAlign val="superscript"/>
        <sz val="10"/>
        <rFont val="Arial"/>
        <family val="2"/>
      </rPr>
      <t>(3)</t>
    </r>
  </si>
  <si>
    <r>
      <t>2022
Cap Structure Adjustment</t>
    </r>
    <r>
      <rPr>
        <b/>
        <vertAlign val="superscript"/>
        <sz val="10"/>
        <rFont val="Arial"/>
        <family val="2"/>
      </rPr>
      <t>(3)</t>
    </r>
  </si>
  <si>
    <r>
      <t>2023
Cap Structure Adjustment</t>
    </r>
    <r>
      <rPr>
        <b/>
        <vertAlign val="superscript"/>
        <sz val="10"/>
        <rFont val="Arial"/>
        <family val="2"/>
      </rPr>
      <t>(3)</t>
    </r>
  </si>
  <si>
    <t>(3) Amounts reflected are 13-month averages.</t>
  </si>
  <si>
    <r>
      <t>Identified Adjustment</t>
    </r>
    <r>
      <rPr>
        <b/>
        <vertAlign val="superscript"/>
        <sz val="10"/>
        <rFont val="Arial"/>
        <family val="2"/>
      </rPr>
      <t>(2)</t>
    </r>
  </si>
  <si>
    <t>(2) The adjustments do not and will not include the incremental O&amp;M expense or capital costs associated with FPL’s response to the mid-February 2021 Texas electric utility experience with severe winter weather.  FPL has begun evaluating near- and short-term initiatives to address the impact of such an event on its own systems.  To date, those initiatives include winterization efforts such as heat tracing and additional insulation at fossil- and nuclear-fueled generation sites, as well as delaying the planned retirement of Manatee Units 1 and 2 until after the 2021/2022 winter peak season.  Analyses regarding the need for additional winterization efforts, including the post-winter 2021/2022 status of Manatee Units 1 and 2, are ongoing.  Delayed retirement of Manatee Units 1 and 2 has no impact on the level of expense assumed for the recovery of those unamortized plant balances, as FPL would depreciate the balances at the same rate proposed in the capital recovery schedule shown on Exhibit KF-4 (filed with the testimony of witness Keith Ferguson).  Because FPL is not requesting recovery in this proceeding of incremental O&amp;M expense or capital costs associated with any of its winterization efforts, these initiatives will not impact the requested revenue requirements.</t>
  </si>
  <si>
    <t>(2) The adjustments do not and will not include the incremental O&amp;M expense or capital costs associated with Gulf’s response to the mid-February 2021 Texas electric utility experience with severe winter weather.  Gulf has begun evaluating near- and short-term initiatives to address the impact of such an event on its own systems.  To date, those initiatives include winterization efforts such as heat tracing and additional insulation at generation sites.  Analyses regarding the need for additional winterization efforts, are ongoing.  Because Gulf is not requesting recovery in this proceeding of incremental O&amp;M expense or capital costs associated with any of its winterization efforts, these initiatives will not impact the requested revenue requirements.</t>
  </si>
  <si>
    <r>
      <t>Revise the Dismantlement Study and associated dismantlement Company adjustment for the following:</t>
    </r>
    <r>
      <rPr>
        <vertAlign val="superscript"/>
        <sz val="10"/>
        <rFont val="Arial"/>
        <family val="2"/>
      </rPr>
      <t>(4)</t>
    </r>
    <r>
      <rPr>
        <sz val="10"/>
        <rFont val="Arial"/>
        <family val="2"/>
      </rPr>
      <t xml:space="preserve">
1)  Crist 8 was inadvertently classified as steam production instead of other production 
2)  Useful life of synchronous condenser- other production was inadvertently reflected as 44 years instead of 41 years 
3)  Revisions were made to scrap and labor assumptions to incorporate a more optimal disposal location/method and mix of labor resources, resulting in a reduction in total net dismantlement costs</t>
    </r>
  </si>
  <si>
    <t>(4) FPL inadvertently excluded Smith Unit 3 from its dismantlement study filed in this proceeding.  FPL is not adjusting its proposed dismantlement accrual to add an accrual for Smith Unit 3 and instead will address dismantlement costs for that unit in its next dismantlement study.</t>
  </si>
  <si>
    <t>(4) Gulf inadvertently excluded Smith Unit 3 from its dismantlement study filed in this proceeding.  Gulf is not adjusting its proposed dismantlement accrual to add an accrual for Smith Unit 3 and instead will address dismantlement costs for that unit in its next dismantlement study.</t>
  </si>
  <si>
    <r>
      <t>Revise the Dismantlement Study and associated dismantlement Company adjustment for the following:</t>
    </r>
    <r>
      <rPr>
        <vertAlign val="superscript"/>
        <sz val="10"/>
        <rFont val="Arial"/>
        <family val="2"/>
      </rPr>
      <t>(4)</t>
    </r>
    <r>
      <rPr>
        <sz val="10"/>
        <rFont val="Arial"/>
        <family val="2"/>
      </rPr>
      <t xml:space="preserve">
1)  Crist 8 was inadvertently classified as steam production instead of other production
2)  Revisions were made to scrap and labor assumptions to incorporate a more optimal disposal location/method and mix of labor resources, resulting in a reduction in total net dismantlement costs</t>
    </r>
  </si>
  <si>
    <t xml:space="preserve">     20210015-EI     </t>
  </si>
  <si>
    <t xml:space="preserve">     FPL 047116</t>
  </si>
  <si>
    <t xml:space="preserve">     FPL 047117</t>
  </si>
  <si>
    <t xml:space="preserve">     FPL 047118</t>
  </si>
  <si>
    <t xml:space="preserve">     FPL 047119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</si>
</sst>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
    <numFmt numFmtId="166" formatCode="mm/dd/yy;@"/>
    <numFmt numFmtId="167" formatCode="_(* #,##0_);_(* \(#,##0\);_(* &quot;-&quot;??_);_(@_)"/>
    <numFmt numFmtId="168" formatCode="[$-409]mmm\-yy;@"/>
    <numFmt numFmtId="172" formatCode="0.000000"/>
    <numFmt numFmtId="173" formatCode="0.000_)"/>
    <numFmt numFmtId="174" formatCode="_-* #,##0.00\ _D_M_-;\-* #,##0.00\ _D_M_-;_-* &quot;-&quot;??\ _D_M_-;_-@_-"/>
    <numFmt numFmtId="175" formatCode="&quot;$&quot;#,##0\ ;\(&quot;$&quot;#,##0\)"/>
    <numFmt numFmtId="176" formatCode="m\o\n\th\ d\,\ yyyy"/>
    <numFmt numFmtId="177" formatCode="#.00"/>
    <numFmt numFmtId="178" formatCode="#."/>
    <numFmt numFmtId="179" formatCode="0.00_)"/>
    <numFmt numFmtId="180" formatCode="General_)"/>
    <numFmt numFmtId="181" formatCode="_(* #,##0.0_);_(* \(#,##0.0\);_(* &quot;-&quot;??_);_(@_)"/>
    <numFmt numFmtId="182" formatCode="#,##0;\-#,##0"/>
    <numFmt numFmtId="183" formatCode="#,##0.0000000000;\-#,##0.0000000000"/>
    <numFmt numFmtId="184" formatCode="#,##0.0;\-#,##0.0"/>
    <numFmt numFmtId="185" formatCode="#,##0.00;\-#,##0.00"/>
    <numFmt numFmtId="186" formatCode="#,##0.000;\-#,##0.000"/>
    <numFmt numFmtId="187" formatCode="#,##0.0000;\-#,##0.0000"/>
    <numFmt numFmtId="188" formatCode="#,##0.00000;\-#,##0.00000"/>
    <numFmt numFmtId="189" formatCode="#,##0.000000;\-#,##0.000000"/>
    <numFmt numFmtId="190" formatCode="#,##0.0000000;\-#,##0.0000000"/>
    <numFmt numFmtId="191" formatCode="#,##0.00000000;\-#,##0.00000000"/>
    <numFmt numFmtId="192" formatCode="#,##0.000000000;\-#,##0.000000000"/>
    <numFmt numFmtId="193" formatCode="0.0%"/>
    <numFmt numFmtId="194" formatCode="###,000"/>
    <numFmt numFmtId="197" formatCode="#,##0.0_);\(#,##0.0\)"/>
    <numFmt numFmtId="198" formatCode="#,##0;\(#,##0\)"/>
    <numFmt numFmtId="199" formatCode="#,##0.000_);\(#,##0.000\)"/>
    <numFmt numFmtId="200" formatCode="&quot;$&quot;#,##0.0_);\(&quot;$&quot;#,##0.0\)"/>
    <numFmt numFmtId="201" formatCode=";;;"/>
    <numFmt numFmtId="202" formatCode="&quot;$&quot;#,##0.00;[Red]\-&quot;$&quot;#,##0.00"/>
    <numFmt numFmtId="203" formatCode="0.0_)\%;\(0.0\)\%;0.0_)\%;@_)_%"/>
    <numFmt numFmtId="204" formatCode="_(* 0.0\%;_(* \(0.0\)\%;0.0\%;@\ \ "/>
    <numFmt numFmtId="205" formatCode="0.0\%;\(0.0\)\%;@\ \ "/>
    <numFmt numFmtId="206" formatCode="0.0\%;\(0.0\)\%;0.0\ \)\%;@\ \ "/>
    <numFmt numFmtId="207" formatCode="#,##0.0_)_%;\(#,##0.0\)_%;0.0_)_%;@_)_%"/>
    <numFmt numFmtId="208" formatCode="_(* #,##0.0\ \ \ \ ;_(* \(#,##0.0\)\ \ \ ;@\ \ "/>
    <numFmt numFmtId="209" formatCode="#,##0.0\ \ \ ;\(#,##0.0\)\ \ ;@\ \ "/>
    <numFmt numFmtId="210" formatCode="#,##0.0\ \ \ _x;\(#,##0.0\)\ \ _x;@\ \ _x"/>
    <numFmt numFmtId="211" formatCode="&quot;$&quot;#,##0.0_);[Red]\(&quot;$&quot;#,##0.0\)"/>
    <numFmt numFmtId="212" formatCode="&quot;$&quot;\ \ #,##0_);[Red]\(&quot;$&quot;\ \ #,##0\)"/>
    <numFmt numFmtId="213" formatCode="&quot;\&quot;#,##0;[Red]&quot;\&quot;\-#,##0"/>
    <numFmt numFmtId="214" formatCode="#,##0.0_)\x;\(#,##0.0\)\x"/>
    <numFmt numFmtId="215" formatCode="#,##0_);[Red]\(#,##0\);\-"/>
    <numFmt numFmtId="216" formatCode="#,##0.00000___;"/>
    <numFmt numFmtId="217" formatCode="mm/dd/yy"/>
    <numFmt numFmtId="218" formatCode="&quot;$&quot;#,##0.00;\-&quot;$&quot;#,##0.00"/>
    <numFmt numFmtId="219" formatCode="0.0_%;\(0.0\)%;\ \-\ \ \ "/>
    <numFmt numFmtId="220" formatCode="#,###.000000_);\(#,##0.000000\);\ \-\ _ "/>
    <numFmt numFmtId="221" formatCode="&quot;$&quot;\ \ #,##0.0_);[Red]\(&quot;$&quot;\ \ #,##0.0\)"/>
    <numFmt numFmtId="222" formatCode="&quot;$&quot;\ \ #,##0.00_);[Red]\(&quot;$&quot;\ \ #,##0.00\)"/>
    <numFmt numFmtId="223" formatCode="#,##0_);\(#,##0\);_ \-\ \ "/>
    <numFmt numFmtId="224" formatCode="&quot;$&quot;#,##0;[Red]\-&quot;$&quot;#,##0"/>
    <numFmt numFmtId="225" formatCode="#,##0___);\(#,##0\);___-\ \ "/>
    <numFmt numFmtId="226" formatCode="_([$€-2]* #,##0.00_);_([$€-2]* \(#,##0.00\);_([$€-2]* &quot;-&quot;??_)"/>
    <numFmt numFmtId="227" formatCode="#,##0_);\(#,##0\);#,##0_);@_)"/>
    <numFmt numFmtId="228" formatCode="#,##0.0_);\(#,##0.0\);#,##0.0_);@_)"/>
    <numFmt numFmtId="229" formatCode="&quot;$&quot;_(#,##0.00_);&quot;$&quot;\(#,##0.00\)"/>
    <numFmt numFmtId="230" formatCode="&quot;$&quot;_(#,##0.00_);&quot;$&quot;\(#,##0.00\);&quot;$&quot;_(0.00_);@_)"/>
    <numFmt numFmtId="231" formatCode="[$£-809]_(#,##0_);[$£-809]\(#,##0\);[$£-809]_(0_);@_)"/>
    <numFmt numFmtId="232" formatCode="&quot;$&quot;_(#,##0_);&quot;$&quot;\(#,##0\);&quot;$&quot;_(0_);@_)"/>
    <numFmt numFmtId="233" formatCode="&quot;SFr.&quot;_(#,##0.00_);&quot;SFr.&quot;\(#,##0.00\)"/>
    <numFmt numFmtId="234" formatCode="0.0"/>
    <numFmt numFmtId="235" formatCode="#,##0.00_);\(#,##0.00\);0.00_);@_)"/>
    <numFmt numFmtId="236" formatCode="#,##0_);\(#,##0\);0_);@_)"/>
    <numFmt numFmtId="237" formatCode="\€_(#,##0.00_);\€\(#,##0.00\);\€_(0.00_);@_)"/>
    <numFmt numFmtId="238" formatCode="&quot;$&quot;_(#,##0.0_);&quot;$&quot;\(#,##0.0\)"/>
    <numFmt numFmtId="239" formatCode="&quot;£&quot;_(#,##0_);&quot;£&quot;\(#,##0\)"/>
    <numFmt numFmtId="240" formatCode="#,##0_)&quot;months&quot;;\(#,##0\)&quot;months&quot;"/>
    <numFmt numFmtId="241" formatCode="#,##0_)\x;\(#,##0\)\x;0_)\x;@_)_x"/>
    <numFmt numFmtId="242" formatCode="#,##0.0\ \x;\(#,##0.0\)\x;@\ \ \x"/>
    <numFmt numFmtId="243" formatCode="#,##0.0_)\x;\(#,##0.0\)\x;0.0_)\x;@_)_x"/>
    <numFmt numFmtId="244" formatCode="#,##0.0_)\x;\(#,##0.0\)\x;@_)_x"/>
    <numFmt numFmtId="245" formatCode="0.E+00"/>
    <numFmt numFmtId="246" formatCode="#,##0&quot;x&quot;_);\(#,##0&quot;x&quot;\)"/>
    <numFmt numFmtId="247" formatCode="#,##0.0_)_x;\(#,##0.0\)_x"/>
    <numFmt numFmtId="248" formatCode="#,##0_)_x;\(#,##0\)_x;0_)_x;@_)_x"/>
    <numFmt numFmtId="249" formatCode="#,##0.0_)_x;\(#,##0.0\)_x;@_)_x"/>
    <numFmt numFmtId="250" formatCode="#,##0.0_)_x;\(#,##0.0\)_x;0.0_)_x;@_)_x"/>
    <numFmt numFmtId="251" formatCode="#,##0.0_)_x;\(#,##0.0\)_x;* @_)_x"/>
    <numFmt numFmtId="252" formatCode="0.0.E+00"/>
    <numFmt numFmtId="253" formatCode="&quot;$&quot;#,##0.0_%_);\(&quot;$&quot;#,##0.0\)_%;&quot;$&quot;#,##0.0_%_);@_%_)"/>
    <numFmt numFmtId="254" formatCode="0.0_)\%;\(0.0\)\%"/>
    <numFmt numFmtId="255" formatCode="#,##0.0_)_%;\(#,##0.0\)_%"/>
    <numFmt numFmtId="256" formatCode="yyyy"/>
    <numFmt numFmtId="257" formatCode="&quot;$&quot;#,##0.00_%_);\(&quot;$&quot;#,##0.00\)_%;**;@_%_)"/>
    <numFmt numFmtId="258" formatCode="#,##0.0&quot;x&quot;_);\(#,##0.0&quot;x&quot;\)"/>
    <numFmt numFmtId="259" formatCode="_-[$€-2]\ * #,##0.00_-;\-[$€-2]\ * #,##0.00_-;_-[$€-2]\ * &quot;-&quot;??_-;_-@_-"/>
    <numFmt numFmtId="260" formatCode="#,##0_)&quot;years&quot;;\(#,##0\)&quot;years&quot;"/>
    <numFmt numFmtId="261" formatCode="#\ ??"/>
    <numFmt numFmtId="262" formatCode="m/dd/yy"/>
    <numFmt numFmtId="263" formatCode="_(* #,##0.00_)&quot;/MWh&quot;;_(* \(#,##0.00\)&quot;/MWh&quot;;_(* &quot;-&quot;??_);_(@_)"/>
    <numFmt numFmtId="264" formatCode="&quot;$&quot;#,##0.00_%_);\(&quot;$&quot;#,##0.00\)_%;&quot;$&quot;#,##0.00_%_);@_%_)"/>
    <numFmt numFmtId="265" formatCode="#,##0.0000_%_);\(#,##0.0000\)_%;#,##0.0000_%_);@_%_)"/>
    <numFmt numFmtId="266" formatCode="#,##0.0\x"/>
    <numFmt numFmtId="267" formatCode="0.0%;\(0.0%\)"/>
    <numFmt numFmtId="268" formatCode="#,##0.0"/>
    <numFmt numFmtId="269" formatCode="_(* #,##0.000_);_(* \(#,##0.000\);_(* &quot;-&quot;??_);_(@_)"/>
    <numFmt numFmtId="270" formatCode="_(&quot;$&quot;* #,##0.0_);_(&quot;$&quot;* \(#,##0.0\);_(&quot;$&quot;* &quot;-&quot;??_);_(@_)"/>
    <numFmt numFmtId="271" formatCode="\+\ #,##0.0_);\-\ #,##0.0_);&quot;—&quot;_);@_)"/>
    <numFmt numFmtId="272" formatCode="_(* #,##0.0_);_(* \(#,##0.0\);_(* &quot;-&quot;?_);_(@_)"/>
    <numFmt numFmtId="273" formatCode="0;[Red]0"/>
    <numFmt numFmtId="274" formatCode="m\-d\-yy"/>
    <numFmt numFmtId="275" formatCode="_(* #,##0.0_);_(* \(#,##0.0\);_(* &quot;-&quot;????_);_(@_)"/>
    <numFmt numFmtId="276" formatCode="0.00000000%"/>
    <numFmt numFmtId="277" formatCode="0.000"/>
    <numFmt numFmtId="278" formatCode="#,##0.0_);[Red]\(#,##0.0\)"/>
    <numFmt numFmtId="279" formatCode="0.000000000000000%"/>
    <numFmt numFmtId="280" formatCode="&quot;$&quot;0.00\ \ \ _);\(&quot;$&quot;0.00\)\ \ \ "/>
    <numFmt numFmtId="281" formatCode="0.0;\(0.0\)"/>
    <numFmt numFmtId="282" formatCode="[Blue]#,##0.000_);[Blue]\(#,##0.000\)"/>
    <numFmt numFmtId="283" formatCode="[Blue]&quot;$&quot;#,##0.000_);[Blue]\(&quot;$&quot;#,##0.000\)"/>
    <numFmt numFmtId="284" formatCode="&quot;$&quot;#,##0.00000_);\(&quot;$&quot;#,##0.00000\)"/>
    <numFmt numFmtId="285" formatCode="#,##0.000000_);\(#,##0.000000\)"/>
    <numFmt numFmtId="286" formatCode="&quot;$&quot;#,##0.0000_);\(&quot;$&quot;#,##0.0000\)"/>
    <numFmt numFmtId="287" formatCode="0.0\x"/>
    <numFmt numFmtId="288" formatCode="0.0\x;\(0.0\x\)"/>
    <numFmt numFmtId="289" formatCode="&quot;£&quot;#,##0_);[Red]\(&quot;£&quot;#,##0\)"/>
    <numFmt numFmtId="290" formatCode="#,##0.00&quot; $&quot;;\-#,##0.00&quot; $&quot;"/>
    <numFmt numFmtId="291" formatCode="0.00;[Red]0.00"/>
    <numFmt numFmtId="292" formatCode="#,##0.00&quot; F&quot;_);\(#,##0.00&quot; F&quot;\)"/>
    <numFmt numFmtId="293" formatCode="_(* #,##0.00000_);_(* \(#,##0.00000\);_(* &quot;-&quot;??_);_(@_)"/>
    <numFmt numFmtId="294" formatCode="_(* #,##0_);_(* \(#,##0\);_(* &quot;-      &quot;_);_(@_)"/>
    <numFmt numFmtId="295" formatCode="###0.0;\(###0.0\)"/>
    <numFmt numFmtId="296" formatCode="&quot;$&quot;#,##0.00&quot;(l)&quot;_);\(&quot;$&quot;#,##0.00&quot;(l)&quot;\)"/>
    <numFmt numFmtId="297" formatCode="#,##0.0;\(#,##0.0\)"/>
    <numFmt numFmtId="298" formatCode="#,##0.0_);\(#,##0.0\);&quot;—&quot;_)"/>
    <numFmt numFmtId="299" formatCode="[$AUD]\ #,##0_);\([$AUD]\ #,##0\)"/>
    <numFmt numFmtId="300" formatCode="#,##0,_);\(#,##0,\)"/>
    <numFmt numFmtId="301" formatCode="#,##0.0000\X\ "/>
    <numFmt numFmtId="302" formatCode="&quot;$&quot;#,##0,_);[Red]\(&quot;$&quot;#,##0,\)"/>
    <numFmt numFmtId="303" formatCode="&quot;$&quot;#,##0.0;\(&quot;$&quot;#,##0.0\);&quot;$&quot;#,##0.0"/>
    <numFmt numFmtId="304" formatCode="&quot;$&quot;#,##0.000_);\(&quot;$&quot;#,##0.000\)"/>
    <numFmt numFmtId="305" formatCode="&quot;$&quot;#,##0.0_);\(&quot;$&quot;#,##0.0\);&quot;—&quot;_)"/>
    <numFmt numFmtId="306" formatCode="_-* #,##0.00\ &quot;DM&quot;_-;\-* #,##0.00\ &quot;DM&quot;_-;_-* &quot;-&quot;??\ &quot;DM&quot;_-;_-@_-"/>
    <numFmt numFmtId="307" formatCode="_(* #,##0.000_);_(* \(#,##0.000\);_(* &quot;-&quot;?_);_(@_)"/>
    <numFmt numFmtId="308" formatCode="#,##0_ ;[Red]\(#,##0\)"/>
    <numFmt numFmtId="309" formatCode="d\-mmm\-yy_)"/>
    <numFmt numFmtId="310" formatCode="m/d/yy_)"/>
    <numFmt numFmtId="311" formatCode="m/yy_)"/>
    <numFmt numFmtId="312" formatCode="mmm\-d\-yyyy"/>
    <numFmt numFmtId="313" formatCode="mmm\-yy_)"/>
    <numFmt numFmtId="314" formatCode="mmm\-yyyy"/>
    <numFmt numFmtId="315" formatCode="&quot;$&quot;#,##0"/>
    <numFmt numFmtId="316" formatCode="_-* #,##0_-;\-* #,##0_-;_-* &quot;-&quot;_-;_-@_-"/>
    <numFmt numFmtId="317" formatCode="_-* #,##0.00_-;\-* #,##0.00_-;_-* &quot;-&quot;??_-;_-@_-"/>
    <numFmt numFmtId="318" formatCode="#,##0,_);[Red]\(#,##0,\)"/>
    <numFmt numFmtId="319" formatCode="###0_);\(###0\)"/>
    <numFmt numFmtId="320" formatCode="0.00%;\(0.00%\)"/>
    <numFmt numFmtId="321" formatCode="\ \ \ \ \ \ \ \ \ \ @"/>
    <numFmt numFmtId="322" formatCode="_(&quot;$&quot;* #,##0.0_);_(&quot;$&quot;* \(#,##0.0\);_(&quot;$&quot;* &quot;-&quot;_);_(@_)"/>
    <numFmt numFmtId="323" formatCode="_(* #,##0_);_(* \(#,##0\);_(* &quot;-&quot;?_);_(@_)"/>
    <numFmt numFmtId="324" formatCode="0_);\(0\)"/>
    <numFmt numFmtId="325" formatCode="#,##0\x_);\(#,##0\x\)"/>
    <numFmt numFmtId="326" formatCode="#,##0%_);\(#,##0%\)"/>
    <numFmt numFmtId="327" formatCode="_(&quot;R$ &quot;* #,##0.00_);_(&quot;R$ &quot;* \(#,##0.00\);_(&quot;R$ &quot;* &quot;-&quot;??_);_(@_)"/>
    <numFmt numFmtId="328" formatCode="_(* #,##0.000000000000000000000000_);_(* \(#,##0.000000000000000000000000\);_(* &quot;-&quot;??_);_(@_)"/>
    <numFmt numFmtId="329" formatCode="#,##0.0\x_);\(#,##0.0\x\);#,##0.0\x_);@_)"/>
    <numFmt numFmtId="330" formatCode="&quot;$&quot;#,##0.0"/>
    <numFmt numFmtId="331" formatCode="#,##0.000000000000_);\(#,##0.000000000000\)"/>
    <numFmt numFmtId="332" formatCode="0.0000%;\ \(0.0000%\)"/>
    <numFmt numFmtId="333" formatCode="#,##0.0_);[Red]\(#,##0.0\);&quot;N/A &quot;"/>
    <numFmt numFmtId="334" formatCode="#,##0.000_);[Red]\(#,##0.000\)"/>
    <numFmt numFmtId="335" formatCode="_(* #,##0.00_);_(* \(#,##0.00\);_(* &quot;-&quot;????_);_(@_)"/>
    <numFmt numFmtId="336" formatCode="_([$€-2]\ * #,##0.00_);_([$€-2]\ * \(#,##0.00\);_([$€-2]\ * &quot;-&quot;??_);_(@_)"/>
    <numFmt numFmtId="337" formatCode="_(&quot;$&quot;* #,##0.000_);_(&quot;$&quot;* \(#,##0.000\);_(&quot;$&quot;* &quot;-&quot;??_);_(@_)"/>
    <numFmt numFmtId="338" formatCode="&quot;P-&quot;00"/>
    <numFmt numFmtId="339" formatCode="#,##0.0_)\ \ ;[Red]\(#,##0.0\)\ \ "/>
    <numFmt numFmtId="340" formatCode="&quot;$&quot;#,##0.0000"/>
    <numFmt numFmtId="341" formatCode="0.0%&quot;NetPPE/sales&quot;"/>
    <numFmt numFmtId="342" formatCode="#,##0.0\ ;\(#,##0.0\)"/>
    <numFmt numFmtId="343" formatCode="0.0%&quot;NWI/Sls&quot;"/>
    <numFmt numFmtId="344" formatCode="[Blue]0.000"/>
    <numFmt numFmtId="345" formatCode="_(* 0.00%"/>
    <numFmt numFmtId="346" formatCode="#,##0.0\%_);\(#,##0.0\%\);#,##0.0\%_);@_)"/>
    <numFmt numFmtId="347" formatCode="0.0%&quot;Sales&quot;"/>
    <numFmt numFmtId="348" formatCode="[Blue]0.00"/>
    <numFmt numFmtId="349" formatCode="&quot;TFCF: &quot;#,##0_);[Red]&quot;No! &quot;\(#,##0\)"/>
    <numFmt numFmtId="350" formatCode="#,##0.0;[Red]\(#,##0.0\)"/>
    <numFmt numFmtId="351" formatCode="[Blue]#,##0.0;[Red]\(#,##0.0\)"/>
    <numFmt numFmtId="352" formatCode="&quot;$&quot;#,##0.0;\(&quot;$&quot;#,##0.00\)"/>
    <numFmt numFmtId="353" formatCode="_(&quot;$&quot;* #,##0.00_);_(&quot;$&quot;* \(#,##0.00\);_(&quot;$&quot;* &quot;-&quot;????_);_(@_)"/>
  </numFmts>
  <fonts count="367">
    <font>
      <sz val="10"/>
      <name val="Arial"/>
      <family val="2"/>
    </font>
    <font>
      <sz val="11"/>
      <color theme="1"/>
      <name val="Calibri"/>
      <family val="2"/>
      <scheme val="minor"/>
    </font>
    <font>
      <sz val="10"/>
      <name val="Arial"/>
      <family val="2"/>
    </font>
    <font>
      <b/>
      <sz val="14"/>
      <name val="Arial"/>
      <family val="2"/>
    </font>
    <font>
      <b/>
      <sz val="10"/>
      <name val="Arial"/>
      <family val="2"/>
    </font>
    <font>
      <b/>
      <vertAlign val="superscript"/>
      <sz val="10"/>
      <name val="Arial"/>
      <family val="2"/>
    </font>
    <font>
      <u/>
      <sz val="10"/>
      <name val="Arial"/>
      <family val="2"/>
    </font>
    <font>
      <b/>
      <vertAlign val="superscript"/>
      <sz val="14"/>
      <name val="Arial"/>
      <family val="2"/>
    </font>
    <font>
      <sz val="10"/>
      <color rgb="FFFF0000"/>
      <name val="Arial"/>
      <family val="2"/>
    </font>
    <font>
      <b/>
      <sz val="10"/>
      <color rgb="FFFF0000"/>
      <name val="Arial"/>
      <family val="2"/>
    </font>
    <font>
      <strike/>
      <sz val="10"/>
      <name val="Arial"/>
      <family val="2"/>
    </font>
    <font>
      <vertAlign val="superscrip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Arial"/>
    </font>
    <font>
      <sz val="11"/>
      <color theme="1"/>
      <name val="Calibri"/>
      <family val="2"/>
    </font>
    <font>
      <b/>
      <sz val="18"/>
      <color theme="3"/>
      <name val="Calibri Light"/>
      <family val="2"/>
      <scheme val="major"/>
    </font>
    <font>
      <sz val="11"/>
      <color rgb="FF9C6500"/>
      <name val="Calibri"/>
      <family val="2"/>
      <scheme val="minor"/>
    </font>
    <font>
      <sz val="10"/>
      <color indexed="8"/>
      <name val="Arial"/>
      <family val="2"/>
    </font>
    <font>
      <sz val="10"/>
      <name val="Tms Rmn"/>
    </font>
    <font>
      <sz val="12"/>
      <color theme="1"/>
      <name val="Arial"/>
      <family val="2"/>
    </font>
    <font>
      <sz val="11"/>
      <color indexed="8"/>
      <name val="Calibri"/>
      <family val="2"/>
    </font>
    <font>
      <sz val="12"/>
      <color theme="0"/>
      <name val="Arial"/>
      <family val="2"/>
    </font>
    <font>
      <sz val="11"/>
      <color indexed="9"/>
      <name val="Calibri"/>
      <family val="2"/>
    </font>
    <font>
      <sz val="12"/>
      <color rgb="FF9C0006"/>
      <name val="Arial"/>
      <family val="2"/>
    </font>
    <font>
      <sz val="11"/>
      <color indexed="20"/>
      <name val="Calibri"/>
      <family val="2"/>
    </font>
    <font>
      <sz val="11"/>
      <color indexed="37"/>
      <name val="Calibri"/>
      <family val="2"/>
    </font>
    <font>
      <sz val="10"/>
      <name val="Times New Roman"/>
      <family val="1"/>
    </font>
    <font>
      <b/>
      <sz val="12"/>
      <color rgb="FFFA7D00"/>
      <name val="Arial"/>
      <family val="2"/>
    </font>
    <font>
      <b/>
      <sz val="11"/>
      <color indexed="10"/>
      <name val="Calibri"/>
      <family val="2"/>
    </font>
    <font>
      <b/>
      <sz val="11"/>
      <color indexed="52"/>
      <name val="Calibri"/>
      <family val="2"/>
    </font>
    <font>
      <b/>
      <sz val="11"/>
      <color indexed="17"/>
      <name val="Calibri"/>
      <family val="2"/>
    </font>
    <font>
      <b/>
      <sz val="12"/>
      <color theme="0"/>
      <name val="Arial"/>
      <family val="2"/>
    </font>
    <font>
      <b/>
      <sz val="11"/>
      <color indexed="9"/>
      <name val="Calibri"/>
      <family val="2"/>
    </font>
    <font>
      <sz val="11"/>
      <name val="Tms Rmn"/>
      <family val="1"/>
    </font>
    <font>
      <sz val="11"/>
      <color indexed="8"/>
      <name val="Calibri"/>
      <family val="2"/>
      <scheme val="minor"/>
    </font>
    <font>
      <sz val="10"/>
      <name val="MS Sans Serif"/>
      <family val="2"/>
    </font>
    <font>
      <sz val="11"/>
      <name val="Arial"/>
      <family val="2"/>
    </font>
    <font>
      <b/>
      <u val="doubleAccounting"/>
      <sz val="10"/>
      <name val="Arial"/>
      <family val="2"/>
    </font>
    <font>
      <sz val="1"/>
      <color indexed="8"/>
      <name val="Courier"/>
      <family val="3"/>
    </font>
    <font>
      <b/>
      <sz val="11"/>
      <color indexed="8"/>
      <name val="Calibri"/>
      <family val="2"/>
    </font>
    <font>
      <i/>
      <sz val="12"/>
      <color rgb="FF7F7F7F"/>
      <name val="Arial"/>
      <family val="2"/>
    </font>
    <font>
      <i/>
      <sz val="11"/>
      <color indexed="23"/>
      <name val="Calibri"/>
      <family val="2"/>
    </font>
    <font>
      <b/>
      <sz val="12"/>
      <name val="Arial"/>
      <family val="2"/>
    </font>
    <font>
      <b/>
      <i/>
      <u/>
      <sz val="10"/>
      <name val="Arial"/>
      <family val="2"/>
    </font>
    <font>
      <sz val="14"/>
      <name val="Arial"/>
      <family val="2"/>
    </font>
    <font>
      <sz val="8"/>
      <name val="Times New Roman"/>
      <family val="1"/>
    </font>
    <font>
      <i/>
      <sz val="6"/>
      <name val="Arial"/>
      <family val="2"/>
    </font>
    <font>
      <sz val="12"/>
      <color rgb="FF006100"/>
      <name val="Arial"/>
      <family val="2"/>
    </font>
    <font>
      <sz val="11"/>
      <color indexed="17"/>
      <name val="Calibri"/>
      <family val="2"/>
    </font>
    <font>
      <b/>
      <sz val="18"/>
      <name val="Arial"/>
      <family val="2"/>
    </font>
    <font>
      <b/>
      <sz val="15"/>
      <color theme="3"/>
      <name val="Arial"/>
      <family val="2"/>
    </font>
    <font>
      <b/>
      <sz val="15"/>
      <color indexed="56"/>
      <name val="Calibri"/>
      <family val="2"/>
    </font>
    <font>
      <b/>
      <sz val="15"/>
      <color indexed="62"/>
      <name val="Calibri"/>
      <family val="2"/>
    </font>
    <font>
      <b/>
      <sz val="13"/>
      <color theme="3"/>
      <name val="Arial"/>
      <family val="2"/>
    </font>
    <font>
      <b/>
      <sz val="13"/>
      <color indexed="56"/>
      <name val="Calibri"/>
      <family val="2"/>
    </font>
    <font>
      <b/>
      <sz val="13"/>
      <color indexed="62"/>
      <name val="Calibri"/>
      <family val="2"/>
    </font>
    <font>
      <b/>
      <sz val="11"/>
      <color theme="3"/>
      <name val="Arial"/>
      <family val="2"/>
    </font>
    <font>
      <b/>
      <sz val="11"/>
      <color indexed="56"/>
      <name val="Calibri"/>
      <family val="2"/>
    </font>
    <font>
      <b/>
      <sz val="11"/>
      <color indexed="62"/>
      <name val="Calibri"/>
      <family val="2"/>
    </font>
    <font>
      <b/>
      <sz val="1"/>
      <color indexed="8"/>
      <name val="Courier"/>
      <family val="3"/>
    </font>
    <font>
      <u/>
      <sz val="11"/>
      <color indexed="12"/>
      <name val="Arial"/>
      <family val="2"/>
    </font>
    <font>
      <u/>
      <sz val="10"/>
      <color indexed="12"/>
      <name val="Arial"/>
      <family val="2"/>
    </font>
    <font>
      <u/>
      <sz val="10"/>
      <color theme="10"/>
      <name val="Arial"/>
      <family val="2"/>
    </font>
    <font>
      <u/>
      <sz val="11"/>
      <color indexed="12"/>
      <name val="Calibri"/>
      <family val="2"/>
    </font>
    <font>
      <u/>
      <sz val="11"/>
      <color theme="10"/>
      <name val="Calibri"/>
      <family val="2"/>
    </font>
    <font>
      <u/>
      <sz val="11"/>
      <color theme="10"/>
      <name val="Calibri"/>
      <family val="2"/>
      <scheme val="minor"/>
    </font>
    <font>
      <sz val="12"/>
      <color rgb="FF3F3F76"/>
      <name val="Arial"/>
      <family val="2"/>
    </font>
    <font>
      <sz val="10"/>
      <color indexed="62"/>
      <name val="Arial"/>
      <family val="2"/>
    </font>
    <font>
      <sz val="11"/>
      <color indexed="62"/>
      <name val="Calibri"/>
      <family val="2"/>
    </font>
    <font>
      <sz val="11"/>
      <color indexed="48"/>
      <name val="Calibri"/>
      <family val="2"/>
    </font>
    <font>
      <i/>
      <sz val="9"/>
      <name val="Arial"/>
      <family val="2"/>
    </font>
    <font>
      <sz val="12"/>
      <color rgb="FFFA7D00"/>
      <name val="Arial"/>
      <family val="2"/>
    </font>
    <font>
      <sz val="11"/>
      <color indexed="52"/>
      <name val="Calibri"/>
      <family val="2"/>
    </font>
    <font>
      <sz val="12"/>
      <color rgb="FF9C6500"/>
      <name val="Arial"/>
      <family val="2"/>
    </font>
    <font>
      <sz val="11"/>
      <color indexed="60"/>
      <name val="Calibri"/>
      <family val="2"/>
    </font>
    <font>
      <b/>
      <i/>
      <sz val="16"/>
      <name val="Helv"/>
    </font>
    <font>
      <sz val="12"/>
      <name val="Courier"/>
      <family val="3"/>
    </font>
    <font>
      <sz val="9"/>
      <name val="Arial"/>
      <family val="2"/>
    </font>
    <font>
      <sz val="11"/>
      <color rgb="FF000000"/>
      <name val="Calibri"/>
      <family val="2"/>
    </font>
    <font>
      <sz val="8"/>
      <name val="Arial"/>
      <family val="2"/>
    </font>
    <font>
      <sz val="12"/>
      <name val="Helv"/>
    </font>
    <font>
      <b/>
      <sz val="12"/>
      <color rgb="FF3F3F3F"/>
      <name val="Arial"/>
      <family val="2"/>
    </font>
    <font>
      <b/>
      <sz val="11"/>
      <color indexed="63"/>
      <name val="Calibri"/>
      <family val="2"/>
    </font>
    <font>
      <sz val="14"/>
      <name val="B Times Bold"/>
    </font>
    <font>
      <b/>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b/>
      <u val="singleAccounting"/>
      <sz val="10"/>
      <color indexed="8"/>
      <name val="Arial"/>
      <family val="2"/>
    </font>
    <font>
      <b/>
      <sz val="10"/>
      <color indexed="12"/>
      <name val="Arial"/>
      <family val="2"/>
    </font>
    <font>
      <b/>
      <sz val="12"/>
      <color indexed="8"/>
      <name val="Arial"/>
      <family val="2"/>
    </font>
    <font>
      <b/>
      <sz val="14"/>
      <color indexed="8"/>
      <name val="Arial"/>
      <family val="2"/>
    </font>
    <font>
      <b/>
      <i/>
      <sz val="10"/>
      <color indexed="8"/>
      <name val="Arial"/>
      <family val="2"/>
    </font>
    <font>
      <b/>
      <u val="doubleAccounting"/>
      <sz val="11"/>
      <name val="Arial"/>
      <family val="2"/>
    </font>
    <font>
      <b/>
      <u val="doubleAccounting"/>
      <sz val="13"/>
      <name val="Arial"/>
      <family val="2"/>
    </font>
    <font>
      <b/>
      <u val="singleAccounting"/>
      <sz val="11"/>
      <name val="Arial"/>
      <family val="2"/>
    </font>
    <font>
      <sz val="9"/>
      <name val="Times New Roman"/>
      <family val="1"/>
    </font>
    <font>
      <b/>
      <sz val="8"/>
      <name val="Arial"/>
      <family val="2"/>
    </font>
    <font>
      <sz val="8"/>
      <color indexed="8"/>
      <name val="Arial"/>
      <family val="2"/>
    </font>
    <font>
      <sz val="10"/>
      <color indexed="39"/>
      <name val="Arial"/>
      <family val="2"/>
    </font>
    <font>
      <b/>
      <u val="singleAccounting"/>
      <sz val="12"/>
      <color indexed="8"/>
      <name val="Arial"/>
      <family val="2"/>
    </font>
    <font>
      <sz val="19"/>
      <name val="Arial"/>
      <family val="2"/>
    </font>
    <font>
      <b/>
      <sz val="19"/>
      <name val="Arial"/>
      <family val="2"/>
    </font>
    <font>
      <sz val="19"/>
      <color indexed="48"/>
      <name val="Arial"/>
      <family val="2"/>
    </font>
    <font>
      <b/>
      <u val="singleAccounting"/>
      <sz val="14"/>
      <color indexed="8"/>
      <name val="Arial"/>
      <family val="2"/>
    </font>
    <font>
      <sz val="8"/>
      <color indexed="14"/>
      <name val="Arial"/>
      <family val="2"/>
    </font>
    <font>
      <sz val="10"/>
      <color indexed="10"/>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u/>
      <sz val="12"/>
      <name val="B Times Bold"/>
    </font>
    <font>
      <u/>
      <sz val="10"/>
      <name val="B Times Bold"/>
    </font>
    <font>
      <sz val="9"/>
      <color indexed="20"/>
      <name val="Arial"/>
      <family val="2"/>
    </font>
    <font>
      <sz val="9"/>
      <color indexed="48"/>
      <name val="Arial"/>
      <family val="2"/>
    </font>
    <font>
      <b/>
      <sz val="12"/>
      <color indexed="20"/>
      <name val="Arial"/>
      <family val="2"/>
    </font>
    <font>
      <b/>
      <sz val="18"/>
      <color indexed="62"/>
      <name val="Cambria"/>
      <family val="2"/>
    </font>
    <font>
      <sz val="12"/>
      <name val="Arial"/>
      <family val="2"/>
    </font>
    <font>
      <b/>
      <sz val="18"/>
      <color indexed="56"/>
      <name val="Cambria"/>
      <family val="2"/>
    </font>
    <font>
      <b/>
      <sz val="12"/>
      <color theme="1"/>
      <name val="Arial"/>
      <family val="2"/>
    </font>
    <font>
      <sz val="12"/>
      <color rgb="FFFF0000"/>
      <name val="Arial"/>
      <family val="2"/>
    </font>
    <font>
      <sz val="11"/>
      <color indexed="10"/>
      <name val="Calibri"/>
      <family val="2"/>
    </font>
    <font>
      <sz val="11"/>
      <color indexed="14"/>
      <name val="Calibri"/>
      <family val="2"/>
    </font>
    <font>
      <b/>
      <sz val="9"/>
      <name val="Arial"/>
      <family val="2"/>
    </font>
    <font>
      <sz val="9"/>
      <color theme="1"/>
      <name val="Arial"/>
      <family val="2"/>
    </font>
    <font>
      <sz val="12"/>
      <name val="Times New Roman"/>
      <family val="1"/>
    </font>
    <font>
      <b/>
      <sz val="12"/>
      <name val="Times New Roman"/>
      <family val="1"/>
    </font>
    <font>
      <sz val="10"/>
      <name val="Geneva"/>
      <family val="2"/>
    </font>
    <font>
      <sz val="10"/>
      <color indexed="12"/>
      <name val="Arial"/>
      <family val="2"/>
    </font>
    <font>
      <sz val="10"/>
      <name val="Baskerville MT"/>
    </font>
    <font>
      <sz val="10"/>
      <name val="Century Schoolbook"/>
      <family val="1"/>
    </font>
    <font>
      <sz val="12"/>
      <name val="Arial MT"/>
    </font>
    <font>
      <sz val="8"/>
      <color indexed="49"/>
      <name val="Times New Roman"/>
      <family val="1"/>
    </font>
    <font>
      <sz val="10"/>
      <color indexed="8"/>
      <name val="MS Sans Serif"/>
      <family val="2"/>
    </font>
    <font>
      <sz val="10"/>
      <color indexed="16"/>
      <name val="Arial"/>
      <family val="2"/>
    </font>
    <font>
      <i/>
      <sz val="12"/>
      <name val="Times New Roman"/>
      <family val="1"/>
    </font>
    <font>
      <sz val="12"/>
      <name val="???"/>
      <family val="1"/>
      <charset val="129"/>
    </font>
    <font>
      <sz val="14"/>
      <name val="??"/>
      <family val="3"/>
      <charset val="129"/>
    </font>
    <font>
      <u/>
      <sz val="8.4"/>
      <color indexed="12"/>
      <name val="Arial"/>
      <family val="2"/>
    </font>
    <font>
      <sz val="10"/>
      <name val="???"/>
      <family val="3"/>
      <charset val="129"/>
    </font>
    <font>
      <sz val="10"/>
      <name val="Trebuchet MS"/>
      <family val="2"/>
    </font>
    <font>
      <sz val="10"/>
      <name val="Helv"/>
      <family val="2"/>
    </font>
    <font>
      <sz val="12"/>
      <name val="___"/>
      <family val="1"/>
      <charset val="129"/>
    </font>
    <font>
      <sz val="12"/>
      <name val="___"/>
      <family val="1"/>
    </font>
    <font>
      <sz val="12"/>
      <name val="___"/>
      <family val="3"/>
      <charset val="129"/>
    </font>
    <font>
      <sz val="11"/>
      <name val="__"/>
      <family val="3"/>
      <charset val="129"/>
    </font>
    <font>
      <sz val="10"/>
      <name val="___"/>
      <family val="3"/>
      <charset val="129"/>
    </font>
    <font>
      <sz val="10"/>
      <name val="___"/>
      <family val="3"/>
    </font>
    <font>
      <sz val="11"/>
      <name val="__"/>
      <family val="3"/>
    </font>
    <font>
      <b/>
      <sz val="9"/>
      <name val="MS Sans Serif"/>
      <family val="2"/>
    </font>
    <font>
      <sz val="10"/>
      <name val="Helv"/>
    </font>
    <font>
      <sz val="11"/>
      <name val="___"/>
      <family val="1"/>
      <charset val="129"/>
    </font>
    <font>
      <sz val="11"/>
      <name val="___"/>
      <family val="3"/>
      <charset val="129"/>
    </font>
    <font>
      <sz val="11"/>
      <name val="___"/>
      <family val="1"/>
    </font>
    <font>
      <sz val="9"/>
      <color indexed="12"/>
      <name val="Arial"/>
      <family val="2"/>
    </font>
    <font>
      <sz val="8"/>
      <name val="Arial Narrow"/>
      <family val="2"/>
    </font>
    <font>
      <sz val="9"/>
      <color indexed="8"/>
      <name val="Arial"/>
      <family val="2"/>
    </font>
    <font>
      <sz val="8"/>
      <name val="Trebuchet MS"/>
      <family val="2"/>
    </font>
    <font>
      <sz val="10"/>
      <name val="Helvetica"/>
      <family val="2"/>
    </font>
    <font>
      <b/>
      <sz val="22"/>
      <color indexed="18"/>
      <name val="Arial"/>
      <family val="2"/>
    </font>
    <font>
      <sz val="10"/>
      <name val="SWISS"/>
      <family val="2"/>
    </font>
    <font>
      <sz val="10"/>
      <name val="SWISS"/>
    </font>
    <font>
      <b/>
      <sz val="14"/>
      <color indexed="18"/>
      <name val="Arial"/>
      <family val="2"/>
    </font>
    <font>
      <b/>
      <sz val="10"/>
      <color indexed="18"/>
      <name val="Arial"/>
      <family val="2"/>
    </font>
    <font>
      <b/>
      <sz val="9"/>
      <color indexed="18"/>
      <name val="Arial"/>
      <family val="2"/>
    </font>
    <font>
      <b/>
      <u val="singleAccounting"/>
      <sz val="10"/>
      <color indexed="18"/>
      <name val="Arial"/>
      <family val="2"/>
    </font>
    <font>
      <b/>
      <u val="singleAccounting"/>
      <sz val="9"/>
      <color indexed="18"/>
      <name val="Arial"/>
      <family val="2"/>
    </font>
    <font>
      <sz val="10"/>
      <name val="Courier"/>
      <family val="3"/>
    </font>
    <font>
      <sz val="8"/>
      <color indexed="8"/>
      <name val="Times New Roman"/>
      <family val="1"/>
    </font>
    <font>
      <sz val="8"/>
      <color indexed="14"/>
      <name val="Times New Roman"/>
      <family val="1"/>
    </font>
    <font>
      <sz val="14"/>
      <name val="AngsanaUPC"/>
      <family val="2"/>
    </font>
    <font>
      <sz val="8"/>
      <color indexed="22"/>
      <name val="Arial"/>
      <family val="2"/>
    </font>
    <font>
      <sz val="8"/>
      <name val="Helvetica"/>
      <family val="2"/>
    </font>
    <font>
      <sz val="10"/>
      <color indexed="8"/>
      <name val="Palatino"/>
      <family val="1"/>
    </font>
    <font>
      <b/>
      <sz val="11"/>
      <name val="Book Antiqua"/>
      <family val="1"/>
    </font>
    <font>
      <sz val="16"/>
      <color theme="0"/>
      <name val="Calibri"/>
      <family val="2"/>
      <scheme val="minor"/>
    </font>
    <font>
      <sz val="16"/>
      <color theme="0"/>
      <name val="Calibri"/>
      <family val="2"/>
    </font>
    <font>
      <sz val="16"/>
      <color theme="2"/>
      <name val="Calibri"/>
      <family val="2"/>
    </font>
    <font>
      <sz val="14"/>
      <name val="Times New Roman"/>
      <family val="1"/>
    </font>
    <font>
      <sz val="18"/>
      <name val="Times New Roman"/>
      <family val="1"/>
    </font>
    <font>
      <sz val="12"/>
      <color theme="0"/>
      <name val="Calibri"/>
      <family val="2"/>
    </font>
    <font>
      <sz val="11"/>
      <color indexed="8"/>
      <name val="宋体"/>
      <charset val="134"/>
    </font>
    <font>
      <b/>
      <sz val="11"/>
      <color theme="1"/>
      <name val="Calibri"/>
      <family val="2"/>
    </font>
    <font>
      <sz val="11"/>
      <name val="Calibri"/>
      <family val="2"/>
    </font>
    <font>
      <sz val="11"/>
      <color indexed="9"/>
      <name val="Calibri"/>
      <family val="2"/>
      <charset val="186"/>
    </font>
    <font>
      <sz val="10"/>
      <color indexed="9"/>
      <name val="Arial"/>
      <family val="2"/>
    </font>
    <font>
      <sz val="11"/>
      <color indexed="9"/>
      <name val="宋体"/>
      <charset val="134"/>
    </font>
    <font>
      <sz val="8"/>
      <name val="MS Sans Serif"/>
      <family val="2"/>
    </font>
    <font>
      <sz val="8"/>
      <color indexed="16"/>
      <name val="Times New Roman"/>
      <family val="1"/>
    </font>
    <font>
      <b/>
      <sz val="9"/>
      <color indexed="9"/>
      <name val="Trebuchet MS"/>
      <family val="2"/>
    </font>
    <font>
      <sz val="10"/>
      <color indexed="8"/>
      <name val="Times New Roman"/>
      <family val="1"/>
    </font>
    <font>
      <sz val="10"/>
      <color theme="0"/>
      <name val="Arial"/>
      <family val="2"/>
    </font>
    <font>
      <sz val="12"/>
      <name val="DUTCH"/>
    </font>
    <font>
      <sz val="10"/>
      <name val="Book Antiqua"/>
      <family val="1"/>
    </font>
    <font>
      <sz val="9"/>
      <color indexed="8"/>
      <name val="Times New Roman"/>
      <family val="1"/>
    </font>
    <font>
      <b/>
      <sz val="10"/>
      <color indexed="8"/>
      <name val="Times New Roman"/>
      <family val="1"/>
    </font>
    <font>
      <sz val="8"/>
      <color indexed="10"/>
      <name val="Arial"/>
      <family val="2"/>
    </font>
    <font>
      <sz val="8"/>
      <color indexed="12"/>
      <name val="Arial"/>
      <family val="2"/>
    </font>
    <font>
      <i/>
      <sz val="8"/>
      <color indexed="12"/>
      <name val="Arial"/>
      <family val="2"/>
    </font>
    <font>
      <sz val="8"/>
      <color indexed="11"/>
      <name val="Arial"/>
      <family val="2"/>
    </font>
    <font>
      <i/>
      <sz val="8"/>
      <color indexed="11"/>
      <name val="Arial"/>
      <family val="2"/>
    </font>
    <font>
      <sz val="12"/>
      <name val="¹UAAA¼"/>
      <family val="3"/>
      <charset val="129"/>
    </font>
    <font>
      <sz val="8"/>
      <name val="Times"/>
    </font>
    <font>
      <b/>
      <sz val="9"/>
      <name val="Helv"/>
    </font>
    <font>
      <sz val="7"/>
      <name val="Palatino"/>
      <family val="1"/>
    </font>
    <font>
      <b/>
      <sz val="6"/>
      <name val="Arial"/>
      <family val="2"/>
    </font>
    <font>
      <i/>
      <sz val="8"/>
      <name val="Arial"/>
      <family val="2"/>
    </font>
    <font>
      <sz val="7"/>
      <name val="Ariel"/>
    </font>
    <font>
      <sz val="8"/>
      <color indexed="12"/>
      <name val="Helv"/>
    </font>
    <font>
      <sz val="10"/>
      <name val="Geneva"/>
    </font>
    <font>
      <b/>
      <sz val="14"/>
      <name val="Times New Roman"/>
      <family val="1"/>
    </font>
    <font>
      <sz val="8"/>
      <color indexed="17"/>
      <name val="Arial"/>
      <family val="2"/>
    </font>
    <font>
      <sz val="12"/>
      <color indexed="12"/>
      <name val="Times New Roman"/>
      <family val="1"/>
    </font>
    <font>
      <sz val="12"/>
      <color indexed="8"/>
      <name val="Times New Roman"/>
      <family val="1"/>
    </font>
    <font>
      <b/>
      <sz val="24"/>
      <name val="Times New Roman"/>
      <family val="1"/>
    </font>
    <font>
      <sz val="9"/>
      <name val="Palatino"/>
      <family val="1"/>
      <charset val="177"/>
    </font>
    <font>
      <sz val="11"/>
      <color indexed="20"/>
      <name val="Calibri"/>
      <family val="2"/>
      <charset val="186"/>
    </font>
    <font>
      <sz val="11"/>
      <color indexed="16"/>
      <name val="Calibri"/>
      <family val="2"/>
    </font>
    <font>
      <b/>
      <sz val="9"/>
      <name val="Trebuchet MS"/>
      <family val="2"/>
    </font>
    <font>
      <sz val="9"/>
      <name val="Helv"/>
    </font>
    <font>
      <sz val="8"/>
      <color indexed="12"/>
      <name val="Times New Roman"/>
      <family val="1"/>
    </font>
    <font>
      <b/>
      <sz val="18"/>
      <name val="Times New Roman"/>
      <family val="1"/>
    </font>
    <font>
      <sz val="8"/>
      <name val="Tms Rmn"/>
    </font>
    <font>
      <strike/>
      <sz val="8"/>
      <name val="Arial"/>
      <family val="2"/>
    </font>
    <font>
      <sz val="8"/>
      <color indexed="9"/>
      <name val="Arial"/>
      <family val="2"/>
    </font>
    <font>
      <sz val="8"/>
      <color indexed="12"/>
      <name val="Tms Rmn"/>
    </font>
    <font>
      <b/>
      <sz val="10"/>
      <color indexed="9"/>
      <name val="Arial"/>
      <family val="2"/>
    </font>
    <font>
      <sz val="10"/>
      <color indexed="12"/>
      <name val="Times New Roman"/>
      <family val="1"/>
    </font>
    <font>
      <b/>
      <sz val="9"/>
      <color indexed="9"/>
      <name val="Arial"/>
      <family val="2"/>
    </font>
    <font>
      <sz val="8"/>
      <name val="Helv"/>
    </font>
    <font>
      <sz val="12"/>
      <name val="Times"/>
      <family val="1"/>
    </font>
    <font>
      <b/>
      <sz val="8"/>
      <name val="Times New Roman"/>
      <family val="1"/>
    </font>
    <font>
      <sz val="11"/>
      <name val="Times New Roman"/>
      <family val="1"/>
    </font>
    <font>
      <b/>
      <i/>
      <sz val="12"/>
      <name val="Times New Roman"/>
      <family val="1"/>
    </font>
    <font>
      <u val="singleAccounting"/>
      <sz val="10"/>
      <name val="Arial"/>
      <family val="2"/>
    </font>
    <font>
      <sz val="12"/>
      <name val="Tms Rmn"/>
    </font>
    <font>
      <sz val="24"/>
      <name val="Times New Roman"/>
      <family val="1"/>
    </font>
    <font>
      <b/>
      <sz val="12"/>
      <color indexed="8"/>
      <name val="Times New Roman"/>
      <family val="1"/>
    </font>
    <font>
      <sz val="11"/>
      <name val="Book Antiqua"/>
      <family val="1"/>
    </font>
    <font>
      <b/>
      <sz val="11"/>
      <color indexed="53"/>
      <name val="Calibri"/>
      <family val="2"/>
    </font>
    <font>
      <b/>
      <sz val="11"/>
      <color indexed="52"/>
      <name val="Calibri"/>
      <family val="2"/>
      <charset val="186"/>
    </font>
    <font>
      <b/>
      <sz val="11"/>
      <name val="Arial"/>
      <family val="2"/>
    </font>
    <font>
      <b/>
      <sz val="10"/>
      <name val="Helv"/>
      <family val="2"/>
    </font>
    <font>
      <sz val="10"/>
      <color indexed="14"/>
      <name val="Helv"/>
    </font>
    <font>
      <sz val="10"/>
      <color indexed="18"/>
      <name val="Times New Roman"/>
      <family val="1"/>
    </font>
    <font>
      <sz val="10"/>
      <name val="Courier New"/>
      <family val="3"/>
    </font>
    <font>
      <i/>
      <sz val="10"/>
      <name val="Times New Roman"/>
      <family val="1"/>
    </font>
    <font>
      <b/>
      <i/>
      <sz val="8"/>
      <name val="Arial"/>
      <family val="2"/>
    </font>
    <font>
      <b/>
      <sz val="8"/>
      <name val="Book Antiqua"/>
      <family val="1"/>
    </font>
    <font>
      <b/>
      <sz val="10"/>
      <name val="Times New Roman"/>
      <family val="1"/>
    </font>
    <font>
      <sz val="8"/>
      <color indexed="17"/>
      <name val="Times New Roman"/>
      <family val="1"/>
    </font>
    <font>
      <b/>
      <u/>
      <sz val="8"/>
      <name val="Arial"/>
      <family val="2"/>
    </font>
    <font>
      <b/>
      <u val="singleAccounting"/>
      <sz val="8"/>
      <name val="Arial"/>
      <family val="2"/>
    </font>
    <font>
      <b/>
      <u val="singleAccounting"/>
      <sz val="8"/>
      <color indexed="8"/>
      <name val="Arial"/>
      <family val="2"/>
    </font>
    <font>
      <sz val="8"/>
      <name val="Comic Sans MS"/>
      <family val="4"/>
    </font>
    <font>
      <sz val="8"/>
      <name val="Palatino"/>
      <family val="1"/>
    </font>
    <font>
      <sz val="10"/>
      <color theme="1"/>
      <name val="Courier New"/>
      <family val="2"/>
    </font>
    <font>
      <sz val="10"/>
      <color indexed="8"/>
      <name val="Courier New"/>
      <family val="2"/>
    </font>
    <font>
      <sz val="10"/>
      <color indexed="8"/>
      <name val="Frutiger 45 Light"/>
      <family val="2"/>
    </font>
    <font>
      <sz val="10"/>
      <name val="Goudy"/>
    </font>
    <font>
      <sz val="10"/>
      <name val="Goudy"/>
      <family val="1"/>
    </font>
    <font>
      <u val="doubleAccounting"/>
      <sz val="10"/>
      <name val="Arial"/>
      <family val="2"/>
    </font>
    <font>
      <sz val="10"/>
      <color indexed="10"/>
      <name val="Gill Sans"/>
      <family val="2"/>
    </font>
    <font>
      <sz val="24"/>
      <name val="Arial"/>
      <family val="2"/>
    </font>
    <font>
      <b/>
      <sz val="13"/>
      <name val="Arial"/>
      <family val="2"/>
    </font>
    <font>
      <sz val="24"/>
      <name val="MS Sans Serif"/>
      <family val="2"/>
    </font>
    <font>
      <b/>
      <sz val="14"/>
      <name val="Book Antiqua"/>
      <family val="1"/>
    </font>
    <font>
      <b/>
      <sz val="11"/>
      <color indexed="12"/>
      <name val="Arial"/>
      <family val="2"/>
    </font>
    <font>
      <sz val="10"/>
      <name val="MS Serif"/>
      <family val="1"/>
    </font>
    <font>
      <sz val="14"/>
      <name val="Palatino"/>
      <family val="1"/>
    </font>
    <font>
      <sz val="16"/>
      <name val="Palatino"/>
      <family val="1"/>
    </font>
    <font>
      <sz val="32"/>
      <name val="Helvetica-Black"/>
    </font>
    <font>
      <b/>
      <sz val="9"/>
      <name val="Univers 47 CondensedLight"/>
      <family val="2"/>
    </font>
    <font>
      <b/>
      <sz val="8"/>
      <color indexed="14"/>
      <name val="Arial"/>
      <family val="2"/>
    </font>
    <font>
      <sz val="11"/>
      <color theme="1"/>
      <name val="Tahoma"/>
      <family val="2"/>
    </font>
    <font>
      <sz val="8"/>
      <color indexed="16"/>
      <name val="Palatino"/>
      <family val="1"/>
    </font>
    <font>
      <b/>
      <sz val="14"/>
      <name val="Tms Rmn"/>
    </font>
    <font>
      <sz val="10"/>
      <color indexed="17"/>
      <name val="Palatino"/>
    </font>
    <font>
      <sz val="10"/>
      <color indexed="17"/>
      <name val="Palatino"/>
      <family val="1"/>
    </font>
    <font>
      <b/>
      <sz val="7.5"/>
      <color indexed="8"/>
      <name val="Arial"/>
      <family val="2"/>
    </font>
    <font>
      <sz val="10"/>
      <name val="Palatino"/>
      <family val="1"/>
    </font>
    <font>
      <sz val="8"/>
      <color indexed="18"/>
      <name val="Times New Roman"/>
      <family val="1"/>
    </font>
    <font>
      <sz val="11"/>
      <name val="??"/>
      <family val="3"/>
      <charset val="129"/>
    </font>
    <font>
      <u/>
      <sz val="8"/>
      <color indexed="12"/>
      <name val="Times New Roman"/>
      <family val="1"/>
    </font>
    <font>
      <sz val="8"/>
      <name val="Helvetica-Narrow"/>
      <family val="2"/>
    </font>
    <font>
      <b/>
      <sz val="11"/>
      <name val="Optimum"/>
    </font>
    <font>
      <b/>
      <sz val="12"/>
      <name val="MS Sans Serif"/>
      <family val="2"/>
    </font>
    <font>
      <b/>
      <sz val="9"/>
      <color indexed="12"/>
      <name val="Arial"/>
      <family val="2"/>
    </font>
    <font>
      <b/>
      <i/>
      <sz val="8"/>
      <color indexed="12"/>
      <name val="Helvetica-Narrow"/>
      <family val="2"/>
    </font>
    <font>
      <sz val="10"/>
      <color indexed="16"/>
      <name val="MS Serif"/>
      <family val="1"/>
    </font>
    <font>
      <u val="double"/>
      <sz val="8"/>
      <name val="Arial"/>
      <family val="2"/>
    </font>
    <font>
      <sz val="10"/>
      <color indexed="20"/>
      <name val="Arial"/>
      <family val="2"/>
    </font>
    <font>
      <i/>
      <sz val="11"/>
      <color indexed="23"/>
      <name val="Calibri"/>
      <family val="2"/>
      <charset val="186"/>
    </font>
    <font>
      <sz val="12"/>
      <color indexed="24"/>
      <name val="Arial"/>
      <family val="2"/>
    </font>
    <font>
      <sz val="7"/>
      <name val="Arial"/>
      <family val="2"/>
    </font>
    <font>
      <sz val="12"/>
      <color indexed="16"/>
      <name val="SWISS"/>
    </font>
    <font>
      <sz val="11"/>
      <color indexed="17"/>
      <name val="Calibri"/>
      <family val="2"/>
      <charset val="186"/>
    </font>
    <font>
      <b/>
      <sz val="8"/>
      <name val="MS Sans Serif"/>
      <family val="2"/>
    </font>
    <font>
      <b/>
      <sz val="8"/>
      <name val="Palatino"/>
    </font>
    <font>
      <b/>
      <sz val="8"/>
      <name val="Palatino"/>
      <family val="1"/>
    </font>
    <font>
      <b/>
      <u/>
      <sz val="14"/>
      <name val="Arial Narrow"/>
      <family val="2"/>
    </font>
    <font>
      <i/>
      <sz val="7"/>
      <name val="Arial"/>
      <family val="2"/>
    </font>
    <font>
      <sz val="10"/>
      <color rgb="FF3F3F76"/>
      <name val="Arial"/>
      <family val="2"/>
    </font>
    <font>
      <sz val="11"/>
      <color indexed="62"/>
      <name val="Calibri"/>
      <family val="2"/>
      <charset val="186"/>
    </font>
    <font>
      <sz val="12"/>
      <color indexed="37"/>
      <name val="swiss"/>
    </font>
    <font>
      <b/>
      <sz val="10"/>
      <color indexed="37"/>
      <name val="Arial MT"/>
    </font>
    <font>
      <b/>
      <sz val="10"/>
      <name val="palatino"/>
    </font>
    <font>
      <b/>
      <sz val="10"/>
      <name val="Palatino"/>
      <family val="1"/>
    </font>
    <font>
      <sz val="18"/>
      <color indexed="17"/>
      <name val="Arial"/>
      <family val="2"/>
    </font>
    <font>
      <sz val="10"/>
      <name val="Arial"/>
      <family val="2"/>
      <charset val="177"/>
    </font>
    <font>
      <b/>
      <i/>
      <sz val="10"/>
      <color indexed="12"/>
      <name val="Arial"/>
      <family val="2"/>
    </font>
    <font>
      <sz val="7"/>
      <name val="Small Fonts"/>
      <family val="2"/>
    </font>
    <font>
      <b/>
      <sz val="10"/>
      <name val="Tms Rmn"/>
    </font>
    <font>
      <sz val="10"/>
      <color indexed="64"/>
      <name val="Arial"/>
      <family val="2"/>
    </font>
    <font>
      <b/>
      <sz val="12"/>
      <color indexed="9"/>
      <name val="Arial"/>
      <family val="2"/>
    </font>
    <font>
      <b/>
      <sz val="8"/>
      <name val="Helv"/>
    </font>
    <font>
      <sz val="8"/>
      <name val="Book Antiqua"/>
      <family val="1"/>
    </font>
    <font>
      <b/>
      <sz val="11"/>
      <color indexed="63"/>
      <name val="Calibri"/>
      <family val="2"/>
      <charset val="186"/>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8"/>
      <name val="Times New Roman"/>
      <family val="1"/>
    </font>
    <font>
      <b/>
      <sz val="26"/>
      <name val="Times New Roman"/>
      <family val="1"/>
    </font>
    <font>
      <b/>
      <u/>
      <sz val="10"/>
      <name val="Helv"/>
    </font>
    <font>
      <sz val="10"/>
      <name val="Arial Narrow"/>
      <family val="2"/>
    </font>
    <font>
      <sz val="10"/>
      <color indexed="55"/>
      <name val="Arial"/>
      <family val="2"/>
    </font>
    <font>
      <b/>
      <sz val="9"/>
      <color indexed="20"/>
      <name val="Arial"/>
      <family val="2"/>
    </font>
    <font>
      <b/>
      <u/>
      <sz val="12"/>
      <name val="Arial Narrow"/>
      <family val="2"/>
    </font>
    <font>
      <b/>
      <sz val="12"/>
      <color indexed="12"/>
      <name val="Arial"/>
      <family val="2"/>
    </font>
    <font>
      <b/>
      <sz val="14"/>
      <color indexed="10"/>
      <name val="Arial"/>
      <family val="2"/>
    </font>
    <font>
      <b/>
      <sz val="10"/>
      <color indexed="10"/>
      <name val="Arial"/>
      <family val="2"/>
    </font>
    <font>
      <b/>
      <u/>
      <sz val="10"/>
      <name val="Arial Narrow"/>
      <family val="2"/>
    </font>
    <font>
      <b/>
      <sz val="8"/>
      <color indexed="8"/>
      <name val="Helv"/>
    </font>
    <font>
      <b/>
      <sz val="12"/>
      <name val="Arial Narrow"/>
      <family val="2"/>
    </font>
    <font>
      <sz val="12"/>
      <color indexed="17"/>
      <name val="SWISS"/>
      <family val="2"/>
    </font>
    <font>
      <sz val="7"/>
      <color indexed="16"/>
      <name val="Arial"/>
      <family val="2"/>
    </font>
    <font>
      <b/>
      <sz val="11"/>
      <name val="Times New Roman"/>
      <family val="1"/>
    </font>
    <font>
      <b/>
      <u/>
      <sz val="9"/>
      <name val="Arial"/>
      <family val="2"/>
    </font>
    <font>
      <b/>
      <sz val="14"/>
      <name val="Palatino"/>
    </font>
    <font>
      <b/>
      <sz val="14"/>
      <name val="Palatino"/>
      <family val="1"/>
    </font>
    <font>
      <b/>
      <sz val="8"/>
      <name val="Comic Sans MS"/>
      <family val="4"/>
    </font>
    <font>
      <b/>
      <sz val="7"/>
      <name val="Arial"/>
      <family val="2"/>
    </font>
    <font>
      <b/>
      <sz val="7"/>
      <color indexed="12"/>
      <name val="Arial"/>
      <family val="2"/>
    </font>
    <font>
      <i/>
      <sz val="12"/>
      <color indexed="8"/>
      <name val="Arial MT"/>
    </font>
    <font>
      <sz val="10"/>
      <name val="Palatino"/>
    </font>
    <font>
      <sz val="11"/>
      <name val="Calibri"/>
      <family val="2"/>
      <scheme val="minor"/>
    </font>
  </fonts>
  <fills count="185">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41"/>
        <bgColor indexed="64"/>
      </patternFill>
    </fill>
    <fill>
      <patternFill patternType="solid">
        <fgColor indexed="9"/>
      </patternFill>
    </fill>
    <fill>
      <patternFill patternType="solid">
        <fgColor indexed="22"/>
      </patternFill>
    </fill>
    <fill>
      <patternFill patternType="solid">
        <fgColor indexed="35"/>
        <bgColor indexed="35"/>
      </patternFill>
    </fill>
    <fill>
      <patternFill patternType="solid">
        <fgColor indexed="55"/>
      </patternFill>
    </fill>
    <fill>
      <patternFill patternType="solid">
        <fgColor indexed="26"/>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60"/>
      </patternFill>
    </fill>
    <fill>
      <patternFill patternType="solid">
        <fgColor indexed="26"/>
      </patternFill>
    </fill>
    <fill>
      <patternFill patternType="solid">
        <fgColor indexed="22"/>
        <bgColor indexed="8"/>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54"/>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31"/>
        <bgColor indexed="64"/>
      </patternFill>
    </fill>
    <fill>
      <patternFill patternType="solid">
        <fgColor indexed="23"/>
      </patternFill>
    </fill>
    <fill>
      <patternFill patternType="solid">
        <fgColor indexed="44"/>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14"/>
        <bgColor indexed="64"/>
      </patternFill>
    </fill>
    <fill>
      <patternFill patternType="solid">
        <fgColor theme="0" tint="-0.14999847407452621"/>
        <bgColor indexed="64"/>
      </patternFill>
    </fill>
    <fill>
      <patternFill patternType="solid">
        <fgColor indexed="8"/>
      </patternFill>
    </fill>
    <fill>
      <patternFill patternType="solid">
        <fgColor indexed="59"/>
      </patternFill>
    </fill>
    <fill>
      <patternFill patternType="solid">
        <fgColor indexed="42"/>
        <bgColor indexed="64"/>
      </patternFill>
    </fill>
    <fill>
      <gradientFill degree="90">
        <stop position="0">
          <color rgb="FF00467F"/>
        </stop>
        <stop position="1">
          <color rgb="FF0066CC"/>
        </stop>
      </gradientFill>
    </fill>
    <fill>
      <patternFill patternType="solid">
        <fgColor theme="3"/>
        <bgColor indexed="64"/>
      </patternFill>
    </fill>
    <fill>
      <patternFill patternType="solid">
        <fgColor indexed="3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22"/>
        <bgColor indexed="63"/>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30"/>
        <bgColor indexed="64"/>
      </patternFill>
    </fill>
    <fill>
      <patternFill patternType="solid">
        <fgColor indexed="29"/>
        <bgColor indexed="64"/>
      </patternFill>
    </fill>
    <fill>
      <patternFill patternType="solid">
        <fgColor indexed="11"/>
        <bgColor indexed="64"/>
      </patternFill>
    </fill>
    <fill>
      <patternFill patternType="solid">
        <fgColor indexed="20"/>
        <bgColor indexed="36"/>
      </patternFill>
    </fill>
    <fill>
      <patternFill patternType="solid">
        <fgColor indexed="36"/>
        <bgColor indexed="64"/>
      </patternFill>
    </fill>
    <fill>
      <patternFill patternType="solid">
        <fgColor indexed="49"/>
        <bgColor indexed="40"/>
      </patternFill>
    </fill>
    <fill>
      <patternFill patternType="solid">
        <fgColor indexed="49"/>
        <bgColor indexed="64"/>
      </patternFill>
    </fill>
    <fill>
      <patternFill patternType="solid">
        <fgColor indexed="52"/>
        <bgColor indexed="51"/>
      </patternFill>
    </fill>
    <fill>
      <patternFill patternType="solid">
        <fgColor indexed="52"/>
        <bgColor indexed="64"/>
      </patternFill>
    </fill>
    <fill>
      <patternFill patternType="solid">
        <fgColor theme="0"/>
        <bgColor indexed="64"/>
      </patternFill>
    </fill>
    <fill>
      <patternFill patternType="solid">
        <fgColor indexed="55"/>
        <bgColor indexed="64"/>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gray0625">
        <fgColor indexed="10"/>
        <bgColor indexed="9"/>
      </patternFill>
    </fill>
    <fill>
      <patternFill patternType="solid">
        <fgColor indexed="45"/>
        <bgColor indexed="64"/>
      </patternFill>
    </fill>
    <fill>
      <patternFill patternType="solid">
        <fgColor indexed="18"/>
        <bgColor indexed="64"/>
      </patternFill>
    </fill>
    <fill>
      <patternFill patternType="solid">
        <fgColor indexed="62"/>
        <bgColor indexed="64"/>
      </patternFill>
    </fill>
    <fill>
      <patternFill patternType="lightGray">
        <fgColor indexed="14"/>
        <bgColor indexed="9"/>
      </patternFill>
    </fill>
    <fill>
      <patternFill patternType="solid">
        <fgColor indexed="22"/>
        <bgColor indexed="31"/>
      </patternFill>
    </fill>
    <fill>
      <patternFill patternType="lightGray">
        <fgColor indexed="15"/>
      </patternFill>
    </fill>
    <fill>
      <patternFill patternType="solid">
        <fgColor indexed="60"/>
        <bgColor indexed="64"/>
      </patternFill>
    </fill>
    <fill>
      <patternFill patternType="lightGray">
        <fgColor indexed="12"/>
      </patternFill>
    </fill>
    <fill>
      <patternFill patternType="solid">
        <fgColor indexed="13"/>
        <bgColor indexed="64"/>
      </patternFill>
    </fill>
    <fill>
      <patternFill patternType="solid">
        <fgColor indexed="47"/>
        <bgColor indexed="22"/>
      </patternFill>
    </fill>
    <fill>
      <patternFill patternType="mediumGray">
        <fgColor indexed="43"/>
        <bgColor indexed="9"/>
      </patternFill>
    </fill>
    <fill>
      <patternFill patternType="solid">
        <fgColor indexed="47"/>
        <bgColor indexed="64"/>
      </patternFill>
    </fill>
    <fill>
      <patternFill patternType="solid">
        <fgColor indexed="43"/>
        <bgColor indexed="8"/>
      </patternFill>
    </fill>
    <fill>
      <patternFill patternType="gray0625">
        <fgColor indexed="26"/>
        <bgColor indexed="43"/>
      </patternFill>
    </fill>
    <fill>
      <patternFill patternType="solid">
        <fgColor indexed="14"/>
      </patternFill>
    </fill>
    <fill>
      <patternFill patternType="solid">
        <fgColor indexed="15"/>
        <bgColor indexed="64"/>
      </patternFill>
    </fill>
    <fill>
      <patternFill patternType="solid">
        <fgColor indexed="8"/>
        <bgColor indexed="64"/>
      </patternFill>
    </fill>
    <fill>
      <patternFill patternType="lightGray">
        <fgColor indexed="38"/>
        <bgColor indexed="23"/>
      </patternFill>
    </fill>
    <fill>
      <patternFill patternType="solid">
        <fgColor indexed="51"/>
        <bgColor indexed="64"/>
      </patternFill>
    </fill>
    <fill>
      <patternFill patternType="solid">
        <fgColor indexed="63"/>
        <bgColor indexed="64"/>
      </patternFill>
    </fill>
    <fill>
      <patternFill patternType="solid">
        <fgColor indexed="58"/>
        <bgColor indexed="64"/>
      </patternFill>
    </fill>
    <fill>
      <patternFill patternType="solid">
        <fgColor indexed="16"/>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8"/>
      </right>
      <top/>
      <bottom/>
      <diagonal/>
    </border>
    <border>
      <left style="medium">
        <color indexed="64"/>
      </left>
      <right/>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auto="1"/>
      </top>
      <bottom style="medium">
        <color auto="1"/>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51"/>
      </left>
      <right style="thin">
        <color indexed="51"/>
      </right>
      <top/>
      <bottom/>
      <diagonal/>
    </border>
    <border>
      <left/>
      <right/>
      <top style="thin">
        <color auto="1"/>
      </top>
      <bottom style="thin">
        <color auto="1"/>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right/>
      <top style="medium">
        <color indexed="64"/>
      </top>
      <bottom style="medium">
        <color indexed="64"/>
      </bottom>
      <diagonal/>
    </border>
    <border>
      <left/>
      <right/>
      <top/>
      <bottom style="double">
        <color indexed="64"/>
      </bottom>
      <diagonal/>
    </border>
    <border>
      <left/>
      <right/>
      <top style="thin">
        <color indexed="64"/>
      </top>
      <bottom/>
      <diagonal/>
    </border>
    <border>
      <left/>
      <right/>
      <top style="medium">
        <color indexed="64"/>
      </top>
      <bottom/>
      <diagonal/>
    </border>
    <border>
      <left/>
      <right/>
      <top style="thin">
        <color indexed="8"/>
      </top>
      <bottom style="thin">
        <color indexed="8"/>
      </bottom>
      <diagonal/>
    </border>
    <border>
      <left style="thin">
        <color indexed="64"/>
      </left>
      <right/>
      <top/>
      <bottom/>
      <diagonal/>
    </border>
    <border>
      <left/>
      <right/>
      <top style="hair">
        <color indexed="64"/>
      </top>
      <bottom style="hair">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8"/>
      </left>
      <right style="hair">
        <color indexed="8"/>
      </right>
      <top style="hair">
        <color indexed="8"/>
      </top>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right/>
      <top/>
      <bottom style="double">
        <color indexed="8"/>
      </bottom>
      <diagonal/>
    </border>
    <border>
      <left style="medium">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right/>
      <top/>
      <bottom style="hair">
        <color indexed="8"/>
      </bottom>
      <diagonal/>
    </border>
    <border>
      <left/>
      <right/>
      <top/>
      <bottom style="medium">
        <color indexed="8"/>
      </bottom>
      <diagonal/>
    </border>
    <border>
      <left/>
      <right/>
      <top/>
      <bottom style="thick">
        <color indexed="8"/>
      </bottom>
      <diagonal/>
    </border>
    <border>
      <left/>
      <right style="medium">
        <color indexed="9"/>
      </right>
      <top/>
      <bottom style="medium">
        <color indexed="9"/>
      </bottom>
      <diagonal/>
    </border>
    <border>
      <left style="medium">
        <color indexed="9"/>
      </left>
      <right style="medium">
        <color indexed="9"/>
      </right>
      <top/>
      <bottom/>
      <diagonal/>
    </border>
    <border>
      <left style="medium">
        <color indexed="9"/>
      </left>
      <right style="medium">
        <color indexed="9"/>
      </right>
      <top style="medium">
        <color indexed="9"/>
      </top>
      <bottom style="medium">
        <color indexed="9"/>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right/>
      <top/>
      <bottom style="thin">
        <color auto="1"/>
      </bottom>
      <diagonal/>
    </border>
    <border>
      <left/>
      <right/>
      <top style="thin">
        <color indexed="8"/>
      </top>
      <bottom/>
      <diagonal/>
    </border>
    <border>
      <left style="hair">
        <color indexed="23"/>
      </left>
      <right style="hair">
        <color indexed="23"/>
      </right>
      <top style="hair">
        <color indexed="23"/>
      </top>
      <bottom style="hair">
        <color indexed="23"/>
      </bottom>
      <diagonal/>
    </border>
    <border>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medium">
        <color indexed="64"/>
      </top>
      <bottom style="thin">
        <color indexed="64"/>
      </bottom>
      <diagonal/>
    </border>
    <border>
      <left/>
      <right/>
      <top style="double">
        <color indexed="64"/>
      </top>
      <bottom style="double">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thin">
        <color indexed="64"/>
      </left>
      <right style="thin">
        <color indexed="64"/>
      </right>
      <top style="thin">
        <color indexed="64"/>
      </top>
      <bottom/>
      <diagonal/>
    </border>
    <border>
      <left/>
      <right/>
      <top/>
      <bottom style="thin">
        <color indexed="22"/>
      </bottom>
      <diagonal/>
    </border>
    <border>
      <left style="double">
        <color indexed="64"/>
      </left>
      <right style="double">
        <color indexed="64"/>
      </right>
      <top style="double">
        <color indexed="64"/>
      </top>
      <bottom style="double">
        <color indexed="64"/>
      </bottom>
      <diagonal/>
    </border>
    <border>
      <left style="thick">
        <color indexed="64"/>
      </left>
      <right/>
      <top style="thick">
        <color indexed="64"/>
      </top>
      <bottom style="thick">
        <color indexed="64"/>
      </bottom>
      <diagonal/>
    </border>
    <border>
      <left/>
      <right/>
      <top style="medium">
        <color indexed="8"/>
      </top>
      <bottom/>
      <diagonal/>
    </border>
    <border>
      <left style="medium">
        <color indexed="64"/>
      </left>
      <right style="thin">
        <color indexed="64"/>
      </right>
      <top/>
      <bottom/>
      <diagonal/>
    </border>
    <border>
      <left/>
      <right/>
      <top style="medium">
        <color indexed="23"/>
      </top>
      <bottom style="medium">
        <color indexed="23"/>
      </bottom>
      <diagonal/>
    </border>
    <border>
      <left/>
      <right/>
      <top style="thin">
        <color auto="1"/>
      </top>
      <bottom/>
      <diagonal/>
    </border>
    <border>
      <left/>
      <right/>
      <top/>
      <bottom style="dotted">
        <color indexed="55"/>
      </bottom>
      <diagonal/>
    </border>
  </borders>
  <cellStyleXfs count="63232">
    <xf numFmtId="0" fontId="0" fillId="0" borderId="0"/>
    <xf numFmtId="44" fontId="2" fillId="0" borderId="0" applyFont="0" applyFill="0" applyBorder="0" applyAlignment="0" applyProtection="0"/>
    <xf numFmtId="9" fontId="2" fillId="0" borderId="0" applyFont="0" applyFill="0" applyBorder="0" applyAlignment="0" applyProtection="0"/>
    <xf numFmtId="0" fontId="26" fillId="0" borderId="0"/>
    <xf numFmtId="0" fontId="2" fillId="0" borderId="0"/>
    <xf numFmtId="43" fontId="2" fillId="0" borderId="0" applyFont="0" applyFill="0" applyBorder="0" applyAlignment="0" applyProtection="0"/>
    <xf numFmtId="9" fontId="27" fillId="0" borderId="0" applyFont="0" applyFill="0" applyBorder="0" applyAlignment="0" applyProtection="0"/>
    <xf numFmtId="0" fontId="2" fillId="0" borderId="0"/>
    <xf numFmtId="0" fontId="1" fillId="0" borderId="0"/>
    <xf numFmtId="9" fontId="2" fillId="0" borderId="0" applyFont="0" applyFill="0" applyBorder="0" applyAlignment="0" applyProtection="0"/>
    <xf numFmtId="41" fontId="1"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37" fontId="31" fillId="0" borderId="0"/>
    <xf numFmtId="0" fontId="2" fillId="0" borderId="0"/>
    <xf numFmtId="0" fontId="2" fillId="0" borderId="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3" fillId="35"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3" fillId="36"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37"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3" fillId="38"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3" fillId="3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3" fillId="4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3" fillId="4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3" fillId="42"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3" fillId="43"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3" fillId="38"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3" fillId="4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3" fillId="44"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4" fillId="13" borderId="0" applyNumberFormat="0" applyBorder="0" applyAlignment="0" applyProtection="0"/>
    <xf numFmtId="0" fontId="35" fillId="45" borderId="0" applyNumberFormat="0" applyBorder="0" applyAlignment="0" applyProtection="0"/>
    <xf numFmtId="0" fontId="34" fillId="17" borderId="0" applyNumberFormat="0" applyBorder="0" applyAlignment="0" applyProtection="0"/>
    <xf numFmtId="0" fontId="35" fillId="42" borderId="0" applyNumberFormat="0" applyBorder="0" applyAlignment="0" applyProtection="0"/>
    <xf numFmtId="0" fontId="34" fillId="21" borderId="0" applyNumberFormat="0" applyBorder="0" applyAlignment="0" applyProtection="0"/>
    <xf numFmtId="0" fontId="35" fillId="43" borderId="0" applyNumberFormat="0" applyBorder="0" applyAlignment="0" applyProtection="0"/>
    <xf numFmtId="0" fontId="34" fillId="25" borderId="0" applyNumberFormat="0" applyBorder="0" applyAlignment="0" applyProtection="0"/>
    <xf numFmtId="0" fontId="35" fillId="46" borderId="0" applyNumberFormat="0" applyBorder="0" applyAlignment="0" applyProtection="0"/>
    <xf numFmtId="0" fontId="34" fillId="29" borderId="0" applyNumberFormat="0" applyBorder="0" applyAlignment="0" applyProtection="0"/>
    <xf numFmtId="0" fontId="35" fillId="47" borderId="0" applyNumberFormat="0" applyBorder="0" applyAlignment="0" applyProtection="0"/>
    <xf numFmtId="0" fontId="34" fillId="33" borderId="0" applyNumberFormat="0" applyBorder="0" applyAlignment="0" applyProtection="0"/>
    <xf numFmtId="0" fontId="35"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4" fillId="10" borderId="0" applyNumberFormat="0" applyBorder="0" applyAlignment="0" applyProtection="0"/>
    <xf numFmtId="0" fontId="35" fillId="55" borderId="0" applyNumberFormat="0" applyBorder="0" applyAlignment="0" applyProtection="0"/>
    <xf numFmtId="0" fontId="24" fillId="10"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4" fillId="14" borderId="0" applyNumberFormat="0" applyBorder="0" applyAlignment="0" applyProtection="0"/>
    <xf numFmtId="0" fontId="35" fillId="62" borderId="0" applyNumberFormat="0" applyBorder="0" applyAlignment="0" applyProtection="0"/>
    <xf numFmtId="0" fontId="24" fillId="1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59" borderId="0" applyNumberFormat="0" applyBorder="0" applyAlignment="0" applyProtection="0"/>
    <xf numFmtId="0" fontId="35" fillId="67" borderId="0" applyNumberFormat="0" applyBorder="0" applyAlignment="0" applyProtection="0"/>
    <xf numFmtId="0" fontId="35" fillId="51" borderId="0" applyNumberFormat="0" applyBorder="0" applyAlignment="0" applyProtection="0"/>
    <xf numFmtId="0" fontId="34" fillId="18" borderId="0" applyNumberFormat="0" applyBorder="0" applyAlignment="0" applyProtection="0"/>
    <xf numFmtId="0" fontId="35" fillId="68" borderId="0" applyNumberFormat="0" applyBorder="0" applyAlignment="0" applyProtection="0"/>
    <xf numFmtId="0" fontId="24" fillId="18"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5" fillId="69"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51" borderId="0" applyNumberFormat="0" applyBorder="0" applyAlignment="0" applyProtection="0"/>
    <xf numFmtId="0" fontId="35" fillId="59" borderId="0" applyNumberFormat="0" applyBorder="0" applyAlignment="0" applyProtection="0"/>
    <xf numFmtId="0" fontId="35" fillId="51" borderId="0" applyNumberFormat="0" applyBorder="0" applyAlignment="0" applyProtection="0"/>
    <xf numFmtId="0" fontId="34" fillId="22" borderId="0" applyNumberFormat="0" applyBorder="0" applyAlignment="0" applyProtection="0"/>
    <xf numFmtId="0" fontId="35" fillId="46" borderId="0" applyNumberFormat="0" applyBorder="0" applyAlignment="0" applyProtection="0"/>
    <xf numFmtId="0" fontId="24" fillId="22"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3" fillId="65" borderId="0" applyNumberFormat="0" applyBorder="0" applyAlignment="0" applyProtection="0"/>
    <xf numFmtId="0" fontId="33" fillId="50" borderId="0" applyNumberFormat="0" applyBorder="0" applyAlignment="0" applyProtection="0"/>
    <xf numFmtId="0" fontId="33" fillId="52" borderId="0" applyNumberFormat="0" applyBorder="0" applyAlignment="0" applyProtection="0"/>
    <xf numFmtId="0" fontId="35" fillId="53" borderId="0" applyNumberFormat="0" applyBorder="0" applyAlignment="0" applyProtection="0"/>
    <xf numFmtId="0" fontId="35" fillId="52" borderId="0" applyNumberFormat="0" applyBorder="0" applyAlignment="0" applyProtection="0"/>
    <xf numFmtId="0" fontId="34" fillId="26" borderId="0" applyNumberFormat="0" applyBorder="0" applyAlignment="0" applyProtection="0"/>
    <xf numFmtId="0" fontId="35" fillId="47" borderId="0" applyNumberFormat="0" applyBorder="0" applyAlignment="0" applyProtection="0"/>
    <xf numFmtId="0" fontId="24" fillId="26"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60" borderId="0" applyNumberFormat="0" applyBorder="0" applyAlignment="0" applyProtection="0"/>
    <xf numFmtId="0" fontId="35" fillId="73" borderId="0" applyNumberFormat="0" applyBorder="0" applyAlignment="0" applyProtection="0"/>
    <xf numFmtId="0" fontId="35" fillId="72" borderId="0" applyNumberFormat="0" applyBorder="0" applyAlignment="0" applyProtection="0"/>
    <xf numFmtId="0" fontId="34" fillId="30" borderId="0" applyNumberFormat="0" applyBorder="0" applyAlignment="0" applyProtection="0"/>
    <xf numFmtId="0" fontId="35" fillId="74" borderId="0" applyNumberFormat="0" applyBorder="0" applyAlignment="0" applyProtection="0"/>
    <xf numFmtId="0" fontId="24" fillId="30"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6" fillId="4" borderId="0" applyNumberFormat="0" applyBorder="0" applyAlignment="0" applyProtection="0"/>
    <xf numFmtId="0" fontId="37" fillId="36" borderId="0" applyNumberFormat="0" applyBorder="0" applyAlignment="0" applyProtection="0"/>
    <xf numFmtId="0" fontId="16" fillId="4" borderId="0" applyNumberFormat="0" applyBorder="0" applyAlignment="0" applyProtection="0"/>
    <xf numFmtId="0" fontId="38" fillId="71" borderId="0" applyNumberFormat="0" applyBorder="0" applyAlignment="0" applyProtection="0"/>
    <xf numFmtId="0" fontId="2" fillId="76" borderId="21"/>
    <xf numFmtId="0" fontId="2" fillId="76" borderId="21"/>
    <xf numFmtId="0" fontId="2" fillId="76" borderId="21"/>
    <xf numFmtId="0" fontId="2" fillId="76" borderId="21"/>
    <xf numFmtId="0" fontId="2" fillId="76" borderId="21"/>
    <xf numFmtId="0" fontId="2" fillId="76" borderId="21"/>
    <xf numFmtId="3" fontId="2" fillId="0" borderId="22" applyFont="0" applyFill="0" applyAlignment="0" applyProtection="0"/>
    <xf numFmtId="3" fontId="2" fillId="0" borderId="22" applyFont="0" applyFill="0" applyAlignment="0" applyProtection="0"/>
    <xf numFmtId="10" fontId="2" fillId="0" borderId="22" applyFont="0" applyFill="0" applyAlignment="0" applyProtection="0"/>
    <xf numFmtId="0" fontId="39" fillId="0" borderId="0"/>
    <xf numFmtId="0" fontId="39" fillId="0" borderId="0"/>
    <xf numFmtId="0" fontId="40" fillId="7" borderId="12" applyNumberFormat="0" applyAlignment="0" applyProtection="0"/>
    <xf numFmtId="0" fontId="41" fillId="77" borderId="23" applyNumberFormat="0" applyAlignment="0" applyProtection="0"/>
    <xf numFmtId="0" fontId="42" fillId="78" borderId="23" applyNumberFormat="0" applyAlignment="0" applyProtection="0"/>
    <xf numFmtId="0" fontId="19" fillId="7" borderId="12" applyNumberFormat="0" applyAlignment="0" applyProtection="0"/>
    <xf numFmtId="0" fontId="43" fillId="79" borderId="24" applyNumberFormat="0" applyAlignment="0" applyProtection="0"/>
    <xf numFmtId="0" fontId="44" fillId="8" borderId="15" applyNumberFormat="0" applyAlignment="0" applyProtection="0"/>
    <xf numFmtId="0" fontId="45" fillId="80" borderId="25" applyNumberFormat="0" applyAlignment="0" applyProtection="0"/>
    <xf numFmtId="0" fontId="21" fillId="8" borderId="15" applyNumberFormat="0" applyAlignment="0" applyProtection="0"/>
    <xf numFmtId="0" fontId="45" fillId="70" borderId="25" applyNumberFormat="0" applyAlignment="0" applyProtection="0"/>
    <xf numFmtId="0" fontId="4" fillId="0" borderId="26" applyNumberFormat="0" applyFill="0" applyProtection="0">
      <alignment horizontal="center" wrapText="1"/>
    </xf>
    <xf numFmtId="0" fontId="4" fillId="0" borderId="26" applyNumberFormat="0" applyFill="0" applyProtection="0">
      <alignment horizontal="center" wrapText="1"/>
    </xf>
    <xf numFmtId="173" fontId="46" fillId="0" borderId="0"/>
    <xf numFmtId="173" fontId="46" fillId="0" borderId="0"/>
    <xf numFmtId="173" fontId="46" fillId="0" borderId="0"/>
    <xf numFmtId="173" fontId="46" fillId="0" borderId="0"/>
    <xf numFmtId="173" fontId="46" fillId="0" borderId="0"/>
    <xf numFmtId="173" fontId="46" fillId="0" borderId="0"/>
    <xf numFmtId="173" fontId="46" fillId="0" borderId="0"/>
    <xf numFmtId="173" fontId="46" fillId="0" borderId="0"/>
    <xf numFmtId="41" fontId="2" fillId="0" borderId="0" applyFont="0" applyFill="0" applyBorder="0" applyAlignment="0" applyProtection="0"/>
    <xf numFmtId="41" fontId="1"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47" fillId="0" borderId="0" applyFont="0" applyFill="0" applyBorder="0" applyAlignment="0" applyProtection="0"/>
    <xf numFmtId="41" fontId="2" fillId="0" borderId="0" applyFont="0" applyFill="0" applyBorder="0" applyAlignment="0" applyProtection="0"/>
    <xf numFmtId="37" fontId="31" fillId="0" borderId="0"/>
    <xf numFmtId="37" fontId="31" fillId="0" borderId="0"/>
    <xf numFmtId="39" fontId="31" fillId="0" borderId="0"/>
    <xf numFmtId="37" fontId="31" fillId="0" borderId="0"/>
    <xf numFmtId="37" fontId="3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48"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0" fontId="48" fillId="0" borderId="0" applyFont="0" applyFill="0" applyBorder="0" applyAlignment="0" applyProtection="0"/>
    <xf numFmtId="43" fontId="2" fillId="0" borderId="0" applyFont="0" applyFill="0" applyBorder="0" applyAlignment="0" applyProtection="0"/>
    <xf numFmtId="40" fontId="48"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 fillId="81" borderId="21"/>
    <xf numFmtId="0" fontId="2" fillId="81" borderId="21"/>
    <xf numFmtId="0" fontId="2" fillId="81" borderId="21"/>
    <xf numFmtId="0" fontId="2" fillId="81" borderId="21"/>
    <xf numFmtId="0" fontId="2" fillId="81" borderId="21"/>
    <xf numFmtId="0" fontId="2" fillId="81" borderId="21"/>
    <xf numFmtId="42" fontId="2" fillId="0" borderId="0" applyFont="0" applyFill="0" applyBorder="0" applyAlignment="0" applyProtection="0"/>
    <xf numFmtId="42" fontId="2" fillId="0" borderId="0" applyFont="0" applyFill="0" applyBorder="0" applyAlignment="0" applyProtection="0"/>
    <xf numFmtId="42" fontId="1" fillId="0" borderId="0" applyFont="0" applyFill="0" applyBorder="0" applyAlignment="0" applyProtection="0"/>
    <xf numFmtId="42" fontId="2"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7" fontId="31" fillId="0" borderId="0" applyFont="0" applyFill="0" applyBorder="0" applyAlignment="0" applyProtection="0"/>
    <xf numFmtId="37" fontId="31" fillId="0" borderId="0" applyFont="0" applyFill="0" applyBorder="0" applyAlignment="0" applyProtection="0"/>
    <xf numFmtId="37" fontId="3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44" fontId="2"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176" fontId="51" fillId="0" borderId="0">
      <protection locked="0"/>
    </xf>
    <xf numFmtId="0" fontId="2" fillId="0" borderId="0" applyNumberFormat="0" applyFont="0" applyFill="0" applyBorder="0" applyProtection="0">
      <alignment horizontal="left" indent="1"/>
    </xf>
    <xf numFmtId="0" fontId="2" fillId="0" borderId="0" applyNumberFormat="0" applyFont="0" applyFill="0" applyBorder="0" applyProtection="0">
      <alignment horizontal="left" indent="1"/>
    </xf>
    <xf numFmtId="3" fontId="2" fillId="0" borderId="26" applyFont="0" applyFill="0" applyAlignment="0" applyProtection="0"/>
    <xf numFmtId="3" fontId="2" fillId="0" borderId="26" applyFont="0" applyFill="0" applyAlignment="0" applyProtection="0"/>
    <xf numFmtId="10" fontId="2" fillId="0" borderId="26" applyFont="0" applyFill="0" applyAlignment="0" applyProtection="0"/>
    <xf numFmtId="0" fontId="52" fillId="82"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85" borderId="0" applyNumberFormat="0" applyBorder="0" applyAlignment="0" applyProtection="0"/>
    <xf numFmtId="0" fontId="52" fillId="86" borderId="0" applyNumberFormat="0" applyBorder="0" applyAlignment="0" applyProtection="0"/>
    <xf numFmtId="37" fontId="31" fillId="0" borderId="0"/>
    <xf numFmtId="37" fontId="31" fillId="0" borderId="0"/>
    <xf numFmtId="0" fontId="53" fillId="0" borderId="0" applyNumberFormat="0" applyFill="0" applyBorder="0" applyAlignment="0" applyProtection="0"/>
    <xf numFmtId="0" fontId="54" fillId="0" borderId="0" applyNumberFormat="0" applyFill="0" applyBorder="0" applyAlignment="0" applyProtection="0"/>
    <xf numFmtId="4" fontId="55" fillId="0" borderId="0" applyProtection="0"/>
    <xf numFmtId="4" fontId="4" fillId="0" borderId="0" applyProtection="0"/>
    <xf numFmtId="4" fontId="4" fillId="0" borderId="0" applyProtection="0"/>
    <xf numFmtId="4" fontId="56" fillId="0" borderId="0" applyProtection="0"/>
    <xf numFmtId="4" fontId="57" fillId="0" borderId="0" applyProtection="0"/>
    <xf numFmtId="4" fontId="58" fillId="0" borderId="0" applyProtection="0"/>
    <xf numFmtId="4" fontId="59" fillId="0" borderId="0" applyProtection="0"/>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177" fontId="51" fillId="0" borderId="0">
      <protection locked="0"/>
    </xf>
    <xf numFmtId="0" fontId="60" fillId="3" borderId="0" applyNumberFormat="0" applyBorder="0" applyAlignment="0" applyProtection="0"/>
    <xf numFmtId="0" fontId="61" fillId="37" borderId="0" applyNumberFormat="0" applyBorder="0" applyAlignment="0" applyProtection="0"/>
    <xf numFmtId="0" fontId="15" fillId="3" borderId="0" applyNumberFormat="0" applyBorder="0" applyAlignment="0" applyProtection="0"/>
    <xf numFmtId="0" fontId="33" fillId="66" borderId="0" applyNumberFormat="0" applyBorder="0" applyAlignment="0" applyProtection="0"/>
    <xf numFmtId="3" fontId="2" fillId="0" borderId="27" applyFont="0" applyFill="0" applyAlignment="0" applyProtection="0"/>
    <xf numFmtId="3" fontId="2" fillId="0" borderId="27" applyFont="0" applyFill="0" applyAlignment="0" applyProtection="0"/>
    <xf numFmtId="3" fontId="2" fillId="0" borderId="27" applyFont="0" applyFill="0" applyAlignment="0" applyProtection="0"/>
    <xf numFmtId="3" fontId="2" fillId="0" borderId="27" applyFont="0" applyFill="0" applyAlignment="0" applyProtection="0"/>
    <xf numFmtId="10" fontId="2" fillId="0" borderId="27" applyFont="0" applyFill="0" applyAlignment="0" applyProtection="0"/>
    <xf numFmtId="10" fontId="2" fillId="0" borderId="27" applyFont="0" applyFill="0" applyAlignment="0" applyProtection="0"/>
    <xf numFmtId="0" fontId="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4" fillId="0" borderId="28" applyNumberFormat="0" applyFill="0" applyAlignment="0" applyProtection="0"/>
    <xf numFmtId="0" fontId="64" fillId="0" borderId="28" applyNumberFormat="0" applyFill="0" applyAlignment="0" applyProtection="0"/>
    <xf numFmtId="0" fontId="12" fillId="0" borderId="9" applyNumberFormat="0" applyFill="0" applyAlignment="0" applyProtection="0"/>
    <xf numFmtId="0" fontId="65" fillId="0" borderId="29" applyNumberFormat="0" applyFill="0" applyAlignment="0" applyProtection="0"/>
    <xf numFmtId="0" fontId="65" fillId="0" borderId="29" applyNumberFormat="0" applyFill="0" applyAlignment="0" applyProtection="0"/>
    <xf numFmtId="0" fontId="65" fillId="0" borderId="29" applyNumberFormat="0" applyFill="0" applyAlignment="0" applyProtection="0"/>
    <xf numFmtId="0" fontId="65" fillId="0" borderId="29" applyNumberFormat="0" applyFill="0" applyAlignment="0" applyProtection="0"/>
    <xf numFmtId="0" fontId="65" fillId="0" borderId="2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55" fillId="0" borderId="0" applyNumberFormat="0" applyFill="0" applyBorder="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55" fillId="0" borderId="0" applyNumberFormat="0" applyFill="0" applyBorder="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55" fillId="0" borderId="0" applyNumberFormat="0" applyFill="0" applyBorder="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55" fillId="0" borderId="0" applyNumberFormat="0" applyFill="0" applyBorder="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55" fillId="0" borderId="0" applyNumberFormat="0" applyFill="0" applyBorder="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55" fillId="0" borderId="0" applyNumberFormat="0" applyFill="0" applyBorder="0" applyAlignment="0" applyProtection="0"/>
    <xf numFmtId="0" fontId="67" fillId="0" borderId="30" applyNumberFormat="0" applyFill="0" applyAlignment="0" applyProtection="0"/>
    <xf numFmtId="0" fontId="67" fillId="0" borderId="30" applyNumberFormat="0" applyFill="0" applyAlignment="0" applyProtection="0"/>
    <xf numFmtId="0" fontId="13" fillId="0" borderId="10"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55" fillId="0" borderId="0" applyNumberFormat="0" applyFill="0" applyBorder="0" applyAlignment="0" applyProtection="0"/>
    <xf numFmtId="0" fontId="69" fillId="0" borderId="11" applyNumberFormat="0" applyFill="0" applyAlignment="0" applyProtection="0"/>
    <xf numFmtId="0" fontId="70" fillId="0" borderId="32" applyNumberFormat="0" applyFill="0" applyAlignment="0" applyProtection="0"/>
    <xf numFmtId="0" fontId="14" fillId="0" borderId="11" applyNumberFormat="0" applyFill="0" applyAlignment="0" applyProtection="0"/>
    <xf numFmtId="0" fontId="71" fillId="0" borderId="33"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 fillId="0" borderId="0" applyNumberFormat="0" applyFill="0" applyBorder="0" applyAlignment="0" applyProtection="0"/>
    <xf numFmtId="0" fontId="71" fillId="0" borderId="0" applyNumberFormat="0" applyFill="0" applyBorder="0" applyAlignment="0" applyProtection="0"/>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178" fontId="72" fillId="0" borderId="0">
      <protection locked="0"/>
    </xf>
    <xf numFmtId="37" fontId="31" fillId="0" borderId="0"/>
    <xf numFmtId="37" fontId="31" fillId="0" borderId="0"/>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8" fillId="0" borderId="0" applyNumberFormat="0" applyFill="0" applyBorder="0" applyAlignment="0" applyProtection="0"/>
    <xf numFmtId="0" fontId="75" fillId="0" borderId="0" applyNumberFormat="0" applyFill="0" applyBorder="0" applyAlignment="0" applyProtection="0"/>
    <xf numFmtId="0" fontId="79" fillId="6" borderId="12" applyNumberFormat="0" applyAlignment="0" applyProtection="0"/>
    <xf numFmtId="0" fontId="80" fillId="40" borderId="23" applyNumberFormat="0" applyAlignment="0" applyProtection="0"/>
    <xf numFmtId="0" fontId="81" fillId="87" borderId="23" applyNumberFormat="0" applyAlignment="0" applyProtection="0"/>
    <xf numFmtId="0" fontId="81" fillId="40" borderId="23" applyNumberFormat="0" applyAlignment="0" applyProtection="0"/>
    <xf numFmtId="0" fontId="17" fillId="6" borderId="12" applyNumberFormat="0" applyAlignment="0" applyProtection="0"/>
    <xf numFmtId="0" fontId="82" fillId="72" borderId="24" applyNumberFormat="0" applyAlignment="0" applyProtection="0"/>
    <xf numFmtId="0" fontId="17" fillId="6" borderId="12" applyNumberFormat="0" applyAlignment="0" applyProtection="0"/>
    <xf numFmtId="37" fontId="83" fillId="0" borderId="0"/>
    <xf numFmtId="0" fontId="84" fillId="0" borderId="14" applyNumberFormat="0" applyFill="0" applyAlignment="0" applyProtection="0"/>
    <xf numFmtId="0" fontId="85" fillId="0" borderId="34" applyNumberFormat="0" applyFill="0" applyAlignment="0" applyProtection="0"/>
    <xf numFmtId="0" fontId="20" fillId="0" borderId="14" applyNumberFormat="0" applyFill="0" applyAlignment="0" applyProtection="0"/>
    <xf numFmtId="0" fontId="61" fillId="0" borderId="35" applyNumberFormat="0" applyFill="0" applyAlignment="0" applyProtection="0"/>
    <xf numFmtId="14" fontId="31" fillId="0" borderId="0">
      <alignment horizontal="center"/>
    </xf>
    <xf numFmtId="37" fontId="31" fillId="0" borderId="36">
      <alignment horizontal="right"/>
    </xf>
    <xf numFmtId="37" fontId="31" fillId="0" borderId="36">
      <alignment horizontal="right"/>
    </xf>
    <xf numFmtId="37" fontId="31" fillId="0" borderId="36">
      <alignment horizontal="right"/>
    </xf>
    <xf numFmtId="37" fontId="31" fillId="0" borderId="36">
      <alignment horizontal="right"/>
    </xf>
    <xf numFmtId="37" fontId="31" fillId="0" borderId="36">
      <alignment horizontal="right"/>
    </xf>
    <xf numFmtId="37" fontId="31" fillId="0" borderId="0">
      <alignment horizontal="center"/>
    </xf>
    <xf numFmtId="37" fontId="31" fillId="0" borderId="0">
      <alignment horizontal="center"/>
    </xf>
    <xf numFmtId="37" fontId="31" fillId="0" borderId="0">
      <alignment horizontal="center"/>
    </xf>
    <xf numFmtId="37" fontId="31" fillId="0" borderId="0">
      <alignment horizontal="center"/>
    </xf>
    <xf numFmtId="17" fontId="31" fillId="0" borderId="0">
      <alignment horizontal="center"/>
    </xf>
    <xf numFmtId="0" fontId="86" fillId="5" borderId="0" applyNumberFormat="0" applyBorder="0" applyAlignment="0" applyProtection="0"/>
    <xf numFmtId="0" fontId="87" fillId="87" borderId="0" applyNumberFormat="0" applyBorder="0" applyAlignment="0" applyProtection="0"/>
    <xf numFmtId="0" fontId="29" fillId="5" borderId="0" applyNumberFormat="0" applyBorder="0" applyAlignment="0" applyProtection="0"/>
    <xf numFmtId="0" fontId="61" fillId="72" borderId="0" applyNumberFormat="0" applyBorder="0" applyAlignment="0" applyProtection="0"/>
    <xf numFmtId="179" fontId="88"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47" fillId="0" borderId="0"/>
    <xf numFmtId="0" fontId="47" fillId="0" borderId="0"/>
    <xf numFmtId="0" fontId="47" fillId="0" borderId="0"/>
    <xf numFmtId="0" fontId="47" fillId="0" borderId="0"/>
    <xf numFmtId="0" fontId="2" fillId="0" borderId="0"/>
    <xf numFmtId="0" fontId="1" fillId="0" borderId="0"/>
    <xf numFmtId="0" fontId="25" fillId="0" borderId="0"/>
    <xf numFmtId="0" fontId="2" fillId="0" borderId="0"/>
    <xf numFmtId="0" fontId="8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89" fillId="0" borderId="0"/>
    <xf numFmtId="0" fontId="32" fillId="0" borderId="0"/>
    <xf numFmtId="0" fontId="2" fillId="0" borderId="0"/>
    <xf numFmtId="0" fontId="32"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48"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180" fontId="39" fillId="0" borderId="0"/>
    <xf numFmtId="0" fontId="91" fillId="0" borderId="0"/>
    <xf numFmtId="0" fontId="1" fillId="0" borderId="0"/>
    <xf numFmtId="0" fontId="1"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1" fillId="0" borderId="0"/>
    <xf numFmtId="0" fontId="32" fillId="0" borderId="0"/>
    <xf numFmtId="0" fontId="25" fillId="0" borderId="0"/>
    <xf numFmtId="0" fontId="25" fillId="0" borderId="0"/>
    <xf numFmtId="0" fontId="1" fillId="0" borderId="0"/>
    <xf numFmtId="0" fontId="1" fillId="0" borderId="0"/>
    <xf numFmtId="180" fontId="39" fillId="0" borderId="0"/>
    <xf numFmtId="0" fontId="25" fillId="0" borderId="0"/>
    <xf numFmtId="180" fontId="39" fillId="0" borderId="0"/>
    <xf numFmtId="0" fontId="25" fillId="0" borderId="0"/>
    <xf numFmtId="0" fontId="33" fillId="0" borderId="0"/>
    <xf numFmtId="0" fontId="33" fillId="0" borderId="0"/>
    <xf numFmtId="0" fontId="2" fillId="0" borderId="0"/>
    <xf numFmtId="0" fontId="33" fillId="0" borderId="0"/>
    <xf numFmtId="181" fontId="39" fillId="0" borderId="0"/>
    <xf numFmtId="181" fontId="39" fillId="0" borderId="0"/>
    <xf numFmtId="0" fontId="1" fillId="0" borderId="0"/>
    <xf numFmtId="0" fontId="1" fillId="0" borderId="0"/>
    <xf numFmtId="0" fontId="33" fillId="0" borderId="0"/>
    <xf numFmtId="181" fontId="39"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180" fontId="39" fillId="0" borderId="0"/>
    <xf numFmtId="0" fontId="89" fillId="0" borderId="0"/>
    <xf numFmtId="0" fontId="89" fillId="0" borderId="0"/>
    <xf numFmtId="0" fontId="32" fillId="0" borderId="0"/>
    <xf numFmtId="0" fontId="48" fillId="0" borderId="0"/>
    <xf numFmtId="0" fontId="2" fillId="0" borderId="0">
      <alignment vertical="top"/>
    </xf>
    <xf numFmtId="0" fontId="32" fillId="0" borderId="0"/>
    <xf numFmtId="0" fontId="2" fillId="0" borderId="0"/>
    <xf numFmtId="0" fontId="89" fillId="0" borderId="0"/>
    <xf numFmtId="0" fontId="89" fillId="0" borderId="0"/>
    <xf numFmtId="0" fontId="32" fillId="0" borderId="0"/>
    <xf numFmtId="0" fontId="25" fillId="0" borderId="0"/>
    <xf numFmtId="0" fontId="89" fillId="0" borderId="0"/>
    <xf numFmtId="0" fontId="89" fillId="0" borderId="0"/>
    <xf numFmtId="0" fontId="89" fillId="0" borderId="0"/>
    <xf numFmtId="0" fontId="89" fillId="0" borderId="0"/>
    <xf numFmtId="0" fontId="32" fillId="0" borderId="0"/>
    <xf numFmtId="0" fontId="32" fillId="0" borderId="0"/>
    <xf numFmtId="0" fontId="2" fillId="0" borderId="0"/>
    <xf numFmtId="0" fontId="32" fillId="0" borderId="0"/>
    <xf numFmtId="0" fontId="2" fillId="0" borderId="0"/>
    <xf numFmtId="39" fontId="48" fillId="0" borderId="0"/>
    <xf numFmtId="0" fontId="2" fillId="0" borderId="0"/>
    <xf numFmtId="0" fontId="2" fillId="0" borderId="0"/>
    <xf numFmtId="0" fontId="2" fillId="0" borderId="0"/>
    <xf numFmtId="180" fontId="39" fillId="0" borderId="0"/>
    <xf numFmtId="0" fontId="2" fillId="0" borderId="0"/>
    <xf numFmtId="0" fontId="1" fillId="0" borderId="0"/>
    <xf numFmtId="0" fontId="1" fillId="0" borderId="0"/>
    <xf numFmtId="37" fontId="39" fillId="0" borderId="0"/>
    <xf numFmtId="0" fontId="1" fillId="0" borderId="0"/>
    <xf numFmtId="0" fontId="1" fillId="0" borderId="0"/>
    <xf numFmtId="39" fontId="48" fillId="0" borderId="0"/>
    <xf numFmtId="0" fontId="32" fillId="0" borderId="0"/>
    <xf numFmtId="0" fontId="25" fillId="0" borderId="0"/>
    <xf numFmtId="0" fontId="2" fillId="0" borderId="0"/>
    <xf numFmtId="180" fontId="39" fillId="0" borderId="0"/>
    <xf numFmtId="0" fontId="2" fillId="0" borderId="0"/>
    <xf numFmtId="37" fontId="39" fillId="0" borderId="0"/>
    <xf numFmtId="0" fontId="25" fillId="0" borderId="0"/>
    <xf numFmtId="0" fontId="32" fillId="0" borderId="0"/>
    <xf numFmtId="0" fontId="25" fillId="0" borderId="0"/>
    <xf numFmtId="0" fontId="2" fillId="0" borderId="0"/>
    <xf numFmtId="0" fontId="25"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32" fillId="0" borderId="0"/>
    <xf numFmtId="0" fontId="32" fillId="0" borderId="0"/>
    <xf numFmtId="0" fontId="1" fillId="0" borderId="0"/>
    <xf numFmtId="0" fontId="32" fillId="0" borderId="0"/>
    <xf numFmtId="0" fontId="32" fillId="0" borderId="0"/>
    <xf numFmtId="0" fontId="49" fillId="0" borderId="0"/>
    <xf numFmtId="0" fontId="2" fillId="0" borderId="0"/>
    <xf numFmtId="0" fontId="32" fillId="0" borderId="0"/>
    <xf numFmtId="0" fontId="2" fillId="0" borderId="0"/>
    <xf numFmtId="0" fontId="32" fillId="0" borderId="0"/>
    <xf numFmtId="0" fontId="2" fillId="0" borderId="0"/>
    <xf numFmtId="0" fontId="30" fillId="0" borderId="0">
      <alignment vertical="top"/>
    </xf>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32" fillId="0" borderId="0"/>
    <xf numFmtId="0" fontId="2" fillId="0" borderId="0"/>
    <xf numFmtId="0" fontId="2" fillId="0" borderId="0"/>
    <xf numFmtId="0" fontId="2" fillId="0" borderId="0"/>
    <xf numFmtId="0" fontId="32" fillId="0" borderId="0"/>
    <xf numFmtId="0" fontId="2" fillId="0" borderId="0"/>
    <xf numFmtId="0" fontId="32" fillId="0" borderId="0"/>
    <xf numFmtId="0" fontId="1" fillId="0" borderId="0"/>
    <xf numFmtId="0" fontId="32" fillId="0" borderId="0"/>
    <xf numFmtId="0" fontId="2" fillId="0" borderId="0">
      <alignment vertical="top"/>
    </xf>
    <xf numFmtId="0" fontId="32" fillId="0" borderId="0"/>
    <xf numFmtId="0" fontId="2" fillId="0" borderId="0">
      <alignment vertical="top"/>
    </xf>
    <xf numFmtId="0" fontId="32" fillId="0" borderId="0"/>
    <xf numFmtId="0" fontId="2" fillId="0" borderId="0">
      <alignment vertical="top"/>
    </xf>
    <xf numFmtId="0" fontId="32" fillId="0" borderId="0"/>
    <xf numFmtId="0" fontId="2" fillId="0" borderId="0"/>
    <xf numFmtId="0" fontId="2" fillId="0" borderId="0"/>
    <xf numFmtId="0" fontId="2" fillId="0" borderId="0"/>
    <xf numFmtId="0" fontId="32" fillId="0" borderId="0"/>
    <xf numFmtId="0" fontId="2" fillId="0" borderId="0">
      <alignment vertical="top"/>
    </xf>
    <xf numFmtId="0" fontId="32" fillId="0" borderId="0"/>
    <xf numFmtId="0" fontId="2"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1" fillId="0" borderId="0"/>
    <xf numFmtId="0" fontId="39"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1" fillId="0" borderId="0"/>
    <xf numFmtId="0" fontId="2" fillId="0" borderId="0">
      <alignment vertical="top"/>
    </xf>
    <xf numFmtId="0" fontId="92" fillId="88" borderId="0" applyProtection="0">
      <protection locked="0"/>
    </xf>
    <xf numFmtId="0" fontId="92" fillId="88" borderId="0" applyProtection="0">
      <protection locked="0"/>
    </xf>
    <xf numFmtId="0" fontId="92" fillId="88" borderId="0" applyProtection="0">
      <protection locked="0"/>
    </xf>
    <xf numFmtId="0" fontId="92" fillId="88" borderId="0"/>
    <xf numFmtId="0" fontId="92" fillId="88" borderId="0"/>
    <xf numFmtId="0" fontId="92" fillId="88" borderId="0"/>
    <xf numFmtId="0" fontId="92" fillId="88"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48"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39" fillId="0" borderId="0"/>
    <xf numFmtId="180" fontId="39" fillId="0" borderId="0"/>
    <xf numFmtId="0" fontId="2" fillId="0" borderId="0">
      <alignment vertical="top"/>
    </xf>
    <xf numFmtId="180" fontId="39" fillId="0" borderId="0"/>
    <xf numFmtId="180" fontId="3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30" fillId="0" borderId="0"/>
    <xf numFmtId="0" fontId="25" fillId="0" borderId="0"/>
    <xf numFmtId="0" fontId="25" fillId="0" borderId="0"/>
    <xf numFmtId="0" fontId="25" fillId="0" borderId="0"/>
    <xf numFmtId="0" fontId="1" fillId="0" borderId="0"/>
    <xf numFmtId="0" fontId="1" fillId="0" borderId="0"/>
    <xf numFmtId="0" fontId="1" fillId="0" borderId="0"/>
    <xf numFmtId="0" fontId="2" fillId="0" borderId="0"/>
    <xf numFmtId="0" fontId="1" fillId="0" borderId="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1"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32" fillId="9" borderId="16" applyNumberFormat="0" applyFont="0" applyAlignment="0" applyProtection="0"/>
    <xf numFmtId="0" fontId="32" fillId="9" borderId="16" applyNumberFormat="0" applyFont="0" applyAlignment="0" applyProtection="0"/>
    <xf numFmtId="0" fontId="1" fillId="9" borderId="16" applyNumberFormat="0" applyFont="0" applyAlignment="0" applyProtection="0"/>
    <xf numFmtId="0" fontId="92" fillId="71" borderId="24"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0" fontId="2" fillId="89" borderId="21" applyNumberFormat="0" applyFont="0" applyAlignment="0" applyProtection="0"/>
    <xf numFmtId="182" fontId="2" fillId="0" borderId="0"/>
    <xf numFmtId="182" fontId="2" fillId="0" borderId="0"/>
    <xf numFmtId="182" fontId="2" fillId="0" borderId="0"/>
    <xf numFmtId="183" fontId="2" fillId="0" borderId="0"/>
    <xf numFmtId="183" fontId="2" fillId="0" borderId="0"/>
    <xf numFmtId="183" fontId="2" fillId="0" borderId="0"/>
    <xf numFmtId="184" fontId="2" fillId="0" borderId="0"/>
    <xf numFmtId="184" fontId="2" fillId="0" borderId="0"/>
    <xf numFmtId="184" fontId="2" fillId="0" borderId="0"/>
    <xf numFmtId="185" fontId="2" fillId="0" borderId="0"/>
    <xf numFmtId="185" fontId="2" fillId="0" borderId="0"/>
    <xf numFmtId="185" fontId="2" fillId="0" borderId="0"/>
    <xf numFmtId="186" fontId="2" fillId="0" borderId="0"/>
    <xf numFmtId="186" fontId="2" fillId="0" borderId="0"/>
    <xf numFmtId="186" fontId="2" fillId="0" borderId="0"/>
    <xf numFmtId="187" fontId="2" fillId="0" borderId="0"/>
    <xf numFmtId="187" fontId="2" fillId="0" borderId="0"/>
    <xf numFmtId="187" fontId="2" fillId="0" borderId="0"/>
    <xf numFmtId="188" fontId="2" fillId="0" borderId="0"/>
    <xf numFmtId="188" fontId="2" fillId="0" borderId="0"/>
    <xf numFmtId="188" fontId="2" fillId="0" borderId="0"/>
    <xf numFmtId="189" fontId="2" fillId="0" borderId="0"/>
    <xf numFmtId="189" fontId="2" fillId="0" borderId="0"/>
    <xf numFmtId="189" fontId="2" fillId="0" borderId="0"/>
    <xf numFmtId="190" fontId="2" fillId="0" borderId="0"/>
    <xf numFmtId="190" fontId="2" fillId="0" borderId="0"/>
    <xf numFmtId="190" fontId="2" fillId="0" borderId="0"/>
    <xf numFmtId="191" fontId="2" fillId="0" borderId="0"/>
    <xf numFmtId="191" fontId="2" fillId="0" borderId="0"/>
    <xf numFmtId="191" fontId="2" fillId="0" borderId="0"/>
    <xf numFmtId="192" fontId="2" fillId="0" borderId="0"/>
    <xf numFmtId="192" fontId="2" fillId="0" borderId="0"/>
    <xf numFmtId="192" fontId="2" fillId="0" borderId="0"/>
    <xf numFmtId="37" fontId="93" fillId="90" borderId="36" applyNumberFormat="0" applyFont="0" applyFill="0" applyAlignment="0" applyProtection="0"/>
    <xf numFmtId="37" fontId="93" fillId="90" borderId="36" applyNumberFormat="0" applyFont="0" applyFill="0" applyAlignment="0" applyProtection="0"/>
    <xf numFmtId="37" fontId="93" fillId="90" borderId="36" applyNumberFormat="0" applyFont="0" applyFill="0" applyAlignment="0" applyProtection="0"/>
    <xf numFmtId="37" fontId="93" fillId="90" borderId="36" applyNumberFormat="0" applyFont="0" applyFill="0" applyAlignment="0" applyProtection="0"/>
    <xf numFmtId="37" fontId="93" fillId="90" borderId="36" applyNumberFormat="0" applyFont="0" applyFill="0" applyAlignment="0" applyProtection="0"/>
    <xf numFmtId="0" fontId="94" fillId="7" borderId="13" applyNumberFormat="0" applyAlignment="0" applyProtection="0"/>
    <xf numFmtId="0" fontId="95" fillId="77" borderId="37" applyNumberFormat="0" applyAlignment="0" applyProtection="0"/>
    <xf numFmtId="0" fontId="95" fillId="77" borderId="37" applyNumberFormat="0" applyAlignment="0" applyProtection="0"/>
    <xf numFmtId="0" fontId="95" fillId="77" borderId="37" applyNumberFormat="0" applyAlignment="0" applyProtection="0"/>
    <xf numFmtId="0" fontId="95" fillId="78" borderId="37" applyNumberFormat="0" applyAlignment="0" applyProtection="0"/>
    <xf numFmtId="0" fontId="18" fillId="7" borderId="13" applyNumberFormat="0" applyAlignment="0" applyProtection="0"/>
    <xf numFmtId="0" fontId="95" fillId="79" borderId="37" applyNumberFormat="0" applyAlignment="0" applyProtection="0"/>
    <xf numFmtId="0" fontId="96" fillId="0" borderId="0">
      <alignment horizontal="centerContinuous"/>
    </xf>
    <xf numFmtId="37" fontId="31" fillId="0" borderId="0"/>
    <xf numFmtId="37" fontId="31" fillId="0" borderId="0"/>
    <xf numFmtId="37" fontId="31" fillId="0" borderId="0" applyFont="0" applyFill="0" applyBorder="0" applyAlignment="0" applyProtection="0"/>
    <xf numFmtId="37" fontId="31" fillId="0" borderId="0" applyFont="0" applyFill="0" applyBorder="0" applyAlignment="0" applyProtection="0"/>
    <xf numFmtId="37" fontId="31" fillId="0" borderId="0"/>
    <xf numFmtId="37"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3" fontId="2" fillId="0" borderId="0"/>
    <xf numFmtId="193" fontId="2" fillId="0" borderId="0"/>
    <xf numFmtId="193" fontId="2" fillId="0" borderId="0"/>
    <xf numFmtId="193" fontId="2" fillId="0" borderId="0"/>
    <xf numFmtId="193" fontId="2" fillId="0" borderId="0"/>
    <xf numFmtId="37" fontId="31" fillId="0" borderId="0"/>
    <xf numFmtId="37" fontId="31" fillId="0" borderId="0"/>
    <xf numFmtId="37" fontId="31" fillId="0" borderId="0"/>
    <xf numFmtId="37" fontId="31" fillId="0" borderId="0"/>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0" fontId="97" fillId="0" borderId="22">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0" fontId="48" fillId="91" borderId="0" applyNumberFormat="0" applyFont="0" applyBorder="0" applyAlignment="0" applyProtection="0"/>
    <xf numFmtId="4" fontId="92" fillId="87" borderId="24" applyNumberFormat="0" applyProtection="0">
      <alignment vertical="center"/>
    </xf>
    <xf numFmtId="4" fontId="98" fillId="87" borderId="38" applyNumberFormat="0" applyProtection="0">
      <alignment vertical="center"/>
    </xf>
    <xf numFmtId="4" fontId="98" fillId="87" borderId="38" applyNumberFormat="0" applyProtection="0">
      <alignment vertical="center"/>
    </xf>
    <xf numFmtId="4" fontId="98" fillId="87" borderId="38" applyNumberFormat="0" applyProtection="0">
      <alignment vertical="center"/>
    </xf>
    <xf numFmtId="4" fontId="30" fillId="0" borderId="0" applyNumberFormat="0" applyProtection="0">
      <alignment horizontal="right" vertical="justify"/>
    </xf>
    <xf numFmtId="39" fontId="98" fillId="0" borderId="38" applyProtection="0">
      <alignment vertical="center"/>
    </xf>
    <xf numFmtId="4" fontId="30" fillId="92" borderId="37" applyNumberFormat="0" applyProtection="0">
      <alignment vertical="center"/>
    </xf>
    <xf numFmtId="4" fontId="30" fillId="92" borderId="37" applyNumberFormat="0" applyProtection="0">
      <alignment vertical="center"/>
    </xf>
    <xf numFmtId="4" fontId="30" fillId="92" borderId="37" applyNumberFormat="0" applyProtection="0">
      <alignment vertical="center"/>
    </xf>
    <xf numFmtId="4" fontId="30" fillId="92" borderId="37" applyNumberFormat="0" applyProtection="0">
      <alignment vertical="center"/>
    </xf>
    <xf numFmtId="4" fontId="30" fillId="92" borderId="37" applyNumberFormat="0" applyProtection="0">
      <alignment vertical="center"/>
    </xf>
    <xf numFmtId="4" fontId="30" fillId="92" borderId="37" applyNumberFormat="0" applyProtection="0">
      <alignment vertical="center"/>
    </xf>
    <xf numFmtId="4" fontId="30" fillId="92" borderId="37" applyNumberFormat="0" applyProtection="0">
      <alignment vertical="center"/>
    </xf>
    <xf numFmtId="4" fontId="30" fillId="92" borderId="37" applyNumberFormat="0" applyProtection="0">
      <alignment vertical="center"/>
    </xf>
    <xf numFmtId="4" fontId="30" fillId="92" borderId="37" applyNumberFormat="0" applyProtection="0">
      <alignment vertical="center"/>
    </xf>
    <xf numFmtId="4" fontId="92" fillId="87" borderId="24" applyNumberFormat="0" applyProtection="0">
      <alignment vertical="center"/>
    </xf>
    <xf numFmtId="4" fontId="92" fillId="87" borderId="24" applyNumberFormat="0" applyProtection="0">
      <alignment vertical="center"/>
    </xf>
    <xf numFmtId="4" fontId="98" fillId="87" borderId="38" applyNumberFormat="0" applyProtection="0">
      <alignment vertical="center"/>
    </xf>
    <xf numFmtId="4" fontId="99" fillId="92" borderId="24" applyNumberFormat="0" applyProtection="0">
      <alignment vertical="center"/>
    </xf>
    <xf numFmtId="4" fontId="100" fillId="92" borderId="38" applyNumberFormat="0" applyProtection="0">
      <alignment vertical="center"/>
    </xf>
    <xf numFmtId="4" fontId="100" fillId="92" borderId="38" applyNumberFormat="0" applyProtection="0">
      <alignment vertical="center"/>
    </xf>
    <xf numFmtId="4" fontId="99" fillId="92" borderId="24" applyNumberFormat="0" applyProtection="0">
      <alignment vertical="center"/>
    </xf>
    <xf numFmtId="4" fontId="99" fillId="92" borderId="24" applyNumberFormat="0" applyProtection="0">
      <alignment vertical="center"/>
    </xf>
    <xf numFmtId="4" fontId="100" fillId="92" borderId="38" applyNumberFormat="0" applyProtection="0">
      <alignment vertical="center"/>
    </xf>
    <xf numFmtId="4" fontId="92" fillId="92" borderId="24" applyNumberFormat="0" applyProtection="0">
      <alignment horizontal="left" vertical="center" indent="1"/>
    </xf>
    <xf numFmtId="4" fontId="98" fillId="92" borderId="38" applyNumberFormat="0" applyProtection="0">
      <alignment horizontal="left" vertical="center" indent="1"/>
    </xf>
    <xf numFmtId="4" fontId="98" fillId="92" borderId="38" applyNumberFormat="0" applyProtection="0">
      <alignment horizontal="left" vertical="center" indent="1"/>
    </xf>
    <xf numFmtId="4" fontId="98" fillId="92" borderId="38" applyNumberFormat="0" applyProtection="0">
      <alignment horizontal="left" vertical="center" indent="1"/>
    </xf>
    <xf numFmtId="4" fontId="98" fillId="0" borderId="38"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92" fillId="92" borderId="24" applyNumberFormat="0" applyProtection="0">
      <alignment horizontal="left" vertical="center" indent="1"/>
    </xf>
    <xf numFmtId="4" fontId="92" fillId="92" borderId="24" applyNumberFormat="0" applyProtection="0">
      <alignment horizontal="left" vertical="center" indent="1"/>
    </xf>
    <xf numFmtId="4" fontId="98" fillId="92" borderId="38" applyNumberFormat="0" applyProtection="0">
      <alignment horizontal="left" vertical="center" indent="1"/>
    </xf>
    <xf numFmtId="0" fontId="101" fillId="87" borderId="38" applyNumberFormat="0" applyProtection="0">
      <alignment horizontal="left" vertical="top" indent="1"/>
    </xf>
    <xf numFmtId="0" fontId="98" fillId="92" borderId="38" applyNumberFormat="0" applyProtection="0">
      <alignment horizontal="left" vertical="top" indent="1"/>
    </xf>
    <xf numFmtId="0" fontId="98" fillId="92" borderId="38" applyNumberFormat="0" applyProtection="0">
      <alignment horizontal="left" vertical="top" indent="1"/>
    </xf>
    <xf numFmtId="0" fontId="98" fillId="92" borderId="38" applyNumberFormat="0" applyProtection="0">
      <alignment horizontal="left" vertical="top" indent="1"/>
    </xf>
    <xf numFmtId="0" fontId="102" fillId="0" borderId="0" applyNumberFormat="0" applyProtection="0">
      <alignment horizontal="center"/>
    </xf>
    <xf numFmtId="0" fontId="98" fillId="0" borderId="38" applyNumberFormat="0" applyProtection="0">
      <alignment horizontal="left" vertical="top"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4" fontId="30" fillId="92" borderId="37" applyNumberFormat="0" applyProtection="0">
      <alignment horizontal="left" vertical="center" indent="1"/>
    </xf>
    <xf numFmtId="0" fontId="101" fillId="87" borderId="38" applyNumberFormat="0" applyProtection="0">
      <alignment horizontal="left" vertical="top" indent="1"/>
    </xf>
    <xf numFmtId="0" fontId="101" fillId="87" borderId="38" applyNumberFormat="0" applyProtection="0">
      <alignment horizontal="left" vertical="top" indent="1"/>
    </xf>
    <xf numFmtId="0" fontId="98" fillId="92" borderId="38" applyNumberFormat="0" applyProtection="0">
      <alignment horizontal="left" vertical="top" indent="1"/>
    </xf>
    <xf numFmtId="4" fontId="92" fillId="47" borderId="24" applyNumberFormat="0" applyProtection="0">
      <alignment horizontal="left" vertical="center" indent="1"/>
    </xf>
    <xf numFmtId="0" fontId="103" fillId="0" borderId="37" applyNumberFormat="0" applyProtection="0">
      <alignment horizontal="left" vertical="center" indent="1"/>
    </xf>
    <xf numFmtId="4" fontId="98" fillId="93" borderId="0" applyNumberFormat="0" applyProtection="0">
      <alignment horizontal="left" vertical="center" indent="1"/>
    </xf>
    <xf numFmtId="0" fontId="103" fillId="0" borderId="37" applyNumberFormat="0" applyProtection="0">
      <alignment horizontal="left" vertical="center" indent="1"/>
    </xf>
    <xf numFmtId="0" fontId="103" fillId="0" borderId="37" applyNumberFormat="0" applyProtection="0">
      <alignment horizontal="left" vertical="center" indent="1"/>
    </xf>
    <xf numFmtId="0" fontId="103" fillId="0" borderId="37" applyNumberFormat="0" applyProtection="0">
      <alignment horizontal="left" vertical="center" indent="1"/>
    </xf>
    <xf numFmtId="4" fontId="98" fillId="0" borderId="0" applyNumberFormat="0" applyProtection="0">
      <alignment horizontal="left"/>
    </xf>
    <xf numFmtId="4" fontId="104" fillId="0" borderId="0" applyNumberFormat="0" applyProtection="0">
      <alignment horizontal="left" vertical="top" wrapText="1"/>
    </xf>
    <xf numFmtId="0" fontId="103" fillId="0" borderId="37" applyNumberFormat="0" applyProtection="0">
      <alignment horizontal="left" vertical="center" indent="1"/>
    </xf>
    <xf numFmtId="0" fontId="103" fillId="0" borderId="37" applyNumberFormat="0" applyProtection="0">
      <alignment horizontal="left" vertical="center" indent="1"/>
    </xf>
    <xf numFmtId="0" fontId="103" fillId="0" borderId="37" applyNumberFormat="0" applyProtection="0">
      <alignment horizontal="left" vertical="center" indent="1"/>
    </xf>
    <xf numFmtId="0" fontId="103" fillId="0" borderId="37" applyNumberFormat="0" applyProtection="0">
      <alignment horizontal="left" vertical="center" indent="1"/>
    </xf>
    <xf numFmtId="0" fontId="103" fillId="0" borderId="37" applyNumberFormat="0" applyProtection="0">
      <alignment horizontal="left" vertical="center" indent="1"/>
    </xf>
    <xf numFmtId="0" fontId="103" fillId="0" borderId="37" applyNumberFormat="0" applyProtection="0">
      <alignment horizontal="left" vertical="center" indent="1"/>
    </xf>
    <xf numFmtId="4" fontId="105" fillId="0" borderId="0" applyNumberFormat="0" applyProtection="0">
      <alignment horizontal="left" vertical="top" wrapText="1"/>
    </xf>
    <xf numFmtId="4" fontId="92" fillId="47" borderId="24" applyNumberFormat="0" applyProtection="0">
      <alignment horizontal="left" vertical="center" indent="1"/>
    </xf>
    <xf numFmtId="4" fontId="92" fillId="47" borderId="24" applyNumberFormat="0" applyProtection="0">
      <alignment horizontal="left" vertical="center" indent="1"/>
    </xf>
    <xf numFmtId="4" fontId="105" fillId="0" borderId="0" applyNumberFormat="0" applyProtection="0">
      <alignment horizontal="left" vertical="top" wrapText="1"/>
    </xf>
    <xf numFmtId="4" fontId="92" fillId="36" borderId="24" applyNumberFormat="0" applyProtection="0">
      <alignment horizontal="right" vertical="center"/>
    </xf>
    <xf numFmtId="4" fontId="30" fillId="36" borderId="38" applyNumberFormat="0" applyProtection="0">
      <alignment horizontal="right" vertical="center"/>
    </xf>
    <xf numFmtId="4" fontId="30" fillId="36" borderId="38" applyNumberFormat="0" applyProtection="0">
      <alignment horizontal="right" vertical="center"/>
    </xf>
    <xf numFmtId="4" fontId="92" fillId="36" borderId="24" applyNumberFormat="0" applyProtection="0">
      <alignment horizontal="right" vertical="center"/>
    </xf>
    <xf numFmtId="4" fontId="92" fillId="36" borderId="24" applyNumberFormat="0" applyProtection="0">
      <alignment horizontal="right" vertical="center"/>
    </xf>
    <xf numFmtId="4" fontId="30" fillId="36" borderId="38" applyNumberFormat="0" applyProtection="0">
      <alignment horizontal="right" vertical="center"/>
    </xf>
    <xf numFmtId="4" fontId="92" fillId="94" borderId="24" applyNumberFormat="0" applyProtection="0">
      <alignment horizontal="right" vertical="center"/>
    </xf>
    <xf numFmtId="4" fontId="30" fillId="42" borderId="38" applyNumberFormat="0" applyProtection="0">
      <alignment horizontal="right" vertical="center"/>
    </xf>
    <xf numFmtId="4" fontId="30" fillId="42" borderId="38" applyNumberFormat="0" applyProtection="0">
      <alignment horizontal="right" vertical="center"/>
    </xf>
    <xf numFmtId="4" fontId="92" fillId="94" borderId="24" applyNumberFormat="0" applyProtection="0">
      <alignment horizontal="right" vertical="center"/>
    </xf>
    <xf numFmtId="4" fontId="92" fillId="94" borderId="24" applyNumberFormat="0" applyProtection="0">
      <alignment horizontal="right" vertical="center"/>
    </xf>
    <xf numFmtId="4" fontId="30" fillId="42" borderId="38" applyNumberFormat="0" applyProtection="0">
      <alignment horizontal="right" vertical="center"/>
    </xf>
    <xf numFmtId="4" fontId="92" fillId="62" borderId="39" applyNumberFormat="0" applyProtection="0">
      <alignment horizontal="right" vertical="center"/>
    </xf>
    <xf numFmtId="4" fontId="30" fillId="62" borderId="38" applyNumberFormat="0" applyProtection="0">
      <alignment horizontal="right" vertical="center"/>
    </xf>
    <xf numFmtId="4" fontId="30" fillId="62" borderId="38"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30" fillId="62" borderId="38" applyNumberFormat="0" applyProtection="0">
      <alignment horizontal="right" vertical="center"/>
    </xf>
    <xf numFmtId="4" fontId="92" fillId="44" borderId="24" applyNumberFormat="0" applyProtection="0">
      <alignment horizontal="right" vertical="center"/>
    </xf>
    <xf numFmtId="4" fontId="30" fillId="44" borderId="38" applyNumberFormat="0" applyProtection="0">
      <alignment horizontal="right" vertical="center"/>
    </xf>
    <xf numFmtId="4" fontId="30" fillId="44" borderId="38" applyNumberFormat="0" applyProtection="0">
      <alignment horizontal="right" vertical="center"/>
    </xf>
    <xf numFmtId="4" fontId="92" fillId="44" borderId="24" applyNumberFormat="0" applyProtection="0">
      <alignment horizontal="right" vertical="center"/>
    </xf>
    <xf numFmtId="4" fontId="92" fillId="44" borderId="24" applyNumberFormat="0" applyProtection="0">
      <alignment horizontal="right" vertical="center"/>
    </xf>
    <xf numFmtId="4" fontId="30" fillId="44" borderId="38" applyNumberFormat="0" applyProtection="0">
      <alignment horizontal="right" vertical="center"/>
    </xf>
    <xf numFmtId="4" fontId="92" fillId="48" borderId="24" applyNumberFormat="0" applyProtection="0">
      <alignment horizontal="right" vertical="center"/>
    </xf>
    <xf numFmtId="4" fontId="30" fillId="48" borderId="38" applyNumberFormat="0" applyProtection="0">
      <alignment horizontal="right" vertical="center"/>
    </xf>
    <xf numFmtId="4" fontId="30" fillId="48" borderId="38" applyNumberFormat="0" applyProtection="0">
      <alignment horizontal="right" vertical="center"/>
    </xf>
    <xf numFmtId="4" fontId="92" fillId="48" borderId="24" applyNumberFormat="0" applyProtection="0">
      <alignment horizontal="right" vertical="center"/>
    </xf>
    <xf numFmtId="4" fontId="92" fillId="48" borderId="24" applyNumberFormat="0" applyProtection="0">
      <alignment horizontal="right" vertical="center"/>
    </xf>
    <xf numFmtId="4" fontId="30" fillId="48" borderId="38" applyNumberFormat="0" applyProtection="0">
      <alignment horizontal="right" vertical="center"/>
    </xf>
    <xf numFmtId="4" fontId="92" fillId="74" borderId="24" applyNumberFormat="0" applyProtection="0">
      <alignment horizontal="right" vertical="center"/>
    </xf>
    <xf numFmtId="4" fontId="30" fillId="74" borderId="38" applyNumberFormat="0" applyProtection="0">
      <alignment horizontal="right" vertical="center"/>
    </xf>
    <xf numFmtId="4" fontId="30" fillId="74" borderId="38" applyNumberFormat="0" applyProtection="0">
      <alignment horizontal="right" vertical="center"/>
    </xf>
    <xf numFmtId="4" fontId="92" fillId="74" borderId="24" applyNumberFormat="0" applyProtection="0">
      <alignment horizontal="right" vertical="center"/>
    </xf>
    <xf numFmtId="4" fontId="92" fillId="74" borderId="24" applyNumberFormat="0" applyProtection="0">
      <alignment horizontal="right" vertical="center"/>
    </xf>
    <xf numFmtId="4" fontId="30" fillId="74" borderId="38" applyNumberFormat="0" applyProtection="0">
      <alignment horizontal="right" vertical="center"/>
    </xf>
    <xf numFmtId="4" fontId="92" fillId="68" borderId="24" applyNumberFormat="0" applyProtection="0">
      <alignment horizontal="right" vertical="center"/>
    </xf>
    <xf numFmtId="4" fontId="30" fillId="68" borderId="38" applyNumberFormat="0" applyProtection="0">
      <alignment horizontal="right" vertical="center"/>
    </xf>
    <xf numFmtId="4" fontId="30" fillId="68" borderId="38" applyNumberFormat="0" applyProtection="0">
      <alignment horizontal="right" vertical="center"/>
    </xf>
    <xf numFmtId="4" fontId="92" fillId="68" borderId="24" applyNumberFormat="0" applyProtection="0">
      <alignment horizontal="right" vertical="center"/>
    </xf>
    <xf numFmtId="4" fontId="92" fillId="68" borderId="24" applyNumberFormat="0" applyProtection="0">
      <alignment horizontal="right" vertical="center"/>
    </xf>
    <xf numFmtId="4" fontId="30" fillId="68" borderId="38" applyNumberFormat="0" applyProtection="0">
      <alignment horizontal="right" vertical="center"/>
    </xf>
    <xf numFmtId="4" fontId="92" fillId="95" borderId="24" applyNumberFormat="0" applyProtection="0">
      <alignment horizontal="right" vertical="center"/>
    </xf>
    <xf numFmtId="4" fontId="30" fillId="95" borderId="38" applyNumberFormat="0" applyProtection="0">
      <alignment horizontal="right" vertical="center"/>
    </xf>
    <xf numFmtId="4" fontId="30" fillId="95" borderId="38" applyNumberFormat="0" applyProtection="0">
      <alignment horizontal="right" vertical="center"/>
    </xf>
    <xf numFmtId="4" fontId="92" fillId="95" borderId="24" applyNumberFormat="0" applyProtection="0">
      <alignment horizontal="right" vertical="center"/>
    </xf>
    <xf numFmtId="4" fontId="92" fillId="95" borderId="24" applyNumberFormat="0" applyProtection="0">
      <alignment horizontal="right" vertical="center"/>
    </xf>
    <xf numFmtId="4" fontId="30" fillId="95" borderId="38" applyNumberFormat="0" applyProtection="0">
      <alignment horizontal="right" vertical="center"/>
    </xf>
    <xf numFmtId="4" fontId="92" fillId="43" borderId="24" applyNumberFormat="0" applyProtection="0">
      <alignment horizontal="right" vertical="center"/>
    </xf>
    <xf numFmtId="4" fontId="30" fillId="43" borderId="38" applyNumberFormat="0" applyProtection="0">
      <alignment horizontal="right" vertical="center"/>
    </xf>
    <xf numFmtId="4" fontId="30" fillId="43" borderId="38" applyNumberFormat="0" applyProtection="0">
      <alignment horizontal="right" vertical="center"/>
    </xf>
    <xf numFmtId="4" fontId="92" fillId="43" borderId="24" applyNumberFormat="0" applyProtection="0">
      <alignment horizontal="right" vertical="center"/>
    </xf>
    <xf numFmtId="4" fontId="92" fillId="43" borderId="24" applyNumberFormat="0" applyProtection="0">
      <alignment horizontal="right" vertical="center"/>
    </xf>
    <xf numFmtId="4" fontId="30" fillId="43" borderId="38" applyNumberFormat="0" applyProtection="0">
      <alignment horizontal="right" vertical="center"/>
    </xf>
    <xf numFmtId="4" fontId="92" fillId="96" borderId="39" applyNumberFormat="0" applyProtection="0">
      <alignment horizontal="left" vertical="center" indent="1"/>
    </xf>
    <xf numFmtId="4" fontId="98" fillId="96" borderId="40" applyNumberFormat="0" applyProtection="0">
      <alignment horizontal="left" vertical="center" indent="1"/>
    </xf>
    <xf numFmtId="4" fontId="98" fillId="0" borderId="0"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8" fillId="97" borderId="37" applyNumberFormat="0" applyProtection="0">
      <alignment horizontal="left" vertical="center" indent="1"/>
    </xf>
    <xf numFmtId="4" fontId="92" fillId="96" borderId="39" applyNumberFormat="0" applyProtection="0">
      <alignment horizontal="left" vertical="center" indent="1"/>
    </xf>
    <xf numFmtId="4" fontId="92" fillId="96" borderId="39" applyNumberFormat="0" applyProtection="0">
      <alignment horizontal="left" vertical="center" indent="1"/>
    </xf>
    <xf numFmtId="4" fontId="2" fillId="98" borderId="39" applyNumberFormat="0" applyProtection="0">
      <alignment horizontal="left" vertical="center" indent="1"/>
    </xf>
    <xf numFmtId="4" fontId="30" fillId="99" borderId="0" applyNumberFormat="0" applyProtection="0">
      <alignment horizontal="left" vertical="center" indent="1"/>
    </xf>
    <xf numFmtId="4" fontId="30" fillId="0" borderId="0" applyNumberFormat="0" applyProtection="0">
      <alignment horizontal="left" vertical="center" indent="1"/>
    </xf>
    <xf numFmtId="4" fontId="98" fillId="0" borderId="41" applyNumberFormat="0" applyProtection="0">
      <alignment horizontal="left" vertical="center" indent="1"/>
    </xf>
    <xf numFmtId="4" fontId="98" fillId="0" borderId="41" applyNumberFormat="0" applyProtection="0">
      <alignment horizontal="left" vertical="center" indent="1"/>
    </xf>
    <xf numFmtId="4" fontId="98" fillId="0" borderId="41" applyNumberFormat="0" applyProtection="0">
      <alignment horizontal="left" vertical="center" indent="1"/>
    </xf>
    <xf numFmtId="4" fontId="98" fillId="0" borderId="41" applyNumberFormat="0" applyProtection="0">
      <alignment horizontal="left" vertical="center" indent="1"/>
    </xf>
    <xf numFmtId="4" fontId="98" fillId="0" borderId="41" applyNumberFormat="0" applyProtection="0">
      <alignment horizontal="left" vertical="center" indent="1"/>
    </xf>
    <xf numFmtId="4" fontId="98" fillId="0" borderId="41"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104" fillId="100" borderId="0" applyNumberFormat="0" applyProtection="0">
      <alignment horizontal="left" vertical="center" indent="1"/>
    </xf>
    <xf numFmtId="4" fontId="104" fillId="100" borderId="0"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92" fillId="101" borderId="24" applyNumberFormat="0" applyProtection="0">
      <alignment horizontal="right" vertical="center"/>
    </xf>
    <xf numFmtId="4" fontId="30" fillId="101" borderId="38" applyNumberFormat="0" applyProtection="0">
      <alignment horizontal="right" vertical="center"/>
    </xf>
    <xf numFmtId="4" fontId="30" fillId="101" borderId="38" applyNumberFormat="0" applyProtection="0">
      <alignment horizontal="right" vertical="center"/>
    </xf>
    <xf numFmtId="4" fontId="30" fillId="101" borderId="38" applyNumberFormat="0" applyProtection="0">
      <alignment horizontal="right" vertical="center"/>
    </xf>
    <xf numFmtId="0" fontId="2" fillId="102" borderId="37" applyNumberFormat="0" applyProtection="0">
      <alignment horizontal="left" vertical="center" indent="1"/>
    </xf>
    <xf numFmtId="0" fontId="2" fillId="102" borderId="37" applyNumberFormat="0" applyProtection="0">
      <alignment horizontal="left" vertical="center" indent="1"/>
    </xf>
    <xf numFmtId="0" fontId="2" fillId="102" borderId="37" applyNumberFormat="0" applyProtection="0">
      <alignment horizontal="left" vertical="center" indent="1"/>
    </xf>
    <xf numFmtId="4" fontId="30" fillId="101" borderId="38" applyNumberFormat="0" applyProtection="0">
      <alignment horizontal="right" vertical="center"/>
    </xf>
    <xf numFmtId="4" fontId="30" fillId="101" borderId="38" applyNumberFormat="0" applyProtection="0">
      <alignment horizontal="right" vertical="center"/>
    </xf>
    <xf numFmtId="4" fontId="92" fillId="101" borderId="24" applyNumberFormat="0" applyProtection="0">
      <alignment horizontal="right" vertical="center"/>
    </xf>
    <xf numFmtId="4" fontId="92" fillId="101" borderId="24" applyNumberFormat="0" applyProtection="0">
      <alignment horizontal="right" vertical="center"/>
    </xf>
    <xf numFmtId="4" fontId="30" fillId="101" borderId="38" applyNumberFormat="0" applyProtection="0">
      <alignment horizontal="right" vertical="center"/>
    </xf>
    <xf numFmtId="4" fontId="92" fillId="99" borderId="39" applyNumberFormat="0" applyProtection="0">
      <alignment horizontal="left" vertical="center" indent="1"/>
    </xf>
    <xf numFmtId="4" fontId="98" fillId="0" borderId="37" applyNumberFormat="0" applyProtection="0">
      <alignment horizontal="left" vertical="center" indent="1"/>
    </xf>
    <xf numFmtId="4" fontId="30" fillId="99" borderId="0" applyNumberFormat="0" applyProtection="0">
      <alignment horizontal="left" vertical="center" indent="1"/>
    </xf>
    <xf numFmtId="4" fontId="30" fillId="0" borderId="0"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30" fillId="0" borderId="0" applyNumberFormat="0" applyProtection="0">
      <alignment horizontal="left" vertical="center" indent="1"/>
    </xf>
    <xf numFmtId="4" fontId="98" fillId="0" borderId="0" applyNumberFormat="0" applyProtection="0">
      <alignment horizontal="left" vertical="center" indent="1"/>
    </xf>
    <xf numFmtId="4" fontId="30" fillId="0" borderId="0"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30" fillId="0" borderId="0"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30" fillId="0" borderId="0" applyNumberFormat="0" applyProtection="0">
      <alignment horizontal="left" vertical="center" indent="1"/>
    </xf>
    <xf numFmtId="4" fontId="92" fillId="101" borderId="39" applyNumberFormat="0" applyProtection="0">
      <alignment horizontal="left" vertical="center" indent="1"/>
    </xf>
    <xf numFmtId="4" fontId="98" fillId="0" borderId="37" applyNumberFormat="0" applyProtection="0">
      <alignment horizontal="left" vertical="center" indent="1"/>
    </xf>
    <xf numFmtId="4" fontId="30" fillId="93" borderId="0" applyNumberFormat="0" applyProtection="0">
      <alignment horizontal="left" vertical="center" indent="1"/>
    </xf>
    <xf numFmtId="4" fontId="30" fillId="0" borderId="0"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30" fillId="0" borderId="0" applyNumberFormat="0" applyProtection="0">
      <alignment horizontal="left" vertical="center" indent="1"/>
    </xf>
    <xf numFmtId="4" fontId="106" fillId="0" borderId="0" applyNumberFormat="0" applyProtection="0">
      <alignment horizontal="right" vertical="center"/>
    </xf>
    <xf numFmtId="4" fontId="104" fillId="0" borderId="0" applyNumberFormat="0" applyProtection="0">
      <alignment horizontal="left" vertical="center"/>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98" fillId="0" borderId="37" applyNumberFormat="0" applyProtection="0">
      <alignment horizontal="left" vertical="center" indent="1"/>
    </xf>
    <xf numFmtId="4" fontId="30" fillId="0" borderId="0"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30" fillId="0" borderId="0" applyNumberFormat="0" applyProtection="0">
      <alignment horizontal="left" vertical="center" indent="1"/>
    </xf>
    <xf numFmtId="0" fontId="92" fillId="78" borderId="24" applyNumberFormat="0" applyProtection="0">
      <alignment horizontal="left" vertical="center" indent="1"/>
    </xf>
    <xf numFmtId="0" fontId="2" fillId="100" borderId="38" applyNumberFormat="0" applyProtection="0">
      <alignment horizontal="left" vertical="center" indent="1"/>
    </xf>
    <xf numFmtId="0" fontId="2" fillId="100" borderId="38" applyNumberFormat="0" applyProtection="0">
      <alignment horizontal="left" vertical="center" indent="1"/>
    </xf>
    <xf numFmtId="0" fontId="2" fillId="100" borderId="38" applyNumberFormat="0" applyProtection="0">
      <alignment horizontal="left" vertical="center" indent="1"/>
    </xf>
    <xf numFmtId="0" fontId="107" fillId="0" borderId="0" applyNumberFormat="0" applyProtection="0">
      <alignment horizontal="left" vertical="center" indent="1"/>
    </xf>
    <xf numFmtId="0" fontId="108" fillId="0" borderId="0" applyNumberFormat="0" applyProtection="0">
      <alignment horizontal="left" indent="1"/>
    </xf>
    <xf numFmtId="0" fontId="108" fillId="0" borderId="0" applyNumberFormat="0" applyProtection="0">
      <alignment horizontal="left" indent="1"/>
    </xf>
    <xf numFmtId="0" fontId="108" fillId="0" borderId="0" applyNumberFormat="0" applyProtection="0">
      <alignment horizontal="left" indent="1"/>
    </xf>
    <xf numFmtId="0" fontId="92" fillId="78" borderId="24" applyNumberFormat="0" applyProtection="0">
      <alignment horizontal="left" vertical="center" indent="1"/>
    </xf>
    <xf numFmtId="0" fontId="92" fillId="78" borderId="24" applyNumberFormat="0" applyProtection="0">
      <alignment horizontal="left" vertical="center" indent="1"/>
    </xf>
    <xf numFmtId="0" fontId="92" fillId="98"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2" fillId="100" borderId="38" applyNumberFormat="0" applyProtection="0">
      <alignment horizontal="left" vertical="top" indent="1"/>
    </xf>
    <xf numFmtId="0" fontId="92" fillId="103" borderId="24" applyNumberFormat="0" applyProtection="0">
      <alignment horizontal="left" vertical="center" indent="1"/>
    </xf>
    <xf numFmtId="0" fontId="2" fillId="93" borderId="38" applyNumberFormat="0" applyProtection="0">
      <alignment horizontal="left" vertical="center" indent="1"/>
    </xf>
    <xf numFmtId="0" fontId="2" fillId="93" borderId="38" applyNumberFormat="0" applyProtection="0">
      <alignment horizontal="left" vertical="center" indent="1"/>
    </xf>
    <xf numFmtId="0" fontId="2" fillId="93" borderId="38" applyNumberFormat="0" applyProtection="0">
      <alignment horizontal="left" vertical="center" indent="1"/>
    </xf>
    <xf numFmtId="0" fontId="109" fillId="0" borderId="0" applyNumberFormat="0" applyProtection="0">
      <alignment horizontal="left" vertical="center" indent="1"/>
    </xf>
    <xf numFmtId="0" fontId="109" fillId="0" borderId="0" applyNumberFormat="0" applyProtection="0">
      <alignment horizontal="left" indent="1"/>
    </xf>
    <xf numFmtId="0" fontId="109" fillId="0" borderId="0" applyNumberFormat="0" applyProtection="0">
      <alignment horizontal="left" indent="1"/>
    </xf>
    <xf numFmtId="0" fontId="109" fillId="0" borderId="0" applyNumberFormat="0" applyProtection="0">
      <alignment horizontal="left" indent="1"/>
    </xf>
    <xf numFmtId="0" fontId="92" fillId="103" borderId="24" applyNumberFormat="0" applyProtection="0">
      <alignment horizontal="left" vertical="center" indent="1"/>
    </xf>
    <xf numFmtId="0" fontId="92" fillId="103" borderId="24" applyNumberFormat="0" applyProtection="0">
      <alignment horizontal="left" vertical="center" indent="1"/>
    </xf>
    <xf numFmtId="0" fontId="92" fillId="101"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2" fillId="93" borderId="38" applyNumberFormat="0" applyProtection="0">
      <alignment horizontal="left" vertical="top" indent="1"/>
    </xf>
    <xf numFmtId="0" fontId="92" fillId="41" borderId="24" applyNumberFormat="0" applyProtection="0">
      <alignment horizontal="left" vertical="center" indent="1"/>
    </xf>
    <xf numFmtId="0" fontId="2" fillId="104" borderId="38" applyNumberFormat="0" applyProtection="0">
      <alignment horizontal="left" vertical="center" indent="1"/>
    </xf>
    <xf numFmtId="0" fontId="2" fillId="104" borderId="38" applyNumberFormat="0" applyProtection="0">
      <alignment horizontal="left" vertical="center" indent="1"/>
    </xf>
    <xf numFmtId="0" fontId="2" fillId="104" borderId="38" applyNumberFormat="0" applyProtection="0">
      <alignment horizontal="left" vertical="center" indent="1"/>
    </xf>
    <xf numFmtId="0" fontId="2" fillId="0" borderId="0" applyNumberFormat="0" applyProtection="0">
      <alignment horizontal="left" vertical="center" indent="1"/>
    </xf>
    <xf numFmtId="0" fontId="2" fillId="0" borderId="0" applyNumberFormat="0" applyProtection="0">
      <alignment horizontal="left" vertical="center" indent="1"/>
    </xf>
    <xf numFmtId="0" fontId="4" fillId="0" borderId="0" applyNumberFormat="0" applyProtection="0">
      <alignment horizontal="left" indent="1"/>
    </xf>
    <xf numFmtId="0" fontId="4" fillId="0" borderId="0" applyNumberFormat="0" applyProtection="0">
      <alignment horizontal="left" indent="1"/>
    </xf>
    <xf numFmtId="0" fontId="4" fillId="0" borderId="0" applyNumberFormat="0" applyProtection="0">
      <alignment horizontal="left" indent="1"/>
    </xf>
    <xf numFmtId="0" fontId="92" fillId="41" borderId="24" applyNumberFormat="0" applyProtection="0">
      <alignment horizontal="left" vertical="center" indent="1"/>
    </xf>
    <xf numFmtId="0" fontId="92" fillId="41" borderId="24" applyNumberFormat="0" applyProtection="0">
      <alignment horizontal="left" vertical="center" indent="1"/>
    </xf>
    <xf numFmtId="0" fontId="92" fillId="41"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2" fillId="104" borderId="38" applyNumberFormat="0" applyProtection="0">
      <alignment horizontal="left" vertical="top" indent="1"/>
    </xf>
    <xf numFmtId="0" fontId="92" fillId="99" borderId="24" applyNumberFormat="0" applyProtection="0">
      <alignment horizontal="left" vertical="center" indent="1"/>
    </xf>
    <xf numFmtId="0" fontId="2" fillId="76" borderId="38" applyNumberFormat="0" applyProtection="0">
      <alignment horizontal="left" vertical="center" indent="1"/>
    </xf>
    <xf numFmtId="0" fontId="2" fillId="76" borderId="38" applyNumberFormat="0" applyProtection="0">
      <alignment horizontal="left" vertical="center" indent="1"/>
    </xf>
    <xf numFmtId="0" fontId="2" fillId="76" borderId="38" applyNumberFormat="0" applyProtection="0">
      <alignment horizontal="left" vertical="center" indent="1"/>
    </xf>
    <xf numFmtId="0" fontId="2" fillId="0" borderId="0" applyNumberFormat="0" applyProtection="0">
      <alignment horizontal="left" vertical="center" indent="1"/>
    </xf>
    <xf numFmtId="0" fontId="2" fillId="0" borderId="0" applyNumberFormat="0" applyProtection="0">
      <alignment horizontal="left" vertical="center" indent="1"/>
    </xf>
    <xf numFmtId="0" fontId="2" fillId="0" borderId="0" applyNumberFormat="0" applyProtection="0">
      <alignment horizontal="left" indent="1"/>
    </xf>
    <xf numFmtId="0" fontId="2" fillId="0" borderId="0" applyNumberFormat="0" applyProtection="0">
      <alignment horizontal="left" indent="1"/>
    </xf>
    <xf numFmtId="0" fontId="2" fillId="0" borderId="0" applyNumberFormat="0" applyProtection="0">
      <alignment horizontal="left" indent="1"/>
    </xf>
    <xf numFmtId="0" fontId="2" fillId="0" borderId="0" applyNumberFormat="0" applyProtection="0">
      <alignment horizontal="left" indent="1"/>
    </xf>
    <xf numFmtId="0" fontId="92" fillId="99" borderId="24" applyNumberFormat="0" applyProtection="0">
      <alignment horizontal="left" vertical="center" indent="1"/>
    </xf>
    <xf numFmtId="0" fontId="92" fillId="99" borderId="24" applyNumberFormat="0" applyProtection="0">
      <alignment horizontal="left" vertical="center" indent="1"/>
    </xf>
    <xf numFmtId="0" fontId="2" fillId="0" borderId="0" applyNumberFormat="0" applyProtection="0">
      <alignment horizontal="left" vertical="center" indent="1"/>
    </xf>
    <xf numFmtId="0" fontId="92" fillId="99"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2" fillId="76" borderId="38" applyNumberFormat="0" applyProtection="0">
      <alignment horizontal="left" vertical="top" indent="1"/>
    </xf>
    <xf numFmtId="0" fontId="92" fillId="77" borderId="42" applyNumberFormat="0">
      <protection locked="0"/>
    </xf>
    <xf numFmtId="0" fontId="92" fillId="77" borderId="42" applyNumberFormat="0">
      <protection locked="0"/>
    </xf>
    <xf numFmtId="0" fontId="110" fillId="0" borderId="0"/>
    <xf numFmtId="0" fontId="92" fillId="77" borderId="42" applyNumberFormat="0">
      <protection locked="0"/>
    </xf>
    <xf numFmtId="0" fontId="111" fillId="98" borderId="43" applyBorder="0"/>
    <xf numFmtId="0" fontId="111" fillId="98" borderId="43" applyBorder="0"/>
    <xf numFmtId="0" fontId="111" fillId="98" borderId="43" applyBorder="0"/>
    <xf numFmtId="4" fontId="112" fillId="89" borderId="38" applyNumberFormat="0" applyProtection="0">
      <alignment vertical="center"/>
    </xf>
    <xf numFmtId="4" fontId="30" fillId="81" borderId="38" applyNumberFormat="0" applyProtection="0">
      <alignment vertical="center"/>
    </xf>
    <xf numFmtId="4" fontId="30" fillId="81"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30" fillId="81" borderId="38" applyNumberFormat="0" applyProtection="0">
      <alignment vertical="center"/>
    </xf>
    <xf numFmtId="4" fontId="99" fillId="81" borderId="36" applyNumberFormat="0" applyProtection="0">
      <alignment vertical="center"/>
    </xf>
    <xf numFmtId="4" fontId="113" fillId="81" borderId="38" applyNumberFormat="0" applyProtection="0">
      <alignment vertical="center"/>
    </xf>
    <xf numFmtId="4" fontId="113" fillId="81" borderId="38" applyNumberFormat="0" applyProtection="0">
      <alignment vertical="center"/>
    </xf>
    <xf numFmtId="4" fontId="99" fillId="81" borderId="36" applyNumberFormat="0" applyProtection="0">
      <alignment vertical="center"/>
    </xf>
    <xf numFmtId="4" fontId="99" fillId="81" borderId="36" applyNumberFormat="0" applyProtection="0">
      <alignment vertical="center"/>
    </xf>
    <xf numFmtId="4" fontId="113" fillId="81" borderId="38" applyNumberFormat="0" applyProtection="0">
      <alignment vertical="center"/>
    </xf>
    <xf numFmtId="4" fontId="112" fillId="78" borderId="38" applyNumberFormat="0" applyProtection="0">
      <alignment horizontal="left" vertical="center" indent="1"/>
    </xf>
    <xf numFmtId="4" fontId="30" fillId="81" borderId="38" applyNumberFormat="0" applyProtection="0">
      <alignment horizontal="left" vertical="center" indent="1"/>
    </xf>
    <xf numFmtId="4" fontId="30" fillId="81"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30" fillId="81" borderId="38" applyNumberFormat="0" applyProtection="0">
      <alignment horizontal="left" vertical="center" indent="1"/>
    </xf>
    <xf numFmtId="0" fontId="112" fillId="89" borderId="38" applyNumberFormat="0" applyProtection="0">
      <alignment horizontal="left" vertical="top" indent="1"/>
    </xf>
    <xf numFmtId="0" fontId="30" fillId="81" borderId="38" applyNumberFormat="0" applyProtection="0">
      <alignment horizontal="left" vertical="top" indent="1"/>
    </xf>
    <xf numFmtId="0" fontId="30" fillId="81"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30" fillId="81" borderId="38" applyNumberFormat="0" applyProtection="0">
      <alignment horizontal="left" vertical="top" indent="1"/>
    </xf>
    <xf numFmtId="4" fontId="92" fillId="104" borderId="24" applyNumberFormat="0" applyProtection="0">
      <alignment horizontal="right" vertical="center"/>
    </xf>
    <xf numFmtId="4" fontId="92" fillId="0" borderId="24" applyNumberFormat="0" applyProtection="0">
      <alignment horizontal="right" vertical="center"/>
    </xf>
    <xf numFmtId="4" fontId="30" fillId="99" borderId="38" applyNumberFormat="0" applyProtection="0">
      <alignment horizontal="right" vertical="center"/>
    </xf>
    <xf numFmtId="4" fontId="30" fillId="99" borderId="38" applyNumberFormat="0" applyProtection="0">
      <alignment horizontal="right" vertical="center"/>
    </xf>
    <xf numFmtId="4" fontId="30" fillId="0" borderId="0" applyNumberFormat="0" applyProtection="0">
      <alignment horizontal="right" vertical="justify"/>
    </xf>
    <xf numFmtId="39" fontId="30" fillId="0" borderId="0" applyNumberFormat="0" applyProtection="0">
      <alignment horizontal="right" vertical="justify"/>
    </xf>
    <xf numFmtId="4" fontId="30" fillId="0" borderId="37" applyNumberFormat="0" applyProtection="0">
      <alignment horizontal="right" vertical="center"/>
    </xf>
    <xf numFmtId="4" fontId="30" fillId="0" borderId="37" applyNumberFormat="0" applyProtection="0">
      <alignment horizontal="right" vertical="center"/>
    </xf>
    <xf numFmtId="4" fontId="30" fillId="0" borderId="37" applyNumberFormat="0" applyProtection="0">
      <alignment horizontal="right" vertical="center"/>
    </xf>
    <xf numFmtId="39" fontId="30" fillId="0" borderId="38" applyProtection="0">
      <alignment horizontal="right" vertical="center"/>
    </xf>
    <xf numFmtId="39" fontId="30" fillId="0" borderId="38" applyProtection="0">
      <alignment horizontal="right" vertical="center"/>
    </xf>
    <xf numFmtId="4" fontId="30" fillId="0" borderId="37" applyNumberFormat="0" applyProtection="0">
      <alignment horizontal="right" vertical="center"/>
    </xf>
    <xf numFmtId="4" fontId="30" fillId="0" borderId="37" applyNumberFormat="0" applyProtection="0">
      <alignment horizontal="right" vertical="center"/>
    </xf>
    <xf numFmtId="4" fontId="30" fillId="0" borderId="37" applyNumberFormat="0" applyProtection="0">
      <alignment horizontal="right" vertical="center"/>
    </xf>
    <xf numFmtId="4" fontId="30" fillId="0" borderId="37" applyNumberFormat="0" applyProtection="0">
      <alignment horizontal="right" vertical="center"/>
    </xf>
    <xf numFmtId="4" fontId="30" fillId="0" borderId="37" applyNumberFormat="0" applyProtection="0">
      <alignment horizontal="right" vertical="center"/>
    </xf>
    <xf numFmtId="4" fontId="30" fillId="0" borderId="37" applyNumberFormat="0" applyProtection="0">
      <alignment horizontal="right" vertical="center"/>
    </xf>
    <xf numFmtId="4" fontId="92" fillId="0" borderId="24" applyNumberFormat="0" applyProtection="0">
      <alignment horizontal="right" vertical="center"/>
    </xf>
    <xf numFmtId="4" fontId="92" fillId="0" borderId="24" applyNumberFormat="0" applyProtection="0">
      <alignment horizontal="right" vertical="center"/>
    </xf>
    <xf numFmtId="4" fontId="99" fillId="104" borderId="24" applyNumberFormat="0" applyProtection="0">
      <alignment horizontal="right" vertical="center"/>
    </xf>
    <xf numFmtId="4" fontId="99" fillId="105" borderId="24" applyNumberFormat="0" applyProtection="0">
      <alignment horizontal="right" vertical="center"/>
    </xf>
    <xf numFmtId="4" fontId="113" fillId="99" borderId="38" applyNumberFormat="0" applyProtection="0">
      <alignment horizontal="right" vertical="center"/>
    </xf>
    <xf numFmtId="4" fontId="99" fillId="105" borderId="24" applyNumberFormat="0" applyProtection="0">
      <alignment horizontal="right" vertical="center"/>
    </xf>
    <xf numFmtId="4" fontId="99" fillId="105" borderId="24" applyNumberFormat="0" applyProtection="0">
      <alignment horizontal="right" vertical="center"/>
    </xf>
    <xf numFmtId="4" fontId="113" fillId="99" borderId="38" applyNumberFormat="0" applyProtection="0">
      <alignment horizontal="right" vertical="center"/>
    </xf>
    <xf numFmtId="4" fontId="92" fillId="47" borderId="24" applyNumberFormat="0" applyProtection="0">
      <alignment horizontal="left" vertical="center" indent="1"/>
    </xf>
    <xf numFmtId="0" fontId="2" fillId="0" borderId="37" applyNumberFormat="0" applyProtection="0">
      <alignment horizontal="left" vertical="center" indent="1"/>
    </xf>
    <xf numFmtId="4" fontId="30" fillId="0" borderId="0" applyNumberFormat="0" applyProtection="0">
      <alignment horizontal="left" vertical="center" indent="1"/>
    </xf>
    <xf numFmtId="0" fontId="2" fillId="0" borderId="37" applyNumberFormat="0" applyProtection="0">
      <alignment horizontal="left" vertical="center" indent="1"/>
    </xf>
    <xf numFmtId="0" fontId="2" fillId="0" borderId="37" applyNumberFormat="0" applyProtection="0">
      <alignment horizontal="left" vertical="center" indent="1"/>
    </xf>
    <xf numFmtId="0" fontId="2" fillId="0" borderId="37" applyNumberFormat="0" applyProtection="0">
      <alignment horizontal="left" vertical="center" indent="1"/>
    </xf>
    <xf numFmtId="4" fontId="98" fillId="0" borderId="0" applyNumberFormat="0" applyProtection="0">
      <alignment horizontal="left" vertical="center" wrapText="1" indent="1"/>
    </xf>
    <xf numFmtId="4" fontId="30" fillId="101" borderId="38" applyNumberFormat="0" applyProtection="0">
      <alignment horizontal="left" vertical="center" indent="1"/>
    </xf>
    <xf numFmtId="4" fontId="30" fillId="101" borderId="38" applyNumberFormat="0" applyProtection="0">
      <alignment horizontal="left" vertical="center" indent="1"/>
    </xf>
    <xf numFmtId="0" fontId="2" fillId="0" borderId="37" applyNumberFormat="0" applyProtection="0">
      <alignment horizontal="left" vertical="center" indent="1"/>
    </xf>
    <xf numFmtId="0" fontId="2" fillId="0" borderId="37" applyNumberFormat="0" applyProtection="0">
      <alignment horizontal="left" vertical="center" indent="1"/>
    </xf>
    <xf numFmtId="0" fontId="2" fillId="0" borderId="37" applyNumberFormat="0" applyProtection="0">
      <alignment horizontal="left" vertical="center" indent="1"/>
    </xf>
    <xf numFmtId="0" fontId="2" fillId="0" borderId="37" applyNumberFormat="0" applyProtection="0">
      <alignment horizontal="left" vertical="center" indent="1"/>
    </xf>
    <xf numFmtId="0" fontId="2" fillId="0" borderId="37" applyNumberFormat="0" applyProtection="0">
      <alignment horizontal="left" vertical="center" indent="1"/>
    </xf>
    <xf numFmtId="0" fontId="2" fillId="0" borderId="37" applyNumberFormat="0" applyProtection="0">
      <alignment horizontal="left" vertical="center" indent="1"/>
    </xf>
    <xf numFmtId="4" fontId="92" fillId="47" borderId="24" applyNumberFormat="0" applyProtection="0">
      <alignment horizontal="left" vertical="center" indent="1"/>
    </xf>
    <xf numFmtId="4" fontId="92" fillId="47" borderId="24" applyNumberFormat="0" applyProtection="0">
      <alignment horizontal="left" vertical="center" indent="1"/>
    </xf>
    <xf numFmtId="0" fontId="112" fillId="101" borderId="38" applyNumberFormat="0" applyProtection="0">
      <alignment horizontal="left" vertical="top" indent="1"/>
    </xf>
    <xf numFmtId="0" fontId="4" fillId="0" borderId="44" applyNumberFormat="0" applyProtection="0">
      <alignment horizontal="left" vertical="center" indent="1"/>
    </xf>
    <xf numFmtId="0" fontId="30" fillId="93" borderId="38" applyNumberFormat="0" applyProtection="0">
      <alignment horizontal="left" vertical="top" indent="1"/>
    </xf>
    <xf numFmtId="0" fontId="30" fillId="93" borderId="38" applyNumberFormat="0" applyProtection="0">
      <alignment horizontal="left" vertical="top" indent="1"/>
    </xf>
    <xf numFmtId="0" fontId="30" fillId="93" borderId="38" applyNumberFormat="0" applyProtection="0">
      <alignment horizontal="left" vertical="top" indent="1"/>
    </xf>
    <xf numFmtId="0" fontId="102" fillId="0" borderId="0" applyNumberFormat="0" applyProtection="0">
      <alignment horizontal="center" wrapText="1"/>
    </xf>
    <xf numFmtId="0" fontId="4" fillId="0" borderId="44" applyNumberFormat="0" applyProtection="0">
      <alignment horizontal="left" vertical="center" indent="1"/>
    </xf>
    <xf numFmtId="0" fontId="4" fillId="0" borderId="44" applyNumberFormat="0" applyProtection="0">
      <alignment horizontal="left" vertical="center" indent="1"/>
    </xf>
    <xf numFmtId="0" fontId="114" fillId="0" borderId="0" applyNumberFormat="0" applyProtection="0">
      <alignment horizontal="center" wrapTex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4" fillId="0" borderId="0" applyNumberFormat="0" applyProtection="0">
      <alignment horizontal="center" wrapText="1"/>
    </xf>
    <xf numFmtId="4" fontId="115" fillId="106" borderId="39" applyNumberFormat="0" applyProtection="0">
      <alignment horizontal="left" vertical="center" indent="1"/>
    </xf>
    <xf numFmtId="0" fontId="116" fillId="0" borderId="0"/>
    <xf numFmtId="4" fontId="117" fillId="106" borderId="0" applyNumberFormat="0" applyProtection="0">
      <alignment horizontal="left" vertical="center" indent="1"/>
    </xf>
    <xf numFmtId="4" fontId="118" fillId="0" borderId="0" applyNumberFormat="0" applyProtection="0">
      <alignment horizontal="left"/>
    </xf>
    <xf numFmtId="4" fontId="105" fillId="0" borderId="0" applyNumberFormat="0" applyProtection="0">
      <alignment horizontal="left"/>
    </xf>
    <xf numFmtId="0" fontId="116" fillId="0" borderId="0"/>
    <xf numFmtId="0" fontId="116" fillId="0" borderId="0"/>
    <xf numFmtId="4" fontId="105" fillId="0" borderId="0" applyNumberFormat="0" applyProtection="0">
      <alignment horizontal="left" vertical="top"/>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05" fillId="0" borderId="0" applyNumberFormat="0" applyProtection="0">
      <alignment horizontal="left" vertical="top"/>
    </xf>
    <xf numFmtId="0" fontId="92" fillId="107" borderId="36"/>
    <xf numFmtId="0" fontId="92" fillId="107" borderId="36"/>
    <xf numFmtId="4" fontId="119" fillId="77" borderId="24" applyNumberFormat="0" applyProtection="0">
      <alignment horizontal="right" vertical="center"/>
    </xf>
    <xf numFmtId="4" fontId="98" fillId="0" borderId="0" applyNumberFormat="0" applyProtection="0">
      <alignment horizontal="right" vertical="top"/>
    </xf>
    <xf numFmtId="4" fontId="120" fillId="99" borderId="38" applyNumberFormat="0" applyProtection="0">
      <alignment horizontal="right" vertical="center"/>
    </xf>
    <xf numFmtId="4" fontId="120" fillId="99" borderId="38" applyNumberFormat="0" applyProtection="0">
      <alignment horizontal="right" vertical="center"/>
    </xf>
    <xf numFmtId="4" fontId="120" fillId="99" borderId="38" applyNumberFormat="0" applyProtection="0">
      <alignment horizontal="right" vertical="center"/>
    </xf>
    <xf numFmtId="4" fontId="120" fillId="0" borderId="0" applyNumberFormat="0" applyProtection="0">
      <alignment horizontal="right"/>
    </xf>
    <xf numFmtId="4" fontId="98" fillId="0" borderId="0" applyNumberFormat="0" applyProtection="0">
      <alignment horizontal="right"/>
    </xf>
    <xf numFmtId="4" fontId="98" fillId="0" borderId="0" applyNumberFormat="0" applyProtection="0">
      <alignment horizontal="right"/>
    </xf>
    <xf numFmtId="4" fontId="98" fillId="0" borderId="0" applyNumberFormat="0" applyProtection="0">
      <alignment horizontal="right"/>
    </xf>
    <xf numFmtId="4" fontId="98" fillId="0" borderId="0" applyNumberFormat="0" applyProtection="0">
      <alignment horizontal="right" vertical="top"/>
    </xf>
    <xf numFmtId="4" fontId="119" fillId="77" borderId="24" applyNumberFormat="0" applyProtection="0">
      <alignment horizontal="right" vertical="center"/>
    </xf>
    <xf numFmtId="4" fontId="119" fillId="77" borderId="24" applyNumberFormat="0" applyProtection="0">
      <alignment horizontal="right" vertical="center"/>
    </xf>
    <xf numFmtId="0" fontId="121" fillId="0" borderId="45" applyNumberFormat="0" applyFont="0" applyFill="0" applyAlignment="0" applyProtection="0"/>
    <xf numFmtId="194" fontId="122" fillId="0" borderId="46" applyNumberFormat="0" applyProtection="0">
      <alignment horizontal="right" vertical="center"/>
    </xf>
    <xf numFmtId="194" fontId="123" fillId="0" borderId="47" applyNumberFormat="0" applyProtection="0">
      <alignment horizontal="right" vertical="center"/>
    </xf>
    <xf numFmtId="0" fontId="123" fillId="108" borderId="45" applyNumberFormat="0" applyAlignment="0" applyProtection="0">
      <alignment horizontal="left" vertical="center" indent="1"/>
    </xf>
    <xf numFmtId="0" fontId="124" fillId="109" borderId="47" applyNumberFormat="0" applyAlignment="0" applyProtection="0">
      <alignment horizontal="left" vertical="center" indent="1"/>
    </xf>
    <xf numFmtId="0" fontId="124" fillId="109" borderId="47" applyNumberFormat="0" applyAlignment="0" applyProtection="0">
      <alignment horizontal="left" vertical="center" indent="1"/>
    </xf>
    <xf numFmtId="0" fontId="125" fillId="0" borderId="48" applyNumberFormat="0" applyFill="0" applyBorder="0" applyAlignment="0" applyProtection="0"/>
    <xf numFmtId="0" fontId="126" fillId="0" borderId="48" applyBorder="0" applyAlignment="0" applyProtection="0"/>
    <xf numFmtId="194" fontId="127" fillId="110" borderId="49" applyNumberFormat="0" applyBorder="0" applyAlignment="0" applyProtection="0">
      <alignment horizontal="right" vertical="center" indent="1"/>
    </xf>
    <xf numFmtId="194" fontId="128" fillId="111" borderId="49" applyNumberFormat="0" applyBorder="0" applyAlignment="0" applyProtection="0">
      <alignment horizontal="right" vertical="center" indent="1"/>
    </xf>
    <xf numFmtId="194" fontId="128" fillId="112" borderId="49" applyNumberFormat="0" applyBorder="0" applyAlignment="0" applyProtection="0">
      <alignment horizontal="right" vertical="center" indent="1"/>
    </xf>
    <xf numFmtId="194" fontId="129" fillId="113" borderId="49" applyNumberFormat="0" applyBorder="0" applyAlignment="0" applyProtection="0">
      <alignment horizontal="right" vertical="center" indent="1"/>
    </xf>
    <xf numFmtId="194" fontId="129" fillId="114" borderId="49" applyNumberFormat="0" applyBorder="0" applyAlignment="0" applyProtection="0">
      <alignment horizontal="right" vertical="center" indent="1"/>
    </xf>
    <xf numFmtId="194" fontId="129" fillId="115" borderId="49" applyNumberFormat="0" applyBorder="0" applyAlignment="0" applyProtection="0">
      <alignment horizontal="right" vertical="center" indent="1"/>
    </xf>
    <xf numFmtId="194" fontId="130" fillId="116" borderId="49" applyNumberFormat="0" applyBorder="0" applyAlignment="0" applyProtection="0">
      <alignment horizontal="right" vertical="center" indent="1"/>
    </xf>
    <xf numFmtId="194" fontId="130" fillId="117" borderId="49" applyNumberFormat="0" applyBorder="0" applyAlignment="0" applyProtection="0">
      <alignment horizontal="right" vertical="center" indent="1"/>
    </xf>
    <xf numFmtId="194" fontId="130" fillId="118" borderId="49" applyNumberFormat="0" applyBorder="0" applyAlignment="0" applyProtection="0">
      <alignment horizontal="right" vertical="center" indent="1"/>
    </xf>
    <xf numFmtId="0" fontId="124" fillId="119" borderId="45" applyNumberFormat="0" applyAlignment="0" applyProtection="0">
      <alignment horizontal="left" vertical="center" indent="1"/>
    </xf>
    <xf numFmtId="0" fontId="124" fillId="120" borderId="45" applyNumberFormat="0" applyAlignment="0" applyProtection="0">
      <alignment horizontal="left" vertical="center" indent="1"/>
    </xf>
    <xf numFmtId="0" fontId="124" fillId="121" borderId="45" applyNumberFormat="0" applyAlignment="0" applyProtection="0">
      <alignment horizontal="left" vertical="center" indent="1"/>
    </xf>
    <xf numFmtId="0" fontId="124" fillId="122" borderId="45" applyNumberFormat="0" applyAlignment="0" applyProtection="0">
      <alignment horizontal="left" vertical="center" indent="1"/>
    </xf>
    <xf numFmtId="0" fontId="124" fillId="123" borderId="47" applyNumberFormat="0" applyAlignment="0" applyProtection="0">
      <alignment horizontal="left" vertical="center" indent="1"/>
    </xf>
    <xf numFmtId="194" fontId="122" fillId="122" borderId="46" applyNumberFormat="0" applyBorder="0" applyProtection="0">
      <alignment horizontal="right" vertical="center"/>
    </xf>
    <xf numFmtId="194" fontId="123" fillId="122" borderId="47" applyNumberFormat="0" applyBorder="0" applyProtection="0">
      <alignment horizontal="right" vertical="center"/>
    </xf>
    <xf numFmtId="194" fontId="122" fillId="124" borderId="45" applyNumberFormat="0" applyAlignment="0" applyProtection="0">
      <alignment horizontal="left" vertical="center" indent="1"/>
    </xf>
    <xf numFmtId="0" fontId="123" fillId="108" borderId="47" applyNumberFormat="0" applyAlignment="0" applyProtection="0">
      <alignment horizontal="left" vertical="center" indent="1"/>
    </xf>
    <xf numFmtId="0" fontId="124" fillId="123" borderId="47" applyNumberFormat="0" applyAlignment="0" applyProtection="0">
      <alignment horizontal="left" vertical="center" indent="1"/>
    </xf>
    <xf numFmtId="194" fontId="123" fillId="123" borderId="47" applyNumberFormat="0" applyProtection="0">
      <alignment horizontal="right" vertical="center"/>
    </xf>
    <xf numFmtId="0" fontId="131" fillId="0" borderId="0"/>
    <xf numFmtId="0" fontId="132" fillId="0" borderId="0"/>
    <xf numFmtId="0" fontId="133" fillId="105" borderId="0"/>
    <xf numFmtId="0" fontId="134" fillId="125" borderId="0"/>
    <xf numFmtId="0" fontId="135" fillId="125" borderId="50"/>
    <xf numFmtId="0" fontId="135" fillId="125" borderId="0"/>
    <xf numFmtId="0" fontId="133" fillId="105" borderId="50">
      <protection locked="0"/>
    </xf>
    <xf numFmtId="0" fontId="133" fillId="125" borderId="0"/>
    <xf numFmtId="0" fontId="136"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137" fillId="0" borderId="0" applyNumberFormat="0" applyFill="0" applyBorder="0" applyAlignment="0" applyProtection="0"/>
    <xf numFmtId="3" fontId="2" fillId="0" borderId="51" applyFont="0" applyFill="0" applyAlignment="0" applyProtection="0"/>
    <xf numFmtId="3" fontId="2" fillId="0" borderId="51" applyFont="0" applyFill="0" applyAlignment="0" applyProtection="0"/>
    <xf numFmtId="3" fontId="2" fillId="0" borderId="51" applyFont="0" applyFill="0" applyAlignment="0" applyProtection="0"/>
    <xf numFmtId="3" fontId="2" fillId="0" borderId="51" applyFont="0" applyFill="0" applyAlignment="0" applyProtection="0"/>
    <xf numFmtId="10" fontId="2" fillId="0" borderId="51" applyFont="0" applyFill="0" applyAlignment="0" applyProtection="0"/>
    <xf numFmtId="10" fontId="2" fillId="0" borderId="51" applyFont="0" applyFill="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9" fontId="2" fillId="0" borderId="0"/>
    <xf numFmtId="49" fontId="2" fillId="0" borderId="0"/>
    <xf numFmtId="49" fontId="2" fillId="0" borderId="0"/>
    <xf numFmtId="0" fontId="28" fillId="0" borderId="0" applyNumberFormat="0" applyFill="0" applyBorder="0" applyAlignment="0" applyProtection="0"/>
    <xf numFmtId="0" fontId="138" fillId="0" borderId="0" applyNumberFormat="0" applyFill="0" applyBorder="0" applyAlignment="0" applyProtection="0"/>
    <xf numFmtId="178" fontId="51" fillId="0" borderId="20">
      <protection locked="0"/>
    </xf>
    <xf numFmtId="178" fontId="51" fillId="0" borderId="20">
      <protection locked="0"/>
    </xf>
    <xf numFmtId="0" fontId="52" fillId="0" borderId="52" applyNumberFormat="0" applyFill="0" applyAlignment="0" applyProtection="0"/>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0" fontId="139" fillId="0" borderId="17" applyNumberFormat="0" applyFill="0" applyAlignment="0" applyProtection="0"/>
    <xf numFmtId="0" fontId="139" fillId="0" borderId="17" applyNumberFormat="0" applyFill="0" applyAlignment="0" applyProtection="0"/>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178" fontId="51" fillId="0" borderId="20">
      <protection locked="0"/>
    </xf>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178" fontId="51" fillId="0" borderId="20">
      <protection locked="0"/>
    </xf>
    <xf numFmtId="178" fontId="51" fillId="0" borderId="20">
      <protection locked="0"/>
    </xf>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139" fillId="0" borderId="17" applyNumberFormat="0" applyFill="0" applyAlignment="0" applyProtection="0"/>
    <xf numFmtId="0" fontId="52" fillId="0" borderId="53" applyNumberFormat="0" applyFill="0" applyAlignment="0" applyProtection="0"/>
    <xf numFmtId="0" fontId="52" fillId="0" borderId="53" applyNumberFormat="0" applyFill="0" applyAlignment="0" applyProtection="0"/>
    <xf numFmtId="0" fontId="23" fillId="0" borderId="17" applyNumberFormat="0" applyFill="0" applyAlignment="0" applyProtection="0"/>
    <xf numFmtId="3" fontId="2" fillId="0" borderId="20" applyFont="0" applyFill="0" applyAlignment="0" applyProtection="0"/>
    <xf numFmtId="3" fontId="2" fillId="0" borderId="20" applyFont="0" applyFill="0" applyAlignment="0" applyProtection="0"/>
    <xf numFmtId="3" fontId="2" fillId="0" borderId="20" applyFont="0" applyFill="0" applyAlignment="0" applyProtection="0"/>
    <xf numFmtId="3" fontId="2" fillId="0" borderId="20" applyFont="0" applyFill="0" applyAlignment="0" applyProtection="0"/>
    <xf numFmtId="3" fontId="2" fillId="0" borderId="20" applyFont="0" applyFill="0" applyAlignment="0" applyProtection="0"/>
    <xf numFmtId="10" fontId="2" fillId="0" borderId="20" applyFont="0" applyFill="0" applyAlignment="0" applyProtection="0"/>
    <xf numFmtId="10" fontId="2" fillId="0" borderId="20" applyFon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Protection="0">
      <alignment horizontal="center" wrapText="1"/>
    </xf>
    <xf numFmtId="0" fontId="140" fillId="0" borderId="0" applyNumberFormat="0" applyFill="0" applyBorder="0" applyAlignment="0" applyProtection="0"/>
    <xf numFmtId="0" fontId="141" fillId="0" borderId="0" applyNumberFormat="0" applyFill="0" applyBorder="0" applyAlignment="0" applyProtection="0"/>
    <xf numFmtId="0" fontId="22" fillId="0" borderId="0" applyNumberFormat="0" applyFill="0" applyBorder="0" applyAlignment="0" applyProtection="0"/>
    <xf numFmtId="0" fontId="142" fillId="0" borderId="0" applyNumberFormat="0" applyFill="0" applyBorder="0" applyAlignment="0" applyProtection="0"/>
    <xf numFmtId="37" fontId="31" fillId="0" borderId="0">
      <alignment horizontal="center"/>
    </xf>
    <xf numFmtId="37" fontId="31" fillId="0" borderId="0">
      <alignment horizontal="center"/>
    </xf>
    <xf numFmtId="41"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 fillId="0" borderId="0"/>
    <xf numFmtId="197" fontId="145" fillId="0" borderId="0"/>
    <xf numFmtId="0" fontId="39" fillId="0" borderId="0" applyNumberFormat="0" applyFill="0" applyBorder="0" applyAlignment="0" applyProtection="0"/>
    <xf numFmtId="198" fontId="2" fillId="0" borderId="0" applyBorder="0"/>
    <xf numFmtId="0" fontId="2" fillId="0" borderId="0">
      <alignment horizontal="left" wrapText="1"/>
    </xf>
    <xf numFmtId="0" fontId="2" fillId="0" borderId="0">
      <alignment vertical="top"/>
    </xf>
    <xf numFmtId="0" fontId="2" fillId="0" borderId="0">
      <alignment horizontal="left" wrapText="1"/>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2" fillId="0" borderId="0"/>
    <xf numFmtId="0" fontId="2" fillId="0" borderId="0">
      <alignment vertical="top"/>
    </xf>
    <xf numFmtId="0" fontId="2" fillId="0" borderId="0"/>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0" fontId="2" fillId="0" borderId="0">
      <alignment vertical="top"/>
    </xf>
    <xf numFmtId="172" fontId="2" fillId="0" borderId="0">
      <alignment horizontal="left" wrapText="1"/>
    </xf>
    <xf numFmtId="0" fontId="2" fillId="0" borderId="0">
      <alignment vertical="top"/>
    </xf>
    <xf numFmtId="198" fontId="2" fillId="0" borderId="0" applyBorder="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0" fontId="39" fillId="0" borderId="0"/>
    <xf numFmtId="5" fontId="145" fillId="0" borderId="0" applyFont="0" applyFill="0" applyBorder="0" applyAlignment="0" applyProtection="0"/>
    <xf numFmtId="8" fontId="147" fillId="0" borderId="0" applyFont="0" applyFill="0" applyBorder="0" applyAlignment="0" applyProtection="0"/>
    <xf numFmtId="0" fontId="58" fillId="0" borderId="0">
      <alignment horizontal="right"/>
    </xf>
    <xf numFmtId="0" fontId="58" fillId="0" borderId="0">
      <alignment horizontal="right"/>
    </xf>
    <xf numFmtId="38" fontId="2" fillId="0" borderId="0"/>
    <xf numFmtId="38" fontId="148" fillId="0" borderId="0"/>
    <xf numFmtId="7" fontId="145" fillId="0" borderId="0" applyFont="0" applyFill="0" applyBorder="0" applyAlignment="0" applyProtection="0"/>
    <xf numFmtId="5" fontId="147" fillId="0" borderId="0" applyFont="0" applyFill="0" applyBorder="0" applyAlignment="0" applyProtection="0"/>
    <xf numFmtId="0" fontId="90" fillId="0" borderId="0"/>
    <xf numFmtId="0" fontId="149" fillId="0" borderId="0">
      <alignment horizontal="right"/>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15" fontId="2" fillId="0" borderId="56" applyBorder="0"/>
    <xf numFmtId="15" fontId="1" fillId="0" borderId="0" applyBorder="0"/>
    <xf numFmtId="0" fontId="149" fillId="2" borderId="0"/>
    <xf numFmtId="0" fontId="150" fillId="2" borderId="0"/>
    <xf numFmtId="0" fontId="150" fillId="2" borderId="0"/>
    <xf numFmtId="0" fontId="150" fillId="2" borderId="0">
      <alignment horizontal="right"/>
    </xf>
    <xf numFmtId="0" fontId="150" fillId="2" borderId="0">
      <alignment horizontal="right"/>
    </xf>
    <xf numFmtId="10" fontId="151" fillId="0" borderId="0"/>
    <xf numFmtId="0" fontId="2" fillId="0" borderId="0" applyFont="0" applyFill="0" applyBorder="0" applyAlignment="0" applyProtection="0"/>
    <xf numFmtId="10" fontId="151" fillId="0" borderId="0"/>
    <xf numFmtId="0" fontId="2" fillId="0" borderId="0"/>
    <xf numFmtId="10" fontId="151" fillId="0" borderId="0"/>
    <xf numFmtId="10" fontId="151" fillId="0" borderId="0"/>
    <xf numFmtId="10" fontId="151" fillId="0" borderId="0"/>
    <xf numFmtId="9" fontId="2" fillId="0" borderId="0"/>
    <xf numFmtId="9" fontId="148" fillId="0" borderId="0"/>
    <xf numFmtId="0" fontId="145" fillId="0" borderId="0"/>
    <xf numFmtId="0" fontId="145" fillId="0" borderId="0"/>
    <xf numFmtId="0" fontId="145" fillId="0" borderId="0"/>
    <xf numFmtId="0" fontId="145" fillId="0" borderId="0"/>
    <xf numFmtId="10" fontId="14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0" fontId="151" fillId="0" borderId="0"/>
    <xf numFmtId="0" fontId="2" fillId="0" borderId="0"/>
    <xf numFmtId="0" fontId="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0" fontId="151" fillId="0" borderId="0"/>
    <xf numFmtId="193" fontId="2" fillId="0" borderId="0" applyFill="0" applyBorder="0" applyProtection="0">
      <alignment horizontal="left" wrapText="1"/>
    </xf>
    <xf numFmtId="193" fontId="2" fillId="0" borderId="0" applyFill="0" applyBorder="0" applyProtection="0">
      <alignment horizontal="left" wrapText="1"/>
    </xf>
    <xf numFmtId="10" fontId="15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5"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152"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45" fillId="0" borderId="0"/>
    <xf numFmtId="193" fontId="145" fillId="0" borderId="0"/>
    <xf numFmtId="9" fontId="145" fillId="0" borderId="0"/>
    <xf numFmtId="9" fontId="145" fillId="0" borderId="0"/>
    <xf numFmtId="9" fontId="145" fillId="0" borderId="0"/>
    <xf numFmtId="0" fontId="145" fillId="0" borderId="0"/>
    <xf numFmtId="0" fontId="39" fillId="0" borderId="0" applyFill="0" applyBorder="0">
      <alignment horizontal="right"/>
    </xf>
    <xf numFmtId="0" fontId="39" fillId="0" borderId="0" applyFill="0" applyBorder="0">
      <alignment horizontal="right"/>
    </xf>
    <xf numFmtId="0" fontId="39" fillId="0" borderId="0" applyFill="0" applyBorder="0">
      <alignment horizontal="right"/>
    </xf>
    <xf numFmtId="0" fontId="39" fillId="0" borderId="0" applyFill="0" applyBorder="0">
      <alignment horizontal="right"/>
    </xf>
    <xf numFmtId="0" fontId="39" fillId="0" borderId="0" applyFill="0" applyBorder="0">
      <alignment horizontal="right"/>
    </xf>
    <xf numFmtId="0" fontId="39" fillId="0" borderId="0" applyFill="0" applyBorder="0">
      <alignment horizontal="right"/>
    </xf>
    <xf numFmtId="0" fontId="153" fillId="0" borderId="0" applyNumberFormat="0" applyFont="0" applyFill="0" applyBorder="0" applyAlignment="0" applyProtection="0"/>
    <xf numFmtId="0" fontId="2" fillId="0" borderId="26" applyBorder="0"/>
    <xf numFmtId="0" fontId="2" fillId="0" borderId="26" applyBorder="0"/>
    <xf numFmtId="0" fontId="154" fillId="2" borderId="0" applyBorder="0" applyAlignment="0"/>
    <xf numFmtId="37" fontId="145" fillId="0" borderId="26" applyFont="0" applyFill="0" applyBorder="0" applyAlignment="0" applyProtection="0"/>
    <xf numFmtId="37" fontId="145" fillId="0" borderId="26" applyFont="0" applyFill="0" applyBorder="0" applyAlignment="0" applyProtection="0"/>
    <xf numFmtId="37" fontId="145" fillId="0" borderId="26" applyFont="0" applyFill="0" applyBorder="0" applyAlignment="0" applyProtection="0"/>
    <xf numFmtId="37" fontId="145" fillId="0" borderId="26" applyFont="0" applyFill="0" applyBorder="0" applyAlignment="0" applyProtection="0"/>
    <xf numFmtId="37" fontId="145" fillId="0" borderId="26" applyFont="0" applyFill="0" applyBorder="0" applyAlignment="0" applyProtection="0"/>
    <xf numFmtId="37" fontId="145" fillId="0" borderId="26" applyFont="0" applyFill="0" applyBorder="0" applyAlignment="0" applyProtection="0"/>
    <xf numFmtId="37" fontId="145" fillId="0" borderId="26" applyFont="0" applyFill="0" applyBorder="0" applyAlignment="0" applyProtection="0"/>
    <xf numFmtId="0" fontId="145" fillId="0" borderId="0"/>
    <xf numFmtId="0" fontId="145" fillId="0" borderId="0"/>
    <xf numFmtId="0" fontId="145" fillId="0" borderId="0"/>
    <xf numFmtId="197" fontId="39" fillId="0" borderId="0"/>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9" fontId="145" fillId="0" borderId="57"/>
    <xf numFmtId="197" fontId="39" fillId="0" borderId="0"/>
    <xf numFmtId="39" fontId="39" fillId="0" borderId="0" applyFont="0" applyFill="0" applyBorder="0" applyAlignment="0" applyProtection="0"/>
    <xf numFmtId="199" fontId="145" fillId="0" borderId="0" applyFont="0" applyFill="0" applyBorder="0" applyAlignment="0" applyProtection="0"/>
    <xf numFmtId="197" fontId="39" fillId="0" borderId="0" applyFont="0" applyFill="0" applyBorder="0" applyAlignment="0" applyProtection="0"/>
    <xf numFmtId="0" fontId="145" fillId="0" borderId="0"/>
    <xf numFmtId="193" fontId="155" fillId="0" borderId="0">
      <alignment horizontal="right"/>
    </xf>
    <xf numFmtId="39" fontId="145" fillId="0" borderId="0" applyFont="0" applyFill="0" applyBorder="0" applyAlignment="0" applyProtection="0"/>
    <xf numFmtId="199" fontId="145" fillId="0" borderId="0" applyFont="0" applyFill="0" applyBorder="0" applyAlignment="0" applyProtection="0"/>
    <xf numFmtId="0" fontId="145" fillId="0" borderId="0"/>
    <xf numFmtId="0" fontId="2" fillId="0" borderId="0" applyFill="0" applyBorder="0"/>
    <xf numFmtId="0" fontId="2" fillId="0" borderId="0" applyFill="0" applyBorder="0"/>
    <xf numFmtId="0" fontId="145" fillId="0" borderId="0"/>
    <xf numFmtId="39" fontId="145" fillId="0" borderId="0"/>
    <xf numFmtId="197" fontId="145" fillId="0" borderId="60"/>
    <xf numFmtId="197" fontId="145" fillId="0" borderId="60"/>
    <xf numFmtId="197" fontId="145" fillId="0" borderId="60"/>
    <xf numFmtId="200" fontId="145" fillId="0" borderId="0"/>
    <xf numFmtId="200" fontId="145" fillId="0" borderId="0"/>
    <xf numFmtId="200" fontId="145" fillId="0" borderId="0"/>
    <xf numFmtId="201" fontId="39" fillId="0" borderId="0" applyFont="0" applyFill="0" applyBorder="0" applyAlignment="0"/>
    <xf numFmtId="0" fontId="156" fillId="0" borderId="0" applyFont="0" applyFill="0" applyBorder="0" applyAlignment="0" applyProtection="0"/>
    <xf numFmtId="0" fontId="157" fillId="0" borderId="0" applyFont="0" applyFill="0" applyBorder="0" applyAlignment="0" applyProtection="0"/>
    <xf numFmtId="202" fontId="2" fillId="0" borderId="0" applyFont="0" applyFill="0" applyBorder="0" applyAlignment="0" applyProtection="0"/>
    <xf numFmtId="40" fontId="157" fillId="0" borderId="0" applyFont="0" applyFill="0" applyBorder="0" applyAlignment="0" applyProtection="0"/>
    <xf numFmtId="0" fontId="158" fillId="0" borderId="0" applyNumberFormat="0" applyFill="0" applyBorder="0" applyAlignment="0" applyProtection="0">
      <alignment vertical="top"/>
      <protection locked="0"/>
    </xf>
    <xf numFmtId="38" fontId="157"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59" fillId="0" borderId="0"/>
    <xf numFmtId="0" fontId="143" fillId="0" borderId="0" applyFont="0" applyAlignment="0">
      <alignment horizontal="center" vertical="center"/>
    </xf>
    <xf numFmtId="0" fontId="58" fillId="0" borderId="0"/>
    <xf numFmtId="0" fontId="39" fillId="0" borderId="0"/>
    <xf numFmtId="0" fontId="2" fillId="0" borderId="0"/>
    <xf numFmtId="38" fontId="48"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0"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90" fillId="0" borderId="0" applyFont="0" applyFill="0" applyBorder="0" applyProtection="0">
      <alignment horizontal="right"/>
    </xf>
    <xf numFmtId="0" fontId="90" fillId="0" borderId="0" applyFont="0" applyFill="0" applyBorder="0" applyProtection="0">
      <alignment horizontal="right"/>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48"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203" fontId="1" fillId="0" borderId="0" applyFont="0" applyFill="0" applyBorder="0" applyAlignment="0" applyProtection="0"/>
    <xf numFmtId="0" fontId="49"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Protection="0">
      <alignment horizontal="right"/>
    </xf>
    <xf numFmtId="204" fontId="1" fillId="0" borderId="0" applyFont="0" applyFill="0" applyBorder="0" applyProtection="0">
      <alignment horizontal="right"/>
    </xf>
    <xf numFmtId="0" fontId="2" fillId="0" borderId="0" applyFont="0" applyFill="0" applyBorder="0" applyProtection="0">
      <alignment horizontal="right"/>
    </xf>
    <xf numFmtId="205" fontId="1" fillId="0" borderId="0" applyFont="0" applyFill="0" applyBorder="0" applyProtection="0">
      <alignment horizontal="right"/>
    </xf>
    <xf numFmtId="172" fontId="2" fillId="0" borderId="0" applyFont="0" applyFill="0" applyBorder="0" applyAlignment="0" applyProtection="0">
      <alignment horizontal="left" wrapText="1"/>
    </xf>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Protection="0">
      <alignment horizontal="right"/>
    </xf>
    <xf numFmtId="206" fontId="1" fillId="0" borderId="0" applyFont="0" applyFill="0" applyBorder="0" applyProtection="0">
      <alignment horizontal="right"/>
    </xf>
    <xf numFmtId="0" fontId="2" fillId="0" borderId="0" applyFont="0" applyFill="0" applyBorder="0" applyAlignment="0" applyProtection="0">
      <alignment horizontal="left" wrapText="1"/>
    </xf>
    <xf numFmtId="0" fontId="90"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48"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207" fontId="1" fillId="0" borderId="0" applyFont="0" applyFill="0" applyBorder="0" applyAlignment="0" applyProtection="0"/>
    <xf numFmtId="0" fontId="49"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Protection="0">
      <alignment horizontal="right"/>
    </xf>
    <xf numFmtId="208" fontId="1" fillId="0" borderId="0" applyFont="0" applyFill="0" applyBorder="0" applyProtection="0">
      <alignment horizontal="right"/>
    </xf>
    <xf numFmtId="0" fontId="2" fillId="0" borderId="0" applyFont="0" applyFill="0" applyBorder="0" applyProtection="0">
      <alignment horizontal="right"/>
    </xf>
    <xf numFmtId="209" fontId="1" fillId="0" borderId="0" applyFont="0" applyFill="0" applyBorder="0" applyProtection="0">
      <alignment horizontal="right"/>
    </xf>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Protection="0">
      <alignment horizontal="right"/>
    </xf>
    <xf numFmtId="210" fontId="1" fillId="0" borderId="0" applyFont="0" applyFill="0" applyBorder="0" applyProtection="0">
      <alignment horizontal="right"/>
    </xf>
    <xf numFmtId="0" fontId="90"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160" fillId="0" borderId="0" applyFont="0" applyFill="0" applyBorder="0" applyAlignment="0" applyProtection="0"/>
    <xf numFmtId="213" fontId="160"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16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6" fontId="161" fillId="0" borderId="0" applyFont="0" applyFill="0" applyBorder="0" applyAlignment="0" applyProtection="0"/>
    <xf numFmtId="38" fontId="161" fillId="0" borderId="0" applyFont="0" applyFill="0" applyBorder="0" applyAlignment="0" applyProtection="0"/>
    <xf numFmtId="38" fontId="161" fillId="0" borderId="0" applyFont="0" applyFill="0" applyBorder="0" applyAlignment="0" applyProtection="0"/>
    <xf numFmtId="6" fontId="161" fillId="0" borderId="0" applyFont="0" applyFill="0" applyBorder="0" applyAlignment="0" applyProtection="0"/>
    <xf numFmtId="38" fontId="161" fillId="0" borderId="0" applyFont="0" applyFill="0" applyBorder="0" applyAlignment="0" applyProtection="0"/>
    <xf numFmtId="38" fontId="161" fillId="0" borderId="0" applyFont="0" applyFill="0" applyBorder="0" applyAlignment="0" applyProtection="0"/>
    <xf numFmtId="6" fontId="161" fillId="0" borderId="0" applyFont="0" applyFill="0" applyBorder="0" applyAlignment="0" applyProtection="0"/>
    <xf numFmtId="38" fontId="161" fillId="0" borderId="0" applyFont="0" applyFill="0" applyBorder="0" applyAlignment="0" applyProtection="0"/>
    <xf numFmtId="6" fontId="161" fillId="0" borderId="0" applyFont="0" applyFill="0" applyBorder="0" applyAlignment="0" applyProtection="0"/>
    <xf numFmtId="38" fontId="161" fillId="0" borderId="0" applyFont="0" applyFill="0" applyBorder="0" applyAlignment="0" applyProtection="0"/>
    <xf numFmtId="6" fontId="161" fillId="0" borderId="0" applyFont="0" applyFill="0" applyBorder="0" applyAlignment="0" applyProtection="0"/>
    <xf numFmtId="38" fontId="161"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0" fontId="162" fillId="0" borderId="0"/>
    <xf numFmtId="0" fontId="162" fillId="0" borderId="0"/>
    <xf numFmtId="0" fontId="163" fillId="0" borderId="0"/>
    <xf numFmtId="0" fontId="162" fillId="0" borderId="0"/>
    <xf numFmtId="0" fontId="162" fillId="0" borderId="0"/>
    <xf numFmtId="0" fontId="164"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0" fontId="166" fillId="0" borderId="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6"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7" fillId="0" borderId="0"/>
    <xf numFmtId="0" fontId="166" fillId="0" borderId="0"/>
    <xf numFmtId="0" fontId="166"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6" fillId="0" borderId="0"/>
    <xf numFmtId="0" fontId="166"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6" fillId="0" borderId="0"/>
    <xf numFmtId="0" fontId="166"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0" fontId="164" fillId="0" borderId="0"/>
    <xf numFmtId="0" fontId="164" fillId="0" borderId="0"/>
    <xf numFmtId="0" fontId="165" fillId="0" borderId="0"/>
    <xf numFmtId="0" fontId="168" fillId="0" borderId="0"/>
    <xf numFmtId="0" fontId="164" fillId="0" borderId="0"/>
    <xf numFmtId="0" fontId="165" fillId="0" borderId="0"/>
    <xf numFmtId="0" fontId="165" fillId="0" borderId="0"/>
    <xf numFmtId="0" fontId="165" fillId="0" borderId="0"/>
    <xf numFmtId="0" fontId="165" fillId="0" borderId="0"/>
    <xf numFmtId="0" fontId="165"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2" fillId="0" borderId="0"/>
    <xf numFmtId="0" fontId="162" fillId="0" borderId="0"/>
    <xf numFmtId="0" fontId="162" fillId="0" borderId="0"/>
    <xf numFmtId="0" fontId="166" fillId="0" borderId="0"/>
    <xf numFmtId="0" fontId="166" fillId="0" borderId="0"/>
    <xf numFmtId="0" fontId="162"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2"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2" fillId="0" borderId="0"/>
    <xf numFmtId="0" fontId="162" fillId="0" borderId="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4" fillId="0" borderId="0"/>
    <xf numFmtId="0" fontId="165" fillId="0" borderId="0"/>
    <xf numFmtId="0" fontId="165" fillId="0" borderId="0"/>
    <xf numFmtId="0" fontId="162"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2" fillId="0" borderId="0"/>
    <xf numFmtId="0" fontId="162" fillId="0" borderId="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4" fillId="0" borderId="0"/>
    <xf numFmtId="0" fontId="164"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2" fillId="0" borderId="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5" fillId="0" borderId="0"/>
    <xf numFmtId="0" fontId="165" fillId="0" borderId="0"/>
    <xf numFmtId="0" fontId="165"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0" fontId="165" fillId="0" borderId="0"/>
    <xf numFmtId="0" fontId="162" fillId="0" borderId="0"/>
    <xf numFmtId="0" fontId="162" fillId="0" borderId="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5" fillId="0" borderId="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164" fillId="0" borderId="0"/>
    <xf numFmtId="0" fontId="164" fillId="0" borderId="0"/>
    <xf numFmtId="0" fontId="48" fillId="0" borderId="0"/>
    <xf numFmtId="0" fontId="48" fillId="0" borderId="0"/>
    <xf numFmtId="0" fontId="48" fillId="0" borderId="0"/>
    <xf numFmtId="0" fontId="48" fillId="0" borderId="0"/>
    <xf numFmtId="0" fontId="48" fillId="0" borderId="0"/>
    <xf numFmtId="0" fontId="48" fillId="0" borderId="0"/>
    <xf numFmtId="0" fontId="169" fillId="0" borderId="0">
      <alignment horizontal="left"/>
    </xf>
    <xf numFmtId="0" fontId="48" fillId="0" borderId="0"/>
    <xf numFmtId="0" fontId="48" fillId="0" borderId="0"/>
    <xf numFmtId="0" fontId="48" fillId="0" borderId="0"/>
    <xf numFmtId="0" fontId="48" fillId="0" borderId="0"/>
    <xf numFmtId="0" fontId="169" fillId="0" borderId="0">
      <alignment horizontal="left"/>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64" fillId="0" borderId="0"/>
    <xf numFmtId="0" fontId="1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xf numFmtId="0" fontId="2" fillId="0" borderId="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xf numFmtId="0" fontId="2" fillId="0" borderId="0"/>
    <xf numFmtId="0" fontId="2" fillId="0" borderId="0"/>
    <xf numFmtId="0" fontId="2" fillId="0" borderId="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0" fontId="2" fillId="0" borderId="0"/>
    <xf numFmtId="0" fontId="2" fillId="0" borderId="0"/>
    <xf numFmtId="0" fontId="162" fillId="0" borderId="0"/>
    <xf numFmtId="0" fontId="162"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2"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2" fillId="0" borderId="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4" fillId="0" borderId="0"/>
    <xf numFmtId="0" fontId="164"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8" fontId="161" fillId="0" borderId="0" applyFont="0" applyFill="0" applyBorder="0" applyAlignment="0" applyProtection="0"/>
    <xf numFmtId="8" fontId="161" fillId="0" borderId="0" applyFont="0" applyFill="0" applyBorder="0" applyAlignment="0" applyProtection="0"/>
    <xf numFmtId="0" fontId="162" fillId="0" borderId="0"/>
    <xf numFmtId="0" fontId="162" fillId="0" borderId="0"/>
    <xf numFmtId="40" fontId="161" fillId="0" borderId="0" applyFont="0" applyFill="0" applyBorder="0" applyAlignment="0" applyProtection="0"/>
    <xf numFmtId="0" fontId="162" fillId="0" borderId="0"/>
    <xf numFmtId="40" fontId="161" fillId="0" borderId="0" applyFont="0" applyFill="0" applyBorder="0" applyAlignment="0" applyProtection="0"/>
    <xf numFmtId="8" fontId="161" fillId="0" borderId="0" applyFont="0" applyFill="0" applyBorder="0" applyAlignment="0" applyProtection="0"/>
    <xf numFmtId="8" fontId="161" fillId="0" borderId="0" applyFont="0" applyFill="0" applyBorder="0" applyAlignment="0" applyProtection="0"/>
    <xf numFmtId="8" fontId="161" fillId="0" borderId="0" applyFont="0" applyFill="0" applyBorder="0" applyAlignment="0" applyProtection="0"/>
    <xf numFmtId="0" fontId="162" fillId="0" borderId="0"/>
    <xf numFmtId="40" fontId="161" fillId="0" borderId="0" applyFont="0" applyFill="0" applyBorder="0" applyAlignment="0" applyProtection="0"/>
    <xf numFmtId="0" fontId="162" fillId="0" borderId="0"/>
    <xf numFmtId="0" fontId="162" fillId="0" borderId="0"/>
    <xf numFmtId="8" fontId="161" fillId="0" borderId="0" applyFont="0" applyFill="0" applyBorder="0" applyAlignment="0" applyProtection="0"/>
    <xf numFmtId="40" fontId="161" fillId="0" borderId="0" applyFont="0" applyFill="0" applyBorder="0" applyAlignment="0" applyProtection="0"/>
    <xf numFmtId="8" fontId="161" fillId="0" borderId="0" applyFont="0" applyFill="0" applyBorder="0" applyAlignment="0" applyProtection="0"/>
    <xf numFmtId="0" fontId="162" fillId="0" borderId="0"/>
    <xf numFmtId="0" fontId="162" fillId="0" borderId="0"/>
    <xf numFmtId="40" fontId="161" fillId="0" borderId="0" applyFont="0" applyFill="0" applyBorder="0" applyAlignment="0" applyProtection="0"/>
    <xf numFmtId="8" fontId="161" fillId="0" borderId="0" applyFont="0" applyFill="0" applyBorder="0" applyAlignment="0" applyProtection="0"/>
    <xf numFmtId="40" fontId="161" fillId="0" borderId="0" applyFont="0" applyFill="0" applyBorder="0" applyAlignment="0" applyProtection="0"/>
    <xf numFmtId="0" fontId="162" fillId="0" borderId="0"/>
    <xf numFmtId="0" fontId="162" fillId="0" borderId="0"/>
    <xf numFmtId="8" fontId="161" fillId="0" borderId="0" applyFont="0" applyFill="0" applyBorder="0" applyAlignment="0" applyProtection="0"/>
    <xf numFmtId="40" fontId="161" fillId="0" borderId="0" applyFont="0" applyFill="0" applyBorder="0" applyAlignment="0" applyProtection="0"/>
    <xf numFmtId="8" fontId="161" fillId="0" borderId="0" applyFont="0" applyFill="0" applyBorder="0" applyAlignment="0" applyProtection="0"/>
    <xf numFmtId="0" fontId="164" fillId="0" borderId="0"/>
    <xf numFmtId="0" fontId="164" fillId="0" borderId="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164" fillId="0" borderId="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164" fillId="0" borderId="0"/>
    <xf numFmtId="0" fontId="164" fillId="0" borderId="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164" fillId="0" borderId="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164" fillId="0" borderId="0"/>
    <xf numFmtId="0" fontId="164"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164" fillId="0" borderId="0"/>
    <xf numFmtId="0" fontId="164" fillId="0" borderId="0"/>
    <xf numFmtId="0" fontId="164" fillId="0" borderId="0"/>
    <xf numFmtId="0" fontId="164" fillId="0" borderId="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0" fontId="166" fillId="0" borderId="0"/>
    <xf numFmtId="0" fontId="166" fillId="0" borderId="0"/>
    <xf numFmtId="0" fontId="164" fillId="0" borderId="0"/>
    <xf numFmtId="0" fontId="164" fillId="0" borderId="0"/>
    <xf numFmtId="0" fontId="161" fillId="0" borderId="0"/>
    <xf numFmtId="0" fontId="161" fillId="0" borderId="0"/>
    <xf numFmtId="0" fontId="161" fillId="0" borderId="0"/>
    <xf numFmtId="0" fontId="170" fillId="0" borderId="0"/>
    <xf numFmtId="0" fontId="170" fillId="0" borderId="0"/>
    <xf numFmtId="0" fontId="161" fillId="0" borderId="0"/>
    <xf numFmtId="0" fontId="161" fillId="0" borderId="0"/>
    <xf numFmtId="0" fontId="171" fillId="0" borderId="0"/>
    <xf numFmtId="0" fontId="171" fillId="0" borderId="0"/>
    <xf numFmtId="0" fontId="171" fillId="0" borderId="0"/>
    <xf numFmtId="0" fontId="172" fillId="0" borderId="0"/>
    <xf numFmtId="0" fontId="173" fillId="0" borderId="0"/>
    <xf numFmtId="0" fontId="172" fillId="0" borderId="0"/>
    <xf numFmtId="0" fontId="171" fillId="0" borderId="0"/>
    <xf numFmtId="0" fontId="171" fillId="0" borderId="0"/>
    <xf numFmtId="0" fontId="17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5"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5" fillId="0" borderId="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65" fillId="0" borderId="0"/>
    <xf numFmtId="0" fontId="165" fillId="0" borderId="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0" fontId="165"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0" fontId="165" fillId="0" borderId="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5" fillId="0" borderId="0"/>
    <xf numFmtId="0" fontId="165" fillId="0" borderId="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9" fontId="2" fillId="0" borderId="0" applyFont="0" applyFill="0" applyBorder="0" applyAlignment="0" applyProtection="0"/>
    <xf numFmtId="0" fontId="48" fillId="0" borderId="0"/>
    <xf numFmtId="219" fontId="2" fillId="0" borderId="0" applyFont="0" applyFill="0" applyBorder="0" applyAlignment="0" applyProtection="0"/>
    <xf numFmtId="0" fontId="48" fillId="0" borderId="0"/>
    <xf numFmtId="0" fontId="48" fillId="0" borderId="0"/>
    <xf numFmtId="0" fontId="165" fillId="0" borderId="0"/>
    <xf numFmtId="0" fontId="165" fillId="0" borderId="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165"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165" fillId="0" borderId="0"/>
    <xf numFmtId="0" fontId="165" fillId="0" borderId="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165" fillId="0" borderId="0"/>
    <xf numFmtId="0" fontId="165" fillId="0" borderId="0"/>
    <xf numFmtId="0" fontId="165" fillId="0" borderId="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165" fillId="0" borderId="0"/>
    <xf numFmtId="0" fontId="165"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165" fillId="0" borderId="0"/>
    <xf numFmtId="0" fontId="165"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xf numFmtId="0" fontId="2" fillId="0" borderId="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164" fillId="0" borderId="0"/>
    <xf numFmtId="0" fontId="164" fillId="0" borderId="0"/>
    <xf numFmtId="0" fontId="48" fillId="0" borderId="0"/>
    <xf numFmtId="0" fontId="48" fillId="0" borderId="0"/>
    <xf numFmtId="0" fontId="48" fillId="0" borderId="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48" fillId="0" borderId="0"/>
    <xf numFmtId="0" fontId="48" fillId="0" borderId="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48" fillId="0" borderId="0"/>
    <xf numFmtId="0" fontId="48" fillId="0" borderId="0"/>
    <xf numFmtId="0" fontId="48" fillId="0" borderId="0"/>
    <xf numFmtId="0" fontId="48" fillId="0" borderId="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48" fillId="0" borderId="0"/>
    <xf numFmtId="0" fontId="48" fillId="0" borderId="0"/>
    <xf numFmtId="0" fontId="48" fillId="0" borderId="0"/>
    <xf numFmtId="0" fontId="48" fillId="0" borderId="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48" fillId="0" borderId="0"/>
    <xf numFmtId="0" fontId="48" fillId="0" borderId="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9" fontId="2" fillId="0" borderId="0" applyFont="0" applyFill="0" applyBorder="0" applyAlignment="0" applyProtection="0"/>
    <xf numFmtId="219" fontId="2" fillId="0" borderId="0" applyFont="0" applyFill="0" applyBorder="0" applyAlignment="0" applyProtection="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1" fillId="0" borderId="0"/>
    <xf numFmtId="0" fontId="165" fillId="0" borderId="0"/>
    <xf numFmtId="0" fontId="165" fillId="0" borderId="0"/>
    <xf numFmtId="0" fontId="171" fillId="0" borderId="0"/>
    <xf numFmtId="0" fontId="164" fillId="0" borderId="0"/>
    <xf numFmtId="0" fontId="164" fillId="0" borderId="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164" fillId="0" borderId="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164" fillId="0" borderId="0"/>
    <xf numFmtId="0" fontId="164" fillId="0" borderId="0"/>
    <xf numFmtId="0" fontId="164" fillId="0" borderId="0"/>
    <xf numFmtId="225"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164" fillId="0" borderId="0"/>
    <xf numFmtId="0" fontId="164"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164" fillId="0" borderId="0"/>
    <xf numFmtId="0" fontId="164" fillId="0" borderId="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vertical="top"/>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90" fillId="0" borderId="0" applyFont="0" applyFill="0" applyBorder="0" applyProtection="0">
      <alignment horizontal="right"/>
    </xf>
    <xf numFmtId="0" fontId="174" fillId="0" borderId="0" applyFont="0" applyFill="0" applyBorder="0" applyProtection="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4" fillId="0" borderId="0" applyFill="0" applyBorder="0" applyProtection="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153"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0" fontId="2" fillId="0" borderId="0">
      <alignment horizontal="left" wrapText="1"/>
    </xf>
    <xf numFmtId="0"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lignment horizontal="left" wrapText="1"/>
    </xf>
    <xf numFmtId="0"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172"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37" fontId="2" fillId="0" borderId="0">
      <alignment horizontal="left" wrapText="1"/>
    </xf>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37"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8" fontId="48" fillId="0" borderId="0" applyFont="0" applyFill="0" applyBorder="0" applyAlignment="0" applyProtection="0"/>
    <xf numFmtId="37"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0" fontId="2" fillId="127" borderId="0"/>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1" fillId="0" borderId="0">
      <alignment horizontal="left" wrapText="1"/>
    </xf>
    <xf numFmtId="172" fontId="1" fillId="0" borderId="0">
      <alignment horizontal="left" wrapText="1"/>
    </xf>
    <xf numFmtId="172" fontId="1"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172"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xf numFmtId="227" fontId="1" fillId="0" borderId="0"/>
    <xf numFmtId="0" fontId="2" fillId="0" borderId="0"/>
    <xf numFmtId="0" fontId="2" fillId="0" borderId="0"/>
    <xf numFmtId="0" fontId="2" fillId="0" borderId="0"/>
    <xf numFmtId="227" fontId="1" fillId="0" borderId="0"/>
    <xf numFmtId="0" fontId="2" fillId="0" borderId="0"/>
    <xf numFmtId="0" fontId="2" fillId="0" borderId="0"/>
    <xf numFmtId="0" fontId="2" fillId="0" borderId="0"/>
    <xf numFmtId="0" fontId="2" fillId="0" borderId="0"/>
    <xf numFmtId="0" fontId="2" fillId="0" borderId="0"/>
    <xf numFmtId="227" fontId="1"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48"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37" fontId="2" fillId="0" borderId="0" applyFont="0" applyFill="0" applyBorder="0" applyAlignment="0" applyProtection="0"/>
    <xf numFmtId="3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22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0" fontId="48"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28" fontId="1"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lignment horizontal="left" wrapText="1"/>
    </xf>
    <xf numFmtId="172" fontId="2" fillId="0" borderId="0">
      <alignment horizontal="left" wrapText="1"/>
    </xf>
    <xf numFmtId="0" fontId="2" fillId="0" borderId="0">
      <alignment horizontal="left" wrapText="1"/>
    </xf>
    <xf numFmtId="0" fontId="1"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229" fontId="2" fillId="0" borderId="0" applyFont="0" applyFill="0" applyBorder="0" applyAlignment="0" applyProtection="0"/>
    <xf numFmtId="230" fontId="2" fillId="0" borderId="0" applyFont="0" applyFill="0" applyBorder="0" applyAlignment="0" applyProtection="0"/>
    <xf numFmtId="229" fontId="2" fillId="0" borderId="0" applyFont="0" applyFill="0" applyBorder="0" applyAlignment="0" applyProtection="0"/>
    <xf numFmtId="230"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1"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231" fontId="1" fillId="0" borderId="0"/>
    <xf numFmtId="0" fontId="2" fillId="0" borderId="0"/>
    <xf numFmtId="0" fontId="2" fillId="0" borderId="0"/>
    <xf numFmtId="0" fontId="2" fillId="0" borderId="0"/>
    <xf numFmtId="231"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1"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1"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231"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231" fontId="1" fillId="0" borderId="0"/>
    <xf numFmtId="0" fontId="2" fillId="0" borderId="0"/>
    <xf numFmtId="231" fontId="1" fillId="0" borderId="0"/>
    <xf numFmtId="0" fontId="2" fillId="0" borderId="0"/>
    <xf numFmtId="231" fontId="1" fillId="0" borderId="0"/>
    <xf numFmtId="0" fontId="2" fillId="0" borderId="0"/>
    <xf numFmtId="0" fontId="2" fillId="0" borderId="0"/>
    <xf numFmtId="0" fontId="2" fillId="0" borderId="0"/>
    <xf numFmtId="0" fontId="2" fillId="0" borderId="0"/>
    <xf numFmtId="0" fontId="2" fillId="0" borderId="0"/>
    <xf numFmtId="0" fontId="2" fillId="0" borderId="0"/>
    <xf numFmtId="231" fontId="1" fillId="0" borderId="0"/>
    <xf numFmtId="0" fontId="2" fillId="0" borderId="0"/>
    <xf numFmtId="231"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1" fontId="1" fillId="0" borderId="0"/>
    <xf numFmtId="0" fontId="2" fillId="0" borderId="0"/>
    <xf numFmtId="231"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9"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2" fillId="0" borderId="0" applyFont="0" applyFill="0" applyBorder="0" applyAlignment="0" applyProtection="0"/>
    <xf numFmtId="232" fontId="1" fillId="0" borderId="0" applyFont="0" applyFill="0" applyBorder="0" applyAlignment="0" applyProtection="0"/>
    <xf numFmtId="0" fontId="49"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2"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176" fillId="0" borderId="0">
      <alignment horizontal="right" vertical="center"/>
      <protection locked="0"/>
    </xf>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176" fillId="0" borderId="0">
      <alignment horizontal="right" vertical="center"/>
      <protection locked="0"/>
    </xf>
    <xf numFmtId="0" fontId="176" fillId="0" borderId="0">
      <alignment horizontal="right" vertical="center"/>
      <protection locked="0"/>
    </xf>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3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2" fillId="0" borderId="0" applyFont="0" applyFill="0" applyBorder="0" applyAlignment="0" applyProtection="0"/>
    <xf numFmtId="23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233" fontId="1" fillId="0" borderId="0" applyFont="0" applyFill="0" applyBorder="0" applyAlignment="0" applyProtection="0"/>
    <xf numFmtId="0" fontId="175" fillId="0" borderId="0" applyFont="0" applyFill="0" applyBorder="0" applyAlignment="0" applyProtection="0"/>
    <xf numFmtId="233" fontId="1" fillId="0" borderId="0" applyFont="0" applyFill="0" applyBorder="0" applyAlignment="0" applyProtection="0"/>
    <xf numFmtId="0" fontId="175" fillId="0" borderId="0" applyFont="0" applyFill="0" applyBorder="0" applyAlignment="0" applyProtection="0"/>
    <xf numFmtId="233" fontId="1" fillId="0" borderId="0" applyFont="0" applyFill="0" applyBorder="0" applyAlignment="0" applyProtection="0"/>
    <xf numFmtId="0" fontId="2" fillId="0" borderId="0" applyFont="0" applyFill="0" applyBorder="0" applyAlignment="0" applyProtection="0"/>
    <xf numFmtId="0" fontId="175" fillId="0" borderId="0" applyFont="0" applyFill="0" applyBorder="0" applyAlignment="0" applyProtection="0"/>
    <xf numFmtId="233"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0" fontId="48"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90"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2"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Protection="0">
      <alignment horizontal="right"/>
    </xf>
    <xf numFmtId="229" fontId="1" fillId="0" borderId="0" applyProtection="0">
      <alignment horizontal="right"/>
    </xf>
    <xf numFmtId="0" fontId="2" fillId="0" borderId="0" applyProtection="0">
      <alignment horizontal="right"/>
    </xf>
    <xf numFmtId="229" fontId="1" fillId="0" borderId="0" applyProtection="0">
      <alignment horizontal="right"/>
    </xf>
    <xf numFmtId="0" fontId="2" fillId="0" borderId="0" applyProtection="0">
      <alignment horizontal="right"/>
    </xf>
    <xf numFmtId="0" fontId="2" fillId="0" borderId="0" applyProtection="0">
      <alignment horizontal="right"/>
    </xf>
    <xf numFmtId="0" fontId="2" fillId="0" borderId="0" applyProtection="0">
      <alignment horizontal="right"/>
    </xf>
    <xf numFmtId="0" fontId="2" fillId="0" borderId="0" applyProtection="0">
      <alignment horizontal="right"/>
    </xf>
    <xf numFmtId="0" fontId="2" fillId="0" borderId="0" applyProtection="0">
      <alignment horizontal="right"/>
    </xf>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23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0" fontId="1" fillId="0" borderId="0" applyFont="0" applyFill="0" applyBorder="0" applyAlignment="0" applyProtection="0"/>
    <xf numFmtId="39" fontId="2" fillId="0" borderId="0" applyFont="0" applyFill="0" applyBorder="0" applyAlignment="0" applyProtection="0"/>
    <xf numFmtId="235" fontId="2" fillId="0" borderId="0" applyFont="0" applyFill="0" applyBorder="0" applyAlignment="0" applyProtection="0"/>
    <xf numFmtId="39" fontId="2" fillId="0" borderId="0" applyFont="0" applyFill="0" applyBorder="0" applyAlignment="0" applyProtection="0"/>
    <xf numFmtId="235"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49" fillId="0" borderId="0" applyFont="0" applyFill="0" applyBorder="0" applyAlignment="0" applyProtection="0"/>
    <xf numFmtId="0" fontId="2" fillId="0" borderId="0" applyFont="0" applyFill="0" applyBorder="0" applyAlignment="0" applyProtection="0"/>
    <xf numFmtId="236" fontId="1" fillId="0" borderId="0" applyFont="0" applyFill="0" applyBorder="0" applyAlignment="0" applyProtection="0"/>
    <xf numFmtId="0" fontId="49"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6"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176" fillId="0" borderId="0">
      <alignment horizontal="right" vertical="center"/>
      <protection locked="0"/>
    </xf>
    <xf numFmtId="0" fontId="176" fillId="0" borderId="0">
      <alignment horizontal="right" vertical="center"/>
      <protection locked="0"/>
    </xf>
    <xf numFmtId="39" fontId="2" fillId="0" borderId="0" applyFont="0" applyFill="0" applyBorder="0" applyAlignment="0" applyProtection="0"/>
    <xf numFmtId="39" fontId="1"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23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235" fontId="1" fillId="0" borderId="0" applyFont="0" applyFill="0" applyBorder="0" applyAlignment="0" applyProtection="0"/>
    <xf numFmtId="0" fontId="48"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90"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197" fontId="1"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39" fontId="2" fillId="0" borderId="0" applyFont="0" applyFill="0" applyBorder="0" applyAlignment="0" applyProtection="0"/>
    <xf numFmtId="39" fontId="1" fillId="0" borderId="0" applyFont="0" applyFill="0" applyBorder="0" applyAlignment="0" applyProtection="0"/>
    <xf numFmtId="0" fontId="2" fillId="0" borderId="0" applyFont="0" applyFill="0" applyBorder="0" applyAlignment="0" applyProtection="0"/>
    <xf numFmtId="235" fontId="1"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4" fontId="2" fillId="81" borderId="0"/>
    <xf numFmtId="4" fontId="1" fillId="0" borderId="0"/>
    <xf numFmtId="4" fontId="2" fillId="81" borderId="0"/>
    <xf numFmtId="4" fontId="2" fillId="81" borderId="0"/>
    <xf numFmtId="4" fontId="2" fillId="81" borderId="0"/>
    <xf numFmtId="4" fontId="1" fillId="0" borderId="0"/>
    <xf numFmtId="4" fontId="2" fillId="81" borderId="0"/>
    <xf numFmtId="4" fontId="2" fillId="81" borderId="0"/>
    <xf numFmtId="4" fontId="2" fillId="81" borderId="0"/>
    <xf numFmtId="4" fontId="2" fillId="81" borderId="0"/>
    <xf numFmtId="4" fontId="2" fillId="81" borderId="0"/>
    <xf numFmtId="4" fontId="2" fillId="81" borderId="0"/>
    <xf numFmtId="14" fontId="90" fillId="0" borderId="0" applyFont="0" applyFill="0" applyBorder="0" applyProtection="0">
      <alignment horizontal="right"/>
    </xf>
    <xf numFmtId="0" fontId="177" fillId="0" borderId="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0" fontId="2" fillId="0" borderId="0" applyFont="0" applyFill="0" applyBorder="0" applyAlignment="0" applyProtection="0"/>
    <xf numFmtId="229"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229" fontId="1"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145"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Font="0" applyFill="0" applyBorder="0" applyAlignment="0">
      <alignment vertical="center"/>
    </xf>
    <xf numFmtId="0"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175" fillId="0" borderId="0" applyFont="0" applyFill="0" applyBorder="0" applyAlignment="0" applyProtection="0"/>
    <xf numFmtId="0" fontId="175"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90" fillId="0" borderId="0" applyFont="0" applyFill="0" applyBorder="0" applyAlignment="0" applyProtection="0"/>
    <xf numFmtId="0" fontId="1" fillId="0" borderId="0" applyFont="0" applyFill="0" applyBorder="0" applyAlignment="0" applyProtection="0"/>
    <xf numFmtId="237" fontId="1"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90" fillId="0" borderId="0" applyFont="0" applyFill="0" applyBorder="0" applyAlignment="0" applyProtection="0"/>
    <xf numFmtId="0" fontId="1" fillId="0" borderId="0" applyFont="0" applyFill="0" applyBorder="0" applyAlignment="0" applyProtection="0"/>
    <xf numFmtId="237" fontId="1"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175" fillId="0" borderId="0" applyFont="0" applyFill="0" applyBorder="0" applyAlignment="0" applyProtection="0"/>
    <xf numFmtId="0" fontId="17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23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143" fillId="0" borderId="22"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0"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238" fontId="1" fillId="0" borderId="0" applyFont="0" applyFill="0" applyBorder="0" applyAlignment="0" applyProtection="0"/>
    <xf numFmtId="0" fontId="1" fillId="0" borderId="0"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0" fontId="143" fillId="0" borderId="22" applyFont="0" applyFill="0" applyBorder="0" applyAlignment="0" applyProtection="0"/>
    <xf numFmtId="23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75" fillId="0" borderId="22" applyFont="0" applyFill="0" applyBorder="0" applyAlignment="0" applyProtection="0"/>
    <xf numFmtId="0" fontId="1" fillId="0" borderId="0" applyFont="0" applyFill="0" applyBorder="0" applyAlignment="0" applyProtection="0"/>
    <xf numFmtId="239" fontId="1" fillId="0" borderId="0" applyFont="0" applyFill="0" applyBorder="0" applyAlignment="0" applyProtection="0"/>
    <xf numFmtId="0" fontId="175" fillId="0" borderId="22" applyFont="0" applyFill="0" applyBorder="0" applyAlignment="0" applyProtection="0"/>
    <xf numFmtId="0" fontId="175" fillId="0" borderId="22" applyFont="0" applyFill="0" applyBorder="0" applyAlignment="0" applyProtection="0"/>
    <xf numFmtId="0" fontId="143" fillId="0" borderId="22" applyFont="0" applyFill="0" applyBorder="0" applyAlignment="0" applyProtection="0"/>
    <xf numFmtId="0" fontId="175" fillId="0" borderId="22" applyFont="0" applyFill="0" applyBorder="0" applyAlignment="0" applyProtection="0"/>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178"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179" fillId="0" borderId="0" applyNumberFormat="0" applyFill="0" applyBorder="0" applyAlignment="0" applyProtection="0"/>
    <xf numFmtId="172" fontId="179" fillId="0" borderId="0" applyNumberFormat="0" applyFill="0" applyBorder="0" applyAlignment="0" applyProtection="0">
      <alignment horizontal="left" wrapText="1"/>
    </xf>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172" fontId="179" fillId="0" borderId="0" applyNumberFormat="0" applyFill="0" applyBorder="0" applyAlignment="0" applyProtection="0">
      <alignment horizontal="left" wrapText="1"/>
    </xf>
    <xf numFmtId="0" fontId="179"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alignment horizontal="left" wrapText="1"/>
    </xf>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0" fontId="179" fillId="0" borderId="0" applyNumberFormat="0" applyFill="0" applyBorder="0" applyAlignment="0" applyProtection="0"/>
    <xf numFmtId="0" fontId="1"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48" fillId="87" borderId="0" applyNumberFormat="0" applyFont="0" applyAlignment="0" applyProtection="0"/>
    <xf numFmtId="172" fontId="2" fillId="87" borderId="0" applyNumberFormat="0" applyFont="0" applyAlignment="0" applyProtection="0">
      <alignment horizontal="left" wrapText="1"/>
    </xf>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90"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90" fillId="87" borderId="0" applyNumberFormat="0" applyFont="0" applyAlignment="0" applyProtection="0"/>
    <xf numFmtId="0" fontId="90" fillId="128"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39" fillId="87"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90" fillId="92" borderId="0" applyNumberFormat="0" applyFont="0" applyAlignment="0" applyProtection="0"/>
    <xf numFmtId="0" fontId="90" fillId="128" borderId="0" applyNumberFormat="0" applyFont="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0" fontId="2" fillId="87" borderId="0" applyNumberFormat="0" applyFont="0" applyAlignment="0" applyProtection="0"/>
    <xf numFmtId="0" fontId="1" fillId="0" borderId="0" applyNumberFormat="0" applyFont="0" applyAlignment="0" applyProtection="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0" fontId="1"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4" fillId="0" borderId="0" applyFill="0" applyBorder="0" applyProtection="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1" fillId="0" borderId="0">
      <alignment horizontal="left" wrapText="1"/>
    </xf>
    <xf numFmtId="172" fontId="1" fillId="0" borderId="0">
      <alignment horizontal="left" wrapText="1"/>
    </xf>
    <xf numFmtId="172" fontId="1" fillId="0" borderId="0">
      <alignment horizontal="left" wrapText="1"/>
    </xf>
    <xf numFmtId="0" fontId="2" fillId="0" borderId="0" applyFont="0" applyFill="0" applyBorder="0" applyAlignment="0" applyProtection="0"/>
    <xf numFmtId="0" fontId="1" fillId="0" borderId="0" applyFont="0" applyFill="0" applyBorder="0" applyAlignment="0" applyProtection="0"/>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39" fillId="0" borderId="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80" fillId="77" borderId="0"/>
    <xf numFmtId="0" fontId="181" fillId="77"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240" fontId="1" fillId="0" borderId="0"/>
    <xf numFmtId="0" fontId="2" fillId="0" borderId="0"/>
    <xf numFmtId="0" fontId="2" fillId="0" borderId="0"/>
    <xf numFmtId="0" fontId="2" fillId="0" borderId="0"/>
    <xf numFmtId="240" fontId="1" fillId="0" borderId="0"/>
    <xf numFmtId="0" fontId="2" fillId="0" borderId="0"/>
    <xf numFmtId="0" fontId="2" fillId="0" borderId="0"/>
    <xf numFmtId="0" fontId="2" fillId="0" borderId="0"/>
    <xf numFmtId="0" fontId="2" fillId="0" borderId="0"/>
    <xf numFmtId="0" fontId="2" fillId="0" borderId="0"/>
    <xf numFmtId="240" fontId="1"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214" fontId="2" fillId="0" borderId="0" applyFont="0" applyFill="0" applyBorder="0" applyAlignment="0" applyProtection="0"/>
    <xf numFmtId="241" fontId="2" fillId="0" borderId="0" applyFont="0" applyFill="0" applyBorder="0" applyAlignment="0" applyProtection="0"/>
    <xf numFmtId="214" fontId="2" fillId="0" borderId="0" applyFont="0" applyFill="0" applyBorder="0" applyAlignment="0" applyProtection="0"/>
    <xf numFmtId="241"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90" fillId="0" borderId="61" applyBorder="0">
      <alignment horizontal="right"/>
    </xf>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Protection="0">
      <alignment horizontal="right"/>
    </xf>
    <xf numFmtId="242" fontId="1"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Protection="0">
      <alignment horizontal="right"/>
    </xf>
    <xf numFmtId="242" fontId="1" fillId="0" borderId="0" applyFont="0" applyFill="0" applyBorder="0" applyProtection="0">
      <alignment horizontal="right"/>
    </xf>
    <xf numFmtId="0" fontId="2"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Protection="0">
      <alignment horizontal="right"/>
    </xf>
    <xf numFmtId="244" fontId="1" fillId="0" borderId="0" applyFont="0" applyFill="0" applyBorder="0" applyProtection="0">
      <alignment horizontal="right"/>
    </xf>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176" fillId="0" borderId="0">
      <alignment horizontal="left" vertical="center" indent="4"/>
      <protection locked="0"/>
    </xf>
    <xf numFmtId="0" fontId="176" fillId="0" borderId="0">
      <alignment horizontal="left" vertical="center" indent="4"/>
      <protection locked="0"/>
    </xf>
    <xf numFmtId="0" fontId="2" fillId="0" borderId="0" applyFont="0" applyFill="0" applyBorder="0" applyAlignment="0" applyProtection="0"/>
    <xf numFmtId="214" fontId="1"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58"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137"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241" fontId="1"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245" fontId="2" fillId="0" borderId="0" applyFont="0" applyFill="0" applyBorder="0" applyAlignment="0" applyProtection="0"/>
    <xf numFmtId="0" fontId="160" fillId="0" borderId="0" applyFont="0" applyFill="0" applyBorder="0" applyAlignment="0" applyProtection="0"/>
    <xf numFmtId="245" fontId="2" fillId="0" borderId="0" applyFont="0" applyFill="0" applyBorder="0" applyAlignment="0" applyProtection="0"/>
    <xf numFmtId="246" fontId="160" fillId="0" borderId="0" applyFont="0" applyFill="0" applyBorder="0" applyAlignment="0" applyProtection="0"/>
    <xf numFmtId="0" fontId="160" fillId="0" borderId="0" applyFont="0" applyFill="0" applyBorder="0" applyAlignment="0" applyProtection="0"/>
    <xf numFmtId="0" fontId="16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241"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0" fontId="48"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49" fillId="0" borderId="0" applyFill="0" applyProtection="0">
      <alignment horizontal="center"/>
    </xf>
    <xf numFmtId="0" fontId="49" fillId="0" borderId="0" applyFill="0" applyProtection="0">
      <alignment horizontal="center"/>
    </xf>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Protection="0">
      <alignment horizontal="right"/>
    </xf>
    <xf numFmtId="244" fontId="1" fillId="0" borderId="0" applyFont="0" applyFill="0" applyBorder="0" applyProtection="0">
      <alignment horizontal="right"/>
    </xf>
    <xf numFmtId="0" fontId="2" fillId="0" borderId="0" applyFont="0" applyFill="0" applyBorder="0" applyAlignment="0" applyProtection="0"/>
    <xf numFmtId="243" fontId="1"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90"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alignment horizontal="left" wrapText="1"/>
    </xf>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3" fontId="1" fillId="0" borderId="0" applyFont="0" applyFill="0" applyBorder="0" applyAlignment="0" applyProtection="0"/>
    <xf numFmtId="0" fontId="2" fillId="0" borderId="0" applyFont="0" applyFill="0" applyBorder="0" applyAlignment="0" applyProtection="0"/>
    <xf numFmtId="214" fontId="1" fillId="0" borderId="0" applyFont="0" applyFill="0" applyBorder="0" applyAlignment="0" applyProtection="0"/>
    <xf numFmtId="0" fontId="2" fillId="0" borderId="0" applyFont="0" applyFill="0" applyBorder="0" applyAlignment="0" applyProtection="0"/>
    <xf numFmtId="241" fontId="1" fillId="0" borderId="0" applyFont="0" applyFill="0" applyBorder="0" applyAlignment="0" applyProtection="0"/>
    <xf numFmtId="0" fontId="2" fillId="0" borderId="0" applyFont="0" applyFill="0" applyBorder="0" applyAlignment="0" applyProtection="0"/>
    <xf numFmtId="247" fontId="2" fillId="0" borderId="0" applyFont="0" applyFill="0" applyBorder="0" applyAlignment="0" applyProtection="0"/>
    <xf numFmtId="248" fontId="2" fillId="0" borderId="0" applyFont="0" applyFill="0" applyBorder="0" applyProtection="0">
      <alignment horizontal="right"/>
    </xf>
    <xf numFmtId="247" fontId="2" fillId="0" borderId="0" applyFont="0" applyFill="0" applyBorder="0" applyAlignment="0" applyProtection="0"/>
    <xf numFmtId="248" fontId="2" fillId="0" borderId="0" applyFont="0" applyFill="0" applyBorder="0" applyProtection="0">
      <alignment horizontal="right"/>
    </xf>
    <xf numFmtId="247" fontId="2" fillId="0" borderId="0" applyFont="0" applyFill="0" applyBorder="0" applyAlignment="0" applyProtection="0"/>
    <xf numFmtId="247" fontId="2" fillId="0" borderId="0" applyFont="0" applyFill="0" applyBorder="0" applyAlignment="0" applyProtection="0"/>
    <xf numFmtId="247" fontId="2" fillId="0" borderId="0" applyFont="0" applyFill="0" applyBorder="0" applyAlignment="0" applyProtection="0"/>
    <xf numFmtId="247" fontId="2" fillId="0" borderId="0" applyFont="0" applyFill="0" applyBorder="0" applyAlignment="0" applyProtection="0"/>
    <xf numFmtId="247" fontId="2" fillId="0" borderId="0" applyFont="0" applyFill="0" applyBorder="0" applyAlignment="0" applyProtection="0"/>
    <xf numFmtId="24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49" fillId="0" borderId="0" applyFont="0" applyFill="0" applyBorder="0" applyProtection="0">
      <alignment horizontal="right"/>
    </xf>
    <xf numFmtId="0" fontId="49"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Protection="0">
      <alignment horizontal="right"/>
    </xf>
    <xf numFmtId="249" fontId="1"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9" fontId="1" fillId="0" borderId="0" applyFont="0" applyFill="0" applyBorder="0" applyProtection="0">
      <alignment horizontal="right"/>
    </xf>
    <xf numFmtId="0" fontId="2" fillId="0" borderId="0" applyFont="0" applyFill="0" applyBorder="0" applyAlignment="0" applyProtection="0"/>
    <xf numFmtId="251"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50" fontId="1"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left" indent="4"/>
    </xf>
    <xf numFmtId="247" fontId="1" fillId="0" borderId="0" applyFont="0" applyFill="0" applyBorder="0" applyProtection="0">
      <alignment horizontal="left" indent="4"/>
    </xf>
    <xf numFmtId="0" fontId="2" fillId="0" borderId="0" applyFont="0" applyFill="0" applyBorder="0" applyProtection="0">
      <alignment horizontal="left" indent="4"/>
    </xf>
    <xf numFmtId="247" fontId="1" fillId="0" borderId="0" applyFont="0" applyFill="0" applyBorder="0" applyProtection="0">
      <alignment horizontal="left" indent="4"/>
    </xf>
    <xf numFmtId="0" fontId="2" fillId="0" borderId="0" applyFont="0" applyFill="0" applyBorder="0" applyAlignment="0" applyProtection="0"/>
    <xf numFmtId="247" fontId="1" fillId="0" borderId="0" applyFont="0" applyFill="0" applyBorder="0" applyAlignment="0" applyProtection="0"/>
    <xf numFmtId="248" fontId="1"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247" fontId="1"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248" fontId="1" fillId="0" borderId="0" applyFont="0" applyFill="0" applyBorder="0" applyProtection="0">
      <alignment horizontal="right"/>
    </xf>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0" fontId="2" fillId="0" borderId="0" applyFont="0" applyFill="0" applyBorder="0" applyAlignment="0" applyProtection="0"/>
    <xf numFmtId="0" fontId="160" fillId="0" borderId="0" applyFont="0" applyFill="0" applyBorder="0" applyAlignment="0" applyProtection="0"/>
    <xf numFmtId="252" fontId="2" fillId="0" borderId="0" applyFont="0" applyFill="0" applyBorder="0" applyAlignment="0" applyProtection="0"/>
    <xf numFmtId="253" fontId="160" fillId="0" borderId="0" applyFont="0" applyFill="0" applyBorder="0" applyAlignment="0" applyProtection="0"/>
    <xf numFmtId="0" fontId="160" fillId="0" borderId="0" applyFont="0" applyFill="0" applyBorder="0" applyAlignment="0" applyProtection="0"/>
    <xf numFmtId="0" fontId="160"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248" fontId="1" fillId="0" borderId="0" applyFont="0" applyFill="0" applyBorder="0" applyProtection="0">
      <alignment horizontal="right"/>
    </xf>
    <xf numFmtId="0" fontId="48"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247" fontId="1" fillId="0" borderId="0" applyFont="0" applyFill="0" applyBorder="0" applyAlignment="0" applyProtection="0"/>
    <xf numFmtId="247" fontId="1"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9" fontId="1" fillId="0" borderId="0" applyFont="0" applyFill="0" applyBorder="0" applyProtection="0">
      <alignment horizontal="right"/>
    </xf>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90" fillId="0" borderId="0" applyFont="0" applyFill="0" applyBorder="0" applyAlignment="0" applyProtection="0"/>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Alignment="0" applyProtection="0"/>
    <xf numFmtId="250" fontId="1" fillId="0" borderId="0" applyFont="0" applyFill="0" applyBorder="0" applyAlignment="0" applyProtection="0"/>
    <xf numFmtId="0" fontId="2" fillId="0" borderId="0" applyFont="0" applyFill="0" applyBorder="0" applyAlignment="0" applyProtection="0"/>
    <xf numFmtId="247" fontId="1" fillId="0" borderId="0" applyFont="0" applyFill="0" applyBorder="0" applyAlignment="0" applyProtection="0"/>
    <xf numFmtId="0" fontId="2" fillId="0" borderId="0" applyFont="0" applyFill="0" applyBorder="0" applyProtection="0">
      <alignment horizontal="right"/>
    </xf>
    <xf numFmtId="248" fontId="1" fillId="0" borderId="0" applyFont="0" applyFill="0" applyBorder="0" applyProtection="0">
      <alignment horizontal="right"/>
    </xf>
    <xf numFmtId="0" fontId="2" fillId="0" borderId="0" applyFont="0" applyFill="0" applyBorder="0" applyAlignment="0" applyProtection="0"/>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172"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9" fillId="0" borderId="0"/>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254" fontId="2" fillId="0" borderId="0" applyFont="0" applyFill="0" applyBorder="0" applyAlignment="0" applyProtection="0"/>
    <xf numFmtId="0" fontId="2" fillId="0" borderId="0" applyFont="0" applyFill="0" applyBorder="0" applyAlignment="0" applyProtection="0"/>
    <xf numFmtId="254" fontId="2" fillId="0" borderId="0" applyFont="0" applyFill="0" applyBorder="0" applyAlignment="0" applyProtection="0"/>
    <xf numFmtId="254" fontId="2" fillId="0" borderId="0" applyFont="0" applyFill="0" applyBorder="0" applyAlignment="0" applyProtection="0"/>
    <xf numFmtId="254" fontId="2" fillId="0" borderId="0" applyFont="0" applyFill="0" applyBorder="0" applyAlignment="0" applyProtection="0"/>
    <xf numFmtId="254" fontId="2" fillId="0" borderId="0" applyFont="0" applyFill="0" applyBorder="0" applyAlignment="0" applyProtection="0"/>
    <xf numFmtId="254" fontId="2" fillId="0" borderId="0" applyFont="0" applyFill="0" applyBorder="0" applyAlignment="0" applyProtection="0"/>
    <xf numFmtId="254" fontId="2" fillId="0" borderId="0" applyFont="0" applyFill="0" applyBorder="0" applyAlignment="0" applyProtection="0"/>
    <xf numFmtId="254" fontId="2" fillId="0" borderId="0" applyFont="0" applyFill="0" applyBorder="0" applyAlignment="0" applyProtection="0"/>
    <xf numFmtId="254" fontId="2"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Protection="0">
      <alignment horizontal="right"/>
    </xf>
    <xf numFmtId="203" fontId="1" fillId="0" borderId="0" applyFont="0" applyFill="0" applyBorder="0" applyProtection="0">
      <alignment horizontal="right"/>
    </xf>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03" fontId="1" fillId="0" borderId="0" applyFont="0" applyFill="0" applyBorder="0" applyAlignment="0" applyProtection="0"/>
    <xf numFmtId="0" fontId="2" fillId="0" borderId="0" applyFont="0" applyFill="0" applyBorder="0" applyAlignment="0" applyProtection="0"/>
    <xf numFmtId="254" fontId="1" fillId="0" borderId="0" applyFont="0" applyFill="0" applyBorder="0" applyAlignment="0" applyProtection="0"/>
    <xf numFmtId="0" fontId="176" fillId="0" borderId="62" applyFont="0" applyFill="0" applyBorder="0" applyProtection="0">
      <alignment horizontal="right"/>
    </xf>
    <xf numFmtId="0" fontId="90" fillId="0" borderId="0" applyFont="0" applyFill="0" applyBorder="0" applyAlignment="0" applyProtection="0"/>
    <xf numFmtId="0" fontId="90" fillId="0" borderId="0" applyFont="0" applyFill="0" applyBorder="0" applyProtection="0">
      <alignment horizontal="right"/>
    </xf>
    <xf numFmtId="255" fontId="2" fillId="0" borderId="0" applyFont="0" applyFill="0" applyBorder="0" applyAlignment="0" applyProtection="0"/>
    <xf numFmtId="0" fontId="2" fillId="0" borderId="0" applyFont="0" applyFill="0" applyBorder="0" applyAlignment="0" applyProtection="0"/>
    <xf numFmtId="255" fontId="2" fillId="0" borderId="0" applyFont="0" applyFill="0" applyBorder="0" applyAlignment="0" applyProtection="0"/>
    <xf numFmtId="255" fontId="2" fillId="0" borderId="0" applyFont="0" applyFill="0" applyBorder="0" applyAlignment="0" applyProtection="0"/>
    <xf numFmtId="255" fontId="2" fillId="0" borderId="0" applyFont="0" applyFill="0" applyBorder="0" applyAlignment="0" applyProtection="0"/>
    <xf numFmtId="255" fontId="2" fillId="0" borderId="0" applyFont="0" applyFill="0" applyBorder="0" applyAlignment="0" applyProtection="0"/>
    <xf numFmtId="255" fontId="2" fillId="0" borderId="0" applyFont="0" applyFill="0" applyBorder="0" applyAlignment="0" applyProtection="0"/>
    <xf numFmtId="255" fontId="2" fillId="0" borderId="0" applyFont="0" applyFill="0" applyBorder="0" applyAlignment="0" applyProtection="0"/>
    <xf numFmtId="255" fontId="2" fillId="0" borderId="0" applyFont="0" applyFill="0" applyBorder="0" applyAlignment="0" applyProtection="0"/>
    <xf numFmtId="255" fontId="2"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Protection="0">
      <alignment horizontal="right"/>
    </xf>
    <xf numFmtId="207" fontId="1" fillId="0" borderId="0" applyFont="0" applyFill="0" applyBorder="0" applyProtection="0">
      <alignment horizontal="right"/>
    </xf>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256" fontId="2" fillId="0" borderId="0" applyFont="0" applyFill="0" applyBorder="0" applyAlignment="0" applyProtection="0"/>
    <xf numFmtId="0" fontId="2" fillId="0" borderId="0" applyFont="0" applyFill="0" applyBorder="0" applyAlignment="0" applyProtection="0"/>
    <xf numFmtId="0" fontId="160" fillId="0" borderId="0" applyFont="0" applyFill="0" applyBorder="0" applyAlignment="0" applyProtection="0"/>
    <xf numFmtId="257" fontId="160" fillId="0" borderId="0" applyFont="0" applyFill="0" applyBorder="0" applyAlignment="0" applyProtection="0"/>
    <xf numFmtId="0" fontId="160" fillId="0" borderId="0" applyFont="0" applyFill="0" applyBorder="0" applyAlignment="0" applyProtection="0"/>
    <xf numFmtId="0" fontId="160" fillId="0" borderId="0" applyFont="0" applyFill="0" applyBorder="0" applyAlignment="0" applyProtection="0"/>
    <xf numFmtId="258" fontId="2" fillId="0" borderId="0" applyFont="0" applyFill="0" applyBorder="0" applyAlignment="0" applyProtection="0"/>
    <xf numFmtId="0" fontId="160"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90"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Protection="0">
      <alignment horizontal="right"/>
    </xf>
    <xf numFmtId="207" fontId="1" fillId="0" borderId="0" applyFont="0" applyFill="0" applyBorder="0" applyProtection="0">
      <alignment horizontal="right"/>
    </xf>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07" fontId="1" fillId="0" borderId="0" applyFont="0" applyFill="0" applyBorder="0" applyAlignment="0" applyProtection="0"/>
    <xf numFmtId="0" fontId="2" fillId="0" borderId="0" applyFont="0" applyFill="0" applyBorder="0" applyAlignment="0" applyProtection="0"/>
    <xf numFmtId="255" fontId="1" fillId="0" borderId="0" applyFont="0" applyFill="0" applyBorder="0" applyAlignment="0" applyProtection="0"/>
    <xf numFmtId="0" fontId="2"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6" fontId="2" fillId="0" borderId="0"/>
    <xf numFmtId="226" fontId="2" fillId="0" borderId="0"/>
    <xf numFmtId="226" fontId="2" fillId="0" borderId="0"/>
    <xf numFmtId="22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6" fontId="2" fillId="0" borderId="0"/>
    <xf numFmtId="226" fontId="2" fillId="0" borderId="0"/>
    <xf numFmtId="226" fontId="2" fillId="0" borderId="0"/>
    <xf numFmtId="22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9" fillId="0" borderId="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2" fillId="0" borderId="0">
      <alignment horizontal="left" wrapText="1"/>
    </xf>
    <xf numFmtId="0" fontId="2" fillId="0" borderId="0"/>
    <xf numFmtId="0" fontId="2" fillId="0" borderId="0"/>
    <xf numFmtId="0" fontId="153" fillId="0" borderId="0" applyNumberFormat="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horizontal="left" wrapText="1"/>
    </xf>
    <xf numFmtId="172" fontId="2" fillId="0" borderId="0">
      <alignment horizontal="left" wrapText="1"/>
    </xf>
    <xf numFmtId="0"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8" fontId="48" fillId="0" borderId="0" applyFont="0" applyFill="0" applyBorder="0" applyAlignment="0" applyProtection="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1"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33" fillId="0" borderId="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0" fontId="33" fillId="0" borderId="0"/>
    <xf numFmtId="172" fontId="2" fillId="0" borderId="0">
      <alignment horizontal="left" wrapText="1"/>
    </xf>
    <xf numFmtId="0" fontId="33" fillId="0" borderId="0"/>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33" fillId="0" borderId="0"/>
    <xf numFmtId="0" fontId="33" fillId="0" borderId="0"/>
    <xf numFmtId="0" fontId="2" fillId="0" borderId="0">
      <alignment horizontal="left" wrapText="1"/>
    </xf>
    <xf numFmtId="0" fontId="33" fillId="0" borderId="0"/>
    <xf numFmtId="0" fontId="2" fillId="0" borderId="0">
      <alignment horizontal="left" wrapText="1"/>
    </xf>
    <xf numFmtId="0" fontId="33" fillId="0" borderId="0"/>
    <xf numFmtId="0" fontId="2" fillId="0" borderId="0">
      <alignment horizontal="left" wrapText="1"/>
    </xf>
    <xf numFmtId="0" fontId="33" fillId="0" borderId="0"/>
    <xf numFmtId="0" fontId="2" fillId="0" borderId="0">
      <alignment horizontal="left" wrapText="1"/>
    </xf>
    <xf numFmtId="0" fontId="33" fillId="0" borderId="0"/>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33" fillId="0" borderId="0"/>
    <xf numFmtId="0" fontId="2" fillId="0" borderId="0">
      <alignment horizontal="left" wrapText="1"/>
    </xf>
    <xf numFmtId="0" fontId="33" fillId="0" borderId="0"/>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226"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xf numFmtId="0" fontId="2"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33" fillId="0" borderId="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38" fontId="48" fillId="0" borderId="0" applyFont="0" applyFill="0" applyBorder="0" applyAlignment="0" applyProtection="0"/>
    <xf numFmtId="0" fontId="48" fillId="0" borderId="0" applyFont="0" applyFill="0" applyBorder="0" applyAlignment="0" applyProtection="0"/>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1" fillId="0" borderId="0">
      <alignment horizontal="left" wrapText="1"/>
    </xf>
    <xf numFmtId="0" fontId="1" fillId="0" borderId="0">
      <alignment horizontal="left" wrapText="1"/>
    </xf>
    <xf numFmtId="0" fontId="1" fillId="0" borderId="0">
      <alignment horizontal="left" wrapText="1"/>
    </xf>
    <xf numFmtId="172" fontId="2" fillId="0" borderId="0">
      <alignment horizontal="left" wrapText="1"/>
    </xf>
    <xf numFmtId="172" fontId="2" fillId="0" borderId="0">
      <alignment horizontal="left" wrapText="1"/>
    </xf>
    <xf numFmtId="0" fontId="1"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1"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1" fillId="0" borderId="0">
      <alignment horizontal="left" wrapText="1"/>
    </xf>
    <xf numFmtId="172" fontId="2" fillId="0" borderId="0">
      <alignment horizontal="left" wrapText="1"/>
    </xf>
    <xf numFmtId="172" fontId="1" fillId="0" borderId="0">
      <alignment horizontal="left" wrapText="1"/>
    </xf>
    <xf numFmtId="172" fontId="2" fillId="0" borderId="0">
      <alignment horizontal="left" wrapText="1"/>
    </xf>
    <xf numFmtId="172" fontId="1"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6" fontId="2" fillId="0" borderId="0"/>
    <xf numFmtId="226" fontId="2" fillId="0" borderId="0"/>
    <xf numFmtId="226" fontId="2" fillId="0" borderId="0"/>
    <xf numFmtId="226" fontId="2" fillId="0" borderId="0"/>
    <xf numFmtId="0" fontId="33" fillId="0" borderId="0"/>
    <xf numFmtId="0" fontId="33" fillId="0" borderId="0"/>
    <xf numFmtId="0" fontId="2" fillId="0" borderId="0"/>
    <xf numFmtId="0" fontId="33" fillId="0" borderId="0"/>
    <xf numFmtId="0" fontId="2" fillId="0" borderId="0"/>
    <xf numFmtId="0" fontId="33" fillId="0" borderId="0"/>
    <xf numFmtId="0" fontId="2" fillId="0" borderId="0"/>
    <xf numFmtId="0" fontId="33" fillId="0" borderId="0"/>
    <xf numFmtId="0" fontId="2" fillId="0" borderId="0"/>
    <xf numFmtId="0" fontId="33" fillId="0" borderId="0"/>
    <xf numFmtId="226" fontId="2" fillId="0" borderId="0"/>
    <xf numFmtId="226" fontId="2" fillId="0" borderId="0"/>
    <xf numFmtId="226" fontId="2" fillId="0" borderId="0"/>
    <xf numFmtId="226" fontId="2" fillId="0" borderId="0"/>
    <xf numFmtId="0" fontId="33" fillId="0" borderId="0"/>
    <xf numFmtId="0" fontId="2" fillId="0" borderId="0"/>
    <xf numFmtId="0" fontId="33"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0" fontId="2" fillId="0" borderId="0"/>
    <xf numFmtId="0" fontId="2" fillId="0" borderId="0"/>
    <xf numFmtId="0" fontId="2" fillId="0" borderId="0"/>
    <xf numFmtId="0" fontId="2"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0" fontId="48" fillId="0" borderId="0" applyFont="0" applyFill="0" applyBorder="0" applyAlignment="0" applyProtection="0"/>
    <xf numFmtId="38" fontId="48" fillId="0" borderId="0" applyFont="0" applyFill="0" applyBorder="0" applyAlignment="0" applyProtection="0"/>
    <xf numFmtId="0" fontId="48" fillId="0" borderId="0" applyFont="0" applyFill="0" applyBorder="0" applyAlignment="0" applyProtection="0"/>
    <xf numFmtId="0" fontId="2"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1" fillId="0" borderId="0" applyFont="0" applyFill="0" applyBorder="0" applyAlignment="0" applyProtection="0"/>
    <xf numFmtId="0" fontId="33" fillId="0" borderId="0"/>
    <xf numFmtId="0" fontId="33" fillId="0" borderId="0"/>
    <xf numFmtId="172" fontId="2" fillId="0" borderId="0">
      <alignment horizontal="left" wrapText="1"/>
    </xf>
    <xf numFmtId="0" fontId="33" fillId="0" borderId="0"/>
    <xf numFmtId="0" fontId="33" fillId="0" borderId="0"/>
    <xf numFmtId="38" fontId="48" fillId="0" borderId="0" applyFont="0" applyFill="0" applyBorder="0" applyAlignment="0" applyProtection="0"/>
    <xf numFmtId="0" fontId="33" fillId="0" borderId="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33" fillId="0" borderId="0"/>
    <xf numFmtId="38" fontId="48" fillId="0" borderId="0" applyFont="0" applyFill="0" applyBorder="0" applyAlignment="0" applyProtection="0"/>
    <xf numFmtId="0" fontId="33" fillId="0" borderId="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33" fillId="0" borderId="0"/>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8" fontId="48" fillId="0" borderId="0" applyFont="0" applyFill="0" applyBorder="0" applyAlignment="0" applyProtection="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33" fillId="0" borderId="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33" fillId="0" borderId="0"/>
    <xf numFmtId="0" fontId="33" fillId="0" borderId="0"/>
    <xf numFmtId="37" fontId="2" fillId="0" borderId="0">
      <alignment horizontal="left" wrapText="1"/>
    </xf>
    <xf numFmtId="0" fontId="33" fillId="0" borderId="0"/>
    <xf numFmtId="37" fontId="2" fillId="0" borderId="0">
      <alignment horizontal="left" wrapText="1"/>
    </xf>
    <xf numFmtId="0" fontId="33" fillId="0" borderId="0"/>
    <xf numFmtId="37" fontId="2" fillId="0" borderId="0">
      <alignment horizontal="left" wrapText="1"/>
    </xf>
    <xf numFmtId="0" fontId="33" fillId="0" borderId="0"/>
    <xf numFmtId="37" fontId="2" fillId="0" borderId="0">
      <alignment horizontal="left" wrapText="1"/>
    </xf>
    <xf numFmtId="0" fontId="33" fillId="0" borderId="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33" fillId="0" borderId="0"/>
    <xf numFmtId="37" fontId="2" fillId="0" borderId="0">
      <alignment horizontal="left" wrapText="1"/>
    </xf>
    <xf numFmtId="0" fontId="33" fillId="0" borderId="0"/>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37" fontId="2" fillId="0" borderId="0">
      <alignment horizontal="left" wrapText="1"/>
    </xf>
    <xf numFmtId="0" fontId="33" fillId="0" borderId="0"/>
    <xf numFmtId="0" fontId="2" fillId="0" borderId="0"/>
    <xf numFmtId="0" fontId="2" fillId="0" borderId="0"/>
    <xf numFmtId="0" fontId="2" fillId="0" borderId="0"/>
    <xf numFmtId="0" fontId="2" fillId="0" borderId="0"/>
    <xf numFmtId="0" fontId="2" fillId="0" borderId="0"/>
    <xf numFmtId="0" fontId="182"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172" fontId="182" fillId="0" borderId="0" applyNumberFormat="0" applyFill="0" applyBorder="0" applyProtection="0">
      <alignment vertical="top"/>
    </xf>
    <xf numFmtId="172" fontId="182" fillId="0" borderId="0" applyNumberFormat="0" applyFill="0" applyBorder="0" applyProtection="0">
      <alignment vertical="top"/>
    </xf>
    <xf numFmtId="172" fontId="182" fillId="0" borderId="0" applyNumberFormat="0" applyFill="0" applyBorder="0" applyProtection="0">
      <alignment vertical="top"/>
    </xf>
    <xf numFmtId="172" fontId="182" fillId="0" borderId="0" applyNumberFormat="0" applyFill="0" applyBorder="0" applyProtection="0">
      <alignment vertical="top"/>
    </xf>
    <xf numFmtId="0" fontId="182" fillId="0" borderId="0" applyNumberFormat="0" applyFill="0" applyBorder="0" applyProtection="0">
      <alignment vertical="top"/>
    </xf>
    <xf numFmtId="0" fontId="182" fillId="0" borderId="0" applyNumberFormat="0" applyFill="0" applyBorder="0" applyProtection="0">
      <alignment vertical="top"/>
    </xf>
    <xf numFmtId="0" fontId="182"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82" fillId="0" borderId="0" applyNumberFormat="0" applyFill="0" applyBorder="0" applyProtection="0">
      <alignment vertical="top"/>
    </xf>
    <xf numFmtId="0" fontId="182"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18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172" fontId="182"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xf numFmtId="0" fontId="1" fillId="0" borderId="0" applyNumberFormat="0" applyFill="0" applyBorder="0" applyAlignment="0" applyProtection="0"/>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Alignment="0" applyProtection="0">
      <alignment vertical="top"/>
    </xf>
    <xf numFmtId="0" fontId="1" fillId="0" borderId="0" applyNumberFormat="0" applyFill="0" applyBorder="0" applyAlignment="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0" fontId="182" fillId="0" borderId="0" applyNumberFormat="0" applyFill="0" applyBorder="0" applyProtection="0">
      <alignment vertical="top"/>
    </xf>
    <xf numFmtId="0" fontId="1" fillId="0" borderId="0" applyNumberFormat="0" applyFill="0" applyBorder="0" applyProtection="0">
      <alignment vertical="top"/>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xf numFmtId="0" fontId="2" fillId="0" borderId="0"/>
    <xf numFmtId="172" fontId="2" fillId="0" borderId="0">
      <alignment horizontal="left" wrapText="1"/>
    </xf>
    <xf numFmtId="0" fontId="176" fillId="0" borderId="62"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172" fontId="176" fillId="0" borderId="62" applyNumberFormat="0" applyFill="0" applyAlignment="0" applyProtection="0">
      <alignment horizontal="left" wrapText="1"/>
    </xf>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172" fontId="176" fillId="0" borderId="62" applyNumberFormat="0" applyFill="0" applyAlignment="0" applyProtection="0">
      <alignment horizontal="left" wrapText="1"/>
    </xf>
    <xf numFmtId="0" fontId="176" fillId="0" borderId="62" applyNumberFormat="0" applyFill="0" applyAlignment="0" applyProtection="0"/>
    <xf numFmtId="259" fontId="176" fillId="0" borderId="62"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180" fontId="1" fillId="0" borderId="0" applyNumberFormat="0" applyFill="0" applyAlignment="0" applyProtection="0"/>
    <xf numFmtId="18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172" fontId="176" fillId="0" borderId="62" applyNumberFormat="0" applyFill="0" applyAlignment="0" applyProtection="0">
      <alignment horizontal="left" wrapText="1"/>
    </xf>
    <xf numFmtId="172" fontId="176" fillId="0" borderId="62" applyNumberFormat="0" applyFill="0" applyAlignment="0" applyProtection="0">
      <alignment horizontal="left" wrapText="1"/>
    </xf>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0" applyNumberFormat="0" applyFill="0" applyBorder="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76" fillId="0" borderId="59"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76" fillId="0" borderId="62"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172" fontId="183" fillId="0" borderId="63" applyNumberFormat="0" applyFill="0" applyProtection="0">
      <alignment horizontal="center"/>
    </xf>
    <xf numFmtId="172" fontId="183" fillId="0" borderId="63" applyNumberFormat="0" applyFill="0" applyProtection="0">
      <alignment horizontal="center"/>
    </xf>
    <xf numFmtId="172" fontId="183" fillId="0" borderId="63" applyNumberFormat="0" applyFill="0" applyProtection="0">
      <alignment horizontal="center"/>
    </xf>
    <xf numFmtId="172" fontId="183" fillId="0" borderId="63" applyNumberFormat="0" applyFill="0" applyProtection="0">
      <alignment horizontal="center"/>
    </xf>
    <xf numFmtId="0" fontId="183" fillId="0" borderId="63" applyNumberFormat="0" applyFill="0" applyProtection="0">
      <alignment horizontal="center"/>
    </xf>
    <xf numFmtId="0"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0"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4"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4"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0"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259"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4"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172"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183" fillId="0" borderId="63" applyNumberFormat="0" applyFill="0" applyProtection="0">
      <alignment horizontal="center"/>
    </xf>
    <xf numFmtId="0" fontId="1" fillId="0" borderId="0" applyNumberFormat="0" applyFill="0" applyProtection="0">
      <alignment horizontal="center"/>
    </xf>
    <xf numFmtId="0" fontId="1" fillId="0" borderId="0" applyNumberFormat="0" applyFill="0" applyProtection="0">
      <alignment horizontal="center"/>
    </xf>
    <xf numFmtId="0" fontId="2" fillId="0" borderId="64" applyNumberFormat="0" applyFont="0" applyFill="0" applyAlignment="0" applyProtection="0"/>
    <xf numFmtId="0" fontId="1" fillId="0" borderId="0" applyNumberFormat="0" applyFont="0" applyFill="0" applyAlignment="0" applyProtection="0"/>
    <xf numFmtId="0" fontId="1" fillId="0" borderId="0" applyNumberFormat="0" applyFont="0" applyFill="0" applyAlignment="0" applyProtection="0"/>
    <xf numFmtId="0" fontId="1" fillId="0" borderId="0" applyNumberFormat="0" applyFont="0" applyFill="0" applyAlignment="0" applyProtection="0"/>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172"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83" fillId="0" borderId="0" applyNumberFormat="0" applyFill="0" applyBorder="0" applyProtection="0">
      <alignment horizontal="left"/>
    </xf>
    <xf numFmtId="172"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 fillId="0" borderId="0" applyNumberFormat="0" applyFill="0" applyBorder="0" applyProtection="0">
      <alignment horizontal="left"/>
    </xf>
    <xf numFmtId="0" fontId="1"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 fillId="0" borderId="0" applyNumberFormat="0" applyFill="0" applyBorder="0" applyProtection="0">
      <alignment horizontal="centerContinuous"/>
    </xf>
    <xf numFmtId="0" fontId="1"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 fillId="0" borderId="0" applyNumberFormat="0" applyFill="0" applyBorder="0" applyProtection="0">
      <alignment horizontal="centerContinuous"/>
    </xf>
    <xf numFmtId="0" fontId="1"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172"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6"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6"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 fillId="0" borderId="0" applyNumberFormat="0" applyFill="0" applyBorder="0" applyProtection="0">
      <alignment horizontal="centerContinuous"/>
    </xf>
    <xf numFmtId="0" fontId="1"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 fillId="0" borderId="0" applyNumberFormat="0" applyFill="0" applyBorder="0" applyProtection="0">
      <alignment horizontal="centerContinuous"/>
    </xf>
    <xf numFmtId="0" fontId="1"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ont="0" applyFill="0" applyBorder="0" applyAlignment="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 fillId="0" borderId="0" applyNumberFormat="0" applyFill="0" applyBorder="0" applyProtection="0">
      <alignment horizontal="centerContinuous"/>
    </xf>
    <xf numFmtId="0" fontId="1"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 fillId="0" borderId="0" applyNumberFormat="0" applyFill="0" applyBorder="0" applyProtection="0">
      <alignment horizontal="centerContinuous"/>
    </xf>
    <xf numFmtId="0" fontId="1"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6"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172"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85" fillId="0" borderId="0" applyNumberFormat="0" applyFill="0" applyBorder="0" applyProtection="0">
      <alignment horizontal="centerContinuous"/>
    </xf>
    <xf numFmtId="0" fontId="176" fillId="0" borderId="0" applyNumberFormat="0" applyFill="0" applyBorder="0" applyAlignment="0" applyProtection="0"/>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33" fillId="0" borderId="0"/>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pplyFont="0" applyFill="0" applyBorder="0" applyAlignment="0" applyProtection="0"/>
    <xf numFmtId="0" fontId="33" fillId="0" borderId="0"/>
    <xf numFmtId="0" fontId="33"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90" fillId="0" borderId="0">
      <alignment vertical="top"/>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187" fillId="0" borderId="0">
      <alignment vertical="center"/>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72" fontId="2" fillId="0" borderId="0">
      <alignment horizontal="left" wrapText="1"/>
    </xf>
    <xf numFmtId="0" fontId="2" fillId="0" borderId="0"/>
    <xf numFmtId="0" fontId="2" fillId="0" borderId="0"/>
    <xf numFmtId="0" fontId="2" fillId="0" borderId="0"/>
    <xf numFmtId="0" fontId="2" fillId="0" borderId="0"/>
    <xf numFmtId="38" fontId="48" fillId="0" borderId="0" applyFont="0" applyFill="0" applyBorder="0" applyAlignment="0" applyProtection="0"/>
    <xf numFmtId="0" fontId="33" fillId="0" borderId="0"/>
    <xf numFmtId="0" fontId="2" fillId="0" borderId="0">
      <alignment horizontal="left" wrapText="1"/>
    </xf>
    <xf numFmtId="0" fontId="2" fillId="0" borderId="0"/>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172" fontId="1"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pplyFont="0" applyFill="0" applyBorder="0" applyAlignment="0" applyProtection="0"/>
    <xf numFmtId="0" fontId="2" fillId="0" borderId="0" applyFont="0" applyFill="0" applyBorder="0" applyAlignment="0" applyProtection="0"/>
    <xf numFmtId="0"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33" fillId="0" borderId="0"/>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5" fillId="0" borderId="0"/>
    <xf numFmtId="0" fontId="2" fillId="0" borderId="0"/>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0" fontId="33" fillId="0" borderId="0"/>
    <xf numFmtId="0" fontId="33" fillId="0" borderId="0"/>
    <xf numFmtId="0" fontId="33" fillId="0" borderId="0"/>
    <xf numFmtId="0" fontId="187" fillId="0" borderId="0">
      <alignment vertical="center"/>
    </xf>
    <xf numFmtId="0" fontId="187" fillId="0" borderId="0">
      <alignment vertical="center"/>
    </xf>
    <xf numFmtId="0" fontId="187" fillId="0" borderId="0">
      <alignment vertical="center"/>
    </xf>
    <xf numFmtId="0" fontId="187" fillId="0" borderId="0">
      <alignment vertical="center"/>
    </xf>
    <xf numFmtId="0" fontId="187" fillId="0" borderId="0">
      <alignment vertical="center"/>
    </xf>
    <xf numFmtId="0" fontId="187" fillId="0" borderId="0">
      <alignment vertical="center"/>
    </xf>
    <xf numFmtId="0" fontId="187" fillId="0" borderId="0">
      <alignment vertical="center"/>
    </xf>
    <xf numFmtId="172" fontId="2" fillId="0" borderId="0">
      <alignment horizontal="left" wrapText="1"/>
    </xf>
    <xf numFmtId="172" fontId="2" fillId="0" borderId="0">
      <alignment horizontal="left" wrapText="1"/>
    </xf>
    <xf numFmtId="0" fontId="33" fillId="0" borderId="0"/>
    <xf numFmtId="172" fontId="2" fillId="0" borderId="0">
      <alignment horizontal="left" wrapText="1"/>
    </xf>
    <xf numFmtId="0" fontId="33" fillId="0" borderId="0"/>
    <xf numFmtId="38" fontId="48" fillId="0" borderId="0" applyFont="0" applyFill="0" applyBorder="0" applyAlignment="0" applyProtection="0"/>
    <xf numFmtId="0" fontId="33" fillId="0" borderId="0"/>
    <xf numFmtId="38" fontId="48" fillId="0" borderId="0" applyFont="0" applyFill="0" applyBorder="0" applyAlignment="0" applyProtection="0"/>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0" fontId="39"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172" fontId="2" fillId="0" borderId="0">
      <alignment horizontal="left" wrapText="1"/>
    </xf>
    <xf numFmtId="0" fontId="33" fillId="0" borderId="0"/>
    <xf numFmtId="0" fontId="33" fillId="0" borderId="0"/>
    <xf numFmtId="172" fontId="2" fillId="0" borderId="0">
      <alignment horizontal="left" wrapText="1"/>
    </xf>
    <xf numFmtId="172" fontId="2" fillId="0" borderId="0">
      <alignment horizontal="left" wrapText="1"/>
    </xf>
    <xf numFmtId="0" fontId="2" fillId="0" borderId="0"/>
    <xf numFmtId="260" fontId="1" fillId="0" borderId="0"/>
    <xf numFmtId="0" fontId="2" fillId="0" borderId="0"/>
    <xf numFmtId="0" fontId="2" fillId="0" borderId="0"/>
    <xf numFmtId="0" fontId="2" fillId="0" borderId="0"/>
    <xf numFmtId="260" fontId="1" fillId="0" borderId="0"/>
    <xf numFmtId="0" fontId="2" fillId="0" borderId="0"/>
    <xf numFmtId="0" fontId="2" fillId="0" borderId="0"/>
    <xf numFmtId="0" fontId="2" fillId="0" borderId="0"/>
    <xf numFmtId="0" fontId="2" fillId="0" borderId="0"/>
    <xf numFmtId="0" fontId="2" fillId="0" borderId="0"/>
    <xf numFmtId="260" fontId="1" fillId="0" borderId="0"/>
    <xf numFmtId="0" fontId="2"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alignment vertical="top"/>
    </xf>
    <xf numFmtId="8" fontId="48" fillId="0" borderId="0" applyFont="0" applyFill="0" applyBorder="0" applyAlignment="0" applyProtection="0"/>
    <xf numFmtId="6" fontId="48" fillId="0" borderId="0" applyFont="0" applyFill="0" applyBorder="0" applyAlignment="0" applyProtection="0"/>
    <xf numFmtId="0" fontId="2" fillId="0" borderId="0" applyNumberFormat="0" applyFill="0" applyBorder="0" applyAlignment="0" applyProtection="0"/>
    <xf numFmtId="261" fontId="2" fillId="0" borderId="0" applyFont="0" applyFill="0" applyBorder="0" applyAlignment="0" applyProtection="0"/>
    <xf numFmtId="0" fontId="33" fillId="0" borderId="0"/>
    <xf numFmtId="0" fontId="188" fillId="0" borderId="0" applyFont="0" applyFill="0" applyBorder="0" applyAlignment="0" applyProtection="0"/>
    <xf numFmtId="0" fontId="189" fillId="0" borderId="0" applyFont="0" applyFill="0" applyBorder="0" applyAlignment="0" applyProtection="0"/>
    <xf numFmtId="0" fontId="190" fillId="0" borderId="0"/>
    <xf numFmtId="262" fontId="2" fillId="0" borderId="0" applyFont="0" applyFill="0" applyBorder="0" applyAlignment="0" applyProtection="0"/>
    <xf numFmtId="0" fontId="33" fillId="0" borderId="0"/>
    <xf numFmtId="3" fontId="31" fillId="0" borderId="0"/>
    <xf numFmtId="9" fontId="2" fillId="129" borderId="0"/>
    <xf numFmtId="9" fontId="1" fillId="0" borderId="0"/>
    <xf numFmtId="41" fontId="2" fillId="0" borderId="0" applyFont="0" applyFill="0" applyBorder="0" applyAlignment="0" applyProtection="0"/>
    <xf numFmtId="0" fontId="2" fillId="0" borderId="0"/>
    <xf numFmtId="0" fontId="2" fillId="0" borderId="0"/>
    <xf numFmtId="0" fontId="2" fillId="0" borderId="0"/>
    <xf numFmtId="0" fontId="191" fillId="0" borderId="0"/>
    <xf numFmtId="0" fontId="2" fillId="0" borderId="0"/>
    <xf numFmtId="0" fontId="2" fillId="0" borderId="0"/>
    <xf numFmtId="0" fontId="2" fillId="0" borderId="0"/>
    <xf numFmtId="0" fontId="191" fillId="0" borderId="0"/>
    <xf numFmtId="0" fontId="2" fillId="0" borderId="0"/>
    <xf numFmtId="0" fontId="192" fillId="0" borderId="0"/>
    <xf numFmtId="0" fontId="48" fillId="0" borderId="0"/>
    <xf numFmtId="3" fontId="39" fillId="0" borderId="0" applyFont="0" applyFill="0" applyBorder="0" applyAlignment="0" applyProtection="0"/>
    <xf numFmtId="0" fontId="33" fillId="0" borderId="0"/>
    <xf numFmtId="9" fontId="2" fillId="0" borderId="0"/>
    <xf numFmtId="0" fontId="2" fillId="0" borderId="0"/>
    <xf numFmtId="0" fontId="145" fillId="0" borderId="0"/>
    <xf numFmtId="0" fontId="33" fillId="0" borderId="0"/>
    <xf numFmtId="234" fontId="48" fillId="0" borderId="0"/>
    <xf numFmtId="0" fontId="193" fillId="0" borderId="0">
      <alignment horizontal="left"/>
      <protection locked="0"/>
    </xf>
    <xf numFmtId="193" fontId="48" fillId="0" borderId="0"/>
    <xf numFmtId="0" fontId="48" fillId="0" borderId="0"/>
    <xf numFmtId="2" fontId="48" fillId="0" borderId="0"/>
    <xf numFmtId="10" fontId="48" fillId="0" borderId="0"/>
    <xf numFmtId="0" fontId="194" fillId="0" borderId="64" applyFont="0" applyFill="0" applyBorder="0" applyAlignment="0" applyProtection="0"/>
    <xf numFmtId="209" fontId="2" fillId="0" borderId="0" applyFill="0" applyBorder="0" applyProtection="0"/>
    <xf numFmtId="209" fontId="2" fillId="0" borderId="0" applyFill="0" applyBorder="0" applyProtection="0"/>
    <xf numFmtId="209" fontId="1" fillId="0" borderId="0" applyFill="0" applyBorder="0" applyProtection="0"/>
    <xf numFmtId="0" fontId="160" fillId="0" borderId="0" applyBorder="0"/>
    <xf numFmtId="263" fontId="2" fillId="0" borderId="0" applyBorder="0"/>
    <xf numFmtId="264" fontId="2" fillId="0" borderId="0" applyBorder="0"/>
    <xf numFmtId="265" fontId="160" fillId="0" borderId="0" applyBorder="0"/>
    <xf numFmtId="0" fontId="48" fillId="0" borderId="0"/>
    <xf numFmtId="198" fontId="2" fillId="0" borderId="0" applyBorder="0"/>
    <xf numFmtId="198" fontId="2" fillId="0" borderId="0" applyBorder="0"/>
    <xf numFmtId="198" fontId="2" fillId="0" borderId="0" applyBorder="0"/>
    <xf numFmtId="198" fontId="2" fillId="0" borderId="0" applyBorder="0"/>
    <xf numFmtId="0" fontId="145" fillId="0" borderId="0"/>
    <xf numFmtId="0" fontId="145" fillId="0" borderId="0"/>
    <xf numFmtId="0" fontId="2" fillId="0" borderId="0" applyBorder="0"/>
    <xf numFmtId="0" fontId="145" fillId="0" borderId="0"/>
    <xf numFmtId="0" fontId="145" fillId="0" borderId="0"/>
    <xf numFmtId="198" fontId="2" fillId="0" borderId="0" applyBorder="0"/>
    <xf numFmtId="0" fontId="2" fillId="0" borderId="0" applyBorder="0"/>
    <xf numFmtId="38" fontId="39" fillId="0" borderId="65"/>
    <xf numFmtId="0" fontId="2" fillId="0" borderId="0" applyFont="0" applyFill="0" applyBorder="0"/>
    <xf numFmtId="0" fontId="145" fillId="0" borderId="66" applyBorder="0">
      <alignment horizontal="right"/>
    </xf>
    <xf numFmtId="0" fontId="92" fillId="0" borderId="0" applyFont="0" applyFill="0" applyBorder="0" applyAlignment="0" applyProtection="0"/>
    <xf numFmtId="1" fontId="39" fillId="0" borderId="0" applyAlignment="0"/>
    <xf numFmtId="0" fontId="145" fillId="100" borderId="65"/>
    <xf numFmtId="0" fontId="33" fillId="0" borderId="0"/>
    <xf numFmtId="0" fontId="92" fillId="0" borderId="0"/>
    <xf numFmtId="266" fontId="195" fillId="130" borderId="0">
      <alignment horizontal="center" vertical="center"/>
    </xf>
    <xf numFmtId="0" fontId="196" fillId="130" borderId="0">
      <alignment horizontal="center" vertical="center"/>
    </xf>
    <xf numFmtId="0" fontId="196" fillId="130" borderId="0">
      <alignment horizontal="center" vertical="center"/>
    </xf>
    <xf numFmtId="266" fontId="196" fillId="130" borderId="0">
      <alignment horizontal="center" vertical="center"/>
    </xf>
    <xf numFmtId="0" fontId="196" fillId="130" borderId="0">
      <alignment horizontal="center" vertical="center"/>
    </xf>
    <xf numFmtId="266" fontId="196" fillId="130" borderId="0">
      <alignment horizontal="center" vertical="center"/>
    </xf>
    <xf numFmtId="0" fontId="196" fillId="130" borderId="0">
      <alignment horizontal="center" vertical="center"/>
    </xf>
    <xf numFmtId="0" fontId="197" fillId="130" borderId="67">
      <alignment horizontal="center" vertical="center"/>
    </xf>
    <xf numFmtId="0" fontId="197" fillId="130" borderId="67">
      <alignment horizontal="center" vertical="center"/>
    </xf>
    <xf numFmtId="0" fontId="197" fillId="130" borderId="67">
      <alignment horizontal="center" vertical="center"/>
    </xf>
    <xf numFmtId="0" fontId="197" fillId="130" borderId="67">
      <alignment horizontal="center" vertical="center"/>
    </xf>
    <xf numFmtId="266" fontId="196" fillId="130" borderId="0">
      <alignment horizontal="center" vertical="center"/>
    </xf>
    <xf numFmtId="0" fontId="145" fillId="0" borderId="0"/>
    <xf numFmtId="0" fontId="33" fillId="0" borderId="0"/>
    <xf numFmtId="0" fontId="145" fillId="0" borderId="0"/>
    <xf numFmtId="0" fontId="145" fillId="0" borderId="0"/>
    <xf numFmtId="0" fontId="145" fillId="0" borderId="0"/>
    <xf numFmtId="0" fontId="145" fillId="0" borderId="0"/>
    <xf numFmtId="1" fontId="39" fillId="0" borderId="0" applyAlignment="0"/>
    <xf numFmtId="0" fontId="33" fillId="0" borderId="0"/>
    <xf numFmtId="1" fontId="39" fillId="0" borderId="0" applyAlignment="0"/>
    <xf numFmtId="1" fontId="39" fillId="0" borderId="0" applyAlignment="0"/>
    <xf numFmtId="267" fontId="2" fillId="0" borderId="0">
      <alignment horizontal="right"/>
    </xf>
    <xf numFmtId="1" fontId="39" fillId="0" borderId="0" applyAlignment="0"/>
    <xf numFmtId="1" fontId="39" fillId="0" borderId="0" applyAlignment="0"/>
    <xf numFmtId="0" fontId="39" fillId="0" borderId="0" applyNumberFormat="0" applyFill="0" applyBorder="0" applyAlignment="0" applyProtection="0">
      <alignment horizontal="left"/>
    </xf>
    <xf numFmtId="0" fontId="33" fillId="0" borderId="0"/>
    <xf numFmtId="0" fontId="39" fillId="0" borderId="0" applyNumberFormat="0" applyFill="0" applyBorder="0" applyAlignment="0" applyProtection="0">
      <alignment horizontal="left"/>
    </xf>
    <xf numFmtId="43" fontId="2" fillId="0" borderId="0" applyFont="0" applyFill="0" applyBorder="0" applyAlignment="0" applyProtection="0"/>
    <xf numFmtId="0" fontId="92" fillId="0" borderId="26" applyFont="0" applyFill="0" applyBorder="0" applyAlignment="0" applyProtection="0">
      <alignment horizontal="right"/>
    </xf>
    <xf numFmtId="197" fontId="145" fillId="0" borderId="0" applyNumberFormat="0" applyFill="0" applyBorder="0" applyAlignment="0" applyProtection="0"/>
    <xf numFmtId="0" fontId="33" fillId="0" borderId="0"/>
    <xf numFmtId="0" fontId="198" fillId="0" borderId="0" applyNumberFormat="0" applyFill="0" applyBorder="0" applyAlignment="0" applyProtection="0"/>
    <xf numFmtId="0" fontId="33" fillId="0" borderId="0"/>
    <xf numFmtId="0" fontId="199" fillId="0" borderId="0" applyNumberFormat="0" applyFill="0" applyBorder="0" applyAlignment="0" applyProtection="0">
      <alignment horizontal="centerContinuous"/>
    </xf>
    <xf numFmtId="0" fontId="33" fillId="0" borderId="0"/>
    <xf numFmtId="181" fontId="110" fillId="0" borderId="26">
      <alignment horizontal="center"/>
    </xf>
    <xf numFmtId="0" fontId="145" fillId="0" borderId="0"/>
    <xf numFmtId="0" fontId="33" fillId="0" borderId="0"/>
    <xf numFmtId="37" fontId="145" fillId="0" borderId="0"/>
    <xf numFmtId="268" fontId="200" fillId="131" borderId="67">
      <alignment horizontal="center" vertical="center"/>
    </xf>
    <xf numFmtId="49" fontId="200" fillId="131" borderId="0">
      <alignment horizontal="left" vertical="center"/>
    </xf>
    <xf numFmtId="0" fontId="1" fillId="11" borderId="0" applyNumberFormat="0" applyBorder="0" applyAlignment="0" applyProtection="0"/>
    <xf numFmtId="0" fontId="1" fillId="11" borderId="0" applyNumberFormat="0" applyBorder="0" applyAlignment="0" applyProtection="0"/>
    <xf numFmtId="0" fontId="33"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8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1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133" borderId="0" applyNumberFormat="0" applyBorder="0" applyAlignment="0" applyProtection="0"/>
    <xf numFmtId="0" fontId="33" fillId="134" borderId="0" applyNumberFormat="0" applyBorder="0" applyAlignment="0" applyProtection="0"/>
    <xf numFmtId="0" fontId="33" fillId="135" borderId="0" applyNumberFormat="0" applyBorder="0" applyAlignment="0" applyProtection="0"/>
    <xf numFmtId="0" fontId="33" fillId="136" borderId="0" applyNumberFormat="0" applyBorder="0" applyAlignment="0" applyProtection="0"/>
    <xf numFmtId="0" fontId="33" fillId="137" borderId="0" applyNumberFormat="0" applyBorder="0" applyAlignment="0" applyProtection="0"/>
    <xf numFmtId="0" fontId="33" fillId="138" borderId="0" applyNumberFormat="0" applyBorder="0" applyAlignment="0" applyProtection="0"/>
    <xf numFmtId="0" fontId="201" fillId="35" borderId="0" applyNumberFormat="0" applyBorder="0" applyAlignment="0" applyProtection="0">
      <alignment vertical="center"/>
    </xf>
    <xf numFmtId="0" fontId="201" fillId="36" borderId="0" applyNumberFormat="0" applyBorder="0" applyAlignment="0" applyProtection="0">
      <alignment vertical="center"/>
    </xf>
    <xf numFmtId="0" fontId="201" fillId="37" borderId="0" applyNumberFormat="0" applyBorder="0" applyAlignment="0" applyProtection="0">
      <alignment vertical="center"/>
    </xf>
    <xf numFmtId="0" fontId="201" fillId="38"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39" fillId="0" borderId="0" applyNumberFormat="0" applyFill="0" applyBorder="0" applyAlignment="0" applyProtection="0"/>
    <xf numFmtId="0" fontId="33" fillId="0" borderId="0"/>
    <xf numFmtId="0" fontId="145" fillId="0" borderId="68" applyBorder="0">
      <alignment horizontal="right"/>
    </xf>
    <xf numFmtId="0" fontId="146" fillId="0" borderId="26">
      <alignment horizontal="right"/>
    </xf>
    <xf numFmtId="269" fontId="39" fillId="0" borderId="0" applyFont="0" applyFill="0" applyBorder="0" applyAlignment="0">
      <alignment horizontal="right"/>
    </xf>
    <xf numFmtId="269" fontId="39" fillId="0" borderId="0" applyFont="0" applyFill="0" applyBorder="0" applyAlignment="0">
      <alignment horizontal="right"/>
    </xf>
    <xf numFmtId="269" fontId="39" fillId="0" borderId="0" applyFont="0" applyFill="0" applyBorder="0" applyAlignment="0">
      <alignment horizontal="right"/>
    </xf>
    <xf numFmtId="0" fontId="90" fillId="0" borderId="61" applyFont="0" applyBorder="0"/>
    <xf numFmtId="0" fontId="202" fillId="126" borderId="0" applyNumberFormat="0" applyAlignment="0" applyProtection="0"/>
    <xf numFmtId="168" fontId="27" fillId="126" borderId="0" applyNumberFormat="0" applyFont="0" applyAlignment="0" applyProtection="0"/>
    <xf numFmtId="168" fontId="27" fillId="126" borderId="0" applyNumberFormat="0" applyFont="0" applyAlignment="0" applyProtection="0"/>
    <xf numFmtId="168" fontId="27" fillId="126" borderId="0" applyNumberFormat="0" applyFont="0" applyAlignment="0" applyProtection="0"/>
    <xf numFmtId="168" fontId="27" fillId="126" borderId="0" applyNumberFormat="0" applyFont="0" applyAlignment="0" applyProtection="0"/>
    <xf numFmtId="270" fontId="27" fillId="126" borderId="0" applyNumberFormat="0" applyFont="0" applyAlignment="0" applyProtection="0"/>
    <xf numFmtId="270" fontId="27" fillId="126" borderId="0" applyNumberFormat="0" applyFont="0" applyAlignment="0" applyProtection="0"/>
    <xf numFmtId="270" fontId="27" fillId="126" borderId="0" applyNumberFormat="0" applyFont="0" applyAlignment="0" applyProtection="0"/>
    <xf numFmtId="0" fontId="2" fillId="0" borderId="26">
      <alignment horizontal="right"/>
    </xf>
    <xf numFmtId="0" fontId="187" fillId="0" borderId="0"/>
    <xf numFmtId="0" fontId="112" fillId="139" borderId="0">
      <alignment vertical="center"/>
    </xf>
    <xf numFmtId="0" fontId="92" fillId="105" borderId="69"/>
    <xf numFmtId="0" fontId="92" fillId="105" borderId="70"/>
    <xf numFmtId="0" fontId="92" fillId="105" borderId="71"/>
    <xf numFmtId="0" fontId="92" fillId="105" borderId="72"/>
    <xf numFmtId="0" fontId="92" fillId="140" borderId="73"/>
    <xf numFmtId="0" fontId="92" fillId="105" borderId="72"/>
    <xf numFmtId="0" fontId="92" fillId="140" borderId="74"/>
    <xf numFmtId="0" fontId="92" fillId="140" borderId="26"/>
    <xf numFmtId="0" fontId="112" fillId="139" borderId="0">
      <alignment vertical="center"/>
    </xf>
    <xf numFmtId="0" fontId="112" fillId="141" borderId="73">
      <alignment vertical="center"/>
    </xf>
    <xf numFmtId="0" fontId="112" fillId="141" borderId="0">
      <alignment vertical="center"/>
    </xf>
    <xf numFmtId="0" fontId="112" fillId="141" borderId="0">
      <alignment vertical="center"/>
    </xf>
    <xf numFmtId="0" fontId="112" fillId="141" borderId="26">
      <alignment vertical="center"/>
    </xf>
    <xf numFmtId="0" fontId="112" fillId="142" borderId="75">
      <alignment vertical="center"/>
    </xf>
    <xf numFmtId="0" fontId="112" fillId="141" borderId="0">
      <alignment vertical="center"/>
    </xf>
    <xf numFmtId="0" fontId="112" fillId="142" borderId="0">
      <alignment vertical="center"/>
    </xf>
    <xf numFmtId="0" fontId="112" fillId="142" borderId="76">
      <alignment vertical="center"/>
    </xf>
    <xf numFmtId="0" fontId="190" fillId="0" borderId="0" applyFont="0" applyFill="0" applyBorder="0" applyAlignment="0" applyProtection="0"/>
    <xf numFmtId="0" fontId="190" fillId="0" borderId="0" applyFont="0" applyFill="0" applyBorder="0" applyAlignment="0" applyProtection="0"/>
    <xf numFmtId="0" fontId="203" fillId="34" borderId="0"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33" fillId="8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3"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3" fillId="6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3" fillId="7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3" fillId="8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78" borderId="0" applyNumberFormat="0" applyBorder="0" applyAlignment="0" applyProtection="0"/>
    <xf numFmtId="0" fontId="33" fillId="88" borderId="0" applyNumberFormat="0" applyBorder="0" applyAlignment="0" applyProtection="0"/>
    <xf numFmtId="0" fontId="33" fillId="44" borderId="0" applyNumberFormat="0" applyBorder="0" applyAlignment="0" applyProtection="0"/>
    <xf numFmtId="0" fontId="33" fillId="143" borderId="0" applyNumberFormat="0" applyBorder="0" applyAlignment="0" applyProtection="0"/>
    <xf numFmtId="0" fontId="33" fillId="144" borderId="0" applyNumberFormat="0" applyBorder="0" applyAlignment="0" applyProtection="0"/>
    <xf numFmtId="0" fontId="33" fillId="145" borderId="0" applyNumberFormat="0" applyBorder="0" applyAlignment="0" applyProtection="0"/>
    <xf numFmtId="0" fontId="33" fillId="136" borderId="0" applyNumberFormat="0" applyBorder="0" applyAlignment="0" applyProtection="0"/>
    <xf numFmtId="0" fontId="33" fillId="143" borderId="0" applyNumberFormat="0" applyBorder="0" applyAlignment="0" applyProtection="0"/>
    <xf numFmtId="0" fontId="33" fillId="146" borderId="0" applyNumberFormat="0" applyBorder="0" applyAlignment="0" applyProtection="0"/>
    <xf numFmtId="0" fontId="201" fillId="41"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1" fillId="38" borderId="0" applyNumberFormat="0" applyBorder="0" applyAlignment="0" applyProtection="0">
      <alignment vertical="center"/>
    </xf>
    <xf numFmtId="0" fontId="201" fillId="41" borderId="0" applyNumberFormat="0" applyBorder="0" applyAlignment="0" applyProtection="0">
      <alignment vertical="center"/>
    </xf>
    <xf numFmtId="0" fontId="201" fillId="44" borderId="0" applyNumberFormat="0" applyBorder="0" applyAlignment="0" applyProtection="0">
      <alignment vertical="center"/>
    </xf>
    <xf numFmtId="0" fontId="145" fillId="0" borderId="0" applyBorder="0"/>
    <xf numFmtId="0" fontId="33" fillId="0" borderId="0"/>
    <xf numFmtId="39" fontId="39" fillId="0" borderId="19"/>
    <xf numFmtId="0" fontId="33" fillId="0" borderId="0"/>
    <xf numFmtId="0" fontId="203" fillId="0" borderId="0" applyNumberFormat="0" applyFont="0" applyAlignment="0" applyProtection="0"/>
    <xf numFmtId="39" fontId="39" fillId="0" borderId="19"/>
    <xf numFmtId="39" fontId="39" fillId="0" borderId="19"/>
    <xf numFmtId="39" fontId="39" fillId="0" borderId="19"/>
    <xf numFmtId="39" fontId="39" fillId="0" borderId="19"/>
    <xf numFmtId="39" fontId="39" fillId="0" borderId="19"/>
    <xf numFmtId="0" fontId="33" fillId="0" borderId="0"/>
    <xf numFmtId="0" fontId="35" fillId="80" borderId="0" applyNumberFormat="0" applyBorder="0" applyAlignment="0" applyProtection="0"/>
    <xf numFmtId="0" fontId="33" fillId="0" borderId="0"/>
    <xf numFmtId="0" fontId="204" fillId="147" borderId="0" applyNumberFormat="0" applyBorder="0" applyAlignment="0" applyProtection="0"/>
    <xf numFmtId="0" fontId="35" fillId="148" borderId="0" applyNumberFormat="0" applyBorder="0" applyAlignment="0" applyProtection="0"/>
    <xf numFmtId="0" fontId="205" fillId="98" borderId="0" applyNumberFormat="0" applyBorder="0" applyAlignment="0" applyProtection="0"/>
    <xf numFmtId="0" fontId="205" fillId="98" borderId="0" applyNumberFormat="0" applyBorder="0" applyAlignment="0" applyProtection="0"/>
    <xf numFmtId="0" fontId="205" fillId="98" borderId="0" applyNumberFormat="0" applyBorder="0" applyAlignment="0" applyProtection="0"/>
    <xf numFmtId="0" fontId="33" fillId="0" borderId="0"/>
    <xf numFmtId="0" fontId="35" fillId="42" borderId="0" applyNumberFormat="0" applyBorder="0" applyAlignment="0" applyProtection="0"/>
    <xf numFmtId="0" fontId="33" fillId="0" borderId="0"/>
    <xf numFmtId="0" fontId="204" fillId="144" borderId="0" applyNumberFormat="0" applyBorder="0" applyAlignment="0" applyProtection="0"/>
    <xf numFmtId="0" fontId="35" fillId="149"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205" fillId="42" borderId="0" applyNumberFormat="0" applyBorder="0" applyAlignment="0" applyProtection="0"/>
    <xf numFmtId="0" fontId="33" fillId="0" borderId="0"/>
    <xf numFmtId="0" fontId="35" fillId="68" borderId="0" applyNumberFormat="0" applyBorder="0" applyAlignment="0" applyProtection="0"/>
    <xf numFmtId="0" fontId="33" fillId="0" borderId="0"/>
    <xf numFmtId="0" fontId="204" fillId="145" borderId="0" applyNumberFormat="0" applyBorder="0" applyAlignment="0" applyProtection="0"/>
    <xf numFmtId="0" fontId="35" fillId="150" borderId="0" applyNumberFormat="0" applyBorder="0" applyAlignment="0" applyProtection="0"/>
    <xf numFmtId="0" fontId="205" fillId="68" borderId="0" applyNumberFormat="0" applyBorder="0" applyAlignment="0" applyProtection="0"/>
    <xf numFmtId="0" fontId="205" fillId="68" borderId="0" applyNumberFormat="0" applyBorder="0" applyAlignment="0" applyProtection="0"/>
    <xf numFmtId="0" fontId="205" fillId="68" borderId="0" applyNumberFormat="0" applyBorder="0" applyAlignment="0" applyProtection="0"/>
    <xf numFmtId="0" fontId="33" fillId="0" borderId="0"/>
    <xf numFmtId="0" fontId="35" fillId="78" borderId="0" applyNumberFormat="0" applyBorder="0" applyAlignment="0" applyProtection="0"/>
    <xf numFmtId="0" fontId="33" fillId="0" borderId="0"/>
    <xf numFmtId="0" fontId="204" fillId="151" borderId="0" applyNumberFormat="0" applyBorder="0" applyAlignment="0" applyProtection="0"/>
    <xf numFmtId="0" fontId="35" fillId="152"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33" fillId="0" borderId="0"/>
    <xf numFmtId="0" fontId="35" fillId="47" borderId="0" applyNumberFormat="0" applyBorder="0" applyAlignment="0" applyProtection="0"/>
    <xf numFmtId="0" fontId="33" fillId="0" borderId="0"/>
    <xf numFmtId="0" fontId="204" fillId="153" borderId="0" applyNumberFormat="0" applyBorder="0" applyAlignment="0" applyProtection="0"/>
    <xf numFmtId="0" fontId="35" fillId="154" borderId="0" applyNumberFormat="0" applyBorder="0" applyAlignment="0" applyProtection="0"/>
    <xf numFmtId="0" fontId="205" fillId="98" borderId="0" applyNumberFormat="0" applyBorder="0" applyAlignment="0" applyProtection="0"/>
    <xf numFmtId="0" fontId="205" fillId="98" borderId="0" applyNumberFormat="0" applyBorder="0" applyAlignment="0" applyProtection="0"/>
    <xf numFmtId="0" fontId="205" fillId="98" borderId="0" applyNumberFormat="0" applyBorder="0" applyAlignment="0" applyProtection="0"/>
    <xf numFmtId="0" fontId="33" fillId="0" borderId="0"/>
    <xf numFmtId="0" fontId="35" fillId="40" borderId="0" applyNumberFormat="0" applyBorder="0" applyAlignment="0" applyProtection="0"/>
    <xf numFmtId="0" fontId="33" fillId="0" borderId="0"/>
    <xf numFmtId="0" fontId="204" fillId="155" borderId="0" applyNumberFormat="0" applyBorder="0" applyAlignment="0" applyProtection="0"/>
    <xf numFmtId="0" fontId="35" fillId="156"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35" fillId="45"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5"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147" borderId="0" applyNumberFormat="0" applyBorder="0" applyAlignment="0" applyProtection="0"/>
    <xf numFmtId="0" fontId="35" fillId="144" borderId="0" applyNumberFormat="0" applyBorder="0" applyAlignment="0" applyProtection="0"/>
    <xf numFmtId="0" fontId="35" fillId="145" borderId="0" applyNumberFormat="0" applyBorder="0" applyAlignment="0" applyProtection="0"/>
    <xf numFmtId="0" fontId="35" fillId="151" borderId="0" applyNumberFormat="0" applyBorder="0" applyAlignment="0" applyProtection="0"/>
    <xf numFmtId="0" fontId="35" fillId="153" borderId="0" applyNumberFormat="0" applyBorder="0" applyAlignment="0" applyProtection="0"/>
    <xf numFmtId="0" fontId="35" fillId="155" borderId="0" applyNumberFormat="0" applyBorder="0" applyAlignment="0" applyProtection="0"/>
    <xf numFmtId="0" fontId="206" fillId="45" borderId="0" applyNumberFormat="0" applyBorder="0" applyAlignment="0" applyProtection="0">
      <alignment vertical="center"/>
    </xf>
    <xf numFmtId="0" fontId="206" fillId="42" borderId="0" applyNumberFormat="0" applyBorder="0" applyAlignment="0" applyProtection="0">
      <alignment vertical="center"/>
    </xf>
    <xf numFmtId="0" fontId="206" fillId="43" borderId="0" applyNumberFormat="0" applyBorder="0" applyAlignment="0" applyProtection="0">
      <alignment vertical="center"/>
    </xf>
    <xf numFmtId="0" fontId="206" fillId="46" borderId="0" applyNumberFormat="0" applyBorder="0" applyAlignment="0" applyProtection="0">
      <alignment vertical="center"/>
    </xf>
    <xf numFmtId="0" fontId="206" fillId="47" borderId="0" applyNumberFormat="0" applyBorder="0" applyAlignment="0" applyProtection="0">
      <alignment vertical="center"/>
    </xf>
    <xf numFmtId="0" fontId="206" fillId="48" borderId="0" applyNumberFormat="0" applyBorder="0" applyAlignment="0" applyProtection="0">
      <alignment vertical="center"/>
    </xf>
    <xf numFmtId="37" fontId="151" fillId="0" borderId="0">
      <alignment horizontal="center"/>
    </xf>
    <xf numFmtId="39" fontId="39" fillId="0" borderId="19"/>
    <xf numFmtId="0" fontId="33" fillId="0" borderId="0"/>
    <xf numFmtId="0" fontId="202" fillId="157" borderId="0" applyNumberFormat="0" applyFont="0" applyAlignment="0" applyProtection="0">
      <alignment horizontal="left"/>
    </xf>
    <xf numFmtId="39" fontId="39" fillId="0" borderId="19"/>
    <xf numFmtId="0" fontId="207" fillId="0" borderId="0"/>
    <xf numFmtId="0" fontId="207" fillId="0" borderId="0"/>
    <xf numFmtId="0" fontId="1" fillId="0" borderId="0"/>
    <xf numFmtId="39" fontId="39" fillId="0" borderId="19"/>
    <xf numFmtId="39" fontId="39" fillId="0" borderId="19"/>
    <xf numFmtId="39" fontId="39" fillId="0" borderId="19"/>
    <xf numFmtId="39" fontId="39" fillId="0" borderId="19"/>
    <xf numFmtId="0" fontId="208" fillId="0" borderId="0">
      <alignment horizontal="right"/>
      <protection locked="0"/>
    </xf>
    <xf numFmtId="0" fontId="110" fillId="0" borderId="0" applyNumberFormat="0" applyFill="0" applyBorder="0" applyAlignment="0" applyProtection="0">
      <alignment horizontal="left"/>
    </xf>
    <xf numFmtId="0" fontId="33" fillId="0" borderId="0"/>
    <xf numFmtId="0" fontId="145" fillId="0" borderId="0" applyFont="0" applyFill="0" applyBorder="0" applyAlignment="0" applyProtection="0"/>
    <xf numFmtId="0" fontId="33" fillId="0" borderId="0"/>
    <xf numFmtId="0" fontId="209" fillId="158" borderId="0">
      <alignment horizontal="right"/>
    </xf>
    <xf numFmtId="0" fontId="209" fillId="158" borderId="0">
      <alignment horizontal="right"/>
    </xf>
    <xf numFmtId="0" fontId="209" fillId="158" borderId="0">
      <alignment horizontal="right"/>
    </xf>
    <xf numFmtId="0" fontId="209" fillId="158" borderId="0">
      <alignment horizontal="right"/>
    </xf>
    <xf numFmtId="0" fontId="209" fillId="158" borderId="0">
      <alignment horizontal="right"/>
    </xf>
    <xf numFmtId="0" fontId="209" fillId="158" borderId="0">
      <alignment horizontal="right"/>
    </xf>
    <xf numFmtId="0" fontId="209" fillId="158" borderId="0">
      <alignment horizontal="right"/>
    </xf>
    <xf numFmtId="0" fontId="209" fillId="158" borderId="0">
      <alignment horizontal="right"/>
    </xf>
    <xf numFmtId="0" fontId="151" fillId="0" borderId="0" applyFont="0" applyFill="0" applyBorder="0" applyAlignment="0" applyProtection="0"/>
    <xf numFmtId="0" fontId="210" fillId="0" borderId="26" applyFont="0" applyFill="0" applyBorder="0" applyAlignment="0" applyProtection="0"/>
    <xf numFmtId="0" fontId="33" fillId="0" borderId="0"/>
    <xf numFmtId="0" fontId="210" fillId="0" borderId="26" applyFont="0" applyFill="0" applyBorder="0" applyAlignment="0" applyProtection="0"/>
    <xf numFmtId="0" fontId="210" fillId="0" borderId="26" applyFont="0" applyFill="0" applyBorder="0" applyAlignment="0" applyProtection="0"/>
    <xf numFmtId="0" fontId="210" fillId="0" borderId="26" applyFont="0" applyFill="0" applyBorder="0" applyAlignment="0" applyProtection="0"/>
    <xf numFmtId="0" fontId="210" fillId="0" borderId="26" applyFont="0" applyFill="0" applyBorder="0" applyAlignment="0" applyProtection="0"/>
    <xf numFmtId="0" fontId="210" fillId="0" borderId="26" applyFont="0" applyFill="0" applyBorder="0" applyAlignment="0" applyProtection="0"/>
    <xf numFmtId="0" fontId="187" fillId="0" borderId="0"/>
    <xf numFmtId="271" fontId="90" fillId="0" borderId="0" applyFont="0" applyFill="0" applyBorder="0" applyAlignment="0" applyProtection="0"/>
    <xf numFmtId="37" fontId="39" fillId="0" borderId="0" applyNumberFormat="0" applyFont="0" applyFill="0" applyBorder="0" applyProtection="0">
      <alignment horizontal="centerContinuous"/>
    </xf>
    <xf numFmtId="0" fontId="33" fillId="49" borderId="0" applyNumberFormat="0" applyBorder="0" applyAlignment="0" applyProtection="0"/>
    <xf numFmtId="0" fontId="33" fillId="0" borderId="0"/>
    <xf numFmtId="0" fontId="33" fillId="0" borderId="0"/>
    <xf numFmtId="0" fontId="33" fillId="50" borderId="0" applyNumberFormat="0" applyBorder="0" applyAlignment="0" applyProtection="0"/>
    <xf numFmtId="0" fontId="33" fillId="0" borderId="0"/>
    <xf numFmtId="0" fontId="33" fillId="0" borderId="0"/>
    <xf numFmtId="0" fontId="33" fillId="49" borderId="0" applyNumberFormat="0" applyBorder="0" applyAlignment="0" applyProtection="0"/>
    <xf numFmtId="0" fontId="33" fillId="51" borderId="0" applyNumberFormat="0" applyBorder="0" applyAlignment="0" applyProtection="0"/>
    <xf numFmtId="0" fontId="33" fillId="0" borderId="0"/>
    <xf numFmtId="0" fontId="33" fillId="0" borderId="0"/>
    <xf numFmtId="0" fontId="33" fillId="52" borderId="0" applyNumberFormat="0" applyBorder="0" applyAlignment="0" applyProtection="0"/>
    <xf numFmtId="0" fontId="33" fillId="0" borderId="0"/>
    <xf numFmtId="0" fontId="33" fillId="0" borderId="0"/>
    <xf numFmtId="0" fontId="33" fillId="51" borderId="0" applyNumberFormat="0" applyBorder="0" applyAlignment="0" applyProtection="0"/>
    <xf numFmtId="0" fontId="33" fillId="0" borderId="0"/>
    <xf numFmtId="0" fontId="33" fillId="0" borderId="0"/>
    <xf numFmtId="0" fontId="35" fillId="54" borderId="0" applyNumberFormat="0" applyBorder="0" applyAlignment="0" applyProtection="0"/>
    <xf numFmtId="0" fontId="35" fillId="53" borderId="0" applyNumberFormat="0" applyBorder="0" applyAlignment="0" applyProtection="0"/>
    <xf numFmtId="0" fontId="24" fillId="10" borderId="0" applyNumberFormat="0" applyBorder="0" applyAlignment="0" applyProtection="0"/>
    <xf numFmtId="0" fontId="33" fillId="0" borderId="0"/>
    <xf numFmtId="0" fontId="211" fillId="10" borderId="0" applyNumberFormat="0" applyBorder="0" applyAlignment="0" applyProtection="0"/>
    <xf numFmtId="0" fontId="33" fillId="0" borderId="0"/>
    <xf numFmtId="0" fontId="24" fillId="10" borderId="0" applyNumberFormat="0" applyBorder="0" applyAlignment="0" applyProtection="0"/>
    <xf numFmtId="0" fontId="33" fillId="0" borderId="0"/>
    <xf numFmtId="0" fontId="24" fillId="10" borderId="0" applyNumberFormat="0" applyBorder="0" applyAlignment="0" applyProtection="0"/>
    <xf numFmtId="0" fontId="33" fillId="0" borderId="0"/>
    <xf numFmtId="0" fontId="24" fillId="10" borderId="0" applyNumberFormat="0" applyBorder="0" applyAlignment="0" applyProtection="0"/>
    <xf numFmtId="0" fontId="33" fillId="0" borderId="0"/>
    <xf numFmtId="0" fontId="24" fillId="10" borderId="0" applyNumberFormat="0" applyBorder="0" applyAlignment="0" applyProtection="0"/>
    <xf numFmtId="0" fontId="33" fillId="0" borderId="0"/>
    <xf numFmtId="0" fontId="24" fillId="10" borderId="0" applyNumberFormat="0" applyBorder="0" applyAlignment="0" applyProtection="0"/>
    <xf numFmtId="0" fontId="33" fillId="0" borderId="0"/>
    <xf numFmtId="0" fontId="24" fillId="10" borderId="0" applyNumberFormat="0" applyBorder="0" applyAlignment="0" applyProtection="0"/>
    <xf numFmtId="0" fontId="33" fillId="0" borderId="0"/>
    <xf numFmtId="0" fontId="211" fillId="10" borderId="0" applyNumberFormat="0" applyBorder="0" applyAlignment="0" applyProtection="0"/>
    <xf numFmtId="0" fontId="33" fillId="0" borderId="0"/>
    <xf numFmtId="0" fontId="35" fillId="55" borderId="0" applyNumberFormat="0" applyBorder="0" applyAlignment="0" applyProtection="0"/>
    <xf numFmtId="0" fontId="33" fillId="0" borderId="0"/>
    <xf numFmtId="0" fontId="24" fillId="10" borderId="0" applyNumberFormat="0" applyBorder="0" applyAlignment="0" applyProtection="0"/>
    <xf numFmtId="0" fontId="35" fillId="47" borderId="0" applyNumberFormat="0" applyBorder="0" applyAlignment="0" applyProtection="0"/>
    <xf numFmtId="0" fontId="24" fillId="10" borderId="0" applyNumberFormat="0" applyBorder="0" applyAlignment="0" applyProtection="0"/>
    <xf numFmtId="0" fontId="35" fillId="5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35" fillId="5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33" fillId="0" borderId="0"/>
    <xf numFmtId="0" fontId="33" fillId="0" borderId="0"/>
    <xf numFmtId="0" fontId="33" fillId="0" borderId="0"/>
    <xf numFmtId="0" fontId="33" fillId="0" borderId="0"/>
    <xf numFmtId="0" fontId="33" fillId="57" borderId="0" applyNumberFormat="0" applyBorder="0" applyAlignment="0" applyProtection="0"/>
    <xf numFmtId="0" fontId="33" fillId="0" borderId="0"/>
    <xf numFmtId="0" fontId="33" fillId="0" borderId="0"/>
    <xf numFmtId="0" fontId="33" fillId="58" borderId="0" applyNumberFormat="0" applyBorder="0" applyAlignment="0" applyProtection="0"/>
    <xf numFmtId="0" fontId="33" fillId="0" borderId="0"/>
    <xf numFmtId="0" fontId="33" fillId="0" borderId="0"/>
    <xf numFmtId="0" fontId="33" fillId="57" borderId="0" applyNumberFormat="0" applyBorder="0" applyAlignment="0" applyProtection="0"/>
    <xf numFmtId="0" fontId="33" fillId="59" borderId="0" applyNumberFormat="0" applyBorder="0" applyAlignment="0" applyProtection="0"/>
    <xf numFmtId="0" fontId="33" fillId="0" borderId="0"/>
    <xf numFmtId="0" fontId="33" fillId="0" borderId="0"/>
    <xf numFmtId="0" fontId="33" fillId="60" borderId="0" applyNumberFormat="0" applyBorder="0" applyAlignment="0" applyProtection="0"/>
    <xf numFmtId="0" fontId="33" fillId="0" borderId="0"/>
    <xf numFmtId="0" fontId="33" fillId="0" borderId="0"/>
    <xf numFmtId="0" fontId="33" fillId="59" borderId="0" applyNumberFormat="0" applyBorder="0" applyAlignment="0" applyProtection="0"/>
    <xf numFmtId="0" fontId="33" fillId="0" borderId="0"/>
    <xf numFmtId="0" fontId="33" fillId="0" borderId="0"/>
    <xf numFmtId="0" fontId="35" fillId="61" borderId="0" applyNumberFormat="0" applyBorder="0" applyAlignment="0" applyProtection="0"/>
    <xf numFmtId="0" fontId="35" fillId="60" borderId="0" applyNumberFormat="0" applyBorder="0" applyAlignment="0" applyProtection="0"/>
    <xf numFmtId="0" fontId="24" fillId="14" borderId="0" applyNumberFormat="0" applyBorder="0" applyAlignment="0" applyProtection="0"/>
    <xf numFmtId="0" fontId="33" fillId="0" borderId="0"/>
    <xf numFmtId="0" fontId="211" fillId="14" borderId="0" applyNumberFormat="0" applyBorder="0" applyAlignment="0" applyProtection="0"/>
    <xf numFmtId="0" fontId="33" fillId="0" borderId="0"/>
    <xf numFmtId="0" fontId="24" fillId="14" borderId="0" applyNumberFormat="0" applyBorder="0" applyAlignment="0" applyProtection="0"/>
    <xf numFmtId="0" fontId="33" fillId="0" borderId="0"/>
    <xf numFmtId="0" fontId="24" fillId="14" borderId="0" applyNumberFormat="0" applyBorder="0" applyAlignment="0" applyProtection="0"/>
    <xf numFmtId="0" fontId="33" fillId="0" borderId="0"/>
    <xf numFmtId="0" fontId="24" fillId="14" borderId="0" applyNumberFormat="0" applyBorder="0" applyAlignment="0" applyProtection="0"/>
    <xf numFmtId="0" fontId="33" fillId="0" borderId="0"/>
    <xf numFmtId="0" fontId="24" fillId="14" borderId="0" applyNumberFormat="0" applyBorder="0" applyAlignment="0" applyProtection="0"/>
    <xf numFmtId="0" fontId="33" fillId="0" borderId="0"/>
    <xf numFmtId="0" fontId="24" fillId="14" borderId="0" applyNumberFormat="0" applyBorder="0" applyAlignment="0" applyProtection="0"/>
    <xf numFmtId="0" fontId="33" fillId="0" borderId="0"/>
    <xf numFmtId="0" fontId="24" fillId="14" borderId="0" applyNumberFormat="0" applyBorder="0" applyAlignment="0" applyProtection="0"/>
    <xf numFmtId="0" fontId="33" fillId="0" borderId="0"/>
    <xf numFmtId="0" fontId="211" fillId="14" borderId="0" applyNumberFormat="0" applyBorder="0" applyAlignment="0" applyProtection="0"/>
    <xf numFmtId="0" fontId="33" fillId="0" borderId="0"/>
    <xf numFmtId="0" fontId="35" fillId="62" borderId="0" applyNumberFormat="0" applyBorder="0" applyAlignment="0" applyProtection="0"/>
    <xf numFmtId="0" fontId="33" fillId="0" borderId="0"/>
    <xf numFmtId="0" fontId="24" fillId="14" borderId="0" applyNumberFormat="0" applyBorder="0" applyAlignment="0" applyProtection="0"/>
    <xf numFmtId="0" fontId="35" fillId="62" borderId="0" applyNumberFormat="0" applyBorder="0" applyAlignment="0" applyProtection="0"/>
    <xf numFmtId="0" fontId="24" fillId="14" borderId="0" applyNumberFormat="0" applyBorder="0" applyAlignment="0" applyProtection="0"/>
    <xf numFmtId="0" fontId="35" fillId="6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35" fillId="6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33" fillId="0" borderId="0"/>
    <xf numFmtId="0" fontId="33" fillId="0" borderId="0"/>
    <xf numFmtId="0" fontId="33" fillId="0" borderId="0"/>
    <xf numFmtId="0" fontId="33" fillId="0" borderId="0"/>
    <xf numFmtId="0" fontId="33" fillId="64" borderId="0" applyNumberFormat="0" applyBorder="0" applyAlignment="0" applyProtection="0"/>
    <xf numFmtId="0" fontId="33" fillId="0" borderId="0"/>
    <xf numFmtId="0" fontId="33" fillId="0" borderId="0"/>
    <xf numFmtId="0" fontId="33" fillId="65" borderId="0" applyNumberFormat="0" applyBorder="0" applyAlignment="0" applyProtection="0"/>
    <xf numFmtId="0" fontId="33" fillId="0" borderId="0"/>
    <xf numFmtId="0" fontId="33" fillId="0" borderId="0"/>
    <xf numFmtId="0" fontId="33" fillId="64" borderId="0" applyNumberFormat="0" applyBorder="0" applyAlignment="0" applyProtection="0"/>
    <xf numFmtId="0" fontId="33" fillId="66" borderId="0" applyNumberFormat="0" applyBorder="0" applyAlignment="0" applyProtection="0"/>
    <xf numFmtId="0" fontId="33" fillId="0" borderId="0"/>
    <xf numFmtId="0" fontId="33" fillId="0" borderId="0"/>
    <xf numFmtId="0" fontId="33" fillId="59" borderId="0" applyNumberFormat="0" applyBorder="0" applyAlignment="0" applyProtection="0"/>
    <xf numFmtId="0" fontId="33" fillId="0" borderId="0"/>
    <xf numFmtId="0" fontId="33" fillId="0" borderId="0"/>
    <xf numFmtId="0" fontId="33" fillId="66" borderId="0" applyNumberFormat="0" applyBorder="0" applyAlignment="0" applyProtection="0"/>
    <xf numFmtId="0" fontId="33" fillId="0" borderId="0"/>
    <xf numFmtId="0" fontId="33" fillId="0" borderId="0"/>
    <xf numFmtId="0" fontId="35" fillId="51" borderId="0" applyNumberFormat="0" applyBorder="0" applyAlignment="0" applyProtection="0"/>
    <xf numFmtId="0" fontId="35" fillId="67" borderId="0" applyNumberFormat="0" applyBorder="0" applyAlignment="0" applyProtection="0"/>
    <xf numFmtId="0" fontId="24" fillId="18" borderId="0" applyNumberFormat="0" applyBorder="0" applyAlignment="0" applyProtection="0"/>
    <xf numFmtId="0" fontId="33" fillId="0" borderId="0"/>
    <xf numFmtId="0" fontId="211" fillId="18" borderId="0" applyNumberFormat="0" applyBorder="0" applyAlignment="0" applyProtection="0"/>
    <xf numFmtId="0" fontId="33" fillId="0" borderId="0"/>
    <xf numFmtId="0" fontId="24" fillId="18" borderId="0" applyNumberFormat="0" applyBorder="0" applyAlignment="0" applyProtection="0"/>
    <xf numFmtId="0" fontId="33" fillId="0" borderId="0"/>
    <xf numFmtId="0" fontId="24" fillId="18" borderId="0" applyNumberFormat="0" applyBorder="0" applyAlignment="0" applyProtection="0"/>
    <xf numFmtId="0" fontId="33" fillId="0" borderId="0"/>
    <xf numFmtId="0" fontId="24" fillId="18" borderId="0" applyNumberFormat="0" applyBorder="0" applyAlignment="0" applyProtection="0"/>
    <xf numFmtId="0" fontId="33" fillId="0" borderId="0"/>
    <xf numFmtId="0" fontId="24" fillId="18" borderId="0" applyNumberFormat="0" applyBorder="0" applyAlignment="0" applyProtection="0"/>
    <xf numFmtId="0" fontId="33" fillId="0" borderId="0"/>
    <xf numFmtId="0" fontId="24" fillId="18" borderId="0" applyNumberFormat="0" applyBorder="0" applyAlignment="0" applyProtection="0"/>
    <xf numFmtId="0" fontId="33" fillId="0" borderId="0"/>
    <xf numFmtId="0" fontId="24" fillId="18" borderId="0" applyNumberFormat="0" applyBorder="0" applyAlignment="0" applyProtection="0"/>
    <xf numFmtId="0" fontId="33" fillId="0" borderId="0"/>
    <xf numFmtId="0" fontId="211" fillId="18" borderId="0" applyNumberFormat="0" applyBorder="0" applyAlignment="0" applyProtection="0"/>
    <xf numFmtId="0" fontId="33" fillId="0" borderId="0"/>
    <xf numFmtId="0" fontId="35" fillId="68" borderId="0" applyNumberFormat="0" applyBorder="0" applyAlignment="0" applyProtection="0"/>
    <xf numFmtId="0" fontId="33" fillId="0" borderId="0"/>
    <xf numFmtId="0" fontId="24" fillId="18" borderId="0" applyNumberFormat="0" applyBorder="0" applyAlignment="0" applyProtection="0"/>
    <xf numFmtId="0" fontId="35" fillId="6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35" fillId="61"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35" fillId="61"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33" fillId="0" borderId="0"/>
    <xf numFmtId="0" fontId="33" fillId="0" borderId="0"/>
    <xf numFmtId="0" fontId="33" fillId="0" borderId="0"/>
    <xf numFmtId="0" fontId="33" fillId="0" borderId="0"/>
    <xf numFmtId="0" fontId="33" fillId="57" borderId="0" applyNumberFormat="0" applyBorder="0" applyAlignment="0" applyProtection="0"/>
    <xf numFmtId="0" fontId="33" fillId="0" borderId="0"/>
    <xf numFmtId="0" fontId="33" fillId="0" borderId="0"/>
    <xf numFmtId="0" fontId="33" fillId="59" borderId="0" applyNumberFormat="0" applyBorder="0" applyAlignment="0" applyProtection="0"/>
    <xf numFmtId="0" fontId="33" fillId="0" borderId="0"/>
    <xf numFmtId="0" fontId="33" fillId="0" borderId="0"/>
    <xf numFmtId="0" fontId="33" fillId="57" borderId="0" applyNumberFormat="0" applyBorder="0" applyAlignment="0" applyProtection="0"/>
    <xf numFmtId="0" fontId="33" fillId="61" borderId="0" applyNumberFormat="0" applyBorder="0" applyAlignment="0" applyProtection="0"/>
    <xf numFmtId="0" fontId="33" fillId="0" borderId="0"/>
    <xf numFmtId="0" fontId="33" fillId="0" borderId="0"/>
    <xf numFmtId="0" fontId="33" fillId="51" borderId="0" applyNumberFormat="0" applyBorder="0" applyAlignment="0" applyProtection="0"/>
    <xf numFmtId="0" fontId="33" fillId="0" borderId="0"/>
    <xf numFmtId="0" fontId="33" fillId="0" borderId="0"/>
    <xf numFmtId="0" fontId="33" fillId="61" borderId="0" applyNumberFormat="0" applyBorder="0" applyAlignment="0" applyProtection="0"/>
    <xf numFmtId="0" fontId="33" fillId="0" borderId="0"/>
    <xf numFmtId="0" fontId="33" fillId="0" borderId="0"/>
    <xf numFmtId="0" fontId="35" fillId="51" borderId="0" applyNumberFormat="0" applyBorder="0" applyAlignment="0" applyProtection="0"/>
    <xf numFmtId="0" fontId="35" fillId="59" borderId="0" applyNumberFormat="0" applyBorder="0" applyAlignment="0" applyProtection="0"/>
    <xf numFmtId="0" fontId="24" fillId="22" borderId="0" applyNumberFormat="0" applyBorder="0" applyAlignment="0" applyProtection="0"/>
    <xf numFmtId="0" fontId="33" fillId="0" borderId="0"/>
    <xf numFmtId="0" fontId="211" fillId="22" borderId="0" applyNumberFormat="0" applyBorder="0" applyAlignment="0" applyProtection="0"/>
    <xf numFmtId="0" fontId="33" fillId="0" borderId="0"/>
    <xf numFmtId="0" fontId="24" fillId="22" borderId="0" applyNumberFormat="0" applyBorder="0" applyAlignment="0" applyProtection="0"/>
    <xf numFmtId="0" fontId="33" fillId="0" borderId="0"/>
    <xf numFmtId="0" fontId="24" fillId="22" borderId="0" applyNumberFormat="0" applyBorder="0" applyAlignment="0" applyProtection="0"/>
    <xf numFmtId="0" fontId="33" fillId="0" borderId="0"/>
    <xf numFmtId="0" fontId="24" fillId="22" borderId="0" applyNumberFormat="0" applyBorder="0" applyAlignment="0" applyProtection="0"/>
    <xf numFmtId="0" fontId="33" fillId="0" borderId="0"/>
    <xf numFmtId="0" fontId="24" fillId="22" borderId="0" applyNumberFormat="0" applyBorder="0" applyAlignment="0" applyProtection="0"/>
    <xf numFmtId="0" fontId="33" fillId="0" borderId="0"/>
    <xf numFmtId="0" fontId="24" fillId="22" borderId="0" applyNumberFormat="0" applyBorder="0" applyAlignment="0" applyProtection="0"/>
    <xf numFmtId="0" fontId="33" fillId="0" borderId="0"/>
    <xf numFmtId="0" fontId="24" fillId="22" borderId="0" applyNumberFormat="0" applyBorder="0" applyAlignment="0" applyProtection="0"/>
    <xf numFmtId="0" fontId="33" fillId="0" borderId="0"/>
    <xf numFmtId="0" fontId="211" fillId="22" borderId="0" applyNumberFormat="0" applyBorder="0" applyAlignment="0" applyProtection="0"/>
    <xf numFmtId="0" fontId="33" fillId="0" borderId="0"/>
    <xf numFmtId="0" fontId="35" fillId="46" borderId="0" applyNumberFormat="0" applyBorder="0" applyAlignment="0" applyProtection="0"/>
    <xf numFmtId="0" fontId="33" fillId="0" borderId="0"/>
    <xf numFmtId="0" fontId="24" fillId="22" borderId="0" applyNumberFormat="0" applyBorder="0" applyAlignment="0" applyProtection="0"/>
    <xf numFmtId="0" fontId="35" fillId="9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35" fillId="159"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35" fillId="159"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33" fillId="0" borderId="0"/>
    <xf numFmtId="0" fontId="33" fillId="0" borderId="0"/>
    <xf numFmtId="0" fontId="33" fillId="0" borderId="0"/>
    <xf numFmtId="0" fontId="33" fillId="0" borderId="0"/>
    <xf numFmtId="0" fontId="33" fillId="65" borderId="0" applyNumberFormat="0" applyBorder="0" applyAlignment="0" applyProtection="0"/>
    <xf numFmtId="0" fontId="33" fillId="0" borderId="0"/>
    <xf numFmtId="0" fontId="33" fillId="0" borderId="0"/>
    <xf numFmtId="0" fontId="33" fillId="50" borderId="0" applyNumberFormat="0" applyBorder="0" applyAlignment="0" applyProtection="0"/>
    <xf numFmtId="0" fontId="33" fillId="0" borderId="0"/>
    <xf numFmtId="0" fontId="33" fillId="0" borderId="0"/>
    <xf numFmtId="0" fontId="33" fillId="65" borderId="0" applyNumberFormat="0" applyBorder="0" applyAlignment="0" applyProtection="0"/>
    <xf numFmtId="0" fontId="33" fillId="52" borderId="0" applyNumberFormat="0" applyBorder="0" applyAlignment="0" applyProtection="0"/>
    <xf numFmtId="0" fontId="33" fillId="0" borderId="0"/>
    <xf numFmtId="0" fontId="33" fillId="0" borderId="0"/>
    <xf numFmtId="0" fontId="33" fillId="0" borderId="0"/>
    <xf numFmtId="0" fontId="33" fillId="0" borderId="0"/>
    <xf numFmtId="0" fontId="35" fillId="52" borderId="0" applyNumberFormat="0" applyBorder="0" applyAlignment="0" applyProtection="0"/>
    <xf numFmtId="0" fontId="35" fillId="53" borderId="0" applyNumberFormat="0" applyBorder="0" applyAlignment="0" applyProtection="0"/>
    <xf numFmtId="0" fontId="24" fillId="26" borderId="0" applyNumberFormat="0" applyBorder="0" applyAlignment="0" applyProtection="0"/>
    <xf numFmtId="0" fontId="33" fillId="0" borderId="0"/>
    <xf numFmtId="0" fontId="211" fillId="26" borderId="0" applyNumberFormat="0" applyBorder="0" applyAlignment="0" applyProtection="0"/>
    <xf numFmtId="0" fontId="33" fillId="0" borderId="0"/>
    <xf numFmtId="0" fontId="24" fillId="26" borderId="0" applyNumberFormat="0" applyBorder="0" applyAlignment="0" applyProtection="0"/>
    <xf numFmtId="0" fontId="33" fillId="0" borderId="0"/>
    <xf numFmtId="0" fontId="24" fillId="26" borderId="0" applyNumberFormat="0" applyBorder="0" applyAlignment="0" applyProtection="0"/>
    <xf numFmtId="0" fontId="33" fillId="0" borderId="0"/>
    <xf numFmtId="0" fontId="24" fillId="26" borderId="0" applyNumberFormat="0" applyBorder="0" applyAlignment="0" applyProtection="0"/>
    <xf numFmtId="0" fontId="33" fillId="0" borderId="0"/>
    <xf numFmtId="0" fontId="24" fillId="26" borderId="0" applyNumberFormat="0" applyBorder="0" applyAlignment="0" applyProtection="0"/>
    <xf numFmtId="0" fontId="33" fillId="0" borderId="0"/>
    <xf numFmtId="0" fontId="24" fillId="26" borderId="0" applyNumberFormat="0" applyBorder="0" applyAlignment="0" applyProtection="0"/>
    <xf numFmtId="0" fontId="33" fillId="0" borderId="0"/>
    <xf numFmtId="0" fontId="24" fillId="26" borderId="0" applyNumberFormat="0" applyBorder="0" applyAlignment="0" applyProtection="0"/>
    <xf numFmtId="0" fontId="33" fillId="0" borderId="0"/>
    <xf numFmtId="0" fontId="211" fillId="26" borderId="0" applyNumberFormat="0" applyBorder="0" applyAlignment="0" applyProtection="0"/>
    <xf numFmtId="0" fontId="33" fillId="0" borderId="0"/>
    <xf numFmtId="0" fontId="35" fillId="47" borderId="0" applyNumberFormat="0" applyBorder="0" applyAlignment="0" applyProtection="0"/>
    <xf numFmtId="0" fontId="33" fillId="0" borderId="0"/>
    <xf numFmtId="0" fontId="24" fillId="26" borderId="0" applyNumberFormat="0" applyBorder="0" applyAlignment="0" applyProtection="0"/>
    <xf numFmtId="0" fontId="35" fillId="4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35" fillId="160"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35" fillId="160"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33" fillId="0" borderId="0"/>
    <xf numFmtId="0" fontId="33" fillId="0" borderId="0"/>
    <xf numFmtId="0" fontId="33" fillId="0" borderId="0"/>
    <xf numFmtId="0" fontId="33" fillId="0" borderId="0"/>
    <xf numFmtId="0" fontId="33" fillId="71" borderId="0" applyNumberFormat="0" applyBorder="0" applyAlignment="0" applyProtection="0"/>
    <xf numFmtId="0" fontId="33" fillId="0" borderId="0"/>
    <xf numFmtId="0" fontId="33" fillId="0" borderId="0"/>
    <xf numFmtId="0" fontId="33" fillId="72" borderId="0" applyNumberFormat="0" applyBorder="0" applyAlignment="0" applyProtection="0"/>
    <xf numFmtId="0" fontId="33" fillId="0" borderId="0"/>
    <xf numFmtId="0" fontId="33" fillId="0" borderId="0"/>
    <xf numFmtId="0" fontId="33" fillId="60" borderId="0" applyNumberFormat="0" applyBorder="0" applyAlignment="0" applyProtection="0"/>
    <xf numFmtId="0" fontId="33" fillId="0" borderId="0"/>
    <xf numFmtId="0" fontId="33" fillId="0" borderId="0"/>
    <xf numFmtId="0" fontId="33" fillId="72" borderId="0" applyNumberFormat="0" applyBorder="0" applyAlignment="0" applyProtection="0"/>
    <xf numFmtId="0" fontId="33" fillId="0" borderId="0"/>
    <xf numFmtId="0" fontId="33" fillId="0" borderId="0"/>
    <xf numFmtId="0" fontId="35" fillId="72" borderId="0" applyNumberFormat="0" applyBorder="0" applyAlignment="0" applyProtection="0"/>
    <xf numFmtId="0" fontId="35" fillId="73" borderId="0" applyNumberFormat="0" applyBorder="0" applyAlignment="0" applyProtection="0"/>
    <xf numFmtId="0" fontId="24" fillId="30" borderId="0" applyNumberFormat="0" applyBorder="0" applyAlignment="0" applyProtection="0"/>
    <xf numFmtId="0" fontId="33" fillId="0" borderId="0"/>
    <xf numFmtId="0" fontId="211" fillId="30" borderId="0" applyNumberFormat="0" applyBorder="0" applyAlignment="0" applyProtection="0"/>
    <xf numFmtId="0" fontId="33" fillId="0" borderId="0"/>
    <xf numFmtId="0" fontId="24" fillId="30" borderId="0" applyNumberFormat="0" applyBorder="0" applyAlignment="0" applyProtection="0"/>
    <xf numFmtId="0" fontId="33" fillId="0" borderId="0"/>
    <xf numFmtId="0" fontId="24" fillId="30" borderId="0" applyNumberFormat="0" applyBorder="0" applyAlignment="0" applyProtection="0"/>
    <xf numFmtId="0" fontId="33" fillId="0" borderId="0"/>
    <xf numFmtId="0" fontId="24" fillId="30" borderId="0" applyNumberFormat="0" applyBorder="0" applyAlignment="0" applyProtection="0"/>
    <xf numFmtId="0" fontId="33" fillId="0" borderId="0"/>
    <xf numFmtId="0" fontId="24" fillId="30" borderId="0" applyNumberFormat="0" applyBorder="0" applyAlignment="0" applyProtection="0"/>
    <xf numFmtId="0" fontId="33" fillId="0" borderId="0"/>
    <xf numFmtId="0" fontId="24" fillId="30" borderId="0" applyNumberFormat="0" applyBorder="0" applyAlignment="0" applyProtection="0"/>
    <xf numFmtId="0" fontId="33" fillId="0" borderId="0"/>
    <xf numFmtId="0" fontId="24" fillId="30" borderId="0" applyNumberFormat="0" applyBorder="0" applyAlignment="0" applyProtection="0"/>
    <xf numFmtId="0" fontId="33" fillId="0" borderId="0"/>
    <xf numFmtId="0" fontId="211" fillId="30" borderId="0" applyNumberFormat="0" applyBorder="0" applyAlignment="0" applyProtection="0"/>
    <xf numFmtId="0" fontId="33" fillId="0" borderId="0"/>
    <xf numFmtId="0" fontId="35" fillId="74" borderId="0" applyNumberFormat="0" applyBorder="0" applyAlignment="0" applyProtection="0"/>
    <xf numFmtId="0" fontId="33" fillId="0" borderId="0"/>
    <xf numFmtId="0" fontId="24" fillId="30" borderId="0" applyNumberFormat="0" applyBorder="0" applyAlignment="0" applyProtection="0"/>
    <xf numFmtId="0" fontId="35" fillId="4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35" fillId="16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35" fillId="16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33" fillId="0" borderId="0"/>
    <xf numFmtId="0" fontId="33" fillId="0" borderId="0"/>
    <xf numFmtId="0" fontId="33" fillId="0" borderId="0"/>
    <xf numFmtId="0" fontId="33" fillId="0" borderId="0"/>
    <xf numFmtId="272" fontId="92" fillId="0" borderId="0" applyFont="0" applyFill="0" applyBorder="0" applyProtection="0">
      <alignment horizontal="right"/>
    </xf>
    <xf numFmtId="42" fontId="2" fillId="0" borderId="0" applyFont="0" applyFill="0" applyBorder="0" applyAlignment="0" applyProtection="0"/>
    <xf numFmtId="6" fontId="92" fillId="0" borderId="0">
      <alignment horizontal="right"/>
    </xf>
    <xf numFmtId="6" fontId="92" fillId="0" borderId="0">
      <alignment horizontal="right"/>
    </xf>
    <xf numFmtId="42" fontId="2" fillId="0" borderId="0" applyFont="0" applyFill="0" applyBorder="0" applyAlignment="0" applyProtection="0"/>
    <xf numFmtId="44" fontId="2" fillId="0" borderId="0" applyFont="0" applyFill="0" applyBorder="0" applyAlignment="0" applyProtection="0"/>
    <xf numFmtId="41" fontId="212" fillId="0" borderId="77" applyFont="0" applyFill="0" applyBorder="0" applyAlignment="0" applyProtection="0">
      <alignment horizontal="left"/>
    </xf>
    <xf numFmtId="43" fontId="2" fillId="0" borderId="0" applyFont="0" applyFill="0" applyBorder="0" applyAlignment="0" applyProtection="0"/>
    <xf numFmtId="273" fontId="2" fillId="0" borderId="0" applyFont="0" applyFill="0" applyBorder="0" applyAlignment="0" applyProtection="0"/>
    <xf numFmtId="0" fontId="33" fillId="0" borderId="0"/>
    <xf numFmtId="0" fontId="2" fillId="0" borderId="0"/>
    <xf numFmtId="0" fontId="213" fillId="0" borderId="0" applyNumberFormat="0" applyFont="0" applyFill="0" applyBorder="0" applyProtection="0">
      <alignment horizontal="centerContinuous"/>
    </xf>
    <xf numFmtId="0" fontId="33" fillId="0" borderId="0"/>
    <xf numFmtId="0" fontId="92" fillId="0" borderId="0" applyNumberFormat="0" applyAlignment="0"/>
    <xf numFmtId="4" fontId="2" fillId="92" borderId="78" applyNumberFormat="0" applyFont="0" applyBorder="0" applyAlignment="0">
      <alignment horizontal="center"/>
      <protection locked="0"/>
    </xf>
    <xf numFmtId="4" fontId="2" fillId="92" borderId="78" applyNumberFormat="0" applyFont="0" applyBorder="0" applyAlignment="0">
      <alignment horizontal="center"/>
      <protection locked="0"/>
    </xf>
    <xf numFmtId="4" fontId="2" fillId="92" borderId="78" applyNumberFormat="0" applyFont="0" applyBorder="0" applyAlignment="0">
      <alignment horizontal="center"/>
      <protection locked="0"/>
    </xf>
    <xf numFmtId="198" fontId="214" fillId="162" borderId="0" applyNumberFormat="0" applyFont="0" applyBorder="0" applyAlignment="0">
      <alignment horizontal="right"/>
    </xf>
    <xf numFmtId="274" fontId="4" fillId="104" borderId="79">
      <alignment horizontal="center" vertical="center"/>
    </xf>
    <xf numFmtId="274" fontId="4" fillId="104" borderId="79">
      <alignment horizontal="center" vertical="center"/>
    </xf>
    <xf numFmtId="0" fontId="33" fillId="0" borderId="0"/>
    <xf numFmtId="274" fontId="4" fillId="104" borderId="79">
      <alignment horizontal="center" vertical="center"/>
    </xf>
    <xf numFmtId="275" fontId="2" fillId="104" borderId="79">
      <alignment horizontal="center" vertical="center"/>
    </xf>
    <xf numFmtId="275" fontId="2" fillId="104" borderId="79">
      <alignment horizontal="center" vertical="center"/>
    </xf>
    <xf numFmtId="0" fontId="215" fillId="162" borderId="54" applyFont="0">
      <alignment horizontal="right"/>
    </xf>
    <xf numFmtId="0" fontId="215" fillId="162" borderId="54" applyFont="0">
      <alignment horizontal="right"/>
    </xf>
    <xf numFmtId="0" fontId="1" fillId="0" borderId="0" applyFont="0">
      <alignment horizontal="right"/>
    </xf>
    <xf numFmtId="0" fontId="1" fillId="0" borderId="0" applyFont="0">
      <alignment horizontal="right"/>
    </xf>
    <xf numFmtId="0" fontId="215" fillId="162" borderId="54" applyFont="0">
      <alignment horizontal="right"/>
    </xf>
    <xf numFmtId="0" fontId="215" fillId="162" borderId="54" applyFont="0">
      <alignment horizontal="right"/>
    </xf>
    <xf numFmtId="0" fontId="215" fillId="162" borderId="54" applyFont="0">
      <alignment horizontal="right"/>
    </xf>
    <xf numFmtId="0" fontId="1" fillId="0" borderId="0" applyFont="0">
      <alignment horizontal="right"/>
    </xf>
    <xf numFmtId="0" fontId="1" fillId="0" borderId="0" applyFont="0">
      <alignment horizontal="right"/>
    </xf>
    <xf numFmtId="0" fontId="215" fillId="162" borderId="54" applyFont="0">
      <alignment horizontal="right"/>
    </xf>
    <xf numFmtId="0" fontId="215" fillId="162" borderId="54" applyFont="0">
      <alignment horizontal="right"/>
    </xf>
    <xf numFmtId="0" fontId="215" fillId="162" borderId="54" applyFont="0">
      <alignment horizontal="right"/>
    </xf>
    <xf numFmtId="38" fontId="216" fillId="0" borderId="0" applyNumberFormat="0" applyFill="0" applyBorder="0" applyAlignment="0" applyProtection="0"/>
    <xf numFmtId="0" fontId="33" fillId="0" borderId="0"/>
    <xf numFmtId="0" fontId="92" fillId="0" borderId="0" applyNumberFormat="0" applyFill="0" applyBorder="0" applyAlignment="0" applyProtection="0"/>
    <xf numFmtId="37" fontId="217" fillId="78" borderId="0"/>
    <xf numFmtId="0" fontId="2" fillId="78" borderId="0"/>
    <xf numFmtId="276" fontId="2" fillId="78" borderId="0"/>
    <xf numFmtId="276" fontId="2" fillId="78" borderId="0"/>
    <xf numFmtId="37" fontId="217" fillId="78" borderId="0"/>
    <xf numFmtId="0" fontId="2" fillId="78" borderId="0"/>
    <xf numFmtId="276" fontId="2" fillId="78" borderId="0"/>
    <xf numFmtId="276" fontId="2" fillId="78" borderId="0"/>
    <xf numFmtId="37" fontId="218" fillId="78" borderId="0"/>
    <xf numFmtId="0" fontId="2" fillId="78" borderId="0"/>
    <xf numFmtId="276" fontId="2" fillId="78" borderId="0"/>
    <xf numFmtId="276" fontId="2" fillId="78" borderId="0"/>
    <xf numFmtId="37" fontId="219" fillId="78" borderId="0"/>
    <xf numFmtId="0" fontId="2" fillId="78" borderId="0"/>
    <xf numFmtId="276" fontId="2" fillId="78" borderId="0"/>
    <xf numFmtId="276" fontId="2" fillId="78" borderId="0"/>
    <xf numFmtId="37" fontId="219" fillId="78" borderId="0"/>
    <xf numFmtId="0" fontId="2" fillId="78" borderId="0"/>
    <xf numFmtId="276" fontId="2" fillId="78" borderId="0"/>
    <xf numFmtId="276" fontId="2" fillId="78" borderId="0"/>
    <xf numFmtId="37" fontId="220" fillId="78" borderId="0"/>
    <xf numFmtId="0" fontId="2" fillId="78" borderId="0"/>
    <xf numFmtId="276" fontId="2" fillId="78" borderId="0"/>
    <xf numFmtId="276" fontId="2" fillId="78" borderId="0"/>
    <xf numFmtId="0" fontId="148" fillId="0" borderId="0" applyNumberFormat="0" applyFill="0" applyBorder="0" applyAlignment="0">
      <alignment vertical="top"/>
      <protection locked="0"/>
    </xf>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21" fillId="0" borderId="0" applyFont="0" applyFill="0" applyBorder="0" applyAlignment="0" applyProtection="0"/>
    <xf numFmtId="0" fontId="221" fillId="0" borderId="0" applyFont="0" applyFill="0" applyBorder="0" applyAlignment="0" applyProtection="0"/>
    <xf numFmtId="0" fontId="222" fillId="0" borderId="0"/>
    <xf numFmtId="0" fontId="2" fillId="0" borderId="0" applyFill="0" applyBorder="0" applyProtection="0">
      <protection locked="0"/>
    </xf>
    <xf numFmtId="277" fontId="90" fillId="0" borderId="0"/>
    <xf numFmtId="0" fontId="188" fillId="0" borderId="0"/>
    <xf numFmtId="0" fontId="223" fillId="0" borderId="65">
      <alignment horizontal="center" vertical="center"/>
    </xf>
    <xf numFmtId="0" fontId="58" fillId="0" borderId="0">
      <alignment horizontal="center" wrapText="1"/>
      <protection locked="0"/>
    </xf>
    <xf numFmtId="0" fontId="224" fillId="0" borderId="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37" fillId="0" borderId="0" applyNumberFormat="0" applyFill="0" applyBorder="0" applyAlignment="0" applyProtection="0"/>
    <xf numFmtId="0" fontId="225" fillId="0" borderId="80" applyNumberFormat="0" applyFill="0" applyBorder="0" applyAlignment="0" applyProtection="0"/>
    <xf numFmtId="0" fontId="225" fillId="0" borderId="8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25" fillId="0" borderId="80" applyNumberFormat="0" applyFill="0" applyBorder="0" applyAlignment="0" applyProtection="0"/>
    <xf numFmtId="0" fontId="225" fillId="0" borderId="80" applyNumberFormat="0" applyFill="0" applyBorder="0" applyAlignment="0" applyProtection="0"/>
    <xf numFmtId="0" fontId="225" fillId="0" borderId="8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25" fillId="0" borderId="80" applyNumberFormat="0" applyFill="0" applyBorder="0" applyAlignment="0" applyProtection="0"/>
    <xf numFmtId="0" fontId="225" fillId="0" borderId="80" applyNumberFormat="0" applyFill="0" applyBorder="0" applyAlignment="0" applyProtection="0"/>
    <xf numFmtId="0" fontId="225" fillId="0" borderId="80" applyNumberFormat="0" applyFill="0" applyBorder="0" applyAlignment="0" applyProtection="0"/>
    <xf numFmtId="0" fontId="111" fillId="0" borderId="80" applyNumberFormat="0" applyFill="0" applyBorder="0" applyAlignment="0" applyProtection="0"/>
    <xf numFmtId="0" fontId="111" fillId="0" borderId="8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11" fillId="0" borderId="80" applyNumberFormat="0" applyFill="0" applyBorder="0" applyAlignment="0" applyProtection="0"/>
    <xf numFmtId="0" fontId="111" fillId="0" borderId="80" applyNumberFormat="0" applyFill="0" applyBorder="0" applyAlignment="0" applyProtection="0"/>
    <xf numFmtId="0" fontId="111" fillId="0" borderId="8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11" fillId="0" borderId="80" applyNumberFormat="0" applyFill="0" applyBorder="0" applyAlignment="0" applyProtection="0"/>
    <xf numFmtId="0" fontId="111" fillId="0" borderId="80" applyNumberFormat="0" applyFill="0" applyBorder="0" applyAlignment="0" applyProtection="0"/>
    <xf numFmtId="0" fontId="111" fillId="0" borderId="80" applyNumberFormat="0" applyFill="0" applyBorder="0" applyAlignment="0" applyProtection="0"/>
    <xf numFmtId="0" fontId="226" fillId="0" borderId="80" applyNumberFormat="0" applyFill="0" applyBorder="0" applyAlignment="0" applyProtection="0"/>
    <xf numFmtId="0" fontId="226" fillId="0" borderId="8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26" fillId="0" borderId="80" applyNumberFormat="0" applyFill="0" applyBorder="0" applyAlignment="0" applyProtection="0"/>
    <xf numFmtId="0" fontId="226" fillId="0" borderId="80" applyNumberFormat="0" applyFill="0" applyBorder="0" applyAlignment="0" applyProtection="0"/>
    <xf numFmtId="0" fontId="226" fillId="0" borderId="8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26" fillId="0" borderId="80" applyNumberFormat="0" applyFill="0" applyBorder="0" applyAlignment="0" applyProtection="0"/>
    <xf numFmtId="0" fontId="226" fillId="0" borderId="80" applyNumberFormat="0" applyFill="0" applyBorder="0" applyAlignment="0" applyProtection="0"/>
    <xf numFmtId="0" fontId="226" fillId="0" borderId="80" applyNumberFormat="0" applyFill="0" applyBorder="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1" fillId="0" borderId="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1" fillId="0" borderId="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1" fillId="0" borderId="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1" fillId="0" borderId="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92" fillId="0" borderId="80" applyNumberFormat="0" applyFill="0" applyAlignment="0" applyProtection="0"/>
    <xf numFmtId="0" fontId="4" fillId="0" borderId="0">
      <alignment horizontal="left"/>
    </xf>
    <xf numFmtId="0" fontId="227" fillId="0" borderId="0" applyNumberFormat="0" applyProtection="0"/>
    <xf numFmtId="0" fontId="228" fillId="0" borderId="8">
      <protection hidden="1"/>
    </xf>
    <xf numFmtId="0" fontId="229" fillId="78" borderId="8" applyNumberFormat="0" applyFont="0" applyBorder="0" applyAlignment="0" applyProtection="0">
      <protection hidden="1"/>
    </xf>
    <xf numFmtId="3" fontId="230" fillId="0" borderId="0"/>
    <xf numFmtId="38" fontId="231" fillId="0" borderId="0" applyNumberFormat="0" applyFill="0" applyBorder="0" applyAlignment="0" applyProtection="0"/>
    <xf numFmtId="0" fontId="33" fillId="0" borderId="0"/>
    <xf numFmtId="0" fontId="221" fillId="0" borderId="0" applyFont="0" applyFill="0" applyBorder="0" applyAlignment="0" applyProtection="0"/>
    <xf numFmtId="0" fontId="221" fillId="0" borderId="0" applyFont="0" applyFill="0" applyBorder="0" applyAlignment="0" applyProtection="0"/>
    <xf numFmtId="0" fontId="23" fillId="0" borderId="0"/>
    <xf numFmtId="44" fontId="232" fillId="0" borderId="0" applyNumberFormat="0" applyFill="0" applyBorder="0" applyAlignment="0" applyProtection="0"/>
    <xf numFmtId="0" fontId="145" fillId="0" borderId="0"/>
    <xf numFmtId="0" fontId="33" fillId="0" borderId="0"/>
    <xf numFmtId="0" fontId="33" fillId="0" borderId="0"/>
    <xf numFmtId="0" fontId="145" fillId="0" borderId="0"/>
    <xf numFmtId="0" fontId="33" fillId="0" borderId="0"/>
    <xf numFmtId="0" fontId="232" fillId="0" borderId="0"/>
    <xf numFmtId="0" fontId="33" fillId="0" borderId="0"/>
    <xf numFmtId="0" fontId="145" fillId="0" borderId="0"/>
    <xf numFmtId="0" fontId="233" fillId="0" borderId="0"/>
    <xf numFmtId="0" fontId="33" fillId="0" borderId="0"/>
    <xf numFmtId="0" fontId="145" fillId="0" borderId="0"/>
    <xf numFmtId="44" fontId="232" fillId="0" borderId="0" applyNumberFormat="0" applyFill="0" applyBorder="0" applyAlignment="0" applyProtection="0"/>
    <xf numFmtId="0" fontId="33" fillId="0" borderId="0"/>
    <xf numFmtId="0" fontId="145" fillId="0" borderId="0"/>
    <xf numFmtId="0" fontId="232" fillId="0" borderId="0" applyNumberFormat="0" applyFill="0" applyBorder="0" applyAlignment="0" applyProtection="0"/>
    <xf numFmtId="0" fontId="33" fillId="0" borderId="0"/>
    <xf numFmtId="0" fontId="145" fillId="0" borderId="0"/>
    <xf numFmtId="9" fontId="2" fillId="0" borderId="81" applyNumberFormat="0" applyFont="0" applyFill="0" applyAlignment="0" applyProtection="0"/>
    <xf numFmtId="9" fontId="2" fillId="0" borderId="26" applyNumberFormat="0" applyFont="0" applyFill="0" applyAlignment="0" applyProtection="0"/>
    <xf numFmtId="37" fontId="234" fillId="0" borderId="82" applyNumberFormat="0" applyFont="0" applyFill="0" applyAlignment="0" applyProtection="0">
      <alignment horizontal="centerContinuous"/>
    </xf>
    <xf numFmtId="9" fontId="2" fillId="0" borderId="83" applyNumberFormat="0" applyFont="0" applyFill="0" applyAlignment="0" applyProtection="0"/>
    <xf numFmtId="9" fontId="2" fillId="0" borderId="77" applyNumberFormat="0" applyFont="0" applyFill="0" applyAlignment="0" applyProtection="0"/>
    <xf numFmtId="0" fontId="235" fillId="2" borderId="0">
      <alignment horizontal="left"/>
    </xf>
    <xf numFmtId="37" fontId="92" fillId="78" borderId="0"/>
    <xf numFmtId="0" fontId="2" fillId="78" borderId="0"/>
    <xf numFmtId="276" fontId="2" fillId="78" borderId="0"/>
    <xf numFmtId="276" fontId="2" fillId="78" borderId="0"/>
    <xf numFmtId="37" fontId="92" fillId="78" borderId="0"/>
    <xf numFmtId="0" fontId="236" fillId="134" borderId="0" applyNumberFormat="0" applyBorder="0" applyAlignment="0" applyProtection="0"/>
    <xf numFmtId="0" fontId="236" fillId="134" borderId="0" applyNumberFormat="0" applyBorder="0" applyAlignment="0" applyProtection="0"/>
    <xf numFmtId="0" fontId="236" fillId="134" borderId="0" applyNumberFormat="0" applyBorder="0" applyAlignment="0" applyProtection="0"/>
    <xf numFmtId="0" fontId="37" fillId="163" borderId="0" applyNumberFormat="0" applyBorder="0" applyAlignment="0" applyProtection="0"/>
    <xf numFmtId="0" fontId="33" fillId="0" borderId="0"/>
    <xf numFmtId="0" fontId="37" fillId="163" borderId="0" applyNumberFormat="0" applyBorder="0" applyAlignment="0" applyProtection="0"/>
    <xf numFmtId="0" fontId="237" fillId="60" borderId="0" applyNumberFormat="0" applyBorder="0" applyAlignment="0" applyProtection="0"/>
    <xf numFmtId="0" fontId="237" fillId="60" borderId="0" applyNumberFormat="0" applyBorder="0" applyAlignment="0" applyProtection="0"/>
    <xf numFmtId="0" fontId="237" fillId="60" borderId="0" applyNumberFormat="0" applyBorder="0" applyAlignment="0" applyProtection="0"/>
    <xf numFmtId="278" fontId="58" fillId="0" borderId="0" applyFont="0" applyFill="0" applyBorder="0" applyAlignment="0" applyProtection="0"/>
    <xf numFmtId="0" fontId="238" fillId="92" borderId="6">
      <alignment horizontal="left"/>
    </xf>
    <xf numFmtId="0" fontId="238" fillId="92" borderId="6">
      <alignment horizontal="left"/>
    </xf>
    <xf numFmtId="0" fontId="238" fillId="92" borderId="6">
      <alignment horizontal="left"/>
    </xf>
    <xf numFmtId="0" fontId="238" fillId="92" borderId="6">
      <alignment horizontal="left"/>
    </xf>
    <xf numFmtId="3" fontId="137" fillId="0" borderId="0" applyFont="0" applyBorder="0" applyAlignment="0" applyProtection="0"/>
    <xf numFmtId="0" fontId="3" fillId="102" borderId="0"/>
    <xf numFmtId="0" fontId="33" fillId="0" borderId="0"/>
    <xf numFmtId="37" fontId="90" fillId="0" borderId="0" applyFill="0" applyBorder="0" applyProtection="0"/>
    <xf numFmtId="0" fontId="239" fillId="0" borderId="0"/>
    <xf numFmtId="0" fontId="33" fillId="0" borderId="0"/>
    <xf numFmtId="0" fontId="33" fillId="0" borderId="0"/>
    <xf numFmtId="0" fontId="240" fillId="0" borderId="0" applyNumberFormat="0" applyBorder="0"/>
    <xf numFmtId="0" fontId="33" fillId="0" borderId="0"/>
    <xf numFmtId="38" fontId="241" fillId="0" borderId="0" applyNumberFormat="0" applyFill="0" applyBorder="0" applyAlignment="0" applyProtection="0"/>
    <xf numFmtId="0" fontId="33" fillId="0" borderId="0"/>
    <xf numFmtId="0" fontId="233" fillId="0" borderId="0" applyNumberFormat="0" applyBorder="0" applyAlignment="0"/>
    <xf numFmtId="0" fontId="232" fillId="0" borderId="0"/>
    <xf numFmtId="0" fontId="33" fillId="0" borderId="0"/>
    <xf numFmtId="0" fontId="33" fillId="0" borderId="0"/>
    <xf numFmtId="0" fontId="233" fillId="0" borderId="0" applyNumberFormat="0" applyFill="0" applyBorder="0" applyAlignment="0" applyProtection="0"/>
    <xf numFmtId="200" fontId="112" fillId="0" borderId="82" applyNumberFormat="0" applyFill="0" applyBorder="0" applyAlignment="0" applyProtection="0">
      <alignment horizontal="right"/>
    </xf>
    <xf numFmtId="279" fontId="2" fillId="0" borderId="0"/>
    <xf numFmtId="0" fontId="33" fillId="0" borderId="0"/>
    <xf numFmtId="279" fontId="2" fillId="0" borderId="0"/>
    <xf numFmtId="197" fontId="58" fillId="0" borderId="0"/>
    <xf numFmtId="0" fontId="33" fillId="0" borderId="0"/>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0" fontId="33" fillId="0" borderId="0"/>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00" fontId="58" fillId="0" borderId="57"/>
    <xf numFmtId="280" fontId="242" fillId="0" borderId="0"/>
    <xf numFmtId="0" fontId="33" fillId="0" borderId="0"/>
    <xf numFmtId="281" fontId="2" fillId="0" borderId="0"/>
    <xf numFmtId="0" fontId="33" fillId="0" borderId="0"/>
    <xf numFmtId="281" fontId="2" fillId="0" borderId="0"/>
    <xf numFmtId="0" fontId="2" fillId="0" borderId="0"/>
    <xf numFmtId="0" fontId="33" fillId="0" borderId="0"/>
    <xf numFmtId="0" fontId="2" fillId="0" borderId="0"/>
    <xf numFmtId="0" fontId="2" fillId="0" borderId="0">
      <alignment horizontal="right"/>
    </xf>
    <xf numFmtId="0" fontId="33" fillId="0" borderId="0"/>
    <xf numFmtId="0" fontId="2" fillId="0" borderId="0">
      <alignment horizontal="right"/>
    </xf>
    <xf numFmtId="0" fontId="33" fillId="0" borderId="0"/>
    <xf numFmtId="0" fontId="2" fillId="0" borderId="0">
      <alignment horizontal="right"/>
    </xf>
    <xf numFmtId="0" fontId="242" fillId="0" borderId="0">
      <alignment horizontal="right"/>
    </xf>
    <xf numFmtId="0" fontId="33" fillId="0" borderId="0"/>
    <xf numFmtId="0" fontId="2" fillId="0" borderId="0">
      <alignment horizontal="right"/>
    </xf>
    <xf numFmtId="0" fontId="2" fillId="0" borderId="0">
      <alignment horizontal="right"/>
    </xf>
    <xf numFmtId="0" fontId="33" fillId="0" borderId="0"/>
    <xf numFmtId="0" fontId="2" fillId="0" borderId="0">
      <alignment horizontal="right"/>
    </xf>
    <xf numFmtId="0" fontId="243" fillId="0" borderId="0" applyNumberFormat="0" applyFill="0" applyBorder="0" applyAlignment="0" applyProtection="0"/>
    <xf numFmtId="0" fontId="244" fillId="0" borderId="0" applyNumberFormat="0" applyFill="0" applyBorder="0" applyAlignment="0" applyProtection="0"/>
    <xf numFmtId="0" fontId="2" fillId="0" borderId="0" applyFont="0" applyFill="0" applyBorder="0" applyAlignment="0" applyProtection="0">
      <alignment horizontal="right"/>
    </xf>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33" fillId="0" borderId="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267" fontId="92" fillId="0" borderId="0" applyNumberFormat="0" applyFont="0" applyAlignment="0"/>
    <xf numFmtId="0" fontId="2" fillId="0" borderId="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282" fontId="242" fillId="0" borderId="0"/>
    <xf numFmtId="0" fontId="33" fillId="0" borderId="0"/>
    <xf numFmtId="283" fontId="242" fillId="0" borderId="0"/>
    <xf numFmtId="0" fontId="33" fillId="0" borderId="0"/>
    <xf numFmtId="284" fontId="2" fillId="0" borderId="0"/>
    <xf numFmtId="0" fontId="33" fillId="0" borderId="0"/>
    <xf numFmtId="284" fontId="2" fillId="0" borderId="0"/>
    <xf numFmtId="0" fontId="246" fillId="164" borderId="84">
      <alignment horizontal="center" vertical="center"/>
    </xf>
    <xf numFmtId="285" fontId="2" fillId="0" borderId="0"/>
    <xf numFmtId="0" fontId="33" fillId="0" borderId="0"/>
    <xf numFmtId="285" fontId="2" fillId="0" borderId="0"/>
    <xf numFmtId="0" fontId="246" fillId="164" borderId="85">
      <alignment horizontal="center"/>
    </xf>
    <xf numFmtId="286" fontId="2" fillId="0" borderId="0"/>
    <xf numFmtId="0" fontId="33" fillId="0" borderId="0"/>
    <xf numFmtId="286" fontId="2" fillId="0" borderId="0"/>
    <xf numFmtId="7" fontId="247" fillId="0" borderId="0">
      <alignment horizontal="right"/>
      <protection locked="0"/>
    </xf>
    <xf numFmtId="0" fontId="248" fillId="165" borderId="86">
      <alignment horizontal="center" vertical="center"/>
    </xf>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2" fillId="76" borderId="87"/>
    <xf numFmtId="0" fontId="58" fillId="0" borderId="0">
      <alignment horizontal="right"/>
    </xf>
    <xf numFmtId="0" fontId="249" fillId="0" borderId="0" applyBorder="0" applyProtection="0"/>
    <xf numFmtId="0" fontId="33" fillId="0" borderId="0"/>
    <xf numFmtId="0" fontId="249" fillId="0" borderId="0"/>
    <xf numFmtId="0" fontId="33" fillId="0" borderId="0"/>
    <xf numFmtId="0" fontId="233" fillId="0" borderId="0">
      <alignment horizontal="right"/>
    </xf>
    <xf numFmtId="0" fontId="250" fillId="0" borderId="0" applyNumberFormat="0" applyFill="0" applyBorder="0" applyAlignment="0" applyProtection="0"/>
    <xf numFmtId="37" fontId="251" fillId="0" borderId="0" applyNumberFormat="0" applyFill="0" applyBorder="0" applyAlignment="0" applyProtection="0">
      <protection locked="0"/>
    </xf>
    <xf numFmtId="0" fontId="146" fillId="0" borderId="26" applyNumberFormat="0" applyFill="0" applyAlignment="0" applyProtection="0"/>
    <xf numFmtId="0" fontId="146" fillId="0" borderId="26" applyNumberFormat="0" applyFill="0" applyAlignment="0" applyProtection="0"/>
    <xf numFmtId="0" fontId="146" fillId="0" borderId="26" applyNumberFormat="0" applyFill="0" applyAlignment="0" applyProtection="0"/>
    <xf numFmtId="0" fontId="146" fillId="0" borderId="26" applyNumberFormat="0" applyFill="0" applyAlignment="0" applyProtection="0"/>
    <xf numFmtId="0" fontId="146" fillId="0" borderId="26" applyNumberFormat="0" applyFill="0" applyAlignment="0" applyProtection="0"/>
    <xf numFmtId="0" fontId="1" fillId="0" borderId="0" applyNumberFormat="0" applyFill="0" applyAlignment="0" applyProtection="0"/>
    <xf numFmtId="0" fontId="146" fillId="0" borderId="26"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146" fillId="0" borderId="26" applyNumberFormat="0" applyFill="0" applyAlignment="0" applyProtection="0"/>
    <xf numFmtId="0" fontId="101" fillId="105" borderId="73" applyNumberFormat="0" applyFill="0" applyBorder="0" applyAlignment="0" applyProtection="0">
      <protection locked="0"/>
    </xf>
    <xf numFmtId="0" fontId="101" fillId="105" borderId="73" applyNumberFormat="0" applyFill="0" applyBorder="0" applyAlignment="0" applyProtection="0">
      <protection locked="0"/>
    </xf>
    <xf numFmtId="3" fontId="2" fillId="0" borderId="22" applyFont="0" applyFill="0" applyAlignment="0" applyProtection="0"/>
    <xf numFmtId="3" fontId="2" fillId="0" borderId="22" applyFont="0" applyFill="0" applyAlignment="0" applyProtection="0"/>
    <xf numFmtId="3" fontId="2" fillId="0" borderId="22" applyFont="0" applyFill="0" applyAlignment="0" applyProtection="0"/>
    <xf numFmtId="10" fontId="2" fillId="0" borderId="22" applyFont="0" applyFill="0" applyAlignment="0" applyProtection="0"/>
    <xf numFmtId="5" fontId="97" fillId="0" borderId="57" applyAlignment="0" applyProtection="0"/>
    <xf numFmtId="0" fontId="2" fillId="0" borderId="57" applyAlignment="0" applyProtection="0"/>
    <xf numFmtId="0" fontId="1" fillId="0" borderId="0" applyAlignment="0" applyProtection="0"/>
    <xf numFmtId="0" fontId="1" fillId="0" borderId="0" applyAlignment="0" applyProtection="0"/>
    <xf numFmtId="0" fontId="2" fillId="0" borderId="57" applyAlignment="0" applyProtection="0"/>
    <xf numFmtId="0" fontId="2" fillId="0" borderId="57" applyAlignment="0" applyProtection="0"/>
    <xf numFmtId="0" fontId="1" fillId="0" borderId="0" applyAlignment="0" applyProtection="0"/>
    <xf numFmtId="0" fontId="1" fillId="0" borderId="0" applyAlignment="0" applyProtection="0"/>
    <xf numFmtId="5" fontId="97" fillId="0" borderId="57" applyAlignment="0" applyProtection="0"/>
    <xf numFmtId="5" fontId="97" fillId="0" borderId="57" applyAlignment="0" applyProtection="0"/>
    <xf numFmtId="0" fontId="58" fillId="0" borderId="22" applyNumberFormat="0" applyFont="0" applyFill="0" applyAlignment="0" applyProtection="0"/>
    <xf numFmtId="0" fontId="58" fillId="0" borderId="22" applyNumberFormat="0" applyFont="0" applyFill="0" applyAlignment="0" applyProtection="0"/>
    <xf numFmtId="0" fontId="58" fillId="0" borderId="22" applyNumberFormat="0" applyFont="0" applyFill="0" applyAlignment="0" applyProtection="0"/>
    <xf numFmtId="0" fontId="58" fillId="0" borderId="22" applyNumberFormat="0" applyFont="0" applyFill="0" applyAlignment="0" applyProtection="0"/>
    <xf numFmtId="0" fontId="58" fillId="0" borderId="22" applyNumberFormat="0" applyFont="0" applyFill="0" applyAlignment="0" applyProtection="0"/>
    <xf numFmtId="0" fontId="58" fillId="0" borderId="22" applyNumberFormat="0" applyFont="0" applyFill="0" applyAlignment="0" applyProtection="0"/>
    <xf numFmtId="0" fontId="58" fillId="0" borderId="22" applyNumberFormat="0" applyFont="0" applyFill="0" applyAlignment="0" applyProtection="0"/>
    <xf numFmtId="0" fontId="58" fillId="0" borderId="88" applyNumberFormat="0" applyFont="0" applyFill="0" applyAlignment="0" applyProtection="0"/>
    <xf numFmtId="0" fontId="58" fillId="0" borderId="88" applyNumberFormat="0" applyFont="0" applyFill="0" applyAlignment="0" applyProtection="0"/>
    <xf numFmtId="0" fontId="58" fillId="0" borderId="88" applyNumberFormat="0" applyFont="0" applyFill="0" applyAlignment="0" applyProtection="0"/>
    <xf numFmtId="0" fontId="58" fillId="0" borderId="88" applyNumberFormat="0" applyFont="0" applyFill="0" applyAlignment="0" applyProtection="0"/>
    <xf numFmtId="0" fontId="58" fillId="0" borderId="88" applyNumberFormat="0" applyFont="0" applyFill="0" applyAlignment="0" applyProtection="0"/>
    <xf numFmtId="0" fontId="58" fillId="0" borderId="88" applyNumberFormat="0" applyFont="0" applyFill="0" applyAlignment="0" applyProtection="0"/>
    <xf numFmtId="0" fontId="58" fillId="0" borderId="88" applyNumberFormat="0" applyFont="0" applyFill="0" applyAlignment="0" applyProtection="0"/>
    <xf numFmtId="0" fontId="147" fillId="0" borderId="89" applyNumberFormat="0" applyFont="0" applyFill="0" applyAlignment="0" applyProtection="0"/>
    <xf numFmtId="0" fontId="147" fillId="0" borderId="89" applyNumberFormat="0" applyFont="0" applyFill="0" applyAlignment="0" applyProtection="0"/>
    <xf numFmtId="0" fontId="1" fillId="0" borderId="0" applyNumberFormat="0" applyFont="0" applyFill="0" applyAlignment="0" applyProtection="0"/>
    <xf numFmtId="0" fontId="1" fillId="0" borderId="0" applyNumberFormat="0" applyFont="0" applyFill="0" applyAlignment="0" applyProtection="0"/>
    <xf numFmtId="0" fontId="1" fillId="0" borderId="0" applyNumberFormat="0" applyFont="0" applyFill="0" applyAlignment="0" applyProtection="0"/>
    <xf numFmtId="0" fontId="147" fillId="0" borderId="60" applyNumberFormat="0" applyFont="0" applyFill="0" applyAlignment="0" applyProtection="0"/>
    <xf numFmtId="0" fontId="147" fillId="0" borderId="60" applyNumberFormat="0" applyFont="0" applyFill="0" applyAlignment="0" applyProtection="0"/>
    <xf numFmtId="0" fontId="147" fillId="0" borderId="60" applyNumberFormat="0" applyFont="0" applyFill="0" applyAlignment="0" applyProtection="0"/>
    <xf numFmtId="0" fontId="147" fillId="0" borderId="60" applyNumberFormat="0" applyFont="0" applyFill="0" applyAlignment="0" applyProtection="0"/>
    <xf numFmtId="0" fontId="147" fillId="0" borderId="73" applyNumberFormat="0" applyFont="0" applyFill="0" applyAlignment="0" applyProtection="0"/>
    <xf numFmtId="0" fontId="147" fillId="0" borderId="73" applyNumberFormat="0" applyFont="0" applyFill="0" applyAlignment="0" applyProtection="0"/>
    <xf numFmtId="0" fontId="147" fillId="0" borderId="57" applyNumberFormat="0" applyFont="0" applyFill="0" applyAlignment="0" applyProtection="0"/>
    <xf numFmtId="0" fontId="147" fillId="0" borderId="57" applyNumberFormat="0" applyFont="0" applyFill="0" applyAlignment="0" applyProtection="0"/>
    <xf numFmtId="0" fontId="1" fillId="0" borderId="0" applyNumberFormat="0" applyFont="0" applyFill="0" applyAlignment="0" applyProtection="0"/>
    <xf numFmtId="0" fontId="1" fillId="0" borderId="0" applyNumberFormat="0" applyFont="0" applyFill="0" applyAlignment="0" applyProtection="0"/>
    <xf numFmtId="0" fontId="147" fillId="0" borderId="57" applyNumberFormat="0" applyFont="0" applyFill="0" applyAlignment="0" applyProtection="0"/>
    <xf numFmtId="0" fontId="147" fillId="0" borderId="57" applyNumberFormat="0" applyFont="0" applyFill="0" applyAlignment="0" applyProtection="0"/>
    <xf numFmtId="0" fontId="1" fillId="0" borderId="0" applyNumberFormat="0" applyFont="0" applyFill="0" applyAlignment="0" applyProtection="0"/>
    <xf numFmtId="0" fontId="1" fillId="0" borderId="0" applyNumberFormat="0" applyFont="0" applyFill="0" applyAlignment="0" applyProtection="0"/>
    <xf numFmtId="0" fontId="147" fillId="0" borderId="57" applyNumberFormat="0" applyFont="0" applyFill="0" applyAlignment="0" applyProtection="0"/>
    <xf numFmtId="0" fontId="147" fillId="0" borderId="57" applyNumberFormat="0" applyFont="0" applyFill="0" applyAlignment="0" applyProtection="0"/>
    <xf numFmtId="0" fontId="2" fillId="0" borderId="57" applyAlignment="0" applyProtection="0"/>
    <xf numFmtId="0" fontId="213" fillId="0" borderId="89" applyNumberFormat="0" applyFont="0" applyFill="0" applyAlignment="0" applyProtection="0"/>
    <xf numFmtId="0" fontId="213" fillId="0" borderId="89" applyNumberFormat="0" applyFont="0" applyFill="0" applyAlignment="0" applyProtection="0"/>
    <xf numFmtId="0" fontId="213" fillId="0" borderId="89" applyNumberFormat="0" applyFont="0" applyFill="0" applyAlignment="0" applyProtection="0"/>
    <xf numFmtId="0" fontId="252" fillId="0" borderId="22" applyNumberFormat="0" applyFill="0" applyAlignment="0" applyProtection="0">
      <alignment horizontal="center"/>
    </xf>
    <xf numFmtId="0" fontId="253" fillId="0" borderId="90" applyFill="0" applyProtection="0">
      <alignment horizontal="right"/>
    </xf>
    <xf numFmtId="0" fontId="253" fillId="0" borderId="90" applyFill="0" applyProtection="0">
      <alignment horizontal="right"/>
    </xf>
    <xf numFmtId="0" fontId="253" fillId="0" borderId="90" applyFill="0" applyProtection="0">
      <alignment horizontal="right"/>
    </xf>
    <xf numFmtId="0" fontId="146" fillId="0" borderId="58">
      <alignment horizontal="centerContinuous"/>
    </xf>
    <xf numFmtId="0" fontId="252" fillId="0" borderId="89" applyFill="0" applyAlignment="0" applyProtection="0">
      <alignment horizontal="center"/>
    </xf>
    <xf numFmtId="39" fontId="254" fillId="0" borderId="0" applyFont="0" applyFill="0" applyBorder="0" applyAlignment="0" applyProtection="0"/>
    <xf numFmtId="0" fontId="137" fillId="0" borderId="0"/>
    <xf numFmtId="0" fontId="39" fillId="0" borderId="0"/>
    <xf numFmtId="0" fontId="39" fillId="0" borderId="0"/>
    <xf numFmtId="0" fontId="61" fillId="37" borderId="0" applyNumberFormat="0" applyBorder="0" applyAlignment="0" applyProtection="0"/>
    <xf numFmtId="287" fontId="2" fillId="0" borderId="0" applyFont="0" applyFill="0" applyBorder="0" applyAlignment="0" applyProtection="0"/>
    <xf numFmtId="0" fontId="33" fillId="0" borderId="0"/>
    <xf numFmtId="0" fontId="215" fillId="0" borderId="0"/>
    <xf numFmtId="0" fontId="33" fillId="0" borderId="0"/>
    <xf numFmtId="0" fontId="221" fillId="0" borderId="0"/>
    <xf numFmtId="0" fontId="215" fillId="0" borderId="0"/>
    <xf numFmtId="0" fontId="255" fillId="0" borderId="22">
      <alignment horizontal="center"/>
    </xf>
    <xf numFmtId="0" fontId="215" fillId="0" borderId="0"/>
    <xf numFmtId="0" fontId="33" fillId="0" borderId="0"/>
    <xf numFmtId="0" fontId="215" fillId="0" borderId="0"/>
    <xf numFmtId="0" fontId="215" fillId="0" borderId="0"/>
    <xf numFmtId="38" fontId="233" fillId="0" borderId="81"/>
    <xf numFmtId="0" fontId="215" fillId="0" borderId="0"/>
    <xf numFmtId="0" fontId="33" fillId="0" borderId="0"/>
    <xf numFmtId="0" fontId="215" fillId="0" borderId="0"/>
    <xf numFmtId="0" fontId="215" fillId="0" borderId="0"/>
    <xf numFmtId="0" fontId="256" fillId="0" borderId="0" applyNumberFormat="0" applyFont="0" applyFill="0" applyBorder="0" applyProtection="0">
      <alignment horizontal="centerContinuous"/>
    </xf>
    <xf numFmtId="0" fontId="33"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33" fillId="0" borderId="0"/>
    <xf numFmtId="0" fontId="215" fillId="0" borderId="0"/>
    <xf numFmtId="0" fontId="215"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33" fillId="0" borderId="0"/>
    <xf numFmtId="0" fontId="215" fillId="0" borderId="0"/>
    <xf numFmtId="0" fontId="215"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256" fillId="0" borderId="0" applyNumberFormat="0" applyFont="0" applyFill="0" applyBorder="0" applyProtection="0">
      <alignment horizontal="centerContinuous"/>
    </xf>
    <xf numFmtId="0" fontId="33"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33" fillId="0" borderId="0"/>
    <xf numFmtId="0" fontId="215" fillId="0" borderId="0"/>
    <xf numFmtId="0" fontId="215" fillId="0" borderId="0"/>
    <xf numFmtId="0" fontId="215" fillId="0" borderId="0"/>
    <xf numFmtId="0" fontId="33" fillId="0" borderId="0"/>
    <xf numFmtId="0" fontId="215" fillId="0" borderId="0"/>
    <xf numFmtId="0" fontId="215" fillId="0" borderId="0"/>
    <xf numFmtId="0" fontId="252" fillId="0" borderId="0"/>
    <xf numFmtId="0" fontId="233" fillId="0" borderId="0" applyFont="0" applyFill="0" applyBorder="0" applyAlignment="0" applyProtection="0">
      <alignment horizontal="right"/>
    </xf>
    <xf numFmtId="0" fontId="145" fillId="0" borderId="0"/>
    <xf numFmtId="0" fontId="252" fillId="0" borderId="0" applyNumberFormat="0"/>
    <xf numFmtId="37" fontId="232" fillId="0" borderId="0"/>
    <xf numFmtId="0" fontId="230" fillId="0" borderId="0">
      <alignment horizontal="right"/>
    </xf>
    <xf numFmtId="0" fontId="145" fillId="0" borderId="0">
      <alignment horizontal="right"/>
    </xf>
    <xf numFmtId="0" fontId="2" fillId="0" borderId="0" applyFont="0" applyFill="0" applyBorder="0" applyAlignment="0" applyProtection="0"/>
    <xf numFmtId="0" fontId="2" fillId="0" borderId="0" applyNumberFormat="0"/>
    <xf numFmtId="0" fontId="257" fillId="2" borderId="61" applyNumberFormat="0" applyFont="0" applyBorder="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45" fillId="0" borderId="0">
      <alignment horizontal="right"/>
    </xf>
    <xf numFmtId="0" fontId="62" fillId="0" borderId="0" applyNumberFormat="0" applyFill="0" applyBorder="0" applyAlignment="0" applyProtection="0"/>
    <xf numFmtId="0" fontId="55" fillId="0" borderId="0" applyNumberFormat="0" applyFill="0" applyBorder="0" applyAlignment="0" applyProtection="0"/>
    <xf numFmtId="9" fontId="2" fillId="0" borderId="91" applyNumberFormat="0" applyFill="0" applyBorder="0" applyAlignment="0" applyProtection="0"/>
    <xf numFmtId="288" fontId="39" fillId="0" borderId="0"/>
    <xf numFmtId="288" fontId="39" fillId="0" borderId="0"/>
    <xf numFmtId="288" fontId="39" fillId="0" borderId="0"/>
    <xf numFmtId="2" fontId="92" fillId="166" borderId="0" applyNumberFormat="0" applyFont="0" applyBorder="0" applyAlignment="0" applyProtection="0"/>
    <xf numFmtId="289" fontId="2" fillId="0" borderId="0" applyFill="0" applyBorder="0" applyAlignment="0"/>
    <xf numFmtId="0" fontId="39" fillId="0" borderId="0" applyFill="0" applyBorder="0" applyAlignment="0"/>
    <xf numFmtId="0" fontId="33" fillId="0" borderId="0"/>
    <xf numFmtId="290" fontId="2" fillId="0" borderId="0" applyFill="0" applyBorder="0" applyAlignment="0"/>
    <xf numFmtId="272" fontId="2" fillId="0" borderId="0" applyFill="0" applyBorder="0" applyAlignment="0"/>
    <xf numFmtId="291" fontId="2" fillId="0" borderId="0" applyFill="0" applyBorder="0" applyAlignment="0"/>
    <xf numFmtId="0" fontId="2" fillId="0" borderId="0" applyFill="0" applyBorder="0" applyAlignment="0"/>
    <xf numFmtId="292" fontId="2" fillId="0" borderId="0" applyFill="0" applyBorder="0" applyAlignment="0"/>
    <xf numFmtId="0" fontId="2" fillId="0" borderId="0" applyFill="0" applyBorder="0" applyAlignment="0"/>
    <xf numFmtId="290" fontId="2" fillId="0" borderId="0" applyFill="0" applyBorder="0" applyAlignment="0"/>
    <xf numFmtId="293" fontId="2" fillId="0" borderId="0" applyFill="0" applyBorder="0" applyAlignment="0"/>
    <xf numFmtId="290" fontId="2" fillId="0" borderId="0" applyFill="0" applyBorder="0" applyAlignment="0"/>
    <xf numFmtId="197" fontId="258" fillId="0" borderId="0"/>
    <xf numFmtId="0" fontId="169" fillId="78" borderId="92" applyNumberFormat="0" applyFont="0" applyBorder="0" applyAlignment="0">
      <alignment horizontal="right"/>
    </xf>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43" fillId="79" borderId="94"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259" fillId="132" borderId="93" applyNumberFormat="0" applyAlignment="0" applyProtection="0"/>
    <xf numFmtId="0" fontId="43" fillId="79" borderId="94" applyNumberFormat="0" applyAlignment="0" applyProtection="0"/>
    <xf numFmtId="0" fontId="260" fillId="167" borderId="93" applyNumberFormat="0" applyAlignment="0" applyProtection="0"/>
    <xf numFmtId="0" fontId="260" fillId="167" borderId="93" applyNumberFormat="0" applyAlignment="0" applyProtection="0"/>
    <xf numFmtId="0" fontId="42" fillId="2" borderId="93" applyNumberFormat="0" applyAlignment="0" applyProtection="0"/>
    <xf numFmtId="0" fontId="43" fillId="79" borderId="94" applyNumberFormat="0" applyAlignment="0" applyProtection="0"/>
    <xf numFmtId="0" fontId="43" fillId="79" borderId="94" applyNumberFormat="0" applyAlignment="0" applyProtection="0"/>
    <xf numFmtId="2" fontId="1" fillId="0" borderId="0">
      <alignment horizontal="center"/>
    </xf>
    <xf numFmtId="2" fontId="1" fillId="0" borderId="0">
      <alignment horizontal="center"/>
    </xf>
    <xf numFmtId="2" fontId="1" fillId="0" borderId="0">
      <alignment horizontal="center"/>
    </xf>
    <xf numFmtId="0" fontId="19" fillId="7" borderId="12" applyNumberFormat="0" applyAlignment="0" applyProtection="0"/>
    <xf numFmtId="0" fontId="42" fillId="78" borderId="93" applyNumberFormat="0" applyAlignment="0" applyProtection="0"/>
    <xf numFmtId="0" fontId="42" fillId="78" borderId="93" applyNumberFormat="0" applyAlignment="0" applyProtection="0"/>
    <xf numFmtId="0" fontId="42" fillId="78" borderId="93" applyNumberFormat="0" applyAlignment="0" applyProtection="0"/>
    <xf numFmtId="40" fontId="110" fillId="81" borderId="36">
      <alignment vertical="center"/>
    </xf>
    <xf numFmtId="40" fontId="110" fillId="81" borderId="36">
      <alignment vertical="center"/>
    </xf>
    <xf numFmtId="40" fontId="110" fillId="81" borderId="36">
      <alignment vertical="center"/>
    </xf>
    <xf numFmtId="40" fontId="110" fillId="81" borderId="36">
      <alignment vertical="center"/>
    </xf>
    <xf numFmtId="294" fontId="261" fillId="0" borderId="0">
      <alignment horizontal="left"/>
    </xf>
    <xf numFmtId="179" fontId="92" fillId="168" borderId="0" applyNumberFormat="0" applyFont="0" applyBorder="0" applyAlignment="0">
      <protection locked="0"/>
    </xf>
    <xf numFmtId="0" fontId="90" fillId="168" borderId="0" applyNumberFormat="0" applyFont="0" applyBorder="0" applyAlignment="0"/>
    <xf numFmtId="278" fontId="251" fillId="0" borderId="0" applyFont="0" applyFill="0" applyBorder="0" applyAlignment="0" applyProtection="0"/>
    <xf numFmtId="0" fontId="262" fillId="0" borderId="0"/>
    <xf numFmtId="0" fontId="146" fillId="0" borderId="89"/>
    <xf numFmtId="37" fontId="39" fillId="0" borderId="0"/>
    <xf numFmtId="0" fontId="2" fillId="0" borderId="0"/>
    <xf numFmtId="193" fontId="2" fillId="0" borderId="0"/>
    <xf numFmtId="0" fontId="48" fillId="0" borderId="0">
      <alignment horizontal="centerContinuous"/>
    </xf>
    <xf numFmtId="0" fontId="48" fillId="0" borderId="0">
      <alignment horizontal="centerContinuous"/>
    </xf>
    <xf numFmtId="0" fontId="48" fillId="0" borderId="0">
      <alignment horizontal="centerContinuous"/>
    </xf>
    <xf numFmtId="0" fontId="45" fillId="80" borderId="25" applyNumberFormat="0" applyAlignment="0" applyProtection="0"/>
    <xf numFmtId="0" fontId="85" fillId="0" borderId="34" applyNumberFormat="0" applyFill="0" applyAlignment="0" applyProtection="0"/>
    <xf numFmtId="0" fontId="217" fillId="0" borderId="0" applyNumberFormat="0" applyFill="0" applyBorder="0" applyAlignment="0" applyProtection="0"/>
    <xf numFmtId="0" fontId="213" fillId="0" borderId="0" applyNumberFormat="0" applyFont="0" applyFill="0" applyBorder="0" applyProtection="0">
      <alignment horizontal="center"/>
    </xf>
    <xf numFmtId="0" fontId="2" fillId="0" borderId="64"/>
    <xf numFmtId="0" fontId="213" fillId="0" borderId="0" applyNumberFormat="0" applyFont="0" applyFill="0" applyBorder="0" applyProtection="0">
      <alignment horizontal="center"/>
    </xf>
    <xf numFmtId="0" fontId="261" fillId="0" borderId="0" applyFill="0" applyBorder="0" applyProtection="0">
      <alignment horizontal="center"/>
      <protection locked="0"/>
    </xf>
    <xf numFmtId="8" fontId="2" fillId="0" borderId="64" applyFont="0" applyFill="0" applyBorder="0" applyProtection="0">
      <alignment horizontal="right"/>
    </xf>
    <xf numFmtId="38" fontId="263" fillId="0" borderId="0" applyNumberFormat="0" applyFill="0" applyBorder="0" applyAlignment="0" applyProtection="0"/>
    <xf numFmtId="1" fontId="264" fillId="0" borderId="0"/>
    <xf numFmtId="4" fontId="265" fillId="0" borderId="0" applyNumberFormat="0" applyFill="0" applyBorder="0">
      <alignment horizontal="right" wrapText="1"/>
    </xf>
    <xf numFmtId="0" fontId="265" fillId="0" borderId="0" applyNumberFormat="0" applyFill="0" applyBorder="0">
      <alignment wrapText="1"/>
    </xf>
    <xf numFmtId="0" fontId="2" fillId="0" borderId="0">
      <protection locked="0"/>
    </xf>
    <xf numFmtId="0" fontId="265" fillId="0" borderId="0" applyNumberFormat="0" applyFill="0" applyBorder="0">
      <alignment horizontal="right" wrapText="1"/>
    </xf>
    <xf numFmtId="0" fontId="266" fillId="0" borderId="0">
      <alignment horizontal="center"/>
    </xf>
    <xf numFmtId="0" fontId="45" fillId="70" borderId="25" applyNumberFormat="0" applyAlignment="0" applyProtection="0"/>
    <xf numFmtId="0" fontId="45" fillId="103" borderId="25" applyNumberFormat="0" applyAlignment="0" applyProtection="0"/>
    <xf numFmtId="0" fontId="45" fillId="70" borderId="25" applyNumberFormat="0" applyAlignment="0" applyProtection="0"/>
    <xf numFmtId="0" fontId="45" fillId="61" borderId="25" applyNumberFormat="0" applyAlignment="0" applyProtection="0"/>
    <xf numFmtId="0" fontId="45" fillId="61" borderId="25" applyNumberFormat="0" applyAlignment="0" applyProtection="0"/>
    <xf numFmtId="0" fontId="45" fillId="61" borderId="25" applyNumberFormat="0" applyAlignment="0" applyProtection="0"/>
    <xf numFmtId="295" fontId="2" fillId="0" borderId="0"/>
    <xf numFmtId="295" fontId="2" fillId="0" borderId="0"/>
    <xf numFmtId="0" fontId="145" fillId="100" borderId="0"/>
    <xf numFmtId="0" fontId="92" fillId="0" borderId="0" applyNumberFormat="0" applyFill="0" applyBorder="0" applyAlignment="0" applyProtection="0"/>
    <xf numFmtId="0" fontId="26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67" fontId="2" fillId="100" borderId="0"/>
    <xf numFmtId="0" fontId="265" fillId="0" borderId="0" applyNumberFormat="0" applyFill="0" applyBorder="0" applyAlignment="0" applyProtection="0"/>
    <xf numFmtId="0" fontId="111" fillId="91" borderId="95" applyFont="0" applyFill="0" applyBorder="0"/>
    <xf numFmtId="0" fontId="92" fillId="0" borderId="8"/>
    <xf numFmtId="0" fontId="92" fillId="0" borderId="8"/>
    <xf numFmtId="0" fontId="268" fillId="0" borderId="89" applyNumberFormat="0" applyFill="0" applyBorder="0" applyAlignment="0" applyProtection="0">
      <alignment horizontal="center"/>
    </xf>
    <xf numFmtId="3" fontId="269" fillId="0" borderId="0">
      <alignment horizontal="left"/>
    </xf>
    <xf numFmtId="3" fontId="266" fillId="0" borderId="0"/>
    <xf numFmtId="0" fontId="111" fillId="89" borderId="0">
      <alignment horizontal="center" wrapText="1"/>
    </xf>
    <xf numFmtId="0" fontId="2" fillId="89" borderId="0">
      <alignment horizontal="center" wrapText="1"/>
    </xf>
    <xf numFmtId="276" fontId="2" fillId="89" borderId="0">
      <alignment horizontal="center" wrapText="1"/>
    </xf>
    <xf numFmtId="276" fontId="2" fillId="89" borderId="0">
      <alignment horizontal="center" wrapText="1"/>
    </xf>
    <xf numFmtId="296" fontId="249" fillId="0" borderId="89">
      <alignment horizontal="right"/>
    </xf>
    <xf numFmtId="0" fontId="2" fillId="0" borderId="0">
      <alignment horizontal="center" wrapText="1"/>
      <protection hidden="1"/>
    </xf>
    <xf numFmtId="38" fontId="270" fillId="0" borderId="56"/>
    <xf numFmtId="0" fontId="271" fillId="0" borderId="0" applyNumberFormat="0" applyFill="0" applyBorder="0" applyProtection="0">
      <alignment horizontal="right"/>
    </xf>
    <xf numFmtId="0" fontId="111" fillId="0" borderId="0" applyNumberFormat="0" applyFill="0" applyBorder="0" applyProtection="0">
      <alignment wrapText="1"/>
    </xf>
    <xf numFmtId="0" fontId="111" fillId="0" borderId="0" applyNumberFormat="0" applyFill="0" applyBorder="0" applyProtection="0">
      <alignment wrapText="1"/>
    </xf>
    <xf numFmtId="0" fontId="55" fillId="0" borderId="0" applyNumberFormat="0" applyFill="0" applyBorder="0" applyProtection="0">
      <alignment wrapText="1"/>
    </xf>
    <xf numFmtId="0" fontId="55" fillId="0" borderId="0" applyNumberFormat="0" applyFill="0" applyBorder="0" applyProtection="0">
      <alignment wrapText="1"/>
    </xf>
    <xf numFmtId="0" fontId="272" fillId="0" borderId="0" applyNumberFormat="0" applyFill="0" applyBorder="0" applyProtection="0">
      <alignment horizontal="center" wrapText="1"/>
    </xf>
    <xf numFmtId="0" fontId="4" fillId="0" borderId="89" applyNumberFormat="0" applyFill="0" applyProtection="0">
      <alignment horizontal="center" wrapText="1"/>
    </xf>
    <xf numFmtId="0" fontId="273" fillId="169" borderId="0"/>
    <xf numFmtId="0" fontId="4" fillId="0" borderId="36">
      <alignment horizontal="left" wrapText="1"/>
    </xf>
    <xf numFmtId="0" fontId="4" fillId="0" borderId="36">
      <alignment horizontal="left" wrapText="1"/>
    </xf>
    <xf numFmtId="0" fontId="110" fillId="0" borderId="0">
      <alignment horizontal="right"/>
    </xf>
    <xf numFmtId="17" fontId="274" fillId="0" borderId="0" applyNumberFormat="0" applyFill="0" applyBorder="0" applyAlignment="0" applyProtection="0"/>
    <xf numFmtId="173" fontId="46" fillId="0" borderId="0"/>
    <xf numFmtId="173" fontId="46" fillId="0" borderId="0"/>
    <xf numFmtId="173" fontId="46" fillId="0" borderId="0"/>
    <xf numFmtId="173" fontId="46" fillId="0" borderId="0"/>
    <xf numFmtId="173" fontId="46" fillId="0" borderId="0"/>
    <xf numFmtId="173" fontId="46" fillId="0" borderId="0"/>
    <xf numFmtId="173" fontId="46" fillId="0" borderId="0"/>
    <xf numFmtId="173" fontId="46" fillId="0" borderId="0"/>
    <xf numFmtId="37" fontId="145" fillId="0" borderId="0"/>
    <xf numFmtId="297" fontId="188" fillId="0" borderId="0" applyFont="0"/>
    <xf numFmtId="0" fontId="92" fillId="0" borderId="0" applyFont="0" applyFill="0" applyBorder="0" applyAlignment="0" applyProtection="0"/>
    <xf numFmtId="298" fontId="57" fillId="0" borderId="0"/>
    <xf numFmtId="290" fontId="2" fillId="0" borderId="0" applyFont="0" applyFill="0" applyBorder="0" applyAlignment="0" applyProtection="0"/>
    <xf numFmtId="0" fontId="31" fillId="0" borderId="0"/>
    <xf numFmtId="0" fontId="31" fillId="0" borderId="0"/>
    <xf numFmtId="0" fontId="31" fillId="0" borderId="0"/>
    <xf numFmtId="0" fontId="31" fillId="0" borderId="0"/>
    <xf numFmtId="39" fontId="31" fillId="0" borderId="0"/>
    <xf numFmtId="39" fontId="31" fillId="0" borderId="0"/>
    <xf numFmtId="39" fontId="31" fillId="0" borderId="0"/>
    <xf numFmtId="39" fontId="31" fillId="0" borderId="0"/>
    <xf numFmtId="0" fontId="31" fillId="0" borderId="0"/>
    <xf numFmtId="0" fontId="194" fillId="0" borderId="0" applyFont="0" applyFill="0" applyBorder="0" applyProtection="0">
      <alignment horizontal="right"/>
    </xf>
    <xf numFmtId="0" fontId="275" fillId="0" borderId="0" applyFont="0" applyFill="0" applyBorder="0" applyAlignment="0" applyProtection="0">
      <alignment horizontal="right"/>
    </xf>
    <xf numFmtId="37" fontId="30" fillId="0" borderId="0"/>
    <xf numFmtId="37" fontId="30" fillId="0" borderId="0"/>
    <xf numFmtId="37" fontId="30" fillId="0" borderId="0"/>
    <xf numFmtId="0" fontId="275" fillId="0" borderId="0" applyFont="0" applyFill="0" applyBorder="0" applyAlignment="0" applyProtection="0">
      <alignment horizontal="right"/>
    </xf>
    <xf numFmtId="0" fontId="275" fillId="0" borderId="0" applyFont="0" applyFill="0" applyBorder="0" applyAlignment="0" applyProtection="0"/>
    <xf numFmtId="0" fontId="275" fillId="0" borderId="0" applyFont="0" applyFill="0" applyBorder="0" applyAlignment="0" applyProtection="0">
      <alignment horizontal="right"/>
    </xf>
    <xf numFmtId="0" fontId="39" fillId="0" borderId="0" applyFont="0" applyFill="0" applyBorder="0" applyAlignment="0" applyProtection="0"/>
    <xf numFmtId="0" fontId="39" fillId="0" borderId="0" applyFont="0" applyFill="0" applyBorder="0" applyAlignment="0" applyProtection="0"/>
    <xf numFmtId="43" fontId="276" fillId="0" borderId="0" applyFont="0" applyFill="0" applyBorder="0" applyAlignment="0" applyProtection="0"/>
    <xf numFmtId="43" fontId="27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7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27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4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4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48" fillId="0" borderId="0" applyFont="0" applyFill="0" applyBorder="0" applyAlignment="0" applyProtection="0"/>
    <xf numFmtId="0" fontId="275" fillId="0" borderId="0" applyFont="0" applyFill="0" applyBorder="0" applyAlignment="0" applyProtection="0"/>
    <xf numFmtId="41"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0" fontId="2" fillId="0" borderId="0" applyFont="0" applyFill="0" applyBorder="0" applyProtection="0">
      <alignment horizontal="right"/>
    </xf>
    <xf numFmtId="37" fontId="58" fillId="0" borderId="0" applyFill="0" applyBorder="0" applyAlignment="0" applyProtection="0"/>
    <xf numFmtId="0" fontId="39" fillId="0" borderId="0"/>
    <xf numFmtId="0" fontId="278" fillId="0" borderId="0" applyFont="0" applyFill="0" applyBorder="0" applyProtection="0">
      <protection locked="0"/>
    </xf>
    <xf numFmtId="0" fontId="275"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267" fontId="39" fillId="0" borderId="0" applyFont="0" applyFill="0" applyBorder="0" applyAlignment="0" applyProtection="0"/>
    <xf numFmtId="267" fontId="39" fillId="0" borderId="0" applyFont="0" applyFill="0" applyBorder="0" applyAlignment="0" applyProtection="0"/>
    <xf numFmtId="44" fontId="279" fillId="0" borderId="0"/>
    <xf numFmtId="44" fontId="280" fillId="0" borderId="0"/>
    <xf numFmtId="197" fontId="2" fillId="0" borderId="0" applyFont="0" applyFill="0" applyBorder="0" applyAlignment="0" applyProtection="0"/>
    <xf numFmtId="39" fontId="2" fillId="0" borderId="0" applyFont="0" applyFill="0" applyBorder="0" applyAlignment="0" applyProtection="0"/>
    <xf numFmtId="299" fontId="170" fillId="0" borderId="0"/>
    <xf numFmtId="0" fontId="250" fillId="0" borderId="0"/>
    <xf numFmtId="299" fontId="170" fillId="0" borderId="0"/>
    <xf numFmtId="0" fontId="170" fillId="0" borderId="0"/>
    <xf numFmtId="0" fontId="170" fillId="0" borderId="0"/>
    <xf numFmtId="299" fontId="170" fillId="0" borderId="0"/>
    <xf numFmtId="300" fontId="281" fillId="0" borderId="0">
      <alignment horizontal="right"/>
    </xf>
    <xf numFmtId="0" fontId="58" fillId="0" borderId="0" applyFont="0" applyFill="0" applyBorder="0" applyAlignment="0" applyProtection="0"/>
    <xf numFmtId="0" fontId="39" fillId="0" borderId="0">
      <alignment horizontal="right"/>
    </xf>
    <xf numFmtId="300" fontId="254" fillId="0" borderId="0">
      <alignment horizontal="right"/>
    </xf>
    <xf numFmtId="0" fontId="282" fillId="0" borderId="0">
      <alignment horizontal="left" indent="1"/>
    </xf>
    <xf numFmtId="0" fontId="120" fillId="0" borderId="0" applyFont="0" applyFill="0" applyBorder="0" applyAlignment="0" applyProtection="0"/>
    <xf numFmtId="0" fontId="283" fillId="170" borderId="0">
      <alignment horizontal="center" vertical="center" wrapText="1"/>
    </xf>
    <xf numFmtId="0" fontId="284" fillId="0" borderId="0" applyFill="0" applyBorder="0" applyAlignment="0" applyProtection="0"/>
    <xf numFmtId="0" fontId="285" fillId="170" borderId="0">
      <alignment horizontal="center" vertical="center" wrapText="1"/>
    </xf>
    <xf numFmtId="301" fontId="2" fillId="0" borderId="0" applyFill="0" applyBorder="0">
      <alignment horizontal="left"/>
    </xf>
    <xf numFmtId="301" fontId="2" fillId="0" borderId="0" applyFill="0" applyBorder="0">
      <alignment horizontal="left"/>
    </xf>
    <xf numFmtId="301" fontId="2" fillId="0" borderId="0" applyFill="0" applyBorder="0">
      <alignment horizontal="left"/>
    </xf>
    <xf numFmtId="38" fontId="286" fillId="0" borderId="0" applyNumberFormat="0" applyFill="0" applyBorder="0">
      <alignment vertical="center"/>
    </xf>
    <xf numFmtId="0" fontId="2" fillId="0" borderId="0">
      <alignment horizontal="center"/>
    </xf>
    <xf numFmtId="0" fontId="2" fillId="92" borderId="0" applyNumberFormat="0" applyFont="0" applyBorder="0" applyAlignment="0" applyProtection="0"/>
    <xf numFmtId="0" fontId="287" fillId="0" borderId="0">
      <alignment horizontal="left" vertical="center" indent="1"/>
    </xf>
    <xf numFmtId="0" fontId="288" fillId="0" borderId="0" applyNumberFormat="0" applyAlignment="0">
      <alignment horizontal="left"/>
    </xf>
    <xf numFmtId="0" fontId="187" fillId="0" borderId="0" applyNumberFormat="0" applyAlignment="0"/>
    <xf numFmtId="0" fontId="289" fillId="0" borderId="0">
      <alignment horizontal="left"/>
    </xf>
    <xf numFmtId="0" fontId="290" fillId="0" borderId="0"/>
    <xf numFmtId="0" fontId="291" fillId="0" borderId="0">
      <alignment horizontal="left"/>
    </xf>
    <xf numFmtId="0" fontId="292" fillId="0" borderId="0"/>
    <xf numFmtId="0" fontId="293" fillId="0" borderId="0"/>
    <xf numFmtId="0" fontId="145" fillId="0" borderId="22" applyNumberFormat="0" applyFont="0" applyFill="0" applyBorder="0" applyProtection="0">
      <alignment horizontal="centerContinuous"/>
    </xf>
    <xf numFmtId="0" fontId="145" fillId="0" borderId="22" applyNumberFormat="0" applyFont="0" applyFill="0" applyBorder="0" applyProtection="0">
      <alignment horizontal="centerContinuous"/>
    </xf>
    <xf numFmtId="0" fontId="145" fillId="0" borderId="22" applyNumberFormat="0" applyFont="0" applyFill="0" applyBorder="0" applyProtection="0">
      <alignment horizontal="centerContinuous"/>
    </xf>
    <xf numFmtId="0" fontId="145" fillId="0" borderId="22" applyNumberFormat="0" applyFont="0" applyFill="0" applyBorder="0" applyProtection="0">
      <alignment horizontal="centerContinuous"/>
    </xf>
    <xf numFmtId="0" fontId="145" fillId="0" borderId="22" applyNumberFormat="0" applyFont="0" applyFill="0" applyBorder="0" applyProtection="0">
      <alignment horizontal="centerContinuous"/>
    </xf>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0" fontId="2" fillId="81" borderId="87"/>
    <xf numFmtId="2" fontId="145" fillId="0" borderId="89" applyNumberFormat="0" applyFont="0" applyFill="0" applyProtection="0">
      <alignment horizontal="centerContinuous"/>
    </xf>
    <xf numFmtId="2" fontId="145" fillId="0" borderId="89" applyNumberFormat="0" applyFont="0" applyFill="0" applyProtection="0">
      <alignment horizontal="centerContinuous"/>
    </xf>
    <xf numFmtId="2" fontId="145" fillId="0" borderId="89" applyNumberFormat="0" applyFont="0" applyFill="0" applyProtection="0">
      <alignment horizontal="centerContinuous"/>
    </xf>
    <xf numFmtId="2" fontId="145" fillId="0" borderId="89" applyNumberFormat="0" applyFont="0" applyFill="0" applyProtection="0">
      <alignment horizontal="centerContinuous"/>
    </xf>
    <xf numFmtId="2" fontId="145" fillId="0" borderId="89" applyNumberFormat="0" applyFont="0" applyFill="0" applyProtection="0">
      <alignment horizontal="centerContinuous"/>
    </xf>
    <xf numFmtId="2" fontId="145" fillId="0" borderId="89" applyNumberFormat="0" applyFont="0" applyFill="0" applyProtection="0">
      <alignment horizontal="centerContinuous"/>
    </xf>
    <xf numFmtId="2" fontId="145" fillId="0" borderId="89" applyNumberFormat="0" applyFont="0" applyFill="0" applyProtection="0">
      <alignment horizontal="centerContinuous"/>
    </xf>
    <xf numFmtId="2" fontId="145" fillId="0" borderId="89" applyNumberFormat="0" applyFont="0" applyFill="0" applyProtection="0">
      <alignment horizontal="centerContinuous"/>
    </xf>
    <xf numFmtId="6" fontId="48" fillId="0" borderId="0" applyFont="0" applyFill="0" applyBorder="0" applyAlignment="0" applyProtection="0"/>
    <xf numFmtId="302" fontId="2" fillId="0" borderId="0">
      <alignment horizontal="right"/>
    </xf>
    <xf numFmtId="0" fontId="2" fillId="0" borderId="0">
      <alignment horizontal="right"/>
    </xf>
    <xf numFmtId="0" fontId="2" fillId="0" borderId="0">
      <alignment horizontal="right"/>
    </xf>
    <xf numFmtId="0" fontId="2" fillId="0" borderId="0" applyFill="0" applyBorder="0">
      <alignment horizontal="right"/>
      <protection locked="0"/>
    </xf>
    <xf numFmtId="302" fontId="281" fillId="0" borderId="0">
      <alignment horizontal="right"/>
    </xf>
    <xf numFmtId="0" fontId="170" fillId="0" borderId="0"/>
    <xf numFmtId="0" fontId="249" fillId="0" borderId="0"/>
    <xf numFmtId="0" fontId="249" fillId="0" borderId="0"/>
    <xf numFmtId="0" fontId="170" fillId="0" borderId="0"/>
    <xf numFmtId="0" fontId="170" fillId="0" borderId="0"/>
    <xf numFmtId="0" fontId="39" fillId="0" borderId="0" applyFont="0" applyFill="0" applyBorder="0" applyAlignment="0" applyProtection="0"/>
    <xf numFmtId="7" fontId="2" fillId="0" borderId="0" applyFont="0" applyFill="0" applyBorder="0" applyAlignment="0" applyProtection="0"/>
    <xf numFmtId="7" fontId="2" fillId="0" borderId="0" applyFont="0" applyFill="0" applyBorder="0" applyAlignment="0" applyProtection="0"/>
    <xf numFmtId="303" fontId="58" fillId="0" borderId="0" applyFont="0" applyFill="0" applyBorder="0" applyAlignment="0" applyProtection="0">
      <protection locked="0"/>
    </xf>
    <xf numFmtId="0" fontId="58" fillId="0" borderId="0" applyFont="0" applyFill="0" applyBorder="0" applyAlignment="0" applyProtection="0">
      <protection locked="0"/>
    </xf>
    <xf numFmtId="0" fontId="2" fillId="0" borderId="0" applyFont="0" applyFill="0" applyBorder="0" applyAlignment="0" applyProtection="0"/>
    <xf numFmtId="304" fontId="145" fillId="0" borderId="0"/>
    <xf numFmtId="0" fontId="2" fillId="0" borderId="0" applyFont="0" applyFill="0" applyBorder="0" applyAlignment="0" applyProtection="0"/>
    <xf numFmtId="0" fontId="258" fillId="0" borderId="0" applyFont="0" applyFill="0" applyBorder="0" applyAlignment="0" applyProtection="0"/>
    <xf numFmtId="42" fontId="2" fillId="0" borderId="0">
      <alignment horizontal="right"/>
    </xf>
    <xf numFmtId="305" fontId="57" fillId="0" borderId="0"/>
    <xf numFmtId="290" fontId="2" fillId="0" borderId="0" applyFont="0" applyFill="0" applyBorder="0" applyAlignment="0" applyProtection="0"/>
    <xf numFmtId="211" fontId="92" fillId="0" borderId="0" applyFont="0" applyFill="0" applyBorder="0" applyAlignment="0"/>
    <xf numFmtId="211" fontId="92" fillId="0" borderId="0" applyFont="0" applyFill="0" applyBorder="0" applyAlignment="0"/>
    <xf numFmtId="211" fontId="92" fillId="0" borderId="0" applyFont="0" applyFill="0" applyBorder="0" applyAlignment="0"/>
    <xf numFmtId="211" fontId="92" fillId="0" borderId="0" applyFont="0" applyFill="0" applyBorder="0" applyAlignment="0"/>
    <xf numFmtId="211" fontId="92" fillId="0" borderId="0" applyFont="0" applyFill="0" applyBorder="0" applyAlignment="0"/>
    <xf numFmtId="7" fontId="31" fillId="0" borderId="0" applyFont="0" applyFill="0" applyBorder="0" applyAlignment="0" applyProtection="0"/>
    <xf numFmtId="7" fontId="31" fillId="0" borderId="0" applyFont="0" applyFill="0" applyBorder="0" applyAlignment="0" applyProtection="0"/>
    <xf numFmtId="7" fontId="31" fillId="0" borderId="0" applyFont="0" applyFill="0" applyBorder="0" applyAlignment="0" applyProtection="0"/>
    <xf numFmtId="7" fontId="31" fillId="0" borderId="0" applyFont="0" applyFill="0" applyBorder="0" applyAlignment="0" applyProtection="0"/>
    <xf numFmtId="0" fontId="31" fillId="0" borderId="0" applyFont="0" applyFill="0" applyBorder="0" applyAlignment="0" applyProtection="0"/>
    <xf numFmtId="0" fontId="275" fillId="0" borderId="0" applyFont="0" applyFill="0" applyBorder="0" applyAlignment="0" applyProtection="0">
      <alignment horizontal="right"/>
    </xf>
    <xf numFmtId="0" fontId="275" fillId="0" borderId="0" applyFont="0" applyFill="0" applyBorder="0" applyAlignment="0" applyProtection="0">
      <alignment horizontal="right"/>
    </xf>
    <xf numFmtId="44" fontId="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94"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0" fillId="0" borderId="0" applyFont="0" applyFill="0" applyBorder="0" applyAlignment="0" applyProtection="0"/>
    <xf numFmtId="44" fontId="25" fillId="0" borderId="0" applyFont="0" applyFill="0" applyBorder="0" applyAlignment="0" applyProtection="0"/>
    <xf numFmtId="44" fontId="2"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95" fillId="0" borderId="0" applyFont="0" applyFill="0" applyBorder="0" applyAlignment="0" applyProtection="0"/>
    <xf numFmtId="44" fontId="2" fillId="0" borderId="0" applyFont="0" applyFill="0" applyBorder="0" applyAlignment="0" applyProtection="0"/>
    <xf numFmtId="8" fontId="4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8" fontId="4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95" fillId="0" borderId="0" applyFont="0" applyFill="0" applyBorder="0" applyAlignment="0" applyProtection="0"/>
    <xf numFmtId="8" fontId="4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306"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306"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306"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306"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5" fontId="58" fillId="0" borderId="0" applyFill="0" applyBorder="0" applyAlignment="0" applyProtection="0"/>
    <xf numFmtId="0" fontId="39" fillId="0" borderId="0" applyFont="0" applyFill="0" applyBorder="0" applyProtection="0">
      <alignment horizontal="right"/>
    </xf>
    <xf numFmtId="218" fontId="90" fillId="0" borderId="0" applyFont="0" applyFill="0" applyBorder="0" applyAlignment="0" applyProtection="0"/>
    <xf numFmtId="0" fontId="296" fillId="0" borderId="0" applyFont="0" applyFill="0" applyBorder="0" applyAlignment="0" applyProtection="0"/>
    <xf numFmtId="0" fontId="275" fillId="0" borderId="0" applyFont="0" applyFill="0" applyBorder="0" applyAlignment="0" applyProtection="0"/>
    <xf numFmtId="8" fontId="274" fillId="0" borderId="0" applyFont="0" applyFill="0" applyBorder="0" applyAlignment="0" applyProtection="0"/>
    <xf numFmtId="8" fontId="48" fillId="0" borderId="0" applyFont="0" applyFill="0" applyBorder="0" applyAlignment="0" applyProtection="0"/>
    <xf numFmtId="200" fontId="2" fillId="0" borderId="0" applyFont="0" applyFill="0" applyBorder="0" applyAlignment="0" applyProtection="0"/>
    <xf numFmtId="7" fontId="2" fillId="0" borderId="0" applyFont="0" applyFill="0" applyBorder="0" applyAlignment="0" applyProtection="0"/>
    <xf numFmtId="277" fontId="2" fillId="0" borderId="0" applyFill="0" applyBorder="0">
      <alignment horizontal="right"/>
    </xf>
    <xf numFmtId="307" fontId="2" fillId="0" borderId="0"/>
    <xf numFmtId="307" fontId="2" fillId="0" borderId="0"/>
    <xf numFmtId="307" fontId="2" fillId="0" borderId="0"/>
    <xf numFmtId="0" fontId="58" fillId="0" borderId="0" applyFont="0" applyFill="0" applyBorder="0" applyAlignment="0" applyProtection="0"/>
    <xf numFmtId="0" fontId="90" fillId="0" borderId="0" applyFont="0" applyFill="0" applyBorder="0" applyAlignment="0" applyProtection="0"/>
    <xf numFmtId="7" fontId="249" fillId="0" borderId="0" applyFill="0" applyBorder="0" applyProtection="0"/>
    <xf numFmtId="302" fontId="254" fillId="0" borderId="0">
      <alignment horizontal="right"/>
    </xf>
    <xf numFmtId="41" fontId="137" fillId="0" borderId="60"/>
    <xf numFmtId="41" fontId="137" fillId="0" borderId="60"/>
    <xf numFmtId="0" fontId="257" fillId="0" borderId="0"/>
    <xf numFmtId="0" fontId="297" fillId="0" borderId="0"/>
    <xf numFmtId="0" fontId="298" fillId="0" borderId="0"/>
    <xf numFmtId="0" fontId="299" fillId="105" borderId="0" applyFont="0" applyFill="0" applyBorder="0" applyAlignment="0" applyProtection="0">
      <alignment vertical="center"/>
      <protection locked="0"/>
    </xf>
    <xf numFmtId="0" fontId="2" fillId="105" borderId="0" applyFont="0" applyFill="0" applyBorder="0" applyAlignment="0" applyProtection="0">
      <alignment vertical="center"/>
      <protection locked="0"/>
    </xf>
    <xf numFmtId="0" fontId="150" fillId="2" borderId="73">
      <alignment horizontal="right"/>
    </xf>
    <xf numFmtId="0" fontId="150" fillId="2" borderId="73">
      <alignment horizontal="right"/>
    </xf>
    <xf numFmtId="0" fontId="300" fillId="2" borderId="73">
      <alignment horizontal="right"/>
    </xf>
    <xf numFmtId="0" fontId="300" fillId="2" borderId="73">
      <alignment horizontal="right"/>
    </xf>
    <xf numFmtId="0" fontId="2" fillId="2" borderId="73">
      <alignment horizontal="right"/>
    </xf>
    <xf numFmtId="197" fontId="39" fillId="0" borderId="0" applyFont="0" applyFill="0" applyBorder="0" applyAlignment="0" applyProtection="0"/>
    <xf numFmtId="308" fontId="92" fillId="0" borderId="0" applyFont="0" applyFill="0" applyBorder="0">
      <alignment horizontal="right" vertical="center"/>
    </xf>
    <xf numFmtId="308" fontId="92" fillId="0" borderId="0" applyFont="0" applyFill="0" applyBorder="0">
      <alignment horizontal="right" vertical="center"/>
    </xf>
    <xf numFmtId="308" fontId="92" fillId="0" borderId="0" applyFont="0" applyFill="0" applyBorder="0">
      <alignment horizontal="right" vertical="center"/>
    </xf>
    <xf numFmtId="0" fontId="2" fillId="0" borderId="0">
      <alignment horizontal="right"/>
    </xf>
    <xf numFmtId="0" fontId="2" fillId="0" borderId="0">
      <alignment horizontal="right"/>
    </xf>
    <xf numFmtId="0" fontId="148" fillId="0" borderId="0" applyNumberFormat="0" applyFill="0" applyBorder="0" applyAlignment="0">
      <protection locked="0"/>
    </xf>
    <xf numFmtId="8" fontId="301" fillId="0" borderId="0" applyNumberFormat="0" applyFill="0" applyBorder="0" applyAlignment="0"/>
    <xf numFmtId="0" fontId="2" fillId="0" borderId="0" applyFont="0" applyFill="0" applyBorder="0">
      <alignment horizontal="right" vertical="center"/>
    </xf>
    <xf numFmtId="0" fontId="170" fillId="0" borderId="0"/>
    <xf numFmtId="0" fontId="170" fillId="0" borderId="0"/>
    <xf numFmtId="15" fontId="274" fillId="0" borderId="0" applyFont="0" applyFill="0" applyBorder="0" applyAlignment="0" applyProtection="0"/>
    <xf numFmtId="309" fontId="39" fillId="0" borderId="0" applyFont="0" applyFill="0" applyBorder="0" applyAlignment="0" applyProtection="0"/>
    <xf numFmtId="310" fontId="39" fillId="0" borderId="0" applyFont="0" applyFill="0" applyBorder="0" applyAlignment="0" applyProtection="0"/>
    <xf numFmtId="311" fontId="39" fillId="0" borderId="0" applyFont="0" applyFill="0" applyBorder="0" applyAlignment="0" applyProtection="0"/>
    <xf numFmtId="312" fontId="217" fillId="81" borderId="3" applyFont="0" applyFill="0" applyBorder="0" applyAlignment="0" applyProtection="0"/>
    <xf numFmtId="278" fontId="92" fillId="81" borderId="0" applyFont="0" applyFill="0" applyBorder="0" applyAlignment="0" applyProtection="0"/>
    <xf numFmtId="313" fontId="39" fillId="0" borderId="0" applyFont="0" applyFill="0" applyBorder="0" applyAlignment="0" applyProtection="0"/>
    <xf numFmtId="314" fontId="111" fillId="0" borderId="89"/>
    <xf numFmtId="314" fontId="111" fillId="0" borderId="89"/>
    <xf numFmtId="314" fontId="111" fillId="0" borderId="89"/>
    <xf numFmtId="17" fontId="274"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75" fillId="0" borderId="0" applyFont="0" applyFill="0" applyBorder="0" applyAlignment="0" applyProtection="0"/>
    <xf numFmtId="0" fontId="275" fillId="0" borderId="0" applyFont="0" applyFill="0" applyBorder="0" applyAlignment="0" applyProtection="0"/>
    <xf numFmtId="14" fontId="30" fillId="0" borderId="0" applyFill="0" applyBorder="0" applyAlignment="0"/>
    <xf numFmtId="6" fontId="302" fillId="0" borderId="0">
      <protection locked="0"/>
    </xf>
    <xf numFmtId="14" fontId="303" fillId="0" borderId="0">
      <alignment horizontal="right"/>
      <protection locked="0"/>
    </xf>
    <xf numFmtId="312" fontId="111" fillId="0" borderId="0" applyFill="0" applyBorder="0">
      <alignment horizontal="right"/>
    </xf>
    <xf numFmtId="14" fontId="251" fillId="0" borderId="0" applyFont="0" applyFill="0" applyBorder="0" applyAlignment="0" applyProtection="0">
      <alignment horizontal="center"/>
    </xf>
    <xf numFmtId="315" fontId="2" fillId="0" borderId="0" applyFont="0" applyFill="0" applyBorder="0" applyAlignment="0" applyProtection="0">
      <alignment horizontal="center"/>
    </xf>
    <xf numFmtId="40" fontId="304" fillId="0" borderId="0"/>
    <xf numFmtId="38" fontId="48" fillId="0" borderId="96">
      <alignment vertical="center"/>
    </xf>
    <xf numFmtId="0" fontId="2" fillId="0" borderId="0" applyNumberFormat="0" applyFont="0" applyFill="0" applyBorder="0" applyProtection="0">
      <alignment horizontal="left" indent="1"/>
    </xf>
    <xf numFmtId="0" fontId="2" fillId="0" borderId="0" applyNumberFormat="0" applyFont="0" applyFill="0" applyBorder="0" applyProtection="0">
      <alignment horizontal="left" indent="1"/>
    </xf>
    <xf numFmtId="0" fontId="2" fillId="0" borderId="0" applyNumberFormat="0" applyFont="0" applyFill="0" applyBorder="0" applyProtection="0">
      <alignment horizontal="left" indent="1"/>
    </xf>
    <xf numFmtId="3" fontId="2" fillId="0" borderId="89" applyFont="0" applyFill="0" applyAlignment="0" applyProtection="0"/>
    <xf numFmtId="3" fontId="2" fillId="0" borderId="89" applyFont="0" applyFill="0" applyAlignment="0" applyProtection="0"/>
    <xf numFmtId="3" fontId="2" fillId="0" borderId="89" applyFont="0" applyFill="0" applyAlignment="0" applyProtection="0"/>
    <xf numFmtId="3" fontId="2" fillId="0" borderId="89" applyFont="0" applyFill="0" applyAlignment="0" applyProtection="0"/>
    <xf numFmtId="10" fontId="2" fillId="0" borderId="89" applyFont="0" applyFill="0" applyAlignment="0" applyProtection="0"/>
    <xf numFmtId="316" fontId="2" fillId="0" borderId="0" applyFont="0" applyFill="0" applyBorder="0" applyAlignment="0" applyProtection="0"/>
    <xf numFmtId="317" fontId="2" fillId="0" borderId="0" applyFont="0" applyFill="0" applyBorder="0" applyAlignment="0" applyProtection="0"/>
    <xf numFmtId="0" fontId="48" fillId="78" borderId="73">
      <protection locked="0"/>
    </xf>
    <xf numFmtId="0" fontId="48" fillId="78" borderId="73">
      <protection locked="0"/>
    </xf>
    <xf numFmtId="0" fontId="48" fillId="78" borderId="73">
      <protection locked="0"/>
    </xf>
    <xf numFmtId="0" fontId="305" fillId="0" borderId="0" applyNumberFormat="0"/>
    <xf numFmtId="0" fontId="306" fillId="0" borderId="0">
      <alignment horizontal="centerContinuous"/>
    </xf>
    <xf numFmtId="0" fontId="306" fillId="0" borderId="0" applyNumberFormat="0"/>
    <xf numFmtId="200" fontId="148" fillId="0" borderId="0" applyFill="0" applyProtection="0">
      <alignment horizontal="right"/>
    </xf>
    <xf numFmtId="200" fontId="148" fillId="0" borderId="0" applyFill="0" applyBorder="0"/>
    <xf numFmtId="200" fontId="240" fillId="0" borderId="0">
      <protection locked="0"/>
    </xf>
    <xf numFmtId="7" fontId="148" fillId="0" borderId="0" applyFill="0"/>
    <xf numFmtId="304" fontId="148" fillId="0" borderId="0"/>
    <xf numFmtId="304" fontId="30" fillId="0" borderId="0">
      <alignment horizontal="right"/>
    </xf>
    <xf numFmtId="200" fontId="2" fillId="0" borderId="57" applyFill="0" applyBorder="0">
      <alignment horizontal="right"/>
    </xf>
    <xf numFmtId="0" fontId="307" fillId="0" borderId="89" applyFont="0" applyFill="0" applyBorder="0" applyAlignment="0" applyProtection="0"/>
    <xf numFmtId="0" fontId="307" fillId="0" borderId="89" applyFont="0" applyFill="0" applyBorder="0" applyAlignment="0" applyProtection="0"/>
    <xf numFmtId="0" fontId="307" fillId="0" borderId="89" applyFont="0" applyFill="0" applyBorder="0" applyAlignment="0" applyProtection="0"/>
    <xf numFmtId="0" fontId="307" fillId="0" borderId="89" applyFont="0" applyFill="0" applyBorder="0" applyAlignment="0" applyProtection="0"/>
    <xf numFmtId="0" fontId="307" fillId="0" borderId="89" applyFont="0" applyFill="0" applyBorder="0" applyAlignment="0" applyProtection="0"/>
    <xf numFmtId="6" fontId="58" fillId="0" borderId="0" applyFont="0" applyFill="0" applyBorder="0" applyAlignment="0" applyProtection="0"/>
    <xf numFmtId="0" fontId="275" fillId="0" borderId="97" applyNumberFormat="0" applyFont="0" applyFill="0" applyAlignment="0" applyProtection="0"/>
    <xf numFmtId="0" fontId="213" fillId="0" borderId="56" applyNumberFormat="0" applyFont="0" applyFill="0" applyAlignment="0" applyProtection="0"/>
    <xf numFmtId="42" fontId="281" fillId="0" borderId="0" applyFill="0" applyBorder="0" applyAlignment="0" applyProtection="0"/>
    <xf numFmtId="193" fontId="308" fillId="2" borderId="98" applyNumberFormat="0" applyAlignment="0" applyProtection="0">
      <alignment vertical="top"/>
    </xf>
    <xf numFmtId="290" fontId="2" fillId="0" borderId="0" applyFill="0" applyBorder="0" applyAlignment="0"/>
    <xf numFmtId="290" fontId="2" fillId="0" borderId="0" applyFill="0" applyBorder="0" applyAlignment="0"/>
    <xf numFmtId="290" fontId="2" fillId="0" borderId="0" applyFill="0" applyBorder="0" applyAlignment="0"/>
    <xf numFmtId="293" fontId="2" fillId="0" borderId="0" applyFill="0" applyBorder="0" applyAlignment="0"/>
    <xf numFmtId="290" fontId="2" fillId="0" borderId="0" applyFill="0" applyBorder="0" applyAlignment="0"/>
    <xf numFmtId="0" fontId="309" fillId="0" borderId="0" applyNumberFormat="0" applyAlignment="0">
      <alignment horizontal="left"/>
    </xf>
    <xf numFmtId="0" fontId="39" fillId="0" borderId="0"/>
    <xf numFmtId="302" fontId="92" fillId="0" borderId="0">
      <alignment horizontal="right"/>
    </xf>
    <xf numFmtId="318" fontId="92" fillId="0" borderId="0"/>
    <xf numFmtId="318" fontId="310" fillId="0" borderId="0">
      <alignment horizontal="right"/>
    </xf>
    <xf numFmtId="0" fontId="2" fillId="171" borderId="36">
      <alignment horizontal="center"/>
    </xf>
    <xf numFmtId="0" fontId="205" fillId="0" borderId="0">
      <protection hidden="1"/>
    </xf>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9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99" fontId="2" fillId="0" borderId="0" applyFont="0" applyFill="0" applyBorder="0" applyAlignment="0" applyProtection="0"/>
    <xf numFmtId="0" fontId="311" fillId="0" borderId="0"/>
    <xf numFmtId="0" fontId="312" fillId="0" borderId="0" applyNumberFormat="0" applyFill="0" applyBorder="0" applyAlignment="0" applyProtection="0"/>
    <xf numFmtId="0" fontId="54" fillId="0" borderId="0" applyNumberFormat="0" applyFill="0" applyBorder="0" applyAlignment="0" applyProtection="0"/>
    <xf numFmtId="0" fontId="2" fillId="0" borderId="0"/>
    <xf numFmtId="319" fontId="2" fillId="81" borderId="0" applyFont="0" applyFill="0" applyBorder="0" applyAlignment="0"/>
    <xf numFmtId="2" fontId="313" fillId="0" borderId="0" applyFill="0" applyBorder="0" applyAlignment="0" applyProtection="0"/>
    <xf numFmtId="0" fontId="170" fillId="0" borderId="0"/>
    <xf numFmtId="0" fontId="2" fillId="0" borderId="0">
      <alignment vertical="center"/>
    </xf>
    <xf numFmtId="0" fontId="2" fillId="0" borderId="0">
      <alignment vertical="center"/>
    </xf>
    <xf numFmtId="259" fontId="2" fillId="0" borderId="0">
      <alignment vertical="center"/>
    </xf>
    <xf numFmtId="0" fontId="2" fillId="0" borderId="0">
      <alignment vertical="center"/>
    </xf>
    <xf numFmtId="0" fontId="2" fillId="0" borderId="0">
      <alignment vertical="center"/>
    </xf>
    <xf numFmtId="0" fontId="2" fillId="0" borderId="0">
      <alignment vertical="center"/>
    </xf>
    <xf numFmtId="259"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259"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4" fillId="0" borderId="0" applyFill="0" applyBorder="0" applyProtection="0">
      <alignment horizontal="left"/>
    </xf>
    <xf numFmtId="0" fontId="314" fillId="0" borderId="0" applyNumberFormat="0" applyFill="0" applyBorder="0" applyAlignment="0" applyProtection="0"/>
    <xf numFmtId="0" fontId="39" fillId="0" borderId="0" applyFont="0" applyFill="0" applyBorder="0" applyAlignment="0" applyProtection="0"/>
    <xf numFmtId="37" fontId="315" fillId="0" borderId="0"/>
    <xf numFmtId="166" fontId="92" fillId="0" borderId="0" applyFont="0" applyFill="0" applyBorder="0" applyProtection="0">
      <alignment horizontal="right"/>
    </xf>
    <xf numFmtId="287" fontId="2" fillId="0" borderId="8" applyFont="0" applyFill="0" applyBorder="0" applyAlignment="0" applyProtection="0"/>
    <xf numFmtId="193" fontId="229" fillId="0" borderId="0" applyFont="0" applyFill="0" applyBorder="0" applyAlignment="0" applyProtection="0"/>
    <xf numFmtId="287" fontId="2" fillId="0" borderId="99" applyFont="0" applyFill="0" applyBorder="0" applyAlignment="0" applyProtection="0"/>
    <xf numFmtId="37" fontId="92" fillId="0" borderId="0"/>
    <xf numFmtId="37" fontId="92" fillId="0" borderId="0"/>
    <xf numFmtId="37" fontId="92" fillId="0" borderId="0"/>
    <xf numFmtId="37" fontId="92" fillId="0" borderId="0"/>
    <xf numFmtId="37" fontId="92" fillId="0" borderId="0"/>
    <xf numFmtId="0" fontId="316" fillId="135" borderId="0" applyNumberFormat="0" applyBorder="0" applyAlignment="0" applyProtection="0"/>
    <xf numFmtId="0" fontId="316" fillId="135" borderId="0" applyNumberFormat="0" applyBorder="0" applyAlignment="0" applyProtection="0"/>
    <xf numFmtId="0" fontId="316" fillId="135" borderId="0" applyNumberFormat="0" applyBorder="0" applyAlignment="0" applyProtection="0"/>
    <xf numFmtId="0" fontId="61" fillId="129" borderId="0" applyNumberFormat="0" applyBorder="0" applyAlignment="0" applyProtection="0"/>
    <xf numFmtId="0" fontId="61" fillId="129" borderId="0" applyNumberFormat="0" applyBorder="0" applyAlignment="0" applyProtection="0"/>
    <xf numFmtId="200" fontId="92" fillId="0" borderId="100" applyNumberFormat="0" applyFont="0" applyFill="0" applyAlignment="0" applyProtection="0">
      <alignment horizontal="right"/>
    </xf>
    <xf numFmtId="200" fontId="231" fillId="0" borderId="82" applyNumberFormat="0" applyFill="0" applyBorder="0" applyAlignment="0" applyProtection="0">
      <alignment horizontal="right"/>
    </xf>
    <xf numFmtId="38" fontId="92" fillId="2" borderId="0" applyNumberFormat="0" applyBorder="0" applyAlignment="0" applyProtection="0"/>
    <xf numFmtId="38" fontId="92" fillId="2" borderId="0" applyNumberFormat="0" applyBorder="0" applyAlignment="0" applyProtection="0"/>
    <xf numFmtId="38" fontId="92" fillId="2" borderId="0" applyNumberFormat="0" applyBorder="0" applyAlignment="0" applyProtection="0"/>
    <xf numFmtId="38" fontId="317" fillId="0" borderId="0"/>
    <xf numFmtId="0" fontId="3" fillId="0" borderId="89" applyFill="0" applyProtection="0">
      <alignment horizontal="centerContinuous"/>
    </xf>
    <xf numFmtId="164" fontId="2" fillId="0" borderId="0" applyFill="0" applyBorder="0" applyAlignment="0" applyProtection="0"/>
    <xf numFmtId="320" fontId="111" fillId="81" borderId="36" applyNumberFormat="0" applyFont="0" applyAlignment="0"/>
    <xf numFmtId="0" fontId="275" fillId="0" borderId="0" applyFont="0" applyFill="0" applyBorder="0" applyAlignment="0" applyProtection="0">
      <alignment horizontal="right"/>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61" fillId="0" borderId="0" applyNumberFormat="0" applyFill="0" applyBorder="0" applyProtection="0">
      <alignment horizontal="right"/>
    </xf>
    <xf numFmtId="0" fontId="55" fillId="0" borderId="55" applyNumberFormat="0" applyAlignment="0" applyProtection="0">
      <alignment horizontal="left" vertical="center"/>
    </xf>
    <xf numFmtId="0" fontId="55" fillId="0" borderId="54">
      <alignment horizontal="left" vertical="center"/>
    </xf>
    <xf numFmtId="0" fontId="55" fillId="0" borderId="54">
      <alignment horizontal="left" vertical="center"/>
    </xf>
    <xf numFmtId="0" fontId="55" fillId="0" borderId="54">
      <alignment horizontal="left" vertical="center"/>
    </xf>
    <xf numFmtId="0" fontId="55" fillId="0" borderId="54">
      <alignment horizontal="left" vertical="center"/>
    </xf>
    <xf numFmtId="0" fontId="55" fillId="0" borderId="54">
      <alignment horizontal="left" vertical="center"/>
    </xf>
    <xf numFmtId="0" fontId="55" fillId="0" borderId="54">
      <alignment horizontal="left" vertical="center"/>
    </xf>
    <xf numFmtId="0" fontId="55" fillId="0" borderId="54">
      <alignment horizontal="left" vertical="center"/>
    </xf>
    <xf numFmtId="0" fontId="55" fillId="0" borderId="54">
      <alignment horizontal="left" vertical="center"/>
    </xf>
    <xf numFmtId="0" fontId="318" fillId="0" borderId="0">
      <alignment horizontal="center"/>
    </xf>
    <xf numFmtId="0" fontId="319" fillId="0" borderId="0">
      <alignment horizontal="center"/>
    </xf>
    <xf numFmtId="0" fontId="319" fillId="0" borderId="0">
      <alignment horizontal="center"/>
    </xf>
    <xf numFmtId="0" fontId="319" fillId="0" borderId="0">
      <alignment horizontal="center"/>
    </xf>
    <xf numFmtId="0" fontId="319" fillId="0" borderId="0">
      <alignment horizontal="center"/>
    </xf>
    <xf numFmtId="0" fontId="319" fillId="0" borderId="0">
      <alignment horizontal="center"/>
    </xf>
    <xf numFmtId="0" fontId="319" fillId="0" borderId="0">
      <alignment horizontal="center"/>
    </xf>
    <xf numFmtId="197" fontId="170" fillId="0" borderId="0">
      <alignment horizontal="right"/>
    </xf>
    <xf numFmtId="197" fontId="170" fillId="0" borderId="0">
      <alignment horizontal="left"/>
    </xf>
    <xf numFmtId="0" fontId="320" fillId="0" borderId="0"/>
    <xf numFmtId="0" fontId="320" fillId="0" borderId="0"/>
    <xf numFmtId="0" fontId="320" fillId="0" borderId="0"/>
    <xf numFmtId="0" fontId="320" fillId="0" borderId="0"/>
    <xf numFmtId="0" fontId="320" fillId="0" borderId="0"/>
    <xf numFmtId="0" fontId="2" fillId="0" borderId="0" applyNumberFormat="0" applyFill="0" applyBorder="0" applyProtection="0">
      <alignment wrapText="1"/>
    </xf>
    <xf numFmtId="0" fontId="2" fillId="0" borderId="0" applyNumberFormat="0" applyFill="0" applyBorder="0" applyProtection="0">
      <alignment horizontal="justify" vertical="top" wrapText="1"/>
    </xf>
    <xf numFmtId="0" fontId="148" fillId="0" borderId="101" applyNumberFormat="0" applyFill="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278" fontId="58" fillId="0" borderId="0" applyFont="0" applyFill="0" applyBorder="0" applyAlignment="0" applyProtection="0"/>
    <xf numFmtId="321" fontId="321" fillId="0" borderId="0"/>
    <xf numFmtId="193" fontId="2" fillId="81" borderId="0"/>
    <xf numFmtId="10" fontId="2" fillId="81" borderId="0"/>
    <xf numFmtId="37" fontId="2" fillId="81" borderId="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10" fontId="92" fillId="81" borderId="36" applyNumberFormat="0" applyBorder="0" applyAlignment="0" applyProtection="0"/>
    <xf numFmtId="0" fontId="322" fillId="6" borderId="12" applyNumberFormat="0" applyAlignment="0" applyProtection="0"/>
    <xf numFmtId="0" fontId="322" fillId="6" borderId="12" applyNumberFormat="0" applyAlignment="0" applyProtection="0"/>
    <xf numFmtId="0" fontId="322" fillId="6" borderId="12" applyNumberFormat="0" applyAlignment="0" applyProtection="0"/>
    <xf numFmtId="0" fontId="17" fillId="6" borderId="12" applyNumberFormat="0" applyAlignment="0" applyProtection="0"/>
    <xf numFmtId="0" fontId="17" fillId="6" borderId="12" applyNumberFormat="0" applyAlignment="0" applyProtection="0"/>
    <xf numFmtId="0" fontId="17" fillId="6" borderId="12" applyNumberFormat="0" applyAlignment="0" applyProtection="0"/>
    <xf numFmtId="0" fontId="322" fillId="6" borderId="12" applyNumberFormat="0" applyAlignment="0" applyProtection="0"/>
    <xf numFmtId="0" fontId="17" fillId="6" borderId="12" applyNumberFormat="0" applyAlignment="0" applyProtection="0"/>
    <xf numFmtId="0" fontId="17" fillId="6" borderId="12" applyNumberFormat="0" applyAlignment="0" applyProtection="0"/>
    <xf numFmtId="0" fontId="17" fillId="6" borderId="12" applyNumberFormat="0" applyAlignment="0" applyProtection="0"/>
    <xf numFmtId="0" fontId="323" fillId="172" borderId="93" applyNumberFormat="0" applyAlignment="0" applyProtection="0"/>
    <xf numFmtId="0" fontId="17" fillId="6" borderId="12" applyNumberFormat="0" applyAlignment="0" applyProtection="0"/>
    <xf numFmtId="0" fontId="17" fillId="6" borderId="12" applyNumberFormat="0" applyAlignment="0" applyProtection="0"/>
    <xf numFmtId="0" fontId="17" fillId="6" borderId="12" applyNumberFormat="0" applyAlignment="0" applyProtection="0"/>
    <xf numFmtId="0" fontId="322" fillId="6" borderId="12" applyNumberFormat="0" applyAlignment="0" applyProtection="0"/>
    <xf numFmtId="0" fontId="17" fillId="6" borderId="12" applyNumberFormat="0" applyAlignment="0" applyProtection="0"/>
    <xf numFmtId="0" fontId="323" fillId="172" borderId="93" applyNumberFormat="0" applyAlignment="0" applyProtection="0"/>
    <xf numFmtId="0" fontId="17" fillId="6" borderId="12" applyNumberFormat="0" applyAlignment="0" applyProtection="0"/>
    <xf numFmtId="0" fontId="323" fillId="172" borderId="93" applyNumberFormat="0" applyAlignment="0" applyProtection="0"/>
    <xf numFmtId="1" fontId="2" fillId="173" borderId="36">
      <alignment horizontal="center"/>
      <protection locked="0"/>
    </xf>
    <xf numFmtId="1" fontId="2" fillId="173" borderId="36">
      <alignment horizontal="center"/>
      <protection locked="0"/>
    </xf>
    <xf numFmtId="0" fontId="17" fillId="6" borderId="12" applyNumberFormat="0" applyAlignment="0" applyProtection="0"/>
    <xf numFmtId="0" fontId="81" fillId="174" borderId="93" applyNumberFormat="0" applyAlignment="0" applyProtection="0"/>
    <xf numFmtId="1" fontId="2" fillId="173" borderId="36">
      <alignment horizontal="center"/>
      <protection locked="0"/>
    </xf>
    <xf numFmtId="1" fontId="2" fillId="173" borderId="36">
      <alignment horizontal="center"/>
      <protection locked="0"/>
    </xf>
    <xf numFmtId="0" fontId="17" fillId="6" borderId="12" applyNumberFormat="0" applyAlignment="0" applyProtection="0"/>
    <xf numFmtId="1" fontId="2" fillId="173" borderId="36">
      <alignment horizontal="center"/>
      <protection locked="0"/>
    </xf>
    <xf numFmtId="1" fontId="2" fillId="173" borderId="36">
      <alignment horizontal="center"/>
      <protection locked="0"/>
    </xf>
    <xf numFmtId="0" fontId="17" fillId="6" borderId="12" applyNumberFormat="0" applyAlignment="0" applyProtection="0"/>
    <xf numFmtId="1" fontId="2" fillId="173" borderId="36">
      <alignment horizontal="center"/>
      <protection locked="0"/>
    </xf>
    <xf numFmtId="1" fontId="2" fillId="173" borderId="36">
      <alignment horizontal="center"/>
      <protection locked="0"/>
    </xf>
    <xf numFmtId="0" fontId="17" fillId="6" borderId="12" applyNumberFormat="0" applyAlignment="0" applyProtection="0"/>
    <xf numFmtId="1" fontId="2" fillId="173" borderId="36">
      <alignment horizontal="center"/>
      <protection locked="0"/>
    </xf>
    <xf numFmtId="1" fontId="2" fillId="173" borderId="36">
      <alignment horizontal="center"/>
      <protection locked="0"/>
    </xf>
    <xf numFmtId="1" fontId="2" fillId="173" borderId="36">
      <alignment horizontal="center"/>
      <protection locked="0"/>
    </xf>
    <xf numFmtId="1" fontId="2" fillId="173" borderId="36">
      <alignment horizontal="center"/>
      <protection locked="0"/>
    </xf>
    <xf numFmtId="1" fontId="2" fillId="173" borderId="36">
      <alignment horizontal="center"/>
      <protection locked="0"/>
    </xf>
    <xf numFmtId="1" fontId="2" fillId="173" borderId="36">
      <alignment horizontal="center"/>
      <protection locked="0"/>
    </xf>
    <xf numFmtId="0" fontId="17" fillId="6" borderId="12" applyNumberFormat="0" applyAlignment="0" applyProtection="0"/>
    <xf numFmtId="1" fontId="2" fillId="173" borderId="36">
      <alignment horizontal="center"/>
      <protection locked="0"/>
    </xf>
    <xf numFmtId="37" fontId="2" fillId="81" borderId="0"/>
    <xf numFmtId="0" fontId="2" fillId="70" borderId="102" applyBorder="0" applyAlignment="0" applyProtection="0"/>
    <xf numFmtId="322" fontId="2" fillId="0" borderId="0"/>
    <xf numFmtId="323" fontId="2" fillId="0" borderId="0"/>
    <xf numFmtId="307" fontId="2" fillId="0" borderId="0"/>
    <xf numFmtId="322" fontId="2" fillId="0" borderId="0"/>
    <xf numFmtId="193" fontId="228" fillId="0" borderId="0"/>
    <xf numFmtId="0" fontId="324" fillId="175" borderId="103" applyNumberFormat="0" applyBorder="0" applyAlignment="0" applyProtection="0"/>
    <xf numFmtId="0" fontId="325" fillId="176" borderId="0" applyNumberFormat="0"/>
    <xf numFmtId="324" fontId="2" fillId="0" borderId="0"/>
    <xf numFmtId="38" fontId="92" fillId="177" borderId="0" applyNumberFormat="0" applyFont="0" applyBorder="0" applyAlignment="0" applyProtection="0"/>
    <xf numFmtId="0" fontId="48" fillId="0" borderId="0" applyFont="0" applyFill="0" applyBorder="0" applyAlignment="0" applyProtection="0"/>
    <xf numFmtId="0" fontId="48" fillId="0" borderId="0" applyFont="0" applyFill="0" applyBorder="0" applyAlignment="0" applyProtection="0"/>
    <xf numFmtId="179" fontId="58" fillId="0" borderId="0">
      <alignment horizontal="left"/>
    </xf>
    <xf numFmtId="0" fontId="326" fillId="0" borderId="0"/>
    <xf numFmtId="0" fontId="327" fillId="0" borderId="0"/>
    <xf numFmtId="0" fontId="327" fillId="0" borderId="0"/>
    <xf numFmtId="0" fontId="327" fillId="0" borderId="0"/>
    <xf numFmtId="0" fontId="326" fillId="0" borderId="0"/>
    <xf numFmtId="290" fontId="2" fillId="0" borderId="0" applyFill="0" applyBorder="0" applyAlignment="0"/>
    <xf numFmtId="290" fontId="2" fillId="0" borderId="0" applyFill="0" applyBorder="0" applyAlignment="0"/>
    <xf numFmtId="290" fontId="2" fillId="0" borderId="0" applyFill="0" applyBorder="0" applyAlignment="0"/>
    <xf numFmtId="293" fontId="2" fillId="0" borderId="0" applyFill="0" applyBorder="0" applyAlignment="0"/>
    <xf numFmtId="290" fontId="2" fillId="0" borderId="0" applyFill="0" applyBorder="0" applyAlignment="0"/>
    <xf numFmtId="0" fontId="39" fillId="0" borderId="0" applyFont="0" applyFill="0" applyBorder="0" applyAlignment="0" applyProtection="0"/>
    <xf numFmtId="0" fontId="2" fillId="0" borderId="104" applyBorder="0"/>
    <xf numFmtId="197" fontId="328" fillId="129" borderId="0" applyNumberFormat="0" applyFont="0" applyFill="0" applyBorder="0" applyAlignment="0">
      <alignment horizontal="centerContinuous"/>
    </xf>
    <xf numFmtId="0" fontId="2" fillId="0" borderId="0">
      <alignment horizontal="left"/>
    </xf>
    <xf numFmtId="38" fontId="230" fillId="0" borderId="0" applyNumberFormat="0" applyFill="0" applyBorder="0" applyAlignment="0" applyProtection="0"/>
    <xf numFmtId="10" fontId="314" fillId="0" borderId="0"/>
    <xf numFmtId="164" fontId="2" fillId="0" borderId="0" applyFill="0" applyBorder="0" applyAlignment="0" applyProtection="0"/>
    <xf numFmtId="0" fontId="92" fillId="178" borderId="0" applyNumberFormat="0" applyFont="0" applyAlignment="0" applyProtection="0"/>
    <xf numFmtId="0" fontId="267" fillId="129" borderId="0" applyNumberFormat="0" applyFont="0" applyAlignment="0">
      <alignment horizontal="right"/>
    </xf>
    <xf numFmtId="0" fontId="92" fillId="0" borderId="0" applyNumberFormat="0" applyFont="0" applyAlignment="0" applyProtection="0"/>
    <xf numFmtId="0" fontId="213" fillId="0" borderId="0" applyFont="0" applyFill="0" applyBorder="0" applyAlignment="0" applyProtection="0"/>
    <xf numFmtId="0" fontId="213" fillId="0" borderId="0" applyFont="0" applyFill="0" applyBorder="0" applyAlignment="0" applyProtection="0"/>
    <xf numFmtId="38" fontId="48" fillId="0" borderId="0" applyFont="0" applyFill="0" applyBorder="0" applyAlignment="0" applyProtection="0"/>
    <xf numFmtId="40" fontId="48" fillId="0" borderId="0" applyFont="0" applyFill="0" applyBorder="0" applyAlignment="0" applyProtection="0"/>
    <xf numFmtId="0" fontId="92" fillId="0" borderId="0" applyFont="0" applyFill="0" applyBorder="0" applyAlignment="0" applyProtection="0"/>
    <xf numFmtId="37" fontId="213" fillId="0" borderId="0" applyFont="0" applyFill="0" applyBorder="0" applyAlignment="0" applyProtection="0"/>
    <xf numFmtId="200" fontId="242" fillId="0" borderId="0" applyFont="0" applyFill="0" applyBorder="0" applyAlignment="0" applyProtection="0"/>
    <xf numFmtId="200" fontId="242" fillId="0" borderId="0" applyFont="0" applyFill="0" applyBorder="0" applyAlignment="0" applyProtection="0"/>
    <xf numFmtId="325" fontId="2" fillId="0" borderId="0" applyFont="0" applyFill="0" applyBorder="0" applyAlignment="0" applyProtection="0"/>
    <xf numFmtId="3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25" fontId="2" fillId="0" borderId="0" applyFont="0" applyFill="0" applyBorder="0" applyAlignment="0" applyProtection="0"/>
    <xf numFmtId="326" fontId="213" fillId="0" borderId="0" applyFont="0" applyFill="0" applyBorder="0" applyAlignment="0" applyProtection="0"/>
    <xf numFmtId="326" fontId="213" fillId="0" borderId="0" applyFont="0" applyFill="0" applyBorder="0" applyAlignment="0" applyProtection="0"/>
    <xf numFmtId="0" fontId="2" fillId="0" borderId="0" applyFont="0" applyFill="0" applyBorder="0" applyAlignment="0" applyProtection="0"/>
    <xf numFmtId="3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328" fontId="92" fillId="0" borderId="36">
      <alignment horizontal="right"/>
    </xf>
    <xf numFmtId="328" fontId="92" fillId="0" borderId="36">
      <alignment horizontal="right"/>
    </xf>
    <xf numFmtId="328" fontId="92" fillId="0" borderId="36">
      <alignment horizontal="right"/>
    </xf>
    <xf numFmtId="328" fontId="92" fillId="0" borderId="36">
      <alignment horizontal="right"/>
    </xf>
    <xf numFmtId="328" fontId="92" fillId="0" borderId="36">
      <alignment horizontal="right"/>
    </xf>
    <xf numFmtId="328" fontId="92" fillId="0" borderId="36">
      <alignment horizontal="right"/>
    </xf>
    <xf numFmtId="328" fontId="92" fillId="0" borderId="36">
      <alignment horizontal="right"/>
    </xf>
    <xf numFmtId="0" fontId="31" fillId="0" borderId="36">
      <alignment horizontal="right"/>
    </xf>
    <xf numFmtId="168" fontId="92" fillId="0" borderId="0" applyFont="0" applyFill="0" applyBorder="0" applyProtection="0">
      <alignment horizontal="right"/>
    </xf>
    <xf numFmtId="328" fontId="92" fillId="0" borderId="0">
      <alignment horizontal="center"/>
    </xf>
    <xf numFmtId="328" fontId="92" fillId="0" borderId="0">
      <alignment horizontal="center"/>
    </xf>
    <xf numFmtId="328" fontId="92" fillId="0" borderId="0">
      <alignment horizontal="center"/>
    </xf>
    <xf numFmtId="328" fontId="92" fillId="0" borderId="0">
      <alignment horizontal="center"/>
    </xf>
    <xf numFmtId="328" fontId="92" fillId="0" borderId="0">
      <alignment horizontal="center"/>
    </xf>
    <xf numFmtId="328" fontId="92" fillId="0" borderId="0">
      <alignment horizontal="center"/>
    </xf>
    <xf numFmtId="328" fontId="92" fillId="0" borderId="0">
      <alignment horizontal="center"/>
    </xf>
    <xf numFmtId="328" fontId="92" fillId="0" borderId="0">
      <alignment horizontal="center"/>
    </xf>
    <xf numFmtId="328" fontId="92" fillId="0" borderId="0">
      <alignment horizontal="center"/>
    </xf>
    <xf numFmtId="0" fontId="329" fillId="0" borderId="0" applyNumberFormat="0">
      <alignment horizontal="right"/>
    </xf>
    <xf numFmtId="329" fontId="275" fillId="0" borderId="0" applyFont="0" applyFill="0" applyBorder="0" applyProtection="0">
      <alignment horizontal="right"/>
    </xf>
    <xf numFmtId="330" fontId="2"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329" fontId="275" fillId="0" borderId="0" applyFont="0" applyFill="0" applyBorder="0" applyProtection="0">
      <alignment horizontal="right"/>
    </xf>
    <xf numFmtId="329" fontId="275" fillId="0" borderId="0" applyFont="0" applyFill="0" applyBorder="0" applyProtection="0">
      <alignment horizontal="right"/>
    </xf>
    <xf numFmtId="329" fontId="275" fillId="0" borderId="0" applyFont="0" applyFill="0" applyBorder="0" applyProtection="0">
      <alignment horizontal="right"/>
    </xf>
    <xf numFmtId="329" fontId="275" fillId="0" borderId="0" applyFont="0" applyFill="0" applyBorder="0" applyProtection="0">
      <alignment horizontal="right"/>
    </xf>
    <xf numFmtId="331" fontId="2" fillId="0" borderId="0"/>
    <xf numFmtId="332" fontId="279" fillId="0" borderId="66">
      <alignment horizontal="right"/>
    </xf>
    <xf numFmtId="332" fontId="280" fillId="0" borderId="66">
      <alignment horizontal="right"/>
    </xf>
    <xf numFmtId="0" fontId="2" fillId="0" borderId="0"/>
    <xf numFmtId="287" fontId="2" fillId="0" borderId="0" applyFont="0" applyFill="0" applyBorder="0" applyAlignment="0" applyProtection="0"/>
    <xf numFmtId="333" fontId="92" fillId="2" borderId="0" applyFont="0" applyBorder="0" applyAlignment="0" applyProtection="0">
      <alignment horizontal="right"/>
      <protection hidden="1"/>
    </xf>
    <xf numFmtId="0" fontId="330" fillId="0" borderId="0"/>
    <xf numFmtId="37" fontId="331" fillId="0" borderId="0"/>
    <xf numFmtId="197" fontId="31" fillId="0" borderId="0"/>
    <xf numFmtId="0" fontId="279" fillId="0" borderId="0"/>
    <xf numFmtId="0" fontId="2" fillId="0" borderId="0"/>
    <xf numFmtId="0" fontId="2" fillId="0" borderId="0"/>
    <xf numFmtId="0" fontId="2" fillId="0" borderId="0"/>
    <xf numFmtId="0" fontId="170" fillId="0" borderId="0"/>
    <xf numFmtId="0" fontId="170" fillId="0" borderId="0"/>
    <xf numFmtId="0" fontId="332" fillId="0" borderId="0"/>
    <xf numFmtId="0" fontId="249" fillId="0" borderId="0"/>
    <xf numFmtId="0" fontId="249" fillId="0" borderId="0"/>
    <xf numFmtId="38" fontId="92" fillId="0" borderId="0" applyFont="0" applyFill="0" applyBorder="0" applyAlignment="0"/>
    <xf numFmtId="278" fontId="2" fillId="0" borderId="0" applyFont="0" applyFill="0" applyBorder="0" applyAlignment="0"/>
    <xf numFmtId="40" fontId="92" fillId="0" borderId="0" applyFont="0" applyFill="0" applyBorder="0" applyAlignment="0"/>
    <xf numFmtId="334" fontId="92" fillId="0" borderId="0" applyFont="0" applyFill="0" applyBorder="0" applyAlignment="0"/>
    <xf numFmtId="0" fontId="1" fillId="0" borderId="0"/>
    <xf numFmtId="0" fontId="1" fillId="0" borderId="0"/>
    <xf numFmtId="0" fontId="1" fillId="0" borderId="0"/>
    <xf numFmtId="0" fontId="3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0" fontId="2" fillId="0" borderId="0">
      <alignment vertical="center"/>
    </xf>
    <xf numFmtId="0" fontId="1" fillId="0" borderId="0"/>
    <xf numFmtId="0" fontId="252" fillId="0" borderId="0"/>
    <xf numFmtId="0" fontId="30" fillId="0" borderId="0"/>
    <xf numFmtId="0" fontId="25" fillId="0" borderId="0"/>
    <xf numFmtId="0" fontId="30" fillId="0" borderId="0"/>
    <xf numFmtId="0" fontId="137" fillId="0" borderId="0"/>
    <xf numFmtId="335" fontId="187" fillId="0" borderId="0"/>
    <xf numFmtId="0" fontId="1" fillId="0" borderId="0"/>
    <xf numFmtId="335" fontId="187"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0" fontId="1" fillId="0" borderId="0"/>
    <xf numFmtId="0"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333" fillId="0" borderId="0"/>
    <xf numFmtId="259" fontId="1" fillId="0" borderId="0"/>
    <xf numFmtId="259" fontId="1" fillId="0" borderId="0"/>
    <xf numFmtId="0" fontId="25"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30" fillId="0" borderId="0"/>
    <xf numFmtId="0" fontId="2"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2"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99" fontId="2"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99" fontId="2"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99" fontId="2" fillId="0" borderId="0"/>
    <xf numFmtId="0" fontId="1" fillId="0" borderId="0"/>
    <xf numFmtId="259" fontId="1" fillId="0" borderId="0"/>
    <xf numFmtId="259" fontId="1" fillId="0" borderId="0"/>
    <xf numFmtId="0" fontId="1" fillId="0" borderId="0"/>
    <xf numFmtId="299" fontId="2" fillId="0" borderId="0"/>
    <xf numFmtId="0" fontId="1" fillId="0" borderId="0"/>
    <xf numFmtId="259" fontId="1" fillId="0" borderId="0"/>
    <xf numFmtId="259" fontId="1" fillId="0" borderId="0"/>
    <xf numFmtId="0" fontId="1" fillId="0" borderId="0"/>
    <xf numFmtId="299" fontId="2"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2" fillId="0" borderId="0"/>
    <xf numFmtId="0" fontId="1" fillId="0" borderId="0"/>
    <xf numFmtId="259" fontId="1" fillId="0" borderId="0"/>
    <xf numFmtId="259" fontId="1" fillId="0" borderId="0"/>
    <xf numFmtId="0" fontId="294"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3"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33"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180" fontId="39"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2"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2" fillId="0" borderId="0"/>
    <xf numFmtId="0" fontId="1" fillId="0" borderId="0"/>
    <xf numFmtId="259" fontId="1" fillId="0" borderId="0"/>
    <xf numFmtId="259"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25" fillId="0" borderId="0"/>
    <xf numFmtId="259" fontId="276" fillId="0" borderId="0"/>
    <xf numFmtId="259" fontId="1" fillId="0" borderId="0"/>
    <xf numFmtId="259" fontId="1" fillId="0" borderId="0"/>
    <xf numFmtId="259" fontId="1" fillId="0" borderId="0"/>
    <xf numFmtId="259" fontId="1" fillId="0" borderId="0"/>
    <xf numFmtId="336" fontId="1" fillId="0" borderId="0"/>
    <xf numFmtId="336" fontId="1" fillId="0" borderId="0"/>
    <xf numFmtId="336" fontId="1" fillId="0" borderId="0"/>
    <xf numFmtId="0"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2" fillId="0" borderId="0">
      <alignment vertical="center"/>
    </xf>
    <xf numFmtId="172" fontId="2" fillId="0" borderId="0">
      <alignment horizontal="left" wrapText="1"/>
    </xf>
    <xf numFmtId="39" fontId="48" fillId="0" borderId="0"/>
    <xf numFmtId="259" fontId="1" fillId="0" borderId="0">
      <alignment vertical="center"/>
    </xf>
    <xf numFmtId="0" fontId="1" fillId="0" borderId="0">
      <alignment vertical="center"/>
    </xf>
    <xf numFmtId="0" fontId="25" fillId="0" borderId="0"/>
    <xf numFmtId="0" fontId="25" fillId="0" borderId="0"/>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259" fontId="1" fillId="0" borderId="0">
      <alignment vertical="center"/>
    </xf>
    <xf numFmtId="259" fontId="1" fillId="0" borderId="0">
      <alignment vertical="center"/>
    </xf>
    <xf numFmtId="259"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alignment vertical="center"/>
    </xf>
    <xf numFmtId="259" fontId="1" fillId="0" borderId="0">
      <alignment vertical="center"/>
    </xf>
    <xf numFmtId="180" fontId="39" fillId="0" borderId="0"/>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259" fontId="1" fillId="0" borderId="0">
      <alignment vertical="center"/>
    </xf>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2" fillId="0" borderId="0">
      <alignment vertical="center"/>
    </xf>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2"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337" fontId="2"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25" fillId="0" borderId="0"/>
    <xf numFmtId="259" fontId="25" fillId="0" borderId="0"/>
    <xf numFmtId="259" fontId="25" fillId="0" borderId="0"/>
    <xf numFmtId="259" fontId="25" fillId="0" borderId="0"/>
    <xf numFmtId="259" fontId="25" fillId="0" borderId="0"/>
    <xf numFmtId="259"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2" fillId="0" borderId="0"/>
    <xf numFmtId="0" fontId="1" fillId="0" borderId="0"/>
    <xf numFmtId="259" fontId="1" fillId="0" borderId="0"/>
    <xf numFmtId="259"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33"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59" fontId="1" fillId="0" borderId="0"/>
    <xf numFmtId="0"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59" fontId="1" fillId="0" borderId="0"/>
    <xf numFmtId="25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59" fontId="1" fillId="0" borderId="0"/>
    <xf numFmtId="25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59" fontId="1" fillId="0" borderId="0"/>
    <xf numFmtId="25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59" fontId="1" fillId="0" borderId="0"/>
    <xf numFmtId="25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0" fontId="1" fillId="0" borderId="0"/>
    <xf numFmtId="259" fontId="1" fillId="0" borderId="0"/>
    <xf numFmtId="259" fontId="1" fillId="0" borderId="0"/>
    <xf numFmtId="0"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0" fontId="1" fillId="0" borderId="0"/>
    <xf numFmtId="259" fontId="1" fillId="0" borderId="0"/>
    <xf numFmtId="259" fontId="1" fillId="0" borderId="0"/>
    <xf numFmtId="0"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0" fontId="1" fillId="0" borderId="0"/>
    <xf numFmtId="259" fontId="1" fillId="0" borderId="0"/>
    <xf numFmtId="259" fontId="1" fillId="0" borderId="0"/>
    <xf numFmtId="0"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0" fontId="1" fillId="0" borderId="0"/>
    <xf numFmtId="259" fontId="1" fillId="0" borderId="0"/>
    <xf numFmtId="25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59" fontId="1" fillId="0" borderId="0"/>
    <xf numFmtId="25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299" fontId="1" fillId="0" borderId="0"/>
    <xf numFmtId="0" fontId="1" fillId="0" borderId="0"/>
    <xf numFmtId="259" fontId="1" fillId="0" borderId="0"/>
    <xf numFmtId="0" fontId="1" fillId="0" borderId="0"/>
    <xf numFmtId="0"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0" fontId="1" fillId="0" borderId="0"/>
    <xf numFmtId="259" fontId="1" fillId="0" borderId="0"/>
    <xf numFmtId="259" fontId="1" fillId="0" borderId="0"/>
    <xf numFmtId="0"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0" fontId="1" fillId="0" borderId="0"/>
    <xf numFmtId="259" fontId="1" fillId="0" borderId="0"/>
    <xf numFmtId="259" fontId="1" fillId="0" borderId="0"/>
    <xf numFmtId="0"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0" fontId="1" fillId="0" borderId="0"/>
    <xf numFmtId="259" fontId="1" fillId="0" borderId="0"/>
    <xf numFmtId="259" fontId="1" fillId="0" borderId="0"/>
    <xf numFmtId="0"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0" fontId="1" fillId="0" borderId="0"/>
    <xf numFmtId="259" fontId="1" fillId="0" borderId="0"/>
    <xf numFmtId="259"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338"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259" fontId="1" fillId="0" borderId="0"/>
    <xf numFmtId="259"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259" fontId="1" fillId="0" borderId="0"/>
    <xf numFmtId="259"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259" fontId="1" fillId="0" borderId="0"/>
    <xf numFmtId="259"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259" fontId="1" fillId="0" borderId="0"/>
    <xf numFmtId="0" fontId="25" fillId="0" borderId="0"/>
    <xf numFmtId="0" fontId="25" fillId="0" borderId="0"/>
    <xf numFmtId="0" fontId="25"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0" fontId="25" fillId="0" borderId="0"/>
    <xf numFmtId="0" fontId="25" fillId="0" borderId="0"/>
    <xf numFmtId="0" fontId="25" fillId="0" borderId="0"/>
    <xf numFmtId="0" fontId="25" fillId="0" borderId="0"/>
    <xf numFmtId="0" fontId="25" fillId="0" borderId="0"/>
    <xf numFmtId="0" fontId="25"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0" fontId="25" fillId="0" borderId="0"/>
    <xf numFmtId="0" fontId="25" fillId="0" borderId="0"/>
    <xf numFmtId="0" fontId="25" fillId="0" borderId="0"/>
    <xf numFmtId="0" fontId="25" fillId="0" borderId="0"/>
    <xf numFmtId="0" fontId="25" fillId="0" borderId="0"/>
    <xf numFmtId="0" fontId="25"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324" fontId="1" fillId="0" borderId="0"/>
    <xf numFmtId="0" fontId="25" fillId="0" borderId="0"/>
    <xf numFmtId="0" fontId="25"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54"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1" fillId="0" borderId="0">
      <alignment vertical="center"/>
    </xf>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259" fontId="1" fillId="0" borderId="0">
      <alignment vertical="center"/>
    </xf>
    <xf numFmtId="259" fontId="1" fillId="0" borderId="0">
      <alignment vertical="center"/>
    </xf>
    <xf numFmtId="0" fontId="1" fillId="0" borderId="0"/>
    <xf numFmtId="0" fontId="1" fillId="0" borderId="0">
      <alignment vertical="center"/>
    </xf>
    <xf numFmtId="0" fontId="1" fillId="0" borderId="0"/>
    <xf numFmtId="0" fontId="33"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2"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259" fontId="1" fillId="0" borderId="0"/>
    <xf numFmtId="0"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259" fontId="1" fillId="0" borderId="0"/>
    <xf numFmtId="259" fontId="1" fillId="0" borderId="0"/>
    <xf numFmtId="0" fontId="1" fillId="0" borderId="0"/>
    <xf numFmtId="0" fontId="33" fillId="0" borderId="0"/>
    <xf numFmtId="259" fontId="2" fillId="0" borderId="0">
      <alignment vertical="center"/>
    </xf>
    <xf numFmtId="0" fontId="1" fillId="0" borderId="0"/>
    <xf numFmtId="0" fontId="2" fillId="0" borderId="0">
      <alignment vertical="center"/>
    </xf>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278" fontId="111" fillId="0" borderId="0" applyNumberFormat="0" applyFill="0" applyBorder="0" applyAlignment="0" applyProtection="0"/>
    <xf numFmtId="339" fontId="92" fillId="0" borderId="0" applyFont="0" applyFill="0" applyBorder="0" applyAlignment="0" applyProtection="0"/>
    <xf numFmtId="322" fontId="2" fillId="0" borderId="0"/>
    <xf numFmtId="217" fontId="2" fillId="0" borderId="0"/>
    <xf numFmtId="340" fontId="2" fillId="0" borderId="0"/>
    <xf numFmtId="323" fontId="2" fillId="0" borderId="0"/>
    <xf numFmtId="0" fontId="300" fillId="0" borderId="0"/>
    <xf numFmtId="0" fontId="334" fillId="179" borderId="0" applyNumberFormat="0" applyBorder="0" applyProtection="0">
      <alignment horizontal="center"/>
    </xf>
    <xf numFmtId="0" fontId="2" fillId="89" borderId="87" applyNumberFormat="0" applyFont="0" applyAlignment="0" applyProtection="0"/>
    <xf numFmtId="0" fontId="33" fillId="81" borderId="87" applyNumberFormat="0" applyFont="0" applyAlignment="0" applyProtection="0"/>
    <xf numFmtId="0" fontId="2" fillId="89" borderId="87" applyNumberFormat="0" applyFont="0" applyAlignment="0" applyProtection="0"/>
    <xf numFmtId="0" fontId="2" fillId="89" borderId="87" applyNumberFormat="0" applyFont="0" applyAlignment="0" applyProtection="0"/>
    <xf numFmtId="0" fontId="2" fillId="89" borderId="87" applyNumberFormat="0" applyFont="0" applyAlignment="0" applyProtection="0"/>
    <xf numFmtId="0" fontId="2" fillId="89" borderId="87" applyNumberFormat="0" applyFont="0" applyAlignment="0" applyProtection="0"/>
    <xf numFmtId="0" fontId="30" fillId="9" borderId="16" applyNumberFormat="0" applyFont="0" applyAlignment="0" applyProtection="0"/>
    <xf numFmtId="341" fontId="92" fillId="0" borderId="0" applyFont="0" applyFill="0" applyBorder="0" applyAlignment="0" applyProtection="0"/>
    <xf numFmtId="197" fontId="148" fillId="0" borderId="0" applyFill="0" applyBorder="0">
      <alignment horizontal="right"/>
    </xf>
    <xf numFmtId="0" fontId="249" fillId="0" borderId="0" applyNumberFormat="0" applyFill="0" applyBorder="0" applyAlignment="0" applyProtection="0"/>
    <xf numFmtId="0" fontId="111" fillId="0" borderId="0" applyNumberFormat="0" applyFill="0" applyBorder="0" applyAlignment="0" applyProtection="0"/>
    <xf numFmtId="342" fontId="267" fillId="0" borderId="0" applyNumberFormat="0" applyFill="0" applyBorder="0" applyAlignment="0" applyProtection="0"/>
    <xf numFmtId="342" fontId="267" fillId="0" borderId="0" applyNumberFormat="0" applyFill="0" applyBorder="0" applyAlignment="0" applyProtection="0"/>
    <xf numFmtId="0" fontId="335" fillId="0" borderId="0" applyNumberFormat="0" applyFill="0" applyBorder="0" applyAlignment="0" applyProtection="0"/>
    <xf numFmtId="0" fontId="336" fillId="0" borderId="0" applyNumberFormat="0" applyFill="0" applyBorder="0" applyAlignment="0" applyProtection="0"/>
    <xf numFmtId="0" fontId="92" fillId="0" borderId="0" applyNumberFormat="0" applyFill="0" applyBorder="0" applyAlignment="0" applyProtection="0"/>
    <xf numFmtId="343" fontId="92" fillId="0" borderId="0" applyFont="0" applyFill="0" applyBorder="0" applyAlignment="0" applyProtection="0"/>
    <xf numFmtId="0" fontId="279" fillId="0" borderId="0"/>
    <xf numFmtId="5" fontId="145" fillId="0" borderId="0"/>
    <xf numFmtId="40" fontId="2" fillId="0" borderId="0" applyFont="0" applyFill="0" applyBorder="0" applyAlignment="0" applyProtection="0"/>
    <xf numFmtId="38" fontId="2" fillId="0" borderId="0" applyFont="0" applyFill="0" applyBorder="0" applyAlignment="0" applyProtection="0"/>
    <xf numFmtId="0" fontId="249" fillId="0" borderId="0" applyBorder="0" applyProtection="0"/>
    <xf numFmtId="344" fontId="39" fillId="0" borderId="0"/>
    <xf numFmtId="0" fontId="213" fillId="0" borderId="36" applyNumberFormat="0" applyFont="0" applyFill="0" applyAlignment="0" applyProtection="0"/>
    <xf numFmtId="0" fontId="213" fillId="0" borderId="36" applyNumberFormat="0" applyFont="0" applyFill="0" applyAlignment="0" applyProtection="0"/>
    <xf numFmtId="0" fontId="337" fillId="167" borderId="37" applyNumberFormat="0" applyAlignment="0" applyProtection="0"/>
    <xf numFmtId="0" fontId="337" fillId="167" borderId="37" applyNumberFormat="0" applyAlignment="0" applyProtection="0"/>
    <xf numFmtId="0" fontId="95" fillId="2" borderId="37" applyNumberFormat="0" applyAlignment="0" applyProtection="0"/>
    <xf numFmtId="40" fontId="338" fillId="105" borderId="0">
      <alignment horizontal="right"/>
    </xf>
    <xf numFmtId="0" fontId="339" fillId="105" borderId="0">
      <alignment horizontal="right"/>
    </xf>
    <xf numFmtId="0" fontId="340" fillId="105" borderId="73"/>
    <xf numFmtId="0" fontId="340" fillId="0" borderId="0" applyBorder="0">
      <alignment horizontal="centerContinuous"/>
    </xf>
    <xf numFmtId="0" fontId="341" fillId="0" borderId="0" applyBorder="0">
      <alignment horizontal="centerContinuous"/>
    </xf>
    <xf numFmtId="0" fontId="145" fillId="180" borderId="0" applyNumberFormat="0" applyFont="0" applyBorder="0" applyAlignment="0"/>
    <xf numFmtId="9" fontId="145" fillId="0" borderId="0" applyFont="0" applyFill="0" applyBorder="0" applyAlignment="0" applyProtection="0"/>
    <xf numFmtId="0" fontId="145" fillId="0" borderId="0" applyNumberFormat="0"/>
    <xf numFmtId="0" fontId="145" fillId="0" borderId="0"/>
    <xf numFmtId="0" fontId="342" fillId="0" borderId="89" applyNumberFormat="0" applyFont="0" applyBorder="0"/>
    <xf numFmtId="0" fontId="342" fillId="0" borderId="89" applyFont="0" applyFill="0" applyBorder="0" applyAlignment="0" applyProtection="0"/>
    <xf numFmtId="0" fontId="232" fillId="0" borderId="0"/>
    <xf numFmtId="10" fontId="145" fillId="0" borderId="0" applyFont="0" applyFill="0" applyBorder="0" applyAlignment="0" applyProtection="0"/>
    <xf numFmtId="0" fontId="210" fillId="0" borderId="0" applyFont="0" applyFill="0" applyBorder="0" applyAlignment="0" applyProtection="0"/>
    <xf numFmtId="0" fontId="343" fillId="0" borderId="0" applyProtection="0">
      <alignment horizontal="left"/>
    </xf>
    <xf numFmtId="0" fontId="343" fillId="0" borderId="0" applyFill="0" applyBorder="0" applyProtection="0">
      <alignment horizontal="left"/>
    </xf>
    <xf numFmtId="0" fontId="241" fillId="0" borderId="0" applyFill="0" applyBorder="0" applyProtection="0">
      <alignment horizontal="left"/>
    </xf>
    <xf numFmtId="1" fontId="2" fillId="0" borderId="0" applyProtection="0">
      <alignment horizontal="right" vertical="center"/>
    </xf>
    <xf numFmtId="0" fontId="249" fillId="0" borderId="0">
      <alignment horizontal="center"/>
    </xf>
    <xf numFmtId="0" fontId="344" fillId="0" borderId="0">
      <alignment horizontal="center"/>
    </xf>
    <xf numFmtId="10" fontId="345" fillId="0" borderId="73">
      <alignment horizontal="right"/>
    </xf>
    <xf numFmtId="345" fontId="170" fillId="0" borderId="0"/>
    <xf numFmtId="299" fontId="170" fillId="0" borderId="0"/>
    <xf numFmtId="0" fontId="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58" fillId="0" borderId="0"/>
    <xf numFmtId="10" fontId="92" fillId="0" borderId="0"/>
    <xf numFmtId="10" fontId="2" fillId="0" borderId="0" applyFont="0" applyFill="0" applyBorder="0" applyAlignment="0" applyProtection="0"/>
    <xf numFmtId="0" fontId="34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48" fillId="0" borderId="0" applyFont="0" applyFill="0" applyBorder="0" applyAlignment="0" applyProtection="0"/>
    <xf numFmtId="9" fontId="294" fillId="0" borderId="0" applyFont="0" applyFill="0" applyBorder="0" applyAlignment="0" applyProtection="0"/>
    <xf numFmtId="9" fontId="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33" fillId="0" borderId="0" applyFont="0" applyFill="0" applyBorder="0" applyAlignment="0" applyProtection="0"/>
    <xf numFmtId="9" fontId="33"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33" fillId="0" borderId="0" applyFont="0" applyFill="0" applyBorder="0" applyAlignment="0" applyProtection="0"/>
    <xf numFmtId="9" fontId="33"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33" fillId="0" borderId="0" applyFont="0" applyFill="0" applyBorder="0" applyAlignment="0" applyProtection="0"/>
    <xf numFmtId="9" fontId="33"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33" fillId="0" borderId="0" applyFont="0" applyFill="0" applyBorder="0" applyAlignment="0" applyProtection="0"/>
    <xf numFmtId="9" fontId="33"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0" fontId="58" fillId="0" borderId="0">
      <alignment horizontal="right"/>
    </xf>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 fillId="0" borderId="0"/>
    <xf numFmtId="9" fontId="25"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0" fontId="1" fillId="0" borderId="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46" fontId="58" fillId="0" borderId="0" applyFont="0" applyFill="0" applyBorder="0" applyProtection="0">
      <alignment horizontal="right"/>
    </xf>
    <xf numFmtId="0" fontId="39" fillId="0" borderId="0" applyFont="0" applyFill="0" applyBorder="0" applyAlignment="0" applyProtection="0"/>
    <xf numFmtId="0" fontId="2" fillId="0" borderId="0"/>
    <xf numFmtId="0" fontId="2" fillId="0" borderId="0"/>
    <xf numFmtId="193" fontId="2" fillId="0" borderId="0"/>
    <xf numFmtId="193" fontId="2" fillId="0" borderId="0"/>
    <xf numFmtId="193" fontId="249" fillId="0" borderId="0"/>
    <xf numFmtId="0" fontId="213" fillId="0" borderId="0"/>
    <xf numFmtId="347" fontId="92" fillId="0" borderId="0" applyFont="0" applyFill="0" applyBorder="0" applyAlignment="0" applyProtection="0"/>
    <xf numFmtId="9" fontId="213" fillId="0" borderId="0" applyFont="0" applyFill="0" applyBorder="0" applyAlignment="0" applyProtection="0"/>
    <xf numFmtId="0" fontId="2" fillId="0" borderId="0"/>
    <xf numFmtId="0" fontId="2" fillId="0" borderId="0"/>
    <xf numFmtId="38" fontId="217" fillId="0" borderId="0" applyNumberFormat="0" applyFill="0" applyBorder="0" applyAlignment="0" applyProtection="0"/>
    <xf numFmtId="4" fontId="90" fillId="0" borderId="0"/>
    <xf numFmtId="197" fontId="39" fillId="0" borderId="0">
      <alignment vertical="top"/>
    </xf>
    <xf numFmtId="197" fontId="39" fillId="0" borderId="0">
      <alignment vertical="top"/>
    </xf>
    <xf numFmtId="7" fontId="145" fillId="0" borderId="0" applyNumberFormat="0"/>
    <xf numFmtId="0"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197" fontId="39" fillId="0" borderId="0">
      <alignment vertical="top"/>
    </xf>
    <xf numFmtId="278" fontId="216" fillId="0" borderId="0" applyNumberFormat="0" applyFill="0" applyBorder="0" applyAlignment="0" applyProtection="0">
      <alignment horizontal="left"/>
    </xf>
    <xf numFmtId="14" fontId="249" fillId="0" borderId="0" applyNumberFormat="0" applyFill="0" applyBorder="0" applyAlignment="0" applyProtection="0">
      <alignment horizontal="left"/>
    </xf>
    <xf numFmtId="0" fontId="30" fillId="0" borderId="0" applyNumberFormat="0" applyFill="0" applyBorder="0" applyAlignment="0" applyProtection="0"/>
    <xf numFmtId="0" fontId="143" fillId="0" borderId="0" applyNumberFormat="0" applyFill="0" applyBorder="0" applyProtection="0">
      <alignment horizontal="left"/>
    </xf>
    <xf numFmtId="0" fontId="210" fillId="0" borderId="64">
      <protection locked="0"/>
    </xf>
    <xf numFmtId="0" fontId="210" fillId="0" borderId="64">
      <alignment horizontal="centerContinuous"/>
    </xf>
    <xf numFmtId="0" fontId="210" fillId="0" borderId="64">
      <protection locked="0"/>
    </xf>
    <xf numFmtId="0" fontId="210" fillId="0" borderId="0"/>
    <xf numFmtId="0" fontId="210" fillId="0" borderId="0"/>
    <xf numFmtId="0" fontId="210" fillId="0" borderId="0"/>
    <xf numFmtId="0" fontId="210" fillId="0" borderId="0"/>
    <xf numFmtId="0" fontId="210" fillId="0" borderId="0"/>
    <xf numFmtId="0" fontId="210" fillId="0" borderId="64">
      <alignment horizontal="centerContinuous"/>
    </xf>
    <xf numFmtId="0" fontId="210" fillId="0" borderId="0"/>
    <xf numFmtId="0" fontId="210" fillId="0" borderId="64">
      <protection locked="0"/>
    </xf>
    <xf numFmtId="0" fontId="210" fillId="0" borderId="0"/>
    <xf numFmtId="0" fontId="210" fillId="0" borderId="0"/>
    <xf numFmtId="0" fontId="210" fillId="0" borderId="0"/>
    <xf numFmtId="0" fontId="210" fillId="0" borderId="0"/>
    <xf numFmtId="0" fontId="210" fillId="0" borderId="64">
      <alignment horizontal="centerContinuous"/>
    </xf>
    <xf numFmtId="0" fontId="210" fillId="0" borderId="0"/>
    <xf numFmtId="0" fontId="210" fillId="0" borderId="64">
      <alignment horizontal="centerContinuous"/>
    </xf>
    <xf numFmtId="0" fontId="210" fillId="0" borderId="0"/>
    <xf numFmtId="0" fontId="210" fillId="0" borderId="0"/>
    <xf numFmtId="0" fontId="210" fillId="0" borderId="0"/>
    <xf numFmtId="0" fontId="210" fillId="0" borderId="0"/>
    <xf numFmtId="0" fontId="210" fillId="0" borderId="64">
      <alignment horizontal="centerContinuous"/>
    </xf>
    <xf numFmtId="0" fontId="210" fillId="0" borderId="0"/>
    <xf numFmtId="0" fontId="210" fillId="0" borderId="64">
      <protection locked="0"/>
    </xf>
    <xf numFmtId="0" fontId="210" fillId="0" borderId="0"/>
    <xf numFmtId="0" fontId="210" fillId="0" borderId="64">
      <alignment horizontal="centerContinuous"/>
    </xf>
    <xf numFmtId="0" fontId="210" fillId="0" borderId="0"/>
    <xf numFmtId="0" fontId="210" fillId="0" borderId="0"/>
    <xf numFmtId="0" fontId="210" fillId="0" borderId="0"/>
    <xf numFmtId="0" fontId="210" fillId="0" borderId="0"/>
    <xf numFmtId="0" fontId="210" fillId="0" borderId="64">
      <protection locked="0"/>
    </xf>
    <xf numFmtId="0" fontId="210" fillId="0" borderId="64">
      <alignment horizontal="centerContinuous"/>
    </xf>
    <xf numFmtId="0" fontId="210" fillId="0" borderId="0"/>
    <xf numFmtId="0" fontId="210" fillId="0" borderId="0"/>
    <xf numFmtId="0" fontId="210" fillId="0" borderId="64">
      <alignment horizontal="centerContinuous"/>
    </xf>
    <xf numFmtId="0" fontId="210" fillId="0" borderId="0"/>
    <xf numFmtId="197" fontId="210" fillId="0" borderId="0"/>
    <xf numFmtId="197" fontId="210" fillId="0" borderId="0"/>
    <xf numFmtId="0" fontId="210" fillId="0" borderId="0"/>
    <xf numFmtId="0" fontId="210" fillId="0" borderId="0"/>
    <xf numFmtId="0" fontId="210" fillId="0" borderId="0"/>
    <xf numFmtId="0" fontId="210" fillId="0" borderId="64">
      <alignment horizontal="centerContinuous"/>
    </xf>
    <xf numFmtId="0" fontId="210" fillId="0" borderId="64">
      <protection locked="0"/>
    </xf>
    <xf numFmtId="0" fontId="210" fillId="0" borderId="0"/>
    <xf numFmtId="197" fontId="210" fillId="0" borderId="0"/>
    <xf numFmtId="0" fontId="210" fillId="0" borderId="0"/>
    <xf numFmtId="0" fontId="210" fillId="0" borderId="0"/>
    <xf numFmtId="197" fontId="210" fillId="0" borderId="0"/>
    <xf numFmtId="0" fontId="210" fillId="0" borderId="0"/>
    <xf numFmtId="0" fontId="210" fillId="0" borderId="0"/>
    <xf numFmtId="0" fontId="210" fillId="0" borderId="64">
      <protection locked="0"/>
    </xf>
    <xf numFmtId="0" fontId="210" fillId="0" borderId="0"/>
    <xf numFmtId="0" fontId="210" fillId="0" borderId="0"/>
    <xf numFmtId="0" fontId="210" fillId="0" borderId="0"/>
    <xf numFmtId="0" fontId="210" fillId="0" borderId="0"/>
    <xf numFmtId="0" fontId="210" fillId="0" borderId="64">
      <alignment horizontal="centerContinuous"/>
    </xf>
    <xf numFmtId="0" fontId="210" fillId="0" borderId="64">
      <protection locked="0"/>
    </xf>
    <xf numFmtId="0" fontId="210" fillId="0" borderId="64">
      <protection locked="0"/>
    </xf>
    <xf numFmtId="0" fontId="210" fillId="0" borderId="64">
      <alignment horizontal="centerContinuous"/>
    </xf>
    <xf numFmtId="0" fontId="210" fillId="0" borderId="0"/>
    <xf numFmtId="0" fontId="210" fillId="0" borderId="0"/>
    <xf numFmtId="197" fontId="210" fillId="0" borderId="0"/>
    <xf numFmtId="0" fontId="210" fillId="0" borderId="0"/>
    <xf numFmtId="0" fontId="210" fillId="0" borderId="0"/>
    <xf numFmtId="0" fontId="210" fillId="0" borderId="64">
      <protection locked="0"/>
    </xf>
    <xf numFmtId="0" fontId="210" fillId="0" borderId="0"/>
    <xf numFmtId="0" fontId="210" fillId="0" borderId="64">
      <protection locked="0"/>
    </xf>
    <xf numFmtId="0" fontId="210" fillId="0" borderId="64">
      <alignment horizontal="centerContinuous"/>
    </xf>
    <xf numFmtId="197" fontId="210" fillId="0" borderId="0"/>
    <xf numFmtId="0" fontId="210" fillId="0" borderId="0"/>
    <xf numFmtId="0" fontId="210" fillId="0" borderId="0"/>
    <xf numFmtId="0" fontId="210" fillId="0" borderId="64">
      <alignment horizontal="centerContinuous"/>
    </xf>
    <xf numFmtId="0" fontId="210" fillId="0" borderId="64">
      <alignment horizontal="centerContinuous"/>
    </xf>
    <xf numFmtId="0" fontId="210" fillId="0" borderId="64">
      <protection locked="0"/>
    </xf>
    <xf numFmtId="197" fontId="210" fillId="0" borderId="0"/>
    <xf numFmtId="0" fontId="210" fillId="0" borderId="0"/>
    <xf numFmtId="0" fontId="210" fillId="0" borderId="64">
      <protection locked="0"/>
    </xf>
    <xf numFmtId="0" fontId="210" fillId="0" borderId="0"/>
    <xf numFmtId="0" fontId="210" fillId="0" borderId="64">
      <alignment horizontal="centerContinuous"/>
    </xf>
    <xf numFmtId="0" fontId="210" fillId="0" borderId="64">
      <protection locked="0"/>
    </xf>
    <xf numFmtId="0" fontId="210" fillId="0" borderId="64">
      <protection locked="0"/>
    </xf>
    <xf numFmtId="0" fontId="210" fillId="0" borderId="64">
      <protection locked="0"/>
    </xf>
    <xf numFmtId="0" fontId="210" fillId="0" borderId="0"/>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alignment horizontal="centerContinuous"/>
    </xf>
    <xf numFmtId="0" fontId="210" fillId="0" borderId="0"/>
    <xf numFmtId="0" fontId="210" fillId="0" borderId="0"/>
    <xf numFmtId="0" fontId="210" fillId="0" borderId="64">
      <protection locked="0"/>
    </xf>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alignment horizontal="centerContinuous"/>
    </xf>
    <xf numFmtId="197" fontId="210" fillId="0" borderId="0"/>
    <xf numFmtId="0" fontId="210" fillId="0" borderId="0"/>
    <xf numFmtId="197" fontId="210" fillId="0" borderId="0"/>
    <xf numFmtId="0" fontId="210" fillId="0" borderId="64">
      <alignment horizontal="centerContinuous"/>
    </xf>
    <xf numFmtId="0" fontId="210" fillId="0" borderId="64">
      <protection locked="0"/>
    </xf>
    <xf numFmtId="0" fontId="210" fillId="0" borderId="0"/>
    <xf numFmtId="0" fontId="210" fillId="0" borderId="64">
      <alignment horizontal="centerContinuous"/>
    </xf>
    <xf numFmtId="0" fontId="210" fillId="0" borderId="64">
      <protection locked="0"/>
    </xf>
    <xf numFmtId="197" fontId="210" fillId="0" borderId="0"/>
    <xf numFmtId="0" fontId="210" fillId="0" borderId="0"/>
    <xf numFmtId="0" fontId="210" fillId="0" borderId="64">
      <alignment horizontal="centerContinuous"/>
    </xf>
    <xf numFmtId="197" fontId="210" fillId="0" borderId="0"/>
    <xf numFmtId="0" fontId="210" fillId="0" borderId="0"/>
    <xf numFmtId="0" fontId="210" fillId="0" borderId="64">
      <alignment horizontal="centerContinuous"/>
    </xf>
    <xf numFmtId="197" fontId="210" fillId="0" borderId="0"/>
    <xf numFmtId="0" fontId="210" fillId="0" borderId="64">
      <alignment horizontal="centerContinuous"/>
    </xf>
    <xf numFmtId="0" fontId="210" fillId="0" borderId="64">
      <protection locked="0"/>
    </xf>
    <xf numFmtId="0" fontId="210" fillId="0" borderId="0"/>
    <xf numFmtId="0" fontId="210" fillId="0" borderId="64">
      <alignment horizontal="centerContinuous"/>
    </xf>
    <xf numFmtId="0" fontId="210" fillId="0" borderId="64">
      <protection locked="0"/>
    </xf>
    <xf numFmtId="0" fontId="210" fillId="0" borderId="64">
      <protection locked="0"/>
    </xf>
    <xf numFmtId="0" fontId="210" fillId="0" borderId="64">
      <alignment horizontal="centerContinuous"/>
    </xf>
    <xf numFmtId="197" fontId="210" fillId="0" borderId="0"/>
    <xf numFmtId="0" fontId="210" fillId="0" borderId="0"/>
    <xf numFmtId="197" fontId="210" fillId="0" borderId="0"/>
    <xf numFmtId="0" fontId="210" fillId="0" borderId="64">
      <alignment horizontal="centerContinuous"/>
    </xf>
    <xf numFmtId="0" fontId="210" fillId="0" borderId="64">
      <protection locked="0"/>
    </xf>
    <xf numFmtId="0" fontId="210" fillId="0" borderId="0"/>
    <xf numFmtId="0" fontId="210" fillId="0" borderId="0"/>
    <xf numFmtId="0" fontId="210" fillId="0" borderId="64">
      <alignment horizontal="centerContinuous"/>
    </xf>
    <xf numFmtId="0" fontId="210" fillId="0" borderId="64">
      <protection locked="0"/>
    </xf>
    <xf numFmtId="0" fontId="210" fillId="0" borderId="64">
      <alignment horizontal="centerContinuous"/>
    </xf>
    <xf numFmtId="0" fontId="210" fillId="0" borderId="0"/>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alignment horizontal="centerContinuous"/>
    </xf>
    <xf numFmtId="197" fontId="210" fillId="0" borderId="0"/>
    <xf numFmtId="0" fontId="210" fillId="0" borderId="0"/>
    <xf numFmtId="0" fontId="210" fillId="0" borderId="64">
      <alignment horizontal="centerContinuous"/>
    </xf>
    <xf numFmtId="197" fontId="210" fillId="0" borderId="0"/>
    <xf numFmtId="0" fontId="210" fillId="0" borderId="0"/>
    <xf numFmtId="197" fontId="210" fillId="0" borderId="0"/>
    <xf numFmtId="0" fontId="210" fillId="0" borderId="64">
      <alignment horizontal="centerContinuous"/>
    </xf>
    <xf numFmtId="0" fontId="210" fillId="0" borderId="0"/>
    <xf numFmtId="0" fontId="210" fillId="0" borderId="0"/>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0"/>
    <xf numFmtId="0" fontId="210" fillId="0" borderId="64">
      <protection locked="0"/>
    </xf>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0"/>
    <xf numFmtId="0" fontId="210" fillId="0" borderId="64">
      <alignment horizontal="centerContinuous"/>
    </xf>
    <xf numFmtId="0" fontId="210" fillId="0" borderId="0"/>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protection locked="0"/>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0"/>
    <xf numFmtId="0" fontId="210" fillId="0" borderId="64">
      <protection locked="0"/>
    </xf>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protection locked="0"/>
    </xf>
    <xf numFmtId="0" fontId="210" fillId="0" borderId="64">
      <alignment horizontal="centerContinuous"/>
    </xf>
    <xf numFmtId="0" fontId="210" fillId="0" borderId="0"/>
    <xf numFmtId="0" fontId="210" fillId="0" borderId="64">
      <protection locked="0"/>
    </xf>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alignment horizontal="centerContinuous"/>
    </xf>
    <xf numFmtId="197" fontId="210" fillId="0" borderId="0"/>
    <xf numFmtId="0" fontId="210" fillId="0" borderId="64">
      <protection locked="0"/>
    </xf>
    <xf numFmtId="197" fontId="210" fillId="0" borderId="0"/>
    <xf numFmtId="0" fontId="210" fillId="0" borderId="0"/>
    <xf numFmtId="0" fontId="210" fillId="0" borderId="64">
      <alignment horizontal="centerContinuous"/>
    </xf>
    <xf numFmtId="0" fontId="210" fillId="0" borderId="0"/>
    <xf numFmtId="0" fontId="210" fillId="0" borderId="64">
      <protection locked="0"/>
    </xf>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0"/>
    <xf numFmtId="0" fontId="210" fillId="0" borderId="64">
      <alignment horizontal="centerContinuous"/>
    </xf>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alignment horizontal="centerContinuous"/>
    </xf>
    <xf numFmtId="197" fontId="210" fillId="0" borderId="0"/>
    <xf numFmtId="0" fontId="210" fillId="0" borderId="0"/>
    <xf numFmtId="0" fontId="210" fillId="0" borderId="64">
      <alignment horizontal="centerContinuous"/>
    </xf>
    <xf numFmtId="0" fontId="210" fillId="0" borderId="64">
      <protection locked="0"/>
    </xf>
    <xf numFmtId="0" fontId="210" fillId="0" borderId="64">
      <protection locked="0"/>
    </xf>
    <xf numFmtId="0" fontId="210" fillId="0" borderId="64">
      <protection locked="0"/>
    </xf>
    <xf numFmtId="0" fontId="210" fillId="0" borderId="0"/>
    <xf numFmtId="197" fontId="210" fillId="0" borderId="0"/>
    <xf numFmtId="197" fontId="210" fillId="0" borderId="0"/>
    <xf numFmtId="0" fontId="210" fillId="0" borderId="0"/>
    <xf numFmtId="0" fontId="210" fillId="0" borderId="0"/>
    <xf numFmtId="197" fontId="210" fillId="0" borderId="0"/>
    <xf numFmtId="0" fontId="210" fillId="0" borderId="0"/>
    <xf numFmtId="0" fontId="210" fillId="0" borderId="64">
      <alignment horizontal="centerContinuous"/>
    </xf>
    <xf numFmtId="197" fontId="210" fillId="0" borderId="0"/>
    <xf numFmtId="0" fontId="210" fillId="0" borderId="0"/>
    <xf numFmtId="0" fontId="210" fillId="0" borderId="64">
      <alignment horizontal="centerContinuous"/>
    </xf>
    <xf numFmtId="0" fontId="210" fillId="0" borderId="0"/>
    <xf numFmtId="0" fontId="210" fillId="0" borderId="64">
      <protection locked="0"/>
    </xf>
    <xf numFmtId="0" fontId="210" fillId="0" borderId="64">
      <alignment horizontal="centerContinuous"/>
    </xf>
    <xf numFmtId="0" fontId="2" fillId="0" borderId="105">
      <alignment vertical="center"/>
    </xf>
    <xf numFmtId="4" fontId="92" fillId="87" borderId="94" applyNumberFormat="0" applyProtection="0">
      <alignment vertical="center"/>
    </xf>
    <xf numFmtId="4" fontId="92" fillId="87" borderId="94" applyNumberFormat="0" applyProtection="0">
      <alignment vertical="center"/>
    </xf>
    <xf numFmtId="4" fontId="92" fillId="87" borderId="94" applyNumberFormat="0" applyProtection="0">
      <alignment vertical="center"/>
    </xf>
    <xf numFmtId="4" fontId="92" fillId="87" borderId="94" applyNumberFormat="0" applyProtection="0">
      <alignment vertical="center"/>
    </xf>
    <xf numFmtId="4" fontId="98" fillId="87" borderId="38" applyNumberFormat="0" applyProtection="0">
      <alignment vertical="center"/>
    </xf>
    <xf numFmtId="4" fontId="92" fillId="87" borderId="94" applyNumberFormat="0" applyProtection="0">
      <alignment vertical="center"/>
    </xf>
    <xf numFmtId="4" fontId="92" fillId="87" borderId="94" applyNumberFormat="0" applyProtection="0">
      <alignment vertical="center"/>
    </xf>
    <xf numFmtId="4" fontId="92" fillId="87" borderId="94" applyNumberFormat="0" applyProtection="0">
      <alignment vertical="center"/>
    </xf>
    <xf numFmtId="4" fontId="30" fillId="92" borderId="37"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100" fillId="92" borderId="38"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4" fontId="99" fillId="92" borderId="94" applyNumberFormat="0" applyProtection="0">
      <alignment vertical="center"/>
    </xf>
    <xf numFmtId="0" fontId="1" fillId="0" borderId="0"/>
    <xf numFmtId="4" fontId="92" fillId="92" borderId="94" applyNumberFormat="0" applyProtection="0">
      <alignment horizontal="left" vertical="center" indent="1"/>
    </xf>
    <xf numFmtId="4" fontId="92" fillId="92" borderId="94" applyNumberFormat="0" applyProtection="0">
      <alignment horizontal="left" vertical="center" indent="1"/>
    </xf>
    <xf numFmtId="4" fontId="92" fillId="92" borderId="94" applyNumberFormat="0" applyProtection="0">
      <alignment horizontal="left" vertical="center" indent="1"/>
    </xf>
    <xf numFmtId="4" fontId="92" fillId="92" borderId="94" applyNumberFormat="0" applyProtection="0">
      <alignment horizontal="left" vertical="center" indent="1"/>
    </xf>
    <xf numFmtId="4" fontId="98" fillId="92" borderId="38" applyNumberFormat="0" applyProtection="0">
      <alignment horizontal="left" vertical="center" indent="1"/>
    </xf>
    <xf numFmtId="4" fontId="92" fillId="92" borderId="94" applyNumberFormat="0" applyProtection="0">
      <alignment horizontal="left" vertical="center" indent="1"/>
    </xf>
    <xf numFmtId="4" fontId="92" fillId="92" borderId="94" applyNumberFormat="0" applyProtection="0">
      <alignment horizontal="left" vertical="center" indent="1"/>
    </xf>
    <xf numFmtId="4" fontId="92" fillId="92" borderId="94" applyNumberFormat="0" applyProtection="0">
      <alignment horizontal="left" vertical="center" indent="1"/>
    </xf>
    <xf numFmtId="0" fontId="1" fillId="0" borderId="0"/>
    <xf numFmtId="4" fontId="30" fillId="92" borderId="37" applyNumberFormat="0" applyProtection="0">
      <alignment horizontal="left" vertical="center" indent="1"/>
    </xf>
    <xf numFmtId="0" fontId="101" fillId="87" borderId="38" applyNumberFormat="0" applyProtection="0">
      <alignment horizontal="left" vertical="top" indent="1"/>
    </xf>
    <xf numFmtId="0" fontId="101" fillId="87" borderId="38" applyNumberFormat="0" applyProtection="0">
      <alignment horizontal="left" vertical="top" indent="1"/>
    </xf>
    <xf numFmtId="0" fontId="101" fillId="87" borderId="38" applyNumberFormat="0" applyProtection="0">
      <alignment horizontal="left" vertical="top" indent="1"/>
    </xf>
    <xf numFmtId="0" fontId="101" fillId="87" borderId="38" applyNumberFormat="0" applyProtection="0">
      <alignment horizontal="left" vertical="top" indent="1"/>
    </xf>
    <xf numFmtId="0" fontId="98" fillId="92" borderId="38" applyNumberFormat="0" applyProtection="0">
      <alignment horizontal="left" vertical="top" indent="1"/>
    </xf>
    <xf numFmtId="0" fontId="101" fillId="87" borderId="38" applyNumberFormat="0" applyProtection="0">
      <alignment horizontal="left" vertical="top" indent="1"/>
    </xf>
    <xf numFmtId="0" fontId="101" fillId="87" borderId="38" applyNumberFormat="0" applyProtection="0">
      <alignment horizontal="left" vertical="top" indent="1"/>
    </xf>
    <xf numFmtId="0" fontId="101" fillId="87" borderId="38" applyNumberFormat="0" applyProtection="0">
      <alignment horizontal="left" vertical="top" indent="1"/>
    </xf>
    <xf numFmtId="4" fontId="30" fillId="92" borderId="37" applyNumberFormat="0" applyProtection="0">
      <alignment horizontal="left" vertical="center" indent="1"/>
    </xf>
    <xf numFmtId="0" fontId="1" fillId="0" borderId="0"/>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0" fontId="103" fillId="0" borderId="37" applyNumberFormat="0" applyProtection="0">
      <alignment horizontal="left" vertical="center" indent="1"/>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30" fillId="36" borderId="38"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4" fontId="92" fillId="36" borderId="94" applyNumberFormat="0" applyProtection="0">
      <alignment horizontal="right" vertical="center"/>
    </xf>
    <xf numFmtId="0" fontId="1" fillId="0" borderId="0"/>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30" fillId="42" borderId="38"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4" fontId="92" fillId="94" borderId="94" applyNumberFormat="0" applyProtection="0">
      <alignment horizontal="right" vertical="center"/>
    </xf>
    <xf numFmtId="0" fontId="1" fillId="0" borderId="0"/>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30" fillId="62" borderId="38"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4" fontId="92" fillId="62" borderId="39" applyNumberFormat="0" applyProtection="0">
      <alignment horizontal="right" vertical="center"/>
    </xf>
    <xf numFmtId="0" fontId="1" fillId="0" borderId="0"/>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30" fillId="44" borderId="38"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4" fontId="92" fillId="44" borderId="94" applyNumberFormat="0" applyProtection="0">
      <alignment horizontal="right" vertical="center"/>
    </xf>
    <xf numFmtId="0" fontId="1" fillId="0" borderId="0"/>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30" fillId="48" borderId="38"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4" fontId="92" fillId="48" borderId="94" applyNumberFormat="0" applyProtection="0">
      <alignment horizontal="right" vertical="center"/>
    </xf>
    <xf numFmtId="0" fontId="1" fillId="0" borderId="0"/>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30" fillId="74" borderId="38"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4" fontId="92" fillId="74" borderId="94" applyNumberFormat="0" applyProtection="0">
      <alignment horizontal="right" vertical="center"/>
    </xf>
    <xf numFmtId="0" fontId="1" fillId="0" borderId="0"/>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30" fillId="68" borderId="38"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4" fontId="92" fillId="68" borderId="94" applyNumberFormat="0" applyProtection="0">
      <alignment horizontal="right" vertical="center"/>
    </xf>
    <xf numFmtId="0" fontId="1" fillId="0" borderId="0"/>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30" fillId="95" borderId="38"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4" fontId="92" fillId="95" borderId="94" applyNumberFormat="0" applyProtection="0">
      <alignment horizontal="right" vertical="center"/>
    </xf>
    <xf numFmtId="0" fontId="1" fillId="0" borderId="0"/>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30" fillId="43" borderId="38"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4" fontId="92" fillId="43" borderId="94" applyNumberFormat="0" applyProtection="0">
      <alignment horizontal="right" vertical="center"/>
    </xf>
    <xf numFmtId="0" fontId="1" fillId="0" borderId="0"/>
    <xf numFmtId="0" fontId="1" fillId="0" borderId="0"/>
    <xf numFmtId="4" fontId="92" fillId="96" borderId="39" applyNumberFormat="0" applyProtection="0">
      <alignment horizontal="left" vertical="center" indent="1"/>
    </xf>
    <xf numFmtId="4" fontId="92" fillId="96" borderId="39" applyNumberFormat="0" applyProtection="0">
      <alignment horizontal="left" vertical="center" indent="1"/>
    </xf>
    <xf numFmtId="4" fontId="92" fillId="96" borderId="39" applyNumberFormat="0" applyProtection="0">
      <alignment horizontal="left" vertical="center" indent="1"/>
    </xf>
    <xf numFmtId="4" fontId="92" fillId="96" borderId="39" applyNumberFormat="0" applyProtection="0">
      <alignment horizontal="left" vertical="center" indent="1"/>
    </xf>
    <xf numFmtId="0" fontId="1" fillId="0" borderId="0"/>
    <xf numFmtId="4" fontId="92" fillId="96" borderId="39" applyNumberFormat="0" applyProtection="0">
      <alignment horizontal="left" vertical="center" indent="1"/>
    </xf>
    <xf numFmtId="4" fontId="92" fillId="96" borderId="39" applyNumberFormat="0" applyProtection="0">
      <alignment horizontal="left" vertical="center" indent="1"/>
    </xf>
    <xf numFmtId="4" fontId="92" fillId="96" borderId="39" applyNumberFormat="0" applyProtection="0">
      <alignment horizontal="left" vertical="center" indent="1"/>
    </xf>
    <xf numFmtId="4" fontId="92" fillId="96" borderId="39" applyNumberFormat="0" applyProtection="0">
      <alignment horizontal="left" vertical="center" indent="1"/>
    </xf>
    <xf numFmtId="4" fontId="92" fillId="96" borderId="39" applyNumberFormat="0" applyProtection="0">
      <alignment horizontal="left" vertical="center" indent="1"/>
    </xf>
    <xf numFmtId="4" fontId="98" fillId="97" borderId="37" applyNumberFormat="0" applyProtection="0">
      <alignment horizontal="left" vertical="center" indent="1"/>
    </xf>
    <xf numFmtId="0" fontId="1" fillId="0" borderId="0"/>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0" fontId="1" fillId="0" borderId="0"/>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98" fillId="0" borderId="41"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4" fontId="2" fillId="98" borderId="39" applyNumberFormat="0" applyProtection="0">
      <alignment horizontal="left" vertical="center" indent="1"/>
    </xf>
    <xf numFmtId="0" fontId="1" fillId="0" borderId="0"/>
    <xf numFmtId="4" fontId="104" fillId="98" borderId="0" applyNumberFormat="0" applyProtection="0">
      <alignment horizontal="left" vertical="center" indent="1"/>
    </xf>
    <xf numFmtId="4" fontId="92" fillId="101" borderId="94"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4" fontId="30" fillId="101" borderId="38"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4" fontId="92" fillId="101" borderId="94" applyNumberFormat="0" applyProtection="0">
      <alignment horizontal="right" vertical="center"/>
    </xf>
    <xf numFmtId="0" fontId="1" fillId="0" borderId="0"/>
    <xf numFmtId="0" fontId="1" fillId="0" borderId="0"/>
    <xf numFmtId="4" fontId="92" fillId="99" borderId="39"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30" fillId="99" borderId="0"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92" fillId="99" borderId="39" applyNumberFormat="0" applyProtection="0">
      <alignment horizontal="left" vertical="center" indent="1"/>
    </xf>
    <xf numFmtId="4" fontId="30" fillId="99" borderId="0"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30" fillId="93" borderId="0"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92" fillId="101" borderId="39" applyNumberFormat="0" applyProtection="0">
      <alignment horizontal="left" vertical="center" indent="1"/>
    </xf>
    <xf numFmtId="4" fontId="30" fillId="93" borderId="0"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2" fillId="100" borderId="38" applyNumberFormat="0" applyProtection="0">
      <alignment horizontal="left" vertical="center" indent="1"/>
    </xf>
    <xf numFmtId="0" fontId="2" fillId="100" borderId="38" applyNumberFormat="0" applyProtection="0">
      <alignment horizontal="left" vertical="center" indent="1"/>
    </xf>
    <xf numFmtId="0" fontId="92" fillId="78" borderId="94" applyNumberFormat="0" applyProtection="0">
      <alignment horizontal="left" vertical="center" indent="1"/>
    </xf>
    <xf numFmtId="0" fontId="1" fillId="0" borderId="0"/>
    <xf numFmtId="0" fontId="2" fillId="100" borderId="38"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2" fillId="100" borderId="38" applyNumberFormat="0" applyProtection="0">
      <alignment horizontal="left" vertical="center" indent="1"/>
    </xf>
    <xf numFmtId="0" fontId="2" fillId="100" borderId="38" applyNumberFormat="0" applyProtection="0">
      <alignment horizontal="left" vertical="center" indent="1"/>
    </xf>
    <xf numFmtId="0" fontId="2" fillId="100" borderId="38" applyNumberFormat="0" applyProtection="0">
      <alignment horizontal="left" vertical="center" indent="1"/>
    </xf>
    <xf numFmtId="0" fontId="2" fillId="100" borderId="38" applyNumberFormat="0" applyProtection="0">
      <alignment horizontal="left" vertical="center" indent="1"/>
    </xf>
    <xf numFmtId="0" fontId="2" fillId="100" borderId="38"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2" fillId="100" borderId="38"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92" fillId="78" borderId="94" applyNumberFormat="0" applyProtection="0">
      <alignment horizontal="left" vertical="center" indent="1"/>
    </xf>
    <xf numFmtId="0" fontId="1" fillId="0" borderId="0"/>
    <xf numFmtId="0" fontId="108" fillId="0" borderId="0" applyNumberFormat="0" applyProtection="0">
      <alignment horizontal="left" indent="1"/>
    </xf>
    <xf numFmtId="0" fontId="1" fillId="0" borderId="0"/>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1" fillId="0" borderId="0"/>
    <xf numFmtId="0" fontId="92" fillId="98"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2" fillId="100"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2" fillId="100"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92" fillId="98" borderId="38" applyNumberFormat="0" applyProtection="0">
      <alignment horizontal="left" vertical="top" indent="1"/>
    </xf>
    <xf numFmtId="0" fontId="2" fillId="100" borderId="38" applyNumberFormat="0" applyProtection="0">
      <alignment horizontal="left" vertical="top"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2" fillId="93" borderId="38" applyNumberFormat="0" applyProtection="0">
      <alignment horizontal="left" vertical="center" indent="1"/>
    </xf>
    <xf numFmtId="0" fontId="2" fillId="93" borderId="38" applyNumberFormat="0" applyProtection="0">
      <alignment horizontal="left" vertical="center" indent="1"/>
    </xf>
    <xf numFmtId="0" fontId="92" fillId="103" borderId="94" applyNumberFormat="0" applyProtection="0">
      <alignment horizontal="left" vertical="center" indent="1"/>
    </xf>
    <xf numFmtId="0" fontId="1" fillId="0" borderId="0"/>
    <xf numFmtId="0" fontId="2" fillId="93" borderId="38" applyNumberFormat="0" applyProtection="0">
      <alignment horizontal="left" vertical="center"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2" fillId="93" borderId="38" applyNumberFormat="0" applyProtection="0">
      <alignment horizontal="left" vertical="center" indent="1"/>
    </xf>
    <xf numFmtId="0" fontId="2" fillId="93" borderId="38" applyNumberFormat="0" applyProtection="0">
      <alignment horizontal="left" vertical="center" indent="1"/>
    </xf>
    <xf numFmtId="0" fontId="2" fillId="93" borderId="38" applyNumberFormat="0" applyProtection="0">
      <alignment horizontal="left" vertical="center" indent="1"/>
    </xf>
    <xf numFmtId="0" fontId="2" fillId="93" borderId="38" applyNumberFormat="0" applyProtection="0">
      <alignment horizontal="left" vertical="center" indent="1"/>
    </xf>
    <xf numFmtId="0" fontId="2" fillId="93" borderId="38" applyNumberFormat="0" applyProtection="0">
      <alignment horizontal="left" vertical="center"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2" fillId="93" borderId="38" applyNumberFormat="0" applyProtection="0">
      <alignment horizontal="left" vertical="center"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92" fillId="103" borderId="94" applyNumberFormat="0" applyProtection="0">
      <alignment horizontal="left" vertical="center" indent="1"/>
    </xf>
    <xf numFmtId="0" fontId="1" fillId="0" borderId="0"/>
    <xf numFmtId="0" fontId="109" fillId="0" borderId="0" applyNumberFormat="0" applyProtection="0">
      <alignment horizontal="left"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92" fillId="101" borderId="38" applyNumberFormat="0" applyProtection="0">
      <alignment horizontal="left" vertical="top" indent="1"/>
    </xf>
    <xf numFmtId="0" fontId="1" fillId="0" borderId="0"/>
    <xf numFmtId="0" fontId="2" fillId="93" borderId="38" applyNumberFormat="0" applyProtection="0">
      <alignment horizontal="left" vertical="top" indent="1"/>
    </xf>
    <xf numFmtId="0" fontId="92" fillId="101"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2" fillId="93"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2" fillId="93"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92" fillId="101" borderId="38" applyNumberFormat="0" applyProtection="0">
      <alignment horizontal="left" vertical="top" indent="1"/>
    </xf>
    <xf numFmtId="0" fontId="1" fillId="0" borderId="0"/>
    <xf numFmtId="0" fontId="2" fillId="93" borderId="38" applyNumberFormat="0" applyProtection="0">
      <alignment horizontal="left" vertical="top" indent="1"/>
    </xf>
    <xf numFmtId="0" fontId="92" fillId="41" borderId="94" applyNumberFormat="0" applyProtection="0">
      <alignment horizontal="left" vertical="center" indent="1"/>
    </xf>
    <xf numFmtId="0" fontId="92" fillId="41" borderId="94" applyNumberFormat="0" applyProtection="0">
      <alignment horizontal="left" vertical="center" indent="1"/>
    </xf>
    <xf numFmtId="0" fontId="92" fillId="41" borderId="94" applyNumberFormat="0" applyProtection="0">
      <alignment horizontal="left" vertical="center" indent="1"/>
    </xf>
    <xf numFmtId="0" fontId="92" fillId="41" borderId="94" applyNumberFormat="0" applyProtection="0">
      <alignment horizontal="left" vertical="center" indent="1"/>
    </xf>
    <xf numFmtId="0" fontId="2" fillId="104" borderId="38" applyNumberFormat="0" applyProtection="0">
      <alignment horizontal="left" vertical="center" indent="1"/>
    </xf>
    <xf numFmtId="0" fontId="2" fillId="104" borderId="38" applyNumberFormat="0" applyProtection="0">
      <alignment horizontal="left" vertical="center" indent="1"/>
    </xf>
    <xf numFmtId="0" fontId="92" fillId="41" borderId="94" applyNumberFormat="0" applyProtection="0">
      <alignment horizontal="left" vertical="center" indent="1"/>
    </xf>
    <xf numFmtId="0" fontId="1" fillId="0" borderId="0"/>
    <xf numFmtId="0" fontId="2" fillId="104" borderId="38" applyNumberFormat="0" applyProtection="0">
      <alignment horizontal="left" vertical="center" indent="1"/>
    </xf>
    <xf numFmtId="0" fontId="92" fillId="41" borderId="94" applyNumberFormat="0" applyProtection="0">
      <alignment horizontal="left" vertical="center" indent="1"/>
    </xf>
    <xf numFmtId="0" fontId="2" fillId="104" borderId="38" applyNumberFormat="0" applyProtection="0">
      <alignment horizontal="left" vertical="center" indent="1"/>
    </xf>
    <xf numFmtId="0" fontId="2" fillId="104" borderId="38" applyNumberFormat="0" applyProtection="0">
      <alignment horizontal="left" vertical="center" indent="1"/>
    </xf>
    <xf numFmtId="0" fontId="2" fillId="104" borderId="38" applyNumberFormat="0" applyProtection="0">
      <alignment horizontal="left" vertical="center" indent="1"/>
    </xf>
    <xf numFmtId="0" fontId="2" fillId="104" borderId="38" applyNumberFormat="0" applyProtection="0">
      <alignment horizontal="left" vertical="center" indent="1"/>
    </xf>
    <xf numFmtId="0" fontId="2" fillId="104" borderId="38" applyNumberFormat="0" applyProtection="0">
      <alignment horizontal="left" vertical="center" indent="1"/>
    </xf>
    <xf numFmtId="0" fontId="92" fillId="41" borderId="94" applyNumberFormat="0" applyProtection="0">
      <alignment horizontal="left" vertical="center" indent="1"/>
    </xf>
    <xf numFmtId="0" fontId="92" fillId="41" borderId="94" applyNumberFormat="0" applyProtection="0">
      <alignment horizontal="left" vertical="center" indent="1"/>
    </xf>
    <xf numFmtId="0" fontId="2" fillId="104" borderId="38" applyNumberFormat="0" applyProtection="0">
      <alignment horizontal="left" vertical="center" indent="1"/>
    </xf>
    <xf numFmtId="0" fontId="92" fillId="41" borderId="94" applyNumberFormat="0" applyProtection="0">
      <alignment horizontal="left" vertical="center" indent="1"/>
    </xf>
    <xf numFmtId="0" fontId="92" fillId="41" borderId="94" applyNumberFormat="0" applyProtection="0">
      <alignment horizontal="left" vertical="center" indent="1"/>
    </xf>
    <xf numFmtId="0" fontId="92" fillId="41" borderId="94" applyNumberFormat="0" applyProtection="0">
      <alignment horizontal="left" vertical="center" indent="1"/>
    </xf>
    <xf numFmtId="0" fontId="92" fillId="41" borderId="94" applyNumberFormat="0" applyProtection="0">
      <alignment horizontal="left" vertical="center" indent="1"/>
    </xf>
    <xf numFmtId="0" fontId="1" fillId="0" borderId="0"/>
    <xf numFmtId="0" fontId="4" fillId="0" borderId="0" applyNumberFormat="0" applyProtection="0">
      <alignment horizontal="left"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92" fillId="41" borderId="38" applyNumberFormat="0" applyProtection="0">
      <alignment horizontal="left" vertical="top" indent="1"/>
    </xf>
    <xf numFmtId="0" fontId="1" fillId="0" borderId="0"/>
    <xf numFmtId="0" fontId="2" fillId="104" borderId="38" applyNumberFormat="0" applyProtection="0">
      <alignment horizontal="left" vertical="top" indent="1"/>
    </xf>
    <xf numFmtId="0" fontId="92" fillId="41"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2" fillId="104"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2" fillId="104"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92" fillId="41" borderId="38" applyNumberFormat="0" applyProtection="0">
      <alignment horizontal="left" vertical="top" indent="1"/>
    </xf>
    <xf numFmtId="0" fontId="1" fillId="0" borderId="0"/>
    <xf numFmtId="0" fontId="2" fillId="104" borderId="38" applyNumberFormat="0" applyProtection="0">
      <alignment horizontal="left" vertical="top" indent="1"/>
    </xf>
    <xf numFmtId="0" fontId="92" fillId="99" borderId="94" applyNumberFormat="0" applyProtection="0">
      <alignment horizontal="left" vertical="center" indent="1"/>
    </xf>
    <xf numFmtId="0" fontId="92" fillId="99" borderId="94" applyNumberFormat="0" applyProtection="0">
      <alignment horizontal="left" vertical="center" indent="1"/>
    </xf>
    <xf numFmtId="0" fontId="92" fillId="99" borderId="94" applyNumberFormat="0" applyProtection="0">
      <alignment horizontal="left" vertical="center" indent="1"/>
    </xf>
    <xf numFmtId="0" fontId="92" fillId="99" borderId="94" applyNumberFormat="0" applyProtection="0">
      <alignment horizontal="left" vertical="center" indent="1"/>
    </xf>
    <xf numFmtId="0" fontId="2" fillId="76" borderId="38" applyNumberFormat="0" applyProtection="0">
      <alignment horizontal="left" vertical="center" indent="1"/>
    </xf>
    <xf numFmtId="0" fontId="2" fillId="76" borderId="38" applyNumberFormat="0" applyProtection="0">
      <alignment horizontal="left" vertical="center" indent="1"/>
    </xf>
    <xf numFmtId="0" fontId="92" fillId="99" borderId="94" applyNumberFormat="0" applyProtection="0">
      <alignment horizontal="left" vertical="center" indent="1"/>
    </xf>
    <xf numFmtId="0" fontId="1" fillId="0" borderId="0"/>
    <xf numFmtId="0" fontId="2" fillId="76" borderId="38" applyNumberFormat="0" applyProtection="0">
      <alignment horizontal="left" vertical="center" indent="1"/>
    </xf>
    <xf numFmtId="0" fontId="92" fillId="99" borderId="94" applyNumberFormat="0" applyProtection="0">
      <alignment horizontal="left" vertical="center" indent="1"/>
    </xf>
    <xf numFmtId="0" fontId="2" fillId="76" borderId="38" applyNumberFormat="0" applyProtection="0">
      <alignment horizontal="left" vertical="center" indent="1"/>
    </xf>
    <xf numFmtId="0" fontId="2" fillId="76" borderId="38" applyNumberFormat="0" applyProtection="0">
      <alignment horizontal="left" vertical="center" indent="1"/>
    </xf>
    <xf numFmtId="0" fontId="2" fillId="76" borderId="38" applyNumberFormat="0" applyProtection="0">
      <alignment horizontal="left" vertical="center" indent="1"/>
    </xf>
    <xf numFmtId="0" fontId="2" fillId="76" borderId="38" applyNumberFormat="0" applyProtection="0">
      <alignment horizontal="left" vertical="center" indent="1"/>
    </xf>
    <xf numFmtId="0" fontId="92" fillId="99" borderId="94" applyNumberFormat="0" applyProtection="0">
      <alignment horizontal="left" vertical="center" indent="1"/>
    </xf>
    <xf numFmtId="0" fontId="92" fillId="99" borderId="94" applyNumberFormat="0" applyProtection="0">
      <alignment horizontal="left" vertical="center" indent="1"/>
    </xf>
    <xf numFmtId="0" fontId="2" fillId="76" borderId="38" applyNumberFormat="0" applyProtection="0">
      <alignment horizontal="left" vertical="center" indent="1"/>
    </xf>
    <xf numFmtId="0" fontId="92" fillId="99" borderId="94" applyNumberFormat="0" applyProtection="0">
      <alignment horizontal="left" vertical="center" indent="1"/>
    </xf>
    <xf numFmtId="0" fontId="92" fillId="99" borderId="94" applyNumberFormat="0" applyProtection="0">
      <alignment horizontal="left" vertical="center" indent="1"/>
    </xf>
    <xf numFmtId="0" fontId="92" fillId="99" borderId="94" applyNumberFormat="0" applyProtection="0">
      <alignment horizontal="left" vertical="center" indent="1"/>
    </xf>
    <xf numFmtId="0" fontId="92" fillId="99" borderId="94" applyNumberFormat="0" applyProtection="0">
      <alignment horizontal="left" vertical="center" indent="1"/>
    </xf>
    <xf numFmtId="0" fontId="2" fillId="0" borderId="0" applyNumberFormat="0" applyProtection="0">
      <alignment horizontal="left"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92" fillId="99" borderId="38" applyNumberFormat="0" applyProtection="0">
      <alignment horizontal="left" vertical="top" indent="1"/>
    </xf>
    <xf numFmtId="0" fontId="1" fillId="0" borderId="0"/>
    <xf numFmtId="0" fontId="2" fillId="76" borderId="38" applyNumberFormat="0" applyProtection="0">
      <alignment horizontal="left" vertical="top" indent="1"/>
    </xf>
    <xf numFmtId="0" fontId="92" fillId="99"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2" fillId="76"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2" fillId="76"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92" fillId="99" borderId="38" applyNumberFormat="0" applyProtection="0">
      <alignment horizontal="left" vertical="top" indent="1"/>
    </xf>
    <xf numFmtId="0" fontId="1" fillId="0" borderId="0"/>
    <xf numFmtId="0" fontId="2" fillId="76" borderId="38" applyNumberFormat="0" applyProtection="0">
      <alignment horizontal="left" vertical="top" indent="1"/>
    </xf>
    <xf numFmtId="0" fontId="111" fillId="98" borderId="43" applyBorder="0"/>
    <xf numFmtId="0" fontId="111" fillId="98" borderId="43" applyBorder="0"/>
    <xf numFmtId="0" fontId="111" fillId="98" borderId="43" applyBorder="0"/>
    <xf numFmtId="0" fontId="1" fillId="0" borderId="0"/>
    <xf numFmtId="0" fontId="111" fillId="98" borderId="43" applyBorder="0"/>
    <xf numFmtId="0" fontId="111" fillId="98" borderId="43" applyBorder="0"/>
    <xf numFmtId="0" fontId="111" fillId="98" borderId="43" applyBorder="0"/>
    <xf numFmtId="0" fontId="111" fillId="98" borderId="43" applyBorder="0"/>
    <xf numFmtId="0" fontId="111" fillId="98" borderId="43" applyBorder="0"/>
    <xf numFmtId="0" fontId="111" fillId="98" borderId="43" applyBorder="0"/>
    <xf numFmtId="0" fontId="111" fillId="98" borderId="43" applyBorder="0"/>
    <xf numFmtId="0" fontId="111" fillId="98" borderId="43" applyBorder="0"/>
    <xf numFmtId="0" fontId="111" fillId="98" borderId="43" applyBorder="0"/>
    <xf numFmtId="0" fontId="111" fillId="98" borderId="43" applyBorder="0"/>
    <xf numFmtId="0" fontId="1" fillId="0" borderId="0"/>
    <xf numFmtId="0" fontId="111" fillId="98" borderId="43" applyBorder="0"/>
    <xf numFmtId="0" fontId="111" fillId="98" borderId="43" applyBorder="0"/>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30" fillId="81"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4" fontId="112" fillId="89" borderId="38" applyNumberFormat="0" applyProtection="0">
      <alignment vertical="center"/>
    </xf>
    <xf numFmtId="0" fontId="1" fillId="0" borderId="0"/>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30" fillId="81"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4" fontId="112" fillId="78" borderId="38" applyNumberFormat="0" applyProtection="0">
      <alignment horizontal="left" vertical="center" indent="1"/>
    </xf>
    <xf numFmtId="0" fontId="1" fillId="0" borderId="0"/>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30" fillId="81"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12" fillId="89" borderId="38" applyNumberFormat="0" applyProtection="0">
      <alignment horizontal="left" vertical="top" indent="1"/>
    </xf>
    <xf numFmtId="0" fontId="1" fillId="0" borderId="0"/>
    <xf numFmtId="0" fontId="1" fillId="0" borderId="0"/>
    <xf numFmtId="4" fontId="92" fillId="0" borderId="94" applyNumberFormat="0" applyProtection="0">
      <alignment horizontal="right" vertical="center"/>
    </xf>
    <xf numFmtId="4" fontId="92" fillId="0" borderId="94" applyNumberFormat="0" applyProtection="0">
      <alignment horizontal="right" vertical="center"/>
    </xf>
    <xf numFmtId="4" fontId="92" fillId="0" borderId="94" applyNumberFormat="0" applyProtection="0">
      <alignment horizontal="right" vertical="center"/>
    </xf>
    <xf numFmtId="4" fontId="92" fillId="0" borderId="94" applyNumberFormat="0" applyProtection="0">
      <alignment horizontal="right" vertical="center"/>
    </xf>
    <xf numFmtId="4" fontId="30" fillId="99" borderId="38" applyNumberFormat="0" applyProtection="0">
      <alignment horizontal="right" vertical="center"/>
    </xf>
    <xf numFmtId="4" fontId="92" fillId="0" borderId="94" applyNumberFormat="0" applyProtection="0">
      <alignment horizontal="right" vertical="center"/>
    </xf>
    <xf numFmtId="4" fontId="92" fillId="0" borderId="94" applyNumberFormat="0" applyProtection="0">
      <alignment horizontal="right" vertical="center"/>
    </xf>
    <xf numFmtId="4" fontId="92" fillId="0" borderId="94" applyNumberFormat="0" applyProtection="0">
      <alignment horizontal="right" vertical="center"/>
    </xf>
    <xf numFmtId="4" fontId="30" fillId="0" borderId="37"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113" fillId="99" borderId="38"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4" fontId="99" fillId="105" borderId="94" applyNumberFormat="0" applyProtection="0">
      <alignment horizontal="right" vertical="center"/>
    </xf>
    <xf numFmtId="0" fontId="1" fillId="0" borderId="0"/>
    <xf numFmtId="0" fontId="1" fillId="0" borderId="0"/>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30" fillId="101" borderId="38"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4" fontId="92" fillId="47" borderId="94" applyNumberFormat="0" applyProtection="0">
      <alignment horizontal="left" vertical="center" indent="1"/>
    </xf>
    <xf numFmtId="0" fontId="2" fillId="0" borderId="37" applyNumberFormat="0" applyProtection="0">
      <alignment horizontal="left" vertical="center"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30" fillId="93"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112" fillId="101" borderId="38" applyNumberFormat="0" applyProtection="0">
      <alignment horizontal="left" vertical="top" indent="1"/>
    </xf>
    <xf numFmtId="0" fontId="4" fillId="0" borderId="44" applyNumberFormat="0" applyProtection="0">
      <alignment horizontal="left" vertical="center" indent="1"/>
    </xf>
    <xf numFmtId="0" fontId="1" fillId="0" borderId="0"/>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4" fontId="115" fillId="106" borderId="39" applyNumberFormat="0" applyProtection="0">
      <alignment horizontal="left" vertical="center" indent="1"/>
    </xf>
    <xf numFmtId="0" fontId="116" fillId="0" borderId="0"/>
    <xf numFmtId="0" fontId="92" fillId="107" borderId="36"/>
    <xf numFmtId="0" fontId="1" fillId="0" borderId="0"/>
    <xf numFmtId="0" fontId="92" fillId="107" borderId="36"/>
    <xf numFmtId="4" fontId="119" fillId="77" borderId="94" applyNumberFormat="0" applyProtection="0">
      <alignment horizontal="right" vertical="center"/>
    </xf>
    <xf numFmtId="4" fontId="119" fillId="77" borderId="94" applyNumberFormat="0" applyProtection="0">
      <alignment horizontal="right" vertical="center"/>
    </xf>
    <xf numFmtId="4" fontId="119" fillId="77" borderId="94" applyNumberFormat="0" applyProtection="0">
      <alignment horizontal="right" vertical="center"/>
    </xf>
    <xf numFmtId="4" fontId="120" fillId="99" borderId="38" applyNumberFormat="0" applyProtection="0">
      <alignment horizontal="right" vertical="center"/>
    </xf>
    <xf numFmtId="4" fontId="119" fillId="77" borderId="94" applyNumberFormat="0" applyProtection="0">
      <alignment horizontal="right" vertical="center"/>
    </xf>
    <xf numFmtId="4" fontId="119" fillId="77" borderId="94" applyNumberFormat="0" applyProtection="0">
      <alignment horizontal="right" vertical="center"/>
    </xf>
    <xf numFmtId="4" fontId="119" fillId="77" borderId="94" applyNumberFormat="0" applyProtection="0">
      <alignment horizontal="right" vertical="center"/>
    </xf>
    <xf numFmtId="4" fontId="119" fillId="77" borderId="94" applyNumberFormat="0" applyProtection="0">
      <alignment horizontal="right" vertical="center"/>
    </xf>
    <xf numFmtId="4" fontId="119" fillId="77" borderId="94" applyNumberFormat="0" applyProtection="0">
      <alignment horizontal="right" vertical="center"/>
    </xf>
    <xf numFmtId="4" fontId="119" fillId="77" borderId="94" applyNumberFormat="0" applyProtection="0">
      <alignment horizontal="right" vertical="center"/>
    </xf>
    <xf numFmtId="4" fontId="98" fillId="0" borderId="0" applyNumberFormat="0" applyProtection="0">
      <alignment horizontal="right"/>
    </xf>
    <xf numFmtId="0" fontId="347" fillId="171" borderId="0"/>
    <xf numFmtId="0" fontId="347" fillId="163" borderId="0"/>
    <xf numFmtId="0" fontId="347" fillId="181" borderId="0"/>
    <xf numFmtId="0" fontId="248" fillId="179" borderId="0" applyNumberFormat="0" applyBorder="0" applyAlignment="0" applyProtection="0">
      <alignment vertical="center"/>
    </xf>
    <xf numFmtId="0" fontId="39" fillId="182" borderId="0" applyNumberFormat="0" applyFont="0" applyBorder="0" applyAlignment="0" applyProtection="0"/>
    <xf numFmtId="0" fontId="175" fillId="129" borderId="0" applyNumberFormat="0" applyFont="0" applyBorder="0" applyAlignment="0" applyProtection="0">
      <alignment horizontal="center"/>
    </xf>
    <xf numFmtId="348" fontId="39" fillId="0" borderId="0"/>
    <xf numFmtId="0" fontId="136" fillId="0" borderId="0" applyNumberFormat="0" applyFill="0" applyBorder="0" applyAlignment="0" applyProtection="0"/>
    <xf numFmtId="0" fontId="1" fillId="0" borderId="0"/>
    <xf numFmtId="1" fontId="2" fillId="0" borderId="0"/>
    <xf numFmtId="0" fontId="348" fillId="0" borderId="0"/>
    <xf numFmtId="1" fontId="39" fillId="0" borderId="0" applyBorder="0">
      <alignment horizontal="left" vertical="top" wrapText="1"/>
    </xf>
    <xf numFmtId="0" fontId="48" fillId="0" borderId="0"/>
    <xf numFmtId="259" fontId="2" fillId="0" borderId="0"/>
    <xf numFmtId="259" fontId="2" fillId="0" borderId="0"/>
    <xf numFmtId="0" fontId="1" fillId="0" borderId="0"/>
    <xf numFmtId="0" fontId="2" fillId="183" borderId="0"/>
    <xf numFmtId="0" fontId="145"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2" fontId="2" fillId="0" borderId="0">
      <alignment horizontal="left" wrapText="1"/>
    </xf>
    <xf numFmtId="37" fontId="2" fillId="0" borderId="0">
      <alignment horizontal="left" wrapText="1"/>
    </xf>
    <xf numFmtId="172" fontId="2" fillId="0" borderId="0">
      <alignment horizontal="left" wrapText="1"/>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90" fillId="0" borderId="0">
      <alignment vertical="top"/>
    </xf>
    <xf numFmtId="41" fontId="2"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92" fillId="0" borderId="0" applyNumberFormat="0" applyFill="0" applyBorder="0" applyProtection="0">
      <alignment horizontal="left" vertical="top" wrapText="1"/>
    </xf>
    <xf numFmtId="0" fontId="92" fillId="0" borderId="0" applyNumberFormat="0" applyFill="0" applyBorder="0" applyProtection="0">
      <alignment horizontal="right" vertical="top" wrapText="1"/>
    </xf>
    <xf numFmtId="0" fontId="90"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90" fillId="0" borderId="0">
      <alignment vertical="top"/>
    </xf>
    <xf numFmtId="0" fontId="90" fillId="0" borderId="0">
      <alignment vertical="top"/>
    </xf>
    <xf numFmtId="41" fontId="2" fillId="0" borderId="0" applyFont="0" applyFill="0" applyBorder="0" applyAlignment="0" applyProtection="0"/>
    <xf numFmtId="0" fontId="90"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90" fillId="0" borderId="0">
      <alignment vertical="top"/>
    </xf>
    <xf numFmtId="0" fontId="90" fillId="0" borderId="0">
      <alignment vertical="top"/>
    </xf>
    <xf numFmtId="41" fontId="2" fillId="0" borderId="0" applyFont="0" applyFill="0" applyBorder="0" applyAlignment="0" applyProtection="0"/>
    <xf numFmtId="14" fontId="92" fillId="0" borderId="0" applyFill="0" applyBorder="0" applyProtection="0">
      <alignment horizontal="right" vertical="top" wrapText="1"/>
    </xf>
    <xf numFmtId="0" fontId="90" fillId="0" borderId="0">
      <alignment vertical="top"/>
    </xf>
    <xf numFmtId="41" fontId="2" fillId="0" borderId="0" applyFont="0" applyFill="0" applyBorder="0" applyAlignment="0" applyProtection="0"/>
    <xf numFmtId="0" fontId="90" fillId="0" borderId="0">
      <alignment vertical="top"/>
    </xf>
    <xf numFmtId="0" fontId="2" fillId="0" borderId="18"/>
    <xf numFmtId="0" fontId="30" fillId="0" borderId="0" applyNumberFormat="0" applyBorder="0" applyAlignment="0"/>
    <xf numFmtId="0" fontId="2" fillId="0" borderId="18"/>
    <xf numFmtId="0" fontId="30" fillId="0" borderId="0" applyNumberFormat="0" applyBorder="0" applyAlignment="0"/>
    <xf numFmtId="0" fontId="2" fillId="0" borderId="18"/>
    <xf numFmtId="0" fontId="30" fillId="0" borderId="0" applyNumberFormat="0" applyBorder="0" applyAlignment="0"/>
    <xf numFmtId="0" fontId="30" fillId="0" borderId="0" applyNumberFormat="0" applyBorder="0" applyAlignment="0"/>
    <xf numFmtId="0" fontId="30" fillId="0" borderId="0" applyNumberFormat="0" applyBorder="0" applyAlignment="0"/>
    <xf numFmtId="0" fontId="30" fillId="0" borderId="0" applyNumberFormat="0" applyBorder="0" applyAlignment="0"/>
    <xf numFmtId="0" fontId="30" fillId="0" borderId="0" applyNumberFormat="0" applyBorder="0" applyAlignment="0"/>
    <xf numFmtId="0" fontId="30" fillId="0" borderId="0" applyNumberFormat="0" applyBorder="0" applyAlignment="0"/>
    <xf numFmtId="0" fontId="30" fillId="0" borderId="0" applyNumberFormat="0" applyBorder="0" applyAlignment="0"/>
    <xf numFmtId="0" fontId="1" fillId="0" borderId="0"/>
    <xf numFmtId="0" fontId="2" fillId="0" borderId="18"/>
    <xf numFmtId="0" fontId="30" fillId="0" borderId="0" applyNumberFormat="0" applyBorder="0" applyAlignment="0"/>
    <xf numFmtId="0" fontId="2" fillId="0" borderId="18"/>
    <xf numFmtId="0" fontId="2" fillId="0" borderId="18"/>
    <xf numFmtId="0" fontId="2" fillId="0" borderId="18"/>
    <xf numFmtId="0" fontId="30" fillId="0" borderId="0" applyNumberFormat="0" applyBorder="0" applyAlignment="0"/>
    <xf numFmtId="0" fontId="30"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299" fontId="349" fillId="78" borderId="0" applyNumberFormat="0" applyBorder="0" applyAlignment="0"/>
    <xf numFmtId="299" fontId="350" fillId="0" borderId="0" applyNumberFormat="0" applyBorder="0" applyAlignment="0"/>
    <xf numFmtId="299" fontId="349" fillId="78" borderId="0" applyNumberFormat="0" applyBorder="0" applyAlignment="0"/>
    <xf numFmtId="299" fontId="350" fillId="0" borderId="0" applyNumberFormat="0" applyBorder="0" applyAlignment="0"/>
    <xf numFmtId="299" fontId="350" fillId="0" borderId="0" applyNumberFormat="0" applyBorder="0" applyAlignment="0"/>
    <xf numFmtId="0" fontId="1" fillId="0" borderId="0"/>
    <xf numFmtId="299" fontId="350" fillId="0" borderId="0" applyNumberFormat="0" applyBorder="0" applyAlignment="0"/>
    <xf numFmtId="299" fontId="350" fillId="0" borderId="0" applyNumberFormat="0" applyBorder="0" applyAlignment="0"/>
    <xf numFmtId="0" fontId="1" fillId="0" borderId="0"/>
    <xf numFmtId="299" fontId="350" fillId="0" borderId="0" applyNumberFormat="0" applyBorder="0" applyAlignment="0"/>
    <xf numFmtId="299" fontId="350" fillId="0" borderId="0" applyNumberFormat="0" applyBorder="0" applyAlignment="0"/>
    <xf numFmtId="0" fontId="1" fillId="0" borderId="0"/>
    <xf numFmtId="299" fontId="350" fillId="0" borderId="0" applyNumberFormat="0" applyBorder="0" applyAlignment="0"/>
    <xf numFmtId="299" fontId="350" fillId="0" borderId="0" applyNumberFormat="0" applyBorder="0" applyAlignment="0"/>
    <xf numFmtId="0" fontId="1" fillId="0" borderId="0"/>
    <xf numFmtId="299" fontId="349" fillId="78" borderId="0" applyNumberFormat="0" applyBorder="0" applyAlignment="0"/>
    <xf numFmtId="0" fontId="1" fillId="0" borderId="0"/>
    <xf numFmtId="299" fontId="349" fillId="78" borderId="0" applyNumberFormat="0" applyBorder="0" applyAlignment="0"/>
    <xf numFmtId="299" fontId="349" fillId="78" borderId="0" applyNumberFormat="0" applyBorder="0" applyAlignment="0"/>
    <xf numFmtId="0" fontId="1" fillId="0" borderId="0"/>
    <xf numFmtId="299" fontId="349" fillId="78" borderId="0" applyNumberFormat="0" applyBorder="0" applyAlignment="0"/>
    <xf numFmtId="299" fontId="349" fillId="78" borderId="0" applyNumberFormat="0" applyBorder="0" applyAlignment="0"/>
    <xf numFmtId="0" fontId="1" fillId="0" borderId="0"/>
    <xf numFmtId="299" fontId="349" fillId="78" borderId="0" applyNumberFormat="0" applyBorder="0" applyAlignment="0"/>
    <xf numFmtId="299" fontId="349" fillId="78" borderId="0" applyNumberFormat="0" applyBorder="0" applyAlignment="0"/>
    <xf numFmtId="0" fontId="1" fillId="0" borderId="0"/>
    <xf numFmtId="299" fontId="350"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0" fontId="350" fillId="0" borderId="0" applyNumberFormat="0" applyBorder="0" applyAlignment="0"/>
    <xf numFmtId="0" fontId="350" fillId="0" borderId="0" applyNumberFormat="0" applyBorder="0" applyAlignment="0"/>
    <xf numFmtId="0" fontId="1" fillId="0" borderId="0"/>
    <xf numFmtId="299" fontId="349" fillId="78"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299" fontId="98" fillId="0" borderId="0" applyNumberFormat="0" applyBorder="0" applyAlignment="0"/>
    <xf numFmtId="0" fontId="98" fillId="0" borderId="0" applyNumberFormat="0" applyBorder="0" applyAlignment="0"/>
    <xf numFmtId="299" fontId="98" fillId="0" borderId="0" applyNumberFormat="0" applyBorder="0" applyAlignment="0"/>
    <xf numFmtId="299" fontId="98" fillId="0" borderId="0" applyNumberFormat="0" applyBorder="0" applyAlignment="0"/>
    <xf numFmtId="0" fontId="1" fillId="0" borderId="0"/>
    <xf numFmtId="299" fontId="98" fillId="0" borderId="0" applyNumberFormat="0" applyBorder="0" applyAlignment="0"/>
    <xf numFmtId="299" fontId="98" fillId="0" borderId="0" applyNumberFormat="0" applyBorder="0" applyAlignment="0"/>
    <xf numFmtId="0" fontId="1" fillId="0" borderId="0"/>
    <xf numFmtId="299" fontId="98" fillId="0" borderId="0" applyNumberFormat="0" applyBorder="0" applyAlignment="0"/>
    <xf numFmtId="299" fontId="98" fillId="0" borderId="0" applyNumberFormat="0" applyBorder="0" applyAlignment="0"/>
    <xf numFmtId="0" fontId="1" fillId="0" borderId="0"/>
    <xf numFmtId="299" fontId="98" fillId="0" borderId="0" applyNumberFormat="0" applyBorder="0" applyAlignment="0"/>
    <xf numFmtId="299" fontId="98" fillId="0" borderId="0" applyNumberFormat="0" applyBorder="0" applyAlignment="0"/>
    <xf numFmtId="0" fontId="1" fillId="0" borderId="0"/>
    <xf numFmtId="0" fontId="98"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299" fontId="98" fillId="0" borderId="0" applyNumberFormat="0" applyBorder="0" applyAlignment="0"/>
    <xf numFmtId="0" fontId="1" fillId="0" borderId="0"/>
    <xf numFmtId="0" fontId="98" fillId="0" borderId="0" applyNumberFormat="0" applyBorder="0" applyAlignment="0"/>
    <xf numFmtId="0" fontId="98"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98" fillId="0" borderId="0" applyNumberFormat="0" applyBorder="0" applyAlignment="0"/>
    <xf numFmtId="0" fontId="1" fillId="0" borderId="0"/>
    <xf numFmtId="0" fontId="30" fillId="0" borderId="0" applyNumberFormat="0" applyBorder="0" applyAlignment="0"/>
    <xf numFmtId="0" fontId="287" fillId="0" borderId="0" applyNumberFormat="0" applyBorder="0" applyAlignment="0"/>
    <xf numFmtId="0" fontId="287" fillId="0" borderId="0" applyNumberFormat="0" applyBorder="0" applyAlignment="0"/>
    <xf numFmtId="0" fontId="287"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287" fillId="0" borderId="0" applyNumberFormat="0" applyBorder="0" applyAlignment="0"/>
    <xf numFmtId="0" fontId="1" fillId="0" borderId="0"/>
    <xf numFmtId="0" fontId="30" fillId="0" borderId="0" applyNumberFormat="0" applyBorder="0" applyAlignment="0"/>
    <xf numFmtId="0" fontId="30" fillId="0" borderId="0" applyNumberFormat="0" applyBorder="0" applyAlignment="0"/>
    <xf numFmtId="0" fontId="1" fillId="0" borderId="0"/>
    <xf numFmtId="0" fontId="351" fillId="0" borderId="0" applyNumberFormat="0" applyBorder="0" applyAlignment="0"/>
    <xf numFmtId="0" fontId="351" fillId="0" borderId="0" applyNumberFormat="0" applyBorder="0" applyAlignment="0"/>
    <xf numFmtId="0" fontId="1" fillId="0" borderId="0"/>
    <xf numFmtId="0" fontId="351" fillId="0" borderId="0" applyNumberFormat="0" applyBorder="0" applyAlignment="0"/>
    <xf numFmtId="0" fontId="351" fillId="0" borderId="0" applyNumberFormat="0" applyBorder="0" applyAlignment="0"/>
    <xf numFmtId="0" fontId="1" fillId="0" borderId="0"/>
    <xf numFmtId="0" fontId="351" fillId="0" borderId="0" applyNumberFormat="0" applyBorder="0" applyAlignment="0"/>
    <xf numFmtId="0" fontId="351" fillId="0" borderId="0" applyNumberFormat="0" applyBorder="0" applyAlignment="0"/>
    <xf numFmtId="0" fontId="1" fillId="0" borderId="0"/>
    <xf numFmtId="0" fontId="351" fillId="0" borderId="0" applyNumberFormat="0" applyBorder="0" applyAlignment="0"/>
    <xf numFmtId="0" fontId="351" fillId="0" borderId="0" applyNumberFormat="0" applyBorder="0" applyAlignment="0"/>
    <xf numFmtId="0" fontId="1" fillId="0" borderId="0"/>
    <xf numFmtId="0" fontId="30" fillId="0" borderId="0" applyNumberFormat="0" applyBorder="0" applyAlignment="0"/>
    <xf numFmtId="0" fontId="1" fillId="0" borderId="0"/>
    <xf numFmtId="0" fontId="104" fillId="0" borderId="0" applyNumberFormat="0" applyBorder="0" applyAlignment="0"/>
    <xf numFmtId="299" fontId="104" fillId="0" borderId="0" applyNumberFormat="0" applyBorder="0" applyAlignment="0"/>
    <xf numFmtId="0" fontId="104" fillId="0" borderId="0" applyNumberFormat="0" applyBorder="0" applyAlignment="0"/>
    <xf numFmtId="299" fontId="104" fillId="0" borderId="0" applyNumberFormat="0" applyBorder="0" applyAlignment="0"/>
    <xf numFmtId="299" fontId="104" fillId="0" borderId="0" applyNumberFormat="0" applyBorder="0" applyAlignment="0"/>
    <xf numFmtId="0" fontId="1" fillId="0" borderId="0"/>
    <xf numFmtId="299" fontId="104" fillId="0" borderId="0" applyNumberFormat="0" applyBorder="0" applyAlignment="0"/>
    <xf numFmtId="299" fontId="104" fillId="0" borderId="0" applyNumberFormat="0" applyBorder="0" applyAlignment="0"/>
    <xf numFmtId="0" fontId="1" fillId="0" borderId="0"/>
    <xf numFmtId="299" fontId="104" fillId="0" borderId="0" applyNumberFormat="0" applyBorder="0" applyAlignment="0"/>
    <xf numFmtId="299" fontId="104" fillId="0" borderId="0" applyNumberFormat="0" applyBorder="0" applyAlignment="0"/>
    <xf numFmtId="0" fontId="1" fillId="0" borderId="0"/>
    <xf numFmtId="299" fontId="104" fillId="0" borderId="0" applyNumberFormat="0" applyBorder="0" applyAlignment="0"/>
    <xf numFmtId="299" fontId="104" fillId="0" borderId="0" applyNumberFormat="0" applyBorder="0" applyAlignment="0"/>
    <xf numFmtId="0" fontId="1" fillId="0" borderId="0"/>
    <xf numFmtId="0" fontId="104" fillId="0" borderId="0" applyNumberFormat="0" applyBorder="0" applyAlignment="0"/>
    <xf numFmtId="0" fontId="1" fillId="0" borderId="0"/>
    <xf numFmtId="0" fontId="104" fillId="0" borderId="0" applyNumberFormat="0" applyBorder="0" applyAlignment="0"/>
    <xf numFmtId="0" fontId="104" fillId="0" borderId="0" applyNumberFormat="0" applyBorder="0" applyAlignment="0"/>
    <xf numFmtId="0" fontId="1" fillId="0" borderId="0"/>
    <xf numFmtId="0" fontId="104" fillId="0" borderId="0" applyNumberFormat="0" applyBorder="0" applyAlignment="0"/>
    <xf numFmtId="0" fontId="104" fillId="0" borderId="0" applyNumberFormat="0" applyBorder="0" applyAlignment="0"/>
    <xf numFmtId="0" fontId="1" fillId="0" borderId="0"/>
    <xf numFmtId="0" fontId="104" fillId="0" borderId="0" applyNumberFormat="0" applyBorder="0" applyAlignment="0"/>
    <xf numFmtId="0" fontId="104" fillId="0" borderId="0" applyNumberFormat="0" applyBorder="0" applyAlignment="0"/>
    <xf numFmtId="0" fontId="1" fillId="0" borderId="0"/>
    <xf numFmtId="299" fontId="104" fillId="0" borderId="0" applyNumberFormat="0" applyBorder="0" applyAlignment="0"/>
    <xf numFmtId="0" fontId="1" fillId="0" borderId="0"/>
    <xf numFmtId="0" fontId="104" fillId="0" borderId="0" applyNumberFormat="0" applyBorder="0" applyAlignment="0"/>
    <xf numFmtId="0" fontId="104" fillId="0" borderId="0" applyNumberFormat="0" applyBorder="0" applyAlignment="0"/>
    <xf numFmtId="0" fontId="1" fillId="0" borderId="0"/>
    <xf numFmtId="0" fontId="106" fillId="0" borderId="0" applyNumberFormat="0" applyBorder="0" applyAlignment="0"/>
    <xf numFmtId="0" fontId="106" fillId="0" borderId="0" applyNumberFormat="0" applyBorder="0" applyAlignment="0"/>
    <xf numFmtId="0" fontId="1" fillId="0" borderId="0"/>
    <xf numFmtId="0" fontId="106" fillId="0" borderId="0" applyNumberFormat="0" applyBorder="0" applyAlignment="0"/>
    <xf numFmtId="0" fontId="106" fillId="0" borderId="0" applyNumberFormat="0" applyBorder="0" applyAlignment="0"/>
    <xf numFmtId="0" fontId="1" fillId="0" borderId="0"/>
    <xf numFmtId="0" fontId="106" fillId="0" borderId="0" applyNumberFormat="0" applyBorder="0" applyAlignment="0"/>
    <xf numFmtId="0" fontId="106" fillId="0" borderId="0" applyNumberFormat="0" applyBorder="0" applyAlignment="0"/>
    <xf numFmtId="0" fontId="1" fillId="0" borderId="0"/>
    <xf numFmtId="0" fontId="106" fillId="0" borderId="0" applyNumberFormat="0" applyBorder="0" applyAlignment="0"/>
    <xf numFmtId="0" fontId="106" fillId="0" borderId="0" applyNumberFormat="0" applyBorder="0" applyAlignment="0"/>
    <xf numFmtId="0" fontId="1" fillId="0" borderId="0"/>
    <xf numFmtId="0" fontId="104" fillId="0" borderId="0" applyNumberFormat="0" applyBorder="0" applyAlignment="0"/>
    <xf numFmtId="0" fontId="1" fillId="0" borderId="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06" fillId="0" borderId="0" applyNumberFormat="0" applyBorder="0" applyAlignment="0"/>
    <xf numFmtId="0" fontId="1" fillId="0" borderId="0"/>
    <xf numFmtId="0" fontId="106" fillId="0" borderId="0" applyNumberFormat="0" applyBorder="0" applyAlignment="0"/>
    <xf numFmtId="0" fontId="1" fillId="0" borderId="0"/>
    <xf numFmtId="299" fontId="104" fillId="0" borderId="0" applyNumberFormat="0" applyBorder="0" applyAlignment="0"/>
    <xf numFmtId="299" fontId="104" fillId="0" borderId="0" applyNumberFormat="0" applyBorder="0" applyAlignment="0"/>
    <xf numFmtId="0" fontId="1" fillId="0" borderId="0"/>
    <xf numFmtId="299" fontId="351" fillId="0" borderId="0" applyNumberFormat="0" applyBorder="0" applyAlignment="0"/>
    <xf numFmtId="299" fontId="351" fillId="0" borderId="0" applyNumberFormat="0" applyBorder="0" applyAlignment="0"/>
    <xf numFmtId="0" fontId="1" fillId="0" borderId="0"/>
    <xf numFmtId="0" fontId="352" fillId="0" borderId="0"/>
    <xf numFmtId="3" fontId="111" fillId="0" borderId="0" applyNumberFormat="0" applyFill="0" applyBorder="0" applyAlignment="0" applyProtection="0">
      <alignment vertical="center"/>
    </xf>
    <xf numFmtId="3" fontId="111" fillId="0" borderId="0" applyNumberFormat="0" applyFill="0" applyBorder="0" applyAlignment="0" applyProtection="0">
      <alignment vertical="center"/>
    </xf>
    <xf numFmtId="3" fontId="111" fillId="0" borderId="0" applyNumberFormat="0" applyFill="0" applyBorder="0" applyAlignment="0" applyProtection="0">
      <alignment vertical="center"/>
    </xf>
    <xf numFmtId="0" fontId="137" fillId="0" borderId="0" applyNumberFormat="0" applyFill="0" applyBorder="0" applyAlignment="0" applyProtection="0"/>
    <xf numFmtId="0" fontId="137" fillId="0" borderId="0" applyNumberFormat="0" applyFill="0" applyBorder="0" applyAlignment="0" applyProtection="0"/>
    <xf numFmtId="40" fontId="353" fillId="0" borderId="0" applyBorder="0">
      <alignment horizontal="right"/>
    </xf>
    <xf numFmtId="0" fontId="354" fillId="0" borderId="106" applyNumberFormat="0"/>
    <xf numFmtId="0" fontId="354" fillId="0" borderId="106" applyNumberFormat="0"/>
    <xf numFmtId="0" fontId="354" fillId="0" borderId="106" applyNumberFormat="0"/>
    <xf numFmtId="197" fontId="355" fillId="0" borderId="0"/>
    <xf numFmtId="193" fontId="110" fillId="0" borderId="0"/>
    <xf numFmtId="0" fontId="269" fillId="0" borderId="0">
      <alignment horizontal="center"/>
    </xf>
    <xf numFmtId="0" fontId="269" fillId="0" borderId="0">
      <alignment horizontal="center"/>
    </xf>
    <xf numFmtId="0" fontId="110" fillId="0" borderId="0"/>
    <xf numFmtId="0" fontId="110" fillId="0" borderId="0"/>
    <xf numFmtId="193" fontId="110" fillId="0" borderId="0"/>
    <xf numFmtId="0" fontId="143" fillId="0" borderId="0" applyFill="0" applyBorder="0" applyProtection="0">
      <alignment horizontal="center" vertical="center"/>
    </xf>
    <xf numFmtId="0" fontId="2" fillId="0" borderId="0" applyBorder="0" applyProtection="0">
      <alignment vertical="center"/>
    </xf>
    <xf numFmtId="0" fontId="2" fillId="0" borderId="89" applyBorder="0" applyProtection="0">
      <alignment horizontal="right" vertical="center"/>
    </xf>
    <xf numFmtId="0" fontId="2" fillId="184" borderId="0" applyBorder="0" applyProtection="0">
      <alignment horizontal="centerContinuous" vertical="center"/>
    </xf>
    <xf numFmtId="0" fontId="2" fillId="179" borderId="89" applyBorder="0" applyProtection="0">
      <alignment horizontal="centerContinuous" vertical="center"/>
    </xf>
    <xf numFmtId="0" fontId="2" fillId="0" borderId="0" applyBorder="0" applyProtection="0">
      <alignment vertical="center"/>
    </xf>
    <xf numFmtId="0" fontId="143" fillId="0" borderId="0" applyFill="0" applyBorder="0" applyProtection="0"/>
    <xf numFmtId="0" fontId="300" fillId="0" borderId="0"/>
    <xf numFmtId="0" fontId="4" fillId="0" borderId="0" applyFill="0" applyBorder="0" applyProtection="0">
      <alignment horizontal="left"/>
    </xf>
    <xf numFmtId="0" fontId="356" fillId="0" borderId="0" applyNumberFormat="0">
      <alignment horizontal="left"/>
    </xf>
    <xf numFmtId="0" fontId="269" fillId="0" borderId="0">
      <alignment horizontal="centerContinuous"/>
    </xf>
    <xf numFmtId="49" fontId="274" fillId="0" borderId="0" applyFont="0" applyFill="0" applyBorder="0" applyAlignment="0" applyProtection="0"/>
    <xf numFmtId="0" fontId="2" fillId="0" borderId="0"/>
    <xf numFmtId="0" fontId="2" fillId="0" borderId="0"/>
    <xf numFmtId="349" fontId="314" fillId="0" borderId="0" applyFill="0" applyBorder="0" applyAlignment="0" applyProtection="0">
      <alignment horizontal="right"/>
    </xf>
    <xf numFmtId="0" fontId="92" fillId="0" borderId="0" applyFont="0" applyFill="0" applyBorder="0" applyAlignment="0" applyProtection="0"/>
    <xf numFmtId="0" fontId="351" fillId="0" borderId="0" applyFill="0" applyBorder="0" applyProtection="0">
      <alignment horizontal="left" vertical="top"/>
    </xf>
    <xf numFmtId="40" fontId="357" fillId="0" borderId="0"/>
    <xf numFmtId="350" fontId="2" fillId="0" borderId="0">
      <alignment horizontal="center"/>
    </xf>
    <xf numFmtId="351" fontId="39" fillId="0" borderId="0">
      <alignment horizontal="center"/>
    </xf>
    <xf numFmtId="0" fontId="55" fillId="0" borderId="0" applyNumberFormat="0" applyFill="0" applyBorder="0" applyAlignment="0" applyProtection="0"/>
    <xf numFmtId="0" fontId="35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352" fontId="242" fillId="0" borderId="0">
      <alignment horizontal="center"/>
    </xf>
    <xf numFmtId="352" fontId="242" fillId="0" borderId="0">
      <alignment horizontal="center"/>
    </xf>
    <xf numFmtId="0" fontId="359" fillId="0" borderId="0">
      <alignment horizontal="center"/>
    </xf>
    <xf numFmtId="0" fontId="360" fillId="0" borderId="0">
      <alignment horizontal="center"/>
    </xf>
    <xf numFmtId="0" fontId="360" fillId="0" borderId="0">
      <alignment horizontal="center"/>
    </xf>
    <xf numFmtId="0" fontId="360" fillId="0" borderId="0">
      <alignment horizontal="center"/>
    </xf>
    <xf numFmtId="0" fontId="359" fillId="0" borderId="0">
      <alignment horizontal="center"/>
    </xf>
    <xf numFmtId="49" fontId="361" fillId="2" borderId="0" applyNumberFormat="0" applyFill="0" applyBorder="0" applyAlignment="0" applyProtection="0"/>
    <xf numFmtId="0" fontId="36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applyNumberFormat="0" applyFill="0" applyBorder="0" applyAlignment="0" applyProtection="0"/>
    <xf numFmtId="0" fontId="210" fillId="0" borderId="89" applyNumberFormat="0" applyFont="0" applyFill="0" applyAlignment="0" applyProtection="0"/>
    <xf numFmtId="0" fontId="145" fillId="0" borderId="89" applyNumberFormat="0" applyFont="0" applyFill="0" applyProtection="0">
      <alignment horizontal="centerContinuous"/>
    </xf>
    <xf numFmtId="0" fontId="145" fillId="0" borderId="89" applyNumberFormat="0" applyFont="0" applyFill="0" applyProtection="0">
      <alignment horizontal="centerContinuous"/>
    </xf>
    <xf numFmtId="5" fontId="145" fillId="0" borderId="56" applyNumberFormat="0" applyFont="0" applyFill="0" applyAlignment="0" applyProtection="0"/>
    <xf numFmtId="0" fontId="363" fillId="0" borderId="0">
      <alignment horizontal="left"/>
      <protection locked="0"/>
    </xf>
    <xf numFmtId="0" fontId="145" fillId="0" borderId="0">
      <alignment horizontal="right"/>
    </xf>
    <xf numFmtId="353" fontId="2" fillId="0" borderId="0"/>
    <xf numFmtId="38" fontId="92" fillId="92" borderId="0" applyNumberFormat="0" applyBorder="0" applyAlignment="0" applyProtection="0"/>
    <xf numFmtId="0" fontId="39" fillId="0" borderId="107" applyNumberFormat="0" applyFont="0" applyAlignment="0">
      <alignment horizontal="left"/>
    </xf>
    <xf numFmtId="0" fontId="2" fillId="0" borderId="0">
      <alignment horizontal="fill"/>
    </xf>
    <xf numFmtId="0" fontId="4" fillId="0" borderId="0" applyNumberFormat="0" applyFill="0" applyBorder="0" applyProtection="0">
      <alignment horizontal="center" wrapText="1"/>
    </xf>
    <xf numFmtId="0" fontId="364" fillId="0" borderId="0" applyNumberFormat="0" applyFont="0" applyFill="0"/>
    <xf numFmtId="37" fontId="92" fillId="92" borderId="0" applyNumberFormat="0" applyBorder="0" applyAlignment="0" applyProtection="0"/>
    <xf numFmtId="37" fontId="92" fillId="92" borderId="0" applyNumberFormat="0" applyBorder="0" applyAlignment="0" applyProtection="0"/>
    <xf numFmtId="37" fontId="92" fillId="92" borderId="0" applyNumberFormat="0" applyBorder="0" applyAlignment="0" applyProtection="0"/>
    <xf numFmtId="37" fontId="92" fillId="0" borderId="0"/>
    <xf numFmtId="37" fontId="92" fillId="2" borderId="0" applyNumberFormat="0" applyBorder="0" applyAlignment="0" applyProtection="0"/>
    <xf numFmtId="3" fontId="217" fillId="0" borderId="101" applyProtection="0"/>
    <xf numFmtId="14" fontId="175" fillId="0" borderId="0" applyNumberFormat="0" applyFont="0" applyBorder="0" applyAlignment="0" applyProtection="0">
      <alignment horizontal="center"/>
    </xf>
    <xf numFmtId="197" fontId="232" fillId="0" borderId="0"/>
    <xf numFmtId="0" fontId="48" fillId="0" borderId="0" applyFont="0" applyFill="0" applyBorder="0" applyAlignment="0" applyProtection="0"/>
    <xf numFmtId="0" fontId="48" fillId="0" borderId="0" applyFont="0" applyFill="0" applyBorder="0" applyAlignment="0" applyProtection="0"/>
    <xf numFmtId="0" fontId="365" fillId="0" borderId="0" applyNumberFormat="0"/>
    <xf numFmtId="0" fontId="2" fillId="0" borderId="0" applyFont="0" applyFill="0" applyBorder="0" applyAlignment="0" applyProtection="0"/>
    <xf numFmtId="0" fontId="2"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16" fontId="2" fillId="0" borderId="0" applyFont="0" applyFill="0" applyBorder="0" applyAlignment="0" applyProtection="0"/>
    <xf numFmtId="224"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0" fontId="2" fillId="0" borderId="0"/>
    <xf numFmtId="0" fontId="2" fillId="0" borderId="0"/>
    <xf numFmtId="0" fontId="144" fillId="0" borderId="0"/>
    <xf numFmtId="0" fontId="1" fillId="0" borderId="0"/>
    <xf numFmtId="41" fontId="1" fillId="0" borderId="0" applyFont="0" applyFill="0" applyBorder="0" applyAlignment="0" applyProtection="0"/>
    <xf numFmtId="0" fontId="47" fillId="0" borderId="0"/>
    <xf numFmtId="9" fontId="1" fillId="0" borderId="0" applyFont="0" applyFill="0" applyBorder="0" applyAlignment="0" applyProtection="0"/>
  </cellStyleXfs>
  <cellXfs count="87">
    <xf numFmtId="0" fontId="0" fillId="0" borderId="0" xfId="0"/>
    <xf numFmtId="0" fontId="2" fillId="0" borderId="0" xfId="0" applyFont="1"/>
    <xf numFmtId="0" fontId="4" fillId="0" borderId="0" xfId="0" quotePrefix="1" applyFont="1" applyAlignment="1">
      <alignment horizontal="center" vertical="center"/>
    </xf>
    <xf numFmtId="0" fontId="4" fillId="2" borderId="1" xfId="0" applyFont="1" applyFill="1" applyBorder="1" applyAlignment="1">
      <alignment horizontal="center" vertical="center" wrapText="1"/>
    </xf>
    <xf numFmtId="164" fontId="2" fillId="0" borderId="1" xfId="1" applyNumberForma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0" xfId="0" applyFont="1" applyAlignment="1">
      <alignment vertical="center"/>
    </xf>
    <xf numFmtId="164" fontId="4" fillId="0" borderId="1" xfId="1" applyNumberFormat="1" applyFont="1" applyBorder="1" applyAlignment="1">
      <alignment vertical="center" wrapText="1"/>
    </xf>
    <xf numFmtId="0" fontId="2" fillId="0" borderId="0" xfId="0" applyFont="1" applyAlignment="1">
      <alignment horizontal="center" vertical="center"/>
    </xf>
    <xf numFmtId="0" fontId="2" fillId="0" borderId="0" xfId="0" applyFont="1" applyAlignment="1">
      <alignment vertical="center" wrapText="1"/>
    </xf>
    <xf numFmtId="44" fontId="2" fillId="0" borderId="0" xfId="1" applyAlignment="1">
      <alignment vertical="center" wrapText="1"/>
    </xf>
    <xf numFmtId="165" fontId="2" fillId="0" borderId="0" xfId="2" applyNumberFormat="1" applyAlignment="1">
      <alignment vertical="center" wrapText="1"/>
    </xf>
    <xf numFmtId="10" fontId="2" fillId="0" borderId="0" xfId="2" applyNumberFormat="1" applyAlignment="1">
      <alignment vertical="center" wrapText="1"/>
    </xf>
    <xf numFmtId="0" fontId="2" fillId="0" borderId="0" xfId="0" applyFont="1" applyAlignment="1">
      <alignment horizontal="center"/>
    </xf>
    <xf numFmtId="0" fontId="6" fillId="0" borderId="0" xfId="0" applyFont="1" applyAlignment="1">
      <alignment horizontal="center" vertical="center"/>
    </xf>
    <xf numFmtId="0" fontId="2" fillId="0" borderId="0" xfId="0" applyFont="1" applyAlignment="1">
      <alignment horizontal="left" vertical="center"/>
    </xf>
    <xf numFmtId="0" fontId="2" fillId="0" borderId="2" xfId="0" applyFont="1" applyBorder="1" applyAlignment="1">
      <alignment vertical="center" wrapText="1"/>
    </xf>
    <xf numFmtId="0" fontId="2" fillId="0" borderId="7" xfId="0" applyFont="1" applyBorder="1" applyAlignment="1">
      <alignment vertical="center" wrapText="1"/>
    </xf>
    <xf numFmtId="0" fontId="4" fillId="0" borderId="0" xfId="0" applyFont="1" applyFill="1" applyBorder="1" applyAlignment="1">
      <alignment horizontal="center" vertical="center" wrapText="1"/>
    </xf>
    <xf numFmtId="0" fontId="3" fillId="0" borderId="0" xfId="0" applyFont="1" applyFill="1" applyAlignment="1">
      <alignment horizontal="center"/>
    </xf>
    <xf numFmtId="0" fontId="4" fillId="0" borderId="0" xfId="0" quotePrefix="1" applyFont="1" applyFill="1" applyAlignment="1">
      <alignment horizontal="center" vertical="center"/>
    </xf>
    <xf numFmtId="0" fontId="2" fillId="0" borderId="1" xfId="0" applyFont="1" applyFill="1" applyBorder="1" applyAlignment="1">
      <alignment vertical="center" wrapText="1"/>
    </xf>
    <xf numFmtId="0" fontId="2" fillId="0" borderId="0" xfId="0" applyFont="1" applyFill="1" applyBorder="1" applyAlignment="1">
      <alignment vertical="center" wrapText="1"/>
    </xf>
    <xf numFmtId="0" fontId="0" fillId="0" borderId="0" xfId="0" applyFont="1" applyFill="1" applyBorder="1" applyAlignment="1">
      <alignment vertical="center" wrapText="1"/>
    </xf>
    <xf numFmtId="0" fontId="2" fillId="0" borderId="0" xfId="0" applyFont="1" applyFill="1" applyAlignment="1">
      <alignment vertical="center"/>
    </xf>
    <xf numFmtId="0" fontId="8" fillId="0" borderId="0" xfId="0" applyFont="1"/>
    <xf numFmtId="0" fontId="9" fillId="0" borderId="0" xfId="0" applyFont="1" applyAlignment="1"/>
    <xf numFmtId="164" fontId="2" fillId="0" borderId="1" xfId="1" applyNumberFormat="1" applyFill="1" applyBorder="1" applyAlignment="1">
      <alignment vertical="center" wrapText="1"/>
    </xf>
    <xf numFmtId="44" fontId="2" fillId="0" borderId="0" xfId="1" applyFill="1" applyAlignment="1">
      <alignment vertical="center" wrapText="1"/>
    </xf>
    <xf numFmtId="0" fontId="2" fillId="0" borderId="0" xfId="0" applyFont="1" applyFill="1"/>
    <xf numFmtId="165" fontId="2" fillId="0" borderId="0" xfId="2" applyNumberFormat="1" applyFill="1" applyAlignment="1">
      <alignment vertical="center" wrapText="1"/>
    </xf>
    <xf numFmtId="0" fontId="0" fillId="0" borderId="1" xfId="0" applyFont="1" applyBorder="1" applyAlignment="1">
      <alignment vertical="center" wrapText="1"/>
    </xf>
    <xf numFmtId="0" fontId="0" fillId="0" borderId="1" xfId="0" applyFont="1" applyFill="1" applyBorder="1" applyAlignment="1">
      <alignment vertical="center" wrapText="1"/>
    </xf>
    <xf numFmtId="164" fontId="2" fillId="0" borderId="0" xfId="0" applyNumberFormat="1" applyFont="1"/>
    <xf numFmtId="0" fontId="4" fillId="0" borderId="0" xfId="0" applyFont="1" applyBorder="1" applyAlignment="1">
      <alignment horizontal="left" vertical="center"/>
    </xf>
    <xf numFmtId="164" fontId="4" fillId="0" borderId="0" xfId="1" applyNumberFormat="1" applyFont="1" applyBorder="1" applyAlignment="1">
      <alignment vertical="center" wrapText="1"/>
    </xf>
    <xf numFmtId="164" fontId="4" fillId="0" borderId="0" xfId="1" applyNumberFormat="1" applyFont="1" applyFill="1" applyBorder="1" applyAlignment="1">
      <alignment vertical="center" wrapText="1"/>
    </xf>
    <xf numFmtId="164" fontId="2" fillId="0" borderId="0" xfId="1" applyNumberFormat="1" applyBorder="1" applyAlignment="1">
      <alignment horizontal="center" vertical="center" wrapText="1"/>
    </xf>
    <xf numFmtId="0" fontId="8" fillId="0" borderId="0" xfId="0" applyFont="1" applyFill="1" applyBorder="1" applyAlignment="1">
      <alignment horizontal="center" vertical="center" wrapText="1"/>
    </xf>
    <xf numFmtId="164" fontId="2" fillId="0" borderId="1" xfId="0" applyNumberFormat="1" applyFont="1" applyBorder="1" applyAlignment="1">
      <alignment vertical="center"/>
    </xf>
    <xf numFmtId="0" fontId="0" fillId="0" borderId="0" xfId="0" applyFont="1"/>
    <xf numFmtId="0" fontId="3" fillId="0" borderId="0" xfId="0" applyFont="1" applyAlignment="1"/>
    <xf numFmtId="0" fontId="0" fillId="0" borderId="7" xfId="0" applyFont="1" applyBorder="1" applyAlignment="1">
      <alignment vertical="center" wrapText="1"/>
    </xf>
    <xf numFmtId="0" fontId="0" fillId="0" borderId="2" xfId="0" applyFont="1" applyBorder="1" applyAlignment="1">
      <alignment vertical="center" wrapText="1"/>
    </xf>
    <xf numFmtId="0" fontId="2" fillId="0" borderId="0" xfId="0" applyFont="1" applyBorder="1" applyAlignment="1">
      <alignment vertical="center" wrapText="1"/>
    </xf>
    <xf numFmtId="0" fontId="3" fillId="0" borderId="0" xfId="0" applyFont="1" applyAlignment="1">
      <alignment horizontal="center"/>
    </xf>
    <xf numFmtId="0" fontId="2" fillId="0" borderId="0" xfId="0" applyFont="1" applyAlignment="1">
      <alignment wrapText="1"/>
    </xf>
    <xf numFmtId="0" fontId="4" fillId="0" borderId="0" xfId="0" applyFont="1" applyAlignment="1">
      <alignment horizontal="left" vertical="center"/>
    </xf>
    <xf numFmtId="0" fontId="2" fillId="0" borderId="0" xfId="0" applyFont="1" applyBorder="1"/>
    <xf numFmtId="0" fontId="2" fillId="0" borderId="0" xfId="0" applyFont="1" applyBorder="1" applyAlignment="1">
      <alignment vertical="center"/>
    </xf>
    <xf numFmtId="0" fontId="8" fillId="0" borderId="0" xfId="0" applyFont="1" applyBorder="1" applyAlignment="1">
      <alignment vertical="center" wrapText="1"/>
    </xf>
    <xf numFmtId="0" fontId="0" fillId="0" borderId="1" xfId="0" applyFill="1" applyBorder="1" applyAlignment="1">
      <alignment vertical="center" wrapText="1"/>
    </xf>
    <xf numFmtId="0" fontId="0" fillId="0" borderId="0" xfId="0" applyFont="1" applyAlignment="1">
      <alignment horizontal="left"/>
    </xf>
    <xf numFmtId="0" fontId="0" fillId="0" borderId="0" xfId="0" applyAlignment="1">
      <alignment horizontal="center"/>
    </xf>
    <xf numFmtId="0" fontId="0" fillId="0" borderId="0" xfId="0" applyFont="1" applyAlignment="1">
      <alignment horizontal="left" vertical="center"/>
    </xf>
    <xf numFmtId="0" fontId="8" fillId="0" borderId="0" xfId="0" applyFont="1" applyAlignment="1">
      <alignment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0" fillId="0" borderId="5" xfId="0" applyFont="1" applyBorder="1" applyAlignment="1">
      <alignment horizontal="left" vertical="center" wrapText="1"/>
    </xf>
    <xf numFmtId="0" fontId="2" fillId="0" borderId="4" xfId="0" applyFont="1" applyBorder="1" applyAlignment="1">
      <alignment horizontal="left" vertical="center" wrapText="1"/>
    </xf>
    <xf numFmtId="0" fontId="2" fillId="0" borderId="6" xfId="0" applyFont="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wrapText="1"/>
    </xf>
    <xf numFmtId="0" fontId="0" fillId="0" borderId="0" xfId="0" applyAlignment="1"/>
    <xf numFmtId="0" fontId="3" fillId="0" borderId="0" xfId="0" applyFont="1" applyAlignment="1">
      <alignment horizontal="center"/>
    </xf>
    <xf numFmtId="0" fontId="9" fillId="0" borderId="0" xfId="0" applyFont="1" applyAlignment="1">
      <alignment horizontal="center"/>
    </xf>
    <xf numFmtId="0" fontId="0" fillId="0" borderId="2" xfId="0" applyFont="1" applyBorder="1" applyAlignment="1">
      <alignment horizontal="left" vertical="center" wrapText="1"/>
    </xf>
    <xf numFmtId="0" fontId="2" fillId="0" borderId="8" xfId="0" applyFont="1" applyBorder="1" applyAlignment="1">
      <alignment horizontal="left" vertical="center" wrapText="1"/>
    </xf>
    <xf numFmtId="0" fontId="2" fillId="0" borderId="3" xfId="0" applyFont="1" applyBorder="1" applyAlignment="1">
      <alignment horizontal="left" vertical="center" wrapText="1"/>
    </xf>
    <xf numFmtId="164" fontId="2" fillId="0" borderId="5" xfId="1" applyNumberFormat="1" applyBorder="1" applyAlignment="1">
      <alignment horizontal="center" vertical="center" wrapText="1"/>
    </xf>
    <xf numFmtId="164" fontId="2" fillId="0" borderId="4" xfId="1" applyNumberFormat="1" applyBorder="1" applyAlignment="1">
      <alignment horizontal="center" vertical="center" wrapText="1"/>
    </xf>
    <xf numFmtId="164" fontId="2" fillId="0" borderId="6" xfId="1" applyNumberFormat="1" applyBorder="1" applyAlignment="1">
      <alignment horizontal="center" vertical="center" wrapText="1"/>
    </xf>
    <xf numFmtId="0" fontId="4" fillId="0" borderId="5" xfId="0" applyFont="1" applyBorder="1" applyAlignment="1">
      <alignment horizontal="left" vertical="center"/>
    </xf>
    <xf numFmtId="0" fontId="4" fillId="0" borderId="6" xfId="0" applyFont="1" applyBorder="1" applyAlignment="1">
      <alignment horizontal="left" vertical="center"/>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0" fillId="0" borderId="5"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1" xfId="0" applyFont="1" applyBorder="1" applyAlignment="1">
      <alignment horizontal="left" vertical="center" wrapText="1"/>
    </xf>
    <xf numFmtId="0" fontId="0" fillId="0" borderId="0" xfId="0" applyFont="1" applyAlignment="1">
      <alignment horizontal="left" vertical="center" wrapText="1"/>
    </xf>
    <xf numFmtId="0" fontId="366" fillId="157" borderId="0" xfId="3" applyFont="1" applyFill="1"/>
  </cellXfs>
  <cellStyles count="63232">
    <cellStyle name="_x0010_" xfId="4369" xr:uid="{3FC77B8B-138C-4471-A83C-72752004B787}"/>
    <cellStyle name="_x0013_" xfId="13" xr:uid="{A7E8B095-B914-431B-9CDB-92A7782BDCC3}"/>
    <cellStyle name="-" xfId="4370" xr:uid="{3CC99FB3-B72C-4D74-B551-B3EB3A100F9C}"/>
    <cellStyle name="          _x000d__x000a_386grabber=VGA.3GR_x000d__x000a_" xfId="4371" xr:uid="{9E137F16-451E-42B7-8335-0EB9D9A77ECE}"/>
    <cellStyle name=" ؂" xfId="4372" xr:uid="{FC43D3A0-E2DA-46F6-A69E-6D87643F3DC3}"/>
    <cellStyle name=" 1" xfId="4373" xr:uid="{68107812-ACBC-420C-AD1C-568CFF502C6C}"/>
    <cellStyle name=" 1 2" xfId="4374" xr:uid="{DB1F0685-71A1-44A1-9CA0-E043F15E2101}"/>
    <cellStyle name=" 1 2 2" xfId="4375" xr:uid="{69CF78D0-902D-4454-9F25-E80D716B8B29}"/>
    <cellStyle name=" 1 3" xfId="4376" xr:uid="{E6563E9C-DD9C-4A1E-B94C-67C435717C21}"/>
    <cellStyle name=" 1 3 2" xfId="4377" xr:uid="{781A8988-C788-4C0A-93EB-EE531AA92C8F}"/>
    <cellStyle name=" 1 4" xfId="4378" xr:uid="{D2CAA46C-D0BE-401F-8923-E98B04BAA026}"/>
    <cellStyle name=" 1 4 2" xfId="4379" xr:uid="{3672A4BA-7450-41D5-8F42-433A1BD8C03B}"/>
    <cellStyle name=" 1 5" xfId="4380" xr:uid="{236DBCC0-4116-42F6-977A-F2145CDDFBBB}"/>
    <cellStyle name=" 1 5 2" xfId="4381" xr:uid="{DA2F008F-C9B2-493E-844D-ED3D68DE46A4}"/>
    <cellStyle name=" 1 6" xfId="4382" xr:uid="{20A8E159-E313-40F3-8421-1AE6BA0E05ED}"/>
    <cellStyle name=" 10" xfId="4383" xr:uid="{63E96BEC-8C82-481C-AC41-780692EBE6D3}"/>
    <cellStyle name="_x0013_ 10" xfId="4384" xr:uid="{BBDC191F-BCD8-467F-8A2B-86DAD1ED8EDB}"/>
    <cellStyle name=" 10 2" xfId="4385" xr:uid="{D4F4D6DC-28DA-4AB6-AD99-A77C0B8EC417}"/>
    <cellStyle name=" 11" xfId="4386" xr:uid="{6EB4BF4E-90D6-465C-B6B2-D918441C2B3D}"/>
    <cellStyle name="_x0013_ 11" xfId="4387" xr:uid="{78C1FF8E-966D-443C-8A0F-9D1E06AE0B8F}"/>
    <cellStyle name=" 11 2" xfId="4388" xr:uid="{2D13C219-BBF8-42E0-BB2E-93F4FE4D06F9}"/>
    <cellStyle name=" 12" xfId="4389" xr:uid="{526E1391-9757-4358-A59A-1F55AA9CE4A9}"/>
    <cellStyle name="_x0013_ 12" xfId="4390" xr:uid="{AE98599F-3862-4C95-8D1A-E42BADE2C11A}"/>
    <cellStyle name=" 12 2" xfId="4391" xr:uid="{DDC63F4F-8F32-48BD-8C4E-2DBBE10BA25C}"/>
    <cellStyle name=" 13" xfId="4392" xr:uid="{493676B1-671D-4138-96BE-6A913BF5AABA}"/>
    <cellStyle name="_x0013_ 13" xfId="4393" xr:uid="{AFBB2373-327D-4282-8B52-EA1018785A40}"/>
    <cellStyle name=" 13 2" xfId="4394" xr:uid="{A54936FB-808E-4E1E-A994-05B88BEC3349}"/>
    <cellStyle name=" 14" xfId="4395" xr:uid="{E8E7343E-D2EA-413F-A850-AF544BD6DD34}"/>
    <cellStyle name="_x0013_ 14" xfId="4396" xr:uid="{EE2603D8-5417-4035-BED7-FF7D4B4B8A7A}"/>
    <cellStyle name=" 14 2" xfId="4397" xr:uid="{2DAB5E35-68A0-48BC-AA81-E7BC46CEDC29}"/>
    <cellStyle name=" 15" xfId="4398" xr:uid="{959BC10A-94F0-45E1-8EC5-C6373CBCBACF}"/>
    <cellStyle name="_x0013_ 15" xfId="4399" xr:uid="{E0FC2F83-F23D-4EE9-933C-27B54B6E8FC7}"/>
    <cellStyle name=" 15 2" xfId="4400" xr:uid="{683A17CA-14CB-4648-85FA-840EB2CD97A6}"/>
    <cellStyle name=" 16" xfId="4401" xr:uid="{A49534E4-553A-42CE-ABAD-7CDF21A97343}"/>
    <cellStyle name=" 16 2" xfId="4402" xr:uid="{75566453-BA32-498E-8CFB-E605E966D8DB}"/>
    <cellStyle name=" 17" xfId="4403" xr:uid="{57906A4B-18EB-41D9-9257-0AAD68655B79}"/>
    <cellStyle name=" 17 2" xfId="4404" xr:uid="{C0303796-184A-4CE5-9AA8-ECF5152A7090}"/>
    <cellStyle name=" 18" xfId="4405" xr:uid="{7CA4D583-62BD-4BE6-B5F6-A82348D04518}"/>
    <cellStyle name=" 18 2" xfId="4406" xr:uid="{FC59BC6E-7DAB-46BB-BDE5-BC25076D42DA}"/>
    <cellStyle name=" 19" xfId="4407" xr:uid="{28F1AF1E-4EF4-429C-A60E-9724F0CF22BB}"/>
    <cellStyle name=" 19 2" xfId="4408" xr:uid="{46B224F8-9CE1-45B9-8337-D5CF66346699}"/>
    <cellStyle name=" 2" xfId="4409" xr:uid="{8D336105-239B-4D19-B9C6-48B18A55C1C6}"/>
    <cellStyle name="_x0010_ 2" xfId="4410" xr:uid="{17945A84-D0C6-4E4B-A324-AC630B7FBF65}"/>
    <cellStyle name="_x0013_ 2" xfId="14" xr:uid="{B6FBBD03-C0F2-41FE-BB6D-D34CC1BF483F}"/>
    <cellStyle name=" 2 2" xfId="4411" xr:uid="{9F46F690-F4D0-4273-BF39-AD3726E542D0}"/>
    <cellStyle name="_x0010_ 2 2" xfId="4412" xr:uid="{334986F8-18B2-4737-A416-AF5E3FE485B1}"/>
    <cellStyle name="_x0013_ 2 2" xfId="15" xr:uid="{FF64EC74-A3DE-4DE6-822A-9CE4D8DE73F0}"/>
    <cellStyle name="_x0013_ 2 2 2" xfId="4413" xr:uid="{92AE8D33-D04C-4E28-9554-B17EC7CE8622}"/>
    <cellStyle name="_x0013_ 2 3" xfId="4414" xr:uid="{BDA0D8B7-E005-4DD4-875F-EDA70C0A10FC}"/>
    <cellStyle name="_x0013_ 2 3 2" xfId="4415" xr:uid="{D8D46DCE-3F29-429E-8F5A-261C8974D59B}"/>
    <cellStyle name="_x0013_ 2 4" xfId="4416" xr:uid="{BA06E50C-D2A5-413A-8A04-F7DE592F8EF8}"/>
    <cellStyle name="_x0013_ 2 4 2" xfId="4417" xr:uid="{8556E921-C54F-485E-AE49-44C0274FCE36}"/>
    <cellStyle name="_x0013_ 2 5" xfId="4418" xr:uid="{80AAC5A7-EB55-4F6F-AC01-10BE8CD63C6A}"/>
    <cellStyle name="_x0013_ 2 5 2" xfId="4419" xr:uid="{45DA95AF-27F1-42CB-A590-21846124B7AE}"/>
    <cellStyle name="_x0013_ 2 6" xfId="4420" xr:uid="{1BEDF874-E72A-42DA-9146-716EE3A63861}"/>
    <cellStyle name=" 20" xfId="4421" xr:uid="{C045B15A-A0BF-48EF-9077-4CDC8F2D3FCC}"/>
    <cellStyle name=" 20 2" xfId="4422" xr:uid="{E490D61F-ABB2-46F4-A55B-D2BBBEBBD1AA}"/>
    <cellStyle name=" 21" xfId="4423" xr:uid="{6AB15C76-7EDC-4594-97E7-6AF6A0B54E6C}"/>
    <cellStyle name=" 21 2" xfId="4424" xr:uid="{95B940EC-1F28-4651-BC4D-7CE48539FE85}"/>
    <cellStyle name=" 22" xfId="4425" xr:uid="{1869C356-DB06-49B4-83B7-B7DCB1DE4182}"/>
    <cellStyle name=" 22 2" xfId="4426" xr:uid="{EE011C2D-1C97-4CB3-9C11-FC54B1D194E3}"/>
    <cellStyle name=" 23" xfId="4427" xr:uid="{9AA95453-2977-4531-83CD-77B21C1E9BE8}"/>
    <cellStyle name=" 23 2" xfId="4428" xr:uid="{0EE47F77-498D-43BD-A045-3C7C4F710209}"/>
    <cellStyle name=" 24" xfId="4429" xr:uid="{201261E5-89B2-4E3C-BCFE-1EF4CCCDBA57}"/>
    <cellStyle name=" 24 2" xfId="4430" xr:uid="{F70BC81D-C965-4442-B966-052AE62B57E8}"/>
    <cellStyle name=" 25" xfId="4431" xr:uid="{1E6F93A0-46C4-44D6-9564-1F9965E16911}"/>
    <cellStyle name=" 25 2" xfId="4432" xr:uid="{FC0E6C63-6E42-4056-A943-5237961EF308}"/>
    <cellStyle name=" 26" xfId="4433" xr:uid="{085FA437-3440-401C-9401-5DCCD122077B}"/>
    <cellStyle name=" 26 2" xfId="4434" xr:uid="{9441112A-053E-47E7-BB05-41CB0CEEAE27}"/>
    <cellStyle name=" 27" xfId="4435" xr:uid="{B4A18C23-BEDE-4A3B-BDE5-EB99E8260F0C}"/>
    <cellStyle name=" 27 2" xfId="4436" xr:uid="{CEF3FBBF-EFFE-4655-8FFE-9791D694912B}"/>
    <cellStyle name=" 28" xfId="4437" xr:uid="{5A169272-B088-4193-BDF7-6B5F2FF12086}"/>
    <cellStyle name=" 28 2" xfId="4438" xr:uid="{7B498507-6A53-4E4F-AFC8-B5B88516FE9D}"/>
    <cellStyle name=" 29" xfId="4439" xr:uid="{ACC7A259-5CE4-4564-8348-2A1352E15DE1}"/>
    <cellStyle name=" 29 2" xfId="4440" xr:uid="{5D03EB2C-606D-4260-B71C-153AEC9259A0}"/>
    <cellStyle name=" 3" xfId="4441" xr:uid="{6EF416AD-1ACA-4376-9919-7B05E26A172B}"/>
    <cellStyle name="_x0010_ 3" xfId="4442" xr:uid="{7744447E-0282-44F3-8EE2-100E5EABE2F5}"/>
    <cellStyle name="_x0013_ 3" xfId="16" xr:uid="{095D5913-C6CC-4676-90FF-3F2AC56E6B9C}"/>
    <cellStyle name=" 3 2" xfId="4443" xr:uid="{12497888-A5A9-4164-ADEF-196B8D4E8C04}"/>
    <cellStyle name="_x0010_ 3 2" xfId="4444" xr:uid="{8CE53737-056F-488B-91CC-87A0A6B7CCDA}"/>
    <cellStyle name="_x0013_ 3 2" xfId="4445" xr:uid="{3D42EB0C-3B2B-48E4-B490-D11CB9366C25}"/>
    <cellStyle name="_x0013_ 3 2 2" xfId="4446" xr:uid="{97F57B30-B6C4-49F4-B230-55EC673A2A90}"/>
    <cellStyle name="_x0013_ 3 3" xfId="4447" xr:uid="{458BFEA8-BA29-4B75-9EDE-8100FA42F08D}"/>
    <cellStyle name="_x0013_ 3 3 2" xfId="4448" xr:uid="{A37439FA-1C6C-45C9-9BC4-D42E15F823BE}"/>
    <cellStyle name="_x0013_ 3 4" xfId="4449" xr:uid="{495335A1-D2A2-469D-A358-66FFA9DEEEF5}"/>
    <cellStyle name="_x0013_ 3 4 2" xfId="4450" xr:uid="{1A3A6D00-8AA4-4806-8960-F460C7CDD339}"/>
    <cellStyle name="_x0013_ 3 5" xfId="4451" xr:uid="{F39531EB-6739-4080-9D2C-CA47B8799BA6}"/>
    <cellStyle name="_x0013_ 3 5 2" xfId="4452" xr:uid="{52A57809-2D1E-4DFE-B1CA-9DD1819A60CC}"/>
    <cellStyle name="_x0013_ 3 6" xfId="4453" xr:uid="{2A1C9D7D-1C6B-457D-B83F-28EC9A37D7AC}"/>
    <cellStyle name=" 30" xfId="4454" xr:uid="{05A6E756-0A43-4814-B268-359EBABBEB3F}"/>
    <cellStyle name=" 30 2" xfId="4455" xr:uid="{70BF62C7-FCCA-4D1A-A549-02D9D3DCFC2A}"/>
    <cellStyle name=" 31" xfId="4456" xr:uid="{7A216D59-48B1-47DC-8BBB-1FFDD432B461}"/>
    <cellStyle name=" 31 2" xfId="4457" xr:uid="{A23CBB3D-322B-449C-8C98-0EA1F2382135}"/>
    <cellStyle name=" 32" xfId="4458" xr:uid="{B907B48C-DF4D-4156-875D-D6E0DDF941C0}"/>
    <cellStyle name=" 32 2" xfId="4459" xr:uid="{358CAA53-2043-4BF1-B5F9-A0A1DB849611}"/>
    <cellStyle name=" 4" xfId="4460" xr:uid="{43014BE6-4E57-4EC0-8DD4-506B64E0E682}"/>
    <cellStyle name="_x0010_ 4" xfId="4461" xr:uid="{712E894F-AC70-448D-BEB1-864E5EF22ECC}"/>
    <cellStyle name="_x0013_ 4" xfId="4462" xr:uid="{F1527D9B-A0E5-40AC-B9CE-7EB31C853872}"/>
    <cellStyle name=" 4 2" xfId="4463" xr:uid="{AD873CB5-5484-46C3-B4FF-1A8951ED70B0}"/>
    <cellStyle name="_x0013_ 4 2" xfId="4464" xr:uid="{C3593722-1D97-443A-82F3-372ACC06F338}"/>
    <cellStyle name=" 5" xfId="4465" xr:uid="{28B15C0B-57CB-4120-93F5-65126400EAB3}"/>
    <cellStyle name="_x0013_ 5" xfId="4466" xr:uid="{2BCFD9F0-BA21-4BCA-A912-08A8EFC61D1C}"/>
    <cellStyle name=" 5 2" xfId="4467" xr:uid="{A1C279E9-BCD6-4626-916A-BBCDFAE97061}"/>
    <cellStyle name=" 6" xfId="4468" xr:uid="{ADCD155D-E268-481E-8CC3-C797283CF955}"/>
    <cellStyle name="_x0013_ 6" xfId="4469" xr:uid="{CAC55B5C-4D0A-46BD-8D0D-2060E427A50A}"/>
    <cellStyle name=" 6 2" xfId="4470" xr:uid="{B1ACD398-D924-40AA-A244-C40761D86B2F}"/>
    <cellStyle name=" 7" xfId="4471" xr:uid="{6AD5D8CD-8515-462D-94B2-A9B2712AC7DD}"/>
    <cellStyle name="_x0013_ 7" xfId="4472" xr:uid="{7F96A701-DB0B-4026-8AFA-D7E06F2079B7}"/>
    <cellStyle name=" 7 2" xfId="4473" xr:uid="{D1389041-5BF6-4FDA-ACD4-7B36788FD555}"/>
    <cellStyle name=" 8" xfId="4474" xr:uid="{FDB53533-C8D8-491E-9F44-6BF59035BAE8}"/>
    <cellStyle name="_x0013_ 8" xfId="4475" xr:uid="{3E03885B-D263-422A-A2BF-19AB6D16729D}"/>
    <cellStyle name=" 8 2" xfId="4476" xr:uid="{48D0ECA6-F2A6-463F-9DCA-F235CCD4F816}"/>
    <cellStyle name=" 9" xfId="4477" xr:uid="{C9D57481-7E68-4DC0-B847-D893EA0B689A}"/>
    <cellStyle name="_x0013_ 9" xfId="4478" xr:uid="{7477803D-A171-4230-94A4-7927DCD44CBE}"/>
    <cellStyle name=" 9 2" xfId="4479" xr:uid="{230AC49E-66E8-42AC-98BD-8AB329479F5B}"/>
    <cellStyle name="_x0009_؂" xfId="4480" xr:uid="{8D5B9195-494B-4743-842A-AECB49DA5E35}"/>
    <cellStyle name="_x000a_386grabber=M" xfId="4481" xr:uid="{B17479EC-2998-41C1-890F-A24CD6DC3560}"/>
    <cellStyle name="_x000a_386grabber=M 2" xfId="4482" xr:uid="{2911F687-B530-4E08-B9CE-37F55C2F8228}"/>
    <cellStyle name="_x000d__x000a_JournalTemplate=C:\COMFO\CTALK\JOURSTD.TPL_x000d__x000a_LbStateAddress=3 3 0 251 1 89 2 311_x000d__x000a_LbStateJou" xfId="4483" xr:uid="{37B34867-35EC-458E-939C-ECE7DE03D4BA}"/>
    <cellStyle name="&quot;X&quot; MEN" xfId="4484" xr:uid="{5E3FF175-D8A8-4FC5-B363-C276827A28F8}"/>
    <cellStyle name="$" xfId="4485" xr:uid="{253A3140-4619-4AA5-B2FA-4655F646B603}"/>
    <cellStyle name="$ &amp; ¢" xfId="4486" xr:uid="{8F0C2ECD-20D3-4469-90A6-2786D4A0EABE}"/>
    <cellStyle name="$ 0 decimal" xfId="4487" xr:uid="{4186F3F8-D2DD-4ED2-9064-6C6E2D33CF3C}"/>
    <cellStyle name="$ 2 decimals" xfId="4488" xr:uid="{6F6D91E6-3D3D-49DF-BC79-6C298C33ACDA}"/>
    <cellStyle name="$ Forecast" xfId="4489" xr:uid="{9F2AD3E9-B2A5-45F0-9863-38521C9DC8A6}"/>
    <cellStyle name="$ History" xfId="4490" xr:uid="{B0CF25D4-D1A5-4299-88E4-A9FCDBA099E1}"/>
    <cellStyle name="$." xfId="4491" xr:uid="{C5270924-81D2-475A-9C35-99D39AA403C2}"/>
    <cellStyle name="$_Modeling Mick" xfId="4492" xr:uid="{81502E8B-1FE7-4027-A4BD-7095502F89D3}"/>
    <cellStyle name="$_NeptunePIA LBO Model 9-2-03 Final Deepak Final" xfId="4493" xr:uid="{1B700F6B-A44B-496D-94F1-CD2BCD91638E}"/>
    <cellStyle name="$m" xfId="4494" xr:uid="{0479324D-9DA7-4FA3-BCBE-09C048282B15}"/>
    <cellStyle name="$m 2" xfId="4495" xr:uid="{C50D855D-52EB-4C87-BFC0-38F9EED9CDDB}"/>
    <cellStyle name="$m 3" xfId="4496" xr:uid="{1F5507F5-400C-4BFC-B06D-E979DD65930C}"/>
    <cellStyle name="$m 4" xfId="4497" xr:uid="{E8544F15-67FD-487E-AD1B-66AB6FB2E115}"/>
    <cellStyle name="$m 5" xfId="4498" xr:uid="{9934383A-C78B-4D19-933D-079C14DFD716}"/>
    <cellStyle name="$MILLS" xfId="4499" xr:uid="{0F5ADCEA-F3F7-4358-BAAC-776DB516B562}"/>
    <cellStyle name="$MILLS 2" xfId="4500" xr:uid="{6C881F50-58E2-4713-9F34-98BFCBC53A25}"/>
    <cellStyle name="$q" xfId="4501" xr:uid="{8E5F3AE9-2F28-410B-8B0F-7BBC09E6FB1C}"/>
    <cellStyle name="$q*" xfId="4502" xr:uid="{45D0182F-019C-4848-9B69-2F2A57738B6E}"/>
    <cellStyle name="$q* 2" xfId="4503" xr:uid="{67677631-A2D0-42B7-AB23-D9616E3DEE4A}"/>
    <cellStyle name="$qRange" xfId="4504" xr:uid="{5789167E-1B86-4D8B-A103-C692575ADD3A}"/>
    <cellStyle name="$qRange 2" xfId="4505" xr:uid="{5676D9B4-BFBF-4DF7-AE67-7C13206FF9A1}"/>
    <cellStyle name="%" xfId="4506" xr:uid="{6F59BA38-4EEA-4EAE-9BDB-45B5089C9DA7}"/>
    <cellStyle name="% [2]" xfId="4507" xr:uid="{BC2A56CC-9DDA-4F63-9426-218EC3B8E213}"/>
    <cellStyle name="% 2" xfId="4508" xr:uid="{2200CEEC-AC5E-43B2-897E-03620A70C0A9}"/>
    <cellStyle name="% 2 2" xfId="4509" xr:uid="{D16C486F-289C-43C8-B2FB-BAA0A4BBA248}"/>
    <cellStyle name="% 3" xfId="4510" xr:uid="{89A700BB-0C9A-4913-9F4D-0BF8DA926432}"/>
    <cellStyle name="% 4" xfId="4511" xr:uid="{E841BCBE-A912-4312-BF03-E70C9C7CF86A}"/>
    <cellStyle name="% 5" xfId="4512" xr:uid="{B2DEC300-6ED1-48E3-8C0A-CABBC9929825}"/>
    <cellStyle name="% Forecast" xfId="4513" xr:uid="{D4B02E2F-EDDB-43DC-B342-DE43FC3296DB}"/>
    <cellStyle name="% History" xfId="4514" xr:uid="{DD14954F-D822-41E4-94DA-D39CE72A057A}"/>
    <cellStyle name="%%" xfId="4515" xr:uid="{F5E75761-0CEF-49F4-9A94-2AB85FB81094}"/>
    <cellStyle name="%% 2" xfId="4516" xr:uid="{ED055EBF-783D-4F83-8CFE-5883658B3E7B}"/>
    <cellStyle name="%%_March_LTD_Premium" xfId="4517" xr:uid="{3F45629F-4FB4-4817-B22D-A9EF42A758CC}"/>
    <cellStyle name="%." xfId="4518" xr:uid="{E5A8B51A-1ED6-4C6B-A5A4-1CC667EEF6D2}"/>
    <cellStyle name="%.00" xfId="4519" xr:uid="{B21A9C1D-A2F8-4BFF-AAF6-0B564A23DD16}"/>
    <cellStyle name="%_#1 Levered Beech Ridge_021109_Grant,Bonus,No PTCs,MACRs,Term Debt NOL" xfId="4520" xr:uid="{264913E6-BB67-479E-B4EE-C9A177B9FC40}"/>
    <cellStyle name="%_#1 Levered Beech Ridge_021109_Grant,Bonus,No PTCs,MACRs,Term Debt NOL 2" xfId="4521" xr:uid="{0183994E-4F22-40B2-9E40-587B44B814AD}"/>
    <cellStyle name="%_#1 LeveredGrand_Ridge_II-III_021009_Grant,Bonus,No PTCs,MACRs,Term Debt, NOL" xfId="4522" xr:uid="{488AB251-03D8-4079-A553-77C1F25675D0}"/>
    <cellStyle name="%_#1 LeveredGrand_Ridge_II-III_021009_Grant,Bonus,No PTCs,MACRs,Term Debt, NOL 2" xfId="4523" xr:uid="{8773A41F-5259-480E-A79D-C8950CE6E3D0}"/>
    <cellStyle name="%_#1 LeveredGrand_Ridge_II-III_021009_Grant,Bonus,No PTCs,MACRs,Term Debt, NOL_BeechR Pivot Table 12.2.09" xfId="4524" xr:uid="{A0333EB5-F0CD-4F4B-B5FC-C7B1D88C8168}"/>
    <cellStyle name="%_#1 LeveredGrand_Ridge_II-III_021009_Grant,Bonus,No PTCs,MACRs,Term Debt, NOL_BeechR Pivot Table 12.2.09 2" xfId="4525" xr:uid="{A482F12B-DC51-48B9-9C2D-B26906F88E84}"/>
    <cellStyle name="%__50_50" xfId="4526" xr:uid="{BF2724D8-C01C-446D-ABEC-8C1579D652C2}"/>
    <cellStyle name="%_1.Inputs" xfId="4527" xr:uid="{10C25D80-D2E2-4F68-A852-C0E5C79E1E32}"/>
    <cellStyle name="%_2007 and 2008 Project Detail 12-01-08" xfId="4528" xr:uid="{F7FBC625-0A7A-4E0F-90B9-F3017FF1C293}"/>
    <cellStyle name="%_2008 IWNA 7.75% 53% ERISA P50 (Invnergy)_FROM JPM" xfId="4529" xr:uid="{67AF2AE9-C9AB-4394-8029-5AD1AD892899}"/>
    <cellStyle name="%_2008 IWNA 7.75% 53% ERISA P50 (Invnergy)_FROM JPM 2" xfId="4530" xr:uid="{6F0508E7-6F88-41F0-AEFF-2AC5FC014AB7}"/>
    <cellStyle name="%_2008 IWNA 7.75% 53% ERISA P50 (Invnergy)_FROM JPM_IWNA 3-Pack ECCA Sheldon Funding 01302009" xfId="4531" xr:uid="{679806DF-0518-4081-9C58-990049BECE4B}"/>
    <cellStyle name="%_2008 IWNA 7.75% 53% ERISA P50 (Invnergy)_FROM JPM_IWNA 3-Pack ECCA Sheldon Funding 01302009 2" xfId="4532" xr:uid="{4C6A9807-4F80-4540-B746-8400B7EE230E}"/>
    <cellStyle name="%_2008 IWNA Portfolio 09262008 (JPM TE &amp; CE)__TE Assumps" xfId="4533" xr:uid="{F036090D-DBB6-4B59-9729-58E504B0EF69}"/>
    <cellStyle name="%_2008 IWNA Portfolio 09262008 (JPM TE &amp; CE)__TE Assumps 2" xfId="4534" xr:uid="{1DBAE2C5-CE19-47D0-9991-7233291C2307}"/>
    <cellStyle name="%_2008 IWNA Portfolio 09262008 (JPM TE &amp; CE)__TE Assumps_2008 IWNA v12 7.75% 53% TaxEx P50 (Invenergy)_10242008" xfId="4535" xr:uid="{FC0FE012-11CB-47A5-8019-F9DABA55E624}"/>
    <cellStyle name="%_2008 IWNA Portfolio 09262008 (JPM TE &amp; CE)__TE Assumps_2008 IWNA v12 7.75% 53% TaxEx P50 (Invenergy)_10242008 2" xfId="4536" xr:uid="{718F5197-AFB6-4A12-9A6F-02995830A370}"/>
    <cellStyle name="%_2008 IWNA Portfolio 09262008 (JPM TE &amp; CE)__TE Assumps_IWNA 3-Pack ECCA Sheldon Funding 01302009" xfId="4537" xr:uid="{87D95091-20D3-4EA7-9C91-32082EC15C52}"/>
    <cellStyle name="%_2008 IWNA Portfolio 09262008 (JPM TE &amp; CE)__TE Assumps_IWNA 3-Pack ECCA Sheldon Funding 01302009 2" xfId="4538" xr:uid="{12D73DC5-D1C1-4631-895C-916F7FB0F91E}"/>
    <cellStyle name="%_2008 IWNA v12 7.75% 53% TaxEx P50 (Invenergy)_10242008" xfId="4539" xr:uid="{493E225E-7671-457F-90D0-E06C4DC2FABA}"/>
    <cellStyle name="%_2008 IWNA v12 7.75% 53% TaxEx P50 (Invenergy)_10242008 2" xfId="4540" xr:uid="{BF64D32F-641C-4459-81EC-897055E23D6D}"/>
    <cellStyle name="%_2008 IWNA v12 7.75% 53% TaxEx P50 (Invenergy)_10242008_IWNA 3-Pack ECCA Sheldon Funding 01302009" xfId="4541" xr:uid="{1A73BAB7-3D3B-40FC-8867-7A0B7F7FB1D3}"/>
    <cellStyle name="%_2008 IWNA v12 7.75% 53% TaxEx P50 (Invenergy)_10242008_IWNA 3-Pack ECCA Sheldon Funding 01302009 2" xfId="4542" xr:uid="{3E268727-B491-4420-9B21-691E93CC3758}"/>
    <cellStyle name="%_2008 IWNA v12 7.75% 53% TaxEx P50 (Invenergy)_NO HAIRCUTS" xfId="4543" xr:uid="{A5A2076F-D0B4-4AC8-8EA6-90501B8F0E4D}"/>
    <cellStyle name="%_2008 IWNA v12 7.75% 53% TaxEx P50 (Invenergy)_NO HAIRCUTS 2" xfId="4544" xr:uid="{E9785B19-9DF4-40D0-B52A-F9DEED1B3EAB}"/>
    <cellStyle name="%_2008 IWNA v12 7.75% 53% TaxEx P50 (Invenergy)_NO HAIRCUTS_IWNA 3-Pack ECCA Sheldon Funding 01302009" xfId="4545" xr:uid="{B1062338-BD9F-40A6-B262-B785AAD3C5A2}"/>
    <cellStyle name="%_2008 IWNA v12 7.75% 53% TaxEx P50 (Invenergy)_NO HAIRCUTS_IWNA 3-Pack ECCA Sheldon Funding 01302009 2" xfId="4546" xr:uid="{282595E3-5921-46B7-B996-A21523EB45C2}"/>
    <cellStyle name="%_ads" xfId="4547" xr:uid="{8CEF928E-1808-4236-AA85-DAD91B86E4D0}"/>
    <cellStyle name="%_ads_GTI model v7.0" xfId="4548" xr:uid="{063B4E26-32D1-452B-BB9A-EC6EF6B582D8}"/>
    <cellStyle name="%_ads_Horizon round 1 model vFINAL" xfId="4549" xr:uid="{D0933D25-1509-44C7-8250-0DC75DE8A0E4}"/>
    <cellStyle name="%_ads_Horizon round 1 model vFINAL_1" xfId="4550" xr:uid="{F67DD0F5-BC55-44BF-9744-F280D8C74290}"/>
    <cellStyle name="%_ads_Horizon round 1 model vFINAL_1_Project Farwest III Model 03-20-07 v135" xfId="4551" xr:uid="{E1EA4966-B2D0-4011-8DB7-34B7EDA28BF7}"/>
    <cellStyle name="%_ads_Horizon round 1 model vFINAL_1_Project Farwest III Model 03-20-07 v135_UPC G&amp;A (5-3-07)" xfId="4552" xr:uid="{A189DC87-31C2-447F-901A-D398977BD14D}"/>
    <cellStyle name="%_ads_Horizon round 1 model vFINAL_1_Project Makani Model 04-11-07 v6" xfId="4553" xr:uid="{C5172E5B-7529-4FFA-9B02-8B6DEDE8D601}"/>
    <cellStyle name="%_ads_Horizon round 1 model vFINAL_1_Project Makani Model 04-11-07 v6_UPC G&amp;A (5-3-07)" xfId="4554" xr:uid="{E45F51AD-4E55-4476-B68A-AD4D92F3EAF3}"/>
    <cellStyle name="%_ads_model" xfId="4555" xr:uid="{1B892709-E1A2-4457-A256-4819CB258811}"/>
    <cellStyle name="%_ads_model_Horizon round 1 model vFINAL" xfId="4556" xr:uid="{B5DF6024-E171-47D3-A27C-63C54610F258}"/>
    <cellStyle name="%_ads_model_Horizon round 1 model vFINAL_1" xfId="4557" xr:uid="{6A66803D-215B-475D-939D-001966C84DAE}"/>
    <cellStyle name="%_ads_model_Horizon round 1 model vFINAL_1_Project Farwest III Model 03-20-07 v135" xfId="4558" xr:uid="{C3867009-EE9E-4088-A0A5-C0D21EC0B3EF}"/>
    <cellStyle name="%_ads_model_Horizon round 1 model vFINAL_1_Project Farwest III Model 03-20-07 v135_UPC G&amp;A (5-3-07)" xfId="4559" xr:uid="{19968A26-CF17-4AE5-8B38-F05196FD6945}"/>
    <cellStyle name="%_ads_model_Horizon round 1 model vFINAL_1_Project Makani Model 04-11-07 v6" xfId="4560" xr:uid="{61B98377-2198-46BB-B972-90BDDBF9E181}"/>
    <cellStyle name="%_ads_model_Horizon round 1 model vFINAL_1_Project Makani Model 04-11-07 v6_UPC G&amp;A (5-3-07)" xfId="4561" xr:uid="{966C1A01-AD44-4375-A3C9-04B86F594778}"/>
    <cellStyle name="%_Afton Thin Film PV 20 MW 08142009_SCE" xfId="4562" xr:uid="{236E79C2-8333-45B8-9228-011BC760BDEF}"/>
    <cellStyle name="%_Afton Thin Film PV 20 MW 08142009_SCE 2" xfId="4563" xr:uid="{3F3C8E98-035E-4B65-9A68-6220C027D4B6}"/>
    <cellStyle name="%_BeechR Pivot Table 12.2.09" xfId="4564" xr:uid="{94A08C1A-2A04-408A-AB6C-D64B8383AD59}"/>
    <cellStyle name="%_BeechR Pivot Table 12.2.09 2" xfId="4565" xr:uid="{D0DD2BF2-4AFD-40EE-82AE-390D9D740524}"/>
    <cellStyle name="%_Big Otter 101209 Grant and TE 100.5MW_20mileT" xfId="4566" xr:uid="{5C68E58B-4592-40B8-BAB5-FC811FA2701A}"/>
    <cellStyle name="%_Big Otter 101209 Grant and TE 100.5MW_20mileT 2" xfId="4567" xr:uid="{97F8525F-62A5-4E22-BCD3-3ACEDFE86F16}"/>
    <cellStyle name="%_Bish Hill_$77.5_lowncf_ Bundled Price_Lenders_092909" xfId="4568" xr:uid="{BD7598D7-13C9-4301-9B5A-542F419B09C9}"/>
    <cellStyle name="%_Bish Hill_$77.5_lowncf_ Bundled Price_Lenders_092909 2" xfId="4569" xr:uid="{EFA24377-CB0E-481D-A113-313B8F7C8076}"/>
    <cellStyle name="%_BishHilll_1.25M per WTG with $72 bundled price_200MWs_BF" xfId="4570" xr:uid="{CE896206-1E5C-48BF-9E2B-EFD30710CEEB}"/>
    <cellStyle name="%_BishHilll_1.25M per WTG with $72 bundled price_200MWs_BF 2" xfId="4571" xr:uid="{95613722-004D-49EF-A6C0-BBD92C353653}"/>
    <cellStyle name="%_Bishop Hill_Grant_073109_200MW_Updated IDC" xfId="4572" xr:uid="{4F1D82A9-40BF-441A-A834-7B568D25FA4C}"/>
    <cellStyle name="%_Bishop Hill_Grant_073109_200MW_Updated IDC 2" xfId="4573" xr:uid="{C27A94A4-7309-4697-905B-533DFADFF95C}"/>
    <cellStyle name="%_Bishop Hill_Grant_082409_200MW" xfId="4574" xr:uid="{6DBB60BA-5735-4271-B44C-B4634DCE9FC9}"/>
    <cellStyle name="%_Bishop Hill_Grant_082409_200MW 2" xfId="4575" xr:uid="{9C7CD2AD-17E4-485C-A315-F84BB336B930}"/>
    <cellStyle name="%_Buzzard Creek_250MW_PTC_010610" xfId="4576" xr:uid="{761890A0-D383-40B5-A316-2F30F8D5182C}"/>
    <cellStyle name="%_Buzzard Creek_250MW_PTC_010610 2" xfId="4577" xr:uid="{E87C7505-67A6-442A-81DB-EC2C308C9265}"/>
    <cellStyle name="%_California Ridge 120109 and 200MW" xfId="4578" xr:uid="{47C52EBA-24B7-4900-9AFC-03CA4F7BF289}"/>
    <cellStyle name="%_California Ridge 120109 and 200MW 2" xfId="4579" xr:uid="{71EA9D38-337E-4961-A14F-6CCF7C313AA0}"/>
    <cellStyle name="%_California Ridge_042909_Grant and TE_99M_as bid" xfId="4580" xr:uid="{2E589437-90FE-4019-B197-936737E47E86}"/>
    <cellStyle name="%_California Ridge_042909_Grant and TE_99M_as bid 2" xfId="4581" xr:uid="{5920414A-BEDC-49E7-B16F-5947A69BC1BD}"/>
    <cellStyle name="%_California Ridge_042909_Grant and TE_99Mw" xfId="4582" xr:uid="{4CA3A275-05BC-4E66-B0E3-40B8D6DE1B85}"/>
    <cellStyle name="%_California Ridge_042909_Grant and TE_99Mw 2" xfId="4583" xr:uid="{B450D8BF-1D39-4A89-A9F0-3F78F49E06AB}"/>
    <cellStyle name="%_ceft" xfId="4584" xr:uid="{F2255CC3-48A8-48CD-948D-00C873F90B5E}"/>
    <cellStyle name="%_ceft_GTI model v7.0" xfId="4585" xr:uid="{2BC089C1-D38F-41A0-A1AB-552200367D7D}"/>
    <cellStyle name="%_ceft_Horizon round 1 model vFINAL" xfId="4586" xr:uid="{36DA8DA7-16C9-47D3-BB77-39C970BB9FEA}"/>
    <cellStyle name="%_ceft_Horizon round 1 model vFINAL_1" xfId="4587" xr:uid="{D40B2151-D7BE-4395-8E31-1F51BF485098}"/>
    <cellStyle name="%_ceft_Horizon round 1 model vFINAL_1_Project Farwest III Model 03-20-07 v135" xfId="4588" xr:uid="{27623489-7400-4C84-96EC-13AD15D1003A}"/>
    <cellStyle name="%_ceft_Horizon round 1 model vFINAL_1_Project Farwest III Model 03-20-07 v135_UPC G&amp;A (5-3-07)" xfId="4589" xr:uid="{803E6175-B567-4BDB-B47C-565B86EA9941}"/>
    <cellStyle name="%_ceft_Horizon round 1 model vFINAL_1_Project Makani Model 04-11-07 v6" xfId="4590" xr:uid="{BF48506B-52F8-4CA3-801E-D4E4DAD67C0E}"/>
    <cellStyle name="%_ceft_Horizon round 1 model vFINAL_1_Project Makani Model 04-11-07 v6_UPC G&amp;A (5-3-07)" xfId="4591" xr:uid="{26DDCC61-C1DF-4099-838F-C2AD050BDB8E}"/>
    <cellStyle name="%_ceft_model" xfId="4592" xr:uid="{F8850D78-0B67-40A1-B99F-EAE1BFF90856}"/>
    <cellStyle name="%_ceft_model_Horizon round 1 model vFINAL" xfId="4593" xr:uid="{B960EC89-9FBE-4B97-ABF2-A5ED62CC0828}"/>
    <cellStyle name="%_ceft_model_Horizon round 1 model vFINAL_1" xfId="4594" xr:uid="{FBDE7F42-A2B6-4456-BE83-F5C954094405}"/>
    <cellStyle name="%_ceft_model_Horizon round 1 model vFINAL_1_Project Farwest III Model 03-20-07 v135" xfId="4595" xr:uid="{D6218D38-95E9-48DB-94A4-ED883E3FDD01}"/>
    <cellStyle name="%_ceft_model_Horizon round 1 model vFINAL_1_Project Farwest III Model 03-20-07 v135_UPC G&amp;A (5-3-07)" xfId="4596" xr:uid="{FF1730E0-F4A2-40D7-AA5D-5651C969ABCD}"/>
    <cellStyle name="%_ceft_model_Horizon round 1 model vFINAL_1_Project Makani Model 04-11-07 v6" xfId="4597" xr:uid="{1713C763-FE2A-4FD4-B280-A359EBEFEF4F}"/>
    <cellStyle name="%_ceft_model_Horizon round 1 model vFINAL_1_Project Makani Model 04-11-07 v6_UPC G&amp;A (5-3-07)" xfId="4598" xr:uid="{4909FD42-07B5-4EA7-BD82-C092E0AD6687}"/>
    <cellStyle name="%_CO Renewable Energy Prop Tax Calculator" xfId="4599" xr:uid="{A67360E2-8790-447E-B533-3BC6232E65FF}"/>
    <cellStyle name="%_Consolidated Summary Living ProForma_2011_DRAFT" xfId="4600" xr:uid="{C1E4C405-9B94-43A5-98E6-595C60B65822}"/>
    <cellStyle name="%_Consolidated Summary Living ProForma_2011_Paste Special" xfId="4601" xr:uid="{92839165-F23D-4E98-BB13-9D3B27638781}"/>
    <cellStyle name="%_Copper Mountain_v6" xfId="4602" xr:uid="{2A58EEF1-0423-41FC-A021-B8E49B463386}"/>
    <cellStyle name="%_Copy of G&amp;A_reports_v4" xfId="4603" xr:uid="{00F29AA9-AE15-4B72-9C7E-06DC9FC2E634}"/>
    <cellStyle name="%_Copy of NEW Levered GRIIIII_03312009_MCF v2" xfId="4604" xr:uid="{DC8F80D5-5D4C-4EF3-85B2-DB8EBECBAF10}"/>
    <cellStyle name="%_Copy of NEW Levered GRIIIII_03312009_MCF v2 2" xfId="4605" xr:uid="{6F90F4AB-8B74-4B5C-B820-F75B8F307365}"/>
    <cellStyle name="%_Copy of NEW Levered GRIIIII_03312009_MCF v2_BeechR Pivot Table 12.2.09" xfId="4606" xr:uid="{B9794580-AD8C-49EB-81CC-6AC32FC6759A}"/>
    <cellStyle name="%_Copy of NEW Levered GRIIIII_03312009_MCF v2_BeechR Pivot Table 12.2.09 2" xfId="4607" xr:uid="{3550527B-CC94-48B4-84DF-02C28D558DA3}"/>
    <cellStyle name="%_Copy of Vento III v27i P50 1st" xfId="4608" xr:uid="{9D25CBAD-656C-4EC3-BEA3-6624A3A9D811}"/>
    <cellStyle name="%_Cost Segregation" xfId="4609" xr:uid="{6D71CCD0-6279-44EE-B9CB-54597E785CF7}"/>
    <cellStyle name="%_Cost Segregation 2" xfId="4610" xr:uid="{209A2C04-DAB5-4A23-A25A-44FA1A912AB5}"/>
    <cellStyle name="%_eric" xfId="4611" xr:uid="{B8E20612-79BB-4F07-9AA7-78B91D199001}"/>
    <cellStyle name="%_fdc" xfId="4612" xr:uid="{88590EB0-5DE5-4E18-B0DE-704C8A99B9E3}"/>
    <cellStyle name="%_fdc_GTI model v7.0" xfId="4613" xr:uid="{B315D9EF-88B6-42E0-B200-0BA3C3BC02EF}"/>
    <cellStyle name="%_fdc_Horizon round 1 model vFINAL" xfId="4614" xr:uid="{43E8FCDD-5CFA-4A0D-8500-3EFD0CBBBD12}"/>
    <cellStyle name="%_fdc_Horizon round 1 model vFINAL_1" xfId="4615" xr:uid="{C8A9BBB5-B402-4544-9357-50BF3D2FF1B8}"/>
    <cellStyle name="%_fdc_Horizon round 1 model vFINAL_1_Project Farwest III Model 03-20-07 v135" xfId="4616" xr:uid="{BEF919EC-566A-450D-911E-AC1028FBB56E}"/>
    <cellStyle name="%_fdc_Horizon round 1 model vFINAL_1_Project Farwest III Model 03-20-07 v135_UPC G&amp;A (5-3-07)" xfId="4617" xr:uid="{6A86CF84-325D-4032-A1AF-C55A53A2AA5C}"/>
    <cellStyle name="%_fdc_Horizon round 1 model vFINAL_1_Project Makani Model 04-11-07 v6" xfId="4618" xr:uid="{E2DAAF20-C81A-49CD-9223-5141C5E12AD3}"/>
    <cellStyle name="%_fdc_Horizon round 1 model vFINAL_1_Project Makani Model 04-11-07 v6_UPC G&amp;A (5-3-07)" xfId="4619" xr:uid="{31482182-7CE7-4695-8B29-1DD25002289A}"/>
    <cellStyle name="%_fdc_model" xfId="4620" xr:uid="{AD1AE662-51AC-4231-B2A3-87DB793F8667}"/>
    <cellStyle name="%_fdc_model_Horizon round 1 model vFINAL" xfId="4621" xr:uid="{80E2442D-9E40-4D82-8EED-7DEE0A6B79D0}"/>
    <cellStyle name="%_fdc_model_Horizon round 1 model vFINAL_1" xfId="4622" xr:uid="{3C52882D-1E01-4865-8BDE-B3ED76AFFED0}"/>
    <cellStyle name="%_fdc_model_Horizon round 1 model vFINAL_1_Project Farwest III Model 03-20-07 v135" xfId="4623" xr:uid="{B95D1D6D-7F53-4F9F-A30D-D66402D2BD53}"/>
    <cellStyle name="%_fdc_model_Horizon round 1 model vFINAL_1_Project Farwest III Model 03-20-07 v135_UPC G&amp;A (5-3-07)" xfId="4624" xr:uid="{37B6DD90-526E-4A68-A3F9-A287DFCBB1E5}"/>
    <cellStyle name="%_fdc_model_Horizon round 1 model vFINAL_1_Project Makani Model 04-11-07 v6" xfId="4625" xr:uid="{5B4F2065-1B67-4AEF-BF12-023D94444568}"/>
    <cellStyle name="%_fdc_model_Horizon round 1 model vFINAL_1_Project Makani Model 04-11-07 v6_UPC G&amp;A (5-3-07)" xfId="4626" xr:uid="{997EB61B-B0FE-4F2C-9E5C-944AA24EE072}"/>
    <cellStyle name="%_G&amp;A_reports" xfId="4627" xr:uid="{1169E5C2-6369-45D1-A510-B1212F618F90}"/>
    <cellStyle name="%_GRE 03252009_tpm_tables" xfId="4628" xr:uid="{452944B5-A643-4753-9991-98155E1DB2A2}"/>
    <cellStyle name="%_GRE 03252009_tpm_tables 2" xfId="4629" xr:uid="{553EBD65-F049-4473-9909-CB99AB6BBC9E}"/>
    <cellStyle name="%_GRE 03252009_tpm_tables_BeechR Pivot Table 12.2.09" xfId="4630" xr:uid="{24BCD751-05B3-4E4C-AC15-EEF328BC4218}"/>
    <cellStyle name="%_GRE 03252009_tpm_tables_BeechR Pivot Table 12.2.09 2" xfId="4631" xr:uid="{62077367-E102-451D-A6B5-7E29AAE74B01}"/>
    <cellStyle name="%_Hardin Grant 08312009_300MW" xfId="4632" xr:uid="{15F0007C-5B40-4B37-944B-6B8E92A8F76F}"/>
    <cellStyle name="%_Hardin Grant 08312009_300MW 2" xfId="4633" xr:uid="{41F8AAEC-311E-4CB2-9DB8-AB0CE930B9E9}"/>
    <cellStyle name="%_Horizon round 1 model vFINAL" xfId="4634" xr:uid="{6001E79F-94FA-43E2-A0B4-FF56B2A283DB}"/>
    <cellStyle name="%_Horizon round 1 model vFINAL_1" xfId="4635" xr:uid="{0D879B1E-2B57-40FB-ABF9-23F88C77D88C}"/>
    <cellStyle name="%_Horizon round 1 model vFINAL_1_Project Farwest III Model 03-20-07 v135" xfId="4636" xr:uid="{94A7F691-F716-418C-8FB3-54FE25613F35}"/>
    <cellStyle name="%_Horizon round 1 model vFINAL_1_Project Farwest III Model 03-20-07 v135_UPC G&amp;A (5-3-07)" xfId="4637" xr:uid="{A32A413C-8ABB-4086-B233-D713DB0B0111}"/>
    <cellStyle name="%_Horizon round 1 model vFINAL_1_Project Makani Model 04-11-07 v6" xfId="4638" xr:uid="{583900D5-4067-4A3F-80E0-6E0C711A77CB}"/>
    <cellStyle name="%_Horizon round 1 model vFINAL_1_Project Makani Model 04-11-07 v6_UPC G&amp;A (5-3-07)" xfId="4639" xr:uid="{E2BE1524-8ED5-4E51-AFFF-A7152AE4424E}"/>
    <cellStyle name="%_Horse Lake_042309_Grant_TE" xfId="4640" xr:uid="{D73AB240-D305-437A-A0B6-A109A851B3F5}"/>
    <cellStyle name="%_Horse Lake_042309_Grant_TE 2" xfId="4641" xr:uid="{B1E8E84E-6C6B-484D-B59C-EB2DD12CD75E}"/>
    <cellStyle name="%_Horse Lake_50MW_042209_2010 XLE WTGs_Grant Model_ DRAFT" xfId="4642" xr:uid="{EA9184B8-AF35-40AC-9072-5FE5FB26137F}"/>
    <cellStyle name="%_Horse Lake_50MW_042209_2010 XLE WTGs_Grant Model_ DRAFT 2" xfId="4643" xr:uid="{554C7214-C1DB-472B-8199-04142FF1A079}"/>
    <cellStyle name="%_Inputs- Project" xfId="4644" xr:uid="{1F63EA48-2584-4BBA-87B0-C87605DA5DCE}"/>
    <cellStyle name="%_Inputs- Project 2" xfId="4645" xr:uid="{74526A82-DE9E-4B0A-829E-4A9456CAD1E6}"/>
    <cellStyle name="%_Inputs-General" xfId="4646" xr:uid="{560BF8EA-F041-4745-B6D1-1703DACC310E}"/>
    <cellStyle name="%_Inputs-General 2" xfId="4647" xr:uid="{599EA080-10DA-4209-A19A-8ACD9FFA8674}"/>
    <cellStyle name="%_Invenergy Model -- 9-5-08 base" xfId="4648" xr:uid="{8D8ACAF2-DDEC-48B6-A179-8C8D180A8656}"/>
    <cellStyle name="%_Invenergy Model -- 9-5-08 base 2" xfId="4649" xr:uid="{20CF7300-6F6B-4209-92E8-C44EA4856CFA}"/>
    <cellStyle name="%_IWNA 3-Pack ECCA Sheldon Funding 03202009" xfId="4650" xr:uid="{1505001A-2F5C-43DE-A189-4B72D455A9F8}"/>
    <cellStyle name="%_IWNA 3-Pack ECCA Sheldon Funding 03202009 2" xfId="4651" xr:uid="{EEB51EB2-F50B-4A14-A7B0-BD6FD65A88FF}"/>
    <cellStyle name="%_IWNA Ptfl v2 10yr 7.25% $320 upfront 99% hedge loss P50" xfId="4652" xr:uid="{7050CA73-1C5E-4D47-BACE-26EE37871301}"/>
    <cellStyle name="%_IWNA Ptfl v2 10yr 7.25% $320 upfront 99% hedge loss P50 2" xfId="4653" xr:uid="{D1A8A8D4-2870-44CD-868C-3E0B0D65994D}"/>
    <cellStyle name="%_IWNA v1 10yr 7.25% $290 upfront no bonus 42% 2009 tax realloc P50" xfId="4654" xr:uid="{A265D7E7-3475-41A6-A390-E753FCE61046}"/>
    <cellStyle name="%_IWNA v1 10yr 7.25% $290 upfront no bonus 42% 2009 tax realloc P50 2" xfId="4655" xr:uid="{40B2C087-6CD2-4526-994E-7C3A673AB7F1}"/>
    <cellStyle name="%_IWNA v1 10yr 7.25% $290 upfront no bonus 42% 2009 tax realloc P50_2008 IWNA JPM TE Model 11032008 (ERISA Dep &amp; Full Haircuts)_275M" xfId="4656" xr:uid="{3657DAB0-7CCE-42E0-AD96-E641FD65F112}"/>
    <cellStyle name="%_IWNA v1 10yr 7.25% $290 upfront no bonus 42% 2009 tax realloc P50_2008 IWNA JPM TE Model 11032008 (ERISA Dep &amp; Full Haircuts)_275M 2" xfId="4657" xr:uid="{5181CB8F-340F-4CB1-AD11-E89F39C4138F}"/>
    <cellStyle name="%_IWNA v1 10yr 7.25% $290 upfront no bonus 42% 2009 tax realloc P50_2008 IWNA JPM TE Model 11032008 (ERISA Dep &amp; Full Haircuts)_275M_IWNA 3-Pack ECCA Sheldon Funding 01302009" xfId="4658" xr:uid="{313898A2-F78D-41D6-85A1-9C51CA9DA638}"/>
    <cellStyle name="%_IWNA v1 10yr 7.25% $290 upfront no bonus 42% 2009 tax realloc P50_2008 IWNA JPM TE Model 11032008 (ERISA Dep &amp; Full Haircuts)_275M_IWNA 3-Pack ECCA Sheldon Funding 01302009 2" xfId="4659" xr:uid="{34B97640-1436-4127-85E7-8D978B24D982}"/>
    <cellStyle name="%_IWNA v1 10yr 7.25% $290 upfront no bonus 42% 2009 tax realloc P50_2008 IWNA v12 7.75% 53% TaxEx P50 (Invenergy)_10242008" xfId="4660" xr:uid="{3DBB2B14-3774-4806-A9E1-EE73464FD747}"/>
    <cellStyle name="%_IWNA v1 10yr 7.25% $290 upfront no bonus 42% 2009 tax realloc P50_2008 IWNA v12 7.75% 53% TaxEx P50 (Invenergy)_10242008 2" xfId="4661" xr:uid="{CB75E18D-D01D-417A-87AE-E9CF36F7BC39}"/>
    <cellStyle name="%_Ledge_0416_Grant and TE" xfId="4662" xr:uid="{B1514026-2FBE-4AF6-BA6D-FFA346B41D8B}"/>
    <cellStyle name="%_Ledge_0416_Grant and TE 2" xfId="4663" xr:uid="{131F5201-97E6-4C4F-ADEB-7DE9A516943B}"/>
    <cellStyle name="%_Levered Beech Ridge _100709" xfId="4664" xr:uid="{78949146-37F7-4482-A5FA-13FF2899DD8C}"/>
    <cellStyle name="%_Levered Beech Ridge _100709 2" xfId="4665" xr:uid="{2DE3B038-59F8-4D37-9E64-58BD8FB2FABB}"/>
    <cellStyle name="%_Levered Beech Ridge _100709_BeechR Pivot Table 12.2.09" xfId="4666" xr:uid="{744DEFB8-7910-4A48-9121-C2D87E81F75E}"/>
    <cellStyle name="%_Levered Beech Ridge _100709_BeechR Pivot Table 12.2.09 2" xfId="4667" xr:uid="{DE160EF2-13B9-4112-BE80-66D96DC51C2E}"/>
    <cellStyle name="%_Levered Beech Ridge _102709" xfId="4668" xr:uid="{D2A1B1AE-636E-409E-BC22-656CB178BA37}"/>
    <cellStyle name="%_Levered Beech Ridge _102709 2" xfId="4669" xr:uid="{CD572DB4-4F1F-4474-99F9-238CA580371F}"/>
    <cellStyle name="%_Levered Beech Ridge _102709_BeechR Pivot Table 12.2.09" xfId="4670" xr:uid="{D08ABD01-AA84-4F86-92B9-D6E75F85C54F}"/>
    <cellStyle name="%_Levered Beech Ridge _102709_BeechR Pivot Table 12.2.09 2" xfId="4671" xr:uid="{FB2CD815-1950-45D1-B98E-7687B01FCE6F}"/>
    <cellStyle name="%_Levered Beech Ridge _110209" xfId="4672" xr:uid="{4F17358B-4869-4354-A8F4-A87F5012B409}"/>
    <cellStyle name="%_Levered Beech Ridge _110209 2" xfId="4673" xr:uid="{F7702740-2365-43B7-9A65-65AD60FA34B6}"/>
    <cellStyle name="%_Levered Beech Ridge _110209_BeechR Pivot Table 12.2.09" xfId="4674" xr:uid="{28B12158-DDB5-459B-A7EC-6AD70578370E}"/>
    <cellStyle name="%_Levered Beech Ridge _110209_BeechR Pivot Table 12.2.09 2" xfId="4675" xr:uid="{512DB804-A4F9-4545-853F-A252A8AAC7A8}"/>
    <cellStyle name="%_Levered Grand Ridge Exp 07082009_LIVE" xfId="4676" xr:uid="{63BE56CD-9243-4232-A963-22F532F9AEF7}"/>
    <cellStyle name="%_Levered Grand Ridge Exp 07082009_LIVE 2" xfId="4677" xr:uid="{90E7DDBD-0081-43C7-8D03-36467AD05206}"/>
    <cellStyle name="%_Levered Grand Ridge Exp 07082009_LIVE_BeechR Pivot Table 12.2.09" xfId="4678" xr:uid="{D3B2D942-AAE0-4568-A956-E42A6DDB5520}"/>
    <cellStyle name="%_Levered Grand Ridge Exp 07082009_LIVE_BeechR Pivot Table 12.2.09 2" xfId="4679" xr:uid="{7E232248-85AE-4B09-ACD2-E24C33396798}"/>
    <cellStyle name="%_Levered Grand Ridge Exp_05042009" xfId="4680" xr:uid="{A76D3032-E2F4-4B9C-928D-5BA8CCE445AF}"/>
    <cellStyle name="%_Levered Grand Ridge Exp_05042009 2" xfId="4681" xr:uid="{6B516100-2279-48C0-B60F-2E1FF24CE337}"/>
    <cellStyle name="%_Levered Grand Ridge Exp_05042009_BeechR Pivot Table 12.2.09" xfId="4682" xr:uid="{7355FC7E-207C-4576-B57C-88B0FA5373E9}"/>
    <cellStyle name="%_Levered Grand Ridge Exp_05042009_BeechR Pivot Table 12.2.09 2" xfId="4683" xr:uid="{B2A25CB1-20E2-4B43-8301-E1FAF073DAC8}"/>
    <cellStyle name="%_NEW GRII_III Debt_032509 v1 (2)" xfId="4684" xr:uid="{1BA1E471-6A56-408E-AFC6-77896566B04C}"/>
    <cellStyle name="%_NEW GRII_III Debt_032509 v1 (2) 2" xfId="4685" xr:uid="{FDEC3C91-F7E0-471A-920A-3687762E4D19}"/>
    <cellStyle name="%_NEW GRII_III Debt_032509 v1 (2)_BeechR Pivot Table 12.2.09" xfId="4686" xr:uid="{6ED66A31-A2DD-490C-B87C-CB3A399F44B3}"/>
    <cellStyle name="%_NEW GRII_III Debt_032509 v1 (2)_BeechR Pivot Table 12.2.09 2" xfId="4687" xr:uid="{F7B93A21-AC7F-486A-A903-DC791641B5CC}"/>
    <cellStyle name="%_NEW Levered GRII&amp;III_04092009_MCF v1" xfId="4688" xr:uid="{E7F4A205-ED14-4CAC-8ECE-55C3F7ABD798}"/>
    <cellStyle name="%_NEW Levered GRII&amp;III_04092009_MCF v1 2" xfId="4689" xr:uid="{0E7EEDAF-25B9-42E7-A03A-18CBA6305394}"/>
    <cellStyle name="%_NEW Levered GRII&amp;III_04092009_MCF v1_BeechR Pivot Table 12.2.09" xfId="4690" xr:uid="{05D37880-D9C3-4D7C-B8D0-A5C23E7549EE}"/>
    <cellStyle name="%_NEW Levered GRII&amp;III_04092009_MCF v1_BeechR Pivot Table 12.2.09 2" xfId="4691" xr:uid="{147FD258-9CB2-4D4E-83A8-A274C34C6FCF}"/>
    <cellStyle name="%_Oceana_142MW_Vesta1.8_101909" xfId="4692" xr:uid="{ED9627B6-858E-4868-91D1-74950EDF694A}"/>
    <cellStyle name="%_Oceana_142MW_Vesta1.8_101909 2" xfId="4693" xr:uid="{CEACF5AA-0167-4315-A9E9-15EA8CFB3AA0}"/>
    <cellStyle name="%_Raleigh Model (78MW) 09082009_V2" xfId="4694" xr:uid="{28D845D3-F818-4C0B-A348-7B629757509E}"/>
    <cellStyle name="%_Raleigh Model (78MW) 09082009_V2 2" xfId="4695" xr:uid="{F79160AC-C1B5-4665-9D07-BBECD199470E}"/>
    <cellStyle name="%_Raleigh Model (78MW) 09082009_V2_BeechR Pivot Table 12.2.09" xfId="4696" xr:uid="{4670341B-45DD-41CF-ABD2-8C78E01C4065}"/>
    <cellStyle name="%_Raleigh Model (78MW) 09082009_V2_BeechR Pivot Table 12.2.09 2" xfId="4697" xr:uid="{8D1EFDDD-7E43-41D6-AE9C-268A6445BAB8}"/>
    <cellStyle name="%_Salton Sea Thin Film 20MW 08142009_IID Repricing V2" xfId="4698" xr:uid="{9B2D108F-DB7E-4C14-81D4-35B11AC095AE}"/>
    <cellStyle name="%_Salton Sea Thin Film 20MW 08142009_IID Repricing V2 2" xfId="4699" xr:uid="{24508E4C-C1C2-4013-A5C1-3D07A45F3718}"/>
    <cellStyle name="%_Salton Sea Thin Film 61.1MW DC 11112009_Shortlist" xfId="4700" xr:uid="{BAB7370D-484E-4312-92BB-F6D7BDC1937E}"/>
    <cellStyle name="%_Salton Sea Thin Film 61.1MW DC 11112009_Shortlist 2" xfId="4701" xr:uid="{8C13EE40-6075-48AE-A41F-1F5849315510}"/>
    <cellStyle name="%_Sheet1" xfId="4702" xr:uid="{23AE88FF-9B47-4B9F-AF48-BFD6157A4E91}"/>
    <cellStyle name="%_Sheet1 2" xfId="4703" xr:uid="{844335A3-E3B2-49C4-AD72-A73E0939B1EE}"/>
    <cellStyle name="%_Sweden Hills 51MW_081809_AEP bid" xfId="4704" xr:uid="{A724D06C-0B03-438D-910D-84166B7D3585}"/>
    <cellStyle name="%_Sweden Hills 51MW_081809_AEP bid 2" xfId="4705" xr:uid="{70F24C5E-AEC3-4944-B3A1-E691E64E3997}"/>
    <cellStyle name="%_Tri-County Wind_042409_Grant and TE_as bid" xfId="4706" xr:uid="{F7A5E8E1-EE7A-49FC-89AE-EA7A5912CD73}"/>
    <cellStyle name="%_Tri-County Wind_042409_Grant and TE_as bid 2" xfId="4707" xr:uid="{C1C58AA4-8DCA-4592-A0B9-354D0FA96521}"/>
    <cellStyle name="%_Tri-County Wind_101309_Grant and TE_200MW_1.6XLE" xfId="4708" xr:uid="{9C696518-3A1D-444C-BCAB-B4DCBC8FD045}"/>
    <cellStyle name="%_Tri-County Wind_101309_Grant and TE_200MW_1.6XLE 2" xfId="4709" xr:uid="{AD77972A-3E62-4C56-BC29-3DE13DA99E36}"/>
    <cellStyle name="%_Tri-County Wind_101509_Grant and TE_200MW_1.6XLE" xfId="4710" xr:uid="{6DA20877-BCDE-4B45-BFA7-94A0ED48DA27}"/>
    <cellStyle name="%_Tri-County Wind_101509_Grant and TE_200MW_1.6XLE 2" xfId="4711" xr:uid="{35FEA35D-9B87-42DE-BE5D-971BDB2A331D}"/>
    <cellStyle name="%_Turkey Track Completion Reserve Acct_11 10 08" xfId="4712" xr:uid="{F25A46AF-8A84-472F-814E-11E6E59DCCC5}"/>
    <cellStyle name="%_Turkey Track Completion Reserve Acct_11 10 08 2" xfId="4713" xr:uid="{F8FA3EB6-E53E-4AA8-BCDE-51922D3CB728}"/>
    <cellStyle name="%_Unlev McAdoo &amp; GR Combined 10242008-funding v8" xfId="4714" xr:uid="{4B82D236-C86F-46EF-A1E2-3DED07967410}"/>
    <cellStyle name="%_Unlev McAdoo &amp; GR Combined 10242008-funding v8 2" xfId="4715" xr:uid="{DA78D804-A973-4A09-A8E1-E42AD06757A6}"/>
    <cellStyle name="%_Unlev McAdoo &amp; GR Combined 10242008-funding v8_BeechR Pivot Table 12.2.09" xfId="4716" xr:uid="{5F4BF6A2-1620-4C67-94C7-B3742442F343}"/>
    <cellStyle name="%_Unlev McAdoo &amp; GR Combined 10242008-funding v8_BeechR Pivot Table 12.2.09 2" xfId="4717" xr:uid="{4C5B4E2D-0239-47DA-B9CA-40E8A49C9F13}"/>
    <cellStyle name="%_Unlev McAdoo &amp; GR Combined 10242008-funding v8_Cost Segregation" xfId="4718" xr:uid="{C84C2BB1-552F-452F-81A3-55E2E3ED6DE6}"/>
    <cellStyle name="%_Unlev McAdoo &amp; GR Combined 10242008-funding v8_Cost Segregation 2" xfId="4719" xr:uid="{0AA6FBA2-E0D5-4D23-8BF2-56DA0E7E29D5}"/>
    <cellStyle name="%_Unlev McAdoo &amp; GR Combined 10242008-funding v8_Sheet1" xfId="4720" xr:uid="{52434D2B-AC9D-44F6-A26A-D8D6F82DC178}"/>
    <cellStyle name="%_Unlev McAdoo &amp; GR Combined 10242008-funding v8_Sheet1 2" xfId="4721" xr:uid="{5D8D4115-3228-4292-A878-522DC93CF9F3}"/>
    <cellStyle name="%_Unlevered_Beech_Ridge_100_5MW_021009_optimized NCF" xfId="4722" xr:uid="{AD083FB5-0C0D-4AAE-85F4-A50F40134A7C}"/>
    <cellStyle name="%_Unlevered_Beech_Ridge_100_5MW_021009_optimized NCF 2" xfId="4723" xr:uid="{BE4682D1-3C1B-4A28-A47B-A9D043EAC7B0}"/>
    <cellStyle name="%_Vantage Cash FLow 100609" xfId="4724" xr:uid="{E1ED41C3-F0C3-4154-8FFE-BF06A1AD1FF8}"/>
    <cellStyle name="%_Vantage Cash FLow 100609 2" xfId="4725" xr:uid="{6323CCFF-D9D6-470D-8B04-72869BD7D5F8}"/>
    <cellStyle name="%_Vantage Model_PGE 15yr PPA_062409" xfId="4726" xr:uid="{3E4ABD1C-D6A7-45AF-83A2-5962AA0853CC}"/>
    <cellStyle name="%_Vantage Model_PGE 15yr PPA_062409 2" xfId="4727" xr:uid="{F5C4ACB9-3F7D-4217-9BAB-BB9364E7A1D7}"/>
    <cellStyle name="%_Vantage Model_PGE 15yr PPA_073009_JAR" xfId="4728" xr:uid="{109E9C6F-E3BF-4E2C-9DE8-69F19B9A0A46}"/>
    <cellStyle name="%_Vantage Model_PGE 15yr PPA_073009_JAR 2" xfId="4729" xr:uid="{46EEECFC-9414-4483-A3AC-AF3E090490A3}"/>
    <cellStyle name="%_Vantage Model_PGE 15yr PPA_100909" xfId="4730" xr:uid="{FBFC156A-6F5B-4638-AC67-3412EE7C65F5}"/>
    <cellStyle name="%_Vantage Model_PGE 15yr PPA_100909 2" xfId="4731" xr:uid="{29B9E6D6-3F40-4F52-9832-38E5378025E2}"/>
    <cellStyle name="%_Vento III v17i (8.9% Haircut, 60% Tax)" xfId="4732" xr:uid="{386A6C8C-C27A-470E-98F3-A17E54BA3D8E}"/>
    <cellStyle name="%_Vento III v22i (Haircut, 6Y CF, 76% tax)" xfId="4733" xr:uid="{F4FD87FD-ADA4-448C-B45A-EFEAE9DB161F}"/>
    <cellStyle name="%_Vento III v28g Base" xfId="4734" xr:uid="{1237540C-6452-471A-BB87-3BC5543A4E01}"/>
    <cellStyle name="%_Vento III v28k JPMyyy" xfId="4735" xr:uid="{4ADCB59E-B766-432F-B9AD-7EC2C946FCF1}"/>
    <cellStyle name="%_White Oak_67.5_150MW_110409_OUR CASE" xfId="4736" xr:uid="{DB63517B-D9E1-43DC-85ED-5750C51F5DF1}"/>
    <cellStyle name="%_White Oak_67.5_150MW_110409_OUR CASE 2" xfId="4737" xr:uid="{178F9C53-B880-4A75-B5DE-4DF6DD7D51AB}"/>
    <cellStyle name="%0" xfId="4738" xr:uid="{9288AB76-23F8-4AC7-8777-B7B2CE500085}"/>
    <cellStyle name="%1" xfId="4739" xr:uid="{A6B0F48F-34A2-4A0E-8E7F-EB07A07EE09B}"/>
    <cellStyle name="%2" xfId="4740" xr:uid="{E9186121-5171-4868-BDA8-0C4F30522CDD}"/>
    <cellStyle name="%2 2" xfId="4741" xr:uid="{69F802EE-6238-4D82-9C1A-C7EC32C13603}"/>
    <cellStyle name="%2_March_LTD_Premium" xfId="4742" xr:uid="{403DBAE3-8035-4766-A379-30DB86D683AA}"/>
    <cellStyle name="(" xfId="4743" xr:uid="{7350F772-31E0-4E4D-8823-0D6C90CD2F5F}"/>
    <cellStyle name="(S)Currency ($)" xfId="4744" xr:uid="{56A085B8-E87B-4C91-A2B1-BCB01B5F8125}"/>
    <cellStyle name="(S)Currency (no $)" xfId="4745" xr:uid="{C630CF89-34E2-4E9B-A660-03AA582EC1B3}"/>
    <cellStyle name="(S)Multiple (no x)" xfId="4746" xr:uid="{5FB465B7-AFFB-4D54-9003-B2C9A6EF2DEC}"/>
    <cellStyle name="(S)Multiple (x)" xfId="4747" xr:uid="{C70FC973-C454-4D88-A667-42D9696905B9}"/>
    <cellStyle name="(S)Percent (%)" xfId="4748" xr:uid="{1E6AC313-427A-41E2-B177-14E95C15472F}"/>
    <cellStyle name="(S)Percent (no %)" xfId="4749" xr:uid="{7B491604-EF3D-4BE8-930D-23D36DDB4478}"/>
    <cellStyle name="******************************************" xfId="4750" xr:uid="{490AFA13-79F0-408A-8B1B-63BA41E6655B}"/>
    <cellStyle name="*MILLS" xfId="4751" xr:uid="{D0C4C466-FD99-45E9-9D8F-F3B39588DAB9}"/>
    <cellStyle name="*MILLS 2" xfId="4752" xr:uid="{35030172-112C-47E9-B799-9F9FA1A58F43}"/>
    <cellStyle name="*TD" xfId="4753" xr:uid="{6B5144BD-BDF5-4A60-BA90-FB7773926552}"/>
    <cellStyle name="." xfId="4754" xr:uid="{C7F1E57B-B14F-4068-A21C-8F6665EEEF2E}"/>
    <cellStyle name=". 2" xfId="4755" xr:uid="{CAF26FAE-FB20-40E2-858B-AAA158B5293F}"/>
    <cellStyle name=". 2 2" xfId="4756" xr:uid="{6A946310-E85A-47ED-9C00-3175FC8D33E6}"/>
    <cellStyle name=". 2 2 2" xfId="4757" xr:uid="{8120BBD7-E068-4D85-AE6B-6E11A2FE84F7}"/>
    <cellStyle name=". 2 3" xfId="4758" xr:uid="{4DD9CC2F-59D8-4B1A-A0D1-B20F6FD2E40D}"/>
    <cellStyle name=". 3" xfId="4759" xr:uid="{D5EA0561-86B5-44A6-9E53-04C50231B2E3}"/>
    <cellStyle name=". 3 2" xfId="4760" xr:uid="{85444527-657B-4C47-A631-4D85F663C66E}"/>
    <cellStyle name="..1" xfId="4761" xr:uid="{4237BCB6-33C0-4643-851B-BCF4B0805EBC}"/>
    <cellStyle name="..1 2" xfId="4762" xr:uid="{1BEA142F-F06A-4A6F-9B56-571632CD2BD1}"/>
    <cellStyle name="..1_March_LTD_Premium" xfId="4763" xr:uid="{FAA20DB0-8AE1-44BB-A970-D05B5D4DC771}"/>
    <cellStyle name=".0" xfId="4764" xr:uid="{1E5D5355-0915-4C1B-AB8A-F0FB10C3540C}"/>
    <cellStyle name=".0\" xfId="4765" xr:uid="{75FC6582-AE79-43EF-977F-B2A4643F5A30}"/>
    <cellStyle name=".0\ 10" xfId="4766" xr:uid="{E1DA839C-2184-4D03-9929-DC061C93D1A9}"/>
    <cellStyle name=".0\ 10 2" xfId="4767" xr:uid="{495B866F-D84A-4974-9B97-A6053FF233B6}"/>
    <cellStyle name=".0\ 10 2 2" xfId="4768" xr:uid="{F3E79F66-0B0B-475A-85F2-20C934CA64A1}"/>
    <cellStyle name=".0\ 10 3" xfId="4769" xr:uid="{16B61085-791A-4E57-AEF7-80D1B50E0D02}"/>
    <cellStyle name=".0\ 11" xfId="4770" xr:uid="{F5C90153-9BC8-4FC6-AF71-40A0724A186A}"/>
    <cellStyle name=".0\ 11 2" xfId="4771" xr:uid="{DDE59DE8-2086-4E1E-A37F-EF51EDA904C0}"/>
    <cellStyle name=".0\ 11 2 2" xfId="4772" xr:uid="{C7B563D8-6E5A-49AF-A3BE-66C6209312DD}"/>
    <cellStyle name=".0\ 11 3" xfId="4773" xr:uid="{6A0CF5E7-65B1-46F5-84CD-910078E0D9B7}"/>
    <cellStyle name=".0\ 12" xfId="4774" xr:uid="{C07B991A-49D1-43A1-8C0F-3FCD420726C0}"/>
    <cellStyle name=".0\ 12 2" xfId="4775" xr:uid="{D98731DE-11C0-46D2-91FF-03C2EE244AD1}"/>
    <cellStyle name=".0\ 2" xfId="4776" xr:uid="{148836DE-BC10-4ADC-9FA3-0A21579EE90C}"/>
    <cellStyle name=".0\ 2 2" xfId="4777" xr:uid="{0028FF44-589F-4AD3-8803-2A20CE72D26F}"/>
    <cellStyle name=".0\ 2 3" xfId="4778" xr:uid="{9227E26C-0E8F-4588-B0B0-AACEFD840D87}"/>
    <cellStyle name=".0\ 2_Other Benefits Allocation %" xfId="4779" xr:uid="{256E2C58-BC20-4859-90BB-E19DDB6F73D7}"/>
    <cellStyle name=".0\ 3" xfId="4780" xr:uid="{31C865DE-46A4-4CBF-AE88-F4FF036923FC}"/>
    <cellStyle name=".0\ 3 2" xfId="4781" xr:uid="{19888B84-CB8F-4761-9763-8DD4D09069ED}"/>
    <cellStyle name=".0\ 3 3" xfId="4782" xr:uid="{B533D2EA-10F9-4AFF-8DDF-F7AE325B5C01}"/>
    <cellStyle name=".0\ 3_Other Benefits Allocation %" xfId="4783" xr:uid="{93ED11F3-CAC5-4602-8EBF-7F1385AFB949}"/>
    <cellStyle name=".0\ 4" xfId="4784" xr:uid="{BB90D411-E082-4404-B280-C59342D0905D}"/>
    <cellStyle name=".0\ 4 2" xfId="4785" xr:uid="{57CDFBAE-274C-4689-816B-662CDAB47855}"/>
    <cellStyle name=".0\ 4 3" xfId="4786" xr:uid="{ABB765E7-63DD-4981-9AF5-ED54C3F32073}"/>
    <cellStyle name=".0\ 4_Other Benefits Allocation %" xfId="4787" xr:uid="{6CB90D59-A4DA-4605-BE35-6F67B962F3F9}"/>
    <cellStyle name=".0\ 5" xfId="4788" xr:uid="{FE512187-AE0B-421A-AE4C-99E50C77B205}"/>
    <cellStyle name=".0\ 5 2" xfId="4789" xr:uid="{5F018E70-C2A7-479E-BC2D-D6563A79E1C9}"/>
    <cellStyle name=".0\ 5 2 2" xfId="4790" xr:uid="{36865E99-61CE-41A8-9F2D-A83E811592EB}"/>
    <cellStyle name=".0\ 5 2 2 2" xfId="4791" xr:uid="{8DCBD0DA-A4A8-4670-99B4-CAFD39B6B734}"/>
    <cellStyle name=".0\ 5 2 3" xfId="4792" xr:uid="{58479499-09F4-4D46-82B7-712A3B4734A6}"/>
    <cellStyle name=".0\ 5 3" xfId="4793" xr:uid="{83347FA9-283E-4E32-876E-1CDE7FBDB1E2}"/>
    <cellStyle name=".0\ 5 3 2" xfId="4794" xr:uid="{E8488545-871C-4483-9566-DF5E4B54EEC2}"/>
    <cellStyle name=".0\ 5 3 2 2" xfId="4795" xr:uid="{39F12F2E-2EB8-45D1-83AC-9E9083F5025F}"/>
    <cellStyle name=".0\ 5 3 3" xfId="4796" xr:uid="{DBC7CC82-9214-40D2-A53F-FCBC545CA71C}"/>
    <cellStyle name=".0\ 5 4" xfId="4797" xr:uid="{31AF4B20-FE48-4F30-A1B0-485B01B0D9AF}"/>
    <cellStyle name=".0\ 5 4 2" xfId="4798" xr:uid="{CCA0F22C-8535-4E2C-AD42-49827611EA29}"/>
    <cellStyle name=".0\ 5 5" xfId="4799" xr:uid="{7DF25C67-9C2C-4CBF-8F9B-1A93C9225B09}"/>
    <cellStyle name=".0\ 5 5 2" xfId="4800" xr:uid="{65FBE424-A473-45AF-882D-9365D6B48ED9}"/>
    <cellStyle name=".0\ 5 6" xfId="4801" xr:uid="{587E75FE-DE55-46CA-8DB4-AEA7DD69C7CD}"/>
    <cellStyle name=".0\ 6" xfId="4802" xr:uid="{3B2FF6F9-7DF6-4E6F-B998-DB2768BA64DB}"/>
    <cellStyle name=".0\ 6 2" xfId="4803" xr:uid="{7D36DC24-E52A-4138-A636-40EF61D8CEE2}"/>
    <cellStyle name=".0\ 6 2 2" xfId="4804" xr:uid="{0D882EC9-D135-4B21-BDEB-C01D9445B42C}"/>
    <cellStyle name=".0\ 6 3" xfId="4805" xr:uid="{AAB5C14A-9889-4FDF-98DC-E69F575C6825}"/>
    <cellStyle name=".0\ 7" xfId="4806" xr:uid="{0999A96F-111A-48A9-B364-90CB9E00AC6E}"/>
    <cellStyle name=".0\ 7 2" xfId="4807" xr:uid="{D0608207-D805-45B9-9371-72E8E15E5BB4}"/>
    <cellStyle name=".0\ 7 2 2" xfId="4808" xr:uid="{F5183D88-2FBD-4019-AFE5-9BE3512125B7}"/>
    <cellStyle name=".0\ 7 3" xfId="4809" xr:uid="{4BCFA845-78AE-4DA0-A5FF-296DE843C597}"/>
    <cellStyle name=".0\ 8" xfId="4810" xr:uid="{F819F699-5CE8-4D6D-B9D6-F1FF1226796A}"/>
    <cellStyle name=".0\ 8 2" xfId="4811" xr:uid="{A5D2F6BA-CFD8-46C3-BC56-FDCC5A56F670}"/>
    <cellStyle name=".0\ 8 2 2" xfId="4812" xr:uid="{FA66BB3B-FCA4-4B7C-AFBD-4B85D64E942C}"/>
    <cellStyle name=".0\ 8 3" xfId="4813" xr:uid="{BD0E8FAC-3EFF-4AD2-88A1-2267DC162B0D}"/>
    <cellStyle name=".0\ 9" xfId="4814" xr:uid="{9776AE29-A40B-4D06-A2A7-E5FDE0B19E68}"/>
    <cellStyle name=".0\ 9 2" xfId="4815" xr:uid="{E9D41DE3-033A-42A2-BA8C-99A7CEDFBE06}"/>
    <cellStyle name=".0\ 9 2 2" xfId="4816" xr:uid="{48C27340-C02E-4FB7-BCAD-DBA1BED861D6}"/>
    <cellStyle name=".0\ 9 3" xfId="4817" xr:uid="{C97B7387-0CD4-4064-9BD0-ECFFCF751017}"/>
    <cellStyle name=".0\_401K Summary" xfId="4818" xr:uid="{0F1913A7-4C75-4F7E-8EB3-5F1DE4A0721D}"/>
    <cellStyle name=".0_1212 LTD (ASC 715) Cost Pushout Final True up" xfId="4819" xr:uid="{F0CFF416-485E-484C-9BC8-661E8DE658EE}"/>
    <cellStyle name=".00" xfId="4820" xr:uid="{34AAF66E-5D6E-402D-A6D7-A7950E4977C2}"/>
    <cellStyle name=".000" xfId="4821" xr:uid="{89362C29-AC4E-48B7-8391-6CA9275443A1}"/>
    <cellStyle name=".1" xfId="4822" xr:uid="{1D585DD1-A193-40CE-A5F8-2A12A47BBC9D}"/>
    <cellStyle name=".11" xfId="4823" xr:uid="{4C9B5ACB-9594-4576-9D7F-FA61FE97C230}"/>
    <cellStyle name=".12" xfId="4824" xr:uid="{6B98657A-BAC4-42C7-AB67-D613253DF7B0}"/>
    <cellStyle name=".2" xfId="4825" xr:uid="{AD55CB05-006B-43E5-BA97-2074E58DBC4A}"/>
    <cellStyle name=".3" xfId="4826" xr:uid="{FAD02B70-4E25-4B79-8BA9-2B5253B7B1C3}"/>
    <cellStyle name=".9" xfId="4827" xr:uid="{85573114-E0CE-4412-86F3-9BF463DC5656}"/>
    <cellStyle name=".Comma" xfId="4828" xr:uid="{2C9028E8-744F-4D26-8637-43EC5275954E}"/>
    <cellStyle name=".Currency" xfId="4829" xr:uid="{1F91B186-BBE7-4190-9F22-7E48F17DDE44}"/>
    <cellStyle name=".d" xfId="4830" xr:uid="{6C224D36-9234-4427-BB2E-8163326A6F8C}"/>
    <cellStyle name=".d." xfId="4831" xr:uid="{B0D59F75-BE42-401D-AB30-E706C5D59582}"/>
    <cellStyle name=".d1" xfId="4832" xr:uid="{EC208E3D-DE86-4970-BE11-F3697DC70652}"/>
    <cellStyle name=".d1 2" xfId="4833" xr:uid="{40F8A344-6E40-4D22-94B4-FBC99A50A81A}"/>
    <cellStyle name=".d1_March_LTD_Premium" xfId="4834" xr:uid="{91AC25A0-F094-4C80-A220-C255A8C45E1F}"/>
    <cellStyle name=".q" xfId="4835" xr:uid="{166451C4-9299-4D00-B56C-B2520EC633BB}"/>
    <cellStyle name=".q 2" xfId="4836" xr:uid="{C646DD1C-93F1-4824-9453-09E342A8F377}"/>
    <cellStyle name=".q_March_LTD_Premium" xfId="4837" xr:uid="{DCCDC1E0-1FF3-4B4C-96D1-8D5B6A450603}"/>
    <cellStyle name=";;;" xfId="4838" xr:uid="{420E74F0-1F16-483B-948B-BF2941CB5F08}"/>
    <cellStyle name="??" xfId="4839" xr:uid="{86065603-9F68-4FEA-BAFA-5D3218F1DABD}"/>
    <cellStyle name="?? [0.00]_PRODUCT DETAIL Q1" xfId="4840" xr:uid="{CBAE9E20-5C6B-44F2-92D2-5B50BE80EBEA}"/>
    <cellStyle name="?? [0]_??" xfId="4841" xr:uid="{299A4ACD-6006-4C8E-84BD-5301563C8613}"/>
    <cellStyle name="???? [0.00]_PRODUCT DETAIL Q1" xfId="4842" xr:uid="{4F56F057-541D-4716-ACA5-52791A419F50}"/>
    <cellStyle name="?????_VERA" xfId="4843" xr:uid="{5609FE0B-187A-44E8-B86A-3FEB2560BD02}"/>
    <cellStyle name="????_PRODUCT DETAIL Q1" xfId="4844" xr:uid="{BCA9D74E-B73E-4089-81A9-7AB71D103038}"/>
    <cellStyle name="???[0]_~ME0858" xfId="4845" xr:uid="{9D94EE90-F525-4345-B772-E844E310FD2F}"/>
    <cellStyle name="???_~ME0858" xfId="4846" xr:uid="{0F2C6A6D-AD76-4A29-A686-D6C34E0BE230}"/>
    <cellStyle name="??_(????)??????" xfId="4847" xr:uid="{0AC6739A-591A-40F0-8BF6-748D8197CB2A}"/>
    <cellStyle name="\" xfId="4848" xr:uid="{846C73DB-744E-4F97-9F4D-BD13735E5268}"/>
    <cellStyle name="\_bluebirdacdil13" xfId="4849" xr:uid="{ED3602D6-C676-4B17-95F8-9D738724EDF2}"/>
    <cellStyle name="\_ecomps7w" xfId="4850" xr:uid="{F208E5F0-F80F-472C-8D6E-730A7FA8311E}"/>
    <cellStyle name="]_x000d__x000a_Zoomed=1_x000d__x000a_Row=0_x000d__x000a_Column=0_x000d__x000a_Height=0_x000d__x000a_Width=0_x000d__x000a_FontName=FoxFont_x000d__x000a_FontStyle=0_x000d__x000a_FontSize=9_x000d__x000a_PrtFontName=FoxPrin" xfId="4851" xr:uid="{596F308F-1C0B-481C-A691-D66AA222A5FE}"/>
    <cellStyle name="]_EUARNEW5_EMF Reports - Shipments" xfId="4852" xr:uid="{124FABD5-82A7-4789-96AC-7ECBDE686C59}"/>
    <cellStyle name="]_Labour Efficiency" xfId="4853" xr:uid="{1D632DE2-1AC0-42B3-9A5E-AF83856160F3}"/>
    <cellStyle name="]_Labour Efficiency 2" xfId="4854" xr:uid="{88E33FDE-055F-4EC3-99C2-0DD970C5D2E8}"/>
    <cellStyle name="_ SB Complex" xfId="4855" xr:uid="{0B9BC6CF-33A7-40FD-858A-630626D28D74}"/>
    <cellStyle name="_ SB Complex 2" xfId="4856" xr:uid="{044F8CF0-AEC8-49A4-9737-5B054B83753F}"/>
    <cellStyle name="_x0013__#1 Levered Beech Ridge_021109_Grant,Bonus,No PTCs,MACRs,Term Debt NOL" xfId="4857" xr:uid="{8137E1D4-DFD3-46B9-9085-778E245A8210}"/>
    <cellStyle name="_x0013__#1 Levered Beech Ridge_021109_Grant,Bonus,No PTCs,MACRs,Term Debt NOL 2" xfId="4858" xr:uid="{0AEAC7CA-C9C6-46BB-B5DE-3467B511B27C}"/>
    <cellStyle name="_x0013__#1 LeveredGrand_Ridge_II-III_021009_Grant,Bonus,No PTCs,MACRs,Term Debt, NOL" xfId="4859" xr:uid="{1097F233-99D4-40DA-87DF-7CFC2F83403F}"/>
    <cellStyle name="_x0013__#1 LeveredGrand_Ridge_II-III_021009_Grant,Bonus,No PTCs,MACRs,Term Debt, NOL 2" xfId="4860" xr:uid="{26EDBD5A-28BE-455A-AA33-46C1E9F5033D}"/>
    <cellStyle name="_x0013__#1 LeveredGrand_Ridge_II-III_021009_Grant,Bonus,No PTCs,MACRs,Term Debt, NOL_BeechR Pivot Table 12.2.09" xfId="4861" xr:uid="{BB8B639B-B98C-4705-84B4-342C347A0ACF}"/>
    <cellStyle name="_x0013__#1 LeveredGrand_Ridge_II-III_021009_Grant,Bonus,No PTCs,MACRs,Term Debt, NOL_BeechR Pivot Table 12.2.09 2" xfId="4862" xr:uid="{2F44C931-1D81-48B6-AA2E-60FBA5025BF8}"/>
    <cellStyle name="_$accounting" xfId="4863" xr:uid="{F936DBF7-BC38-43B7-BEF9-95D60CBFAE1C}"/>
    <cellStyle name="_$accounting_PNC_merger_plan_divestitures_05" xfId="4864" xr:uid="{E5E7EB11-4460-4026-B13B-807500F81ABA}"/>
    <cellStyle name="_$Rollup77" xfId="4865" xr:uid="{79B54D1A-E550-4E1B-A0DF-3702C15CA4BB}"/>
    <cellStyle name="_$Rollup77 2" xfId="4866" xr:uid="{9E63031E-DD5A-450F-90DE-ED6E3AFACF6A}"/>
    <cellStyle name="_$Rollup77_#1 Levered Beech Ridge_021109_Grant,Bonus,No PTCs,MACRs,Term Debt NOL" xfId="4867" xr:uid="{5F039C72-3B57-4EB2-BCA4-073BDEF3E8CB}"/>
    <cellStyle name="_$Rollup77_#1 Levered Beech Ridge_021109_Grant,Bonus,No PTCs,MACRs,Term Debt NOL 2" xfId="4868" xr:uid="{4B32278C-E567-4737-8517-B9432454141E}"/>
    <cellStyle name="_$Rollup77_#1 LeveredGrand_Ridge_II-III_021009_Grant,Bonus,No PTCs,MACRs,Term Debt, NOL" xfId="4869" xr:uid="{46E566C4-E969-4914-AC7F-6B0085D95826}"/>
    <cellStyle name="_$Rollup77_#1 LeveredGrand_Ridge_II-III_021009_Grant,Bonus,No PTCs,MACRs,Term Debt, NOL 2" xfId="4870" xr:uid="{2C1ED5B7-5959-4B6A-9C93-34B0E59756E1}"/>
    <cellStyle name="_$Rollup77_#1 LeveredGrand_Ridge_II-III_021009_Grant,Bonus,No PTCs,MACRs,Term Debt, NOL_BeechR Pivot Table 12.2.09" xfId="4871" xr:uid="{B48EE600-DC2B-4749-A2B1-67A4E4388F1C}"/>
    <cellStyle name="_$Rollup77_#1 LeveredGrand_Ridge_II-III_021009_Grant,Bonus,No PTCs,MACRs,Term Debt, NOL_BeechR Pivot Table 12.2.09 2" xfId="4872" xr:uid="{E2DA613F-22DC-477C-A3DA-0EF96987FCEA}"/>
    <cellStyle name="_$Rollup77_1.Inputs" xfId="4873" xr:uid="{31E05031-DFF8-4487-99F9-A36FE21CE31F}"/>
    <cellStyle name="_$Rollup77_2008 IWNA 7.75% 53% ERISA P50 (Invnergy)_FROM JPM" xfId="4874" xr:uid="{0D293B2F-FE89-4BB3-804A-ADC2F0323574}"/>
    <cellStyle name="_$Rollup77_2008 IWNA 7.75% 53% ERISA P50 (Invnergy)_FROM JPM 2" xfId="4875" xr:uid="{A61A119C-1E5A-4596-8E59-B295B8F4CEF3}"/>
    <cellStyle name="_$Rollup77_2008 IWNA 7.75% 53% ERISA P50 (Invnergy)_FROM JPM_IWNA 3-Pack ECCA Sheldon Funding 01302009" xfId="4876" xr:uid="{A05E44C7-18D7-4A73-A775-7C38BF3D9DD3}"/>
    <cellStyle name="_$Rollup77_2008 IWNA 7.75% 53% ERISA P50 (Invnergy)_FROM JPM_IWNA 3-Pack ECCA Sheldon Funding 01302009 2" xfId="4877" xr:uid="{D9839DCF-44FF-4E8B-9426-29FE39A48F9A}"/>
    <cellStyle name="_$Rollup77_2008 IWNA Portfolio 09262008 (JPM TE &amp; CE)__TE Assumps" xfId="4878" xr:uid="{17A35D19-0A37-4752-A368-F3152B73CCDD}"/>
    <cellStyle name="_$Rollup77_2008 IWNA Portfolio 09262008 (JPM TE &amp; CE)__TE Assumps 2" xfId="4879" xr:uid="{BC7C906D-418A-4674-9BC5-121A68EA9DAC}"/>
    <cellStyle name="_$Rollup77_2008 IWNA Portfolio 09262008 (JPM TE &amp; CE)__TE Assumps_2008 IWNA v12 7.75% 53% TaxEx P50 (Invenergy)_10242008" xfId="4880" xr:uid="{B006276E-448F-44D7-91C1-A60DE479FCF6}"/>
    <cellStyle name="_$Rollup77_2008 IWNA Portfolio 09262008 (JPM TE &amp; CE)__TE Assumps_2008 IWNA v12 7.75% 53% TaxEx P50 (Invenergy)_10242008 2" xfId="4881" xr:uid="{B5536FC3-2775-4403-9775-0A8FB101139E}"/>
    <cellStyle name="_$Rollup77_2008 IWNA Portfolio 09262008 (JPM TE &amp; CE)__TE Assumps_IWNA 3-Pack ECCA Sheldon Funding 01302009" xfId="4882" xr:uid="{35187569-E3B7-49EC-8850-DE7694F40057}"/>
    <cellStyle name="_$Rollup77_2008 IWNA Portfolio 09262008 (JPM TE &amp; CE)__TE Assumps_IWNA 3-Pack ECCA Sheldon Funding 01302009 2" xfId="4883" xr:uid="{F3BBD642-00D6-4364-B84D-A39E28506920}"/>
    <cellStyle name="_$Rollup77_2008 IWNA v12 7.75% 53% TaxEx P50 (Invenergy)_10242008" xfId="4884" xr:uid="{9E27DDB7-A39B-4F80-A99F-89AD1F605BA9}"/>
    <cellStyle name="_$Rollup77_2008 IWNA v12 7.75% 53% TaxEx P50 (Invenergy)_10242008 2" xfId="4885" xr:uid="{53E598D8-FDAE-475E-AAFD-A976BC14A55F}"/>
    <cellStyle name="_$Rollup77_2008 IWNA v12 7.75% 53% TaxEx P50 (Invenergy)_10242008_IWNA 3-Pack ECCA Sheldon Funding 01302009" xfId="4886" xr:uid="{CA20308B-281E-4B65-91B9-3E4796A2A92C}"/>
    <cellStyle name="_$Rollup77_2008 IWNA v12 7.75% 53% TaxEx P50 (Invenergy)_10242008_IWNA 3-Pack ECCA Sheldon Funding 01302009 2" xfId="4887" xr:uid="{001E506F-D2F6-48F1-9A1A-535F5303ED48}"/>
    <cellStyle name="_$Rollup77_2008 IWNA v12 7.75% 53% TaxEx P50 (Invenergy)_NO HAIRCUTS" xfId="4888" xr:uid="{DF7AF685-27E5-4E77-9D4D-6F7AFE30EB22}"/>
    <cellStyle name="_$Rollup77_2008 IWNA v12 7.75% 53% TaxEx P50 (Invenergy)_NO HAIRCUTS 2" xfId="4889" xr:uid="{D89FB724-252E-47B7-9C20-BD70D40A3527}"/>
    <cellStyle name="_$Rollup77_2008 IWNA v12 7.75% 53% TaxEx P50 (Invenergy)_NO HAIRCUTS_IWNA 3-Pack ECCA Sheldon Funding 01302009" xfId="4890" xr:uid="{11463C4F-65AF-4261-B9E8-9B462658EA04}"/>
    <cellStyle name="_$Rollup77_2008 IWNA v12 7.75% 53% TaxEx P50 (Invenergy)_NO HAIRCUTS_IWNA 3-Pack ECCA Sheldon Funding 01302009 2" xfId="4891" xr:uid="{E057F799-58B8-4810-9A35-E5051CAB33E9}"/>
    <cellStyle name="_$Rollup77_Afton Thin Film PV 20 MW 08142009_SCE" xfId="4892" xr:uid="{BA197645-4B4E-4D4A-81A7-4AF089392AD4}"/>
    <cellStyle name="_$Rollup77_Afton Thin Film PV 20 MW 08142009_SCE 2" xfId="4893" xr:uid="{1575140F-42B3-4B39-BA71-D58E1BD878EA}"/>
    <cellStyle name="_$Rollup77_AM 03-22-2009 - Citi Cash Grant - 1st qtr cash grant" xfId="4894" xr:uid="{562E37B9-8CF5-4E47-9079-91FDF71E7BD6}"/>
    <cellStyle name="_$Rollup77_Bali_Biomass_Fin_Model_082107" xfId="4895" xr:uid="{629A6553-AA97-49B5-8D14-FB20C4B2E88B}"/>
    <cellStyle name="_$Rollup77_BeechR Pivot Table 12.2.09" xfId="4896" xr:uid="{30E2D768-9D53-4625-B925-F77508D23F37}"/>
    <cellStyle name="_$Rollup77_BeechR Pivot Table 12.2.09 2" xfId="4897" xr:uid="{1836F3C2-775A-41B8-8070-87C2781EE4AB}"/>
    <cellStyle name="_$Rollup77_Big Otter 101209 Grant and TE 100.5MW_20mileT" xfId="4898" xr:uid="{15708FF3-3EE6-4679-8B6D-EB45A7A2FE6F}"/>
    <cellStyle name="_$Rollup77_Big Otter 101209 Grant and TE 100.5MW_20mileT 2" xfId="4899" xr:uid="{8414CCC0-F992-4887-AE24-D6A4E2836FB5}"/>
    <cellStyle name="_$Rollup77_Bish Hill_$77.5_lowncf_ Bundled Price_Lenders_092909" xfId="4900" xr:uid="{589BFE61-3574-4482-802C-E5091B96C6EA}"/>
    <cellStyle name="_$Rollup77_Bish Hill_$77.5_lowncf_ Bundled Price_Lenders_092909 2" xfId="4901" xr:uid="{D4F5A711-A841-4A1C-A8A9-6BCA8CE55BFB}"/>
    <cellStyle name="_$Rollup77_BishHilll_1.25M per WTG with $72 bundled price_200MWs_BF" xfId="4902" xr:uid="{B644E416-1FE9-4C42-A3BE-ED4B15B11749}"/>
    <cellStyle name="_$Rollup77_BishHilll_1.25M per WTG with $72 bundled price_200MWs_BF 2" xfId="4903" xr:uid="{4992F3C7-08E0-4D49-9F70-A0AD63C967CE}"/>
    <cellStyle name="_$Rollup77_Bishop Hill_Grant_073109_200MW_Updated IDC" xfId="4904" xr:uid="{65176268-ACDF-4674-AA9B-E2B92962713C}"/>
    <cellStyle name="_$Rollup77_Bishop Hill_Grant_073109_200MW_Updated IDC 2" xfId="4905" xr:uid="{BF7E2BFA-5056-4655-A9D4-62ED1EAF2E36}"/>
    <cellStyle name="_$Rollup77_Bishop Hill_Grant_082409_200MW" xfId="4906" xr:uid="{FAE15D01-0AF2-414C-83E2-807CD09B9FFD}"/>
    <cellStyle name="_$Rollup77_Bishop Hill_Grant_082409_200MW 2" xfId="4907" xr:uid="{2C3018E4-A2CB-456D-9448-9B860712014C}"/>
    <cellStyle name="_$Rollup77_Buzzard Creek_250MW_PTC_010610" xfId="4908" xr:uid="{3800969C-AEA4-4D0E-AA9A-6CAAD218AA2D}"/>
    <cellStyle name="_$Rollup77_Buzzard Creek_250MW_PTC_010610 2" xfId="4909" xr:uid="{F5BEF2B2-A33D-4C9D-A00A-4EADB938744C}"/>
    <cellStyle name="_$Rollup77_California Ridge 120109 and 200MW" xfId="4910" xr:uid="{E5DFD42C-F633-42A8-9AF2-EB998CD80403}"/>
    <cellStyle name="_$Rollup77_California Ridge 120109 and 200MW 2" xfId="4911" xr:uid="{1D0FFDB5-DCB6-4E8A-91AC-5B251CB2185A}"/>
    <cellStyle name="_$Rollup77_California Ridge_042909_Grant and TE_99M_as bid" xfId="4912" xr:uid="{53869C9B-8123-49FD-B460-004E15FA0247}"/>
    <cellStyle name="_$Rollup77_California Ridge_042909_Grant and TE_99M_as bid 2" xfId="4913" xr:uid="{699EE787-0308-4FD1-BB97-42C7216A7A9C}"/>
    <cellStyle name="_$Rollup77_California Ridge_042909_Grant and TE_99Mw" xfId="4914" xr:uid="{72081E93-A909-481E-BCA2-10BDC84F67CA}"/>
    <cellStyle name="_$Rollup77_California Ridge_042909_Grant and TE_99Mw 2" xfId="4915" xr:uid="{7BCF0CF0-3748-45D8-A2C6-55559AF9A073}"/>
    <cellStyle name="_$Rollup77_Copy of NEW Levered GRIIIII_03312009_MCF v2" xfId="4916" xr:uid="{A419C218-D2ED-48EC-BCA6-39B3E5DFA03F}"/>
    <cellStyle name="_$Rollup77_Copy of NEW Levered GRIIIII_03312009_MCF v2 2" xfId="4917" xr:uid="{E6F3425C-4520-4301-B6F9-F9878C9595DD}"/>
    <cellStyle name="_$Rollup77_Copy of NEW Levered GRIIIII_03312009_MCF v2_BeechR Pivot Table 12.2.09" xfId="4918" xr:uid="{A79ACA4B-B248-488B-83A1-E9CAB0EEE085}"/>
    <cellStyle name="_$Rollup77_Copy of NEW Levered GRIIIII_03312009_MCF v2_BeechR Pivot Table 12.2.09 2" xfId="4919" xr:uid="{3465CD31-11A5-4664-B208-E00C7238B2DC}"/>
    <cellStyle name="_$Rollup77_Copy of Vento III v27i P50 1st" xfId="4920" xr:uid="{CA09D7B4-F6E0-42AD-B865-8FDAD734AB47}"/>
    <cellStyle name="_$Rollup77_Cost Segregation" xfId="4921" xr:uid="{31AB1EE0-75C8-42A6-8737-BA1A62EC051D}"/>
    <cellStyle name="_$Rollup77_Cost Segregation 2" xfId="4922" xr:uid="{7A5B9C78-3656-43A3-98D8-E355AF8BE0A7}"/>
    <cellStyle name="_$Rollup77_G&amp;A_reports" xfId="4923" xr:uid="{CAA8AD00-1F3B-4D38-94D5-1E55A3894A69}"/>
    <cellStyle name="_$Rollup77_GRE 03252009_tpm_tables" xfId="4924" xr:uid="{B271D372-32E9-4DA4-85E9-7E757F397A5D}"/>
    <cellStyle name="_$Rollup77_GRE 03252009_tpm_tables 2" xfId="4925" xr:uid="{71E13A2F-F759-468E-9604-1D6854142F20}"/>
    <cellStyle name="_$Rollup77_GRE 03252009_tpm_tables_BeechR Pivot Table 12.2.09" xfId="4926" xr:uid="{5B9CFD1B-DFFB-417E-B498-7F2174F02C7E}"/>
    <cellStyle name="_$Rollup77_GRE 03252009_tpm_tables_BeechR Pivot Table 12.2.09 2" xfId="4927" xr:uid="{9BC046B9-F0FF-4819-9D83-47FE21A399F8}"/>
    <cellStyle name="_$Rollup77_Hardin Grant 08312009_300MW" xfId="4928" xr:uid="{80492CE5-7FFC-490C-9EA4-7FCA9E5A21C2}"/>
    <cellStyle name="_$Rollup77_Hardin Grant 08312009_300MW 2" xfId="4929" xr:uid="{D801B4C9-5D57-4E39-A921-28ACC82FF482}"/>
    <cellStyle name="_$Rollup77_Horse Lake_042309_Grant_TE" xfId="4930" xr:uid="{8CEA80A5-A449-49EB-80E5-608894AADA33}"/>
    <cellStyle name="_$Rollup77_Horse Lake_042309_Grant_TE 2" xfId="4931" xr:uid="{FE72705B-7317-4C76-968C-386A8EB4D826}"/>
    <cellStyle name="_$Rollup77_Horse Lake_50MW_042209_2010 XLE WTGs_Grant Model_ DRAFT" xfId="4932" xr:uid="{EEBED68A-9103-4F0B-8160-E60DAF4E9E13}"/>
    <cellStyle name="_$Rollup77_Horse Lake_50MW_042209_2010 XLE WTGs_Grant Model_ DRAFT 2" xfId="4933" xr:uid="{AD75505C-801A-4E9E-BAEA-7D06326BC231}"/>
    <cellStyle name="_$Rollup77_Inputs- Project" xfId="4934" xr:uid="{B93393A4-7810-4E51-8998-9179101DCF11}"/>
    <cellStyle name="_$Rollup77_Inputs- Project 2" xfId="4935" xr:uid="{42103DCD-BA2E-4361-9AF6-44FC3750613C}"/>
    <cellStyle name="_$Rollup77_Inputs-General" xfId="4936" xr:uid="{B00D1864-4ABD-4201-8832-7FC4DE3F1FC8}"/>
    <cellStyle name="_$Rollup77_Inputs-General 2" xfId="4937" xr:uid="{801C9640-8FA5-466D-A914-584E5337B6C7}"/>
    <cellStyle name="_$Rollup77_Invenergy Model -- 9-5-08 base" xfId="4938" xr:uid="{E94A6570-0D81-4146-A1BB-753B2B010880}"/>
    <cellStyle name="_$Rollup77_Invenergy Model -- 9-5-08 base 2" xfId="4939" xr:uid="{8432D734-4ADC-4866-AAC4-D366FC71200C}"/>
    <cellStyle name="_$Rollup77_IWNA 3-Pack ECCA Sheldon Funding 01302009" xfId="4940" xr:uid="{4C10567E-EF5B-47F3-8B66-27B41CDBA0D2}"/>
    <cellStyle name="_$Rollup77_IWNA 3-Pack ECCA Sheldon Funding 01302009 2" xfId="4941" xr:uid="{59DD1C10-5062-400C-87DC-3A7985E10CDC}"/>
    <cellStyle name="_$Rollup77_IWNA 3-Pack ECCA Sheldon Funding 03202009" xfId="4942" xr:uid="{A0884315-4788-4AB2-9DCC-9A93CABFC42C}"/>
    <cellStyle name="_$Rollup77_IWNA 3-Pack ECCA Sheldon Funding 03202009 2" xfId="4943" xr:uid="{555836F2-D8E8-4F3D-877F-397F7FD3E5F3}"/>
    <cellStyle name="_$Rollup77_IWNA Ptfl v2 10yr 7.25% $320 upfront 99% hedge loss P50" xfId="4944" xr:uid="{09E13081-347A-4862-8614-82B7297E8B1C}"/>
    <cellStyle name="_$Rollup77_IWNA Ptfl v2 10yr 7.25% $320 upfront 99% hedge loss P50 2" xfId="4945" xr:uid="{9972DA05-E17E-4BB1-9F06-2C0DE190C274}"/>
    <cellStyle name="_$Rollup77_IWNA v1 10yr 7.25% $290 upfront no bonus 42% 2009 tax realloc P50" xfId="4946" xr:uid="{3FA526D7-A28B-4426-8886-18FB17D075F5}"/>
    <cellStyle name="_$Rollup77_IWNA v1 10yr 7.25% $290 upfront no bonus 42% 2009 tax realloc P50 2" xfId="4947" xr:uid="{01D62A53-B1B8-486A-B06F-20FE171F4B66}"/>
    <cellStyle name="_$Rollup77_IWNA v1 10yr 7.25% $290 upfront no bonus 42% 2009 tax realloc P50_2008 IWNA JPM TE Model 11032008 (ERISA Dep &amp; Full Haircuts)_275M" xfId="4948" xr:uid="{60E002A8-8C99-4EE6-9F86-D05F32B36493}"/>
    <cellStyle name="_$Rollup77_IWNA v1 10yr 7.25% $290 upfront no bonus 42% 2009 tax realloc P50_2008 IWNA JPM TE Model 11032008 (ERISA Dep &amp; Full Haircuts)_275M 2" xfId="4949" xr:uid="{4F2B3055-B040-4AB1-9CA7-4C6166F3E90B}"/>
    <cellStyle name="_$Rollup77_IWNA v1 10yr 7.25% $290 upfront no bonus 42% 2009 tax realloc P50_2008 IWNA JPM TE Model 11032008 (ERISA Dep &amp; Full Haircuts)_275M_IWNA 3-Pack ECCA Sheldon Funding 01302009" xfId="4950" xr:uid="{CF14A7A3-B51E-42F5-8FF9-411C6E7D2F0A}"/>
    <cellStyle name="_$Rollup77_IWNA v1 10yr 7.25% $290 upfront no bonus 42% 2009 tax realloc P50_2008 IWNA JPM TE Model 11032008 (ERISA Dep &amp; Full Haircuts)_275M_IWNA 3-Pack ECCA Sheldon Funding 01302009 2" xfId="4951" xr:uid="{FDF5DC52-BABA-46BC-BC4D-DE5241FC0F68}"/>
    <cellStyle name="_$Rollup77_IWNA v1 10yr 7.25% $290 upfront no bonus 42% 2009 tax realloc P50_2008 IWNA v12 7.75% 53% TaxEx P50 (Invenergy)_10242008" xfId="4952" xr:uid="{D1C65B21-E73B-44D8-99CE-83A44FB11A45}"/>
    <cellStyle name="_$Rollup77_IWNA v1 10yr 7.25% $290 upfront no bonus 42% 2009 tax realloc P50_2008 IWNA v12 7.75% 53% TaxEx P50 (Invenergy)_10242008 2" xfId="4953" xr:uid="{3EE133F7-5062-413C-AB04-1EC636A425D3}"/>
    <cellStyle name="_$Rollup77_Ledge_0416_Grant and TE" xfId="4954" xr:uid="{F7F71732-6C90-4F24-B0D7-BE8708ECD01E}"/>
    <cellStyle name="_$Rollup77_Ledge_0416_Grant and TE 2" xfId="4955" xr:uid="{A9309896-F8B4-4066-BB16-06015DED0276}"/>
    <cellStyle name="_$Rollup77_Levered Beech Ridge _100709" xfId="4956" xr:uid="{729586B2-B8C7-491E-BD3C-251152288CEC}"/>
    <cellStyle name="_$Rollup77_Levered Beech Ridge _100709 2" xfId="4957" xr:uid="{DF96B68B-4633-463A-A9BF-09E7935EBB3E}"/>
    <cellStyle name="_$Rollup77_Levered Beech Ridge _100709_BeechR Pivot Table 12.2.09" xfId="4958" xr:uid="{8797B8B0-60DB-41B0-96CA-27F176C86390}"/>
    <cellStyle name="_$Rollup77_Levered Beech Ridge _100709_BeechR Pivot Table 12.2.09 2" xfId="4959" xr:uid="{BF4696F5-77C3-45A0-8768-55DE666B0AA4}"/>
    <cellStyle name="_$Rollup77_Levered Beech Ridge _102709" xfId="4960" xr:uid="{CAC8FE19-1034-47C0-82CC-51FDB96D934F}"/>
    <cellStyle name="_$Rollup77_Levered Beech Ridge _102709 2" xfId="4961" xr:uid="{1A8AB551-E61B-4BD8-B073-D57E812C15E1}"/>
    <cellStyle name="_$Rollup77_Levered Beech Ridge _102709_BeechR Pivot Table 12.2.09" xfId="4962" xr:uid="{90566CF5-98A8-47BE-ADFF-7383434FE7B5}"/>
    <cellStyle name="_$Rollup77_Levered Beech Ridge _102709_BeechR Pivot Table 12.2.09 2" xfId="4963" xr:uid="{2F015F05-F6D2-46EC-BE49-BB4688003BDF}"/>
    <cellStyle name="_$Rollup77_Levered Beech Ridge _110209" xfId="4964" xr:uid="{03DD6A65-21BC-475E-AE2C-E178BF3091BE}"/>
    <cellStyle name="_$Rollup77_Levered Beech Ridge _110209 2" xfId="4965" xr:uid="{CC8ACFA0-51AC-40E5-A1C7-C3365D713DAF}"/>
    <cellStyle name="_$Rollup77_Levered Beech Ridge _110209_BeechR Pivot Table 12.2.09" xfId="4966" xr:uid="{FB4979D0-BA16-4F20-A923-59826096C4E6}"/>
    <cellStyle name="_$Rollup77_Levered Beech Ridge _110209_BeechR Pivot Table 12.2.09 2" xfId="4967" xr:uid="{4E37E9B8-2C41-49F7-9481-0FA6496BF055}"/>
    <cellStyle name="_$Rollup77_Levered Grand Ridge Exp 07082009_LIVE" xfId="4968" xr:uid="{0B9DA81A-AA4C-4384-9094-E779B129078F}"/>
    <cellStyle name="_$Rollup77_Levered Grand Ridge Exp 07082009_LIVE 2" xfId="4969" xr:uid="{D541E92D-CE75-4B8B-8EBD-7CE350373CB1}"/>
    <cellStyle name="_$Rollup77_Levered Grand Ridge Exp 07082009_LIVE_BeechR Pivot Table 12.2.09" xfId="4970" xr:uid="{F987099F-FCAD-47A2-AD43-85D8951F36A6}"/>
    <cellStyle name="_$Rollup77_Levered Grand Ridge Exp 07082009_LIVE_BeechR Pivot Table 12.2.09 2" xfId="4971" xr:uid="{8C27035D-7E6C-497F-8A7D-B0826827C79C}"/>
    <cellStyle name="_$Rollup77_Levered Grand Ridge Exp_05042009" xfId="4972" xr:uid="{F5A67B7A-246C-4957-B216-A37ED55A9E25}"/>
    <cellStyle name="_$Rollup77_Levered Grand Ridge Exp_05042009 2" xfId="4973" xr:uid="{C2F159E7-ADD5-4E92-9070-298D9B727AAE}"/>
    <cellStyle name="_$Rollup77_Levered Grand Ridge Exp_05042009_BeechR Pivot Table 12.2.09" xfId="4974" xr:uid="{8C0F2E6F-3E56-45D2-A9BA-300F213129AE}"/>
    <cellStyle name="_$Rollup77_Levered Grand Ridge Exp_05042009_BeechR Pivot Table 12.2.09 2" xfId="4975" xr:uid="{509E6108-F3A2-4351-90DE-8F16AA95A893}"/>
    <cellStyle name="_$Rollup77_NEW GRII_III Debt_032509 v1 (2)" xfId="4976" xr:uid="{EE1A6874-CB67-41E6-ADC8-ADA9BE465D11}"/>
    <cellStyle name="_$Rollup77_NEW GRII_III Debt_032509 v1 (2) 2" xfId="4977" xr:uid="{21017057-4881-4C72-BEFC-2463F2EB0719}"/>
    <cellStyle name="_$Rollup77_NEW GRII_III Debt_032509 v1 (2)_BeechR Pivot Table 12.2.09" xfId="4978" xr:uid="{F3294CF9-7C33-44ED-B3FC-A0774B3D02C4}"/>
    <cellStyle name="_$Rollup77_NEW GRII_III Debt_032509 v1 (2)_BeechR Pivot Table 12.2.09 2" xfId="4979" xr:uid="{D8809746-3AAD-451D-A0F8-CBF68831A08B}"/>
    <cellStyle name="_$Rollup77_NEW Levered GRII&amp;III_04092009_MCF v1" xfId="4980" xr:uid="{5E6692C9-ED7F-4A31-95E3-2EF8E80132C7}"/>
    <cellStyle name="_$Rollup77_NEW Levered GRII&amp;III_04092009_MCF v1 2" xfId="4981" xr:uid="{E8005F03-1183-48D6-97AB-4A90D1E0B629}"/>
    <cellStyle name="_$Rollup77_NEW Levered GRII&amp;III_04092009_MCF v1_BeechR Pivot Table 12.2.09" xfId="4982" xr:uid="{429EB050-6D82-46E7-9A00-372F74C225A7}"/>
    <cellStyle name="_$Rollup77_NEW Levered GRII&amp;III_04092009_MCF v1_BeechR Pivot Table 12.2.09 2" xfId="4983" xr:uid="{7C2D0EA3-6F6E-47A9-BF83-77008FADC936}"/>
    <cellStyle name="_$Rollup77_Oceana_142MW_Vesta1.8_101909" xfId="4984" xr:uid="{D6C49413-5370-473A-A28E-09F7029EEB3B}"/>
    <cellStyle name="_$Rollup77_Oceana_142MW_Vesta1.8_101909 2" xfId="4985" xr:uid="{DF99DC33-08FC-4B3A-9D0F-74AFCE2A6098}"/>
    <cellStyle name="_$Rollup77_Raleigh Model (78MW) 09082009_V2" xfId="4986" xr:uid="{B19F1B7B-119D-43BF-86AE-CFEA8F03EBA4}"/>
    <cellStyle name="_$Rollup77_Raleigh Model (78MW) 09082009_V2 2" xfId="4987" xr:uid="{53EC98AA-BD4C-446C-A3FA-FE7BE5009C5D}"/>
    <cellStyle name="_$Rollup77_Raleigh Model (78MW) 09082009_V2_BeechR Pivot Table 12.2.09" xfId="4988" xr:uid="{CDF4F846-EC01-4444-AC44-50954534C397}"/>
    <cellStyle name="_$Rollup77_Raleigh Model (78MW) 09082009_V2_BeechR Pivot Table 12.2.09 2" xfId="4989" xr:uid="{19F70EE2-BCE0-4DAD-A0E4-E439104F0C46}"/>
    <cellStyle name="_$Rollup77_Salton Sea Thin Film 20MW 08142009_IID Repricing V2" xfId="4990" xr:uid="{1C08EC47-1419-4C0C-8260-D02703539334}"/>
    <cellStyle name="_$Rollup77_Salton Sea Thin Film 20MW 08142009_IID Repricing V2 2" xfId="4991" xr:uid="{2E40E75F-FD58-4101-B4FD-B53E6087FB90}"/>
    <cellStyle name="_$Rollup77_Salton Sea Thin Film 61.1MW DC 11112009_Shortlist" xfId="4992" xr:uid="{9085BAF6-556D-4BD4-B4C7-13343E84F2C5}"/>
    <cellStyle name="_$Rollup77_Salton Sea Thin Film 61.1MW DC 11112009_Shortlist 2" xfId="4993" xr:uid="{0AE92411-3022-40B4-90C8-A581F443CFEB}"/>
    <cellStyle name="_$Rollup77_Sheet1" xfId="4994" xr:uid="{8BDBB541-2A2B-4B74-AF95-E0561A9FD964}"/>
    <cellStyle name="_$Rollup77_Sheet1 2" xfId="4995" xr:uid="{22AB9FD6-4FD6-416D-8F9C-48CB3BDC58E0}"/>
    <cellStyle name="_$Rollup77_Sweden Hills 51MW_081809_AEP bid" xfId="4996" xr:uid="{4F1B4378-B005-463C-9C7A-48FF0E0861C3}"/>
    <cellStyle name="_$Rollup77_Sweden Hills 51MW_081809_AEP bid 2" xfId="4997" xr:uid="{06D3957A-A183-4607-A35B-2AEF0E348B9B}"/>
    <cellStyle name="_$Rollup77_Tri-County Wind_042409_Grant and TE_as bid" xfId="4998" xr:uid="{27F9A00A-B79B-409F-87FF-71567CCC1C11}"/>
    <cellStyle name="_$Rollup77_Tri-County Wind_042409_Grant and TE_as bid 2" xfId="4999" xr:uid="{6D9BBF0A-886B-425D-9411-D94D9CA3D0EA}"/>
    <cellStyle name="_$Rollup77_Tri-County Wind_101309_Grant and TE_200MW_1.6XLE" xfId="5000" xr:uid="{8F4B3449-06B0-4AD4-A159-0E70144B335E}"/>
    <cellStyle name="_$Rollup77_Tri-County Wind_101309_Grant and TE_200MW_1.6XLE 2" xfId="5001" xr:uid="{835B6C4E-7AE4-443E-B211-109DDFBEFBF5}"/>
    <cellStyle name="_$Rollup77_Tri-County Wind_101509_Grant and TE_200MW_1.6XLE" xfId="5002" xr:uid="{86660DCA-AB33-4403-A7DC-B57DCE29BA67}"/>
    <cellStyle name="_$Rollup77_Tri-County Wind_101509_Grant and TE_200MW_1.6XLE 2" xfId="5003" xr:uid="{DB501C83-49F9-421E-8AD0-7AFA56C61E00}"/>
    <cellStyle name="_$Rollup77_Turkey Track Completion Reserve Acct_11 10 08" xfId="5004" xr:uid="{9295D400-4508-471C-A5AD-291AE37E3556}"/>
    <cellStyle name="_$Rollup77_Turkey Track Completion Reserve Acct_11 10 08 2" xfId="5005" xr:uid="{F81209F1-1C4A-48E9-B504-44360423EA1E}"/>
    <cellStyle name="_$Rollup77_Unlev McAdoo &amp; GR Combined 10242008-funding v8" xfId="5006" xr:uid="{CE35C1A7-C285-42B4-86C3-A6DAAF584135}"/>
    <cellStyle name="_$Rollup77_Unlev McAdoo &amp; GR Combined 10242008-funding v8 2" xfId="5007" xr:uid="{0F5B24DB-DE0A-427B-8366-F201BE5D68CC}"/>
    <cellStyle name="_$Rollup77_Unlev McAdoo &amp; GR Combined 10242008-funding v8_BeechR Pivot Table 12.2.09" xfId="5008" xr:uid="{F9AA1BEA-BAD1-4B79-A4AE-A7EF7E067CFF}"/>
    <cellStyle name="_$Rollup77_Unlev McAdoo &amp; GR Combined 10242008-funding v8_BeechR Pivot Table 12.2.09 2" xfId="5009" xr:uid="{B9EE6980-7C65-4C8C-9AB3-7078CE53FD03}"/>
    <cellStyle name="_$Rollup77_Unlev McAdoo &amp; GR Combined 10242008-funding v8_Cost Segregation" xfId="5010" xr:uid="{59FCBFF4-06DF-420B-B801-FF46C422E658}"/>
    <cellStyle name="_$Rollup77_Unlev McAdoo &amp; GR Combined 10242008-funding v8_Cost Segregation 2" xfId="5011" xr:uid="{EBF1D2B9-45B5-43EB-8BEC-33608ECF781B}"/>
    <cellStyle name="_$Rollup77_Unlev McAdoo &amp; GR Combined 10242008-funding v8_Sheet1" xfId="5012" xr:uid="{3997CF13-5887-4350-8DF4-9CC49608E887}"/>
    <cellStyle name="_$Rollup77_Unlev McAdoo &amp; GR Combined 10242008-funding v8_Sheet1 2" xfId="5013" xr:uid="{58FC452F-AA86-49BD-B189-22CBE7734C77}"/>
    <cellStyle name="_$Rollup77_Unlevered_Beech_Ridge_100_5MW_021009_optimized NCF" xfId="5014" xr:uid="{2D11322D-EFE6-41CA-90E0-951C563D3647}"/>
    <cellStyle name="_$Rollup77_Unlevered_Beech_Ridge_100_5MW_021009_optimized NCF 2" xfId="5015" xr:uid="{73FD93B7-3CF3-419B-9BB2-BFF610BD1087}"/>
    <cellStyle name="_$Rollup77_Vantage Cash FLow 100609" xfId="5016" xr:uid="{A1F8A093-B363-4E89-9F10-9EC3BEA0DCD2}"/>
    <cellStyle name="_$Rollup77_Vantage Cash FLow 100609 2" xfId="5017" xr:uid="{132DEDDD-BE8D-47DD-9C36-AECC92726D5D}"/>
    <cellStyle name="_$Rollup77_Vantage Model_PGE 15yr PPA_062409" xfId="5018" xr:uid="{4F19BD49-B8DF-44C4-BA1D-C9CB66465D48}"/>
    <cellStyle name="_$Rollup77_Vantage Model_PGE 15yr PPA_062409 2" xfId="5019" xr:uid="{35431CAB-2154-47EE-8914-47123B44A08D}"/>
    <cellStyle name="_$Rollup77_Vantage Model_PGE 15yr PPA_073009_JAR" xfId="5020" xr:uid="{8782F983-3413-4CEB-A0A9-AE449977CF5C}"/>
    <cellStyle name="_$Rollup77_Vantage Model_PGE 15yr PPA_073009_JAR 2" xfId="5021" xr:uid="{3CC960EC-8C16-4E1E-9B16-E5ED66434681}"/>
    <cellStyle name="_$Rollup77_Vantage Model_PGE 15yr PPA_100909" xfId="5022" xr:uid="{CA1E90CD-1A0D-4B98-AA0D-F6FBB61BF937}"/>
    <cellStyle name="_$Rollup77_Vantage Model_PGE 15yr PPA_100909 2" xfId="5023" xr:uid="{579804A8-EBAA-415F-AFBB-401B3B9503E9}"/>
    <cellStyle name="_$Rollup77_Vento III v17i (8.9% Haircut, 60% Tax)" xfId="5024" xr:uid="{D54624F4-9E71-4F1E-83EB-01D5237DAB0F}"/>
    <cellStyle name="_$Rollup77_Vento III v22i (Haircut, 6Y CF, 76% tax)" xfId="5025" xr:uid="{297B2488-2DB5-4EF2-B850-A7CD81DF7F31}"/>
    <cellStyle name="_$Rollup77_Vento III v28g Base" xfId="5026" xr:uid="{97474958-8235-4746-9BC2-142EA39221DC}"/>
    <cellStyle name="_$Rollup77_Vento III v28k JPMyyy" xfId="5027" xr:uid="{1DBFBE01-54D7-4604-8AA9-0BE6060C7AB7}"/>
    <cellStyle name="_$Rollup77_White Oak_67.5_150MW_110409_OUR CASE" xfId="5028" xr:uid="{2F5027A4-4AF2-4A56-967F-1CA80426AC1F}"/>
    <cellStyle name="_$Rollup77_White Oak_67.5_150MW_110409_OUR CASE 2" xfId="5029" xr:uid="{9B1D4D9C-2A72-469C-A38F-3BA56D7C7D96}"/>
    <cellStyle name="_%(SignOnly)" xfId="5030" xr:uid="{4179EDE5-BEC4-4C86-9C25-18CB84E3F5BE}"/>
    <cellStyle name="_%(SignOnly) 2" xfId="5031" xr:uid="{5AC425F4-BF2C-4048-8DF7-A6E427E182FD}"/>
    <cellStyle name="_%(SignOnly)_01 model" xfId="5032" xr:uid="{8CA9F4DF-D199-4FAA-A00E-1EA2517D54A6}"/>
    <cellStyle name="_%(SignOnly)_01 model 2" xfId="5033" xr:uid="{366CC760-66BB-4956-9B15-75F7F88A9D4D}"/>
    <cellStyle name="_%(SignOnly)_02 Potential Partner Ability to Pay Analysis2" xfId="5034" xr:uid="{DDE8B493-D551-4D18-8B39-7379B5A428FA}"/>
    <cellStyle name="_%(SignOnly)_12 Merger Plans" xfId="5035" xr:uid="{7659AC22-4CF0-4227-B05B-7980FE5509F2}"/>
    <cellStyle name="_%(SignOnly)_12 Merger Plans 2" xfId="5036" xr:uid="{0A23352B-24C2-44B1-9542-CD5CBF834334}"/>
    <cellStyle name="_%(SignOnly)_AVP - prev. 06 financials" xfId="5037" xr:uid="{C44F4D11-5643-4476-9363-999CFB7825F4}"/>
    <cellStyle name="_%(SignOnly)_AVP - prev. 06 financials 2" xfId="5038" xr:uid="{23694FA5-BBC0-40F8-B485-937C18061B26}"/>
    <cellStyle name="_%(SignOnly)_bank_csc_Q2_2001_c1" xfId="5039" xr:uid="{65CA2DE2-18B0-47C5-B35B-80B2C78817F8}"/>
    <cellStyle name="_%(SignOnly)_bank_csc_Q2_2001_c1 2" xfId="5040" xr:uid="{941DAE66-8F3D-4019-BC43-871C9DA72ECC}"/>
    <cellStyle name="_%(SignOnly)_C-B-E" xfId="5041" xr:uid="{3AC85693-1661-4464-8C76-796884E8C0B8}"/>
    <cellStyle name="_%(SignOnly)_FigTech Merger Model_02" xfId="5042" xr:uid="{7B13395E-731D-4991-BD65-C25D96C6EEB5}"/>
    <cellStyle name="_%(SignOnly)_FigTech Merger Model_02 2" xfId="5043" xr:uid="{6D7DE64E-C655-4DBD-954C-E570E2DE5146}"/>
    <cellStyle name="_%(SignOnly)_Football Field" xfId="5044" xr:uid="{4D167619-141B-426A-96E7-5BF5F167A030}"/>
    <cellStyle name="_%(SignOnly)_Football Field 2" xfId="5045" xr:uid="{7C55C621-14D9-413A-82BD-1B42544F10C8}"/>
    <cellStyle name="_%(SignOnly)_I" xfId="5046" xr:uid="{EFB874B0-9CBD-4EDD-8DD2-26F1F9D4C272}"/>
    <cellStyle name="_%(SignOnly)_PNC_merger_plan_divestitures_05" xfId="5047" xr:uid="{2CE27871-DB3A-4CD3-BCB9-034518D5C7FF}"/>
    <cellStyle name="_%(SignOnly)_Portfolio Inputs" xfId="5048" xr:uid="{9792FBA6-2A6E-4E98-A062-8FD702B5DDA1}"/>
    <cellStyle name="_%(SignOnly)_Summary Valuation Analysis" xfId="5049" xr:uid="{D8609D0C-50BF-48AE-9D74-5A63421F0AFF}"/>
    <cellStyle name="_%(SignOnly)_Summary Valuation Analysis 2" xfId="5050" xr:uid="{49D8F67A-EB19-41C7-B714-933C3F514C4A}"/>
    <cellStyle name="_%(SignOnly)_Synergies" xfId="5051" xr:uid="{9DCC5777-B675-4419-A3BE-F97F03F7FA8D}"/>
    <cellStyle name="_%(SignOnly)_Synergies 2" xfId="5052" xr:uid="{C871CDEC-BB08-4199-A1CC-412913348C69}"/>
    <cellStyle name="_%(SignSpaceOnly)" xfId="5053" xr:uid="{DD5145B9-2BB4-49B9-B9EE-A66BE526E7E8}"/>
    <cellStyle name="_%(SignSpaceOnly) 2" xfId="5054" xr:uid="{C6B24978-75DB-4B42-BDB3-71DC273C68A5}"/>
    <cellStyle name="_%(SignSpaceOnly)_01 model" xfId="5055" xr:uid="{F95520A8-AEDC-4DC7-9C13-AA192774A46C}"/>
    <cellStyle name="_%(SignSpaceOnly)_01 model 2" xfId="5056" xr:uid="{B10F9245-D0E0-4357-861C-91937ED1F7BC}"/>
    <cellStyle name="_%(SignSpaceOnly)_02 Potential Partner Ability to Pay Analysis2" xfId="5057" xr:uid="{B306A7D4-CD68-439A-8DD2-CFF067A171FE}"/>
    <cellStyle name="_%(SignSpaceOnly)_12 Merger Plans" xfId="5058" xr:uid="{7E197CB4-0C1A-46CF-A8FB-1571BBDB9682}"/>
    <cellStyle name="_%(SignSpaceOnly)_12 Merger Plans 2" xfId="5059" xr:uid="{FA06AE83-3C81-443D-B402-42EBD33FC24B}"/>
    <cellStyle name="_%(SignSpaceOnly)_AVP - prev. 06 financials" xfId="5060" xr:uid="{8BF3ED93-B229-4A52-AA0E-02EFAFB68794}"/>
    <cellStyle name="_%(SignSpaceOnly)_AVP - prev. 06 financials 2" xfId="5061" xr:uid="{9CC711BE-0968-4EC7-B73C-4215F4F76EE8}"/>
    <cellStyle name="_%(SignSpaceOnly)_bank_csc_Q2_2001_c1" xfId="5062" xr:uid="{ACAD7316-E076-4B2F-B1ED-894B7B93A6BE}"/>
    <cellStyle name="_%(SignSpaceOnly)_bank_csc_Q2_2001_c1 2" xfId="5063" xr:uid="{DCE05C2F-2389-41A4-AD7B-55787E2C734E}"/>
    <cellStyle name="_%(SignSpaceOnly)_FigTech Merger Model_02" xfId="5064" xr:uid="{248868BB-A93F-4CBE-B74D-4C2DB426028F}"/>
    <cellStyle name="_%(SignSpaceOnly)_FigTech Merger Model_02 2" xfId="5065" xr:uid="{EBE11F33-068C-4593-9F95-60249C67D096}"/>
    <cellStyle name="_%(SignSpaceOnly)_Football Field" xfId="5066" xr:uid="{A432811E-7BAE-47D7-9274-2623E1A773FF}"/>
    <cellStyle name="_%(SignSpaceOnly)_Football Field 2" xfId="5067" xr:uid="{C8E28E05-D9BD-4F79-B31D-4378979E648D}"/>
    <cellStyle name="_%(SignSpaceOnly)_PNC_merger_plan_divestitures_05" xfId="5068" xr:uid="{ED31FAAC-4B9E-45EE-8EA0-84D8A9ECD125}"/>
    <cellStyle name="_%(SignSpaceOnly)_Portfolio Inputs" xfId="5069" xr:uid="{D23BB25D-D81C-4470-BCB5-98208B7C5EC2}"/>
    <cellStyle name="_%(SignSpaceOnly)_Summary Valuation Analysis" xfId="5070" xr:uid="{0DFA2952-98C3-4386-8A48-A8E1A1B71FBF}"/>
    <cellStyle name="_%(SignSpaceOnly)_Summary Valuation Analysis 2" xfId="5071" xr:uid="{BD75ED8C-7F18-411A-B9DE-48E631321E3B}"/>
    <cellStyle name="_%(SignSpaceOnly)_Synergies" xfId="5072" xr:uid="{F0CEA94C-A9E6-4905-A3C2-C22981F9F5A2}"/>
    <cellStyle name="_%(SignSpaceOnly)_Synergies 2" xfId="5073" xr:uid="{1B7BC920-6E5F-4C62-BC48-C391D52F035B}"/>
    <cellStyle name="_(D) Dep Summary" xfId="17" xr:uid="{6BED1B3B-959A-4B35-922B-670E66B4BEFC}"/>
    <cellStyle name="_(D) Dep Summary 2" xfId="18" xr:uid="{672E2941-5FE9-4C34-A7DD-199997A6805D}"/>
    <cellStyle name="__ [0]___" xfId="5074" xr:uid="{C6DCC84C-FC6A-4996-8CF1-5298A700EBDF}"/>
    <cellStyle name="__ [0]___ 2" xfId="5075" xr:uid="{54681E6F-16C2-4C86-8C08-6CBF4BF23EAB}"/>
    <cellStyle name="__ [0]___ 2 2" xfId="5076" xr:uid="{23BF3261-2709-4C23-952F-9ABD3EA1519E}"/>
    <cellStyle name="__ [0]___ 2 2 2" xfId="5077" xr:uid="{0BCF1FD0-2CD0-48BB-90E8-7276E3F62EE5}"/>
    <cellStyle name="__ [0]___ 2 3" xfId="5078" xr:uid="{5040AEB4-FAC1-4A52-BA13-9E84CA36A367}"/>
    <cellStyle name="__ [0]___ 2 3 2" xfId="5079" xr:uid="{52A1D2EF-1FD0-4681-920F-41D89C5D7CF5}"/>
    <cellStyle name="__ [0]___ 2 4" xfId="5080" xr:uid="{72692FFF-3BF9-4927-83B6-F405D979782E}"/>
    <cellStyle name="__ [0]___ 2 4 2" xfId="5081" xr:uid="{4CC2909E-9705-4402-8F03-F27C2C4E516B}"/>
    <cellStyle name="__ [0]___ 2 5" xfId="5082" xr:uid="{2EADEE0D-6FAE-44AD-B210-1495B89EB8D4}"/>
    <cellStyle name="__ [0]___ 2 5 2" xfId="5083" xr:uid="{C82E282D-081D-43D7-B41A-154C5BB5A570}"/>
    <cellStyle name="__ [0]___ 2 6" xfId="5084" xr:uid="{2550499B-64C1-4BF3-9576-3BC93BE371C8}"/>
    <cellStyle name="__ [0]___ 3" xfId="5085" xr:uid="{17A9DA6B-973C-42D0-8285-690DF737FF1A}"/>
    <cellStyle name="__ [0]___ 3 2" xfId="5086" xr:uid="{4C671AD1-66CB-4E02-9169-56713DA5A380}"/>
    <cellStyle name="__ [0]___ 3 2 2" xfId="5087" xr:uid="{37E1D1DE-EC7A-487B-B061-27934857081B}"/>
    <cellStyle name="__ [0]___ 3 3" xfId="5088" xr:uid="{4BE48560-6850-4B81-A5B7-EF7CB4BDAD33}"/>
    <cellStyle name="__ [0]___ 3 3 2" xfId="5089" xr:uid="{669137FC-04EB-4FC4-84EA-98C35944D0BB}"/>
    <cellStyle name="__ [0]___ 3 4" xfId="5090" xr:uid="{522A270B-CAE4-4BA6-97E9-8318DFA9BEBC}"/>
    <cellStyle name="__ [0]___ 3 4 2" xfId="5091" xr:uid="{F474E2B8-24E4-4AFB-AE42-F371C1BD58F9}"/>
    <cellStyle name="__ [0]___ 3 5" xfId="5092" xr:uid="{2CD26930-BB63-4972-B668-DAA9B340CCCA}"/>
    <cellStyle name="__ [0]___ 3 5 2" xfId="5093" xr:uid="{A624A5B1-8C7E-4D3B-B74F-401AB9AD3389}"/>
    <cellStyle name="__ [0]___ 3 6" xfId="5094" xr:uid="{B3F5ED31-E5A3-4FE0-97AD-629065C37F79}"/>
    <cellStyle name="__ [0]___ 4" xfId="5095" xr:uid="{868D3DF8-05F9-4683-B3D4-98FBAD1E2308}"/>
    <cellStyle name="__ [0]____" xfId="5096" xr:uid="{61B3AC62-5809-44BF-B8E9-C143BE8D88A5}"/>
    <cellStyle name="__ [0]____ 2" xfId="5097" xr:uid="{686A2A82-9CAC-42F7-8BAC-94580DBBF5F7}"/>
    <cellStyle name="__ [0]____ 2 2" xfId="5098" xr:uid="{FA27D0A2-A3B5-4721-8364-F1123903FB5E}"/>
    <cellStyle name="__ [0]____ 2 2 2" xfId="5099" xr:uid="{0AFC65CD-0C59-49C1-B42A-67325B0EB8D5}"/>
    <cellStyle name="__ [0]____ 2 3" xfId="5100" xr:uid="{AF80964E-0CF8-4A55-AB44-4693CB821F1A}"/>
    <cellStyle name="__ [0]____ 2 3 2" xfId="5101" xr:uid="{FC1B17D6-FA10-4AF4-ADDC-AB1E5EAC3FAD}"/>
    <cellStyle name="__ [0]____ 2 4" xfId="5102" xr:uid="{A423FC5C-CB49-41CB-ABE4-E14EA5B87829}"/>
    <cellStyle name="__ [0]____ 2 4 2" xfId="5103" xr:uid="{3F00278F-DA40-4AC4-AFFE-E146FF57672F}"/>
    <cellStyle name="__ [0]____ 2 5" xfId="5104" xr:uid="{B00AF1F3-6069-4B4B-90EF-1D8C069DA005}"/>
    <cellStyle name="__ [0]____ 2 5 2" xfId="5105" xr:uid="{A884C845-4B69-4645-A87E-95FCB8DBBDD4}"/>
    <cellStyle name="__ [0]____ 2 6" xfId="5106" xr:uid="{B4DC7CC0-9A67-4E13-9C1A-019520DC5C18}"/>
    <cellStyle name="__ [0]____ 3" xfId="5107" xr:uid="{412B2A4E-8C6A-45D1-AEF1-11A1468A4E46}"/>
    <cellStyle name="__ [0]____ 3 2" xfId="5108" xr:uid="{25B5ABC6-F540-490F-A2BC-F5A6EC665632}"/>
    <cellStyle name="__ [0]____ 3 2 2" xfId="5109" xr:uid="{907C6529-B907-4521-9807-433494AE8BCF}"/>
    <cellStyle name="__ [0]____ 3 3" xfId="5110" xr:uid="{8AA6A60E-2143-4757-A3BE-B55A910F8F40}"/>
    <cellStyle name="__ [0]____ 3 3 2" xfId="5111" xr:uid="{1CE7EE2A-7FF4-4B17-9755-B6DF9D480E0B}"/>
    <cellStyle name="__ [0]____ 3 4" xfId="5112" xr:uid="{027F6712-CEEA-45D5-BA05-458516DA62CE}"/>
    <cellStyle name="__ [0]____ 3 4 2" xfId="5113" xr:uid="{E950AEE4-7604-45AD-ACED-1F41960CA68D}"/>
    <cellStyle name="__ [0]____ 3 5" xfId="5114" xr:uid="{D7A6DDCD-91A2-4CBF-A80E-3FC08E32FB0F}"/>
    <cellStyle name="__ [0]____ 3 5 2" xfId="5115" xr:uid="{20DBAB55-55F6-4CCA-ADED-664786BA898F}"/>
    <cellStyle name="__ [0]____ 3 6" xfId="5116" xr:uid="{62565BF2-713C-4080-A705-54EC8346143C}"/>
    <cellStyle name="__ [0]____ 4" xfId="5117" xr:uid="{825A94D2-6749-4A79-9C80-DA33EEC87530}"/>
    <cellStyle name="__ [0]______" xfId="5118" xr:uid="{C4B87B34-DD1A-4621-83BD-5D4476DF56C5}"/>
    <cellStyle name="__ [0]______ 2" xfId="5119" xr:uid="{AFF92BA1-A419-44D5-A9E8-24F561EF5AB7}"/>
    <cellStyle name="__ [0]______ 2 2" xfId="5120" xr:uid="{1E50B657-8124-440F-AAF5-CEC4D5857BA8}"/>
    <cellStyle name="__ [0]______ 2 2 2" xfId="5121" xr:uid="{7F0A8038-D2BF-49CB-ACE4-750C8052128B}"/>
    <cellStyle name="__ [0]______ 2 3" xfId="5122" xr:uid="{54D314CC-4ACC-4DA0-A5F1-93786BE9C789}"/>
    <cellStyle name="__ [0]______ 2 3 2" xfId="5123" xr:uid="{FFA3F000-6F18-40F5-9D17-C61BDC05C352}"/>
    <cellStyle name="__ [0]______ 2 4" xfId="5124" xr:uid="{FA1C1999-D46C-48DF-991C-7B9B2260867F}"/>
    <cellStyle name="__ [0]______ 2 4 2" xfId="5125" xr:uid="{6039EEE0-51CC-4BAE-87EE-80CB140019CD}"/>
    <cellStyle name="__ [0]______ 2 5" xfId="5126" xr:uid="{53465243-70EC-4A6A-8DBC-F95311471C5D}"/>
    <cellStyle name="__ [0]______ 2 5 2" xfId="5127" xr:uid="{46CD0AF9-73B7-4A45-B909-991A1914D03D}"/>
    <cellStyle name="__ [0]______ 2 6" xfId="5128" xr:uid="{E95B7039-E9EB-493B-9305-8B753D2498A3}"/>
    <cellStyle name="__ [0]______ 3" xfId="5129" xr:uid="{9AB2D99E-6F30-410D-A808-1ECA399A9CA0}"/>
    <cellStyle name="__ [0]______ 3 2" xfId="5130" xr:uid="{E6E2CD4A-FF51-41A2-83D7-52C9C8EE0FA7}"/>
    <cellStyle name="__ [0]______ 3 2 2" xfId="5131" xr:uid="{DC76566B-6B28-4FD8-B5C5-AD67816C42BD}"/>
    <cellStyle name="__ [0]______ 3 3" xfId="5132" xr:uid="{68E013CA-13AC-4F98-B3B8-B128FB24F743}"/>
    <cellStyle name="__ [0]______ 3 3 2" xfId="5133" xr:uid="{18E4A5B9-EF37-48B6-A27A-965D59916C84}"/>
    <cellStyle name="__ [0]______ 3 4" xfId="5134" xr:uid="{716FF021-7074-4FE8-82D6-F347C05E78F9}"/>
    <cellStyle name="__ [0]______ 3 4 2" xfId="5135" xr:uid="{BDCC722D-5F9C-4B57-8D7C-F8CB69BA07A3}"/>
    <cellStyle name="__ [0]______ 3 5" xfId="5136" xr:uid="{9B2D174D-F38F-4B70-B690-C56FCFAF3B30}"/>
    <cellStyle name="__ [0]______ 3 5 2" xfId="5137" xr:uid="{C565B7D2-46AB-4AC3-B4CB-A1BEF280B5CC}"/>
    <cellStyle name="__ [0]______ 3 6" xfId="5138" xr:uid="{809B0786-BA71-451F-819C-B4E9A0DBBAD2}"/>
    <cellStyle name="__ [0]______ 4" xfId="5139" xr:uid="{B007786E-4CDA-4601-8968-835649ED1923}"/>
    <cellStyle name="__ [0]__________" xfId="5140" xr:uid="{D9BE99CD-5BF2-4218-97D1-3D4E1C1DBD00}"/>
    <cellStyle name="__ [0]__________ 2" xfId="5141" xr:uid="{DCA1FE2D-0E9D-45BE-B8E3-3192AAE4FEA6}"/>
    <cellStyle name="__ [0]__________ 2 2" xfId="5142" xr:uid="{0F557713-0D60-4A6A-B6DE-3798AC46FBC8}"/>
    <cellStyle name="__ [0]__________ 2 2 2" xfId="5143" xr:uid="{FF110237-07E4-47BC-B9D2-C2478029EDE5}"/>
    <cellStyle name="__ [0]__________ 2 3" xfId="5144" xr:uid="{636A10A5-64A5-4902-8F16-2446AB357742}"/>
    <cellStyle name="__ [0]__________ 2 3 2" xfId="5145" xr:uid="{CB1F462D-3224-4548-A876-CE32CDA9B742}"/>
    <cellStyle name="__ [0]__________ 2 4" xfId="5146" xr:uid="{25DD2267-18B6-4B33-A5FD-DE76885B809D}"/>
    <cellStyle name="__ [0]__________ 2 4 2" xfId="5147" xr:uid="{270FB6AB-2011-4CAC-AF3C-DFA7F310612E}"/>
    <cellStyle name="__ [0]__________ 2 5" xfId="5148" xr:uid="{2A3D2A40-5459-4CD4-BBD0-B8058F07664D}"/>
    <cellStyle name="__ [0]__________ 2 5 2" xfId="5149" xr:uid="{574A8EF6-184E-4258-BA6D-AF13D5C0473E}"/>
    <cellStyle name="__ [0]__________ 2 6" xfId="5150" xr:uid="{0B824340-5DD3-49CD-B464-FA5EF6FE8FF4}"/>
    <cellStyle name="__ [0]__________ 3" xfId="5151" xr:uid="{D784039C-B95D-4BC6-B18F-EAD67A3C1A5F}"/>
    <cellStyle name="__ [0]__________ 3 2" xfId="5152" xr:uid="{818703BB-FEC7-40D4-927F-D4D12DE0D1CC}"/>
    <cellStyle name="__ [0]__________ 3 2 2" xfId="5153" xr:uid="{95B5CC78-D862-443C-977C-BF397D3B8F5E}"/>
    <cellStyle name="__ [0]__________ 3 3" xfId="5154" xr:uid="{4D13C1F9-10B0-40D6-A149-CDF561135B6A}"/>
    <cellStyle name="__ [0]__________ 3 3 2" xfId="5155" xr:uid="{5F4DB6A0-2CB2-4FCC-B04D-FC6548D36555}"/>
    <cellStyle name="__ [0]__________ 3 4" xfId="5156" xr:uid="{2ED450FE-FFC2-4851-B1C6-321BA7F0A7FF}"/>
    <cellStyle name="__ [0]__________ 3 4 2" xfId="5157" xr:uid="{B425DEFC-B751-444D-82CC-9AD1CE6A9475}"/>
    <cellStyle name="__ [0]__________ 3 5" xfId="5158" xr:uid="{3EFE4831-3FAF-42C8-A657-BC2B3368BDED}"/>
    <cellStyle name="__ [0]__________ 3 5 2" xfId="5159" xr:uid="{9440FE5B-4A68-40AF-BEF0-0F9B8E622DA2}"/>
    <cellStyle name="__ [0]__________ 3 6" xfId="5160" xr:uid="{A8897099-8F97-4146-ABEA-FB24E0CD7A4E}"/>
    <cellStyle name="__ [0]__________ 4" xfId="5161" xr:uid="{1A386193-F80C-414A-A788-3DA5936FB422}"/>
    <cellStyle name="__ [0]___________CHECK - White Creek Final Closing Model_2007 11 16 vequity method FINAL" xfId="5162" xr:uid="{9B7966D2-C320-4282-8178-05311085668D}"/>
    <cellStyle name="__ [0]___________CHECK - White Creek Final Closing Model_2007 11 16 vequity method FINAL 2" xfId="5163" xr:uid="{404872A9-8A3C-43F2-BC41-CB67DE30842B}"/>
    <cellStyle name="__ [0]___________CHECK - White Creek Final Closing Model_2007 11 16 vequity method FINAL 2 2" xfId="5164" xr:uid="{CAAAD227-0C21-4906-B4DA-1390DFC7DFFC}"/>
    <cellStyle name="__ [0]___________CHECK - White Creek Final Closing Model_2007 11 16 vequity method FINAL 3" xfId="5165" xr:uid="{FB5FFD73-70B4-4F7A-B95D-73BA5A17C9AC}"/>
    <cellStyle name="__ [0]___________ClearSky_AEP_Min_04.04.02_Bank" xfId="5166" xr:uid="{EF326CDB-691A-4EF6-AFA2-FD58C76239C0}"/>
    <cellStyle name="__ [0]___________ClearSky_AEP_Min_04.04.02_Bank 2" xfId="5167" xr:uid="{0B9F19D6-BA4C-4895-9E96-A1F0C0D26702}"/>
    <cellStyle name="__ [0]___________ClearSky_AEP_Min_04.04.02_Bank 2 2" xfId="5168" xr:uid="{A5E61880-6D78-48AE-BD7A-598C9F7A394A}"/>
    <cellStyle name="__ [0]___________ClearSky_AEP_Min_04.04.02_Bank 3" xfId="5169" xr:uid="{C9CC1DF1-CE1B-4F45-85AD-3479C9797347}"/>
    <cellStyle name="__ [0]___________ClearSky_AEP_Min_04.04.02_Bank 3 2" xfId="5170" xr:uid="{06AECBDC-013C-4ACE-9AA8-A15EBE5DE4A0}"/>
    <cellStyle name="__ [0]___________ClearSky_AEP_Min_04.04.02_Bank 4" xfId="5171" xr:uid="{39F13419-F771-46B8-825F-316E08673FC9}"/>
    <cellStyle name="__ [0]___________ClearSky_AEP_Min_04.04.02_Bank 4 2" xfId="5172" xr:uid="{7F254BDE-F4D7-4C40-BFD0-72995A7EDD62}"/>
    <cellStyle name="__ [0]___________ClearSky_AEP_Min_04.04.02_Bank 5" xfId="5173" xr:uid="{1F530D7B-7A4A-4155-882D-6517BBA70A75}"/>
    <cellStyle name="__ [0]___________ClearSky_AEP_Min_04.04.02_Bank 5 2" xfId="5174" xr:uid="{22569E16-7670-4A4A-A1C2-82DAB71E80E6}"/>
    <cellStyle name="__ [0]___________ClearSky_AEP_Min_04.04.02_Bank 6" xfId="5175" xr:uid="{2C2265E6-D793-44B9-85E9-A05E4335AA30}"/>
    <cellStyle name="__ [0]___________Clearsky_internal_050301" xfId="5176" xr:uid="{DA42345C-7A55-4BA3-9CAA-04DA10EBAC00}"/>
    <cellStyle name="__ [0]___________Clearsky_internal_050301 2" xfId="5177" xr:uid="{E8812AF6-EBCF-4742-9A81-54EBC83B8E25}"/>
    <cellStyle name="__ [0]___________Clearsky_internal_050301 2 2" xfId="5178" xr:uid="{810C154C-E028-4B59-AB5B-D6BBBB3F70D0}"/>
    <cellStyle name="__ [0]___________Clearsky_internal_050301 3" xfId="5179" xr:uid="{89BFF4DE-65B7-4F2A-B6FC-949EB96A2C8D}"/>
    <cellStyle name="__ [0]___________Clearsky_internal_050301 3 2" xfId="5180" xr:uid="{2DD4A6A0-C263-43F7-A723-E58A1FD5AA80}"/>
    <cellStyle name="__ [0]___________Clearsky_internal_050301 4" xfId="5181" xr:uid="{FE83A9FD-C6AD-4B57-834B-B752D149708D}"/>
    <cellStyle name="__ [0]___________Clearsky_internal_050301 4 2" xfId="5182" xr:uid="{06CC8545-F725-49F3-ABA6-C42FA72BC11B}"/>
    <cellStyle name="__ [0]___________Clearsky_internal_050301 5" xfId="5183" xr:uid="{8F4F5371-6880-48C9-A514-9DC850A82370}"/>
    <cellStyle name="__ [0]___________Clearsky_internal_050301 5 2" xfId="5184" xr:uid="{7B3F5105-181E-4CDA-A463-AE45D8A2121D}"/>
    <cellStyle name="__ [0]___________Clearsky_internal_050301 6" xfId="5185" xr:uid="{6A1A1064-04A9-43C5-B97B-8AC3909FDAE3}"/>
    <cellStyle name="__ [0]___________Clearsky_internal_050301_1" xfId="5186" xr:uid="{40FC8631-9A79-431A-96EE-CFBDF5B04C1D}"/>
    <cellStyle name="__ [0]___________Clearsky_internal_050301_1 2" xfId="5187" xr:uid="{B025A81A-CB90-4F2D-8A78-2700AD3EB8BE}"/>
    <cellStyle name="__ [0]___________Clearsky_internal_050301_1 2 2" xfId="5188" xr:uid="{A237D7B5-6075-4907-B663-55B4104A311F}"/>
    <cellStyle name="__ [0]___________Clearsky_internal_050301_1 3" xfId="5189" xr:uid="{F291558B-2230-433A-94C5-BF5068655666}"/>
    <cellStyle name="__ [0]___________Clearsky_internal_050301_1 3 2" xfId="5190" xr:uid="{42A6308E-9E7A-4633-9646-3E7C0ED39F80}"/>
    <cellStyle name="__ [0]___________Clearsky_internal_050301_1 4" xfId="5191" xr:uid="{3B32809F-68AD-4EB1-8478-CB9E587BB6D3}"/>
    <cellStyle name="__ [0]___________Clearsky_internal_050301_1 4 2" xfId="5192" xr:uid="{DEE68CE2-FFEE-43D0-9154-8417C367D3FD}"/>
    <cellStyle name="__ [0]___________Clearsky_internal_050301_1 5" xfId="5193" xr:uid="{17528780-A8DF-4644-AAD3-8DD9FF856DB9}"/>
    <cellStyle name="__ [0]___________Clearsky_internal_050301_1 5 2" xfId="5194" xr:uid="{BDBD32AB-EC15-44FD-A2A6-AB5E93977AFC}"/>
    <cellStyle name="__ [0]___________Clearsky_internal_050301_1 6" xfId="5195" xr:uid="{CEBE49E9-B357-444C-93B7-0162883A5F74}"/>
    <cellStyle name="__ [0]___________Clearsky_internal_070201" xfId="5196" xr:uid="{FBC664FB-332B-4B88-A5C8-234FEB741337}"/>
    <cellStyle name="__ [0]___________Clearsky_internal_070201 2" xfId="5197" xr:uid="{AC62C3C5-863D-4608-B6EB-64E309203A3A}"/>
    <cellStyle name="__ [0]___________Clearsky_internal_070201 2 2" xfId="5198" xr:uid="{F4DBDB4A-F05D-4351-A23A-78E82D8BD43A}"/>
    <cellStyle name="__ [0]___________Clearsky_internal_070201 3" xfId="5199" xr:uid="{374B5195-F79D-4364-85D8-22AF9425C156}"/>
    <cellStyle name="__ [0]___________Clearsky_internal_070201 3 2" xfId="5200" xr:uid="{9673F77E-0023-487B-B8B3-51D9835DCA22}"/>
    <cellStyle name="__ [0]___________Clearsky_internal_070201 4" xfId="5201" xr:uid="{67B87AE5-7409-4CEA-9EEA-6BA263A7D05B}"/>
    <cellStyle name="__ [0]___________Clearsky_internal_070201 4 2" xfId="5202" xr:uid="{C66F36E5-404C-495F-B8F6-3308E34EBCA8}"/>
    <cellStyle name="__ [0]___________Clearsky_internal_070201 5" xfId="5203" xr:uid="{CA1F9D64-055B-48BA-B483-33DC942EB6F2}"/>
    <cellStyle name="__ [0]___________Clearsky_internal_070201 5 2" xfId="5204" xr:uid="{59668EC6-82F4-429C-BA35-B72CB641777C}"/>
    <cellStyle name="__ [0]___________Clearsky_internal_070201 6" xfId="5205" xr:uid="{A6D5DB12-CC62-4CFB-9CFC-537557BE7999}"/>
    <cellStyle name="__ [0]___________Clearsky_internal_070201.xls Chart 2" xfId="5206" xr:uid="{E3814301-90DA-457B-9244-7D726D9434A3}"/>
    <cellStyle name="__ [0]___________Clearsky_internal_070201.xls Chart 2 2" xfId="5207" xr:uid="{6C3B1E6D-6968-4C11-A893-DB7E92F1FB7B}"/>
    <cellStyle name="__ [0]___________Clearsky_internal_070201.xls Chart 2 2 2" xfId="5208" xr:uid="{B29B2E2F-CE44-4908-81DB-AF8620C15978}"/>
    <cellStyle name="__ [0]___________Clearsky_internal_070201.xls Chart 2 3" xfId="5209" xr:uid="{9518D653-EB88-4A61-A548-F7EE09F4D958}"/>
    <cellStyle name="__ [0]___________Clearsky_internal_070201.xls Chart 2 3 2" xfId="5210" xr:uid="{B99A8928-E2AB-4C41-8D3B-AB2C3FC3B167}"/>
    <cellStyle name="__ [0]___________Clearsky_internal_070201.xls Chart 2 4" xfId="5211" xr:uid="{7499F904-0469-4E3B-8815-F364001B2173}"/>
    <cellStyle name="__ [0]___________Clearsky_internal_070201.xls Chart 2 4 2" xfId="5212" xr:uid="{0D133BC6-3E33-42B1-B5EC-48D92CD832ED}"/>
    <cellStyle name="__ [0]___________Clearsky_internal_070201.xls Chart 2 5" xfId="5213" xr:uid="{032486B5-D5DE-49AE-AE2A-3777497169CC}"/>
    <cellStyle name="__ [0]___________Clearsky_internal_070201.xls Chart 2 5 2" xfId="5214" xr:uid="{0A64B947-D875-4218-884D-A8D3C50C6975}"/>
    <cellStyle name="__ [0]___________Clearsky_internal_070201.xls Chart 2 6" xfId="5215" xr:uid="{F53F6FFC-A7EB-4FA7-A28C-4DED878268E9}"/>
    <cellStyle name="__ [0]___________Clearsky_internal_070201_1" xfId="5216" xr:uid="{9D89F509-BC7C-4B43-BFFD-D6D3A9212951}"/>
    <cellStyle name="__ [0]___________Clearsky_internal_070201_1 2" xfId="5217" xr:uid="{87701277-108B-455B-AC1D-5F8779205E50}"/>
    <cellStyle name="__ [0]___________Clearsky_internal_070201_1 2 2" xfId="5218" xr:uid="{85CC25E2-A9C3-480F-A9EC-C0E921030968}"/>
    <cellStyle name="__ [0]___________Clearsky_internal_070201_1 3" xfId="5219" xr:uid="{5A9949C3-FB85-4F25-9B77-A0F97C947E77}"/>
    <cellStyle name="__ [0]___________Clearsky_internal_070201_1 3 2" xfId="5220" xr:uid="{B53376B2-FA0F-402C-BAFA-F4C48CFF427D}"/>
    <cellStyle name="__ [0]___________Clearsky_internal_070201_1 4" xfId="5221" xr:uid="{CE152BD3-8232-4A04-9333-37F225948ABD}"/>
    <cellStyle name="__ [0]___________Clearsky_internal_070201_1 4 2" xfId="5222" xr:uid="{FFFFE478-E379-4CFF-A042-3A8006E09BC0}"/>
    <cellStyle name="__ [0]___________Clearsky_internal_070201_1 5" xfId="5223" xr:uid="{04D86926-5034-4975-98B1-27309DCC5E98}"/>
    <cellStyle name="__ [0]___________Clearsky_internal_070201_1 5 2" xfId="5224" xr:uid="{D378151F-EF67-4E83-90F3-4ABBE9C8D5D6}"/>
    <cellStyle name="__ [0]___________Clearsky_internal_070201_1 6" xfId="5225" xr:uid="{D1BE4CAB-4F3D-4CC4-B699-9CA2C8B3F1AC}"/>
    <cellStyle name="__ [0]___________Clearsky_internal_070201_Clearsky_internal_070201" xfId="5226" xr:uid="{D7046F49-4906-45DF-9414-7DC896BC20E3}"/>
    <cellStyle name="__ [0]___________Clearsky_internal_070201_Clearsky_internal_070201 2" xfId="5227" xr:uid="{6BE374A3-A285-4795-B54C-10D026C42BFF}"/>
    <cellStyle name="__ [0]___________Clearsky_internal_070201_Clearsky_internal_070201 2 2" xfId="5228" xr:uid="{DDD5F17E-D3F4-4419-B7E1-1C0A3B19C581}"/>
    <cellStyle name="__ [0]___________Clearsky_internal_070201_Clearsky_internal_070201 3" xfId="5229" xr:uid="{5219AE3F-6FB3-4072-9429-C05EEB4C2203}"/>
    <cellStyle name="__ [0]___________Clearsky_internal_070201_Clearsky_internal_070201 3 2" xfId="5230" xr:uid="{09A9309C-3062-461B-80AE-AC067B03461B}"/>
    <cellStyle name="__ [0]___________Clearsky_internal_070201_Clearsky_internal_070201 4" xfId="5231" xr:uid="{3CB1DD02-E338-4A5B-9792-C6CB440E244A}"/>
    <cellStyle name="__ [0]___________Clearsky_internal_070201_Clearsky_internal_070201 4 2" xfId="5232" xr:uid="{B5351AE7-8C89-4733-999E-5FD2BAD64FE8}"/>
    <cellStyle name="__ [0]___________Clearsky_internal_070201_Clearsky_internal_070201 5" xfId="5233" xr:uid="{338CA2BC-7DF0-4124-BFE6-EDBEA0FF3441}"/>
    <cellStyle name="__ [0]___________Clearsky_internal_070201_Clearsky_internal_070201 5 2" xfId="5234" xr:uid="{5B9E6F2B-1D3E-4C73-A163-82BDC21FA064}"/>
    <cellStyle name="__ [0]___________Clearsky_internal_070201_Clearsky_internal_070201 6" xfId="5235" xr:uid="{6719FEC8-97AE-4983-AAB0-F8A95CA9A54B}"/>
    <cellStyle name="__ [0]___________Clearsky_internal_070201_Clearsky_Outside_070201.xls Chart 2" xfId="5236" xr:uid="{4BA522E0-F6D8-4555-B470-218258945FAB}"/>
    <cellStyle name="__ [0]___________Clearsky_internal_070201_Clearsky_Outside_070201.xls Chart 2 2" xfId="5237" xr:uid="{A63F6583-9DF2-417B-99D3-F6948CD43CD0}"/>
    <cellStyle name="__ [0]___________Clearsky_internal_070201_Clearsky_Outside_070201.xls Chart 2 2 2" xfId="5238" xr:uid="{FCE02C6C-59B5-402F-B9E6-A44005CE1DB3}"/>
    <cellStyle name="__ [0]___________Clearsky_internal_070201_Clearsky_Outside_070201.xls Chart 2 3" xfId="5239" xr:uid="{820B5B6E-EC45-4DA0-8574-B8ADA997D30F}"/>
    <cellStyle name="__ [0]___________Clearsky_internal_070201_Clearsky_Outside_070201.xls Chart 2 3 2" xfId="5240" xr:uid="{2F2341F8-A04B-4E22-ABA6-A333E0420C2D}"/>
    <cellStyle name="__ [0]___________Clearsky_internal_070201_Clearsky_Outside_070201.xls Chart 2 4" xfId="5241" xr:uid="{6664C27F-4DD8-4145-AB00-2CAABBCF5E98}"/>
    <cellStyle name="__ [0]___________Clearsky_internal_070201_Clearsky_Outside_070201.xls Chart 2 4 2" xfId="5242" xr:uid="{D27639AC-4223-484D-9C61-5A2F4F5B5B55}"/>
    <cellStyle name="__ [0]___________Clearsky_internal_070201_Clearsky_Outside_070201.xls Chart 2 5" xfId="5243" xr:uid="{E34995E7-F763-453D-8AB4-10AC99FA0975}"/>
    <cellStyle name="__ [0]___________Clearsky_internal_070201_Clearsky_Outside_070201.xls Chart 2 5 2" xfId="5244" xr:uid="{8B7675B9-E122-4133-BBA9-CA2C045FCD1E}"/>
    <cellStyle name="__ [0]___________Clearsky_internal_070201_Clearsky_Outside_070201.xls Chart 2 6" xfId="5245" xr:uid="{1CE356FC-6677-41A6-ADF9-E0432707BCC1}"/>
    <cellStyle name="__ [0]___________Clearsky_Outside_070201.xls Chart 2" xfId="5246" xr:uid="{BC31001D-C0C7-458E-98A2-3B1F9F84A5E3}"/>
    <cellStyle name="__ [0]___________Clearsky_Outside_070201.xls Chart 2 2" xfId="5247" xr:uid="{C5B29F03-DB20-4680-A8E6-7FC013EAA374}"/>
    <cellStyle name="__ [0]___________Clearsky_Outside_070201.xls Chart 2 2 2" xfId="5248" xr:uid="{425DDB8F-DACB-430C-A08F-731BAA6009D1}"/>
    <cellStyle name="__ [0]___________Clearsky_Outside_070201.xls Chart 2 3" xfId="5249" xr:uid="{CF483C67-3B16-4C15-9C69-42AE23D9860E}"/>
    <cellStyle name="__ [0]___________Clearsky_Outside_070201.xls Chart 2 3 2" xfId="5250" xr:uid="{8EE5623F-ADCD-4CB7-8D87-C3E1B9B926DB}"/>
    <cellStyle name="__ [0]___________Clearsky_Outside_070201.xls Chart 2 4" xfId="5251" xr:uid="{6CA0C4A5-06EC-47EB-ADDD-E3CB21C80C8C}"/>
    <cellStyle name="__ [0]___________Clearsky_Outside_070201.xls Chart 2 4 2" xfId="5252" xr:uid="{E647AFBE-5AAA-40B1-9C6D-982F5960F7E4}"/>
    <cellStyle name="__ [0]___________Clearsky_Outside_070201.xls Chart 2 5" xfId="5253" xr:uid="{310E4EAF-352C-4F45-9772-4ADF70D2B82B}"/>
    <cellStyle name="__ [0]___________Clearsky_Outside_070201.xls Chart 2 5 2" xfId="5254" xr:uid="{4F92D171-DA9F-4281-8C66-EA5E50F06B54}"/>
    <cellStyle name="__ [0]___________Clearsky_Outside_070201.xls Chart 2 6" xfId="5255" xr:uid="{065ED70F-871E-46A3-BC8F-81B832C3B63F}"/>
    <cellStyle name="__ [0]___________Cost Segregation" xfId="5256" xr:uid="{480C8F6D-DA68-4702-A186-9B8887637B72}"/>
    <cellStyle name="__ [0]___________Cost Segregation 2" xfId="5257" xr:uid="{6325FA55-98D4-47E8-8D5C-B7E0898A0D46}"/>
    <cellStyle name="__ [0]___________EWC 43.5MW8oMtresc 3_25_021" xfId="5258" xr:uid="{AE9D8DD3-5E2F-4FCF-8961-CDA4679FA07C}"/>
    <cellStyle name="__ [0]___________EWC 43.5MW8oMtresc 3_25_021 2" xfId="5259" xr:uid="{BDC9DDD5-5520-4433-891A-8E28F9DB305C}"/>
    <cellStyle name="__ [0]___________EWC 43.5MW8oMtresc 3_25_021 2 2" xfId="5260" xr:uid="{96E93C4C-656D-4B1E-AF87-C7419CD3F287}"/>
    <cellStyle name="__ [0]___________EWC 43.5MW8oMtresc 3_25_021 2 2 2" xfId="5261" xr:uid="{65E2C12B-F449-418B-9BD7-4DA42E3A56B6}"/>
    <cellStyle name="__ [0]___________EWC 43.5MW8oMtresc 3_25_021 2 3" xfId="5262" xr:uid="{3447E286-AD35-4D3C-BD7E-1B707197913E}"/>
    <cellStyle name="__ [0]___________EWC 43.5MW8oMtresc 3_25_021 2 3 2" xfId="5263" xr:uid="{4D6E9430-39DA-4963-995C-7F6622C7E1C7}"/>
    <cellStyle name="__ [0]___________EWC 43.5MW8oMtresc 3_25_021 2 4" xfId="5264" xr:uid="{4328D643-B833-4152-A7E8-ABC94FB8EF2B}"/>
    <cellStyle name="__ [0]___________EWC 43.5MW8oMtresc 3_25_021 2 4 2" xfId="5265" xr:uid="{02C7F5D2-8B7A-4E4F-AF9B-E4B86D632724}"/>
    <cellStyle name="__ [0]___________EWC 43.5MW8oMtresc 3_25_021 2 5" xfId="5266" xr:uid="{EEC05948-7D9A-4A53-8F87-B9DD753DFD13}"/>
    <cellStyle name="__ [0]___________EWC 43.5MW8oMtresc 3_25_021 2 5 2" xfId="5267" xr:uid="{13AE1514-2E1D-49CF-B95A-215E930E865D}"/>
    <cellStyle name="__ [0]___________EWC 43.5MW8oMtresc 3_25_021 2 6" xfId="5268" xr:uid="{8948C1E9-45FB-41B9-9129-41DA7FB83EED}"/>
    <cellStyle name="__ [0]___________EWC 43.5MW8oMtresc 3_25_021 3" xfId="5269" xr:uid="{B6D8F8D9-A3E7-440B-AE52-B5B57F45BB3F}"/>
    <cellStyle name="__ [0]___________EWC 43.5MW8oMtresc 3_25_021 3 2" xfId="5270" xr:uid="{A6A39448-180F-4A19-A771-8B3114E5D5D2}"/>
    <cellStyle name="__ [0]___________EWC 43.5MW8oMtresc 3_25_021 3 2 2" xfId="5271" xr:uid="{CD74A731-D5CB-4256-B3D5-61274411D6D0}"/>
    <cellStyle name="__ [0]___________EWC 43.5MW8oMtresc 3_25_021 3 3" xfId="5272" xr:uid="{55ADFAA0-67CE-4996-A4A8-D2A6BD40012E}"/>
    <cellStyle name="__ [0]___________EWC 43.5MW8oMtresc 3_25_021 3 3 2" xfId="5273" xr:uid="{4896DB12-E964-4A1A-B27B-FDDFC8E5297A}"/>
    <cellStyle name="__ [0]___________EWC 43.5MW8oMtresc 3_25_021 3 4" xfId="5274" xr:uid="{06FE6EF4-6FCD-427A-B71A-84764400160B}"/>
    <cellStyle name="__ [0]___________EWC 43.5MW8oMtresc 3_25_021 3 4 2" xfId="5275" xr:uid="{4AB3F28D-C79F-44FB-98C3-7A847E7D0E82}"/>
    <cellStyle name="__ [0]___________EWC 43.5MW8oMtresc 3_25_021 3 5" xfId="5276" xr:uid="{53984411-B490-4C5E-90CA-F9F231D913A8}"/>
    <cellStyle name="__ [0]___________EWC 43.5MW8oMtresc 3_25_021 3 5 2" xfId="5277" xr:uid="{B58297DA-9716-4933-A685-4C9D3AE88699}"/>
    <cellStyle name="__ [0]___________EWC 43.5MW8oMtresc 3_25_021 3 6" xfId="5278" xr:uid="{7E54BE3C-FD37-435C-9120-BB2D27716954}"/>
    <cellStyle name="__ [0]___________EWC 43.5MW8oMtresc 3_25_021 4" xfId="5279" xr:uid="{B7474D4E-780A-4DAE-AB9E-A4B00BD41CF4}"/>
    <cellStyle name="__ [0]___________EWC 43.5MW8oMtresc 3_25_021_CHECK - White Creek Final Closing Model_2007 11 16 vequity method FINAL" xfId="5280" xr:uid="{77000EBB-7EAA-42CA-BBAA-1C6A5C4F45DD}"/>
    <cellStyle name="__ [0]___________EWC 43.5MW8oMtresc 3_25_021_CHECK - White Creek Final Closing Model_2007 11 16 vequity method FINAL 2" xfId="5281" xr:uid="{7247CFAB-5601-44C7-B0C4-E33A53AE3541}"/>
    <cellStyle name="__ [0]___________EWC 43.5MW8oMtresc 3_25_021_CHECK - White Creek Final Closing Model_2007 11 16 vequity method FINAL 2 2" xfId="5282" xr:uid="{0D4AC678-7A41-4CA0-AD31-FBBFC51F89AB}"/>
    <cellStyle name="__ [0]___________EWC 43.5MW8oMtresc 3_25_021_CHECK - White Creek Final Closing Model_2007 11 16 vequity method FINAL 3" xfId="5283" xr:uid="{D4ACD60A-CC57-4878-A7E5-6842A1800725}"/>
    <cellStyle name="__ [0]___________EWC 43.5MW8oMtresc 3_25_021_Cost Segregation" xfId="5284" xr:uid="{579B12C2-9DD0-49A4-9B2C-F42C777FAE79}"/>
    <cellStyle name="__ [0]___________EWC 43.5MW8oMtresc 3_25_021_Cost Segregation 2" xfId="5285" xr:uid="{A89AE7F3-6821-45A9-B46A-A4F43EB5625F}"/>
    <cellStyle name="__ [0]___________EWC 43.5MW8oMtresc 3_25_021_Horizon round 1 model vFINAL" xfId="5286" xr:uid="{E4CA2432-76E6-499D-97C3-9C4F9C0BD47C}"/>
    <cellStyle name="__ [0]___________EWC 43.5MW8oMtresc 3_25_021_Horizon round 1 model vFINAL 2" xfId="5287" xr:uid="{D6D0B4EC-5593-4547-9BCD-22F82B8CDDF8}"/>
    <cellStyle name="__ [0]___________EWC 43.5MW8oMtresc 3_25_021_Horizon round 1 model vFINAL 2 2" xfId="5288" xr:uid="{2DBA3BF8-5C69-4AEF-8FD8-67448C4BAD89}"/>
    <cellStyle name="__ [0]___________EWC 43.5MW8oMtresc 3_25_021_Horizon round 1 model vFINAL 3" xfId="5289" xr:uid="{512DC7E6-54AF-496F-8B98-AA01238EC24B}"/>
    <cellStyle name="__ [0]___________EWC 43.5MW8oMtresc 3_25_021_Horizon round 1 model vFINAL 3 2" xfId="5290" xr:uid="{29A7144D-8B8B-4132-A654-DFD8A1A85C52}"/>
    <cellStyle name="__ [0]___________EWC 43.5MW8oMtresc 3_25_021_Horizon round 1 model vFINAL 4" xfId="5291" xr:uid="{89BC0B1F-AD01-4405-8278-D54BCEF6661D}"/>
    <cellStyle name="__ [0]___________EWC 43.5MW8oMtresc 3_25_021_Horizon round 1 model vFINAL_1" xfId="5292" xr:uid="{78CF44C5-5B82-4AFD-8713-E830D9542EE0}"/>
    <cellStyle name="__ [0]___________EWC 43.5MW8oMtresc 3_25_021_Horizon round 1 model vFINAL_1 2" xfId="5293" xr:uid="{B5EB3265-286A-4DE5-B539-2695B9978208}"/>
    <cellStyle name="__ [0]___________EWC 43.5MW8oMtresc 3_25_021_Horizon round 1 model vFINAL_1 2 2" xfId="5294" xr:uid="{2B0A71A2-EFC7-4FB4-99BD-59D6F6953E4F}"/>
    <cellStyle name="__ [0]___________EWC 43.5MW8oMtresc 3_25_021_Horizon round 1 model vFINAL_1 3" xfId="5295" xr:uid="{3036926D-0B68-41EE-95A7-F6F2535836D1}"/>
    <cellStyle name="__ [0]___________EWC 43.5MW8oMtresc 3_25_021_Horizon round 1 model vFINAL_1 3 2" xfId="5296" xr:uid="{AE6E5583-CAE3-48B1-9B41-E58AD576EFA0}"/>
    <cellStyle name="__ [0]___________EWC 43.5MW8oMtresc 3_25_021_Horizon round 1 model vFINAL_1 4" xfId="5297" xr:uid="{B85A7EEB-326D-43DD-89A3-49EF7924F8FE}"/>
    <cellStyle name="__ [0]___________EWC 43.5MW8oMtresc 3_25_021_Horizon round 1 model vFINAL_1_Project Farwest III Model 03-20-07 v135" xfId="5298" xr:uid="{9D317AB6-0BF2-4487-BF46-FE8762BD3B1E}"/>
    <cellStyle name="__ [0]___________EWC 43.5MW8oMtresc 3_25_021_Horizon round 1 model vFINAL_1_Project Farwest III Model 03-20-07 v135 2" xfId="5299" xr:uid="{96CAC182-3EBD-41A4-B78E-00352143FC04}"/>
    <cellStyle name="__ [0]___________EWC 43.5MW8oMtresc 3_25_021_Horizon round 1 model vFINAL_1_Project Farwest III Model 03-20-07 v135 2 2" xfId="5300" xr:uid="{AF050683-7A1E-4F25-BD60-FB597159FB4D}"/>
    <cellStyle name="__ [0]___________EWC 43.5MW8oMtresc 3_25_021_Horizon round 1 model vFINAL_1_Project Farwest III Model 03-20-07 v135 3" xfId="5301" xr:uid="{098FB291-08F8-4945-B1CE-CC08F6590F7E}"/>
    <cellStyle name="__ [0]___________EWC 43.5MW8oMtresc 3_25_021_Horizon round 1 model vFINAL_1_Project Farwest III Model 03-20-07 v135 3 2" xfId="5302" xr:uid="{77DBFAA6-2AE2-425E-89A8-05880A3BC24E}"/>
    <cellStyle name="__ [0]___________EWC 43.5MW8oMtresc 3_25_021_Horizon round 1 model vFINAL_1_Project Farwest III Model 03-20-07 v135 4" xfId="5303" xr:uid="{52F2D9B4-FB60-499A-BD09-E12E2D8B7503}"/>
    <cellStyle name="__ [0]___________EWC 43.5MW8oMtresc 3_25_021_Horizon round 1 model vFINAL_1_Project Farwest III Model 03-20-07 v135_UPC G&amp;A (5-3-07)" xfId="5304" xr:uid="{91C0CCC3-F386-4E65-AE42-79443C91B169}"/>
    <cellStyle name="__ [0]___________EWC 43.5MW8oMtresc 3_25_021_Horizon round 1 model vFINAL_1_Project Farwest III Model 03-20-07 v135_UPC G&amp;A (5-3-07) 2" xfId="5305" xr:uid="{80EF9E8B-7AC4-4C4D-AD75-24C2D4A9BAD3}"/>
    <cellStyle name="__ [0]___________EWC 43.5MW8oMtresc 3_25_021_Horizon round 1 model vFINAL_1_Project Farwest III Model 03-20-07 v135_UPC G&amp;A (5-3-07) 2 2" xfId="5306" xr:uid="{F8A564B6-C2E4-4877-B643-AD32C3406F6C}"/>
    <cellStyle name="__ [0]___________EWC 43.5MW8oMtresc 3_25_021_Horizon round 1 model vFINAL_1_Project Farwest III Model 03-20-07 v135_UPC G&amp;A (5-3-07) 3" xfId="5307" xr:uid="{07F4CA8B-012B-42DB-9D5A-CCEDCB7D155C}"/>
    <cellStyle name="__ [0]___________EWC 43.5MW8oMtresc 3_25_021_Horizon round 1 model vFINAL_1_Project Farwest III Model 03-20-07 v135_UPC G&amp;A (5-3-07) 3 2" xfId="5308" xr:uid="{517D9E8B-88F0-4D0C-AAB4-C47759014391}"/>
    <cellStyle name="__ [0]___________EWC 43.5MW8oMtresc 3_25_021_Horizon round 1 model vFINAL_1_Project Farwest III Model 03-20-07 v135_UPC G&amp;A (5-3-07) 4" xfId="5309" xr:uid="{0755A7FB-F2DE-48D0-B8BC-5626658A5A72}"/>
    <cellStyle name="__ [0]___________EWC 43.5MW8oMtresc 3_25_021_Horizon round 1 model vFINAL_1_Project Makani Model 04-11-07 v6" xfId="5310" xr:uid="{01593C0A-2093-4AB2-8EBB-F767E7BF0442}"/>
    <cellStyle name="__ [0]___________EWC 43.5MW8oMtresc 3_25_021_Horizon round 1 model vFINAL_1_Project Makani Model 04-11-07 v6 2" xfId="5311" xr:uid="{A713012B-4289-4BB5-8039-2090D8BB0F77}"/>
    <cellStyle name="__ [0]___________EWC 43.5MW8oMtresc 3_25_021_Horizon round 1 model vFINAL_1_Project Makani Model 04-11-07 v6 2 2" xfId="5312" xr:uid="{7761F9FB-C108-4AC4-B4BF-9A12C31EF80E}"/>
    <cellStyle name="__ [0]___________EWC 43.5MW8oMtresc 3_25_021_Horizon round 1 model vFINAL_1_Project Makani Model 04-11-07 v6 3" xfId="5313" xr:uid="{DEC1E9A8-1075-401E-B525-80A880988639}"/>
    <cellStyle name="__ [0]___________EWC 43.5MW8oMtresc 3_25_021_Horizon round 1 model vFINAL_1_Project Makani Model 04-11-07 v6 3 2" xfId="5314" xr:uid="{300060D2-94D0-4DD7-A634-89AA0FA4616E}"/>
    <cellStyle name="__ [0]___________EWC 43.5MW8oMtresc 3_25_021_Horizon round 1 model vFINAL_1_Project Makani Model 04-11-07 v6 4" xfId="5315" xr:uid="{F10D35DF-4AB6-4928-8C3C-5C233BEFEA18}"/>
    <cellStyle name="__ [0]___________EWC 43.5MW8oMtresc 3_25_021_Horizon round 1 model vFINAL_1_Project Makani Model 04-11-07 v6_UPC G&amp;A (5-3-07)" xfId="5316" xr:uid="{FF835039-466A-465F-BA66-B501DA4C6928}"/>
    <cellStyle name="__ [0]___________EWC 43.5MW8oMtresc 3_25_021_Horizon round 1 model vFINAL_1_Project Makani Model 04-11-07 v6_UPC G&amp;A (5-3-07) 2" xfId="5317" xr:uid="{C8668658-C9A8-4E0B-BB87-E3D431F058A1}"/>
    <cellStyle name="__ [0]___________EWC 43.5MW8oMtresc 3_25_021_Horizon round 1 model vFINAL_1_Project Makani Model 04-11-07 v6_UPC G&amp;A (5-3-07) 2 2" xfId="5318" xr:uid="{E976A974-612C-4E71-9A14-EBC43F3404AC}"/>
    <cellStyle name="__ [0]___________EWC 43.5MW8oMtresc 3_25_021_Horizon round 1 model vFINAL_1_Project Makani Model 04-11-07 v6_UPC G&amp;A (5-3-07) 3" xfId="5319" xr:uid="{7C8F8023-F3CF-4CE5-8EB2-B47CD0F48397}"/>
    <cellStyle name="__ [0]___________EWC 43.5MW8oMtresc 3_25_021_Horizon round 1 model vFINAL_1_Project Makani Model 04-11-07 v6_UPC G&amp;A (5-3-07) 3 2" xfId="5320" xr:uid="{F4D01025-6413-46CB-A27D-F1433E9A8117}"/>
    <cellStyle name="__ [0]___________EWC 43.5MW8oMtresc 3_25_021_Horizon round 1 model vFINAL_1_Project Makani Model 04-11-07 v6_UPC G&amp;A (5-3-07) 4" xfId="5321" xr:uid="{60A86F9C-C6B1-4F28-9F50-A69BAE1610B5}"/>
    <cellStyle name="__ [0]___________EWC 43.5MW8oMtresc 3_25_021_Inputs- Project" xfId="5322" xr:uid="{865C2DE6-DAB1-47A4-BD5C-77142A7FE4AC}"/>
    <cellStyle name="__ [0]___________EWC 43.5MW8oMtresc 3_25_021_Inputs- Project 2" xfId="5323" xr:uid="{3D05414C-E3D3-4A20-97C2-B3261B48D75D}"/>
    <cellStyle name="__ [0]___________EWC 43.5MW8oMtresc 3_25_021_Pre-Tax GAAP" xfId="5324" xr:uid="{A0BEEFC8-E44C-4D6A-B53D-E7EE09D18F6F}"/>
    <cellStyle name="__ [0]___________EWC 43.5MW8oMtresc 3_25_021_Pre-Tax GAAP 2" xfId="5325" xr:uid="{2AD4E3DF-BD53-4DA9-A65F-1E0729B57F7A}"/>
    <cellStyle name="__ [0]___________EWC 43.5MW8oMtresc 3_25_021_Pre-Tax GAAP 2 2" xfId="5326" xr:uid="{C81E90ED-6608-4DE2-91F4-3A964853D402}"/>
    <cellStyle name="__ [0]___________EWC 43.5MW8oMtresc 3_25_021_Pre-Tax GAAP 3" xfId="5327" xr:uid="{E5F86374-A07E-4609-8C01-8A041A043D15}"/>
    <cellStyle name="__ [0]___________EWC 43.5MW8oMtresc 3_25_021_WPP - Ormat 6-5-2007  v19i with internal accounting v3 eq method FINAL" xfId="5328" xr:uid="{70199979-A82B-4A1F-94BE-2E5437AFF803}"/>
    <cellStyle name="__ [0]___________EWC 43.5MW8oMtresc 3_25_021_WPP - Ormat 6-5-2007  v19i with internal accounting v3 eq method FINAL 2" xfId="5329" xr:uid="{5FB8A783-9603-45E8-BF8D-B3E76D675326}"/>
    <cellStyle name="__ [0]___________EWC 43.5MW8oMtresc 3_25_021_WPP - Ormat 6-5-2007  v19i with internal accounting v3 eq method FINAL 2 2" xfId="5330" xr:uid="{11E85A6F-F09A-4787-970A-D4FE09765580}"/>
    <cellStyle name="__ [0]___________EWC 43.5MW8oMtresc 3_25_021_WPP - Ormat 6-5-2007  v19i with internal accounting v3 eq method FINAL 3" xfId="5331" xr:uid="{CD840742-4935-43A9-B46C-A790DAF3C606}"/>
    <cellStyle name="__ [0]___________EWC 43.5MW8oMtresc 3_25_02v2" xfId="5332" xr:uid="{A19DA732-FAD8-478D-B751-C3DE90035F98}"/>
    <cellStyle name="__ [0]___________EWC 43.5MW8oMtresc 3_25_02v2 2" xfId="5333" xr:uid="{DE3814CF-D906-45D1-9BEF-094B34E1DE7F}"/>
    <cellStyle name="__ [0]___________EWC 43.5MW8oMtresc 3_25_02v2 2 2" xfId="5334" xr:uid="{565D029B-7BA1-46A8-8A01-C5B4B442DFA5}"/>
    <cellStyle name="__ [0]___________EWC 43.5MW8oMtresc 3_25_02v2 2 2 2" xfId="5335" xr:uid="{F8C57050-6E28-4A30-83F0-98ADCF1BEFC4}"/>
    <cellStyle name="__ [0]___________EWC 43.5MW8oMtresc 3_25_02v2 2 3" xfId="5336" xr:uid="{5AA14D9A-A0FA-4706-AE99-216FA1E4F9BE}"/>
    <cellStyle name="__ [0]___________EWC 43.5MW8oMtresc 3_25_02v2 2 3 2" xfId="5337" xr:uid="{378FF03B-3692-445C-9C7A-D73BF30A9C44}"/>
    <cellStyle name="__ [0]___________EWC 43.5MW8oMtresc 3_25_02v2 2 4" xfId="5338" xr:uid="{1F371A9F-7653-4666-BAE9-8032F275725A}"/>
    <cellStyle name="__ [0]___________EWC 43.5MW8oMtresc 3_25_02v2 2 4 2" xfId="5339" xr:uid="{AB8DF1E2-B5C7-4440-9C25-F609D1FD1448}"/>
    <cellStyle name="__ [0]___________EWC 43.5MW8oMtresc 3_25_02v2 2 5" xfId="5340" xr:uid="{6CD0FED2-B931-4573-AC31-5B7F8EFDF7F9}"/>
    <cellStyle name="__ [0]___________EWC 43.5MW8oMtresc 3_25_02v2 2 5 2" xfId="5341" xr:uid="{DCA4076D-09A9-4E45-9B50-DA8722FA9426}"/>
    <cellStyle name="__ [0]___________EWC 43.5MW8oMtresc 3_25_02v2 2 6" xfId="5342" xr:uid="{8545F477-C625-408A-B236-A33A216BD8B6}"/>
    <cellStyle name="__ [0]___________EWC 43.5MW8oMtresc 3_25_02v2 3" xfId="5343" xr:uid="{6F6C8FD6-6BC3-49DF-9C5B-934B4A558590}"/>
    <cellStyle name="__ [0]___________EWC 43.5MW8oMtresc 3_25_02v2 3 2" xfId="5344" xr:uid="{422B244A-008D-4EF8-987F-0DD5E8393BF7}"/>
    <cellStyle name="__ [0]___________EWC 43.5MW8oMtresc 3_25_02v2 3 2 2" xfId="5345" xr:uid="{E883E2B5-B65F-4416-A649-067B0E0B2EB6}"/>
    <cellStyle name="__ [0]___________EWC 43.5MW8oMtresc 3_25_02v2 3 3" xfId="5346" xr:uid="{8EA1674F-9BE6-4FBE-92C1-1F28AD046EBD}"/>
    <cellStyle name="__ [0]___________EWC 43.5MW8oMtresc 3_25_02v2 3 3 2" xfId="5347" xr:uid="{CF82AAA0-5D62-4C68-9C6C-EFB270866EA6}"/>
    <cellStyle name="__ [0]___________EWC 43.5MW8oMtresc 3_25_02v2 3 4" xfId="5348" xr:uid="{6DDB90B8-A2D1-4B8C-B88F-81B5EEB021D8}"/>
    <cellStyle name="__ [0]___________EWC 43.5MW8oMtresc 3_25_02v2 3 4 2" xfId="5349" xr:uid="{1C1B41D7-949E-4C26-9C2B-6444C3E76859}"/>
    <cellStyle name="__ [0]___________EWC 43.5MW8oMtresc 3_25_02v2 3 5" xfId="5350" xr:uid="{D3C63573-0E03-4842-BB2E-CB7C3DFB36E0}"/>
    <cellStyle name="__ [0]___________EWC 43.5MW8oMtresc 3_25_02v2 3 5 2" xfId="5351" xr:uid="{34243976-DDE5-4467-A7D3-46C6C452FF5C}"/>
    <cellStyle name="__ [0]___________EWC 43.5MW8oMtresc 3_25_02v2 3 6" xfId="5352" xr:uid="{2B2F7020-F1A4-41F9-B4CE-95C433242FED}"/>
    <cellStyle name="__ [0]___________EWC 43.5MW8oMtresc 3_25_02v2 4" xfId="5353" xr:uid="{B4F86DDE-D0BD-4E31-B3D8-7E80076BD50F}"/>
    <cellStyle name="__ [0]___________EWC 43.5MW8oMtresc 3_25_02v2_CHECK - White Creek Final Closing Model_2007 11 16 vequity method FINAL" xfId="5354" xr:uid="{59AC312E-6908-4366-9810-CF41CF0B9202}"/>
    <cellStyle name="__ [0]___________EWC 43.5MW8oMtresc 3_25_02v2_CHECK - White Creek Final Closing Model_2007 11 16 vequity method FINAL 2" xfId="5355" xr:uid="{8C0A313F-3CBB-4909-8BAD-D5264F901AB0}"/>
    <cellStyle name="__ [0]___________EWC 43.5MW8oMtresc 3_25_02v2_CHECK - White Creek Final Closing Model_2007 11 16 vequity method FINAL 2 2" xfId="5356" xr:uid="{3BB91D8D-C25F-441B-89CC-568192AF296B}"/>
    <cellStyle name="__ [0]___________EWC 43.5MW8oMtresc 3_25_02v2_CHECK - White Creek Final Closing Model_2007 11 16 vequity method FINAL 3" xfId="5357" xr:uid="{3F0E1455-5E05-4AD2-9B6E-A3F2791F0150}"/>
    <cellStyle name="__ [0]___________EWC 43.5MW8oMtresc 3_25_02v2_Horizon round 1 model vFINAL" xfId="5358" xr:uid="{EB4C7217-5A3B-42AF-8924-64E0AD46F8CE}"/>
    <cellStyle name="__ [0]___________EWC 43.5MW8oMtresc 3_25_02v2_Horizon round 1 model vFINAL 2" xfId="5359" xr:uid="{F90E3958-F4C2-4F5A-A478-0370CC4FB928}"/>
    <cellStyle name="__ [0]___________EWC 43.5MW8oMtresc 3_25_02v2_Horizon round 1 model vFINAL 2 2" xfId="5360" xr:uid="{B02E6D45-EDAF-49FF-B42D-5EBD12A1972A}"/>
    <cellStyle name="__ [0]___________EWC 43.5MW8oMtresc 3_25_02v2_Horizon round 1 model vFINAL 3" xfId="5361" xr:uid="{FD24BE11-B769-4BE4-8278-333B2F03D5F9}"/>
    <cellStyle name="__ [0]___________EWC 43.5MW8oMtresc 3_25_02v2_Horizon round 1 model vFINAL 3 2" xfId="5362" xr:uid="{2B73CA00-C573-4B8A-A07E-0C9DA8FC2BB8}"/>
    <cellStyle name="__ [0]___________EWC 43.5MW8oMtresc 3_25_02v2_Horizon round 1 model vFINAL 4" xfId="5363" xr:uid="{0F21EF43-D7CA-4EBB-9EFE-F0D35B5C11B0}"/>
    <cellStyle name="__ [0]___________EWC 43.5MW8oMtresc 3_25_02v2_Horizon round 1 model vFINAL_1" xfId="5364" xr:uid="{6AB71F9F-6E3C-4DC6-8AED-8713611D182A}"/>
    <cellStyle name="__ [0]___________EWC 43.5MW8oMtresc 3_25_02v2_Horizon round 1 model vFINAL_1 2" xfId="5365" xr:uid="{CED7D92E-6EDE-4D71-BC3B-DCC5026FC372}"/>
    <cellStyle name="__ [0]___________EWC 43.5MW8oMtresc 3_25_02v2_Horizon round 1 model vFINAL_1 2 2" xfId="5366" xr:uid="{DE15F663-D151-43CA-9677-D3D02FA0A69E}"/>
    <cellStyle name="__ [0]___________EWC 43.5MW8oMtresc 3_25_02v2_Horizon round 1 model vFINAL_1 3" xfId="5367" xr:uid="{8B190178-3457-4FA3-8761-B50DBC3DB958}"/>
    <cellStyle name="__ [0]___________EWC 43.5MW8oMtresc 3_25_02v2_Horizon round 1 model vFINAL_1 3 2" xfId="5368" xr:uid="{A7CF5F16-8F3C-4B3B-ACA5-E7E16D00C2A1}"/>
    <cellStyle name="__ [0]___________EWC 43.5MW8oMtresc 3_25_02v2_Horizon round 1 model vFINAL_1 4" xfId="5369" xr:uid="{2AD9BEBC-EAF7-46BC-8804-3A1D120E521E}"/>
    <cellStyle name="__ [0]___________EWC 43.5MW8oMtresc 3_25_02v2_Horizon round 1 model vFINAL_1_Project Farwest III Model 03-20-07 v135" xfId="5370" xr:uid="{A0C34F86-B8CE-4A3A-A82F-9819E61AD345}"/>
    <cellStyle name="__ [0]___________EWC 43.5MW8oMtresc 3_25_02v2_Horizon round 1 model vFINAL_1_Project Farwest III Model 03-20-07 v135 2" xfId="5371" xr:uid="{6230AF78-6924-491D-9DBE-27088926F5F2}"/>
    <cellStyle name="__ [0]___________EWC 43.5MW8oMtresc 3_25_02v2_Horizon round 1 model vFINAL_1_Project Farwest III Model 03-20-07 v135 2 2" xfId="5372" xr:uid="{617AE740-C3AA-4D2B-A4D8-7E677EADCF63}"/>
    <cellStyle name="__ [0]___________EWC 43.5MW8oMtresc 3_25_02v2_Horizon round 1 model vFINAL_1_Project Farwest III Model 03-20-07 v135 3" xfId="5373" xr:uid="{474D4BAD-3749-408C-964F-93124AEA67E7}"/>
    <cellStyle name="__ [0]___________EWC 43.5MW8oMtresc 3_25_02v2_Horizon round 1 model vFINAL_1_Project Farwest III Model 03-20-07 v135 3 2" xfId="5374" xr:uid="{25317A64-959B-4887-8187-C3BE622E09D9}"/>
    <cellStyle name="__ [0]___________EWC 43.5MW8oMtresc 3_25_02v2_Horizon round 1 model vFINAL_1_Project Farwest III Model 03-20-07 v135 4" xfId="5375" xr:uid="{FD4E3E2C-C63D-43AE-A91A-2CD047798B8C}"/>
    <cellStyle name="__ [0]___________EWC 43.5MW8oMtresc 3_25_02v2_Horizon round 1 model vFINAL_1_Project Farwest III Model 03-20-07 v135_UPC G&amp;A (5-3-07)" xfId="5376" xr:uid="{65D54603-51A7-4D39-B0BB-4BA85990554E}"/>
    <cellStyle name="__ [0]___________EWC 43.5MW8oMtresc 3_25_02v2_Horizon round 1 model vFINAL_1_Project Farwest III Model 03-20-07 v135_UPC G&amp;A (5-3-07) 2" xfId="5377" xr:uid="{BECD05F7-9BB7-4863-B410-83FEEE84E06E}"/>
    <cellStyle name="__ [0]___________EWC 43.5MW8oMtresc 3_25_02v2_Horizon round 1 model vFINAL_1_Project Farwest III Model 03-20-07 v135_UPC G&amp;A (5-3-07) 2 2" xfId="5378" xr:uid="{41272AC6-4E27-458F-B09D-3933B00CBD92}"/>
    <cellStyle name="__ [0]___________EWC 43.5MW8oMtresc 3_25_02v2_Horizon round 1 model vFINAL_1_Project Farwest III Model 03-20-07 v135_UPC G&amp;A (5-3-07) 3" xfId="5379" xr:uid="{64E0E69E-DE80-425B-AA19-EE8DBC71E328}"/>
    <cellStyle name="__ [0]___________EWC 43.5MW8oMtresc 3_25_02v2_Horizon round 1 model vFINAL_1_Project Farwest III Model 03-20-07 v135_UPC G&amp;A (5-3-07) 3 2" xfId="5380" xr:uid="{36821FB5-98C6-43A5-8E7A-504C06F5ED6C}"/>
    <cellStyle name="__ [0]___________EWC 43.5MW8oMtresc 3_25_02v2_Horizon round 1 model vFINAL_1_Project Farwest III Model 03-20-07 v135_UPC G&amp;A (5-3-07) 4" xfId="5381" xr:uid="{C01E6C34-F3E0-4C5C-982C-331503970E22}"/>
    <cellStyle name="__ [0]___________EWC 43.5MW8oMtresc 3_25_02v2_Horizon round 1 model vFINAL_1_Project Makani Model 04-11-07 v6" xfId="5382" xr:uid="{F9100B33-1D44-4B44-B544-D08295CEB862}"/>
    <cellStyle name="__ [0]___________EWC 43.5MW8oMtresc 3_25_02v2_Horizon round 1 model vFINAL_1_Project Makani Model 04-11-07 v6 2" xfId="5383" xr:uid="{213000E7-41FA-4E34-9C8F-4176B1ED1D60}"/>
    <cellStyle name="__ [0]___________EWC 43.5MW8oMtresc 3_25_02v2_Horizon round 1 model vFINAL_1_Project Makani Model 04-11-07 v6 2 2" xfId="5384" xr:uid="{A5CF7FAB-D31B-493E-B7F3-EB048D8907E7}"/>
    <cellStyle name="__ [0]___________EWC 43.5MW8oMtresc 3_25_02v2_Horizon round 1 model vFINAL_1_Project Makani Model 04-11-07 v6 3" xfId="5385" xr:uid="{7EB53CD9-1035-402A-A49C-6D40BDC03709}"/>
    <cellStyle name="__ [0]___________EWC 43.5MW8oMtresc 3_25_02v2_Horizon round 1 model vFINAL_1_Project Makani Model 04-11-07 v6 3 2" xfId="5386" xr:uid="{0A78568F-2B0C-413A-8DC4-C703170B2DFF}"/>
    <cellStyle name="__ [0]___________EWC 43.5MW8oMtresc 3_25_02v2_Horizon round 1 model vFINAL_1_Project Makani Model 04-11-07 v6 4" xfId="5387" xr:uid="{D8644CC2-D609-4C8D-97DC-08CF436392C7}"/>
    <cellStyle name="__ [0]___________EWC 43.5MW8oMtresc 3_25_02v2_Horizon round 1 model vFINAL_1_Project Makani Model 04-11-07 v6_UPC G&amp;A (5-3-07)" xfId="5388" xr:uid="{5DDC14EC-D754-432A-8756-7290A273274F}"/>
    <cellStyle name="__ [0]___________EWC 43.5MW8oMtresc 3_25_02v2_Horizon round 1 model vFINAL_1_Project Makani Model 04-11-07 v6_UPC G&amp;A (5-3-07) 2" xfId="5389" xr:uid="{F937B0CE-046A-423A-93E5-F19E34354F2E}"/>
    <cellStyle name="__ [0]___________EWC 43.5MW8oMtresc 3_25_02v2_Horizon round 1 model vFINAL_1_Project Makani Model 04-11-07 v6_UPC G&amp;A (5-3-07) 2 2" xfId="5390" xr:uid="{6DA755BA-84BE-41B3-9732-5CAC5A6DD116}"/>
    <cellStyle name="__ [0]___________EWC 43.5MW8oMtresc 3_25_02v2_Horizon round 1 model vFINAL_1_Project Makani Model 04-11-07 v6_UPC G&amp;A (5-3-07) 3" xfId="5391" xr:uid="{58F640BE-D507-4F2F-A3C6-2E69BA955890}"/>
    <cellStyle name="__ [0]___________EWC 43.5MW8oMtresc 3_25_02v2_Horizon round 1 model vFINAL_1_Project Makani Model 04-11-07 v6_UPC G&amp;A (5-3-07) 3 2" xfId="5392" xr:uid="{0620F313-ACB6-4020-B31E-1E648366ABC4}"/>
    <cellStyle name="__ [0]___________EWC 43.5MW8oMtresc 3_25_02v2_Horizon round 1 model vFINAL_1_Project Makani Model 04-11-07 v6_UPC G&amp;A (5-3-07) 4" xfId="5393" xr:uid="{040E1479-E0F3-48C0-AB44-225AD3B03783}"/>
    <cellStyle name="__ [0]___________EWC 43.5MW8oMtresc 3_25_02v2_Inputs- Project" xfId="5394" xr:uid="{0D084E16-6776-43EC-9A5C-8C8BA150712F}"/>
    <cellStyle name="__ [0]___________EWC 43.5MW8oMtresc 3_25_02v2_Inputs- Project 2" xfId="5395" xr:uid="{50C0AE4D-859F-476E-B695-1A341EF2D894}"/>
    <cellStyle name="__ [0]___________EWC 43.5MW8oMtresc 3_25_02v2_Pre-Tax GAAP" xfId="5396" xr:uid="{4A0A445A-51A2-4C9E-A761-6D04EDDEC721}"/>
    <cellStyle name="__ [0]___________EWC 43.5MW8oMtresc 3_25_02v2_Pre-Tax GAAP 2" xfId="5397" xr:uid="{11E346CD-8211-4E00-B2E5-16AD97D57E93}"/>
    <cellStyle name="__ [0]___________EWC 43.5MW8oMtresc 3_25_02v2_Pre-Tax GAAP 2 2" xfId="5398" xr:uid="{8024D1F7-6A15-40BF-B0B2-4C60C7C0E569}"/>
    <cellStyle name="__ [0]___________EWC 43.5MW8oMtresc 3_25_02v2_Pre-Tax GAAP 3" xfId="5399" xr:uid="{BB5EF757-3B28-4676-BCE0-641D3A2A7BBA}"/>
    <cellStyle name="__ [0]___________EWC 43.5MW8oMtresc 3_25_02v2_WPP - Ormat 6-5-2007  v19i with internal accounting v3 eq method FINAL" xfId="5400" xr:uid="{713A1C0B-5824-4D0B-846F-C1A806B93DE7}"/>
    <cellStyle name="__ [0]___________EWC 43.5MW8oMtresc 3_25_02v2_WPP - Ormat 6-5-2007  v19i with internal accounting v3 eq method FINAL 2" xfId="5401" xr:uid="{7F41175E-E059-4EED-8A0E-E185809A267E}"/>
    <cellStyle name="__ [0]___________EWC 43.5MW8oMtresc 3_25_02v2_WPP - Ormat 6-5-2007  v19i with internal accounting v3 eq method FINAL 2 2" xfId="5402" xr:uid="{2CBB3F56-EF1D-478A-A0FA-2C98D29B0612}"/>
    <cellStyle name="__ [0]___________EWC 43.5MW8oMtresc 3_25_02v2_WPP - Ormat 6-5-2007  v19i with internal accounting v3 eq method FINAL 3" xfId="5403" xr:uid="{3B9262B6-0774-46C8-938B-FFC6001EF814}"/>
    <cellStyle name="__ [0]___________EWC 43.5MW8oMtresc 3_25_02v2w_esc" xfId="5404" xr:uid="{4BA32DF9-FBC0-4583-A570-EA33BF308F10}"/>
    <cellStyle name="__ [0]___________EWC 43.5MW8oMtresc 3_25_02v2w_esc 2" xfId="5405" xr:uid="{87645446-A2E0-4DF1-946A-7FEF331092EA}"/>
    <cellStyle name="__ [0]___________EWC 43.5MW8oMtresc 3_25_02v2w_esc 2 2" xfId="5406" xr:uid="{78C087EC-F639-49AD-9B13-60C5E605DD1D}"/>
    <cellStyle name="__ [0]___________EWC 43.5MW8oMtresc 3_25_02v2w_esc 2 2 2" xfId="5407" xr:uid="{723C41AA-92BD-47DA-A17E-910059F0197A}"/>
    <cellStyle name="__ [0]___________EWC 43.5MW8oMtresc 3_25_02v2w_esc 2 3" xfId="5408" xr:uid="{F0DC2A10-D930-4D70-865A-918C9CB4E037}"/>
    <cellStyle name="__ [0]___________EWC 43.5MW8oMtresc 3_25_02v2w_esc 2 3 2" xfId="5409" xr:uid="{2831330B-3165-4175-B218-F822EC94BF73}"/>
    <cellStyle name="__ [0]___________EWC 43.5MW8oMtresc 3_25_02v2w_esc 2 4" xfId="5410" xr:uid="{B772CC36-1AC4-4D1A-81FD-BFF3227784CC}"/>
    <cellStyle name="__ [0]___________EWC 43.5MW8oMtresc 3_25_02v2w_esc 2 4 2" xfId="5411" xr:uid="{078E8A1E-19E4-43BB-9345-2C2C806A65EE}"/>
    <cellStyle name="__ [0]___________EWC 43.5MW8oMtresc 3_25_02v2w_esc 2 5" xfId="5412" xr:uid="{CA03978D-E3CD-4F46-ABA3-F7B5B82D0F16}"/>
    <cellStyle name="__ [0]___________EWC 43.5MW8oMtresc 3_25_02v2w_esc 2 5 2" xfId="5413" xr:uid="{65EF0A86-2E93-450A-965F-D956F2D25A52}"/>
    <cellStyle name="__ [0]___________EWC 43.5MW8oMtresc 3_25_02v2w_esc 2 6" xfId="5414" xr:uid="{63905389-F008-4F1C-99B8-CB37C91E49D5}"/>
    <cellStyle name="__ [0]___________EWC 43.5MW8oMtresc 3_25_02v2w_esc 3" xfId="5415" xr:uid="{512F28D0-5148-44ED-AA2A-468C173E79F0}"/>
    <cellStyle name="__ [0]___________EWC 43.5MW8oMtresc 3_25_02v2w_esc 3 2" xfId="5416" xr:uid="{5833BAE6-1E7C-40F5-98C3-DAC08B049BC9}"/>
    <cellStyle name="__ [0]___________EWC 43.5MW8oMtresc 3_25_02v2w_esc 3 2 2" xfId="5417" xr:uid="{B1FBF40B-5E6B-4DB6-8D18-554712EACE5D}"/>
    <cellStyle name="__ [0]___________EWC 43.5MW8oMtresc 3_25_02v2w_esc 3 3" xfId="5418" xr:uid="{AF124DEF-3635-4446-9BD5-3E74CD264FEE}"/>
    <cellStyle name="__ [0]___________EWC 43.5MW8oMtresc 3_25_02v2w_esc 3 3 2" xfId="5419" xr:uid="{BB7105F0-DA2A-495E-AFF5-5B001DAD3383}"/>
    <cellStyle name="__ [0]___________EWC 43.5MW8oMtresc 3_25_02v2w_esc 3 4" xfId="5420" xr:uid="{B451D320-627C-4CD0-A5B3-F57A7BC353C7}"/>
    <cellStyle name="__ [0]___________EWC 43.5MW8oMtresc 3_25_02v2w_esc 3 4 2" xfId="5421" xr:uid="{E4CA1042-B4D4-4C0A-8A6D-F81A1AE10A44}"/>
    <cellStyle name="__ [0]___________EWC 43.5MW8oMtresc 3_25_02v2w_esc 3 5" xfId="5422" xr:uid="{181752E4-8826-4EF9-8768-50EE38BA571F}"/>
    <cellStyle name="__ [0]___________EWC 43.5MW8oMtresc 3_25_02v2w_esc 3 5 2" xfId="5423" xr:uid="{B1143D1B-6ACA-4CDE-B315-ADE848411541}"/>
    <cellStyle name="__ [0]___________EWC 43.5MW8oMtresc 3_25_02v2w_esc 3 6" xfId="5424" xr:uid="{CB2B26B3-EE5A-45CD-B22B-1836FB76F316}"/>
    <cellStyle name="__ [0]___________EWC 43.5MW8oMtresc 3_25_02v2w_esc 4" xfId="5425" xr:uid="{55F8D15E-5787-4578-BA38-B0E377337443}"/>
    <cellStyle name="__ [0]___________EWC 43.5MW8oMtresc 3_25_02v2w_esc_CHECK - White Creek Final Closing Model_2007 11 16 vequity method FINAL" xfId="5426" xr:uid="{0003C3C3-BE85-4FA2-B8F9-D13F7D355E7A}"/>
    <cellStyle name="__ [0]___________EWC 43.5MW8oMtresc 3_25_02v2w_esc_CHECK - White Creek Final Closing Model_2007 11 16 vequity method FINAL 2" xfId="5427" xr:uid="{CF42D3B2-E5B4-4F8F-8943-A7B9A5965A6C}"/>
    <cellStyle name="__ [0]___________EWC 43.5MW8oMtresc 3_25_02v2w_esc_CHECK - White Creek Final Closing Model_2007 11 16 vequity method FINAL 2 2" xfId="5428" xr:uid="{F55F98CE-A280-4DCD-8A60-DA5F3119853A}"/>
    <cellStyle name="__ [0]___________EWC 43.5MW8oMtresc 3_25_02v2w_esc_CHECK - White Creek Final Closing Model_2007 11 16 vequity method FINAL 3" xfId="5429" xr:uid="{3A562053-8866-4AB5-8260-6687EF5D1B89}"/>
    <cellStyle name="__ [0]___________EWC 43.5MW8oMtresc 3_25_02v2w_esc_Horizon round 1 model vFINAL" xfId="5430" xr:uid="{44D634F4-A955-44D1-BA45-157CD3A3B524}"/>
    <cellStyle name="__ [0]___________EWC 43.5MW8oMtresc 3_25_02v2w_esc_Horizon round 1 model vFINAL 2" xfId="5431" xr:uid="{9A7118B4-E2D2-4FFE-9625-835FCE17CA8E}"/>
    <cellStyle name="__ [0]___________EWC 43.5MW8oMtresc 3_25_02v2w_esc_Horizon round 1 model vFINAL 2 2" xfId="5432" xr:uid="{78D87DC6-9B1F-4D30-B578-F0AD4C01BE56}"/>
    <cellStyle name="__ [0]___________EWC 43.5MW8oMtresc 3_25_02v2w_esc_Horizon round 1 model vFINAL 3" xfId="5433" xr:uid="{4B1A6DA3-1608-431C-9FC6-DCDFDA8F5804}"/>
    <cellStyle name="__ [0]___________EWC 43.5MW8oMtresc 3_25_02v2w_esc_Horizon round 1 model vFINAL 3 2" xfId="5434" xr:uid="{39A60121-4D8E-4A8A-9F77-F3B67CA53154}"/>
    <cellStyle name="__ [0]___________EWC 43.5MW8oMtresc 3_25_02v2w_esc_Horizon round 1 model vFINAL 4" xfId="5435" xr:uid="{3DB296B4-7855-4969-9C59-46BB9EBE3C3B}"/>
    <cellStyle name="__ [0]___________EWC 43.5MW8oMtresc 3_25_02v2w_esc_Horizon round 1 model vFINAL_1" xfId="5436" xr:uid="{A8168AB6-A052-48D8-BCC0-F437E9AAAF63}"/>
    <cellStyle name="__ [0]___________EWC 43.5MW8oMtresc 3_25_02v2w_esc_Horizon round 1 model vFINAL_1 2" xfId="5437" xr:uid="{EF8493B4-C175-4515-A7A1-527FAFD1D90E}"/>
    <cellStyle name="__ [0]___________EWC 43.5MW8oMtresc 3_25_02v2w_esc_Horizon round 1 model vFINAL_1 2 2" xfId="5438" xr:uid="{6659D88A-ED6A-4F9D-99E5-78E335E0A2FE}"/>
    <cellStyle name="__ [0]___________EWC 43.5MW8oMtresc 3_25_02v2w_esc_Horizon round 1 model vFINAL_1 3" xfId="5439" xr:uid="{64809F3A-35CA-4BEB-A687-5C461CFA4A71}"/>
    <cellStyle name="__ [0]___________EWC 43.5MW8oMtresc 3_25_02v2w_esc_Horizon round 1 model vFINAL_1 3 2" xfId="5440" xr:uid="{8A5FE472-7374-4F71-84C9-A5014C1D5E41}"/>
    <cellStyle name="__ [0]___________EWC 43.5MW8oMtresc 3_25_02v2w_esc_Horizon round 1 model vFINAL_1 4" xfId="5441" xr:uid="{4F39103E-B218-4E68-9275-4A639B57BCA7}"/>
    <cellStyle name="__ [0]___________EWC 43.5MW8oMtresc 3_25_02v2w_esc_Horizon round 1 model vFINAL_1_Project Farwest III Model 03-20-07 v135" xfId="5442" xr:uid="{F4090C27-9C65-4EB2-9C85-22566B7F9A4B}"/>
    <cellStyle name="__ [0]___________EWC 43.5MW8oMtresc 3_25_02v2w_esc_Horizon round 1 model vFINAL_1_Project Farwest III Model 03-20-07 v135 2" xfId="5443" xr:uid="{D5DD4035-7765-4B33-A795-ACAE4C86E1BC}"/>
    <cellStyle name="__ [0]___________EWC 43.5MW8oMtresc 3_25_02v2w_esc_Horizon round 1 model vFINAL_1_Project Farwest III Model 03-20-07 v135 2 2" xfId="5444" xr:uid="{E727D506-511F-4FDB-8733-873BA420C92E}"/>
    <cellStyle name="__ [0]___________EWC 43.5MW8oMtresc 3_25_02v2w_esc_Horizon round 1 model vFINAL_1_Project Farwest III Model 03-20-07 v135 3" xfId="5445" xr:uid="{F1EEF727-277A-4B61-8953-F0943A64E67D}"/>
    <cellStyle name="__ [0]___________EWC 43.5MW8oMtresc 3_25_02v2w_esc_Horizon round 1 model vFINAL_1_Project Farwest III Model 03-20-07 v135 3 2" xfId="5446" xr:uid="{48B8F536-A505-4388-9CF0-7812BD57A351}"/>
    <cellStyle name="__ [0]___________EWC 43.5MW8oMtresc 3_25_02v2w_esc_Horizon round 1 model vFINAL_1_Project Farwest III Model 03-20-07 v135 4" xfId="5447" xr:uid="{3CE2C32C-8E51-476E-97D1-504AE96DFFF4}"/>
    <cellStyle name="__ [0]___________EWC 43.5MW8oMtresc 3_25_02v2w_esc_Horizon round 1 model vFINAL_1_Project Farwest III Model 03-20-07 v135_UPC G&amp;A (5-3-07)" xfId="5448" xr:uid="{FFB07433-CEFC-420F-80D9-C081196449C2}"/>
    <cellStyle name="__ [0]___________EWC 43.5MW8oMtresc 3_25_02v2w_esc_Horizon round 1 model vFINAL_1_Project Farwest III Model 03-20-07 v135_UPC G&amp;A (5-3-07) 2" xfId="5449" xr:uid="{254B9730-0BA7-4D0D-A19A-E7E17DDEEC53}"/>
    <cellStyle name="__ [0]___________EWC 43.5MW8oMtresc 3_25_02v2w_esc_Horizon round 1 model vFINAL_1_Project Farwest III Model 03-20-07 v135_UPC G&amp;A (5-3-07) 2 2" xfId="5450" xr:uid="{20208969-2294-4893-9325-8BF435008764}"/>
    <cellStyle name="__ [0]___________EWC 43.5MW8oMtresc 3_25_02v2w_esc_Horizon round 1 model vFINAL_1_Project Farwest III Model 03-20-07 v135_UPC G&amp;A (5-3-07) 3" xfId="5451" xr:uid="{2C77A941-0EC0-49DB-A634-1BCA707C37D6}"/>
    <cellStyle name="__ [0]___________EWC 43.5MW8oMtresc 3_25_02v2w_esc_Horizon round 1 model vFINAL_1_Project Farwest III Model 03-20-07 v135_UPC G&amp;A (5-3-07) 3 2" xfId="5452" xr:uid="{9DAE1303-7E66-421B-B54E-B22996FC7B7A}"/>
    <cellStyle name="__ [0]___________EWC 43.5MW8oMtresc 3_25_02v2w_esc_Horizon round 1 model vFINAL_1_Project Farwest III Model 03-20-07 v135_UPC G&amp;A (5-3-07) 4" xfId="5453" xr:uid="{E03C64C8-079D-4073-82BD-10167DF16AE6}"/>
    <cellStyle name="__ [0]___________EWC 43.5MW8oMtresc 3_25_02v2w_esc_Horizon round 1 model vFINAL_1_Project Makani Model 04-11-07 v6" xfId="5454" xr:uid="{F86C88CB-6DE2-43B9-9B3F-19030C9BF923}"/>
    <cellStyle name="__ [0]___________EWC 43.5MW8oMtresc 3_25_02v2w_esc_Horizon round 1 model vFINAL_1_Project Makani Model 04-11-07 v6 2" xfId="5455" xr:uid="{577EA07F-224C-4F14-B284-2C367215DD2F}"/>
    <cellStyle name="__ [0]___________EWC 43.5MW8oMtresc 3_25_02v2w_esc_Horizon round 1 model vFINAL_1_Project Makani Model 04-11-07 v6 2 2" xfId="5456" xr:uid="{CAD0640B-039F-4709-B191-46305596494F}"/>
    <cellStyle name="__ [0]___________EWC 43.5MW8oMtresc 3_25_02v2w_esc_Horizon round 1 model vFINAL_1_Project Makani Model 04-11-07 v6 3" xfId="5457" xr:uid="{52BC7B36-B62C-40E0-AB3D-ED2A1CB99034}"/>
    <cellStyle name="__ [0]___________EWC 43.5MW8oMtresc 3_25_02v2w_esc_Horizon round 1 model vFINAL_1_Project Makani Model 04-11-07 v6 3 2" xfId="5458" xr:uid="{9F44AE11-5AAF-4C8F-A0FE-A2D534EC6948}"/>
    <cellStyle name="__ [0]___________EWC 43.5MW8oMtresc 3_25_02v2w_esc_Horizon round 1 model vFINAL_1_Project Makani Model 04-11-07 v6 4" xfId="5459" xr:uid="{8F3D96B4-AA12-4DC3-B52C-F68D165DA14A}"/>
    <cellStyle name="__ [0]___________EWC 43.5MW8oMtresc 3_25_02v2w_esc_Horizon round 1 model vFINAL_1_Project Makani Model 04-11-07 v6_UPC G&amp;A (5-3-07)" xfId="5460" xr:uid="{8A2C3042-607C-4A77-AA29-C7315D77C02C}"/>
    <cellStyle name="__ [0]___________EWC 43.5MW8oMtresc 3_25_02v2w_esc_Horizon round 1 model vFINAL_1_Project Makani Model 04-11-07 v6_UPC G&amp;A (5-3-07) 2" xfId="5461" xr:uid="{BDE7DCE9-D336-4C32-92CD-4F9DB0529D7D}"/>
    <cellStyle name="__ [0]___________EWC 43.5MW8oMtresc 3_25_02v2w_esc_Horizon round 1 model vFINAL_1_Project Makani Model 04-11-07 v6_UPC G&amp;A (5-3-07) 2 2" xfId="5462" xr:uid="{0082C0D4-A8B6-4AFC-80F0-6B743EB365AB}"/>
    <cellStyle name="__ [0]___________EWC 43.5MW8oMtresc 3_25_02v2w_esc_Horizon round 1 model vFINAL_1_Project Makani Model 04-11-07 v6_UPC G&amp;A (5-3-07) 3" xfId="5463" xr:uid="{F1E00973-A4E8-49B7-9602-AB7C44723819}"/>
    <cellStyle name="__ [0]___________EWC 43.5MW8oMtresc 3_25_02v2w_esc_Horizon round 1 model vFINAL_1_Project Makani Model 04-11-07 v6_UPC G&amp;A (5-3-07) 3 2" xfId="5464" xr:uid="{E5A6ED52-8682-48D4-9E7D-1A409874B9B6}"/>
    <cellStyle name="__ [0]___________EWC 43.5MW8oMtresc 3_25_02v2w_esc_Horizon round 1 model vFINAL_1_Project Makani Model 04-11-07 v6_UPC G&amp;A (5-3-07) 4" xfId="5465" xr:uid="{4201C499-BB8C-446E-A69E-1081DA33D566}"/>
    <cellStyle name="__ [0]___________EWC 43.5MW8oMtresc 3_25_02v2w_esc_Inputs- Project" xfId="5466" xr:uid="{19F39C27-1586-4E92-AB0A-A34FB42DB585}"/>
    <cellStyle name="__ [0]___________EWC 43.5MW8oMtresc 3_25_02v2w_esc_Inputs- Project 2" xfId="5467" xr:uid="{ED7ECFA5-CB0D-4B02-BF84-8E6B78EAB5CA}"/>
    <cellStyle name="__ [0]___________EWC 43.5MW8oMtresc 3_25_02v2w_esc_Pre-Tax GAAP" xfId="5468" xr:uid="{43DE98A1-9926-4572-B6FF-9379AA18F399}"/>
    <cellStyle name="__ [0]___________EWC 43.5MW8oMtresc 3_25_02v2w_esc_Pre-Tax GAAP 2" xfId="5469" xr:uid="{51791D7C-A838-40FF-9477-DF4E73EBAA56}"/>
    <cellStyle name="__ [0]___________EWC 43.5MW8oMtresc 3_25_02v2w_esc_Pre-Tax GAAP 2 2" xfId="5470" xr:uid="{6F6325CB-6778-47F0-BB46-B1ABA1A1F731}"/>
    <cellStyle name="__ [0]___________EWC 43.5MW8oMtresc 3_25_02v2w_esc_Pre-Tax GAAP 3" xfId="5471" xr:uid="{F5150370-BFA1-4285-8F7C-7923482A823E}"/>
    <cellStyle name="__ [0]___________EWC 43.5MW8oMtresc 3_25_02v2w_esc_WPP - Ormat 6-5-2007  v19i with internal accounting v3 eq method FINAL" xfId="5472" xr:uid="{3CC4C8E7-BE4D-4E55-B32D-A38CCD9501E5}"/>
    <cellStyle name="__ [0]___________EWC 43.5MW8oMtresc 3_25_02v2w_esc_WPP - Ormat 6-5-2007  v19i with internal accounting v3 eq method FINAL 2" xfId="5473" xr:uid="{164DD701-B113-4C6D-974E-D25DD29F2EEA}"/>
    <cellStyle name="__ [0]___________EWC 43.5MW8oMtresc 3_25_02v2w_esc_WPP - Ormat 6-5-2007  v19i with internal accounting v3 eq method FINAL 2 2" xfId="5474" xr:uid="{92E56A5F-814E-4F8E-9B7C-A5D8BC578CB7}"/>
    <cellStyle name="__ [0]___________EWC 43.5MW8oMtresc 3_25_02v2w_esc_WPP - Ormat 6-5-2007  v19i with internal accounting v3 eq method FINAL 3" xfId="5475" xr:uid="{6B187A73-705B-439C-875C-043C6B5657D2}"/>
    <cellStyle name="__ [0]___________Horizon round 1 model vFINAL" xfId="5476" xr:uid="{E9D35E11-373E-4389-9BFC-E62F6FF10714}"/>
    <cellStyle name="__ [0]___________Horizon round 1 model vFINAL 2" xfId="5477" xr:uid="{5EC8D85A-E0E1-4C72-AF23-777F733D355D}"/>
    <cellStyle name="__ [0]___________Horizon round 1 model vFINAL 2 2" xfId="5478" xr:uid="{44964B05-EE6F-404A-830C-822DC9C190DF}"/>
    <cellStyle name="__ [0]___________Horizon round 1 model vFINAL 3" xfId="5479" xr:uid="{61FF7F0D-657C-4B92-8495-5BBC61913483}"/>
    <cellStyle name="__ [0]___________Horizon round 1 model vFINAL 3 2" xfId="5480" xr:uid="{9FE5427E-1281-41E7-92F1-77479050478E}"/>
    <cellStyle name="__ [0]___________Horizon round 1 model vFINAL 4" xfId="5481" xr:uid="{82A0860E-D237-4DA9-82FE-3B7C00C799C5}"/>
    <cellStyle name="__ [0]___________Horizon round 1 model vFINAL_1" xfId="5482" xr:uid="{E563E7D7-3DCA-49FE-A4AD-BA6225F05D1A}"/>
    <cellStyle name="__ [0]___________Horizon round 1 model vFINAL_1 2" xfId="5483" xr:uid="{419C0E28-E381-4D42-AD86-3C343CCA13B9}"/>
    <cellStyle name="__ [0]___________Horizon round 1 model vFINAL_1 2 2" xfId="5484" xr:uid="{A85AB570-651E-4CAC-8091-85D48E1D295A}"/>
    <cellStyle name="__ [0]___________Horizon round 1 model vFINAL_1 3" xfId="5485" xr:uid="{CCFC58A0-7279-4B9E-A10E-525E3E577AFC}"/>
    <cellStyle name="__ [0]___________Horizon round 1 model vFINAL_1 3 2" xfId="5486" xr:uid="{521517F2-55B8-4A07-9679-6851481AC802}"/>
    <cellStyle name="__ [0]___________Horizon round 1 model vFINAL_1 4" xfId="5487" xr:uid="{D05C9C09-3CEE-424D-A1DD-8D50AF0764A3}"/>
    <cellStyle name="__ [0]___________Horizon round 1 model vFINAL_1_Project Farwest III Model 03-20-07 v135" xfId="5488" xr:uid="{A8AF1B0A-11EB-42CD-A3B0-25ADB3BDEB23}"/>
    <cellStyle name="__ [0]___________Horizon round 1 model vFINAL_1_Project Farwest III Model 03-20-07 v135 2" xfId="5489" xr:uid="{CC787A41-76AF-49F5-B28D-79A0BC8AA633}"/>
    <cellStyle name="__ [0]___________Horizon round 1 model vFINAL_1_Project Farwest III Model 03-20-07 v135 2 2" xfId="5490" xr:uid="{1BC71D22-87C1-460B-8D35-07C496CD12D6}"/>
    <cellStyle name="__ [0]___________Horizon round 1 model vFINAL_1_Project Farwest III Model 03-20-07 v135 3" xfId="5491" xr:uid="{36B0A0A1-4D8D-4354-B970-D2F3CC91E6B6}"/>
    <cellStyle name="__ [0]___________Horizon round 1 model vFINAL_1_Project Farwest III Model 03-20-07 v135 3 2" xfId="5492" xr:uid="{1345E491-FD11-42DF-84DD-874BD6362C3E}"/>
    <cellStyle name="__ [0]___________Horizon round 1 model vFINAL_1_Project Farwest III Model 03-20-07 v135 4" xfId="5493" xr:uid="{9CDED23A-003B-4FF0-BCD1-42D7F5EF1759}"/>
    <cellStyle name="__ [0]___________Horizon round 1 model vFINAL_1_Project Farwest III Model 03-20-07 v135_UPC G&amp;A (5-3-07)" xfId="5494" xr:uid="{E31842F9-1768-4236-96A7-440A63A37814}"/>
    <cellStyle name="__ [0]___________Horizon round 1 model vFINAL_1_Project Farwest III Model 03-20-07 v135_UPC G&amp;A (5-3-07) 2" xfId="5495" xr:uid="{FD8FA8CC-C731-4A42-AA88-7B289457EF15}"/>
    <cellStyle name="__ [0]___________Horizon round 1 model vFINAL_1_Project Farwest III Model 03-20-07 v135_UPC G&amp;A (5-3-07) 2 2" xfId="5496" xr:uid="{9785CEC9-8942-4864-95E4-67AB847FE986}"/>
    <cellStyle name="__ [0]___________Horizon round 1 model vFINAL_1_Project Farwest III Model 03-20-07 v135_UPC G&amp;A (5-3-07) 3" xfId="5497" xr:uid="{24755711-0FEF-4DDE-BF70-913608BBEB04}"/>
    <cellStyle name="__ [0]___________Horizon round 1 model vFINAL_1_Project Farwest III Model 03-20-07 v135_UPC G&amp;A (5-3-07) 3 2" xfId="5498" xr:uid="{271D77B6-2E13-4445-886B-4C67C7D3F4F3}"/>
    <cellStyle name="__ [0]___________Horizon round 1 model vFINAL_1_Project Farwest III Model 03-20-07 v135_UPC G&amp;A (5-3-07) 4" xfId="5499" xr:uid="{CCE1F2C9-5B80-49DA-9990-92376F842B84}"/>
    <cellStyle name="__ [0]___________Horizon round 1 model vFINAL_1_Project Makani Model 04-11-07 v6" xfId="5500" xr:uid="{63D4DAC6-D9DE-47D4-9680-FB9A2F5C7048}"/>
    <cellStyle name="__ [0]___________Horizon round 1 model vFINAL_1_Project Makani Model 04-11-07 v6 2" xfId="5501" xr:uid="{3D86C996-6D40-4035-9509-5C05BF755083}"/>
    <cellStyle name="__ [0]___________Horizon round 1 model vFINAL_1_Project Makani Model 04-11-07 v6 2 2" xfId="5502" xr:uid="{D4F8D485-AB57-4D8B-92D5-AD83FFFAC276}"/>
    <cellStyle name="__ [0]___________Horizon round 1 model vFINAL_1_Project Makani Model 04-11-07 v6 3" xfId="5503" xr:uid="{8BBAE347-FB70-4209-AD00-8FF34F51D3E5}"/>
    <cellStyle name="__ [0]___________Horizon round 1 model vFINAL_1_Project Makani Model 04-11-07 v6 3 2" xfId="5504" xr:uid="{936C9D29-0D3C-4957-B6D0-8AE8E70D8202}"/>
    <cellStyle name="__ [0]___________Horizon round 1 model vFINAL_1_Project Makani Model 04-11-07 v6 4" xfId="5505" xr:uid="{6EF7C4AA-DC8C-48AE-BBB0-82D429BDBF7C}"/>
    <cellStyle name="__ [0]___________Horizon round 1 model vFINAL_1_Project Makani Model 04-11-07 v6_UPC G&amp;A (5-3-07)" xfId="5506" xr:uid="{8E57757D-65DD-4873-9720-D8320C19B79F}"/>
    <cellStyle name="__ [0]___________Horizon round 1 model vFINAL_1_Project Makani Model 04-11-07 v6_UPC G&amp;A (5-3-07) 2" xfId="5507" xr:uid="{772066C2-7A93-4158-8BFF-B022E42660B7}"/>
    <cellStyle name="__ [0]___________Horizon round 1 model vFINAL_1_Project Makani Model 04-11-07 v6_UPC G&amp;A (5-3-07) 2 2" xfId="5508" xr:uid="{9298D742-214A-424D-A970-4C5477405961}"/>
    <cellStyle name="__ [0]___________Horizon round 1 model vFINAL_1_Project Makani Model 04-11-07 v6_UPC G&amp;A (5-3-07) 3" xfId="5509" xr:uid="{4BBC274E-8555-4C2A-8614-5F238F7DFB2A}"/>
    <cellStyle name="__ [0]___________Horizon round 1 model vFINAL_1_Project Makani Model 04-11-07 v6_UPC G&amp;A (5-3-07) 3 2" xfId="5510" xr:uid="{5B52D9C8-A7C4-4312-BE5E-A80858E33A41}"/>
    <cellStyle name="__ [0]___________Horizon round 1 model vFINAL_1_Project Makani Model 04-11-07 v6_UPC G&amp;A (5-3-07) 4" xfId="5511" xr:uid="{314A911A-B73B-43E2-9504-C6390D4AB7E8}"/>
    <cellStyle name="__ [0]___________Inputs- Project" xfId="5512" xr:uid="{1DCFB81E-07FD-48C3-83F5-C104BD4066FE}"/>
    <cellStyle name="__ [0]___________Inputs- Project 2" xfId="5513" xr:uid="{D445F2DA-267E-4223-91B6-FD8F0F3F76A5}"/>
    <cellStyle name="__ [0]___________Pre-Tax GAAP" xfId="5514" xr:uid="{63F2FF97-D43E-4CC0-98BC-6F43E0397F05}"/>
    <cellStyle name="__ [0]___________Pre-Tax GAAP 2" xfId="5515" xr:uid="{3B09DFAB-5A6C-4E92-BC51-682A92D06A95}"/>
    <cellStyle name="__ [0]___________Pre-Tax GAAP 2 2" xfId="5516" xr:uid="{822089E6-BBD1-4A9B-AD48-C8A1EC9D14CB}"/>
    <cellStyle name="__ [0]___________Pre-Tax GAAP 3" xfId="5517" xr:uid="{249D3827-0E41-403A-AE6D-7E963DB7F9D9}"/>
    <cellStyle name="__ [0]___________Wind farm - operation CF" xfId="5518" xr:uid="{6EFD8839-2BB0-40AB-A8BC-69A7827355D3}"/>
    <cellStyle name="__ [0]___________Wind farm - operation CF 2" xfId="5519" xr:uid="{8E13A1CC-AB42-44F8-BBA7-874555218E37}"/>
    <cellStyle name="__ [0]___________Wind farm - operation CF 2 2" xfId="5520" xr:uid="{4AB311F2-25F4-432A-A3E7-9C143456CF0B}"/>
    <cellStyle name="__ [0]___________Wind farm - operation CF 2 2 2" xfId="5521" xr:uid="{74B223E3-7630-4C00-AC66-A6A7379C048E}"/>
    <cellStyle name="__ [0]___________Wind farm - operation CF 2 3" xfId="5522" xr:uid="{4571177E-5F35-4BB4-A8E8-765AA137FFC0}"/>
    <cellStyle name="__ [0]___________Wind farm - operation CF 2 3 2" xfId="5523" xr:uid="{04E47107-4157-4A5C-9D8A-474C50A25ED8}"/>
    <cellStyle name="__ [0]___________Wind farm - operation CF 2 4" xfId="5524" xr:uid="{27B47E45-349F-4F4E-A0AF-0299B08AF94E}"/>
    <cellStyle name="__ [0]___________Wind farm - operation CF 2 4 2" xfId="5525" xr:uid="{B6BEA589-214A-4C5B-B958-C791A2261A91}"/>
    <cellStyle name="__ [0]___________Wind farm - operation CF 2 5" xfId="5526" xr:uid="{AB0CDB9A-21A4-4AA5-A1D1-3FFE889BB901}"/>
    <cellStyle name="__ [0]___________Wind farm - operation CF 2 5 2" xfId="5527" xr:uid="{16EE78E7-92AB-4CD4-94A7-E89411B9A8F0}"/>
    <cellStyle name="__ [0]___________Wind farm - operation CF 2 6" xfId="5528" xr:uid="{2B6147F6-4C01-42A2-BFA4-E2238785077D}"/>
    <cellStyle name="__ [0]___________Wind farm - operation CF 3" xfId="5529" xr:uid="{2B8EEE5D-D430-46B8-92FC-E5CAA166CCDB}"/>
    <cellStyle name="__ [0]___________Wind farm - operation CF 3 2" xfId="5530" xr:uid="{8E00784A-0346-4AC0-82A2-7C222541E8DC}"/>
    <cellStyle name="__ [0]___________Wind farm - operation CF 3 2 2" xfId="5531" xr:uid="{80E65487-B8CE-4251-9B77-86C3A065D9F7}"/>
    <cellStyle name="__ [0]___________Wind farm - operation CF 3 3" xfId="5532" xr:uid="{36897635-646A-4CE1-9CAF-7340E582E91F}"/>
    <cellStyle name="__ [0]___________Wind farm - operation CF 3 3 2" xfId="5533" xr:uid="{DEDC7E90-3A5F-4F52-9E7E-83F32583E844}"/>
    <cellStyle name="__ [0]___________Wind farm - operation CF 3 4" xfId="5534" xr:uid="{DF77D515-BC54-4B2D-91A7-6389567D1111}"/>
    <cellStyle name="__ [0]___________Wind farm - operation CF 3 4 2" xfId="5535" xr:uid="{828D4D7D-3C5D-4F86-AED4-40EE35EC63D1}"/>
    <cellStyle name="__ [0]___________Wind farm - operation CF 3 5" xfId="5536" xr:uid="{420105BC-F7C6-4518-B188-8C9BF2F7940C}"/>
    <cellStyle name="__ [0]___________Wind farm - operation CF 3 5 2" xfId="5537" xr:uid="{EC3F8B09-7A78-4F70-B694-C80265CC88E4}"/>
    <cellStyle name="__ [0]___________Wind farm - operation CF 3 6" xfId="5538" xr:uid="{10552DB2-F7D8-481C-88C1-AD167708391B}"/>
    <cellStyle name="__ [0]___________Wind farm - operation CF 4" xfId="5539" xr:uid="{90952679-9FFB-417D-BE42-8A2055E3C47B}"/>
    <cellStyle name="__ [0]___________Wind farm - operation CF_Book5" xfId="5540" xr:uid="{80CE7F14-BC1E-4CDC-8E0D-44BE5AC587D8}"/>
    <cellStyle name="__ [0]___________Wind farm - operation CF_CHECK - White Creek Final Closing Model_2007 11 16 vequity method FINAL" xfId="5541" xr:uid="{6F2EFDA1-5F4D-497F-83AB-5938BDB6AEE5}"/>
    <cellStyle name="__ [0]___________Wind farm - operation CF_CHECK - White Creek Final Closing Model_2007 11 16 vequity method FINAL 2" xfId="5542" xr:uid="{ED260E9F-D68C-429E-9697-9BB908235944}"/>
    <cellStyle name="__ [0]___________Wind farm - operation CF_CHECK - White Creek Final Closing Model_2007 11 16 vequity method FINAL 2 2" xfId="5543" xr:uid="{6ED9269D-37F0-4861-8CBF-D5F3804E2182}"/>
    <cellStyle name="__ [0]___________Wind farm - operation CF_CHECK - White Creek Final Closing Model_2007 11 16 vequity method FINAL 3" xfId="5544" xr:uid="{118EF294-3E80-41D1-B0B8-5E85F18FE268}"/>
    <cellStyle name="__ [0]___________Wind farm - operation CF_Horizon round 1 model vFINAL" xfId="5545" xr:uid="{2E2121A2-CFFD-40B8-A802-5ED4621B25E5}"/>
    <cellStyle name="__ [0]___________Wind farm - operation CF_Horizon round 1 model vFINAL 2" xfId="5546" xr:uid="{5310B2B2-CF81-4636-ABC8-9D7E56B8A4E2}"/>
    <cellStyle name="__ [0]___________Wind farm - operation CF_Horizon round 1 model vFINAL 2 2" xfId="5547" xr:uid="{6EB6EB68-3001-43F8-8C3D-0442F99100F0}"/>
    <cellStyle name="__ [0]___________Wind farm - operation CF_Horizon round 1 model vFINAL 3" xfId="5548" xr:uid="{2F572232-4830-46B4-B5A7-6EB34A8427DE}"/>
    <cellStyle name="__ [0]___________Wind farm - operation CF_Horizon round 1 model vFINAL 3 2" xfId="5549" xr:uid="{16F5967F-FEB3-4E08-9FC8-B35EB9AC6A14}"/>
    <cellStyle name="__ [0]___________Wind farm - operation CF_Horizon round 1 model vFINAL 4" xfId="5550" xr:uid="{83C6F051-9BD7-4196-927D-C737B44C26A3}"/>
    <cellStyle name="__ [0]___________Wind farm - operation CF_Horizon round 1 model vFINAL_1" xfId="5551" xr:uid="{C204FDA5-ECB6-4E3B-822E-2115AEC439CB}"/>
    <cellStyle name="__ [0]___________Wind farm - operation CF_Horizon round 1 model vFINAL_1 2" xfId="5552" xr:uid="{662316C8-715F-4359-8AB5-ED8E88B7DBDF}"/>
    <cellStyle name="__ [0]___________Wind farm - operation CF_Horizon round 1 model vFINAL_1 2 2" xfId="5553" xr:uid="{35907ED3-9FC1-43A1-8E6E-5CB5F4316ECA}"/>
    <cellStyle name="__ [0]___________Wind farm - operation CF_Horizon round 1 model vFINAL_1 3" xfId="5554" xr:uid="{BA384CDA-166A-46EC-82CD-B3EEF84BB0AD}"/>
    <cellStyle name="__ [0]___________Wind farm - operation CF_Horizon round 1 model vFINAL_1 3 2" xfId="5555" xr:uid="{DA9A753C-8C03-4F49-9331-5A2C0679B014}"/>
    <cellStyle name="__ [0]___________Wind farm - operation CF_Horizon round 1 model vFINAL_1 4" xfId="5556" xr:uid="{0EE6E75C-2031-48A9-A229-E3CDE33B0FA2}"/>
    <cellStyle name="__ [0]___________Wind farm - operation CF_Horizon round 1 model vFINAL_1_Project Farwest III Model 03-20-07 v135" xfId="5557" xr:uid="{E39C1357-2240-4077-B528-BA4F53659671}"/>
    <cellStyle name="__ [0]___________Wind farm - operation CF_Horizon round 1 model vFINAL_1_Project Farwest III Model 03-20-07 v135 2" xfId="5558" xr:uid="{D60B1CE8-4780-4395-AE3C-26E9C9E3E122}"/>
    <cellStyle name="__ [0]___________Wind farm - operation CF_Horizon round 1 model vFINAL_1_Project Farwest III Model 03-20-07 v135 2 2" xfId="5559" xr:uid="{58F574F8-E499-4A68-82C3-B44460CE90D6}"/>
    <cellStyle name="__ [0]___________Wind farm - operation CF_Horizon round 1 model vFINAL_1_Project Farwest III Model 03-20-07 v135 3" xfId="5560" xr:uid="{52704951-7935-41DA-89CE-321C5DDE322C}"/>
    <cellStyle name="__ [0]___________Wind farm - operation CF_Horizon round 1 model vFINAL_1_Project Farwest III Model 03-20-07 v135 3 2" xfId="5561" xr:uid="{C2E337AA-435A-4E43-81D7-2366A32FCDF3}"/>
    <cellStyle name="__ [0]___________Wind farm - operation CF_Horizon round 1 model vFINAL_1_Project Farwest III Model 03-20-07 v135 4" xfId="5562" xr:uid="{176F8C2E-91E6-4CB0-8A79-B782434AE110}"/>
    <cellStyle name="__ [0]___________Wind farm - operation CF_Horizon round 1 model vFINAL_1_Project Farwest III Model 03-20-07 v135_UPC G&amp;A (5-3-07)" xfId="5563" xr:uid="{462351C9-837C-4162-9E9C-37593082DAAE}"/>
    <cellStyle name="__ [0]___________Wind farm - operation CF_Horizon round 1 model vFINAL_1_Project Farwest III Model 03-20-07 v135_UPC G&amp;A (5-3-07) 2" xfId="5564" xr:uid="{F833E54B-399A-42F1-AC0B-AAAD918F309A}"/>
    <cellStyle name="__ [0]___________Wind farm - operation CF_Horizon round 1 model vFINAL_1_Project Farwest III Model 03-20-07 v135_UPC G&amp;A (5-3-07) 2 2" xfId="5565" xr:uid="{DDB6585A-1DFD-48D1-A073-27E3A3FFAE64}"/>
    <cellStyle name="__ [0]___________Wind farm - operation CF_Horizon round 1 model vFINAL_1_Project Farwest III Model 03-20-07 v135_UPC G&amp;A (5-3-07) 3" xfId="5566" xr:uid="{5FBE34DA-2627-4A77-8493-DFF9C3B8CBC5}"/>
    <cellStyle name="__ [0]___________Wind farm - operation CF_Horizon round 1 model vFINAL_1_Project Farwest III Model 03-20-07 v135_UPC G&amp;A (5-3-07) 3 2" xfId="5567" xr:uid="{491C0008-0D61-42EB-AEA9-D415AAF80879}"/>
    <cellStyle name="__ [0]___________Wind farm - operation CF_Horizon round 1 model vFINAL_1_Project Farwest III Model 03-20-07 v135_UPC G&amp;A (5-3-07) 4" xfId="5568" xr:uid="{BB0F6546-6E2A-4A01-8741-2E0091F2A6FA}"/>
    <cellStyle name="__ [0]___________Wind farm - operation CF_Horizon round 1 model vFINAL_1_Project Makani Model 04-11-07 v6" xfId="5569" xr:uid="{0250BBA2-CF05-4DC7-A7CF-8C5ECC994B45}"/>
    <cellStyle name="__ [0]___________Wind farm - operation CF_Horizon round 1 model vFINAL_1_Project Makani Model 04-11-07 v6 2" xfId="5570" xr:uid="{AC38993E-8718-4479-B50F-30FF25CB4E1A}"/>
    <cellStyle name="__ [0]___________Wind farm - operation CF_Horizon round 1 model vFINAL_1_Project Makani Model 04-11-07 v6 2 2" xfId="5571" xr:uid="{D81611D5-BA40-4E3A-89DB-B3BEE84F69E1}"/>
    <cellStyle name="__ [0]___________Wind farm - operation CF_Horizon round 1 model vFINAL_1_Project Makani Model 04-11-07 v6 3" xfId="5572" xr:uid="{BC37950F-D83E-4306-8109-9DC4BA40CBF1}"/>
    <cellStyle name="__ [0]___________Wind farm - operation CF_Horizon round 1 model vFINAL_1_Project Makani Model 04-11-07 v6 3 2" xfId="5573" xr:uid="{2C0DF766-B874-436F-BED5-CDA1F638C1B0}"/>
    <cellStyle name="__ [0]___________Wind farm - operation CF_Horizon round 1 model vFINAL_1_Project Makani Model 04-11-07 v6 4" xfId="5574" xr:uid="{07383CFE-CDF1-4CB1-9EBA-7DB31F11966C}"/>
    <cellStyle name="__ [0]___________Wind farm - operation CF_Horizon round 1 model vFINAL_1_Project Makani Model 04-11-07 v6_UPC G&amp;A (5-3-07)" xfId="5575" xr:uid="{3678EAB5-F858-4AC1-A6B2-5D5B47B4BFD5}"/>
    <cellStyle name="__ [0]___________Wind farm - operation CF_Horizon round 1 model vFINAL_1_Project Makani Model 04-11-07 v6_UPC G&amp;A (5-3-07) 2" xfId="5576" xr:uid="{E84AE773-686F-453A-B3FB-4945E1A1B993}"/>
    <cellStyle name="__ [0]___________Wind farm - operation CF_Horizon round 1 model vFINAL_1_Project Makani Model 04-11-07 v6_UPC G&amp;A (5-3-07) 2 2" xfId="5577" xr:uid="{1CC91EF5-E3CA-4B16-9712-0F2D0355C328}"/>
    <cellStyle name="__ [0]___________Wind farm - operation CF_Horizon round 1 model vFINAL_1_Project Makani Model 04-11-07 v6_UPC G&amp;A (5-3-07) 3" xfId="5578" xr:uid="{40C2F34B-AEAA-4306-BDD5-573748C77931}"/>
    <cellStyle name="__ [0]___________Wind farm - operation CF_Horizon round 1 model vFINAL_1_Project Makani Model 04-11-07 v6_UPC G&amp;A (5-3-07) 3 2" xfId="5579" xr:uid="{9D492B32-CBDD-4DD4-9374-AC2D745827D1}"/>
    <cellStyle name="__ [0]___________Wind farm - operation CF_Horizon round 1 model vFINAL_1_Project Makani Model 04-11-07 v6_UPC G&amp;A (5-3-07) 4" xfId="5580" xr:uid="{9C9E6BF1-9D64-4893-AB98-A0735D7EE702}"/>
    <cellStyle name="__ [0]___________Wind farm - operation CF_Pre-Tax GAAP" xfId="5581" xr:uid="{1D53C48E-655F-4515-B72E-45B3A2DE6840}"/>
    <cellStyle name="__ [0]___________Wind farm - operation CF_Pre-Tax GAAP 2" xfId="5582" xr:uid="{434C35FE-06B6-4F65-AC2A-22C07E16FE1E}"/>
    <cellStyle name="__ [0]___________Wind farm - operation CF_Pre-Tax GAAP 2 2" xfId="5583" xr:uid="{DEB0F25B-9FCA-4E26-BCBF-0F62E4D39203}"/>
    <cellStyle name="__ [0]___________Wind farm - operation CF_Pre-Tax GAAP 3" xfId="5584" xr:uid="{DBB83C94-19C8-4A91-AF69-1C6EC61A6179}"/>
    <cellStyle name="__ [0]___________Wind farm - operation CF_Pro Forma - Ravenswood - 2.28.08 - tax change" xfId="5585" xr:uid="{5504E0C1-2C45-44E1-A8E3-87B22C6FB047}"/>
    <cellStyle name="__ [0]___________Wind farm - operation CF_Pro Forma - Ravenswood - 2.28.08 - tax change_B&amp;B Model 4.14.09" xfId="5586" xr:uid="{CE10BDD1-B457-4D44-B52A-1B4F597FC7BD}"/>
    <cellStyle name="__ [0]___________Wind farm - operation CF_Pro Forma - Ravenswood - 2.28.08 - tax change_B&amp;B Model 4.14.09_rev" xfId="5587" xr:uid="{5EC6FAC1-B489-4495-AA07-BA122B03DC82}"/>
    <cellStyle name="__ [0]___________Wind farm - operation CF_Pro Forma - Ravenswood - 2.28.08 - tax change_Bridge" xfId="5588" xr:uid="{5A6A92CC-6FC1-4D44-A2A0-A783B63807BE}"/>
    <cellStyle name="__ [0]___________Wind farm - operation CF_Pro Forma - Ravenswood - 2.28.08 - tax change_Merchant Trent" xfId="5589" xr:uid="{2C27232C-74DF-4E7F-B593-D7B6C8092D27}"/>
    <cellStyle name="__ [0]___________Wind farm - operation CF_Pro Forma - Ravenswood - 2.28.08 - tax change_Purchase Accounting PPA's" xfId="5590" xr:uid="{F36439A0-CE2E-429E-8379-E2E19758F5E9}"/>
    <cellStyle name="__ [0]___________Wind farm - operation CF_WPP - Ormat 6-5-2007  v19i with internal accounting v3 eq method FINAL" xfId="5591" xr:uid="{C70E747B-3BC1-422E-85DB-280377177857}"/>
    <cellStyle name="__ [0]___________Wind farm - operation CF_WPP - Ormat 6-5-2007  v19i with internal accounting v3 eq method FINAL 2" xfId="5592" xr:uid="{451B2752-5FCB-409C-9E34-00793EFFC199}"/>
    <cellStyle name="__ [0]___________Wind farm - operation CF_WPP - Ormat 6-5-2007  v19i with internal accounting v3 eq method FINAL 2 2" xfId="5593" xr:uid="{1CDB515C-C396-4C60-B390-B5E9769D7F74}"/>
    <cellStyle name="__ [0]___________Wind farm - operation CF_WPP - Ormat 6-5-2007  v19i with internal accounting v3 eq method FINAL 3" xfId="5594" xr:uid="{DFEAAD36-4817-4253-BFA1-D14517C0D090}"/>
    <cellStyle name="__ [0]___________WPP - Ormat 6-5-2007  v19i with internal accounting v3 eq method FINAL" xfId="5595" xr:uid="{7C97C2E6-859B-4BB3-AFDD-BA1CC583A991}"/>
    <cellStyle name="__ [0]___________WPP - Ormat 6-5-2007  v19i with internal accounting v3 eq method FINAL 2" xfId="5596" xr:uid="{37BDFFA2-550F-41EB-9D59-8CA5E67B54D1}"/>
    <cellStyle name="__ [0]___________WPP - Ormat 6-5-2007  v19i with internal accounting v3 eq method FINAL 2 2" xfId="5597" xr:uid="{7F461170-00CF-443E-A682-BA28B8B8DBA9}"/>
    <cellStyle name="__ [0]___________WPP - Ormat 6-5-2007  v19i with internal accounting v3 eq method FINAL 3" xfId="5598" xr:uid="{EDD1578B-9485-4945-98BB-6D24FB9C1A29}"/>
    <cellStyle name="__ [0]_______CHECK - White Creek Final Closing Model_2007 11 16 vequity method FINAL" xfId="5599" xr:uid="{C6634F5C-3435-4890-9E37-B764A87E426D}"/>
    <cellStyle name="__ [0]_______CHECK - White Creek Final Closing Model_2007 11 16 vequity method FINAL 2" xfId="5600" xr:uid="{2C1DD8C7-0C7A-43D0-92EE-9B9167117EFA}"/>
    <cellStyle name="__ [0]_______CHECK - White Creek Final Closing Model_2007 11 16 vequity method FINAL 2 2" xfId="5601" xr:uid="{D883857B-F58D-4712-956A-366C5111F55C}"/>
    <cellStyle name="__ [0]_______CHECK - White Creek Final Closing Model_2007 11 16 vequity method FINAL 3" xfId="5602" xr:uid="{44F1B92A-B98B-431E-9D51-0240875DDDC7}"/>
    <cellStyle name="__ [0]_______ClearSky_AEP_Min_04.04.02_Bank" xfId="5603" xr:uid="{28589520-DC0E-4337-A45F-48A4627EF528}"/>
    <cellStyle name="__ [0]_______ClearSky_AEP_Min_04.04.02_Bank 2" xfId="5604" xr:uid="{C1E92C70-2608-4B08-88CC-058158E7466B}"/>
    <cellStyle name="__ [0]_______ClearSky_AEP_Min_04.04.02_Bank 2 2" xfId="5605" xr:uid="{F81E919E-AF88-459F-AD30-7AF7C3A47ABC}"/>
    <cellStyle name="__ [0]_______ClearSky_AEP_Min_04.04.02_Bank 3" xfId="5606" xr:uid="{F52295AE-1B03-4055-BF60-F42143BC99EB}"/>
    <cellStyle name="__ [0]_______ClearSky_AEP_Min_04.04.02_Bank 3 2" xfId="5607" xr:uid="{13EB5D40-D048-4967-9FEA-A811883FDE31}"/>
    <cellStyle name="__ [0]_______ClearSky_AEP_Min_04.04.02_Bank 4" xfId="5608" xr:uid="{EC986031-DB37-4D34-9C94-2C6AFAF72B7C}"/>
    <cellStyle name="__ [0]_______ClearSky_AEP_Min_04.04.02_Bank 4 2" xfId="5609" xr:uid="{080B9716-1FC7-41BA-8E5F-CA428EADFEED}"/>
    <cellStyle name="__ [0]_______ClearSky_AEP_Min_04.04.02_Bank 5" xfId="5610" xr:uid="{EEE7B9D3-88B6-44CB-87A6-E2A780CB2B18}"/>
    <cellStyle name="__ [0]_______ClearSky_AEP_Min_04.04.02_Bank 5 2" xfId="5611" xr:uid="{5640A8F7-CF5C-4D91-A398-74CEBF177FD0}"/>
    <cellStyle name="__ [0]_______ClearSky_AEP_Min_04.04.02_Bank 6" xfId="5612" xr:uid="{D0A3FD72-F2A1-4F5C-AE56-E10D8459B68A}"/>
    <cellStyle name="__ [0]_______Clearsky_internal_050301" xfId="5613" xr:uid="{10411A2F-954B-437F-8810-7F3C01CFAA9C}"/>
    <cellStyle name="__ [0]_______Clearsky_internal_050301 2" xfId="5614" xr:uid="{7323B424-6224-48BC-AB6D-980B91EB7CCD}"/>
    <cellStyle name="__ [0]_______Clearsky_internal_050301 2 2" xfId="5615" xr:uid="{7D4A59DC-97BB-49A1-AD8E-EF9C1077811D}"/>
    <cellStyle name="__ [0]_______Clearsky_internal_050301 3" xfId="5616" xr:uid="{F350D8F0-4F55-4B97-A11C-C454C64856F9}"/>
    <cellStyle name="__ [0]_______Clearsky_internal_050301 3 2" xfId="5617" xr:uid="{4567DD89-64D0-434C-BAD4-965B8CEB866B}"/>
    <cellStyle name="__ [0]_______Clearsky_internal_050301 4" xfId="5618" xr:uid="{DF68A732-A868-407D-9C3D-C765E08D1BF5}"/>
    <cellStyle name="__ [0]_______Clearsky_internal_050301 4 2" xfId="5619" xr:uid="{8A693E21-3077-481E-98D1-D764B2E1971D}"/>
    <cellStyle name="__ [0]_______Clearsky_internal_050301 5" xfId="5620" xr:uid="{E55E2654-4D23-45DE-B2C7-7841D587E6AE}"/>
    <cellStyle name="__ [0]_______Clearsky_internal_050301 5 2" xfId="5621" xr:uid="{D86B681A-11DE-4935-ACAC-50FCD8248409}"/>
    <cellStyle name="__ [0]_______Clearsky_internal_050301 6" xfId="5622" xr:uid="{1DC2E8F5-7667-45D2-A605-9DCD8CADB4D1}"/>
    <cellStyle name="__ [0]_______Clearsky_internal_070201" xfId="5623" xr:uid="{F02FBF3B-9E8D-499A-AEEE-1F57434294E7}"/>
    <cellStyle name="__ [0]_______Clearsky_internal_070201 2" xfId="5624" xr:uid="{67B24EFD-39D6-4A43-8AA4-E49604ABCB4A}"/>
    <cellStyle name="__ [0]_______Clearsky_internal_070201 2 2" xfId="5625" xr:uid="{4FC52FBA-B99B-4D79-B704-AFED1711FE71}"/>
    <cellStyle name="__ [0]_______Clearsky_internal_070201 3" xfId="5626" xr:uid="{828A2246-5793-42DC-B7AC-E16F663ADC28}"/>
    <cellStyle name="__ [0]_______Clearsky_internal_070201 3 2" xfId="5627" xr:uid="{8E89AC66-C2BB-49F2-9264-044122115F30}"/>
    <cellStyle name="__ [0]_______Clearsky_internal_070201 4" xfId="5628" xr:uid="{A0D80958-0602-4045-813A-13975AE240DD}"/>
    <cellStyle name="__ [0]_______Clearsky_internal_070201 4 2" xfId="5629" xr:uid="{4EB6C820-459F-49AA-B5F4-9D6F6DDFA7F9}"/>
    <cellStyle name="__ [0]_______Clearsky_internal_070201 5" xfId="5630" xr:uid="{7F57A7C4-BBED-4C80-94B1-315B4CA34A56}"/>
    <cellStyle name="__ [0]_______Clearsky_internal_070201 5 2" xfId="5631" xr:uid="{C78933A3-5169-4FC6-9D8E-992711D22DD2}"/>
    <cellStyle name="__ [0]_______Clearsky_internal_070201 6" xfId="5632" xr:uid="{A1951E0F-C563-4C31-856D-1033C8C3ED7B}"/>
    <cellStyle name="__ [0]_______Clearsky_internal_070201.xls Chart 2" xfId="5633" xr:uid="{8BE34F02-D70F-4604-9136-F82C0F15223C}"/>
    <cellStyle name="__ [0]_______Clearsky_internal_070201.xls Chart 2 2" xfId="5634" xr:uid="{AC13CD2A-F502-4D2F-8D30-F15B6D042706}"/>
    <cellStyle name="__ [0]_______Clearsky_internal_070201.xls Chart 2 2 2" xfId="5635" xr:uid="{354EB88A-849F-42F7-957E-9E1F548559C1}"/>
    <cellStyle name="__ [0]_______Clearsky_internal_070201.xls Chart 2 3" xfId="5636" xr:uid="{62BF09AC-950F-4828-A533-21AE1B87BDF7}"/>
    <cellStyle name="__ [0]_______Clearsky_internal_070201.xls Chart 2 3 2" xfId="5637" xr:uid="{0358F3F0-750E-4CE6-AAE2-EF849BFA9234}"/>
    <cellStyle name="__ [0]_______Clearsky_internal_070201.xls Chart 2 4" xfId="5638" xr:uid="{EC049E45-6710-4C33-8C3A-F2CCBE3EABCB}"/>
    <cellStyle name="__ [0]_______Clearsky_internal_070201.xls Chart 2 4 2" xfId="5639" xr:uid="{E90FE1D4-135D-4063-80D8-5340F160FCD8}"/>
    <cellStyle name="__ [0]_______Clearsky_internal_070201.xls Chart 2 5" xfId="5640" xr:uid="{B5926D44-0BFA-4902-81D7-F7521E02416C}"/>
    <cellStyle name="__ [0]_______Clearsky_internal_070201.xls Chart 2 5 2" xfId="5641" xr:uid="{DE21A033-F59E-4979-A68E-137C75E7F5CB}"/>
    <cellStyle name="__ [0]_______Clearsky_internal_070201.xls Chart 2 6" xfId="5642" xr:uid="{735BDFD3-2AFD-4325-9713-C14BC1E6E6B7}"/>
    <cellStyle name="__ [0]_______Clearsky_Outside_070201.xls Chart 2" xfId="5643" xr:uid="{6AC40ECB-2283-4BF4-9C89-54865A7A3EC7}"/>
    <cellStyle name="__ [0]_______Clearsky_Outside_070201.xls Chart 2 2" xfId="5644" xr:uid="{1D7FD0D6-4B61-42FC-BC68-8A7625E7535A}"/>
    <cellStyle name="__ [0]_______Clearsky_Outside_070201.xls Chart 2 2 2" xfId="5645" xr:uid="{E12B47A4-EA19-4951-AEF5-E6BC44FA139A}"/>
    <cellStyle name="__ [0]_______Clearsky_Outside_070201.xls Chart 2 3" xfId="5646" xr:uid="{7E3E4121-2C81-46B5-8FBA-B00DAA29E8F5}"/>
    <cellStyle name="__ [0]_______Clearsky_Outside_070201.xls Chart 2 3 2" xfId="5647" xr:uid="{D6E4BF48-5289-440A-BCD2-0B73760C084D}"/>
    <cellStyle name="__ [0]_______Clearsky_Outside_070201.xls Chart 2 4" xfId="5648" xr:uid="{85856BEE-DC0B-4781-A364-64A1D2D7CB21}"/>
    <cellStyle name="__ [0]_______Clearsky_Outside_070201.xls Chart 2 4 2" xfId="5649" xr:uid="{E382AA6E-EC5B-4AB4-BB39-C05B1EE3CB2A}"/>
    <cellStyle name="__ [0]_______Clearsky_Outside_070201.xls Chart 2 5" xfId="5650" xr:uid="{956A43D1-5D23-4500-8715-9BC668B2B8E9}"/>
    <cellStyle name="__ [0]_______Clearsky_Outside_070201.xls Chart 2 5 2" xfId="5651" xr:uid="{FCFE4D67-4B1D-4EAE-AC37-C00E54DAB33B}"/>
    <cellStyle name="__ [0]_______Clearsky_Outside_070201.xls Chart 2 6" xfId="5652" xr:uid="{5F346637-9B1F-4F43-856C-081D02B20976}"/>
    <cellStyle name="__ [0]_______Cost Segregation" xfId="5653" xr:uid="{9E19AE48-DA23-4D90-B31A-0F29EE7FD5B6}"/>
    <cellStyle name="__ [0]_______Cost Segregation 2" xfId="5654" xr:uid="{5646529E-49C4-461A-98D2-E1D29BEA469E}"/>
    <cellStyle name="__ [0]_______EWC 43.5MW8oMtresc 3_25_021" xfId="5655" xr:uid="{0B6D01A8-E091-43C3-BDAA-DE7AA1B4F626}"/>
    <cellStyle name="__ [0]_______EWC 43.5MW8oMtresc 3_25_021 2" xfId="5656" xr:uid="{BFF38751-A01A-4931-B0E9-DAAAEBC62097}"/>
    <cellStyle name="__ [0]_______EWC 43.5MW8oMtresc 3_25_021 2 2" xfId="5657" xr:uid="{25B5482B-C61D-4318-9A13-C94742FCD8E8}"/>
    <cellStyle name="__ [0]_______EWC 43.5MW8oMtresc 3_25_021 2 2 2" xfId="5658" xr:uid="{94CE9230-C201-4D65-92D3-B11834755D8B}"/>
    <cellStyle name="__ [0]_______EWC 43.5MW8oMtresc 3_25_021 2 3" xfId="5659" xr:uid="{CCE55D2B-A9AD-4261-B799-DB5E662AD1B3}"/>
    <cellStyle name="__ [0]_______EWC 43.5MW8oMtresc 3_25_021 2 3 2" xfId="5660" xr:uid="{1273F8C9-902A-4685-AC73-DDA8D6C72317}"/>
    <cellStyle name="__ [0]_______EWC 43.5MW8oMtresc 3_25_021 2 4" xfId="5661" xr:uid="{B71D5F79-9ABE-4E40-A901-36DEF59DF79D}"/>
    <cellStyle name="__ [0]_______EWC 43.5MW8oMtresc 3_25_021 2 4 2" xfId="5662" xr:uid="{77F4BD70-F71E-4C22-A70D-4F6107F6305A}"/>
    <cellStyle name="__ [0]_______EWC 43.5MW8oMtresc 3_25_021 2 5" xfId="5663" xr:uid="{D007DFB5-BE69-4826-8CAB-D443F627D674}"/>
    <cellStyle name="__ [0]_______EWC 43.5MW8oMtresc 3_25_021 2 5 2" xfId="5664" xr:uid="{06466FF8-A778-4EA7-BACD-02E244BF610B}"/>
    <cellStyle name="__ [0]_______EWC 43.5MW8oMtresc 3_25_021 2 6" xfId="5665" xr:uid="{6F3C0681-B34E-4524-8FAD-C4D0CE5C41F5}"/>
    <cellStyle name="__ [0]_______EWC 43.5MW8oMtresc 3_25_021 3" xfId="5666" xr:uid="{EC951492-D696-40EA-AC7A-5592363BEAB7}"/>
    <cellStyle name="__ [0]_______EWC 43.5MW8oMtresc 3_25_021 3 2" xfId="5667" xr:uid="{AACBDB26-4521-49E2-947C-599000826D1D}"/>
    <cellStyle name="__ [0]_______EWC 43.5MW8oMtresc 3_25_021 3 2 2" xfId="5668" xr:uid="{0304F0DA-6573-462F-AA6D-9517533167C1}"/>
    <cellStyle name="__ [0]_______EWC 43.5MW8oMtresc 3_25_021 3 3" xfId="5669" xr:uid="{B3BC3B0E-182A-4FFE-98ED-94994AD23BC0}"/>
    <cellStyle name="__ [0]_______EWC 43.5MW8oMtresc 3_25_021 3 3 2" xfId="5670" xr:uid="{45314559-7C21-4568-A859-912685D5F82E}"/>
    <cellStyle name="__ [0]_______EWC 43.5MW8oMtresc 3_25_021 3 4" xfId="5671" xr:uid="{917262C6-FDA8-4552-BA80-0EE2FA30A4B2}"/>
    <cellStyle name="__ [0]_______EWC 43.5MW8oMtresc 3_25_021 3 4 2" xfId="5672" xr:uid="{45FFA4D4-102E-4C55-AFF0-A2B9DC0E70F0}"/>
    <cellStyle name="__ [0]_______EWC 43.5MW8oMtresc 3_25_021 3 5" xfId="5673" xr:uid="{392626A7-08D1-4B86-828F-D4562102D143}"/>
    <cellStyle name="__ [0]_______EWC 43.5MW8oMtresc 3_25_021 3 5 2" xfId="5674" xr:uid="{6D2BD04B-EE55-453E-A1A8-5E33F5BD3CA7}"/>
    <cellStyle name="__ [0]_______EWC 43.5MW8oMtresc 3_25_021 3 6" xfId="5675" xr:uid="{E0410A8B-A91E-43F7-A0F6-53AE2AA4164B}"/>
    <cellStyle name="__ [0]_______EWC 43.5MW8oMtresc 3_25_021 4" xfId="5676" xr:uid="{DBE8D32A-54F4-4B66-AEEF-2D654AE77F7D}"/>
    <cellStyle name="__ [0]_______EWC 43.5MW8oMtresc 3_25_021_CHECK - White Creek Final Closing Model_2007 11 16 vequity method FINAL" xfId="5677" xr:uid="{64E09CB1-8E00-477C-9114-76CDE03C53D0}"/>
    <cellStyle name="__ [0]_______EWC 43.5MW8oMtresc 3_25_021_CHECK - White Creek Final Closing Model_2007 11 16 vequity method FINAL 2" xfId="5678" xr:uid="{35407AEE-A33A-4C82-894F-9B19143AB5BB}"/>
    <cellStyle name="__ [0]_______EWC 43.5MW8oMtresc 3_25_021_CHECK - White Creek Final Closing Model_2007 11 16 vequity method FINAL 2 2" xfId="5679" xr:uid="{BA742369-BE56-4393-BF3D-58DFE8285114}"/>
    <cellStyle name="__ [0]_______EWC 43.5MW8oMtresc 3_25_021_CHECK - White Creek Final Closing Model_2007 11 16 vequity method FINAL 3" xfId="5680" xr:uid="{6487056E-5B2E-4DCA-A35B-3350008D0E80}"/>
    <cellStyle name="__ [0]_______EWC 43.5MW8oMtresc 3_25_021_Horizon round 1 model vFINAL" xfId="5681" xr:uid="{F141D645-7389-4C65-B242-1B571A63C71A}"/>
    <cellStyle name="__ [0]_______EWC 43.5MW8oMtresc 3_25_021_Horizon round 1 model vFINAL 2" xfId="5682" xr:uid="{22B0DA47-B679-4558-BD6D-609B09CEDA6E}"/>
    <cellStyle name="__ [0]_______EWC 43.5MW8oMtresc 3_25_021_Horizon round 1 model vFINAL 2 2" xfId="5683" xr:uid="{8D868A68-E04A-43C0-8C89-A899AB950F86}"/>
    <cellStyle name="__ [0]_______EWC 43.5MW8oMtresc 3_25_021_Horizon round 1 model vFINAL 3" xfId="5684" xr:uid="{D221D46D-D0EF-4D88-AFD4-EB72CD53F3C7}"/>
    <cellStyle name="__ [0]_______EWC 43.5MW8oMtresc 3_25_021_Horizon round 1 model vFINAL 3 2" xfId="5685" xr:uid="{809EAD9E-F255-434C-9980-AC543BDAA67C}"/>
    <cellStyle name="__ [0]_______EWC 43.5MW8oMtresc 3_25_021_Horizon round 1 model vFINAL 4" xfId="5686" xr:uid="{D9BFADE3-7B40-4594-9FC3-5E2C6C573674}"/>
    <cellStyle name="__ [0]_______EWC 43.5MW8oMtresc 3_25_021_Horizon round 1 model vFINAL_1" xfId="5687" xr:uid="{014771D3-3833-4E51-A8D0-570A494D9E02}"/>
    <cellStyle name="__ [0]_______EWC 43.5MW8oMtresc 3_25_021_Horizon round 1 model vFINAL_1 2" xfId="5688" xr:uid="{D87A17EA-D3B9-4F4D-92B3-14151DDAB3D4}"/>
    <cellStyle name="__ [0]_______EWC 43.5MW8oMtresc 3_25_021_Horizon round 1 model vFINAL_1 2 2" xfId="5689" xr:uid="{3A596272-0AE7-4241-A407-3472DB431928}"/>
    <cellStyle name="__ [0]_______EWC 43.5MW8oMtresc 3_25_021_Horizon round 1 model vFINAL_1 3" xfId="5690" xr:uid="{841EA6E3-D385-4669-B8F9-BB1AA8B32DAB}"/>
    <cellStyle name="__ [0]_______EWC 43.5MW8oMtresc 3_25_021_Horizon round 1 model vFINAL_1 3 2" xfId="5691" xr:uid="{902B0A98-70F4-4EE8-A32A-AFBBE2C6B298}"/>
    <cellStyle name="__ [0]_______EWC 43.5MW8oMtresc 3_25_021_Horizon round 1 model vFINAL_1 4" xfId="5692" xr:uid="{ADBDF63D-E303-4ED7-94E9-0057C44BF7EB}"/>
    <cellStyle name="__ [0]_______EWC 43.5MW8oMtresc 3_25_021_Horizon round 1 model vFINAL_1_Project Farwest III Model 03-20-07 v135" xfId="5693" xr:uid="{D1B457D4-B940-4305-9528-4451D58378E5}"/>
    <cellStyle name="__ [0]_______EWC 43.5MW8oMtresc 3_25_021_Horizon round 1 model vFINAL_1_Project Farwest III Model 03-20-07 v135 2" xfId="5694" xr:uid="{ED6BB818-D38F-4622-B0AF-1700C496C491}"/>
    <cellStyle name="__ [0]_______EWC 43.5MW8oMtresc 3_25_021_Horizon round 1 model vFINAL_1_Project Farwest III Model 03-20-07 v135 2 2" xfId="5695" xr:uid="{B1E05747-3B8E-4857-9A95-5A98A0434372}"/>
    <cellStyle name="__ [0]_______EWC 43.5MW8oMtresc 3_25_021_Horizon round 1 model vFINAL_1_Project Farwest III Model 03-20-07 v135 3" xfId="5696" xr:uid="{FA4CAF59-2AF5-4130-8448-EB7E62FD9A28}"/>
    <cellStyle name="__ [0]_______EWC 43.5MW8oMtresc 3_25_021_Horizon round 1 model vFINAL_1_Project Farwest III Model 03-20-07 v135 3 2" xfId="5697" xr:uid="{0AE2ED55-11FD-4AD0-8BB2-7E32444608EE}"/>
    <cellStyle name="__ [0]_______EWC 43.5MW8oMtresc 3_25_021_Horizon round 1 model vFINAL_1_Project Farwest III Model 03-20-07 v135 4" xfId="5698" xr:uid="{FF96DE0C-9F56-4FF5-8940-24BD0FC58A90}"/>
    <cellStyle name="__ [0]_______EWC 43.5MW8oMtresc 3_25_021_Horizon round 1 model vFINAL_1_Project Farwest III Model 03-20-07 v135_UPC G&amp;A (5-3-07)" xfId="5699" xr:uid="{197A593E-BCEC-4BA4-9843-0C228108B0CE}"/>
    <cellStyle name="__ [0]_______EWC 43.5MW8oMtresc 3_25_021_Horizon round 1 model vFINAL_1_Project Farwest III Model 03-20-07 v135_UPC G&amp;A (5-3-07) 2" xfId="5700" xr:uid="{72B31352-B4C8-410B-982D-CA7E8729E04B}"/>
    <cellStyle name="__ [0]_______EWC 43.5MW8oMtresc 3_25_021_Horizon round 1 model vFINAL_1_Project Farwest III Model 03-20-07 v135_UPC G&amp;A (5-3-07) 2 2" xfId="5701" xr:uid="{EE2EEC5F-686C-4EA7-BBE3-1F9A1816C0A9}"/>
    <cellStyle name="__ [0]_______EWC 43.5MW8oMtresc 3_25_021_Horizon round 1 model vFINAL_1_Project Farwest III Model 03-20-07 v135_UPC G&amp;A (5-3-07) 3" xfId="5702" xr:uid="{8CA2FCB9-F2CD-4800-931E-089E5B444719}"/>
    <cellStyle name="__ [0]_______EWC 43.5MW8oMtresc 3_25_021_Horizon round 1 model vFINAL_1_Project Farwest III Model 03-20-07 v135_UPC G&amp;A (5-3-07) 3 2" xfId="5703" xr:uid="{F92A299A-23FF-44F2-9FDE-1EBEB27C6308}"/>
    <cellStyle name="__ [0]_______EWC 43.5MW8oMtresc 3_25_021_Horizon round 1 model vFINAL_1_Project Farwest III Model 03-20-07 v135_UPC G&amp;A (5-3-07) 4" xfId="5704" xr:uid="{D96D5347-CFB5-4268-AAB1-909A4B527702}"/>
    <cellStyle name="__ [0]_______EWC 43.5MW8oMtresc 3_25_021_Horizon round 1 model vFINAL_1_Project Makani Model 04-11-07 v6" xfId="5705" xr:uid="{7258DFFF-5EDC-4917-AF4B-FCDA5B745A1B}"/>
    <cellStyle name="__ [0]_______EWC 43.5MW8oMtresc 3_25_021_Horizon round 1 model vFINAL_1_Project Makani Model 04-11-07 v6 2" xfId="5706" xr:uid="{11191829-7FCC-4FCF-B6DA-8DBDC7F64D17}"/>
    <cellStyle name="__ [0]_______EWC 43.5MW8oMtresc 3_25_021_Horizon round 1 model vFINAL_1_Project Makani Model 04-11-07 v6 2 2" xfId="5707" xr:uid="{8C494E9E-5688-46DD-AAE0-2601E59F00AC}"/>
    <cellStyle name="__ [0]_______EWC 43.5MW8oMtresc 3_25_021_Horizon round 1 model vFINAL_1_Project Makani Model 04-11-07 v6 3" xfId="5708" xr:uid="{48FD9BC0-4C82-4E6F-A207-3FB7A48C3FAD}"/>
    <cellStyle name="__ [0]_______EWC 43.5MW8oMtresc 3_25_021_Horizon round 1 model vFINAL_1_Project Makani Model 04-11-07 v6 3 2" xfId="5709" xr:uid="{C3A737AD-3AC5-4B43-A794-0527C79FDBE8}"/>
    <cellStyle name="__ [0]_______EWC 43.5MW8oMtresc 3_25_021_Horizon round 1 model vFINAL_1_Project Makani Model 04-11-07 v6 4" xfId="5710" xr:uid="{FC92A967-434E-4021-A187-B70C7E98422B}"/>
    <cellStyle name="__ [0]_______EWC 43.5MW8oMtresc 3_25_021_Horizon round 1 model vFINAL_1_Project Makani Model 04-11-07 v6_UPC G&amp;A (5-3-07)" xfId="5711" xr:uid="{78685AE6-68B8-49DF-8144-C4777C6E6559}"/>
    <cellStyle name="__ [0]_______EWC 43.5MW8oMtresc 3_25_021_Horizon round 1 model vFINAL_1_Project Makani Model 04-11-07 v6_UPC G&amp;A (5-3-07) 2" xfId="5712" xr:uid="{ADBD2AC6-3722-43F8-BC13-5301A403E8E4}"/>
    <cellStyle name="__ [0]_______EWC 43.5MW8oMtresc 3_25_021_Horizon round 1 model vFINAL_1_Project Makani Model 04-11-07 v6_UPC G&amp;A (5-3-07) 2 2" xfId="5713" xr:uid="{FC314185-73A1-4CCF-AFC4-C5D0BAD6A025}"/>
    <cellStyle name="__ [0]_______EWC 43.5MW8oMtresc 3_25_021_Horizon round 1 model vFINAL_1_Project Makani Model 04-11-07 v6_UPC G&amp;A (5-3-07) 3" xfId="5714" xr:uid="{1DE9F920-E86E-4685-BFE5-3F92A11EF392}"/>
    <cellStyle name="__ [0]_______EWC 43.5MW8oMtresc 3_25_021_Horizon round 1 model vFINAL_1_Project Makani Model 04-11-07 v6_UPC G&amp;A (5-3-07) 3 2" xfId="5715" xr:uid="{A18BEFD8-F15F-4D3D-897E-42D05C9218F4}"/>
    <cellStyle name="__ [0]_______EWC 43.5MW8oMtresc 3_25_021_Horizon round 1 model vFINAL_1_Project Makani Model 04-11-07 v6_UPC G&amp;A (5-3-07) 4" xfId="5716" xr:uid="{984FAB96-3996-4015-93BF-3D9FEE7A9DEF}"/>
    <cellStyle name="__ [0]_______EWC 43.5MW8oMtresc 3_25_021_Inputs- Project" xfId="5717" xr:uid="{9662A3A5-EA06-45AD-B803-97DCDFD35A6D}"/>
    <cellStyle name="__ [0]_______EWC 43.5MW8oMtresc 3_25_021_Inputs- Project 2" xfId="5718" xr:uid="{25A61C23-A90B-43BA-AE93-FB7D0772F551}"/>
    <cellStyle name="__ [0]_______EWC 43.5MW8oMtresc 3_25_021_Pre-Tax GAAP" xfId="5719" xr:uid="{FB1B5618-06D8-4F8F-B145-A5DBAD75E001}"/>
    <cellStyle name="__ [0]_______EWC 43.5MW8oMtresc 3_25_021_Pre-Tax GAAP 2" xfId="5720" xr:uid="{8EB0A995-0DAD-411F-B79B-85A8455052FA}"/>
    <cellStyle name="__ [0]_______EWC 43.5MW8oMtresc 3_25_021_Pre-Tax GAAP 2 2" xfId="5721" xr:uid="{484A7784-9377-478C-A060-DC9C8B7C61A6}"/>
    <cellStyle name="__ [0]_______EWC 43.5MW8oMtresc 3_25_021_Pre-Tax GAAP 3" xfId="5722" xr:uid="{03A9FD48-23D5-4AB5-A6AD-EEC45DCCBCEA}"/>
    <cellStyle name="__ [0]_______EWC 43.5MW8oMtresc 3_25_021_WPP - Ormat 6-5-2007  v19i with internal accounting v3 eq method FINAL" xfId="5723" xr:uid="{FEADF73C-6B79-4560-99C7-64ACF47F23AC}"/>
    <cellStyle name="__ [0]_______EWC 43.5MW8oMtresc 3_25_021_WPP - Ormat 6-5-2007  v19i with internal accounting v3 eq method FINAL 2" xfId="5724" xr:uid="{BBA9B913-E9AD-4700-8705-09B9D9DC290C}"/>
    <cellStyle name="__ [0]_______EWC 43.5MW8oMtresc 3_25_021_WPP - Ormat 6-5-2007  v19i with internal accounting v3 eq method FINAL 2 2" xfId="5725" xr:uid="{B9E8A4E0-9D0C-4162-B552-6E538867CCD5}"/>
    <cellStyle name="__ [0]_______EWC 43.5MW8oMtresc 3_25_021_WPP - Ormat 6-5-2007  v19i with internal accounting v3 eq method FINAL 3" xfId="5726" xr:uid="{9BF6CEFA-A401-4103-85FE-9FADEB41A5D4}"/>
    <cellStyle name="__ [0]_______EWC 43.5MW8oMtresc 3_25_02v2" xfId="5727" xr:uid="{88F56A6F-89BC-412F-AD64-33F754A51778}"/>
    <cellStyle name="__ [0]_______EWC 43.5MW8oMtresc 3_25_02v2 2" xfId="5728" xr:uid="{82F4EA73-ECB6-42B5-B364-C7D3E5870133}"/>
    <cellStyle name="__ [0]_______EWC 43.5MW8oMtresc 3_25_02v2 2 2" xfId="5729" xr:uid="{58B9B90E-DC87-4B20-B903-5735063DED30}"/>
    <cellStyle name="__ [0]_______EWC 43.5MW8oMtresc 3_25_02v2 2 2 2" xfId="5730" xr:uid="{83B5F666-8D52-4989-9080-225055495415}"/>
    <cellStyle name="__ [0]_______EWC 43.5MW8oMtresc 3_25_02v2 2 3" xfId="5731" xr:uid="{0E12067D-93E4-46C7-97EB-A3593135C081}"/>
    <cellStyle name="__ [0]_______EWC 43.5MW8oMtresc 3_25_02v2 2 3 2" xfId="5732" xr:uid="{CE6105C0-7D0A-42EA-8786-734725B050FB}"/>
    <cellStyle name="__ [0]_______EWC 43.5MW8oMtresc 3_25_02v2 2 4" xfId="5733" xr:uid="{1E6CEE4B-2C75-47DC-AFD9-C04AF4736052}"/>
    <cellStyle name="__ [0]_______EWC 43.5MW8oMtresc 3_25_02v2 2 4 2" xfId="5734" xr:uid="{BF3A3EA1-1FF2-49A2-BF56-4B49D49A0374}"/>
    <cellStyle name="__ [0]_______EWC 43.5MW8oMtresc 3_25_02v2 2 5" xfId="5735" xr:uid="{E40F83E0-29A2-4F3C-8705-62FB65530AC6}"/>
    <cellStyle name="__ [0]_______EWC 43.5MW8oMtresc 3_25_02v2 2 5 2" xfId="5736" xr:uid="{9ED17CA4-0824-448D-8C5A-831A8A816E9A}"/>
    <cellStyle name="__ [0]_______EWC 43.5MW8oMtresc 3_25_02v2 2 6" xfId="5737" xr:uid="{2EAD933C-B34D-4B6A-BE5B-F3691079DA63}"/>
    <cellStyle name="__ [0]_______EWC 43.5MW8oMtresc 3_25_02v2 3" xfId="5738" xr:uid="{FC2F4AD8-2F8A-4D3C-B060-46DF022DC06A}"/>
    <cellStyle name="__ [0]_______EWC 43.5MW8oMtresc 3_25_02v2 3 2" xfId="5739" xr:uid="{F0F3EBE3-B33C-4EBD-AB2E-87E69ED2C289}"/>
    <cellStyle name="__ [0]_______EWC 43.5MW8oMtresc 3_25_02v2 3 2 2" xfId="5740" xr:uid="{C34A25F0-AD36-4C4B-AD9B-8A124E674568}"/>
    <cellStyle name="__ [0]_______EWC 43.5MW8oMtresc 3_25_02v2 3 3" xfId="5741" xr:uid="{8D7DC964-A3CD-43B8-876A-53B56FFD28E5}"/>
    <cellStyle name="__ [0]_______EWC 43.5MW8oMtresc 3_25_02v2 3 3 2" xfId="5742" xr:uid="{6377FF5A-C265-4826-94F0-E3A493032875}"/>
    <cellStyle name="__ [0]_______EWC 43.5MW8oMtresc 3_25_02v2 3 4" xfId="5743" xr:uid="{A5D04941-FBC5-4ADB-9F18-271FF1E493A8}"/>
    <cellStyle name="__ [0]_______EWC 43.5MW8oMtresc 3_25_02v2 3 4 2" xfId="5744" xr:uid="{C462237B-EBA5-419B-9C96-2FED2A793E90}"/>
    <cellStyle name="__ [0]_______EWC 43.5MW8oMtresc 3_25_02v2 3 5" xfId="5745" xr:uid="{8FE2CD02-F83B-4AD7-9122-7E407E6F5CAC}"/>
    <cellStyle name="__ [0]_______EWC 43.5MW8oMtresc 3_25_02v2 3 5 2" xfId="5746" xr:uid="{3F2FC703-7720-46A6-B2E6-42DB65A290B9}"/>
    <cellStyle name="__ [0]_______EWC 43.5MW8oMtresc 3_25_02v2 3 6" xfId="5747" xr:uid="{480CDCAB-2571-495A-90AE-71E1DC466472}"/>
    <cellStyle name="__ [0]_______EWC 43.5MW8oMtresc 3_25_02v2 4" xfId="5748" xr:uid="{B3EB5613-12D1-4EEE-9DCF-363CB76234F7}"/>
    <cellStyle name="__ [0]_______EWC 43.5MW8oMtresc 3_25_02v2_CHECK - White Creek Final Closing Model_2007 11 16 vequity method FINAL" xfId="5749" xr:uid="{D4C91F25-38AF-40D0-981A-04B8F87ACBD2}"/>
    <cellStyle name="__ [0]_______EWC 43.5MW8oMtresc 3_25_02v2_CHECK - White Creek Final Closing Model_2007 11 16 vequity method FINAL 2" xfId="5750" xr:uid="{FFF8D725-20AE-402B-A0B4-3F38A55AC852}"/>
    <cellStyle name="__ [0]_______EWC 43.5MW8oMtresc 3_25_02v2_CHECK - White Creek Final Closing Model_2007 11 16 vequity method FINAL 2 2" xfId="5751" xr:uid="{77A3D0B9-C3E5-4119-8852-FF392A030AA2}"/>
    <cellStyle name="__ [0]_______EWC 43.5MW8oMtresc 3_25_02v2_CHECK - White Creek Final Closing Model_2007 11 16 vequity method FINAL 3" xfId="5752" xr:uid="{668091FE-89A9-4078-9165-2B970E2ED07B}"/>
    <cellStyle name="__ [0]_______EWC 43.5MW8oMtresc 3_25_02v2_Horizon round 1 model vFINAL" xfId="5753" xr:uid="{56302FD2-C22D-4993-82D9-FC935DE5F84E}"/>
    <cellStyle name="__ [0]_______EWC 43.5MW8oMtresc 3_25_02v2_Horizon round 1 model vFINAL 2" xfId="5754" xr:uid="{4384EFA6-55BC-42EC-A1FB-702B9E9EEAFD}"/>
    <cellStyle name="__ [0]_______EWC 43.5MW8oMtresc 3_25_02v2_Horizon round 1 model vFINAL 2 2" xfId="5755" xr:uid="{F79C73E2-90AA-435A-902A-0E7BCF547928}"/>
    <cellStyle name="__ [0]_______EWC 43.5MW8oMtresc 3_25_02v2_Horizon round 1 model vFINAL 3" xfId="5756" xr:uid="{D5B6DFF0-07B6-441B-8200-3A776C689257}"/>
    <cellStyle name="__ [0]_______EWC 43.5MW8oMtresc 3_25_02v2_Horizon round 1 model vFINAL 3 2" xfId="5757" xr:uid="{5EF6DAA6-F09D-4340-A58B-C60300C87C79}"/>
    <cellStyle name="__ [0]_______EWC 43.5MW8oMtresc 3_25_02v2_Horizon round 1 model vFINAL 4" xfId="5758" xr:uid="{3360D2FD-91A6-4ED8-94D2-A5589DDEB327}"/>
    <cellStyle name="__ [0]_______EWC 43.5MW8oMtresc 3_25_02v2_Horizon round 1 model vFINAL_1" xfId="5759" xr:uid="{84D1FA05-31DC-4E97-9319-B68CAC2080EC}"/>
    <cellStyle name="__ [0]_______EWC 43.5MW8oMtresc 3_25_02v2_Horizon round 1 model vFINAL_1 2" xfId="5760" xr:uid="{B2F4FB3B-F7AF-40A4-BAE6-3BA451505A8E}"/>
    <cellStyle name="__ [0]_______EWC 43.5MW8oMtresc 3_25_02v2_Horizon round 1 model vFINAL_1 2 2" xfId="5761" xr:uid="{4D267B0C-E3F3-44EB-95CF-19E6E9ED31CB}"/>
    <cellStyle name="__ [0]_______EWC 43.5MW8oMtresc 3_25_02v2_Horizon round 1 model vFINAL_1 3" xfId="5762" xr:uid="{0EFC06C7-2596-4076-B6D6-7389EAEAD96B}"/>
    <cellStyle name="__ [0]_______EWC 43.5MW8oMtresc 3_25_02v2_Horizon round 1 model vFINAL_1 3 2" xfId="5763" xr:uid="{1968B1FE-1E75-4D42-A20F-3137E7FB6386}"/>
    <cellStyle name="__ [0]_______EWC 43.5MW8oMtresc 3_25_02v2_Horizon round 1 model vFINAL_1 4" xfId="5764" xr:uid="{C3B14141-B1EB-4A49-BEBE-149F0A55E246}"/>
    <cellStyle name="__ [0]_______EWC 43.5MW8oMtresc 3_25_02v2_Horizon round 1 model vFINAL_1_Project Farwest III Model 03-20-07 v135" xfId="5765" xr:uid="{AA4A969C-98FA-4A69-9359-3C32C50C529B}"/>
    <cellStyle name="__ [0]_______EWC 43.5MW8oMtresc 3_25_02v2_Horizon round 1 model vFINAL_1_Project Farwest III Model 03-20-07 v135 2" xfId="5766" xr:uid="{B59DD74B-F8FE-4AB3-894C-8EF1E9DAFFB3}"/>
    <cellStyle name="__ [0]_______EWC 43.5MW8oMtresc 3_25_02v2_Horizon round 1 model vFINAL_1_Project Farwest III Model 03-20-07 v135 2 2" xfId="5767" xr:uid="{B399C01E-002E-4EDB-BC34-77CB4112E498}"/>
    <cellStyle name="__ [0]_______EWC 43.5MW8oMtresc 3_25_02v2_Horizon round 1 model vFINAL_1_Project Farwest III Model 03-20-07 v135 3" xfId="5768" xr:uid="{0795FE61-9DA0-444B-A96F-1EA8776822D5}"/>
    <cellStyle name="__ [0]_______EWC 43.5MW8oMtresc 3_25_02v2_Horizon round 1 model vFINAL_1_Project Farwest III Model 03-20-07 v135 3 2" xfId="5769" xr:uid="{3CD240E7-3482-49BC-AF9E-B2AA35DB33D2}"/>
    <cellStyle name="__ [0]_______EWC 43.5MW8oMtresc 3_25_02v2_Horizon round 1 model vFINAL_1_Project Farwest III Model 03-20-07 v135 4" xfId="5770" xr:uid="{0158B7B6-A3CA-4860-9EDB-DDD1A481BA52}"/>
    <cellStyle name="__ [0]_______EWC 43.5MW8oMtresc 3_25_02v2_Horizon round 1 model vFINAL_1_Project Farwest III Model 03-20-07 v135_UPC G&amp;A (5-3-07)" xfId="5771" xr:uid="{C5FF1C4E-5152-48DC-ACB6-1D3A9FDB1C21}"/>
    <cellStyle name="__ [0]_______EWC 43.5MW8oMtresc 3_25_02v2_Horizon round 1 model vFINAL_1_Project Farwest III Model 03-20-07 v135_UPC G&amp;A (5-3-07) 2" xfId="5772" xr:uid="{6C6EDDD4-A308-4CA9-A138-B71BEE47A23E}"/>
    <cellStyle name="__ [0]_______EWC 43.5MW8oMtresc 3_25_02v2_Horizon round 1 model vFINAL_1_Project Farwest III Model 03-20-07 v135_UPC G&amp;A (5-3-07) 2 2" xfId="5773" xr:uid="{AFB16C95-4B8C-44FA-9BA6-697F68185FF4}"/>
    <cellStyle name="__ [0]_______EWC 43.5MW8oMtresc 3_25_02v2_Horizon round 1 model vFINAL_1_Project Farwest III Model 03-20-07 v135_UPC G&amp;A (5-3-07) 3" xfId="5774" xr:uid="{1E22B7C7-33AA-4506-B0AE-AC2BD579BF51}"/>
    <cellStyle name="__ [0]_______EWC 43.5MW8oMtresc 3_25_02v2_Horizon round 1 model vFINAL_1_Project Farwest III Model 03-20-07 v135_UPC G&amp;A (5-3-07) 3 2" xfId="5775" xr:uid="{1A7AD8B8-F1B3-4CB3-B886-359B0EE14AFF}"/>
    <cellStyle name="__ [0]_______EWC 43.5MW8oMtresc 3_25_02v2_Horizon round 1 model vFINAL_1_Project Farwest III Model 03-20-07 v135_UPC G&amp;A (5-3-07) 4" xfId="5776" xr:uid="{E72F6C14-67B9-4073-ACBE-C5401723CC8B}"/>
    <cellStyle name="__ [0]_______EWC 43.5MW8oMtresc 3_25_02v2_Horizon round 1 model vFINAL_1_Project Makani Model 04-11-07 v6" xfId="5777" xr:uid="{994D1986-BFCE-43CC-A108-2B94BF922BA2}"/>
    <cellStyle name="__ [0]_______EWC 43.5MW8oMtresc 3_25_02v2_Horizon round 1 model vFINAL_1_Project Makani Model 04-11-07 v6 2" xfId="5778" xr:uid="{BACD706F-32A0-4ECF-8B0C-B8CC84108722}"/>
    <cellStyle name="__ [0]_______EWC 43.5MW8oMtresc 3_25_02v2_Horizon round 1 model vFINAL_1_Project Makani Model 04-11-07 v6 2 2" xfId="5779" xr:uid="{DEC33F73-147C-449A-8924-C8821C6C81E3}"/>
    <cellStyle name="__ [0]_______EWC 43.5MW8oMtresc 3_25_02v2_Horizon round 1 model vFINAL_1_Project Makani Model 04-11-07 v6 3" xfId="5780" xr:uid="{70F2F537-8C6F-4B43-92A0-C1EA9F1F97C6}"/>
    <cellStyle name="__ [0]_______EWC 43.5MW8oMtresc 3_25_02v2_Horizon round 1 model vFINAL_1_Project Makani Model 04-11-07 v6 3 2" xfId="5781" xr:uid="{DE0222BD-E14A-48F9-9B1C-18A9FC04A77F}"/>
    <cellStyle name="__ [0]_______EWC 43.5MW8oMtresc 3_25_02v2_Horizon round 1 model vFINAL_1_Project Makani Model 04-11-07 v6 4" xfId="5782" xr:uid="{2D3E242D-0179-44D7-9A65-E5F3F57ACCE0}"/>
    <cellStyle name="__ [0]_______EWC 43.5MW8oMtresc 3_25_02v2_Horizon round 1 model vFINAL_1_Project Makani Model 04-11-07 v6_UPC G&amp;A (5-3-07)" xfId="5783" xr:uid="{A00D78D9-6C8D-49B2-9A91-BD2DBC2F6236}"/>
    <cellStyle name="__ [0]_______EWC 43.5MW8oMtresc 3_25_02v2_Horizon round 1 model vFINAL_1_Project Makani Model 04-11-07 v6_UPC G&amp;A (5-3-07) 2" xfId="5784" xr:uid="{570BAA83-9D74-4823-9811-1D1CB61175EC}"/>
    <cellStyle name="__ [0]_______EWC 43.5MW8oMtresc 3_25_02v2_Horizon round 1 model vFINAL_1_Project Makani Model 04-11-07 v6_UPC G&amp;A (5-3-07) 2 2" xfId="5785" xr:uid="{33B346B0-3366-4E17-A881-106765247C63}"/>
    <cellStyle name="__ [0]_______EWC 43.5MW8oMtresc 3_25_02v2_Horizon round 1 model vFINAL_1_Project Makani Model 04-11-07 v6_UPC G&amp;A (5-3-07) 3" xfId="5786" xr:uid="{BA941B22-5C6F-4F2C-8820-32D77D908069}"/>
    <cellStyle name="__ [0]_______EWC 43.5MW8oMtresc 3_25_02v2_Horizon round 1 model vFINAL_1_Project Makani Model 04-11-07 v6_UPC G&amp;A (5-3-07) 3 2" xfId="5787" xr:uid="{DEE3E205-8523-46C9-8C92-F759F3868509}"/>
    <cellStyle name="__ [0]_______EWC 43.5MW8oMtresc 3_25_02v2_Horizon round 1 model vFINAL_1_Project Makani Model 04-11-07 v6_UPC G&amp;A (5-3-07) 4" xfId="5788" xr:uid="{F3BC24EA-75BA-4DD6-8C4A-3558194BC071}"/>
    <cellStyle name="__ [0]_______EWC 43.5MW8oMtresc 3_25_02v2_Inputs- Project" xfId="5789" xr:uid="{D54983DA-DA8D-4A06-BF58-9C10F2EC0D78}"/>
    <cellStyle name="__ [0]_______EWC 43.5MW8oMtresc 3_25_02v2_Inputs- Project 2" xfId="5790" xr:uid="{6162096D-E031-4280-A6C6-EF5FD4516677}"/>
    <cellStyle name="__ [0]_______EWC 43.5MW8oMtresc 3_25_02v2_Pre-Tax GAAP" xfId="5791" xr:uid="{D1B7EC95-681D-4A59-80F5-B774058F55D3}"/>
    <cellStyle name="__ [0]_______EWC 43.5MW8oMtresc 3_25_02v2_Pre-Tax GAAP 2" xfId="5792" xr:uid="{1315847F-B758-420B-9D86-1E618DEBB797}"/>
    <cellStyle name="__ [0]_______EWC 43.5MW8oMtresc 3_25_02v2_Pre-Tax GAAP 2 2" xfId="5793" xr:uid="{51F7A47F-699B-4DA1-ABD8-A78B2FB2745A}"/>
    <cellStyle name="__ [0]_______EWC 43.5MW8oMtresc 3_25_02v2_Pre-Tax GAAP 3" xfId="5794" xr:uid="{4A0DA8A6-2AC4-4FE1-8A4B-04B877F63893}"/>
    <cellStyle name="__ [0]_______EWC 43.5MW8oMtresc 3_25_02v2_WPP - Ormat 6-5-2007  v19i with internal accounting v3 eq method FINAL" xfId="5795" xr:uid="{DA59D9E2-931C-4F2A-8A2C-89128170EA7A}"/>
    <cellStyle name="__ [0]_______EWC 43.5MW8oMtresc 3_25_02v2_WPP - Ormat 6-5-2007  v19i with internal accounting v3 eq method FINAL 2" xfId="5796" xr:uid="{44609D42-2496-4EC4-9CF3-506B3D49CEC0}"/>
    <cellStyle name="__ [0]_______EWC 43.5MW8oMtresc 3_25_02v2_WPP - Ormat 6-5-2007  v19i with internal accounting v3 eq method FINAL 2 2" xfId="5797" xr:uid="{E7908E6E-9704-437C-A0A0-6F59A73FA220}"/>
    <cellStyle name="__ [0]_______EWC 43.5MW8oMtresc 3_25_02v2_WPP - Ormat 6-5-2007  v19i with internal accounting v3 eq method FINAL 3" xfId="5798" xr:uid="{14C45745-142D-4738-852B-BC596763B7B4}"/>
    <cellStyle name="__ [0]_______EWC 43.5MW8oMtresc 3_25_02v2w_esc" xfId="5799" xr:uid="{6E961E8B-6A33-400D-B0F0-7E690964E797}"/>
    <cellStyle name="__ [0]_______EWC 43.5MW8oMtresc 3_25_02v2w_esc 2" xfId="5800" xr:uid="{47859EBA-2938-4004-AAD0-3C29C3CE1EAB}"/>
    <cellStyle name="__ [0]_______EWC 43.5MW8oMtresc 3_25_02v2w_esc 2 2" xfId="5801" xr:uid="{E7243331-187D-44CD-B8F5-08761F41E382}"/>
    <cellStyle name="__ [0]_______EWC 43.5MW8oMtresc 3_25_02v2w_esc 2 2 2" xfId="5802" xr:uid="{415734B9-24EF-4A3C-9662-23238DEDCF27}"/>
    <cellStyle name="__ [0]_______EWC 43.5MW8oMtresc 3_25_02v2w_esc 2 3" xfId="5803" xr:uid="{685B9A45-1BBA-43DA-AE0D-F198C45E1795}"/>
    <cellStyle name="__ [0]_______EWC 43.5MW8oMtresc 3_25_02v2w_esc 2 3 2" xfId="5804" xr:uid="{88DDB937-9C89-4C9C-AE12-2FE884F85244}"/>
    <cellStyle name="__ [0]_______EWC 43.5MW8oMtresc 3_25_02v2w_esc 2 4" xfId="5805" xr:uid="{10A55B12-7254-4BB6-A067-6045E90C4FF5}"/>
    <cellStyle name="__ [0]_______EWC 43.5MW8oMtresc 3_25_02v2w_esc 2 4 2" xfId="5806" xr:uid="{648617DA-E204-4A87-8DBA-11F5F26FC556}"/>
    <cellStyle name="__ [0]_______EWC 43.5MW8oMtresc 3_25_02v2w_esc 2 5" xfId="5807" xr:uid="{8D98DBDC-00C6-434F-97A0-7AA108D82744}"/>
    <cellStyle name="__ [0]_______EWC 43.5MW8oMtresc 3_25_02v2w_esc 2 5 2" xfId="5808" xr:uid="{E980D03F-9E60-4AD9-ACC6-EF00B56EB47F}"/>
    <cellStyle name="__ [0]_______EWC 43.5MW8oMtresc 3_25_02v2w_esc 2 6" xfId="5809" xr:uid="{5DFF743E-F9EF-4336-BD88-0D652CB6C6C5}"/>
    <cellStyle name="__ [0]_______EWC 43.5MW8oMtresc 3_25_02v2w_esc 3" xfId="5810" xr:uid="{E5C7AA0F-CD04-4D48-8ECC-BF9AE4F6BCB9}"/>
    <cellStyle name="__ [0]_______EWC 43.5MW8oMtresc 3_25_02v2w_esc 3 2" xfId="5811" xr:uid="{EA51D1D0-9332-4DE2-96CD-6D96D2E8B944}"/>
    <cellStyle name="__ [0]_______EWC 43.5MW8oMtresc 3_25_02v2w_esc 3 2 2" xfId="5812" xr:uid="{084A4711-2315-4E58-B7C8-91C281B0C136}"/>
    <cellStyle name="__ [0]_______EWC 43.5MW8oMtresc 3_25_02v2w_esc 3 3" xfId="5813" xr:uid="{A88C7EF6-CB13-460F-A107-728EC1C65017}"/>
    <cellStyle name="__ [0]_______EWC 43.5MW8oMtresc 3_25_02v2w_esc 3 3 2" xfId="5814" xr:uid="{A890A67C-F24C-4059-9F86-2EC3633E55CE}"/>
    <cellStyle name="__ [0]_______EWC 43.5MW8oMtresc 3_25_02v2w_esc 3 4" xfId="5815" xr:uid="{8543385D-28B8-4984-9832-38AA7C85309D}"/>
    <cellStyle name="__ [0]_______EWC 43.5MW8oMtresc 3_25_02v2w_esc 3 4 2" xfId="5816" xr:uid="{0D724449-C5F9-4952-8322-E6D2750683F6}"/>
    <cellStyle name="__ [0]_______EWC 43.5MW8oMtresc 3_25_02v2w_esc 3 5" xfId="5817" xr:uid="{23AF05D6-705F-40CD-B669-C28E46836AC0}"/>
    <cellStyle name="__ [0]_______EWC 43.5MW8oMtresc 3_25_02v2w_esc 3 5 2" xfId="5818" xr:uid="{639EE2A9-8108-4101-95BC-DDE41D07B672}"/>
    <cellStyle name="__ [0]_______EWC 43.5MW8oMtresc 3_25_02v2w_esc 3 6" xfId="5819" xr:uid="{0934428C-0A88-4EA8-BCDC-AF26B59E30CF}"/>
    <cellStyle name="__ [0]_______EWC 43.5MW8oMtresc 3_25_02v2w_esc 4" xfId="5820" xr:uid="{0D6C1342-4C54-4394-B16B-E4EDB570C19D}"/>
    <cellStyle name="__ [0]_______EWC 43.5MW8oMtresc 3_25_02v2w_esc_CHECK - White Creek Final Closing Model_2007 11 16 vequity method FINAL" xfId="5821" xr:uid="{934AAD11-5D97-4E3D-B906-33AD33AF1CCD}"/>
    <cellStyle name="__ [0]_______EWC 43.5MW8oMtresc 3_25_02v2w_esc_CHECK - White Creek Final Closing Model_2007 11 16 vequity method FINAL 2" xfId="5822" xr:uid="{2B5B19D7-8EED-4015-AD9B-8FD1FF624EBB}"/>
    <cellStyle name="__ [0]_______EWC 43.5MW8oMtresc 3_25_02v2w_esc_CHECK - White Creek Final Closing Model_2007 11 16 vequity method FINAL 2 2" xfId="5823" xr:uid="{A2BCFF23-FC13-47C1-848B-694CE4EAE2DA}"/>
    <cellStyle name="__ [0]_______EWC 43.5MW8oMtresc 3_25_02v2w_esc_CHECK - White Creek Final Closing Model_2007 11 16 vequity method FINAL 3" xfId="5824" xr:uid="{D3715490-8E2F-424C-A81A-BFBDC361FBB1}"/>
    <cellStyle name="__ [0]_______EWC 43.5MW8oMtresc 3_25_02v2w_esc_Horizon round 1 model vFINAL" xfId="5825" xr:uid="{938CF8A1-A0DF-4412-95E2-F4246F2614D5}"/>
    <cellStyle name="__ [0]_______EWC 43.5MW8oMtresc 3_25_02v2w_esc_Horizon round 1 model vFINAL 2" xfId="5826" xr:uid="{D8ED97F0-9111-490D-AAF4-194208E61F19}"/>
    <cellStyle name="__ [0]_______EWC 43.5MW8oMtresc 3_25_02v2w_esc_Horizon round 1 model vFINAL 2 2" xfId="5827" xr:uid="{2274FB42-FF39-4A52-84DD-D48399610620}"/>
    <cellStyle name="__ [0]_______EWC 43.5MW8oMtresc 3_25_02v2w_esc_Horizon round 1 model vFINAL 3" xfId="5828" xr:uid="{C09B814B-7F62-4298-B533-BF9B14AF5684}"/>
    <cellStyle name="__ [0]_______EWC 43.5MW8oMtresc 3_25_02v2w_esc_Horizon round 1 model vFINAL 3 2" xfId="5829" xr:uid="{E851CD48-473C-479A-81B8-B7CD4AA4A8AA}"/>
    <cellStyle name="__ [0]_______EWC 43.5MW8oMtresc 3_25_02v2w_esc_Horizon round 1 model vFINAL 4" xfId="5830" xr:uid="{FE9EF6AA-4566-48B6-9274-F87CFDF4AD82}"/>
    <cellStyle name="__ [0]_______EWC 43.5MW8oMtresc 3_25_02v2w_esc_Horizon round 1 model vFINAL_1" xfId="5831" xr:uid="{3B744C23-9F4A-4F42-81C7-54B376F91214}"/>
    <cellStyle name="__ [0]_______EWC 43.5MW8oMtresc 3_25_02v2w_esc_Horizon round 1 model vFINAL_1 2" xfId="5832" xr:uid="{EA4BEADA-52B6-468B-A1D7-9E060A37D9DA}"/>
    <cellStyle name="__ [0]_______EWC 43.5MW8oMtresc 3_25_02v2w_esc_Horizon round 1 model vFINAL_1 2 2" xfId="5833" xr:uid="{E6A8C317-1AEA-4194-BCAD-353D5F3BCB7A}"/>
    <cellStyle name="__ [0]_______EWC 43.5MW8oMtresc 3_25_02v2w_esc_Horizon round 1 model vFINAL_1 3" xfId="5834" xr:uid="{53AFF9BE-27BA-4A65-A089-604D34293CBD}"/>
    <cellStyle name="__ [0]_______EWC 43.5MW8oMtresc 3_25_02v2w_esc_Horizon round 1 model vFINAL_1 3 2" xfId="5835" xr:uid="{055920DA-300C-429D-B98E-45166391461D}"/>
    <cellStyle name="__ [0]_______EWC 43.5MW8oMtresc 3_25_02v2w_esc_Horizon round 1 model vFINAL_1 4" xfId="5836" xr:uid="{2C68DB6C-BE65-409E-92DF-0F0D7A59C55F}"/>
    <cellStyle name="__ [0]_______EWC 43.5MW8oMtresc 3_25_02v2w_esc_Horizon round 1 model vFINAL_1_Project Farwest III Model 03-20-07 v135" xfId="5837" xr:uid="{196CDF06-7200-4199-BB6D-CCF3EB0C15DA}"/>
    <cellStyle name="__ [0]_______EWC 43.5MW8oMtresc 3_25_02v2w_esc_Horizon round 1 model vFINAL_1_Project Farwest III Model 03-20-07 v135 2" xfId="5838" xr:uid="{8E9DAF96-F37E-40BB-BF74-B688D6EDDDED}"/>
    <cellStyle name="__ [0]_______EWC 43.5MW8oMtresc 3_25_02v2w_esc_Horizon round 1 model vFINAL_1_Project Farwest III Model 03-20-07 v135 2 2" xfId="5839" xr:uid="{9A6E19F7-69F7-4C11-BC9B-A6775EBD73CB}"/>
    <cellStyle name="__ [0]_______EWC 43.5MW8oMtresc 3_25_02v2w_esc_Horizon round 1 model vFINAL_1_Project Farwest III Model 03-20-07 v135 3" xfId="5840" xr:uid="{510E6F6B-048A-4B2A-A98E-35F0985005C9}"/>
    <cellStyle name="__ [0]_______EWC 43.5MW8oMtresc 3_25_02v2w_esc_Horizon round 1 model vFINAL_1_Project Farwest III Model 03-20-07 v135 3 2" xfId="5841" xr:uid="{8CA7C9A7-3A8C-48DD-BFA8-C0444AED9BAA}"/>
    <cellStyle name="__ [0]_______EWC 43.5MW8oMtresc 3_25_02v2w_esc_Horizon round 1 model vFINAL_1_Project Farwest III Model 03-20-07 v135 4" xfId="5842" xr:uid="{53DDEAEB-B37A-48DE-803B-4749E4D24BFE}"/>
    <cellStyle name="__ [0]_______EWC 43.5MW8oMtresc 3_25_02v2w_esc_Horizon round 1 model vFINAL_1_Project Farwest III Model 03-20-07 v135_UPC G&amp;A (5-3-07)" xfId="5843" xr:uid="{C37B9971-E18E-4A4F-9ED4-B085375132C7}"/>
    <cellStyle name="__ [0]_______EWC 43.5MW8oMtresc 3_25_02v2w_esc_Horizon round 1 model vFINAL_1_Project Farwest III Model 03-20-07 v135_UPC G&amp;A (5-3-07) 2" xfId="5844" xr:uid="{C9C21D78-8A38-457D-821F-D6E5DF25D61D}"/>
    <cellStyle name="__ [0]_______EWC 43.5MW8oMtresc 3_25_02v2w_esc_Horizon round 1 model vFINAL_1_Project Farwest III Model 03-20-07 v135_UPC G&amp;A (5-3-07) 2 2" xfId="5845" xr:uid="{20D12CFB-AFCE-423C-9884-09CE5BF89673}"/>
    <cellStyle name="__ [0]_______EWC 43.5MW8oMtresc 3_25_02v2w_esc_Horizon round 1 model vFINAL_1_Project Farwest III Model 03-20-07 v135_UPC G&amp;A (5-3-07) 3" xfId="5846" xr:uid="{09C872C3-BC14-425C-BCE6-AA7E9F3085D5}"/>
    <cellStyle name="__ [0]_______EWC 43.5MW8oMtresc 3_25_02v2w_esc_Horizon round 1 model vFINAL_1_Project Farwest III Model 03-20-07 v135_UPC G&amp;A (5-3-07) 3 2" xfId="5847" xr:uid="{74605FC4-07DA-4509-ADED-EE20A2CFE11E}"/>
    <cellStyle name="__ [0]_______EWC 43.5MW8oMtresc 3_25_02v2w_esc_Horizon round 1 model vFINAL_1_Project Farwest III Model 03-20-07 v135_UPC G&amp;A (5-3-07) 4" xfId="5848" xr:uid="{5CE0CC64-C1D0-4F7E-8EF4-F5271842C607}"/>
    <cellStyle name="__ [0]_______EWC 43.5MW8oMtresc 3_25_02v2w_esc_Horizon round 1 model vFINAL_1_Project Makani Model 04-11-07 v6" xfId="5849" xr:uid="{CACE8C53-6D4E-4AFC-905E-9006717B1273}"/>
    <cellStyle name="__ [0]_______EWC 43.5MW8oMtresc 3_25_02v2w_esc_Horizon round 1 model vFINAL_1_Project Makani Model 04-11-07 v6 2" xfId="5850" xr:uid="{BC17AF63-A825-4945-9830-35513A34FC1D}"/>
    <cellStyle name="__ [0]_______EWC 43.5MW8oMtresc 3_25_02v2w_esc_Horizon round 1 model vFINAL_1_Project Makani Model 04-11-07 v6 2 2" xfId="5851" xr:uid="{3973266B-BD9F-478C-ACCD-4B36EFFE6585}"/>
    <cellStyle name="__ [0]_______EWC 43.5MW8oMtresc 3_25_02v2w_esc_Horizon round 1 model vFINAL_1_Project Makani Model 04-11-07 v6 3" xfId="5852" xr:uid="{C9CFA5FC-F2C4-4581-BF56-D66B90CF92B0}"/>
    <cellStyle name="__ [0]_______EWC 43.5MW8oMtresc 3_25_02v2w_esc_Horizon round 1 model vFINAL_1_Project Makani Model 04-11-07 v6 3 2" xfId="5853" xr:uid="{5DCF6777-AE9A-4476-A06A-BF4E24982F07}"/>
    <cellStyle name="__ [0]_______EWC 43.5MW8oMtresc 3_25_02v2w_esc_Horizon round 1 model vFINAL_1_Project Makani Model 04-11-07 v6 4" xfId="5854" xr:uid="{9C53ED6D-79D9-412B-9C9A-B5FD4803B293}"/>
    <cellStyle name="__ [0]_______EWC 43.5MW8oMtresc 3_25_02v2w_esc_Horizon round 1 model vFINAL_1_Project Makani Model 04-11-07 v6_UPC G&amp;A (5-3-07)" xfId="5855" xr:uid="{5C79185A-39A7-42EF-AFB9-ADB9E2C507F1}"/>
    <cellStyle name="__ [0]_______EWC 43.5MW8oMtresc 3_25_02v2w_esc_Horizon round 1 model vFINAL_1_Project Makani Model 04-11-07 v6_UPC G&amp;A (5-3-07) 2" xfId="5856" xr:uid="{5AE9D50B-375E-49F1-B79E-54AB09A0ED1C}"/>
    <cellStyle name="__ [0]_______EWC 43.5MW8oMtresc 3_25_02v2w_esc_Horizon round 1 model vFINAL_1_Project Makani Model 04-11-07 v6_UPC G&amp;A (5-3-07) 2 2" xfId="5857" xr:uid="{431AA4B9-1F26-4906-8DB6-ED396B338777}"/>
    <cellStyle name="__ [0]_______EWC 43.5MW8oMtresc 3_25_02v2w_esc_Horizon round 1 model vFINAL_1_Project Makani Model 04-11-07 v6_UPC G&amp;A (5-3-07) 3" xfId="5858" xr:uid="{88A1279D-09D6-471E-991B-A7286CDD8F63}"/>
    <cellStyle name="__ [0]_______EWC 43.5MW8oMtresc 3_25_02v2w_esc_Horizon round 1 model vFINAL_1_Project Makani Model 04-11-07 v6_UPC G&amp;A (5-3-07) 3 2" xfId="5859" xr:uid="{D8310E20-8A1A-4CFB-9662-90D52CB5C842}"/>
    <cellStyle name="__ [0]_______EWC 43.5MW8oMtresc 3_25_02v2w_esc_Horizon round 1 model vFINAL_1_Project Makani Model 04-11-07 v6_UPC G&amp;A (5-3-07) 4" xfId="5860" xr:uid="{3BD40769-32CA-48F4-A1FF-D8B87460BABE}"/>
    <cellStyle name="__ [0]_______EWC 43.5MW8oMtresc 3_25_02v2w_esc_Pre-Tax GAAP" xfId="5861" xr:uid="{182E2331-1375-4DEF-96D1-B946ABB621F4}"/>
    <cellStyle name="__ [0]_______EWC 43.5MW8oMtresc 3_25_02v2w_esc_Pre-Tax GAAP 2" xfId="5862" xr:uid="{C0703AB4-4DD6-4DBF-9011-F6F973CE4838}"/>
    <cellStyle name="__ [0]_______EWC 43.5MW8oMtresc 3_25_02v2w_esc_Pre-Tax GAAP 2 2" xfId="5863" xr:uid="{846569F7-3535-4786-A38F-7766BF3FB7FE}"/>
    <cellStyle name="__ [0]_______EWC 43.5MW8oMtresc 3_25_02v2w_esc_Pre-Tax GAAP 3" xfId="5864" xr:uid="{B0E43F78-15AB-4291-8DC6-7546F6A115F4}"/>
    <cellStyle name="__ [0]_______EWC 43.5MW8oMtresc 3_25_02v2w_esc_WPP - Ormat 6-5-2007  v19i with internal accounting v3 eq method FINAL" xfId="5865" xr:uid="{858A3FFD-B9A8-4746-9C2C-4DD7E1150A8C}"/>
    <cellStyle name="__ [0]_______EWC 43.5MW8oMtresc 3_25_02v2w_esc_WPP - Ormat 6-5-2007  v19i with internal accounting v3 eq method FINAL 2" xfId="5866" xr:uid="{8E68F9B8-54DA-4EB5-8597-B22BA87CEA9F}"/>
    <cellStyle name="__ [0]_______EWC 43.5MW8oMtresc 3_25_02v2w_esc_WPP - Ormat 6-5-2007  v19i with internal accounting v3 eq method FINAL 2 2" xfId="5867" xr:uid="{B9CF31DC-3BF1-4A6C-ACFA-1365A9A68E28}"/>
    <cellStyle name="__ [0]_______EWC 43.5MW8oMtresc 3_25_02v2w_esc_WPP - Ormat 6-5-2007  v19i with internal accounting v3 eq method FINAL 3" xfId="5868" xr:uid="{966C76FB-4D1B-4198-8D89-08A6A28C403C}"/>
    <cellStyle name="__ [0]_______Horizon round 1 model vFINAL" xfId="5869" xr:uid="{38C4B067-35C5-4C27-8523-2A2C29571D11}"/>
    <cellStyle name="__ [0]_______Horizon round 1 model vFINAL 2" xfId="5870" xr:uid="{C78B4717-592A-43B9-B16E-7B3DD720F033}"/>
    <cellStyle name="__ [0]_______Horizon round 1 model vFINAL 2 2" xfId="5871" xr:uid="{EAAE73A8-6C5C-4F1B-ADB4-3664A6D8F000}"/>
    <cellStyle name="__ [0]_______Horizon round 1 model vFINAL 3" xfId="5872" xr:uid="{580A2D99-B0D5-4B96-AC6E-D83F955125EF}"/>
    <cellStyle name="__ [0]_______Horizon round 1 model vFINAL 3 2" xfId="5873" xr:uid="{B9932952-36B1-4DB6-8CC1-3E840C36F60E}"/>
    <cellStyle name="__ [0]_______Horizon round 1 model vFINAL 4" xfId="5874" xr:uid="{4B1D99EE-0237-46E1-8BF1-662FB27F6DAA}"/>
    <cellStyle name="__ [0]_______Horizon round 1 model vFINAL_1" xfId="5875" xr:uid="{C8593812-C3C6-4B83-A7FF-4D7A93245788}"/>
    <cellStyle name="__ [0]_______Horizon round 1 model vFINAL_1 2" xfId="5876" xr:uid="{0BAF729C-8795-4746-A32A-38107AE7771F}"/>
    <cellStyle name="__ [0]_______Horizon round 1 model vFINAL_1 2 2" xfId="5877" xr:uid="{6CB35381-E97C-4A39-8F24-158480FF72A6}"/>
    <cellStyle name="__ [0]_______Horizon round 1 model vFINAL_1 3" xfId="5878" xr:uid="{A6A61163-AB60-451B-8AB4-07E0A0EF92B9}"/>
    <cellStyle name="__ [0]_______Horizon round 1 model vFINAL_1 3 2" xfId="5879" xr:uid="{17F5CEF1-3F6B-44EC-9868-852139154CC4}"/>
    <cellStyle name="__ [0]_______Horizon round 1 model vFINAL_1 4" xfId="5880" xr:uid="{EE5D4BF7-DECC-4A00-BEDB-A30B7A68E935}"/>
    <cellStyle name="__ [0]_______Horizon round 1 model vFINAL_1_Project Farwest III Model 03-20-07 v135" xfId="5881" xr:uid="{180A1C93-10D4-473C-AC8F-6716B93D11F5}"/>
    <cellStyle name="__ [0]_______Horizon round 1 model vFINAL_1_Project Farwest III Model 03-20-07 v135 2" xfId="5882" xr:uid="{BFE31D3D-D421-4C99-A359-166644C80403}"/>
    <cellStyle name="__ [0]_______Horizon round 1 model vFINAL_1_Project Farwest III Model 03-20-07 v135 2 2" xfId="5883" xr:uid="{D1C1EB9D-FC85-4C9E-AD25-9DEC0E833E1C}"/>
    <cellStyle name="__ [0]_______Horizon round 1 model vFINAL_1_Project Farwest III Model 03-20-07 v135 3" xfId="5884" xr:uid="{1CF4DA35-6B41-4D53-B3DA-0E05E6B636FE}"/>
    <cellStyle name="__ [0]_______Horizon round 1 model vFINAL_1_Project Farwest III Model 03-20-07 v135 3 2" xfId="5885" xr:uid="{F352601B-087C-422B-BFB0-9D0578A65982}"/>
    <cellStyle name="__ [0]_______Horizon round 1 model vFINAL_1_Project Farwest III Model 03-20-07 v135 4" xfId="5886" xr:uid="{BA24CB73-C1A4-49A4-8C40-F8F86F0A3552}"/>
    <cellStyle name="__ [0]_______Horizon round 1 model vFINAL_1_Project Farwest III Model 03-20-07 v135_UPC G&amp;A (5-3-07)" xfId="5887" xr:uid="{A3693219-3724-4C73-A788-5CF9D9252F6E}"/>
    <cellStyle name="__ [0]_______Horizon round 1 model vFINAL_1_Project Farwest III Model 03-20-07 v135_UPC G&amp;A (5-3-07) 2" xfId="5888" xr:uid="{4E14B557-28DF-492E-BC32-504ACE819819}"/>
    <cellStyle name="__ [0]_______Horizon round 1 model vFINAL_1_Project Farwest III Model 03-20-07 v135_UPC G&amp;A (5-3-07) 2 2" xfId="5889" xr:uid="{EB1A00D9-6B4B-42C2-80D8-05F68121DA8D}"/>
    <cellStyle name="__ [0]_______Horizon round 1 model vFINAL_1_Project Farwest III Model 03-20-07 v135_UPC G&amp;A (5-3-07) 3" xfId="5890" xr:uid="{572B29C9-F89C-4F3A-BCD4-B7FD54013698}"/>
    <cellStyle name="__ [0]_______Horizon round 1 model vFINAL_1_Project Farwest III Model 03-20-07 v135_UPC G&amp;A (5-3-07) 3 2" xfId="5891" xr:uid="{4A52E39E-3572-4A40-9BEC-C9AA394B43A1}"/>
    <cellStyle name="__ [0]_______Horizon round 1 model vFINAL_1_Project Farwest III Model 03-20-07 v135_UPC G&amp;A (5-3-07) 4" xfId="5892" xr:uid="{9B57B6DC-2F79-4EC1-B5D9-9D5F861E6E41}"/>
    <cellStyle name="__ [0]_______Horizon round 1 model vFINAL_1_Project Makani Model 04-11-07 v6" xfId="5893" xr:uid="{F9C40ABF-E690-4F28-BA8A-EAC01C7D23CB}"/>
    <cellStyle name="__ [0]_______Horizon round 1 model vFINAL_1_Project Makani Model 04-11-07 v6 2" xfId="5894" xr:uid="{FC1921D5-D0CF-46DA-9282-E7FD368CB567}"/>
    <cellStyle name="__ [0]_______Horizon round 1 model vFINAL_1_Project Makani Model 04-11-07 v6 2 2" xfId="5895" xr:uid="{F158EE43-7F99-43F0-A927-71B382448418}"/>
    <cellStyle name="__ [0]_______Horizon round 1 model vFINAL_1_Project Makani Model 04-11-07 v6 3" xfId="5896" xr:uid="{89D35C15-D0B2-4FC8-9E6C-1B9ADF8D90F9}"/>
    <cellStyle name="__ [0]_______Horizon round 1 model vFINAL_1_Project Makani Model 04-11-07 v6 3 2" xfId="5897" xr:uid="{64A89C75-815C-45F2-83AA-633358F4BD28}"/>
    <cellStyle name="__ [0]_______Horizon round 1 model vFINAL_1_Project Makani Model 04-11-07 v6 4" xfId="5898" xr:uid="{F19C4ED1-EC97-4EB9-9CA9-50D68E133D46}"/>
    <cellStyle name="__ [0]_______Horizon round 1 model vFINAL_1_Project Makani Model 04-11-07 v6_UPC G&amp;A (5-3-07)" xfId="5899" xr:uid="{884C1501-220A-48F4-8C3D-F7C2B3C476B2}"/>
    <cellStyle name="__ [0]_______Horizon round 1 model vFINAL_1_Project Makani Model 04-11-07 v6_UPC G&amp;A (5-3-07) 2" xfId="5900" xr:uid="{75D970E8-BB94-4306-8D79-01D5A10D49AA}"/>
    <cellStyle name="__ [0]_______Horizon round 1 model vFINAL_1_Project Makani Model 04-11-07 v6_UPC G&amp;A (5-3-07) 2 2" xfId="5901" xr:uid="{DA788DB8-1386-493B-8C74-0368EC2B0390}"/>
    <cellStyle name="__ [0]_______Horizon round 1 model vFINAL_1_Project Makani Model 04-11-07 v6_UPC G&amp;A (5-3-07) 3" xfId="5902" xr:uid="{7A147162-BCDD-4FE6-9574-03DBDA40D6EA}"/>
    <cellStyle name="__ [0]_______Horizon round 1 model vFINAL_1_Project Makani Model 04-11-07 v6_UPC G&amp;A (5-3-07) 3 2" xfId="5903" xr:uid="{0B281CC6-A921-45DF-9AE9-A41C2398383F}"/>
    <cellStyle name="__ [0]_______Horizon round 1 model vFINAL_1_Project Makani Model 04-11-07 v6_UPC G&amp;A (5-3-07) 4" xfId="5904" xr:uid="{3F2FF7B5-46AC-409C-86BE-7B03B6EFEC4B}"/>
    <cellStyle name="__ [0]_______Inputs- Project" xfId="5905" xr:uid="{CFCC6E5D-18C0-4FAA-BAF6-D997119A71B7}"/>
    <cellStyle name="__ [0]_______Inputs- Project 2" xfId="5906" xr:uid="{EE578B45-66E5-4879-BF85-F46375448A1C}"/>
    <cellStyle name="__ [0]_______Pre-Tax GAAP" xfId="5907" xr:uid="{1F5ECD77-0CE5-40AD-BF83-4FF3253E9467}"/>
    <cellStyle name="__ [0]_______Pre-Tax GAAP 2" xfId="5908" xr:uid="{2791AA78-B709-4D40-9971-3F264FF21A93}"/>
    <cellStyle name="__ [0]_______Pre-Tax GAAP 2 2" xfId="5909" xr:uid="{1B123C71-2A5A-4994-A04C-68BF48A3ABAC}"/>
    <cellStyle name="__ [0]_______Pre-Tax GAAP 3" xfId="5910" xr:uid="{E2CF1F2F-59E8-47A0-8D6C-E9B91D5835F8}"/>
    <cellStyle name="__ [0]_______Wind farm - operation CF" xfId="5911" xr:uid="{4C82C7BD-9DB2-4635-A382-C865DD0DEC9C}"/>
    <cellStyle name="__ [0]_______Wind farm - operation CF 2" xfId="5912" xr:uid="{8271E350-CC47-4BD8-8365-F0CBD18981CB}"/>
    <cellStyle name="__ [0]_______Wind farm - operation CF 2 2" xfId="5913" xr:uid="{CED4DC44-2470-4EB8-890E-69CBCCB69DF8}"/>
    <cellStyle name="__ [0]_______Wind farm - operation CF 2 2 2" xfId="5914" xr:uid="{D79D8BB4-3045-4A35-A25A-3C434CCFE1CE}"/>
    <cellStyle name="__ [0]_______Wind farm - operation CF 2 3" xfId="5915" xr:uid="{900C97ED-E8F0-45F6-AF26-2BC4A8419EF0}"/>
    <cellStyle name="__ [0]_______Wind farm - operation CF 2 3 2" xfId="5916" xr:uid="{6516B7E4-F17A-494D-A2FC-2B999C35000B}"/>
    <cellStyle name="__ [0]_______Wind farm - operation CF 2 4" xfId="5917" xr:uid="{BFB4BC76-84F8-4239-9AB6-2EF4A529229E}"/>
    <cellStyle name="__ [0]_______Wind farm - operation CF 2 4 2" xfId="5918" xr:uid="{B92865AE-F96E-4CE3-A041-EB0ECF542AB0}"/>
    <cellStyle name="__ [0]_______Wind farm - operation CF 2 5" xfId="5919" xr:uid="{1B3E12B7-6DE7-44C7-8E8E-1C204D7CB75F}"/>
    <cellStyle name="__ [0]_______Wind farm - operation CF 2 5 2" xfId="5920" xr:uid="{C75544D9-80CE-4C01-9431-3687DD63E956}"/>
    <cellStyle name="__ [0]_______Wind farm - operation CF 2 6" xfId="5921" xr:uid="{70D3939E-8991-4707-B8F1-7FC7FB8B8372}"/>
    <cellStyle name="__ [0]_______Wind farm - operation CF 3" xfId="5922" xr:uid="{28BB6EFC-50C5-4174-BA7D-86D46EF21425}"/>
    <cellStyle name="__ [0]_______Wind farm - operation CF 3 2" xfId="5923" xr:uid="{08F4E1A4-107A-437D-9AFC-ABC59DB76B70}"/>
    <cellStyle name="__ [0]_______Wind farm - operation CF 3 2 2" xfId="5924" xr:uid="{AD2E0F7B-09CD-4FC1-B0F4-D4282E38265D}"/>
    <cellStyle name="__ [0]_______Wind farm - operation CF 3 3" xfId="5925" xr:uid="{5EF08B9B-E4AE-4FDA-9BF3-6963A1DD643A}"/>
    <cellStyle name="__ [0]_______Wind farm - operation CF 3 3 2" xfId="5926" xr:uid="{29F4A482-090A-48CF-8322-2D35264F2D1D}"/>
    <cellStyle name="__ [0]_______Wind farm - operation CF 3 4" xfId="5927" xr:uid="{CEFB0722-D295-4FC5-A5D0-9F22847F6E47}"/>
    <cellStyle name="__ [0]_______Wind farm - operation CF 3 4 2" xfId="5928" xr:uid="{EC3EAF78-5925-4F6D-8164-F304732DA9D9}"/>
    <cellStyle name="__ [0]_______Wind farm - operation CF 3 5" xfId="5929" xr:uid="{28437A48-27F5-4C4D-B6BC-4EEB28B0340C}"/>
    <cellStyle name="__ [0]_______Wind farm - operation CF 3 5 2" xfId="5930" xr:uid="{46BFEA46-0233-424C-A65F-A21698E53684}"/>
    <cellStyle name="__ [0]_______Wind farm - operation CF 3 6" xfId="5931" xr:uid="{02913418-A614-4D7F-9D64-89EA2FF1A2BB}"/>
    <cellStyle name="__ [0]_______Wind farm - operation CF 4" xfId="5932" xr:uid="{C47B754C-6DA7-4654-94DD-E24B053AFF78}"/>
    <cellStyle name="__ [0]_______Wind farm - operation CF_CHECK - White Creek Final Closing Model_2007 11 16 vequity method FINAL" xfId="5933" xr:uid="{DE122FC6-760E-4B4F-A751-6F48EF91AFAE}"/>
    <cellStyle name="__ [0]_______Wind farm - operation CF_CHECK - White Creek Final Closing Model_2007 11 16 vequity method FINAL 2" xfId="5934" xr:uid="{9B4AAE5D-C40C-4DCA-8F03-5F74FA843D0C}"/>
    <cellStyle name="__ [0]_______Wind farm - operation CF_CHECK - White Creek Final Closing Model_2007 11 16 vequity method FINAL 2 2" xfId="5935" xr:uid="{BD3E057E-2510-4205-8614-BF7D777F05B7}"/>
    <cellStyle name="__ [0]_______Wind farm - operation CF_CHECK - White Creek Final Closing Model_2007 11 16 vequity method FINAL 3" xfId="5936" xr:uid="{0A86A1AD-480E-465A-A806-86202EF2DB95}"/>
    <cellStyle name="__ [0]_______Wind farm - operation CF_Horizon round 1 model vFINAL" xfId="5937" xr:uid="{E1579C7B-3322-46D7-A669-3D4DECD5E92F}"/>
    <cellStyle name="__ [0]_______Wind farm - operation CF_Horizon round 1 model vFINAL 2" xfId="5938" xr:uid="{F669B3E3-A6F9-418D-AF48-3144BCD376A3}"/>
    <cellStyle name="__ [0]_______Wind farm - operation CF_Horizon round 1 model vFINAL 2 2" xfId="5939" xr:uid="{AC07B21C-2907-4E93-A18C-A1AE3AF4D7C9}"/>
    <cellStyle name="__ [0]_______Wind farm - operation CF_Horizon round 1 model vFINAL 3" xfId="5940" xr:uid="{F2F14C40-7E11-4955-A0A2-57FC9178BE0F}"/>
    <cellStyle name="__ [0]_______Wind farm - operation CF_Horizon round 1 model vFINAL 3 2" xfId="5941" xr:uid="{6EB6A5E4-FC65-4A19-ABE7-BF44B42C8CC7}"/>
    <cellStyle name="__ [0]_______Wind farm - operation CF_Horizon round 1 model vFINAL 4" xfId="5942" xr:uid="{5BD125A2-E168-4E4C-9965-398AD9413FCD}"/>
    <cellStyle name="__ [0]_______Wind farm - operation CF_Horizon round 1 model vFINAL_1" xfId="5943" xr:uid="{3B00412E-C32B-4BA9-BD26-8C38879CB561}"/>
    <cellStyle name="__ [0]_______Wind farm - operation CF_Horizon round 1 model vFINAL_1 2" xfId="5944" xr:uid="{54C02F92-17FE-4062-9ACE-F22327D47DC1}"/>
    <cellStyle name="__ [0]_______Wind farm - operation CF_Horizon round 1 model vFINAL_1 2 2" xfId="5945" xr:uid="{E9DCAAE0-0A22-4FBD-A7D4-968EC9519090}"/>
    <cellStyle name="__ [0]_______Wind farm - operation CF_Horizon round 1 model vFINAL_1 3" xfId="5946" xr:uid="{3071DB72-A14B-40C2-9EEE-7ADBE9C5BAD8}"/>
    <cellStyle name="__ [0]_______Wind farm - operation CF_Horizon round 1 model vFINAL_1 3 2" xfId="5947" xr:uid="{2F198B35-3963-4669-ACFC-7AD89C007879}"/>
    <cellStyle name="__ [0]_______Wind farm - operation CF_Horizon round 1 model vFINAL_1 4" xfId="5948" xr:uid="{35F2557D-441B-4C5C-9CCB-541BC42483DF}"/>
    <cellStyle name="__ [0]_______Wind farm - operation CF_Horizon round 1 model vFINAL_1_Project Farwest III Model 03-20-07 v135" xfId="5949" xr:uid="{2BD60B22-C42F-49B6-9973-D66399608D59}"/>
    <cellStyle name="__ [0]_______Wind farm - operation CF_Horizon round 1 model vFINAL_1_Project Farwest III Model 03-20-07 v135 2" xfId="5950" xr:uid="{AEEBDD50-8828-4EE7-B2B8-81BDAE1466CC}"/>
    <cellStyle name="__ [0]_______Wind farm - operation CF_Horizon round 1 model vFINAL_1_Project Farwest III Model 03-20-07 v135 2 2" xfId="5951" xr:uid="{653676E2-C55E-42F5-8DAF-4FE793AE1BEE}"/>
    <cellStyle name="__ [0]_______Wind farm - operation CF_Horizon round 1 model vFINAL_1_Project Farwest III Model 03-20-07 v135 3" xfId="5952" xr:uid="{E900DBBF-C22A-488F-AA28-B6F996EB84A8}"/>
    <cellStyle name="__ [0]_______Wind farm - operation CF_Horizon round 1 model vFINAL_1_Project Farwest III Model 03-20-07 v135 3 2" xfId="5953" xr:uid="{9D26E996-5BA5-439A-B76E-10147A314049}"/>
    <cellStyle name="__ [0]_______Wind farm - operation CF_Horizon round 1 model vFINAL_1_Project Farwest III Model 03-20-07 v135 4" xfId="5954" xr:uid="{38F5E27E-315E-4E52-9579-1B646FF80C2D}"/>
    <cellStyle name="__ [0]_______Wind farm - operation CF_Horizon round 1 model vFINAL_1_Project Farwest III Model 03-20-07 v135_UPC G&amp;A (5-3-07)" xfId="5955" xr:uid="{5F9022EB-E51C-4BAE-B79E-8739F2DE86A2}"/>
    <cellStyle name="__ [0]_______Wind farm - operation CF_Horizon round 1 model vFINAL_1_Project Farwest III Model 03-20-07 v135_UPC G&amp;A (5-3-07) 2" xfId="5956" xr:uid="{26004EE5-DE55-4007-9BA4-B4708BDC6B81}"/>
    <cellStyle name="__ [0]_______Wind farm - operation CF_Horizon round 1 model vFINAL_1_Project Farwest III Model 03-20-07 v135_UPC G&amp;A (5-3-07) 2 2" xfId="5957" xr:uid="{E68F61F7-BAF9-424F-9260-A23BEDC9EFC5}"/>
    <cellStyle name="__ [0]_______Wind farm - operation CF_Horizon round 1 model vFINAL_1_Project Farwest III Model 03-20-07 v135_UPC G&amp;A (5-3-07) 3" xfId="5958" xr:uid="{0087E860-423B-493F-AE97-153D7CF735C0}"/>
    <cellStyle name="__ [0]_______Wind farm - operation CF_Horizon round 1 model vFINAL_1_Project Farwest III Model 03-20-07 v135_UPC G&amp;A (5-3-07) 3 2" xfId="5959" xr:uid="{23C063D7-B95A-4426-BFD7-3169D31F318B}"/>
    <cellStyle name="__ [0]_______Wind farm - operation CF_Horizon round 1 model vFINAL_1_Project Farwest III Model 03-20-07 v135_UPC G&amp;A (5-3-07) 4" xfId="5960" xr:uid="{41738683-313B-4DFE-9300-99858F7E122B}"/>
    <cellStyle name="__ [0]_______Wind farm - operation CF_Horizon round 1 model vFINAL_1_Project Makani Model 04-11-07 v6" xfId="5961" xr:uid="{BE641159-53AE-41FD-A6EF-71B81C7C5CD2}"/>
    <cellStyle name="__ [0]_______Wind farm - operation CF_Horizon round 1 model vFINAL_1_Project Makani Model 04-11-07 v6 2" xfId="5962" xr:uid="{98CF7869-3557-4077-A5F2-3A640F13B20A}"/>
    <cellStyle name="__ [0]_______Wind farm - operation CF_Horizon round 1 model vFINAL_1_Project Makani Model 04-11-07 v6 2 2" xfId="5963" xr:uid="{3CB2F795-0A4E-4870-9171-76D8FAEF7489}"/>
    <cellStyle name="__ [0]_______Wind farm - operation CF_Horizon round 1 model vFINAL_1_Project Makani Model 04-11-07 v6 3" xfId="5964" xr:uid="{3F8957E5-7EB5-42EA-9C81-F2E7F8058FF3}"/>
    <cellStyle name="__ [0]_______Wind farm - operation CF_Horizon round 1 model vFINAL_1_Project Makani Model 04-11-07 v6 3 2" xfId="5965" xr:uid="{2AE82C24-FBF4-473E-8802-A803BE54EF22}"/>
    <cellStyle name="__ [0]_______Wind farm - operation CF_Horizon round 1 model vFINAL_1_Project Makani Model 04-11-07 v6 4" xfId="5966" xr:uid="{709137DE-6F01-4F3C-8239-BC5013D514D3}"/>
    <cellStyle name="__ [0]_______Wind farm - operation CF_Horizon round 1 model vFINAL_1_Project Makani Model 04-11-07 v6_UPC G&amp;A (5-3-07)" xfId="5967" xr:uid="{760AF9F0-6DBF-4C85-A30B-51A46AFEB511}"/>
    <cellStyle name="__ [0]_______Wind farm - operation CF_Horizon round 1 model vFINAL_1_Project Makani Model 04-11-07 v6_UPC G&amp;A (5-3-07) 2" xfId="5968" xr:uid="{8A2B95CF-E57F-4CA1-BDA4-E05D44B83597}"/>
    <cellStyle name="__ [0]_______Wind farm - operation CF_Horizon round 1 model vFINAL_1_Project Makani Model 04-11-07 v6_UPC G&amp;A (5-3-07) 2 2" xfId="5969" xr:uid="{73B86C97-1CD7-4BB5-A23D-9CB56FA2BE00}"/>
    <cellStyle name="__ [0]_______Wind farm - operation CF_Horizon round 1 model vFINAL_1_Project Makani Model 04-11-07 v6_UPC G&amp;A (5-3-07) 3" xfId="5970" xr:uid="{C39A10F8-5056-4D28-AB83-B7B8720B7D41}"/>
    <cellStyle name="__ [0]_______Wind farm - operation CF_Horizon round 1 model vFINAL_1_Project Makani Model 04-11-07 v6_UPC G&amp;A (5-3-07) 3 2" xfId="5971" xr:uid="{892F8ECB-FDD0-4A31-8E1F-082E61ADD7E8}"/>
    <cellStyle name="__ [0]_______Wind farm - operation CF_Horizon round 1 model vFINAL_1_Project Makani Model 04-11-07 v6_UPC G&amp;A (5-3-07) 4" xfId="5972" xr:uid="{463B07A0-5E29-4E79-A40C-574D040BFBEB}"/>
    <cellStyle name="__ [0]_______Wind farm - operation CF_Pre-Tax GAAP" xfId="5973" xr:uid="{1664F845-5B26-4467-8858-25C72B7B5993}"/>
    <cellStyle name="__ [0]_______Wind farm - operation CF_Pre-Tax GAAP 2" xfId="5974" xr:uid="{0A9D8B74-1A65-4D85-9864-A0D3D551B9DE}"/>
    <cellStyle name="__ [0]_______Wind farm - operation CF_Pre-Tax GAAP 2 2" xfId="5975" xr:uid="{DD199E1A-04D9-4A08-9606-7B7774FD282A}"/>
    <cellStyle name="__ [0]_______Wind farm - operation CF_Pre-Tax GAAP 3" xfId="5976" xr:uid="{67B6AF8B-A97F-4BD1-B704-57B889A4E4D8}"/>
    <cellStyle name="__ [0]_______Wind farm - operation CF_WPP - Ormat 6-5-2007  v19i with internal accounting v3 eq method FINAL" xfId="5977" xr:uid="{336C23D7-6043-466A-9578-7FB4CB65DC58}"/>
    <cellStyle name="__ [0]_______Wind farm - operation CF_WPP - Ormat 6-5-2007  v19i with internal accounting v3 eq method FINAL 2" xfId="5978" xr:uid="{587FC38F-23A0-4772-8AB7-BFD32F8722CA}"/>
    <cellStyle name="__ [0]_______Wind farm - operation CF_WPP - Ormat 6-5-2007  v19i with internal accounting v3 eq method FINAL 2 2" xfId="5979" xr:uid="{C843AEF5-2405-4564-9350-F99626F9C37B}"/>
    <cellStyle name="__ [0]_______Wind farm - operation CF_WPP - Ormat 6-5-2007  v19i with internal accounting v3 eq method FINAL 3" xfId="5980" xr:uid="{1D02A65F-6BB2-4805-99A0-139882921358}"/>
    <cellStyle name="__ [0]_______WPP - Ormat 6-5-2007  v19i with internal accounting v3 eq method FINAL" xfId="5981" xr:uid="{3DA5D44C-8419-4D56-ACF6-4C92CD7AB800}"/>
    <cellStyle name="__ [0]_______WPP - Ormat 6-5-2007  v19i with internal accounting v3 eq method FINAL 2" xfId="5982" xr:uid="{D622990A-964D-40FE-9EFE-F72851FC70E5}"/>
    <cellStyle name="__ [0]_______WPP - Ormat 6-5-2007  v19i with internal accounting v3 eq method FINAL 2 2" xfId="5983" xr:uid="{1FE4997C-655E-4A1B-9484-4857F597CF55}"/>
    <cellStyle name="__ [0]_______WPP - Ormat 6-5-2007  v19i with internal accounting v3 eq method FINAL 3" xfId="5984" xr:uid="{4678326C-5E78-4460-AC7A-CD6293353499}"/>
    <cellStyle name="__ [0]_____CHECK - White Creek Final Closing Model_2007 11 16 vequity method FINAL" xfId="5985" xr:uid="{BDA68E4C-B0C9-4185-AC9A-9C13A2A693F8}"/>
    <cellStyle name="__ [0]_____CHECK - White Creek Final Closing Model_2007 11 16 vequity method FINAL 2" xfId="5986" xr:uid="{E3F5DE8F-83D3-4E9D-889F-0B7BCE9BE65A}"/>
    <cellStyle name="__ [0]_____CHECK - White Creek Final Closing Model_2007 11 16 vequity method FINAL 2 2" xfId="5987" xr:uid="{4FF8CAB3-3303-494B-82D9-BC1AE4C25951}"/>
    <cellStyle name="__ [0]_____CHECK - White Creek Final Closing Model_2007 11 16 vequity method FINAL 3" xfId="5988" xr:uid="{6C2B26C9-B7CB-4F4E-B8CA-10729F32B0A1}"/>
    <cellStyle name="__ [0]_____ClearSky_AEP_Min_04.04.02_Bank" xfId="5989" xr:uid="{08CA8445-55AF-4B04-9CA8-353B00C93043}"/>
    <cellStyle name="__ [0]_____ClearSky_AEP_Min_04.04.02_Bank 2" xfId="5990" xr:uid="{9C50D28D-9AF1-44C5-B616-E66801ED49CE}"/>
    <cellStyle name="__ [0]_____ClearSky_AEP_Min_04.04.02_Bank 2 2" xfId="5991" xr:uid="{9828D70B-9621-4265-8302-ED5375B5F57E}"/>
    <cellStyle name="__ [0]_____ClearSky_AEP_Min_04.04.02_Bank 3" xfId="5992" xr:uid="{306941B2-6215-46A8-B628-8907E09D9549}"/>
    <cellStyle name="__ [0]_____ClearSky_AEP_Min_04.04.02_Bank 3 2" xfId="5993" xr:uid="{45C15CA6-CA48-4767-874D-A2CF40C5418E}"/>
    <cellStyle name="__ [0]_____ClearSky_AEP_Min_04.04.02_Bank 4" xfId="5994" xr:uid="{8C61D7EB-6ACC-4B39-AD41-447EF03B2E69}"/>
    <cellStyle name="__ [0]_____ClearSky_AEP_Min_04.04.02_Bank 4 2" xfId="5995" xr:uid="{25BB2652-5A3F-48C1-A0B6-4B130F83797E}"/>
    <cellStyle name="__ [0]_____ClearSky_AEP_Min_04.04.02_Bank 5" xfId="5996" xr:uid="{C843975D-365A-4C44-ACF9-342BEB9BED33}"/>
    <cellStyle name="__ [0]_____ClearSky_AEP_Min_04.04.02_Bank 5 2" xfId="5997" xr:uid="{84C591F0-4FB8-4254-B66C-7B7D53F4DC72}"/>
    <cellStyle name="__ [0]_____ClearSky_AEP_Min_04.04.02_Bank 6" xfId="5998" xr:uid="{15949293-4907-445D-94B2-CFBEE2DB661E}"/>
    <cellStyle name="__ [0]_____Clearsky_internal_050301" xfId="5999" xr:uid="{04ED5EE2-4450-499C-8B58-6041E5B6347D}"/>
    <cellStyle name="__ [0]_____Clearsky_internal_050301 2" xfId="6000" xr:uid="{273834A5-13E3-482A-8469-E46B65BB957F}"/>
    <cellStyle name="__ [0]_____Clearsky_internal_050301 2 2" xfId="6001" xr:uid="{8209975A-C28C-4085-B89C-345104D8F4B2}"/>
    <cellStyle name="__ [0]_____Clearsky_internal_050301 3" xfId="6002" xr:uid="{3FFBB8B8-5C4E-43E2-8B4A-2F897387097A}"/>
    <cellStyle name="__ [0]_____Clearsky_internal_050301 3 2" xfId="6003" xr:uid="{9AF12263-2CF5-4D6C-BC98-CD45DEBCBB80}"/>
    <cellStyle name="__ [0]_____Clearsky_internal_050301 4" xfId="6004" xr:uid="{FFE0FB79-45AE-4BCE-BB5C-DB7EC372B7C8}"/>
    <cellStyle name="__ [0]_____Clearsky_internal_050301 4 2" xfId="6005" xr:uid="{BB91C41A-E03D-47AB-B3D4-16B6A374FF64}"/>
    <cellStyle name="__ [0]_____Clearsky_internal_050301 5" xfId="6006" xr:uid="{EDD056CF-A3AF-4D33-B767-F0678AF4305A}"/>
    <cellStyle name="__ [0]_____Clearsky_internal_050301 5 2" xfId="6007" xr:uid="{062EEF1F-D1B5-4F77-BF6E-C4C14D2E084D}"/>
    <cellStyle name="__ [0]_____Clearsky_internal_050301 6" xfId="6008" xr:uid="{125D896E-8339-47FA-8FF2-4A9193911F1F}"/>
    <cellStyle name="__ [0]_____Clearsky_internal_050301_1" xfId="6009" xr:uid="{12F2FD83-8BB3-4B1D-8379-BCDE862E7459}"/>
    <cellStyle name="__ [0]_____Clearsky_internal_050301_1 2" xfId="6010" xr:uid="{C5F8EE0D-FE52-4AD2-A8AD-1AF8B6B4DE8B}"/>
    <cellStyle name="__ [0]_____Clearsky_internal_050301_1 2 2" xfId="6011" xr:uid="{04FB1CB0-AC90-408C-AA62-09D0868EFEFB}"/>
    <cellStyle name="__ [0]_____Clearsky_internal_050301_1 3" xfId="6012" xr:uid="{F20DD0F0-AB75-4E26-8395-F59E3DEF4DB8}"/>
    <cellStyle name="__ [0]_____Clearsky_internal_050301_1 3 2" xfId="6013" xr:uid="{88F91E46-BC39-4EF8-AB10-05D9995F40F9}"/>
    <cellStyle name="__ [0]_____Clearsky_internal_050301_1 4" xfId="6014" xr:uid="{A4225E52-889D-4492-8E5B-32CA187D121B}"/>
    <cellStyle name="__ [0]_____Clearsky_internal_050301_1 4 2" xfId="6015" xr:uid="{CFCB4174-4BFB-47F8-BAA1-4EE3DB0503E9}"/>
    <cellStyle name="__ [0]_____Clearsky_internal_050301_1 5" xfId="6016" xr:uid="{51872C28-82D5-494F-905C-2CA86B9E9A0B}"/>
    <cellStyle name="__ [0]_____Clearsky_internal_050301_1 5 2" xfId="6017" xr:uid="{B30AA607-08E3-44F1-9B28-CD1AB303B0F2}"/>
    <cellStyle name="__ [0]_____Clearsky_internal_050301_1 6" xfId="6018" xr:uid="{F663940A-F530-40BC-965F-15F7A8CC7E97}"/>
    <cellStyle name="__ [0]_____Clearsky_internal_070201" xfId="6019" xr:uid="{945B253F-FB3F-40AA-991B-A72586CDF3C7}"/>
    <cellStyle name="__ [0]_____Clearsky_internal_070201 2" xfId="6020" xr:uid="{7E6A0E04-C701-459A-8B0C-F54BB67F83E9}"/>
    <cellStyle name="__ [0]_____Clearsky_internal_070201 2 2" xfId="6021" xr:uid="{C39458C7-BF14-4104-9320-F6AC88EC93B8}"/>
    <cellStyle name="__ [0]_____Clearsky_internal_070201 3" xfId="6022" xr:uid="{9435DEC7-CE99-47D9-9601-B1C4C2C3BF00}"/>
    <cellStyle name="__ [0]_____Clearsky_internal_070201 3 2" xfId="6023" xr:uid="{D700F25A-E922-4637-8B66-4EC812688C23}"/>
    <cellStyle name="__ [0]_____Clearsky_internal_070201 4" xfId="6024" xr:uid="{763FFCBB-6A2D-4CDF-A85B-76C11355490B}"/>
    <cellStyle name="__ [0]_____Clearsky_internal_070201 4 2" xfId="6025" xr:uid="{B190DF13-E492-4698-AF6A-71F351F8A67E}"/>
    <cellStyle name="__ [0]_____Clearsky_internal_070201 5" xfId="6026" xr:uid="{DFB34240-9F45-45F9-B334-2A27F44D6F40}"/>
    <cellStyle name="__ [0]_____Clearsky_internal_070201 5 2" xfId="6027" xr:uid="{4FACA582-CBAA-45FA-858A-4A37EEEF273C}"/>
    <cellStyle name="__ [0]_____Clearsky_internal_070201 6" xfId="6028" xr:uid="{4175CD84-62F4-463A-A283-D8BE9F0A6991}"/>
    <cellStyle name="__ [0]_____Clearsky_internal_070201.xls Chart 2" xfId="6029" xr:uid="{B82B1779-4897-4A58-A918-5CBE8DB64391}"/>
    <cellStyle name="__ [0]_____Clearsky_internal_070201.xls Chart 2 2" xfId="6030" xr:uid="{765A1E27-7ED5-496B-B556-43EA0AFDF56A}"/>
    <cellStyle name="__ [0]_____Clearsky_internal_070201.xls Chart 2 2 2" xfId="6031" xr:uid="{E38F20CF-E287-4A96-B0B9-D44EF96439C7}"/>
    <cellStyle name="__ [0]_____Clearsky_internal_070201.xls Chart 2 3" xfId="6032" xr:uid="{7CAC5972-8266-4E2B-AF63-8F55A64016E2}"/>
    <cellStyle name="__ [0]_____Clearsky_internal_070201.xls Chart 2 3 2" xfId="6033" xr:uid="{916A53A6-CD85-4705-A17E-86C6CB15E979}"/>
    <cellStyle name="__ [0]_____Clearsky_internal_070201.xls Chart 2 4" xfId="6034" xr:uid="{230FBFE7-AD59-4FCA-A84E-6F050BC30FA3}"/>
    <cellStyle name="__ [0]_____Clearsky_internal_070201.xls Chart 2 4 2" xfId="6035" xr:uid="{8CDFD5F0-16C0-45CE-889C-BA1E4A191658}"/>
    <cellStyle name="__ [0]_____Clearsky_internal_070201.xls Chart 2 5" xfId="6036" xr:uid="{08F3DEA2-2BB6-4938-B838-8ED8A6282030}"/>
    <cellStyle name="__ [0]_____Clearsky_internal_070201.xls Chart 2 5 2" xfId="6037" xr:uid="{74B67835-4E0F-4ABB-832D-28481563905F}"/>
    <cellStyle name="__ [0]_____Clearsky_internal_070201.xls Chart 2 6" xfId="6038" xr:uid="{8E4D7F44-AB50-4CB0-AD74-CBA136D85A52}"/>
    <cellStyle name="__ [0]_____Clearsky_internal_070201_1" xfId="6039" xr:uid="{CCA57BD2-FAE3-4278-9FD3-4B17AC55BC50}"/>
    <cellStyle name="__ [0]_____Clearsky_internal_070201_1 2" xfId="6040" xr:uid="{C2EADD53-9562-476F-BF4B-DA0618007B9C}"/>
    <cellStyle name="__ [0]_____Clearsky_internal_070201_1 2 2" xfId="6041" xr:uid="{7F21F487-FDBF-411D-97E5-803853CA7732}"/>
    <cellStyle name="__ [0]_____Clearsky_internal_070201_1 3" xfId="6042" xr:uid="{40236712-7366-4CBF-B647-B49825DECF53}"/>
    <cellStyle name="__ [0]_____Clearsky_internal_070201_1 3 2" xfId="6043" xr:uid="{B82CD542-422A-4E1C-B4D3-D6E138BED347}"/>
    <cellStyle name="__ [0]_____Clearsky_internal_070201_1 4" xfId="6044" xr:uid="{116DE74F-B830-46AB-9B77-AC4767AFB76F}"/>
    <cellStyle name="__ [0]_____Clearsky_internal_070201_1 4 2" xfId="6045" xr:uid="{1EEE4B9E-F627-4358-8E3D-28C12CA723FD}"/>
    <cellStyle name="__ [0]_____Clearsky_internal_070201_1 5" xfId="6046" xr:uid="{D041D066-7113-4C8A-ABE7-A19919BBD210}"/>
    <cellStyle name="__ [0]_____Clearsky_internal_070201_1 5 2" xfId="6047" xr:uid="{42F69B44-9773-4ABA-94EE-FC31027A5505}"/>
    <cellStyle name="__ [0]_____Clearsky_internal_070201_1 6" xfId="6048" xr:uid="{D68874A5-B188-4071-9095-A078D36A4F34}"/>
    <cellStyle name="__ [0]_____Clearsky_internal_070201_Clearsky_internal_070201" xfId="6049" xr:uid="{3AC3B032-F38E-42BC-85AA-B613689FF242}"/>
    <cellStyle name="__ [0]_____Clearsky_internal_070201_Clearsky_internal_070201 2" xfId="6050" xr:uid="{DFB940E1-438A-42D2-8899-7BA0A5270C73}"/>
    <cellStyle name="__ [0]_____Clearsky_internal_070201_Clearsky_internal_070201 2 2" xfId="6051" xr:uid="{8C407C94-CAB1-460B-867F-6E6E5DDC30EE}"/>
    <cellStyle name="__ [0]_____Clearsky_internal_070201_Clearsky_internal_070201 3" xfId="6052" xr:uid="{5C01598B-E115-4A91-8049-4CB685FC1B87}"/>
    <cellStyle name="__ [0]_____Clearsky_internal_070201_Clearsky_internal_070201 3 2" xfId="6053" xr:uid="{25CDE358-3069-4F87-A3D8-187C356356DB}"/>
    <cellStyle name="__ [0]_____Clearsky_internal_070201_Clearsky_internal_070201 4" xfId="6054" xr:uid="{0F9BAD77-878B-4546-886D-CEB97601554B}"/>
    <cellStyle name="__ [0]_____Clearsky_internal_070201_Clearsky_internal_070201 4 2" xfId="6055" xr:uid="{C057488C-5B11-4F86-B3C6-DB0DD5844782}"/>
    <cellStyle name="__ [0]_____Clearsky_internal_070201_Clearsky_internal_070201 5" xfId="6056" xr:uid="{A8CEBB40-9F59-44E3-AB10-0D6CAEB588E6}"/>
    <cellStyle name="__ [0]_____Clearsky_internal_070201_Clearsky_internal_070201 5 2" xfId="6057" xr:uid="{EAE3464D-CAFB-49A8-BA52-59B96DB3B510}"/>
    <cellStyle name="__ [0]_____Clearsky_internal_070201_Clearsky_internal_070201 6" xfId="6058" xr:uid="{4B393074-88FE-4634-8ECC-F294A80069C9}"/>
    <cellStyle name="__ [0]_____Clearsky_internal_070201_Clearsky_Outside_070201.xls Chart 2" xfId="6059" xr:uid="{A97A2DFF-1C89-4F07-B619-32472444201F}"/>
    <cellStyle name="__ [0]_____Clearsky_internal_070201_Clearsky_Outside_070201.xls Chart 2 2" xfId="6060" xr:uid="{6707B822-0020-4AF5-BD48-C2AE5ADB3852}"/>
    <cellStyle name="__ [0]_____Clearsky_internal_070201_Clearsky_Outside_070201.xls Chart 2 2 2" xfId="6061" xr:uid="{5763E603-7AFD-4B98-BB44-20785CFAFC84}"/>
    <cellStyle name="__ [0]_____Clearsky_internal_070201_Clearsky_Outside_070201.xls Chart 2 3" xfId="6062" xr:uid="{FAF6F91C-05B4-4195-B5AD-043B49AC95DA}"/>
    <cellStyle name="__ [0]_____Clearsky_internal_070201_Clearsky_Outside_070201.xls Chart 2 3 2" xfId="6063" xr:uid="{C1525E10-8717-405F-BB8D-C6CF0CE29154}"/>
    <cellStyle name="__ [0]_____Clearsky_internal_070201_Clearsky_Outside_070201.xls Chart 2 4" xfId="6064" xr:uid="{8A5BE290-637A-443D-9C95-66A803F639FD}"/>
    <cellStyle name="__ [0]_____Clearsky_internal_070201_Clearsky_Outside_070201.xls Chart 2 4 2" xfId="6065" xr:uid="{128B1EA2-1131-4FA1-A0AA-2DAFB8C6E612}"/>
    <cellStyle name="__ [0]_____Clearsky_internal_070201_Clearsky_Outside_070201.xls Chart 2 5" xfId="6066" xr:uid="{56C5036B-E459-437B-9D4C-3658D7F380F2}"/>
    <cellStyle name="__ [0]_____Clearsky_internal_070201_Clearsky_Outside_070201.xls Chart 2 5 2" xfId="6067" xr:uid="{026A7A6D-7547-4C97-B0B2-46692B8653C6}"/>
    <cellStyle name="__ [0]_____Clearsky_internal_070201_Clearsky_Outside_070201.xls Chart 2 6" xfId="6068" xr:uid="{6384B59E-61C6-4DD0-959B-F0A08E769CD1}"/>
    <cellStyle name="__ [0]_____Clearsky_Outside_070201.xls Chart 2" xfId="6069" xr:uid="{999B73E5-9D05-4D54-ABF5-C134E5C63318}"/>
    <cellStyle name="__ [0]_____Clearsky_Outside_070201.xls Chart 2 2" xfId="6070" xr:uid="{C7845346-28A4-414A-9355-0488871C890B}"/>
    <cellStyle name="__ [0]_____Clearsky_Outside_070201.xls Chart 2 2 2" xfId="6071" xr:uid="{88779B63-4E4F-4D35-AD1B-2C18A29F9B23}"/>
    <cellStyle name="__ [0]_____Clearsky_Outside_070201.xls Chart 2 3" xfId="6072" xr:uid="{16C0BA49-84D5-44E7-8871-4284A42EBFFB}"/>
    <cellStyle name="__ [0]_____Clearsky_Outside_070201.xls Chart 2 3 2" xfId="6073" xr:uid="{3C49E50D-D615-4496-A39A-3DEE8CE564D5}"/>
    <cellStyle name="__ [0]_____Clearsky_Outside_070201.xls Chart 2 4" xfId="6074" xr:uid="{2E34EE0E-4EBB-4676-BF38-098C8724C8E5}"/>
    <cellStyle name="__ [0]_____Clearsky_Outside_070201.xls Chart 2 4 2" xfId="6075" xr:uid="{0BDCE819-C4B8-4196-A570-B70608882C37}"/>
    <cellStyle name="__ [0]_____Clearsky_Outside_070201.xls Chart 2 5" xfId="6076" xr:uid="{89DFBCAE-C8D8-4AA3-85C2-66A65F53B288}"/>
    <cellStyle name="__ [0]_____Clearsky_Outside_070201.xls Chart 2 5 2" xfId="6077" xr:uid="{E5C24AEE-3992-41A3-9AB7-FB35A9DA5DD6}"/>
    <cellStyle name="__ [0]_____Clearsky_Outside_070201.xls Chart 2 6" xfId="6078" xr:uid="{0DE1E7F2-A525-4D27-8FF4-88B0872A6B3A}"/>
    <cellStyle name="__ [0]_____Cost Segregation" xfId="6079" xr:uid="{5493002D-6608-45A7-8AA7-48F4C3706B3B}"/>
    <cellStyle name="__ [0]_____Cost Segregation 2" xfId="6080" xr:uid="{783E9484-0B86-4962-B86E-B4A2042E5D38}"/>
    <cellStyle name="__ [0]_____EWC 43.5MW8oMtresc 3_25_021" xfId="6081" xr:uid="{149F47D7-7C0F-40D8-9C61-4A9C461099A9}"/>
    <cellStyle name="__ [0]_____EWC 43.5MW8oMtresc 3_25_021 2" xfId="6082" xr:uid="{40426C3E-0017-4095-A905-53BBAAF8D834}"/>
    <cellStyle name="__ [0]_____EWC 43.5MW8oMtresc 3_25_021 2 2" xfId="6083" xr:uid="{0C432AEB-D203-4B0A-A7B1-FDA23840540F}"/>
    <cellStyle name="__ [0]_____EWC 43.5MW8oMtresc 3_25_021 2 2 2" xfId="6084" xr:uid="{C734F40F-AA0A-4DB6-B066-E0372C1F4159}"/>
    <cellStyle name="__ [0]_____EWC 43.5MW8oMtresc 3_25_021 2 3" xfId="6085" xr:uid="{BC463C35-8E42-4DF3-BCF8-8182CD011BEC}"/>
    <cellStyle name="__ [0]_____EWC 43.5MW8oMtresc 3_25_021 2 3 2" xfId="6086" xr:uid="{0253EF83-2BD8-4684-A199-38B40C36C173}"/>
    <cellStyle name="__ [0]_____EWC 43.5MW8oMtresc 3_25_021 2 4" xfId="6087" xr:uid="{27E1B5AD-8AB5-462A-888A-9293F24F136E}"/>
    <cellStyle name="__ [0]_____EWC 43.5MW8oMtresc 3_25_021 2 4 2" xfId="6088" xr:uid="{4CC1B03B-72DE-43FF-BDB3-39443931A680}"/>
    <cellStyle name="__ [0]_____EWC 43.5MW8oMtresc 3_25_021 2 5" xfId="6089" xr:uid="{11EA0397-8524-4DCB-9834-5E8FCF4BA340}"/>
    <cellStyle name="__ [0]_____EWC 43.5MW8oMtresc 3_25_021 2 5 2" xfId="6090" xr:uid="{0C2E3DA0-0077-480E-8E76-F55FF72705D4}"/>
    <cellStyle name="__ [0]_____EWC 43.5MW8oMtresc 3_25_021 2 6" xfId="6091" xr:uid="{A5094897-5DDD-49FC-9644-A8498A2CD127}"/>
    <cellStyle name="__ [0]_____EWC 43.5MW8oMtresc 3_25_021 3" xfId="6092" xr:uid="{AB756E0E-595A-4B2E-8CFA-F0052F992700}"/>
    <cellStyle name="__ [0]_____EWC 43.5MW8oMtresc 3_25_021 3 2" xfId="6093" xr:uid="{41A3A9FF-BA9A-4007-8914-6FC0A495EC38}"/>
    <cellStyle name="__ [0]_____EWC 43.5MW8oMtresc 3_25_021 3 2 2" xfId="6094" xr:uid="{6996AED2-5401-409C-A7C4-4E55A8330442}"/>
    <cellStyle name="__ [0]_____EWC 43.5MW8oMtresc 3_25_021 3 3" xfId="6095" xr:uid="{176B5BCC-D7E8-47C3-B82A-584EA43E21A1}"/>
    <cellStyle name="__ [0]_____EWC 43.5MW8oMtresc 3_25_021 3 3 2" xfId="6096" xr:uid="{ABC70369-7824-44C3-B125-D761A67132AF}"/>
    <cellStyle name="__ [0]_____EWC 43.5MW8oMtresc 3_25_021 3 4" xfId="6097" xr:uid="{68C90EAD-341C-4E66-AB41-B002A46277BD}"/>
    <cellStyle name="__ [0]_____EWC 43.5MW8oMtresc 3_25_021 3 4 2" xfId="6098" xr:uid="{9F31757C-CBA3-4823-9882-EB1B68F04CD5}"/>
    <cellStyle name="__ [0]_____EWC 43.5MW8oMtresc 3_25_021 3 5" xfId="6099" xr:uid="{F57167B9-6A09-461B-8CB0-1D23A08B1978}"/>
    <cellStyle name="__ [0]_____EWC 43.5MW8oMtresc 3_25_021 3 5 2" xfId="6100" xr:uid="{63D3D173-60BE-4D5F-A661-FFC0B47F91DC}"/>
    <cellStyle name="__ [0]_____EWC 43.5MW8oMtresc 3_25_021 3 6" xfId="6101" xr:uid="{34D00A73-4B02-46E9-A9C8-C98E91A2C8CE}"/>
    <cellStyle name="__ [0]_____EWC 43.5MW8oMtresc 3_25_021 4" xfId="6102" xr:uid="{2E93F413-533E-4B97-B5BA-FF200B0A7614}"/>
    <cellStyle name="__ [0]_____EWC 43.5MW8oMtresc 3_25_021_CHECK - White Creek Final Closing Model_2007 11 16 vequity method FINAL" xfId="6103" xr:uid="{1239ADB2-2922-451E-9237-51FFCA4C93F6}"/>
    <cellStyle name="__ [0]_____EWC 43.5MW8oMtresc 3_25_021_CHECK - White Creek Final Closing Model_2007 11 16 vequity method FINAL 2" xfId="6104" xr:uid="{BA201D03-C94D-4AB6-BE53-617D0AF9B091}"/>
    <cellStyle name="__ [0]_____EWC 43.5MW8oMtresc 3_25_021_CHECK - White Creek Final Closing Model_2007 11 16 vequity method FINAL 2 2" xfId="6105" xr:uid="{868ED5B5-9599-4386-BBD7-CA74BE22590E}"/>
    <cellStyle name="__ [0]_____EWC 43.5MW8oMtresc 3_25_021_CHECK - White Creek Final Closing Model_2007 11 16 vequity method FINAL 3" xfId="6106" xr:uid="{386DDBD5-D4AC-41B0-8D19-227F7171430A}"/>
    <cellStyle name="__ [0]_____EWC 43.5MW8oMtresc 3_25_021_Horizon round 1 model vFINAL" xfId="6107" xr:uid="{113C90D6-2206-4A45-B5CC-C37EF08C3D7A}"/>
    <cellStyle name="__ [0]_____EWC 43.5MW8oMtresc 3_25_021_Horizon round 1 model vFINAL 2" xfId="6108" xr:uid="{21B8D2B2-CB57-4D10-A24A-B53EF27ADEA7}"/>
    <cellStyle name="__ [0]_____EWC 43.5MW8oMtresc 3_25_021_Horizon round 1 model vFINAL 2 2" xfId="6109" xr:uid="{43D92EB9-5E9F-473F-AF9E-D86A6D84C4B1}"/>
    <cellStyle name="__ [0]_____EWC 43.5MW8oMtresc 3_25_021_Horizon round 1 model vFINAL 3" xfId="6110" xr:uid="{C800D49E-CB45-4F04-9333-6941256BE746}"/>
    <cellStyle name="__ [0]_____EWC 43.5MW8oMtresc 3_25_021_Horizon round 1 model vFINAL 3 2" xfId="6111" xr:uid="{E9F87F62-E4B4-4E04-8AEA-E908F9F0CDEE}"/>
    <cellStyle name="__ [0]_____EWC 43.5MW8oMtresc 3_25_021_Horizon round 1 model vFINAL 4" xfId="6112" xr:uid="{63E6D526-13E2-4D43-9066-602996E8B2FC}"/>
    <cellStyle name="__ [0]_____EWC 43.5MW8oMtresc 3_25_021_Horizon round 1 model vFINAL_1" xfId="6113" xr:uid="{2C29A93A-4140-4824-961E-B870FC49F975}"/>
    <cellStyle name="__ [0]_____EWC 43.5MW8oMtresc 3_25_021_Horizon round 1 model vFINAL_1 2" xfId="6114" xr:uid="{4F22CA7A-FBB3-4CE3-8999-3F4C9FEDDB32}"/>
    <cellStyle name="__ [0]_____EWC 43.5MW8oMtresc 3_25_021_Horizon round 1 model vFINAL_1 2 2" xfId="6115" xr:uid="{99EC7D7C-1196-4EE2-B84B-DA3710EF3872}"/>
    <cellStyle name="__ [0]_____EWC 43.5MW8oMtresc 3_25_021_Horizon round 1 model vFINAL_1 3" xfId="6116" xr:uid="{32F5D39B-3997-4D33-9FF3-DC4B89E8A500}"/>
    <cellStyle name="__ [0]_____EWC 43.5MW8oMtresc 3_25_021_Horizon round 1 model vFINAL_1 3 2" xfId="6117" xr:uid="{B530C6ED-0115-49FF-95B4-AEDD92B76926}"/>
    <cellStyle name="__ [0]_____EWC 43.5MW8oMtresc 3_25_021_Horizon round 1 model vFINAL_1 4" xfId="6118" xr:uid="{EEDD1AFF-46A4-4E82-9D41-3516693C483F}"/>
    <cellStyle name="__ [0]_____EWC 43.5MW8oMtresc 3_25_021_Horizon round 1 model vFINAL_1_Project Farwest III Model 03-20-07 v135" xfId="6119" xr:uid="{11729FBA-7E04-4F58-8A07-5A786ABAEBAF}"/>
    <cellStyle name="__ [0]_____EWC 43.5MW8oMtresc 3_25_021_Horizon round 1 model vFINAL_1_Project Farwest III Model 03-20-07 v135 2" xfId="6120" xr:uid="{292B992A-4C00-4E68-989D-6913A94DE8E0}"/>
    <cellStyle name="__ [0]_____EWC 43.5MW8oMtresc 3_25_021_Horizon round 1 model vFINAL_1_Project Farwest III Model 03-20-07 v135 2 2" xfId="6121" xr:uid="{96958578-E3AB-4E48-829F-3317143F9A60}"/>
    <cellStyle name="__ [0]_____EWC 43.5MW8oMtresc 3_25_021_Horizon round 1 model vFINAL_1_Project Farwest III Model 03-20-07 v135 3" xfId="6122" xr:uid="{B5507783-82DC-45B4-82EC-7AF0C269370B}"/>
    <cellStyle name="__ [0]_____EWC 43.5MW8oMtresc 3_25_021_Horizon round 1 model vFINAL_1_Project Farwest III Model 03-20-07 v135 3 2" xfId="6123" xr:uid="{EB5F83D9-A701-416E-A385-13A143E6A804}"/>
    <cellStyle name="__ [0]_____EWC 43.5MW8oMtresc 3_25_021_Horizon round 1 model vFINAL_1_Project Farwest III Model 03-20-07 v135 4" xfId="6124" xr:uid="{532F4242-F160-44E9-8901-6A103588EF49}"/>
    <cellStyle name="__ [0]_____EWC 43.5MW8oMtresc 3_25_021_Horizon round 1 model vFINAL_1_Project Farwest III Model 03-20-07 v135_UPC G&amp;A (5-3-07)" xfId="6125" xr:uid="{F340C710-01BA-46A9-BBBD-CE4DAF6C5E11}"/>
    <cellStyle name="__ [0]_____EWC 43.5MW8oMtresc 3_25_021_Horizon round 1 model vFINAL_1_Project Farwest III Model 03-20-07 v135_UPC G&amp;A (5-3-07) 2" xfId="6126" xr:uid="{9ECE95B7-9801-4056-818D-30319EF31FA7}"/>
    <cellStyle name="__ [0]_____EWC 43.5MW8oMtresc 3_25_021_Horizon round 1 model vFINAL_1_Project Farwest III Model 03-20-07 v135_UPC G&amp;A (5-3-07) 2 2" xfId="6127" xr:uid="{6A54AA28-7BF1-47FA-9ECD-EDC6246F8FB0}"/>
    <cellStyle name="__ [0]_____EWC 43.5MW8oMtresc 3_25_021_Horizon round 1 model vFINAL_1_Project Farwest III Model 03-20-07 v135_UPC G&amp;A (5-3-07) 3" xfId="6128" xr:uid="{A3AF46C9-DB53-4921-BE21-961774A36EA3}"/>
    <cellStyle name="__ [0]_____EWC 43.5MW8oMtresc 3_25_021_Horizon round 1 model vFINAL_1_Project Farwest III Model 03-20-07 v135_UPC G&amp;A (5-3-07) 3 2" xfId="6129" xr:uid="{2D060379-8259-422B-AF64-A146C679F5B1}"/>
    <cellStyle name="__ [0]_____EWC 43.5MW8oMtresc 3_25_021_Horizon round 1 model vFINAL_1_Project Farwest III Model 03-20-07 v135_UPC G&amp;A (5-3-07) 4" xfId="6130" xr:uid="{478FB9B8-850F-4ED5-8357-34AA53D76A0D}"/>
    <cellStyle name="__ [0]_____EWC 43.5MW8oMtresc 3_25_021_Horizon round 1 model vFINAL_1_Project Makani Model 04-11-07 v6" xfId="6131" xr:uid="{33351530-C229-4C75-BBEF-C470D9201104}"/>
    <cellStyle name="__ [0]_____EWC 43.5MW8oMtresc 3_25_021_Horizon round 1 model vFINAL_1_Project Makani Model 04-11-07 v6 2" xfId="6132" xr:uid="{566FADEF-5D77-496F-A911-BCA5F3EE66FE}"/>
    <cellStyle name="__ [0]_____EWC 43.5MW8oMtresc 3_25_021_Horizon round 1 model vFINAL_1_Project Makani Model 04-11-07 v6 2 2" xfId="6133" xr:uid="{CE5BB446-4A48-480B-A9E4-85528ADAF484}"/>
    <cellStyle name="__ [0]_____EWC 43.5MW8oMtresc 3_25_021_Horizon round 1 model vFINAL_1_Project Makani Model 04-11-07 v6 3" xfId="6134" xr:uid="{6CB16CCE-4FF9-4E59-BE69-E4907E23C618}"/>
    <cellStyle name="__ [0]_____EWC 43.5MW8oMtresc 3_25_021_Horizon round 1 model vFINAL_1_Project Makani Model 04-11-07 v6 3 2" xfId="6135" xr:uid="{D0C9A082-0998-4CBC-BDDE-6450CC3318BC}"/>
    <cellStyle name="__ [0]_____EWC 43.5MW8oMtresc 3_25_021_Horizon round 1 model vFINAL_1_Project Makani Model 04-11-07 v6 4" xfId="6136" xr:uid="{958E5CB2-F021-4985-9633-05ECDAA96799}"/>
    <cellStyle name="__ [0]_____EWC 43.5MW8oMtresc 3_25_021_Horizon round 1 model vFINAL_1_Project Makani Model 04-11-07 v6_UPC G&amp;A (5-3-07)" xfId="6137" xr:uid="{1C6AD8BE-467A-4D61-A774-9863F937ED02}"/>
    <cellStyle name="__ [0]_____EWC 43.5MW8oMtresc 3_25_021_Horizon round 1 model vFINAL_1_Project Makani Model 04-11-07 v6_UPC G&amp;A (5-3-07) 2" xfId="6138" xr:uid="{8A2913D9-81D3-4C11-A628-1E71CC0050E7}"/>
    <cellStyle name="__ [0]_____EWC 43.5MW8oMtresc 3_25_021_Horizon round 1 model vFINAL_1_Project Makani Model 04-11-07 v6_UPC G&amp;A (5-3-07) 2 2" xfId="6139" xr:uid="{DE930AC2-0DB0-4E44-A94B-43633D50E89E}"/>
    <cellStyle name="__ [0]_____EWC 43.5MW8oMtresc 3_25_021_Horizon round 1 model vFINAL_1_Project Makani Model 04-11-07 v6_UPC G&amp;A (5-3-07) 3" xfId="6140" xr:uid="{B5B2CD44-120B-4111-948C-715EB5B01A0C}"/>
    <cellStyle name="__ [0]_____EWC 43.5MW8oMtresc 3_25_021_Horizon round 1 model vFINAL_1_Project Makani Model 04-11-07 v6_UPC G&amp;A (5-3-07) 3 2" xfId="6141" xr:uid="{BF3CADE1-64BD-470B-ABFC-3ACCED2077B9}"/>
    <cellStyle name="__ [0]_____EWC 43.5MW8oMtresc 3_25_021_Horizon round 1 model vFINAL_1_Project Makani Model 04-11-07 v6_UPC G&amp;A (5-3-07) 4" xfId="6142" xr:uid="{6D10D497-3F23-4B78-8569-67B0B315E391}"/>
    <cellStyle name="__ [0]_____EWC 43.5MW8oMtresc 3_25_021_Inputs- Project" xfId="6143" xr:uid="{E09E4671-CC7A-4D34-8D5C-F2E108513F83}"/>
    <cellStyle name="__ [0]_____EWC 43.5MW8oMtresc 3_25_021_Inputs- Project 2" xfId="6144" xr:uid="{DFC9BFF3-524B-4DD5-BCA9-8E3808C16BE8}"/>
    <cellStyle name="__ [0]_____EWC 43.5MW8oMtresc 3_25_021_Pre-Tax GAAP" xfId="6145" xr:uid="{B8A4CFC0-310B-4ED3-A5A7-E86E66DDC39C}"/>
    <cellStyle name="__ [0]_____EWC 43.5MW8oMtresc 3_25_021_Pre-Tax GAAP 2" xfId="6146" xr:uid="{D724AADE-7740-416E-AD84-FBD683330B84}"/>
    <cellStyle name="__ [0]_____EWC 43.5MW8oMtresc 3_25_021_Pre-Tax GAAP 2 2" xfId="6147" xr:uid="{7AE570CB-F18D-4FD4-BFA9-8724BAB21FEB}"/>
    <cellStyle name="__ [0]_____EWC 43.5MW8oMtresc 3_25_021_Pre-Tax GAAP 3" xfId="6148" xr:uid="{58D5778E-C50F-4DD2-930B-C7C825D68E2A}"/>
    <cellStyle name="__ [0]_____EWC 43.5MW8oMtresc 3_25_021_WPP - Ormat 6-5-2007  v19i with internal accounting v3 eq method FINAL" xfId="6149" xr:uid="{46E0530B-E049-459E-9A0E-80C65126BAF9}"/>
    <cellStyle name="__ [0]_____EWC 43.5MW8oMtresc 3_25_021_WPP - Ormat 6-5-2007  v19i with internal accounting v3 eq method FINAL 2" xfId="6150" xr:uid="{A1751F3E-D4D2-40C8-AEA7-68030608DEA2}"/>
    <cellStyle name="__ [0]_____EWC 43.5MW8oMtresc 3_25_021_WPP - Ormat 6-5-2007  v19i with internal accounting v3 eq method FINAL 2 2" xfId="6151" xr:uid="{EE61A60A-B9AC-4583-B164-A8677055499A}"/>
    <cellStyle name="__ [0]_____EWC 43.5MW8oMtresc 3_25_021_WPP - Ormat 6-5-2007  v19i with internal accounting v3 eq method FINAL 3" xfId="6152" xr:uid="{FF759728-7EBF-404F-B0C1-50847C913F52}"/>
    <cellStyle name="__ [0]_____EWC 43.5MW8oMtresc 3_25_02v2" xfId="6153" xr:uid="{E3243BF1-691E-4ECE-B3B5-6A63548F9DDE}"/>
    <cellStyle name="__ [0]_____EWC 43.5MW8oMtresc 3_25_02v2 2" xfId="6154" xr:uid="{D01156E7-5585-4C79-8CFD-D431EE9A0B5E}"/>
    <cellStyle name="__ [0]_____EWC 43.5MW8oMtresc 3_25_02v2 2 2" xfId="6155" xr:uid="{7D0BA287-D8F4-4A5E-9477-C5E1675903BB}"/>
    <cellStyle name="__ [0]_____EWC 43.5MW8oMtresc 3_25_02v2 2 2 2" xfId="6156" xr:uid="{74A31E4F-ACDB-4B85-932A-17F67C652F5A}"/>
    <cellStyle name="__ [0]_____EWC 43.5MW8oMtresc 3_25_02v2 2 3" xfId="6157" xr:uid="{BB53EF88-37BD-4051-A1B3-C4B2A4DC6CC4}"/>
    <cellStyle name="__ [0]_____EWC 43.5MW8oMtresc 3_25_02v2 2 3 2" xfId="6158" xr:uid="{ED35280A-D55B-4503-84BA-8D2417569D8F}"/>
    <cellStyle name="__ [0]_____EWC 43.5MW8oMtresc 3_25_02v2 2 4" xfId="6159" xr:uid="{692BE53B-800A-4FCA-BDA6-6C504D73146E}"/>
    <cellStyle name="__ [0]_____EWC 43.5MW8oMtresc 3_25_02v2 2 4 2" xfId="6160" xr:uid="{1C86B7E5-FC50-44AE-9680-966693656A9F}"/>
    <cellStyle name="__ [0]_____EWC 43.5MW8oMtresc 3_25_02v2 2 5" xfId="6161" xr:uid="{947E23E6-42DA-433E-927E-D1524039A194}"/>
    <cellStyle name="__ [0]_____EWC 43.5MW8oMtresc 3_25_02v2 2 5 2" xfId="6162" xr:uid="{78AFCB58-59EA-42D6-8158-01BE6DF9EDEB}"/>
    <cellStyle name="__ [0]_____EWC 43.5MW8oMtresc 3_25_02v2 2 6" xfId="6163" xr:uid="{EFEDE54C-D89A-4FE5-888B-28686F0F6D17}"/>
    <cellStyle name="__ [0]_____EWC 43.5MW8oMtresc 3_25_02v2 3" xfId="6164" xr:uid="{596E739F-0C54-49D2-B838-9883AD6C8227}"/>
    <cellStyle name="__ [0]_____EWC 43.5MW8oMtresc 3_25_02v2 3 2" xfId="6165" xr:uid="{00018E0C-F59D-469A-9B25-C78F73417615}"/>
    <cellStyle name="__ [0]_____EWC 43.5MW8oMtresc 3_25_02v2 3 2 2" xfId="6166" xr:uid="{CBB07684-7373-4042-A237-5D37DEA9F66C}"/>
    <cellStyle name="__ [0]_____EWC 43.5MW8oMtresc 3_25_02v2 3 3" xfId="6167" xr:uid="{D35DBAFA-F2F0-4B5B-AA2D-B643961CEF83}"/>
    <cellStyle name="__ [0]_____EWC 43.5MW8oMtresc 3_25_02v2 3 3 2" xfId="6168" xr:uid="{11982C68-DB6A-4241-90DD-319444C39AFB}"/>
    <cellStyle name="__ [0]_____EWC 43.5MW8oMtresc 3_25_02v2 3 4" xfId="6169" xr:uid="{34A8E686-3C33-4093-B478-F5AC76F8CF81}"/>
    <cellStyle name="__ [0]_____EWC 43.5MW8oMtresc 3_25_02v2 3 4 2" xfId="6170" xr:uid="{87EA14E5-8E5F-4911-80EE-AD4C50D6CBA1}"/>
    <cellStyle name="__ [0]_____EWC 43.5MW8oMtresc 3_25_02v2 3 5" xfId="6171" xr:uid="{E852ADB9-757F-43A1-916A-F52F8F36A729}"/>
    <cellStyle name="__ [0]_____EWC 43.5MW8oMtresc 3_25_02v2 3 5 2" xfId="6172" xr:uid="{87E73534-3177-49E8-8339-756A480989CE}"/>
    <cellStyle name="__ [0]_____EWC 43.5MW8oMtresc 3_25_02v2 3 6" xfId="6173" xr:uid="{FC65771B-F1CC-4CF8-864C-03AA8FD7FDCF}"/>
    <cellStyle name="__ [0]_____EWC 43.5MW8oMtresc 3_25_02v2 4" xfId="6174" xr:uid="{073CF7C2-DFAD-42E6-959A-5898704636BC}"/>
    <cellStyle name="__ [0]_____EWC 43.5MW8oMtresc 3_25_02v2_CHECK - White Creek Final Closing Model_2007 11 16 vequity method FINAL" xfId="6175" xr:uid="{2E184CAB-1C50-43F7-9DC3-62617B352B25}"/>
    <cellStyle name="__ [0]_____EWC 43.5MW8oMtresc 3_25_02v2_CHECK - White Creek Final Closing Model_2007 11 16 vequity method FINAL 2" xfId="6176" xr:uid="{BD6E7509-4961-4BE3-8A76-D6D3E08F40D8}"/>
    <cellStyle name="__ [0]_____EWC 43.5MW8oMtresc 3_25_02v2_CHECK - White Creek Final Closing Model_2007 11 16 vequity method FINAL 2 2" xfId="6177" xr:uid="{90A968E2-A3B4-43A2-A5F3-D21E3AB85179}"/>
    <cellStyle name="__ [0]_____EWC 43.5MW8oMtresc 3_25_02v2_CHECK - White Creek Final Closing Model_2007 11 16 vequity method FINAL 3" xfId="6178" xr:uid="{B8F78BDA-22FC-4BFA-8F70-1C588CDF1768}"/>
    <cellStyle name="__ [0]_____EWC 43.5MW8oMtresc 3_25_02v2_Horizon round 1 model vFINAL" xfId="6179" xr:uid="{2F38F8DB-DBA0-4160-B587-173650BAD02F}"/>
    <cellStyle name="__ [0]_____EWC 43.5MW8oMtresc 3_25_02v2_Horizon round 1 model vFINAL 2" xfId="6180" xr:uid="{4162EC17-CC5F-4286-AF61-F162CD65EB93}"/>
    <cellStyle name="__ [0]_____EWC 43.5MW8oMtresc 3_25_02v2_Horizon round 1 model vFINAL 2 2" xfId="6181" xr:uid="{1CBE2453-168B-4AB3-AB4F-769195528C1F}"/>
    <cellStyle name="__ [0]_____EWC 43.5MW8oMtresc 3_25_02v2_Horizon round 1 model vFINAL 3" xfId="6182" xr:uid="{A1EB4183-1AAB-4AE4-8201-359E49A41FE8}"/>
    <cellStyle name="__ [0]_____EWC 43.5MW8oMtresc 3_25_02v2_Horizon round 1 model vFINAL 3 2" xfId="6183" xr:uid="{DD0A35AE-B8DC-4309-9D98-0EB9AED57581}"/>
    <cellStyle name="__ [0]_____EWC 43.5MW8oMtresc 3_25_02v2_Horizon round 1 model vFINAL 4" xfId="6184" xr:uid="{55DA85CC-D001-48B3-808A-CE44F92137EC}"/>
    <cellStyle name="__ [0]_____EWC 43.5MW8oMtresc 3_25_02v2_Horizon round 1 model vFINAL_1" xfId="6185" xr:uid="{27F17CDF-D603-41EA-93FF-D7AD67665369}"/>
    <cellStyle name="__ [0]_____EWC 43.5MW8oMtresc 3_25_02v2_Horizon round 1 model vFINAL_1 2" xfId="6186" xr:uid="{1E67A5A5-E416-412C-9B9C-F0E0782C9ECD}"/>
    <cellStyle name="__ [0]_____EWC 43.5MW8oMtresc 3_25_02v2_Horizon round 1 model vFINAL_1 2 2" xfId="6187" xr:uid="{CE0B5E41-2118-4404-9163-1DD1CE8F10E3}"/>
    <cellStyle name="__ [0]_____EWC 43.5MW8oMtresc 3_25_02v2_Horizon round 1 model vFINAL_1 3" xfId="6188" xr:uid="{2E8FAED9-DF82-4420-A07F-0AB5C96ADD2B}"/>
    <cellStyle name="__ [0]_____EWC 43.5MW8oMtresc 3_25_02v2_Horizon round 1 model vFINAL_1 3 2" xfId="6189" xr:uid="{CE9E6579-818C-4571-9C61-6F377FE2C415}"/>
    <cellStyle name="__ [0]_____EWC 43.5MW8oMtresc 3_25_02v2_Horizon round 1 model vFINAL_1 4" xfId="6190" xr:uid="{A00DC28E-4F6A-46B1-9FFC-10C10E553B59}"/>
    <cellStyle name="__ [0]_____EWC 43.5MW8oMtresc 3_25_02v2_Horizon round 1 model vFINAL_1_Project Farwest III Model 03-20-07 v135" xfId="6191" xr:uid="{ECC596D0-0550-49BA-A4C7-79459E3AE18D}"/>
    <cellStyle name="__ [0]_____EWC 43.5MW8oMtresc 3_25_02v2_Horizon round 1 model vFINAL_1_Project Farwest III Model 03-20-07 v135 2" xfId="6192" xr:uid="{B20F393A-58AF-4E72-972F-08350C74996E}"/>
    <cellStyle name="__ [0]_____EWC 43.5MW8oMtresc 3_25_02v2_Horizon round 1 model vFINAL_1_Project Farwest III Model 03-20-07 v135 2 2" xfId="6193" xr:uid="{70EC9409-C22F-42CD-8E25-9CDACAE84A31}"/>
    <cellStyle name="__ [0]_____EWC 43.5MW8oMtresc 3_25_02v2_Horizon round 1 model vFINAL_1_Project Farwest III Model 03-20-07 v135 3" xfId="6194" xr:uid="{AB760BC4-BB46-49A8-AD1E-57C03980CA5F}"/>
    <cellStyle name="__ [0]_____EWC 43.5MW8oMtresc 3_25_02v2_Horizon round 1 model vFINAL_1_Project Farwest III Model 03-20-07 v135 3 2" xfId="6195" xr:uid="{2113080A-F59B-4636-B06F-78C9F073A6CE}"/>
    <cellStyle name="__ [0]_____EWC 43.5MW8oMtresc 3_25_02v2_Horizon round 1 model vFINAL_1_Project Farwest III Model 03-20-07 v135 4" xfId="6196" xr:uid="{45956D07-FDBC-4A74-A28C-5060DA71B057}"/>
    <cellStyle name="__ [0]_____EWC 43.5MW8oMtresc 3_25_02v2_Horizon round 1 model vFINAL_1_Project Farwest III Model 03-20-07 v135_UPC G&amp;A (5-3-07)" xfId="6197" xr:uid="{BC5FC48F-827A-44BE-8272-7B8037D58649}"/>
    <cellStyle name="__ [0]_____EWC 43.5MW8oMtresc 3_25_02v2_Horizon round 1 model vFINAL_1_Project Farwest III Model 03-20-07 v135_UPC G&amp;A (5-3-07) 2" xfId="6198" xr:uid="{3FBC9770-3565-4689-93A6-CE68179E6697}"/>
    <cellStyle name="__ [0]_____EWC 43.5MW8oMtresc 3_25_02v2_Horizon round 1 model vFINAL_1_Project Farwest III Model 03-20-07 v135_UPC G&amp;A (5-3-07) 2 2" xfId="6199" xr:uid="{D313B653-54B3-4211-BE77-0488F0691589}"/>
    <cellStyle name="__ [0]_____EWC 43.5MW8oMtresc 3_25_02v2_Horizon round 1 model vFINAL_1_Project Farwest III Model 03-20-07 v135_UPC G&amp;A (5-3-07) 3" xfId="6200" xr:uid="{C7F46F58-F233-4F54-B405-9D287730C00F}"/>
    <cellStyle name="__ [0]_____EWC 43.5MW8oMtresc 3_25_02v2_Horizon round 1 model vFINAL_1_Project Farwest III Model 03-20-07 v135_UPC G&amp;A (5-3-07) 3 2" xfId="6201" xr:uid="{C9756529-EC41-46BD-BEC5-735C48D4AB66}"/>
    <cellStyle name="__ [0]_____EWC 43.5MW8oMtresc 3_25_02v2_Horizon round 1 model vFINAL_1_Project Farwest III Model 03-20-07 v135_UPC G&amp;A (5-3-07) 4" xfId="6202" xr:uid="{72E485E9-C3D8-4DBB-AEF7-E8C86BF5F88C}"/>
    <cellStyle name="__ [0]_____EWC 43.5MW8oMtresc 3_25_02v2_Horizon round 1 model vFINAL_1_Project Makani Model 04-11-07 v6" xfId="6203" xr:uid="{86DD3017-A98B-40D9-ACEF-F7E7B273DDC5}"/>
    <cellStyle name="__ [0]_____EWC 43.5MW8oMtresc 3_25_02v2_Horizon round 1 model vFINAL_1_Project Makani Model 04-11-07 v6 2" xfId="6204" xr:uid="{D0D08448-3DFF-420A-BF91-DCE1210D8062}"/>
    <cellStyle name="__ [0]_____EWC 43.5MW8oMtresc 3_25_02v2_Horizon round 1 model vFINAL_1_Project Makani Model 04-11-07 v6 2 2" xfId="6205" xr:uid="{0FC651D0-19B0-4B82-8EAD-1E9C8BF3B5EA}"/>
    <cellStyle name="__ [0]_____EWC 43.5MW8oMtresc 3_25_02v2_Horizon round 1 model vFINAL_1_Project Makani Model 04-11-07 v6 3" xfId="6206" xr:uid="{E01DD838-C912-4EFA-9983-31EB5A1B371E}"/>
    <cellStyle name="__ [0]_____EWC 43.5MW8oMtresc 3_25_02v2_Horizon round 1 model vFINAL_1_Project Makani Model 04-11-07 v6 3 2" xfId="6207" xr:uid="{8D2BF7B7-8100-4D85-9FED-8B7889411DB3}"/>
    <cellStyle name="__ [0]_____EWC 43.5MW8oMtresc 3_25_02v2_Horizon round 1 model vFINAL_1_Project Makani Model 04-11-07 v6 4" xfId="6208" xr:uid="{387CB9BB-06C3-41BE-9D26-798A77906AA1}"/>
    <cellStyle name="__ [0]_____EWC 43.5MW8oMtresc 3_25_02v2_Horizon round 1 model vFINAL_1_Project Makani Model 04-11-07 v6_UPC G&amp;A (5-3-07)" xfId="6209" xr:uid="{74AC1E34-D3E2-4428-98AC-EBF207AFCB85}"/>
    <cellStyle name="__ [0]_____EWC 43.5MW8oMtresc 3_25_02v2_Horizon round 1 model vFINAL_1_Project Makani Model 04-11-07 v6_UPC G&amp;A (5-3-07) 2" xfId="6210" xr:uid="{FF14B749-701F-42D2-9E38-9B4969A507AC}"/>
    <cellStyle name="__ [0]_____EWC 43.5MW8oMtresc 3_25_02v2_Horizon round 1 model vFINAL_1_Project Makani Model 04-11-07 v6_UPC G&amp;A (5-3-07) 2 2" xfId="6211" xr:uid="{B4E402C7-476E-4414-815F-98AFFE69ABA2}"/>
    <cellStyle name="__ [0]_____EWC 43.5MW8oMtresc 3_25_02v2_Horizon round 1 model vFINAL_1_Project Makani Model 04-11-07 v6_UPC G&amp;A (5-3-07) 3" xfId="6212" xr:uid="{8D8FBDA3-F7F1-4D90-9CD1-FABD302E5394}"/>
    <cellStyle name="__ [0]_____EWC 43.5MW8oMtresc 3_25_02v2_Horizon round 1 model vFINAL_1_Project Makani Model 04-11-07 v6_UPC G&amp;A (5-3-07) 3 2" xfId="6213" xr:uid="{4487C4E2-92B9-4867-9207-EB2C53927036}"/>
    <cellStyle name="__ [0]_____EWC 43.5MW8oMtresc 3_25_02v2_Horizon round 1 model vFINAL_1_Project Makani Model 04-11-07 v6_UPC G&amp;A (5-3-07) 4" xfId="6214" xr:uid="{8799C862-B275-42B3-8580-ACC9FF67DCA8}"/>
    <cellStyle name="__ [0]_____EWC 43.5MW8oMtresc 3_25_02v2_Pre-Tax GAAP" xfId="6215" xr:uid="{CFF7193C-F95B-4AE7-8391-8F7374379DF5}"/>
    <cellStyle name="__ [0]_____EWC 43.5MW8oMtresc 3_25_02v2_Pre-Tax GAAP 2" xfId="6216" xr:uid="{197D5ACF-4C34-4B69-8BC4-147640562179}"/>
    <cellStyle name="__ [0]_____EWC 43.5MW8oMtresc 3_25_02v2_Pre-Tax GAAP 2 2" xfId="6217" xr:uid="{AD36FEEA-D44E-4F28-87EC-75448EFBF9EF}"/>
    <cellStyle name="__ [0]_____EWC 43.5MW8oMtresc 3_25_02v2_Pre-Tax GAAP 3" xfId="6218" xr:uid="{40EA5CDD-B059-4CF4-B19D-82D6BE2229BF}"/>
    <cellStyle name="__ [0]_____EWC 43.5MW8oMtresc 3_25_02v2_WPP - Ormat 6-5-2007  v19i with internal accounting v3 eq method FINAL" xfId="6219" xr:uid="{EDB5C72A-8AB7-4696-A179-B5D521810D43}"/>
    <cellStyle name="__ [0]_____EWC 43.5MW8oMtresc 3_25_02v2_WPP - Ormat 6-5-2007  v19i with internal accounting v3 eq method FINAL 2" xfId="6220" xr:uid="{156BD781-D839-416A-83E6-D705193DC7DB}"/>
    <cellStyle name="__ [0]_____EWC 43.5MW8oMtresc 3_25_02v2_WPP - Ormat 6-5-2007  v19i with internal accounting v3 eq method FINAL 2 2" xfId="6221" xr:uid="{343D14A9-897C-4BF4-A64F-0BC0E4C8C75E}"/>
    <cellStyle name="__ [0]_____EWC 43.5MW8oMtresc 3_25_02v2_WPP - Ormat 6-5-2007  v19i with internal accounting v3 eq method FINAL 3" xfId="6222" xr:uid="{0CEA7607-C5E2-4C67-B8D1-A3424875F6DF}"/>
    <cellStyle name="__ [0]_____EWC 43.5MW8oMtresc 3_25_02v2w_esc" xfId="6223" xr:uid="{283F1C59-B352-4FD1-9D78-AC4C3FFC99B5}"/>
    <cellStyle name="__ [0]_____EWC 43.5MW8oMtresc 3_25_02v2w_esc 2" xfId="6224" xr:uid="{4E6597BE-85EA-449A-964F-D2C6639AF769}"/>
    <cellStyle name="__ [0]_____EWC 43.5MW8oMtresc 3_25_02v2w_esc 2 2" xfId="6225" xr:uid="{13DC9D15-73C7-43C3-AFF8-5AEB22AB1E58}"/>
    <cellStyle name="__ [0]_____EWC 43.5MW8oMtresc 3_25_02v2w_esc 2 2 2" xfId="6226" xr:uid="{1EA06885-B02D-451D-AAEB-CE3181ACB7EA}"/>
    <cellStyle name="__ [0]_____EWC 43.5MW8oMtresc 3_25_02v2w_esc 2 3" xfId="6227" xr:uid="{F288FFCB-2189-4A62-B893-EA099BE3A97F}"/>
    <cellStyle name="__ [0]_____EWC 43.5MW8oMtresc 3_25_02v2w_esc 2 3 2" xfId="6228" xr:uid="{C0DC3125-DEF9-49E9-9499-A2CB5E0C0E18}"/>
    <cellStyle name="__ [0]_____EWC 43.5MW8oMtresc 3_25_02v2w_esc 2 4" xfId="6229" xr:uid="{E28CFA25-7337-432D-B6D1-1F22CBC29ECC}"/>
    <cellStyle name="__ [0]_____EWC 43.5MW8oMtresc 3_25_02v2w_esc 2 4 2" xfId="6230" xr:uid="{6BB694E6-CCC4-4528-BC3E-375B1EDC6D1D}"/>
    <cellStyle name="__ [0]_____EWC 43.5MW8oMtresc 3_25_02v2w_esc 2 5" xfId="6231" xr:uid="{94D1F966-A7B3-4F62-AA66-D15481B22DB7}"/>
    <cellStyle name="__ [0]_____EWC 43.5MW8oMtresc 3_25_02v2w_esc 2 5 2" xfId="6232" xr:uid="{D2D11093-B829-49FE-932B-F549BEBF0DF4}"/>
    <cellStyle name="__ [0]_____EWC 43.5MW8oMtresc 3_25_02v2w_esc 2 6" xfId="6233" xr:uid="{3BAADD10-F034-44E8-B8A5-909A061DB609}"/>
    <cellStyle name="__ [0]_____EWC 43.5MW8oMtresc 3_25_02v2w_esc 3" xfId="6234" xr:uid="{82E294DC-743A-488A-93AA-4EF783AF0A14}"/>
    <cellStyle name="__ [0]_____EWC 43.5MW8oMtresc 3_25_02v2w_esc 3 2" xfId="6235" xr:uid="{A65AE6D7-8A31-4794-BB45-9216E16EC6C9}"/>
    <cellStyle name="__ [0]_____EWC 43.5MW8oMtresc 3_25_02v2w_esc 3 2 2" xfId="6236" xr:uid="{4610E70B-61F0-4B8A-9CEA-190DA6AFF2E8}"/>
    <cellStyle name="__ [0]_____EWC 43.5MW8oMtresc 3_25_02v2w_esc 3 3" xfId="6237" xr:uid="{8483EB0C-1208-40DE-A065-A3E9B22A3FE0}"/>
    <cellStyle name="__ [0]_____EWC 43.5MW8oMtresc 3_25_02v2w_esc 3 3 2" xfId="6238" xr:uid="{E62B3C11-F3D0-4A7A-A56F-1D1E460C9F86}"/>
    <cellStyle name="__ [0]_____EWC 43.5MW8oMtresc 3_25_02v2w_esc 3 4" xfId="6239" xr:uid="{EF0D9642-59CB-41B3-9D5A-9AE21EFCFDAA}"/>
    <cellStyle name="__ [0]_____EWC 43.5MW8oMtresc 3_25_02v2w_esc 3 4 2" xfId="6240" xr:uid="{A046A284-6636-444E-9CA2-D6BBFE1CF6FF}"/>
    <cellStyle name="__ [0]_____EWC 43.5MW8oMtresc 3_25_02v2w_esc 3 5" xfId="6241" xr:uid="{2985B5F0-1D31-4301-B112-DB15FD89FD32}"/>
    <cellStyle name="__ [0]_____EWC 43.5MW8oMtresc 3_25_02v2w_esc 3 5 2" xfId="6242" xr:uid="{D600B352-75F0-495A-83D6-8AD6160DA6BF}"/>
    <cellStyle name="__ [0]_____EWC 43.5MW8oMtresc 3_25_02v2w_esc 3 6" xfId="6243" xr:uid="{31F193F3-ECAB-4D11-BD72-814F5B500B7D}"/>
    <cellStyle name="__ [0]_____EWC 43.5MW8oMtresc 3_25_02v2w_esc 4" xfId="6244" xr:uid="{A13D2B11-4EFD-4BC3-AE33-B08062137A8F}"/>
    <cellStyle name="__ [0]_____EWC 43.5MW8oMtresc 3_25_02v2w_esc_CHECK - White Creek Final Closing Model_2007 11 16 vequity method FINAL" xfId="6245" xr:uid="{4C9EE551-3196-4A42-87C4-255DBDDF1536}"/>
    <cellStyle name="__ [0]_____EWC 43.5MW8oMtresc 3_25_02v2w_esc_CHECK - White Creek Final Closing Model_2007 11 16 vequity method FINAL 2" xfId="6246" xr:uid="{8F54DC1D-2CE2-4EA5-90DD-7ED75F195F71}"/>
    <cellStyle name="__ [0]_____EWC 43.5MW8oMtresc 3_25_02v2w_esc_CHECK - White Creek Final Closing Model_2007 11 16 vequity method FINAL 2 2" xfId="6247" xr:uid="{E68769E3-FACD-4B4D-8138-A8EADF514065}"/>
    <cellStyle name="__ [0]_____EWC 43.5MW8oMtresc 3_25_02v2w_esc_CHECK - White Creek Final Closing Model_2007 11 16 vequity method FINAL 3" xfId="6248" xr:uid="{AFE5827C-E6D3-4BA5-8A4B-E288661D26AA}"/>
    <cellStyle name="__ [0]_____EWC 43.5MW8oMtresc 3_25_02v2w_esc_Horizon round 1 model vFINAL" xfId="6249" xr:uid="{DAC47A2D-ED9C-45CC-9039-552A8C6E1934}"/>
    <cellStyle name="__ [0]_____EWC 43.5MW8oMtresc 3_25_02v2w_esc_Horizon round 1 model vFINAL 2" xfId="6250" xr:uid="{10A9E8B5-2E0A-4F61-B8D4-A47578184A78}"/>
    <cellStyle name="__ [0]_____EWC 43.5MW8oMtresc 3_25_02v2w_esc_Horizon round 1 model vFINAL 2 2" xfId="6251" xr:uid="{4F21C631-8152-409B-AA66-59B2EF2A34CF}"/>
    <cellStyle name="__ [0]_____EWC 43.5MW8oMtresc 3_25_02v2w_esc_Horizon round 1 model vFINAL 3" xfId="6252" xr:uid="{D18D5321-BE42-40B5-8D4F-0662059A74E8}"/>
    <cellStyle name="__ [0]_____EWC 43.5MW8oMtresc 3_25_02v2w_esc_Horizon round 1 model vFINAL 3 2" xfId="6253" xr:uid="{B347D685-6C29-4BB5-ADF5-4F082B428A76}"/>
    <cellStyle name="__ [0]_____EWC 43.5MW8oMtresc 3_25_02v2w_esc_Horizon round 1 model vFINAL 4" xfId="6254" xr:uid="{B7B2935C-49D0-4B23-962B-6741D4FCEB9F}"/>
    <cellStyle name="__ [0]_____EWC 43.5MW8oMtresc 3_25_02v2w_esc_Horizon round 1 model vFINAL_1" xfId="6255" xr:uid="{778A5C23-824C-4543-8FB9-DDE88009CED6}"/>
    <cellStyle name="__ [0]_____EWC 43.5MW8oMtresc 3_25_02v2w_esc_Horizon round 1 model vFINAL_1 2" xfId="6256" xr:uid="{88DD0B64-333E-472E-8221-A6AB6A1D9FC2}"/>
    <cellStyle name="__ [0]_____EWC 43.5MW8oMtresc 3_25_02v2w_esc_Horizon round 1 model vFINAL_1 2 2" xfId="6257" xr:uid="{E344062F-349D-4563-846F-74AC4766176C}"/>
    <cellStyle name="__ [0]_____EWC 43.5MW8oMtresc 3_25_02v2w_esc_Horizon round 1 model vFINAL_1 3" xfId="6258" xr:uid="{B59D10FC-2625-4610-A281-A25832716211}"/>
    <cellStyle name="__ [0]_____EWC 43.5MW8oMtresc 3_25_02v2w_esc_Horizon round 1 model vFINAL_1 3 2" xfId="6259" xr:uid="{DE4E9119-D430-4B01-82B5-C18F0F7624B0}"/>
    <cellStyle name="__ [0]_____EWC 43.5MW8oMtresc 3_25_02v2w_esc_Horizon round 1 model vFINAL_1 4" xfId="6260" xr:uid="{A2D95C8F-661F-4884-8D4A-C4CDC7C6921E}"/>
    <cellStyle name="__ [0]_____EWC 43.5MW8oMtresc 3_25_02v2w_esc_Horizon round 1 model vFINAL_1_Project Farwest III Model 03-20-07 v135" xfId="6261" xr:uid="{BE7FBB7A-AB1E-4ADF-8E63-DEDA8E967360}"/>
    <cellStyle name="__ [0]_____EWC 43.5MW8oMtresc 3_25_02v2w_esc_Horizon round 1 model vFINAL_1_Project Farwest III Model 03-20-07 v135 2" xfId="6262" xr:uid="{38C8B12B-6E2B-45CF-89CE-8AF74BB25F61}"/>
    <cellStyle name="__ [0]_____EWC 43.5MW8oMtresc 3_25_02v2w_esc_Horizon round 1 model vFINAL_1_Project Farwest III Model 03-20-07 v135 2 2" xfId="6263" xr:uid="{D2A3A373-7674-459A-97E9-0536E96BCC93}"/>
    <cellStyle name="__ [0]_____EWC 43.5MW8oMtresc 3_25_02v2w_esc_Horizon round 1 model vFINAL_1_Project Farwest III Model 03-20-07 v135 3" xfId="6264" xr:uid="{949F9EC7-ADD7-4FAC-B8B7-D47E5B465813}"/>
    <cellStyle name="__ [0]_____EWC 43.5MW8oMtresc 3_25_02v2w_esc_Horizon round 1 model vFINAL_1_Project Farwest III Model 03-20-07 v135 3 2" xfId="6265" xr:uid="{BDF43D56-5B72-430D-8E23-042BFDC182AB}"/>
    <cellStyle name="__ [0]_____EWC 43.5MW8oMtresc 3_25_02v2w_esc_Horizon round 1 model vFINAL_1_Project Farwest III Model 03-20-07 v135 4" xfId="6266" xr:uid="{DF1A3ADE-5926-43F0-8670-C34CCDB2B5C3}"/>
    <cellStyle name="__ [0]_____EWC 43.5MW8oMtresc 3_25_02v2w_esc_Horizon round 1 model vFINAL_1_Project Farwest III Model 03-20-07 v135_UPC G&amp;A (5-3-07)" xfId="6267" xr:uid="{AAD925E3-2C74-47D4-8EE6-E77DBC5C4613}"/>
    <cellStyle name="__ [0]_____EWC 43.5MW8oMtresc 3_25_02v2w_esc_Horizon round 1 model vFINAL_1_Project Farwest III Model 03-20-07 v135_UPC G&amp;A (5-3-07) 2" xfId="6268" xr:uid="{0CBB4E8C-F0D5-4704-BE50-174E97DCCFFE}"/>
    <cellStyle name="__ [0]_____EWC 43.5MW8oMtresc 3_25_02v2w_esc_Horizon round 1 model vFINAL_1_Project Farwest III Model 03-20-07 v135_UPC G&amp;A (5-3-07) 2 2" xfId="6269" xr:uid="{9DBAE440-9177-45B5-A5E2-2C712CF3147D}"/>
    <cellStyle name="__ [0]_____EWC 43.5MW8oMtresc 3_25_02v2w_esc_Horizon round 1 model vFINAL_1_Project Farwest III Model 03-20-07 v135_UPC G&amp;A (5-3-07) 3" xfId="6270" xr:uid="{AC6D9BC4-4048-4A4C-8626-AA93093CDAE0}"/>
    <cellStyle name="__ [0]_____EWC 43.5MW8oMtresc 3_25_02v2w_esc_Horizon round 1 model vFINAL_1_Project Farwest III Model 03-20-07 v135_UPC G&amp;A (5-3-07) 3 2" xfId="6271" xr:uid="{07A3B99A-5F07-4615-85C7-0D6E6530B017}"/>
    <cellStyle name="__ [0]_____EWC 43.5MW8oMtresc 3_25_02v2w_esc_Horizon round 1 model vFINAL_1_Project Farwest III Model 03-20-07 v135_UPC G&amp;A (5-3-07) 4" xfId="6272" xr:uid="{44D28C50-5DAF-45C2-8F04-502E46488D30}"/>
    <cellStyle name="__ [0]_____EWC 43.5MW8oMtresc 3_25_02v2w_esc_Horizon round 1 model vFINAL_1_Project Makani Model 04-11-07 v6" xfId="6273" xr:uid="{6F898567-03D7-4B4B-8300-57C614458D7C}"/>
    <cellStyle name="__ [0]_____EWC 43.5MW8oMtresc 3_25_02v2w_esc_Horizon round 1 model vFINAL_1_Project Makani Model 04-11-07 v6 2" xfId="6274" xr:uid="{5905F02B-8825-4F23-9D48-6AE014ACC4D8}"/>
    <cellStyle name="__ [0]_____EWC 43.5MW8oMtresc 3_25_02v2w_esc_Horizon round 1 model vFINAL_1_Project Makani Model 04-11-07 v6 2 2" xfId="6275" xr:uid="{6EA87229-4B7D-4F52-A1F7-FD4780B07087}"/>
    <cellStyle name="__ [0]_____EWC 43.5MW8oMtresc 3_25_02v2w_esc_Horizon round 1 model vFINAL_1_Project Makani Model 04-11-07 v6 3" xfId="6276" xr:uid="{C3C4104B-0B14-4218-8A05-2CDCD7D2D31F}"/>
    <cellStyle name="__ [0]_____EWC 43.5MW8oMtresc 3_25_02v2w_esc_Horizon round 1 model vFINAL_1_Project Makani Model 04-11-07 v6 3 2" xfId="6277" xr:uid="{D196AC85-46B5-438F-82E3-10F9AAC8D3C3}"/>
    <cellStyle name="__ [0]_____EWC 43.5MW8oMtresc 3_25_02v2w_esc_Horizon round 1 model vFINAL_1_Project Makani Model 04-11-07 v6 4" xfId="6278" xr:uid="{0EA8B4B0-E461-406D-BD5F-68384B9A190F}"/>
    <cellStyle name="__ [0]_____EWC 43.5MW8oMtresc 3_25_02v2w_esc_Horizon round 1 model vFINAL_1_Project Makani Model 04-11-07 v6_UPC G&amp;A (5-3-07)" xfId="6279" xr:uid="{3D843B69-6906-4D37-AF4C-D7813FB42433}"/>
    <cellStyle name="__ [0]_____EWC 43.5MW8oMtresc 3_25_02v2w_esc_Horizon round 1 model vFINAL_1_Project Makani Model 04-11-07 v6_UPC G&amp;A (5-3-07) 2" xfId="6280" xr:uid="{A75EA627-2240-489D-9CE4-69ECDFE2D35A}"/>
    <cellStyle name="__ [0]_____EWC 43.5MW8oMtresc 3_25_02v2w_esc_Horizon round 1 model vFINAL_1_Project Makani Model 04-11-07 v6_UPC G&amp;A (5-3-07) 2 2" xfId="6281" xr:uid="{A400A473-837C-4D8C-B151-4F098E7172FF}"/>
    <cellStyle name="__ [0]_____EWC 43.5MW8oMtresc 3_25_02v2w_esc_Horizon round 1 model vFINAL_1_Project Makani Model 04-11-07 v6_UPC G&amp;A (5-3-07) 3" xfId="6282" xr:uid="{6C2F56E3-8D16-4AF2-9BE4-7938B90E377E}"/>
    <cellStyle name="__ [0]_____EWC 43.5MW8oMtresc 3_25_02v2w_esc_Horizon round 1 model vFINAL_1_Project Makani Model 04-11-07 v6_UPC G&amp;A (5-3-07) 3 2" xfId="6283" xr:uid="{80E82E70-1EA7-42E1-8EDF-421D0BCC6A27}"/>
    <cellStyle name="__ [0]_____EWC 43.5MW8oMtresc 3_25_02v2w_esc_Horizon round 1 model vFINAL_1_Project Makani Model 04-11-07 v6_UPC G&amp;A (5-3-07) 4" xfId="6284" xr:uid="{202EFCAB-1A0E-48D0-A6B3-BFA5AF3CDEED}"/>
    <cellStyle name="__ [0]_____EWC 43.5MW8oMtresc 3_25_02v2w_esc_Pre-Tax GAAP" xfId="6285" xr:uid="{101F3EBE-A1B1-44E9-9A0B-3E0B76E166E8}"/>
    <cellStyle name="__ [0]_____EWC 43.5MW8oMtresc 3_25_02v2w_esc_Pre-Tax GAAP 2" xfId="6286" xr:uid="{4369A59B-C308-414E-956C-0B14C073D86C}"/>
    <cellStyle name="__ [0]_____EWC 43.5MW8oMtresc 3_25_02v2w_esc_Pre-Tax GAAP 2 2" xfId="6287" xr:uid="{67BC6EE9-2252-4BE3-9C4C-FD6693D814EB}"/>
    <cellStyle name="__ [0]_____EWC 43.5MW8oMtresc 3_25_02v2w_esc_Pre-Tax GAAP 3" xfId="6288" xr:uid="{E41C9A22-EB8B-4274-846A-6233F8DD8F13}"/>
    <cellStyle name="__ [0]_____EWC 43.5MW8oMtresc 3_25_02v2w_esc_WPP - Ormat 6-5-2007  v19i with internal accounting v3 eq method FINAL" xfId="6289" xr:uid="{C01D85AA-8C26-41C8-B20C-FF1F37B287D0}"/>
    <cellStyle name="__ [0]_____EWC 43.5MW8oMtresc 3_25_02v2w_esc_WPP - Ormat 6-5-2007  v19i with internal accounting v3 eq method FINAL 2" xfId="6290" xr:uid="{D63610D5-ADD9-4C3B-97F1-755AAFB1224C}"/>
    <cellStyle name="__ [0]_____EWC 43.5MW8oMtresc 3_25_02v2w_esc_WPP - Ormat 6-5-2007  v19i with internal accounting v3 eq method FINAL 2 2" xfId="6291" xr:uid="{EF1C1F65-EA52-4E40-871B-578292A983D7}"/>
    <cellStyle name="__ [0]_____EWC 43.5MW8oMtresc 3_25_02v2w_esc_WPP - Ormat 6-5-2007  v19i with internal accounting v3 eq method FINAL 3" xfId="6292" xr:uid="{9C1F3669-D897-4653-92F5-940278E8F192}"/>
    <cellStyle name="__ [0]_____Horizon round 1 model vFINAL" xfId="6293" xr:uid="{77182406-813A-472A-98CB-0706BF99B01E}"/>
    <cellStyle name="__ [0]_____Horizon round 1 model vFINAL 2" xfId="6294" xr:uid="{0D301F3F-8DCC-4BD1-9BF0-DD7A85406D40}"/>
    <cellStyle name="__ [0]_____Horizon round 1 model vFINAL 2 2" xfId="6295" xr:uid="{73259598-1006-4410-8780-EF14B305C6B1}"/>
    <cellStyle name="__ [0]_____Horizon round 1 model vFINAL 3" xfId="6296" xr:uid="{7885D89F-E570-46CA-99C3-BA02FA5B6A2F}"/>
    <cellStyle name="__ [0]_____Horizon round 1 model vFINAL 3 2" xfId="6297" xr:uid="{2796BC1C-B49E-4FC0-BC20-954977D304CD}"/>
    <cellStyle name="__ [0]_____Horizon round 1 model vFINAL 4" xfId="6298" xr:uid="{F63B4E77-A1A4-4B23-BD61-FCB8B54EBC6A}"/>
    <cellStyle name="__ [0]_____Horizon round 1 model vFINAL_1" xfId="6299" xr:uid="{62E374E0-1B29-4D4F-844D-2B831CE1E27B}"/>
    <cellStyle name="__ [0]_____Horizon round 1 model vFINAL_1 2" xfId="6300" xr:uid="{887CF84C-4EFC-4632-A99B-B5311CFB30C6}"/>
    <cellStyle name="__ [0]_____Horizon round 1 model vFINAL_1 2 2" xfId="6301" xr:uid="{435F105D-7CDF-425E-B9D9-A56238FA7D39}"/>
    <cellStyle name="__ [0]_____Horizon round 1 model vFINAL_1 3" xfId="6302" xr:uid="{D87DD67F-1765-45A6-BAD8-27D73F0F901E}"/>
    <cellStyle name="__ [0]_____Horizon round 1 model vFINAL_1 3 2" xfId="6303" xr:uid="{C72696EB-E552-4657-95D6-6B1C4D356BD7}"/>
    <cellStyle name="__ [0]_____Horizon round 1 model vFINAL_1 4" xfId="6304" xr:uid="{33B6EF71-0166-444A-A841-BD63F1F450DE}"/>
    <cellStyle name="__ [0]_____Horizon round 1 model vFINAL_1_Project Farwest III Model 03-20-07 v135" xfId="6305" xr:uid="{BDC05D90-1DFC-4A5C-9911-A6492DB5FE22}"/>
    <cellStyle name="__ [0]_____Horizon round 1 model vFINAL_1_Project Farwest III Model 03-20-07 v135 2" xfId="6306" xr:uid="{40A6DA9C-7916-4804-BC57-3802EB830682}"/>
    <cellStyle name="__ [0]_____Horizon round 1 model vFINAL_1_Project Farwest III Model 03-20-07 v135 2 2" xfId="6307" xr:uid="{9C630F82-177C-4491-98F2-5335D3C0BE9E}"/>
    <cellStyle name="__ [0]_____Horizon round 1 model vFINAL_1_Project Farwest III Model 03-20-07 v135 3" xfId="6308" xr:uid="{19D69ECB-6368-45A2-A84C-662CE181FAA1}"/>
    <cellStyle name="__ [0]_____Horizon round 1 model vFINAL_1_Project Farwest III Model 03-20-07 v135 3 2" xfId="6309" xr:uid="{334ADB66-5062-4623-B1D1-50FC8F3B9F7F}"/>
    <cellStyle name="__ [0]_____Horizon round 1 model vFINAL_1_Project Farwest III Model 03-20-07 v135 4" xfId="6310" xr:uid="{2FB82A72-601B-40A4-BF2C-9CB835B64CFB}"/>
    <cellStyle name="__ [0]_____Horizon round 1 model vFINAL_1_Project Farwest III Model 03-20-07 v135_UPC G&amp;A (5-3-07)" xfId="6311" xr:uid="{2FF97484-510C-4846-A42E-27C716BEDA5E}"/>
    <cellStyle name="__ [0]_____Horizon round 1 model vFINAL_1_Project Farwest III Model 03-20-07 v135_UPC G&amp;A (5-3-07) 2" xfId="6312" xr:uid="{99826E18-5441-4DBD-A934-4375CD89C244}"/>
    <cellStyle name="__ [0]_____Horizon round 1 model vFINAL_1_Project Farwest III Model 03-20-07 v135_UPC G&amp;A (5-3-07) 2 2" xfId="6313" xr:uid="{AF071598-028E-4F9A-BE1B-063998647F47}"/>
    <cellStyle name="__ [0]_____Horizon round 1 model vFINAL_1_Project Farwest III Model 03-20-07 v135_UPC G&amp;A (5-3-07) 3" xfId="6314" xr:uid="{28F3F4A3-2CA8-49D2-904A-3A04892CDEC3}"/>
    <cellStyle name="__ [0]_____Horizon round 1 model vFINAL_1_Project Farwest III Model 03-20-07 v135_UPC G&amp;A (5-3-07) 3 2" xfId="6315" xr:uid="{2BEA8635-8CE9-4967-9456-D3FCFD2B4DFD}"/>
    <cellStyle name="__ [0]_____Horizon round 1 model vFINAL_1_Project Farwest III Model 03-20-07 v135_UPC G&amp;A (5-3-07) 4" xfId="6316" xr:uid="{03516C3F-D28D-4772-9B18-CE2F6B46CBF2}"/>
    <cellStyle name="__ [0]_____Horizon round 1 model vFINAL_1_Project Makani Model 04-11-07 v6" xfId="6317" xr:uid="{4A188410-C82E-4C5E-9358-121DD723BFDA}"/>
    <cellStyle name="__ [0]_____Horizon round 1 model vFINAL_1_Project Makani Model 04-11-07 v6 2" xfId="6318" xr:uid="{F653F917-65EA-41BB-8375-C95D268A344A}"/>
    <cellStyle name="__ [0]_____Horizon round 1 model vFINAL_1_Project Makani Model 04-11-07 v6 2 2" xfId="6319" xr:uid="{AA139F8E-E862-4480-B06D-3E7D6A46ABBF}"/>
    <cellStyle name="__ [0]_____Horizon round 1 model vFINAL_1_Project Makani Model 04-11-07 v6 3" xfId="6320" xr:uid="{5F3B97CF-4629-43DD-A380-332FFB677ED0}"/>
    <cellStyle name="__ [0]_____Horizon round 1 model vFINAL_1_Project Makani Model 04-11-07 v6 3 2" xfId="6321" xr:uid="{49D66FC4-2C43-41E2-8A53-22DAA7770AAB}"/>
    <cellStyle name="__ [0]_____Horizon round 1 model vFINAL_1_Project Makani Model 04-11-07 v6 4" xfId="6322" xr:uid="{196E0524-C104-49B6-9149-A920A506DDCC}"/>
    <cellStyle name="__ [0]_____Horizon round 1 model vFINAL_1_Project Makani Model 04-11-07 v6_UPC G&amp;A (5-3-07)" xfId="6323" xr:uid="{749F1C40-BFE0-4D5A-BF3F-CEAB906FB142}"/>
    <cellStyle name="__ [0]_____Horizon round 1 model vFINAL_1_Project Makani Model 04-11-07 v6_UPC G&amp;A (5-3-07) 2" xfId="6324" xr:uid="{671E1135-18E1-4EAF-9A80-72A2BE85216C}"/>
    <cellStyle name="__ [0]_____Horizon round 1 model vFINAL_1_Project Makani Model 04-11-07 v6_UPC G&amp;A (5-3-07) 2 2" xfId="6325" xr:uid="{61C09604-A29C-4BF6-A909-77E8E1C62858}"/>
    <cellStyle name="__ [0]_____Horizon round 1 model vFINAL_1_Project Makani Model 04-11-07 v6_UPC G&amp;A (5-3-07) 3" xfId="6326" xr:uid="{817D4A3D-71DC-4094-A1FA-EBC5378051F8}"/>
    <cellStyle name="__ [0]_____Horizon round 1 model vFINAL_1_Project Makani Model 04-11-07 v6_UPC G&amp;A (5-3-07) 3 2" xfId="6327" xr:uid="{F4E187AE-F6BA-40CD-B2B5-761D4DB98E1C}"/>
    <cellStyle name="__ [0]_____Horizon round 1 model vFINAL_1_Project Makani Model 04-11-07 v6_UPC G&amp;A (5-3-07) 4" xfId="6328" xr:uid="{BD8A4A9C-3EA6-4CB4-A02A-FCD3DF4FEFD8}"/>
    <cellStyle name="__ [0]_____Inputs- Project" xfId="6329" xr:uid="{BD718925-85CD-488F-899F-22183E189F1D}"/>
    <cellStyle name="__ [0]_____Inputs- Project 2" xfId="6330" xr:uid="{51A3E3A5-E54B-4C02-87D4-73731350675B}"/>
    <cellStyle name="__ [0]_____Pre-Tax GAAP" xfId="6331" xr:uid="{6194EA1E-126F-4509-88B4-4B574CAA2898}"/>
    <cellStyle name="__ [0]_____Pre-Tax GAAP 2" xfId="6332" xr:uid="{E0DD42E4-CFBE-4866-A7B6-8487886C0264}"/>
    <cellStyle name="__ [0]_____Pre-Tax GAAP 2 2" xfId="6333" xr:uid="{E200882A-382E-4746-BBD0-593F752E05EC}"/>
    <cellStyle name="__ [0]_____Pre-Tax GAAP 3" xfId="6334" xr:uid="{850ADBC7-9EF4-46F3-84FE-82F31F86C9E7}"/>
    <cellStyle name="__ [0]_____Wind farm - operation CF" xfId="6335" xr:uid="{AE949569-398E-48E3-9044-29109CB8DC71}"/>
    <cellStyle name="__ [0]_____Wind farm - operation CF 2" xfId="6336" xr:uid="{9BE3E327-FE5A-4ECF-9336-06821ACC3F18}"/>
    <cellStyle name="__ [0]_____Wind farm - operation CF 2 2" xfId="6337" xr:uid="{ECA9C6D3-4357-48F9-8B31-457F2D10ECFC}"/>
    <cellStyle name="__ [0]_____Wind farm - operation CF 2 2 2" xfId="6338" xr:uid="{40896722-4C76-4AD9-BD56-2CC118D297F6}"/>
    <cellStyle name="__ [0]_____Wind farm - operation CF 2 3" xfId="6339" xr:uid="{81D661AB-BA23-41B8-ADE6-C189017386FD}"/>
    <cellStyle name="__ [0]_____Wind farm - operation CF 2 3 2" xfId="6340" xr:uid="{062897FF-E11D-4515-9BE0-0BADC8AE6ED3}"/>
    <cellStyle name="__ [0]_____Wind farm - operation CF 2 4" xfId="6341" xr:uid="{E0F74268-BE26-4641-91D4-D398BA90425D}"/>
    <cellStyle name="__ [0]_____Wind farm - operation CF 2 4 2" xfId="6342" xr:uid="{B211B225-564C-4D96-A3F5-94E980FAA881}"/>
    <cellStyle name="__ [0]_____Wind farm - operation CF 2 5" xfId="6343" xr:uid="{7DA1632E-198C-404A-BBEB-613FB3448246}"/>
    <cellStyle name="__ [0]_____Wind farm - operation CF 2 5 2" xfId="6344" xr:uid="{3D09CC96-000F-41A0-9FA7-64EC4431CA83}"/>
    <cellStyle name="__ [0]_____Wind farm - operation CF 2 6" xfId="6345" xr:uid="{524CA622-619C-45A5-BEA1-3DAE3B05D5FA}"/>
    <cellStyle name="__ [0]_____Wind farm - operation CF 3" xfId="6346" xr:uid="{CAE28FFB-F893-40CF-9D8B-63E0CCE1081C}"/>
    <cellStyle name="__ [0]_____Wind farm - operation CF 3 2" xfId="6347" xr:uid="{AF078FD2-0234-4028-8D8A-A61D009694B3}"/>
    <cellStyle name="__ [0]_____Wind farm - operation CF 3 2 2" xfId="6348" xr:uid="{5C6FC398-F254-4529-80D8-2104012DEC1D}"/>
    <cellStyle name="__ [0]_____Wind farm - operation CF 3 3" xfId="6349" xr:uid="{C1C26B13-84F0-4FF1-83E8-B2906F398FF2}"/>
    <cellStyle name="__ [0]_____Wind farm - operation CF 3 3 2" xfId="6350" xr:uid="{683D1C78-393F-4C5D-A955-BEE06D699DFF}"/>
    <cellStyle name="__ [0]_____Wind farm - operation CF 3 4" xfId="6351" xr:uid="{12130C56-35A4-4F47-A278-2C901C185B69}"/>
    <cellStyle name="__ [0]_____Wind farm - operation CF 3 4 2" xfId="6352" xr:uid="{340E428F-3D56-46B3-813B-BD246401A039}"/>
    <cellStyle name="__ [0]_____Wind farm - operation CF 3 5" xfId="6353" xr:uid="{AF6AC18E-CC3F-48A6-903B-8F650970512A}"/>
    <cellStyle name="__ [0]_____Wind farm - operation CF 3 5 2" xfId="6354" xr:uid="{E789F64E-0209-4FCA-B05A-0751FBA4D2BC}"/>
    <cellStyle name="__ [0]_____Wind farm - operation CF 3 6" xfId="6355" xr:uid="{81BF3169-4A5F-4A79-9BC4-931A42195991}"/>
    <cellStyle name="__ [0]_____Wind farm - operation CF 4" xfId="6356" xr:uid="{329A8187-F863-4F6B-A28B-FFEB5F569B8F}"/>
    <cellStyle name="__ [0]_____Wind farm - operation CF_CHECK - White Creek Final Closing Model_2007 11 16 vequity method FINAL" xfId="6357" xr:uid="{10E9673F-2531-4A0F-9E62-D8F218BF3DCB}"/>
    <cellStyle name="__ [0]_____Wind farm - operation CF_CHECK - White Creek Final Closing Model_2007 11 16 vequity method FINAL 2" xfId="6358" xr:uid="{50DF7083-628F-4DB9-9440-9FE16B7CAF04}"/>
    <cellStyle name="__ [0]_____Wind farm - operation CF_CHECK - White Creek Final Closing Model_2007 11 16 vequity method FINAL 2 2" xfId="6359" xr:uid="{909F5031-C594-4154-B46E-C57AF09D6C84}"/>
    <cellStyle name="__ [0]_____Wind farm - operation CF_CHECK - White Creek Final Closing Model_2007 11 16 vequity method FINAL 3" xfId="6360" xr:uid="{2E0F8618-8472-4D2B-996C-9F8B87A0CEB7}"/>
    <cellStyle name="__ [0]_____Wind farm - operation CF_Horizon round 1 model vFINAL" xfId="6361" xr:uid="{39B54D8C-7D5A-4ED7-99F2-F28E4449B8D7}"/>
    <cellStyle name="__ [0]_____Wind farm - operation CF_Horizon round 1 model vFINAL 2" xfId="6362" xr:uid="{B22AF10C-0D01-47F4-8D1B-9DB0A77C36FC}"/>
    <cellStyle name="__ [0]_____Wind farm - operation CF_Horizon round 1 model vFINAL 2 2" xfId="6363" xr:uid="{C527D690-1E20-4C8A-A51E-D5878F175D8F}"/>
    <cellStyle name="__ [0]_____Wind farm - operation CF_Horizon round 1 model vFINAL 3" xfId="6364" xr:uid="{443E5710-F3ED-4D98-9417-44F06DADB400}"/>
    <cellStyle name="__ [0]_____Wind farm - operation CF_Horizon round 1 model vFINAL 3 2" xfId="6365" xr:uid="{EEC8FD69-B0E2-478F-8F7E-C6D99F5A719A}"/>
    <cellStyle name="__ [0]_____Wind farm - operation CF_Horizon round 1 model vFINAL 4" xfId="6366" xr:uid="{59D6C083-6D83-42D0-896F-D1A9A81DD3A2}"/>
    <cellStyle name="__ [0]_____Wind farm - operation CF_Horizon round 1 model vFINAL_1" xfId="6367" xr:uid="{2C767A89-3EA5-4F33-8B06-95FBF0230118}"/>
    <cellStyle name="__ [0]_____Wind farm - operation CF_Horizon round 1 model vFINAL_1 2" xfId="6368" xr:uid="{2BE6CF56-11A4-45CE-B706-C818E837769B}"/>
    <cellStyle name="__ [0]_____Wind farm - operation CF_Horizon round 1 model vFINAL_1 2 2" xfId="6369" xr:uid="{DB8818C7-30C0-4111-AE9D-562134A81C58}"/>
    <cellStyle name="__ [0]_____Wind farm - operation CF_Horizon round 1 model vFINAL_1 3" xfId="6370" xr:uid="{9B8174BC-EFD1-432D-BFB0-E837222676C7}"/>
    <cellStyle name="__ [0]_____Wind farm - operation CF_Horizon round 1 model vFINAL_1 3 2" xfId="6371" xr:uid="{F8555EAF-6CE1-4B2B-B361-19213B66329B}"/>
    <cellStyle name="__ [0]_____Wind farm - operation CF_Horizon round 1 model vFINAL_1 4" xfId="6372" xr:uid="{2543682E-DF1B-46ED-8DD5-0D710B7C7CC4}"/>
    <cellStyle name="__ [0]_____Wind farm - operation CF_Horizon round 1 model vFINAL_1_Project Farwest III Model 03-20-07 v135" xfId="6373" xr:uid="{6E7C5F39-3471-4E84-8FEA-A6C7C3325154}"/>
    <cellStyle name="__ [0]_____Wind farm - operation CF_Horizon round 1 model vFINAL_1_Project Farwest III Model 03-20-07 v135 2" xfId="6374" xr:uid="{A66BB855-11FA-4042-89C4-8AAC106F2017}"/>
    <cellStyle name="__ [0]_____Wind farm - operation CF_Horizon round 1 model vFINAL_1_Project Farwest III Model 03-20-07 v135 2 2" xfId="6375" xr:uid="{18B1365C-409D-40BE-BCAD-8CEB87AAEEE4}"/>
    <cellStyle name="__ [0]_____Wind farm - operation CF_Horizon round 1 model vFINAL_1_Project Farwest III Model 03-20-07 v135 3" xfId="6376" xr:uid="{B64653A5-C2A5-425E-B753-A9E27A793223}"/>
    <cellStyle name="__ [0]_____Wind farm - operation CF_Horizon round 1 model vFINAL_1_Project Farwest III Model 03-20-07 v135 3 2" xfId="6377" xr:uid="{F13C62AA-4017-45C0-82AA-C77ED5929FC5}"/>
    <cellStyle name="__ [0]_____Wind farm - operation CF_Horizon round 1 model vFINAL_1_Project Farwest III Model 03-20-07 v135 4" xfId="6378" xr:uid="{EDD60B51-0B1E-4066-A78E-BAB2146AC87C}"/>
    <cellStyle name="__ [0]_____Wind farm - operation CF_Horizon round 1 model vFINAL_1_Project Farwest III Model 03-20-07 v135_UPC G&amp;A (5-3-07)" xfId="6379" xr:uid="{E6883584-E1B2-4248-991A-05BE8EB71D6B}"/>
    <cellStyle name="__ [0]_____Wind farm - operation CF_Horizon round 1 model vFINAL_1_Project Farwest III Model 03-20-07 v135_UPC G&amp;A (5-3-07) 2" xfId="6380" xr:uid="{596DA2DA-094C-4DF7-82A8-61CF1F7212ED}"/>
    <cellStyle name="__ [0]_____Wind farm - operation CF_Horizon round 1 model vFINAL_1_Project Farwest III Model 03-20-07 v135_UPC G&amp;A (5-3-07) 2 2" xfId="6381" xr:uid="{CBF5349E-DE2B-4C5C-B39D-2CB3A5E1644B}"/>
    <cellStyle name="__ [0]_____Wind farm - operation CF_Horizon round 1 model vFINAL_1_Project Farwest III Model 03-20-07 v135_UPC G&amp;A (5-3-07) 3" xfId="6382" xr:uid="{A40829A0-784C-4E96-ACA7-F1454406480C}"/>
    <cellStyle name="__ [0]_____Wind farm - operation CF_Horizon round 1 model vFINAL_1_Project Farwest III Model 03-20-07 v135_UPC G&amp;A (5-3-07) 3 2" xfId="6383" xr:uid="{773770A6-FA17-471C-BA46-1B096966B73C}"/>
    <cellStyle name="__ [0]_____Wind farm - operation CF_Horizon round 1 model vFINAL_1_Project Farwest III Model 03-20-07 v135_UPC G&amp;A (5-3-07) 4" xfId="6384" xr:uid="{B4E1A381-40E7-4133-B9D3-F242BFB8FEA5}"/>
    <cellStyle name="__ [0]_____Wind farm - operation CF_Horizon round 1 model vFINAL_1_Project Makani Model 04-11-07 v6" xfId="6385" xr:uid="{337D8C2A-1B10-4711-865C-90C5CFE4F348}"/>
    <cellStyle name="__ [0]_____Wind farm - operation CF_Horizon round 1 model vFINAL_1_Project Makani Model 04-11-07 v6 2" xfId="6386" xr:uid="{D30EAFFA-2476-4027-8D21-C9F2760C369C}"/>
    <cellStyle name="__ [0]_____Wind farm - operation CF_Horizon round 1 model vFINAL_1_Project Makani Model 04-11-07 v6 2 2" xfId="6387" xr:uid="{824C27F9-9F64-4FD4-B475-A7732B30C544}"/>
    <cellStyle name="__ [0]_____Wind farm - operation CF_Horizon round 1 model vFINAL_1_Project Makani Model 04-11-07 v6 3" xfId="6388" xr:uid="{D110026D-69CB-4599-AD96-C76B121B8C5F}"/>
    <cellStyle name="__ [0]_____Wind farm - operation CF_Horizon round 1 model vFINAL_1_Project Makani Model 04-11-07 v6 3 2" xfId="6389" xr:uid="{44928319-DAA4-447A-97F7-85DD05CF7AD9}"/>
    <cellStyle name="__ [0]_____Wind farm - operation CF_Horizon round 1 model vFINAL_1_Project Makani Model 04-11-07 v6 4" xfId="6390" xr:uid="{14871A08-60F9-444D-A97B-DDC5C87F01C1}"/>
    <cellStyle name="__ [0]_____Wind farm - operation CF_Horizon round 1 model vFINAL_1_Project Makani Model 04-11-07 v6_UPC G&amp;A (5-3-07)" xfId="6391" xr:uid="{3EA9A0BD-D1D1-4138-B715-9AACC6FB06FB}"/>
    <cellStyle name="__ [0]_____Wind farm - operation CF_Horizon round 1 model vFINAL_1_Project Makani Model 04-11-07 v6_UPC G&amp;A (5-3-07) 2" xfId="6392" xr:uid="{A0E48AA8-E626-40B7-9FF2-687EAE6411A4}"/>
    <cellStyle name="__ [0]_____Wind farm - operation CF_Horizon round 1 model vFINAL_1_Project Makani Model 04-11-07 v6_UPC G&amp;A (5-3-07) 2 2" xfId="6393" xr:uid="{B59CE310-1A38-45F0-9279-77B4EC042F5D}"/>
    <cellStyle name="__ [0]_____Wind farm - operation CF_Horizon round 1 model vFINAL_1_Project Makani Model 04-11-07 v6_UPC G&amp;A (5-3-07) 3" xfId="6394" xr:uid="{2A709793-B015-4A4A-B936-EEAED8D4E151}"/>
    <cellStyle name="__ [0]_____Wind farm - operation CF_Horizon round 1 model vFINAL_1_Project Makani Model 04-11-07 v6_UPC G&amp;A (5-3-07) 3 2" xfId="6395" xr:uid="{6C08E5D3-37C0-4336-B063-53994F24BD74}"/>
    <cellStyle name="__ [0]_____Wind farm - operation CF_Horizon round 1 model vFINAL_1_Project Makani Model 04-11-07 v6_UPC G&amp;A (5-3-07) 4" xfId="6396" xr:uid="{1878D4FB-74D2-45DE-8210-2ED922BE8D6D}"/>
    <cellStyle name="__ [0]_____Wind farm - operation CF_Pre-Tax GAAP" xfId="6397" xr:uid="{0AC1E942-4172-4471-986A-073E18DE7FB4}"/>
    <cellStyle name="__ [0]_____Wind farm - operation CF_Pre-Tax GAAP 2" xfId="6398" xr:uid="{7F8D9F29-19E5-435A-9EA4-CB70C3F359F9}"/>
    <cellStyle name="__ [0]_____Wind farm - operation CF_Pre-Tax GAAP 2 2" xfId="6399" xr:uid="{A9430864-AC93-42FF-91C6-632EDA75EE21}"/>
    <cellStyle name="__ [0]_____Wind farm - operation CF_Pre-Tax GAAP 3" xfId="6400" xr:uid="{A414D800-A9C3-4E62-987D-4E5F8A39E31D}"/>
    <cellStyle name="__ [0]_____Wind farm - operation CF_WPP - Ormat 6-5-2007  v19i with internal accounting v3 eq method FINAL" xfId="6401" xr:uid="{0DA7769E-9AE3-4C88-9869-35D8B82C6BFF}"/>
    <cellStyle name="__ [0]_____Wind farm - operation CF_WPP - Ormat 6-5-2007  v19i with internal accounting v3 eq method FINAL 2" xfId="6402" xr:uid="{C7EAB8F3-0572-4D9D-B3C9-7D9FBA3D88EB}"/>
    <cellStyle name="__ [0]_____Wind farm - operation CF_WPP - Ormat 6-5-2007  v19i with internal accounting v3 eq method FINAL 2 2" xfId="6403" xr:uid="{5998B0B3-620F-41DF-A347-23A08A65B16A}"/>
    <cellStyle name="__ [0]_____Wind farm - operation CF_WPP - Ormat 6-5-2007  v19i with internal accounting v3 eq method FINAL 3" xfId="6404" xr:uid="{C1D0F1F5-AC31-4D50-894C-3FBE2D6051B8}"/>
    <cellStyle name="__ [0]_____WPP - Ormat 6-5-2007  v19i with internal accounting v3 eq method FINAL" xfId="6405" xr:uid="{1F39AD5A-2171-4051-8979-3D486D042296}"/>
    <cellStyle name="__ [0]_____WPP - Ormat 6-5-2007  v19i with internal accounting v3 eq method FINAL 2" xfId="6406" xr:uid="{566BB976-F5B4-4BD9-B8C3-E1598A48A4B2}"/>
    <cellStyle name="__ [0]_____WPP - Ormat 6-5-2007  v19i with internal accounting v3 eq method FINAL 2 2" xfId="6407" xr:uid="{3ED69D10-BCB6-4137-ADF2-E64DCD23A178}"/>
    <cellStyle name="__ [0]_____WPP - Ormat 6-5-2007  v19i with internal accounting v3 eq method FINAL 3" xfId="6408" xr:uid="{A7821629-2926-4CC4-8698-BF45325918E0}"/>
    <cellStyle name="__ [0]____CHECK - White Creek Final Closing Model_2007 11 16 vequity method FINAL" xfId="6409" xr:uid="{4FCC7798-BF1B-4D53-8647-C7DFA42A6FCE}"/>
    <cellStyle name="__ [0]____CHECK - White Creek Final Closing Model_2007 11 16 vequity method FINAL 2" xfId="6410" xr:uid="{34B8DFFB-9F81-4701-A56B-FC4BD2A1D4F2}"/>
    <cellStyle name="__ [0]____CHECK - White Creek Final Closing Model_2007 11 16 vequity method FINAL 2 2" xfId="6411" xr:uid="{14C65871-78C4-457B-803D-D79C524D6B21}"/>
    <cellStyle name="__ [0]____CHECK - White Creek Final Closing Model_2007 11 16 vequity method FINAL 3" xfId="6412" xr:uid="{255ADB3E-1007-4C1F-A0E2-2D5E45AAB5BD}"/>
    <cellStyle name="__ [0]____ClearSky_AEP_Min_04.04.02_Bank" xfId="6413" xr:uid="{E76F24B9-AD30-4B5C-BEB5-89F3869AE8A2}"/>
    <cellStyle name="__ [0]____ClearSky_AEP_Min_04.04.02_Bank 2" xfId="6414" xr:uid="{69ACAF7F-2ED0-4D38-8882-D86F85E73462}"/>
    <cellStyle name="__ [0]____ClearSky_AEP_Min_04.04.02_Bank 2 2" xfId="6415" xr:uid="{CD499EA3-3C39-4119-BE6A-3189D288C44F}"/>
    <cellStyle name="__ [0]____ClearSky_AEP_Min_04.04.02_Bank 3" xfId="6416" xr:uid="{42854C2F-36E3-412F-A55D-75981E4BEC62}"/>
    <cellStyle name="__ [0]____ClearSky_AEP_Min_04.04.02_Bank 3 2" xfId="6417" xr:uid="{6D75BB98-3290-4B7A-A15C-9C31AB194E27}"/>
    <cellStyle name="__ [0]____ClearSky_AEP_Min_04.04.02_Bank 4" xfId="6418" xr:uid="{37E11772-CC0A-4155-B5CD-68D3C84870B3}"/>
    <cellStyle name="__ [0]____ClearSky_AEP_Min_04.04.02_Bank 4 2" xfId="6419" xr:uid="{9B94FF80-24E3-4144-B4B1-22CEE9B91A04}"/>
    <cellStyle name="__ [0]____ClearSky_AEP_Min_04.04.02_Bank 5" xfId="6420" xr:uid="{7868D439-D259-42BC-8ACC-DFB66BFBAFD9}"/>
    <cellStyle name="__ [0]____ClearSky_AEP_Min_04.04.02_Bank 5 2" xfId="6421" xr:uid="{4D18322A-8BE7-4061-8128-1FEE614367B1}"/>
    <cellStyle name="__ [0]____ClearSky_AEP_Min_04.04.02_Bank 6" xfId="6422" xr:uid="{F3E5C70D-47E8-4B5E-A747-A6D1E94D7D00}"/>
    <cellStyle name="__ [0]____Clearsky_internal_050301" xfId="6423" xr:uid="{A9446504-20C4-4E52-9882-066D6D562692}"/>
    <cellStyle name="__ [0]____Clearsky_internal_050301 2" xfId="6424" xr:uid="{E57FB798-825D-4B0F-B6EE-C3D9ACFAB7C7}"/>
    <cellStyle name="__ [0]____Clearsky_internal_050301 2 2" xfId="6425" xr:uid="{E79A89C0-5766-475F-BF1B-57EA2F4F5BC1}"/>
    <cellStyle name="__ [0]____Clearsky_internal_050301 3" xfId="6426" xr:uid="{57BEA0C4-5AC3-4B91-8505-C03107AF7207}"/>
    <cellStyle name="__ [0]____Clearsky_internal_050301 3 2" xfId="6427" xr:uid="{7C151541-CBEC-4618-975C-A2A7081EBEAF}"/>
    <cellStyle name="__ [0]____Clearsky_internal_050301 4" xfId="6428" xr:uid="{8AC993E1-A727-4F26-822C-4A7495B92C26}"/>
    <cellStyle name="__ [0]____Clearsky_internal_050301 4 2" xfId="6429" xr:uid="{DEEEF28B-A4FD-4D8D-A259-44BA3C472C83}"/>
    <cellStyle name="__ [0]____Clearsky_internal_050301 5" xfId="6430" xr:uid="{8BB0DC77-23A9-4405-8A0F-9B936FFE0B75}"/>
    <cellStyle name="__ [0]____Clearsky_internal_050301 5 2" xfId="6431" xr:uid="{A51F6C44-C408-4CE5-8CDB-AA39C53692C9}"/>
    <cellStyle name="__ [0]____Clearsky_internal_050301 6" xfId="6432" xr:uid="{89B3DA9A-5D31-4F31-9730-1A80EF43B898}"/>
    <cellStyle name="__ [0]____Clearsky_internal_070201" xfId="6433" xr:uid="{C34B8346-8818-4C43-AC85-0DABE59C9B3A}"/>
    <cellStyle name="__ [0]____Clearsky_internal_070201 2" xfId="6434" xr:uid="{7473BFB1-909E-4972-B14A-4ECB4AC660F6}"/>
    <cellStyle name="__ [0]____Clearsky_internal_070201 2 2" xfId="6435" xr:uid="{C87CC116-61F4-427F-B13B-7B6F388EA1E7}"/>
    <cellStyle name="__ [0]____Clearsky_internal_070201 3" xfId="6436" xr:uid="{B42EFD28-DCAE-4A26-9E4D-3BC036B78CAE}"/>
    <cellStyle name="__ [0]____Clearsky_internal_070201 3 2" xfId="6437" xr:uid="{6E18CBFE-997C-492D-B0BB-4897D2E88D26}"/>
    <cellStyle name="__ [0]____Clearsky_internal_070201 4" xfId="6438" xr:uid="{DE390A3C-951E-417B-998D-E77D8B7728B8}"/>
    <cellStyle name="__ [0]____Clearsky_internal_070201 4 2" xfId="6439" xr:uid="{A5BA74A1-CC30-40C0-A7BA-2B13B4485D38}"/>
    <cellStyle name="__ [0]____Clearsky_internal_070201 5" xfId="6440" xr:uid="{EDF308E6-E3E7-4979-B1C2-DF3F4EABC9B2}"/>
    <cellStyle name="__ [0]____Clearsky_internal_070201 5 2" xfId="6441" xr:uid="{618EFBD0-810C-4A7B-96CF-DAC0F7E74F5D}"/>
    <cellStyle name="__ [0]____Clearsky_internal_070201 6" xfId="6442" xr:uid="{723DE203-78ED-4DAD-95B4-AC66A00DD462}"/>
    <cellStyle name="__ [0]____Clearsky_internal_070201.xls Chart 2" xfId="6443" xr:uid="{0777D9EF-9E9A-453B-83D1-B28567E87673}"/>
    <cellStyle name="__ [0]____Clearsky_internal_070201.xls Chart 2 2" xfId="6444" xr:uid="{58C1AA12-952C-4A09-B318-4EA0C8B0948E}"/>
    <cellStyle name="__ [0]____Clearsky_internal_070201.xls Chart 2 2 2" xfId="6445" xr:uid="{EEF1B934-0EF6-40B8-81D7-9C5FBE66325C}"/>
    <cellStyle name="__ [0]____Clearsky_internal_070201.xls Chart 2 3" xfId="6446" xr:uid="{6A82CB33-55B3-4AC5-8D04-F1B2D01889C3}"/>
    <cellStyle name="__ [0]____Clearsky_internal_070201.xls Chart 2 3 2" xfId="6447" xr:uid="{C49A37B4-D45F-4E7E-8DFE-786F2CFF3DF4}"/>
    <cellStyle name="__ [0]____Clearsky_internal_070201.xls Chart 2 4" xfId="6448" xr:uid="{A7561B8C-1627-40C1-9236-1136340B5194}"/>
    <cellStyle name="__ [0]____Clearsky_internal_070201.xls Chart 2 4 2" xfId="6449" xr:uid="{2C8BC5F2-91CB-4977-988C-05CCA328624D}"/>
    <cellStyle name="__ [0]____Clearsky_internal_070201.xls Chart 2 5" xfId="6450" xr:uid="{4558A2D8-9CA6-4ED3-B32C-5696E932BE05}"/>
    <cellStyle name="__ [0]____Clearsky_internal_070201.xls Chart 2 5 2" xfId="6451" xr:uid="{7BE257B7-67C7-43F4-8177-74ECEDCB9890}"/>
    <cellStyle name="__ [0]____Clearsky_internal_070201.xls Chart 2 6" xfId="6452" xr:uid="{C80D682E-41AB-4E7D-B638-AADF0EDE5F98}"/>
    <cellStyle name="__ [0]____Clearsky_Outside_070201.xls Chart 2" xfId="6453" xr:uid="{E1445C44-11D9-4B57-9CF8-A5EE4889C366}"/>
    <cellStyle name="__ [0]____Clearsky_Outside_070201.xls Chart 2 2" xfId="6454" xr:uid="{A1AD7024-9842-497D-BEA0-8D4E86AC0F44}"/>
    <cellStyle name="__ [0]____Clearsky_Outside_070201.xls Chart 2 2 2" xfId="6455" xr:uid="{0B0658FF-4257-4B38-A75E-78DE9574E859}"/>
    <cellStyle name="__ [0]____Clearsky_Outside_070201.xls Chart 2 3" xfId="6456" xr:uid="{F89C6720-0B38-4378-91AF-5A9D738BB003}"/>
    <cellStyle name="__ [0]____Clearsky_Outside_070201.xls Chart 2 3 2" xfId="6457" xr:uid="{15DE5FBB-65B5-4E1F-B345-C1EDE4C372F9}"/>
    <cellStyle name="__ [0]____Clearsky_Outside_070201.xls Chart 2 4" xfId="6458" xr:uid="{08C1F97E-6A67-44C2-B237-324AED578034}"/>
    <cellStyle name="__ [0]____Clearsky_Outside_070201.xls Chart 2 4 2" xfId="6459" xr:uid="{C835B73E-A221-4E9C-8033-642F41E37F7A}"/>
    <cellStyle name="__ [0]____Clearsky_Outside_070201.xls Chart 2 5" xfId="6460" xr:uid="{0EDA9F17-95BB-4F22-A304-695C4B4A7D95}"/>
    <cellStyle name="__ [0]____Clearsky_Outside_070201.xls Chart 2 5 2" xfId="6461" xr:uid="{18497AEF-ABE2-4D7A-917B-AE94F60E726A}"/>
    <cellStyle name="__ [0]____Clearsky_Outside_070201.xls Chart 2 6" xfId="6462" xr:uid="{3FBBC72E-C283-4C71-A591-2AB0B97D02F2}"/>
    <cellStyle name="__ [0]____Cost Segregation" xfId="6463" xr:uid="{DDE466EF-F776-4E3D-BF1C-01BD4066C153}"/>
    <cellStyle name="__ [0]____Cost Segregation 2" xfId="6464" xr:uid="{6898A413-97E0-4C90-B894-BF29D556FB70}"/>
    <cellStyle name="__ [0]____EWC 43.5MW8oMtresc 3_25_021" xfId="6465" xr:uid="{A9557DD9-3BCA-4F95-93C5-164DFAF6DB7A}"/>
    <cellStyle name="__ [0]____EWC 43.5MW8oMtresc 3_25_021 2" xfId="6466" xr:uid="{34CEA142-2A87-4355-A0A9-84C626877E3F}"/>
    <cellStyle name="__ [0]____EWC 43.5MW8oMtresc 3_25_021 2 2" xfId="6467" xr:uid="{3C200E97-B546-42B4-BCB7-ACC7808922EB}"/>
    <cellStyle name="__ [0]____EWC 43.5MW8oMtresc 3_25_021 2 2 2" xfId="6468" xr:uid="{E460A66F-2C61-43B2-9E34-517BE95CADF7}"/>
    <cellStyle name="__ [0]____EWC 43.5MW8oMtresc 3_25_021 2 3" xfId="6469" xr:uid="{12363F05-9641-4D00-956B-97904C694352}"/>
    <cellStyle name="__ [0]____EWC 43.5MW8oMtresc 3_25_021 2 3 2" xfId="6470" xr:uid="{6F986CDD-9A35-4E5A-BCCD-C35826291EE9}"/>
    <cellStyle name="__ [0]____EWC 43.5MW8oMtresc 3_25_021 2 4" xfId="6471" xr:uid="{7B3E7D8B-746F-4EC2-BEF6-8231E538EAAC}"/>
    <cellStyle name="__ [0]____EWC 43.5MW8oMtresc 3_25_021 2 4 2" xfId="6472" xr:uid="{B2AD0765-74B4-47BF-B607-CDE4F98DCDA8}"/>
    <cellStyle name="__ [0]____EWC 43.5MW8oMtresc 3_25_021 2 5" xfId="6473" xr:uid="{AD0AA54B-CC5B-4294-AF1D-A1687DA3DBDA}"/>
    <cellStyle name="__ [0]____EWC 43.5MW8oMtresc 3_25_021 2 5 2" xfId="6474" xr:uid="{A0A2DAA8-647A-4F10-AF5D-7E338EA2B664}"/>
    <cellStyle name="__ [0]____EWC 43.5MW8oMtresc 3_25_021 2 6" xfId="6475" xr:uid="{2B28D06D-6877-46A9-91AD-49DE920F704E}"/>
    <cellStyle name="__ [0]____EWC 43.5MW8oMtresc 3_25_021 3" xfId="6476" xr:uid="{142A3A9C-C93C-4821-946C-16B885FF85EB}"/>
    <cellStyle name="__ [0]____EWC 43.5MW8oMtresc 3_25_021 3 2" xfId="6477" xr:uid="{CC83CE77-6107-4B3F-8196-D41C48FD7900}"/>
    <cellStyle name="__ [0]____EWC 43.5MW8oMtresc 3_25_021 3 2 2" xfId="6478" xr:uid="{F50DBD89-0D91-4BCA-A5CE-7538135BF806}"/>
    <cellStyle name="__ [0]____EWC 43.5MW8oMtresc 3_25_021 3 3" xfId="6479" xr:uid="{F002526B-A5CD-4E90-9C83-C635C8BAC808}"/>
    <cellStyle name="__ [0]____EWC 43.5MW8oMtresc 3_25_021 3 3 2" xfId="6480" xr:uid="{1E5E3B53-EA4B-461C-B5A1-F2DF3517FB35}"/>
    <cellStyle name="__ [0]____EWC 43.5MW8oMtresc 3_25_021 3 4" xfId="6481" xr:uid="{71523105-5691-4284-9755-616DA6534FBA}"/>
    <cellStyle name="__ [0]____EWC 43.5MW8oMtresc 3_25_021 3 4 2" xfId="6482" xr:uid="{8A77643F-9D6C-403A-B6D3-D86A36776141}"/>
    <cellStyle name="__ [0]____EWC 43.5MW8oMtresc 3_25_021 3 5" xfId="6483" xr:uid="{DC87E1DB-C677-477A-B690-AC74500155BC}"/>
    <cellStyle name="__ [0]____EWC 43.5MW8oMtresc 3_25_021 3 5 2" xfId="6484" xr:uid="{9557F1C6-9F57-4793-90B2-0F5BDB2B6D90}"/>
    <cellStyle name="__ [0]____EWC 43.5MW8oMtresc 3_25_021 3 6" xfId="6485" xr:uid="{D61FAC5F-BDF0-49AD-B087-9F11F5D03DD0}"/>
    <cellStyle name="__ [0]____EWC 43.5MW8oMtresc 3_25_021 4" xfId="6486" xr:uid="{9ACC0A90-DE61-4387-B341-A0B5F118ED21}"/>
    <cellStyle name="__ [0]____EWC 43.5MW8oMtresc 3_25_021_CHECK - White Creek Final Closing Model_2007 11 16 vequity method FINAL" xfId="6487" xr:uid="{16E21688-8976-436B-BF3C-EE09E84D629F}"/>
    <cellStyle name="__ [0]____EWC 43.5MW8oMtresc 3_25_021_CHECK - White Creek Final Closing Model_2007 11 16 vequity method FINAL 2" xfId="6488" xr:uid="{4BE71CF8-399E-4A77-AE60-BF76A9379C33}"/>
    <cellStyle name="__ [0]____EWC 43.5MW8oMtresc 3_25_021_CHECK - White Creek Final Closing Model_2007 11 16 vequity method FINAL 2 2" xfId="6489" xr:uid="{283C9A6D-5F12-408A-8F12-64D586150A96}"/>
    <cellStyle name="__ [0]____EWC 43.5MW8oMtresc 3_25_021_CHECK - White Creek Final Closing Model_2007 11 16 vequity method FINAL 3" xfId="6490" xr:uid="{3FF789FA-B86E-49C8-B872-82E06601819A}"/>
    <cellStyle name="__ [0]____EWC 43.5MW8oMtresc 3_25_021_Horizon round 1 model vFINAL" xfId="6491" xr:uid="{89586570-3383-489C-923A-F9E005C0F249}"/>
    <cellStyle name="__ [0]____EWC 43.5MW8oMtresc 3_25_021_Horizon round 1 model vFINAL 2" xfId="6492" xr:uid="{6F4123BB-3EE2-4132-82BB-C30C0DC47B84}"/>
    <cellStyle name="__ [0]____EWC 43.5MW8oMtresc 3_25_021_Horizon round 1 model vFINAL 2 2" xfId="6493" xr:uid="{6FD9E0B0-F679-4239-9A14-35DFB2EE545E}"/>
    <cellStyle name="__ [0]____EWC 43.5MW8oMtresc 3_25_021_Horizon round 1 model vFINAL 3" xfId="6494" xr:uid="{CFA6D82A-DA35-4FBF-8DEB-E8A9ADA004CB}"/>
    <cellStyle name="__ [0]____EWC 43.5MW8oMtresc 3_25_021_Horizon round 1 model vFINAL 3 2" xfId="6495" xr:uid="{8E9F0FA3-5C2A-41DB-9758-4D8A077D3B34}"/>
    <cellStyle name="__ [0]____EWC 43.5MW8oMtresc 3_25_021_Horizon round 1 model vFINAL 4" xfId="6496" xr:uid="{B724D846-D6B4-4A18-9409-863DCBB7FFE7}"/>
    <cellStyle name="__ [0]____EWC 43.5MW8oMtresc 3_25_021_Horizon round 1 model vFINAL_1" xfId="6497" xr:uid="{1144F6E4-39BD-4D75-88B2-22AC616B700E}"/>
    <cellStyle name="__ [0]____EWC 43.5MW8oMtresc 3_25_021_Horizon round 1 model vFINAL_1 2" xfId="6498" xr:uid="{8026FF38-3E2E-40E0-9F30-48F641AA00EF}"/>
    <cellStyle name="__ [0]____EWC 43.5MW8oMtresc 3_25_021_Horizon round 1 model vFINAL_1 2 2" xfId="6499" xr:uid="{620956A1-FB22-4C69-B0ED-69EF4F1BCF97}"/>
    <cellStyle name="__ [0]____EWC 43.5MW8oMtresc 3_25_021_Horizon round 1 model vFINAL_1 3" xfId="6500" xr:uid="{1F0C159B-5AD3-4DD0-AC0C-07EFDE50E9CB}"/>
    <cellStyle name="__ [0]____EWC 43.5MW8oMtresc 3_25_021_Horizon round 1 model vFINAL_1 3 2" xfId="6501" xr:uid="{B4CB4C1D-A845-40CD-9D52-B9B34E50472A}"/>
    <cellStyle name="__ [0]____EWC 43.5MW8oMtresc 3_25_021_Horizon round 1 model vFINAL_1 4" xfId="6502" xr:uid="{694FE3F4-B011-44A0-9135-2E0C5E22C9A8}"/>
    <cellStyle name="__ [0]____EWC 43.5MW8oMtresc 3_25_021_Horizon round 1 model vFINAL_1_Project Farwest III Model 03-20-07 v135" xfId="6503" xr:uid="{FF564708-754C-4896-9FAD-6AAEAC50075F}"/>
    <cellStyle name="__ [0]____EWC 43.5MW8oMtresc 3_25_021_Horizon round 1 model vFINAL_1_Project Farwest III Model 03-20-07 v135 2" xfId="6504" xr:uid="{24DAA68A-3067-42BB-9C53-CD281F930C0C}"/>
    <cellStyle name="__ [0]____EWC 43.5MW8oMtresc 3_25_021_Horizon round 1 model vFINAL_1_Project Farwest III Model 03-20-07 v135 2 2" xfId="6505" xr:uid="{78E313C3-F6AA-4643-AAF0-09F417B5530E}"/>
    <cellStyle name="__ [0]____EWC 43.5MW8oMtresc 3_25_021_Horizon round 1 model vFINAL_1_Project Farwest III Model 03-20-07 v135 3" xfId="6506" xr:uid="{912805CB-3D6E-4519-B254-331013458747}"/>
    <cellStyle name="__ [0]____EWC 43.5MW8oMtresc 3_25_021_Horizon round 1 model vFINAL_1_Project Farwest III Model 03-20-07 v135 3 2" xfId="6507" xr:uid="{91D7BDD6-6CB7-451F-9199-53BF8A7C1430}"/>
    <cellStyle name="__ [0]____EWC 43.5MW8oMtresc 3_25_021_Horizon round 1 model vFINAL_1_Project Farwest III Model 03-20-07 v135 4" xfId="6508" xr:uid="{5007C45C-EB43-40B4-B3E8-FE3FA84E7D35}"/>
    <cellStyle name="__ [0]____EWC 43.5MW8oMtresc 3_25_021_Horizon round 1 model vFINAL_1_Project Farwest III Model 03-20-07 v135_UPC G&amp;A (5-3-07)" xfId="6509" xr:uid="{7F1E36E1-069D-4A29-A8E8-FBEFB7845AE5}"/>
    <cellStyle name="__ [0]____EWC 43.5MW8oMtresc 3_25_021_Horizon round 1 model vFINAL_1_Project Farwest III Model 03-20-07 v135_UPC G&amp;A (5-3-07) 2" xfId="6510" xr:uid="{E3BEFF86-FBCC-4EE6-8AE8-9FF6E8275305}"/>
    <cellStyle name="__ [0]____EWC 43.5MW8oMtresc 3_25_021_Horizon round 1 model vFINAL_1_Project Farwest III Model 03-20-07 v135_UPC G&amp;A (5-3-07) 2 2" xfId="6511" xr:uid="{4A5F4068-6889-472A-8BBC-E2806299E4B1}"/>
    <cellStyle name="__ [0]____EWC 43.5MW8oMtresc 3_25_021_Horizon round 1 model vFINAL_1_Project Farwest III Model 03-20-07 v135_UPC G&amp;A (5-3-07) 3" xfId="6512" xr:uid="{C19C7EF3-9667-460B-A837-40D373B2884D}"/>
    <cellStyle name="__ [0]____EWC 43.5MW8oMtresc 3_25_021_Horizon round 1 model vFINAL_1_Project Farwest III Model 03-20-07 v135_UPC G&amp;A (5-3-07) 3 2" xfId="6513" xr:uid="{22AA79C3-41E0-44D0-AC87-FC07F3E570AF}"/>
    <cellStyle name="__ [0]____EWC 43.5MW8oMtresc 3_25_021_Horizon round 1 model vFINAL_1_Project Farwest III Model 03-20-07 v135_UPC G&amp;A (5-3-07) 4" xfId="6514" xr:uid="{02CA56B4-A678-48E6-B633-2227CEFD9FB2}"/>
    <cellStyle name="__ [0]____EWC 43.5MW8oMtresc 3_25_021_Horizon round 1 model vFINAL_1_Project Makani Model 04-11-07 v6" xfId="6515" xr:uid="{0021F7F4-C35A-4E0E-AB4A-E8CD689B3A40}"/>
    <cellStyle name="__ [0]____EWC 43.5MW8oMtresc 3_25_021_Horizon round 1 model vFINAL_1_Project Makani Model 04-11-07 v6 2" xfId="6516" xr:uid="{FB585D52-B2F7-4748-82E7-EAFD103A1B13}"/>
    <cellStyle name="__ [0]____EWC 43.5MW8oMtresc 3_25_021_Horizon round 1 model vFINAL_1_Project Makani Model 04-11-07 v6 2 2" xfId="6517" xr:uid="{7D1F02F8-47BC-4ACD-9863-F84B76C6079E}"/>
    <cellStyle name="__ [0]____EWC 43.5MW8oMtresc 3_25_021_Horizon round 1 model vFINAL_1_Project Makani Model 04-11-07 v6 3" xfId="6518" xr:uid="{C2313F92-A3D3-4735-A377-97C147B6F3A8}"/>
    <cellStyle name="__ [0]____EWC 43.5MW8oMtresc 3_25_021_Horizon round 1 model vFINAL_1_Project Makani Model 04-11-07 v6 3 2" xfId="6519" xr:uid="{BAA9F1D4-DC75-4B26-AFF0-7A6A60F55A2A}"/>
    <cellStyle name="__ [0]____EWC 43.5MW8oMtresc 3_25_021_Horizon round 1 model vFINAL_1_Project Makani Model 04-11-07 v6 4" xfId="6520" xr:uid="{96C0D535-43AF-4366-B7EF-E354EF172E6A}"/>
    <cellStyle name="__ [0]____EWC 43.5MW8oMtresc 3_25_021_Horizon round 1 model vFINAL_1_Project Makani Model 04-11-07 v6_UPC G&amp;A (5-3-07)" xfId="6521" xr:uid="{074D3582-724C-4CEF-A5AE-91F3570585AD}"/>
    <cellStyle name="__ [0]____EWC 43.5MW8oMtresc 3_25_021_Horizon round 1 model vFINAL_1_Project Makani Model 04-11-07 v6_UPC G&amp;A (5-3-07) 2" xfId="6522" xr:uid="{138BD887-729F-4368-A83E-182C820C3D28}"/>
    <cellStyle name="__ [0]____EWC 43.5MW8oMtresc 3_25_021_Horizon round 1 model vFINAL_1_Project Makani Model 04-11-07 v6_UPC G&amp;A (5-3-07) 2 2" xfId="6523" xr:uid="{C4BDADAD-56B6-4582-98F8-5E56A9827D2B}"/>
    <cellStyle name="__ [0]____EWC 43.5MW8oMtresc 3_25_021_Horizon round 1 model vFINAL_1_Project Makani Model 04-11-07 v6_UPC G&amp;A (5-3-07) 3" xfId="6524" xr:uid="{2CF521AF-77D3-45F9-A5DA-7BF01D2B7DE9}"/>
    <cellStyle name="__ [0]____EWC 43.5MW8oMtresc 3_25_021_Horizon round 1 model vFINAL_1_Project Makani Model 04-11-07 v6_UPC G&amp;A (5-3-07) 3 2" xfId="6525" xr:uid="{18FCDE6C-DD71-44F6-AECB-8729B16D719D}"/>
    <cellStyle name="__ [0]____EWC 43.5MW8oMtresc 3_25_021_Horizon round 1 model vFINAL_1_Project Makani Model 04-11-07 v6_UPC G&amp;A (5-3-07) 4" xfId="6526" xr:uid="{2B547FB7-07DF-44B1-B553-1CBDAD975C70}"/>
    <cellStyle name="__ [0]____EWC 43.5MW8oMtresc 3_25_021_Inputs- Project" xfId="6527" xr:uid="{5FC03A3D-AEEA-4B4E-9449-1191770C39E0}"/>
    <cellStyle name="__ [0]____EWC 43.5MW8oMtresc 3_25_021_Inputs- Project 2" xfId="6528" xr:uid="{9711CBFD-F7A8-4E98-9A33-F3CB45F71412}"/>
    <cellStyle name="__ [0]____EWC 43.5MW8oMtresc 3_25_021_Pre-Tax GAAP" xfId="6529" xr:uid="{75626950-A4EF-42AF-8A5B-2F792148F5ED}"/>
    <cellStyle name="__ [0]____EWC 43.5MW8oMtresc 3_25_021_Pre-Tax GAAP 2" xfId="6530" xr:uid="{8B686253-35C3-4854-B672-F5209A6571E7}"/>
    <cellStyle name="__ [0]____EWC 43.5MW8oMtresc 3_25_021_Pre-Tax GAAP 2 2" xfId="6531" xr:uid="{1448B6A7-2FDF-4065-B9D0-887B78604313}"/>
    <cellStyle name="__ [0]____EWC 43.5MW8oMtresc 3_25_021_Pre-Tax GAAP 3" xfId="6532" xr:uid="{0160EEE1-9574-47FC-B26A-52276C022B84}"/>
    <cellStyle name="__ [0]____EWC 43.5MW8oMtresc 3_25_021_WPP - Ormat 6-5-2007  v19i with internal accounting v3 eq method FINAL" xfId="6533" xr:uid="{C5B74FE6-6FBC-4C91-A67A-DE59FD8812FA}"/>
    <cellStyle name="__ [0]____EWC 43.5MW8oMtresc 3_25_021_WPP - Ormat 6-5-2007  v19i with internal accounting v3 eq method FINAL 2" xfId="6534" xr:uid="{172C5986-BF67-4CAF-B04A-FD99181CB6EA}"/>
    <cellStyle name="__ [0]____EWC 43.5MW8oMtresc 3_25_021_WPP - Ormat 6-5-2007  v19i with internal accounting v3 eq method FINAL 2 2" xfId="6535" xr:uid="{02C8ABF2-74A9-499E-BCB5-613063F28633}"/>
    <cellStyle name="__ [0]____EWC 43.5MW8oMtresc 3_25_021_WPP - Ormat 6-5-2007  v19i with internal accounting v3 eq method FINAL 3" xfId="6536" xr:uid="{42445D18-A07B-42ED-A867-9C842E41F28D}"/>
    <cellStyle name="__ [0]____EWC 43.5MW8oMtresc 3_25_02v2" xfId="6537" xr:uid="{717647E0-4F1B-4E91-B460-635CB6A99071}"/>
    <cellStyle name="__ [0]____EWC 43.5MW8oMtresc 3_25_02v2 2" xfId="6538" xr:uid="{CD6C9BB2-15D5-450A-9F9F-0744DA0F8187}"/>
    <cellStyle name="__ [0]____EWC 43.5MW8oMtresc 3_25_02v2 2 2" xfId="6539" xr:uid="{15835805-F7CA-4BFD-BFBD-55C4E06E4C74}"/>
    <cellStyle name="__ [0]____EWC 43.5MW8oMtresc 3_25_02v2 2 2 2" xfId="6540" xr:uid="{0269BD14-8C45-4CE7-993C-3E037E0E45E8}"/>
    <cellStyle name="__ [0]____EWC 43.5MW8oMtresc 3_25_02v2 2 3" xfId="6541" xr:uid="{CDF36CF8-76F1-4FE3-81C5-3C201802F29F}"/>
    <cellStyle name="__ [0]____EWC 43.5MW8oMtresc 3_25_02v2 2 3 2" xfId="6542" xr:uid="{A1D10166-8297-4365-8A86-992BD5F93B93}"/>
    <cellStyle name="__ [0]____EWC 43.5MW8oMtresc 3_25_02v2 2 4" xfId="6543" xr:uid="{9099F895-24A1-4D12-A8F5-1B51B76D5CAA}"/>
    <cellStyle name="__ [0]____EWC 43.5MW8oMtresc 3_25_02v2 2 4 2" xfId="6544" xr:uid="{AEA31180-2A85-42FA-B514-0119452F09ED}"/>
    <cellStyle name="__ [0]____EWC 43.5MW8oMtresc 3_25_02v2 2 5" xfId="6545" xr:uid="{418633BF-9C31-4745-B916-800F4956126B}"/>
    <cellStyle name="__ [0]____EWC 43.5MW8oMtresc 3_25_02v2 2 5 2" xfId="6546" xr:uid="{AD241699-F48C-4A79-888A-FE82510A36FF}"/>
    <cellStyle name="__ [0]____EWC 43.5MW8oMtresc 3_25_02v2 2 6" xfId="6547" xr:uid="{05793123-D71B-4873-86EF-2896642857A7}"/>
    <cellStyle name="__ [0]____EWC 43.5MW8oMtresc 3_25_02v2 3" xfId="6548" xr:uid="{185B9CFB-68A0-42DF-A94B-C79C5F08D84D}"/>
    <cellStyle name="__ [0]____EWC 43.5MW8oMtresc 3_25_02v2 3 2" xfId="6549" xr:uid="{83CF590E-23BD-4714-A4C6-BBD7F8C9D40D}"/>
    <cellStyle name="__ [0]____EWC 43.5MW8oMtresc 3_25_02v2 3 2 2" xfId="6550" xr:uid="{0670666D-3F37-4600-9295-819B5E567893}"/>
    <cellStyle name="__ [0]____EWC 43.5MW8oMtresc 3_25_02v2 3 3" xfId="6551" xr:uid="{94E68635-469B-44EF-AD0E-B62214DBD717}"/>
    <cellStyle name="__ [0]____EWC 43.5MW8oMtresc 3_25_02v2 3 3 2" xfId="6552" xr:uid="{2B9CA83B-6FD0-42E3-BB33-74F87B01C685}"/>
    <cellStyle name="__ [0]____EWC 43.5MW8oMtresc 3_25_02v2 3 4" xfId="6553" xr:uid="{F030A858-639B-4466-9FCA-202157DEE876}"/>
    <cellStyle name="__ [0]____EWC 43.5MW8oMtresc 3_25_02v2 3 4 2" xfId="6554" xr:uid="{B84B2705-6A75-4E09-A145-C0051810DEEA}"/>
    <cellStyle name="__ [0]____EWC 43.5MW8oMtresc 3_25_02v2 3 5" xfId="6555" xr:uid="{4C9C7244-C4C8-461D-BBAC-80E3C50AD076}"/>
    <cellStyle name="__ [0]____EWC 43.5MW8oMtresc 3_25_02v2 3 5 2" xfId="6556" xr:uid="{0AC349B8-4599-4991-97F9-BD1D60E95640}"/>
    <cellStyle name="__ [0]____EWC 43.5MW8oMtresc 3_25_02v2 3 6" xfId="6557" xr:uid="{084671F5-1C82-4DA1-AC24-D7A883FEACD2}"/>
    <cellStyle name="__ [0]____EWC 43.5MW8oMtresc 3_25_02v2 4" xfId="6558" xr:uid="{3BE4E5B6-7618-475C-BC1E-AAFE3E4FF620}"/>
    <cellStyle name="__ [0]____EWC 43.5MW8oMtresc 3_25_02v2_CHECK - White Creek Final Closing Model_2007 11 16 vequity method FINAL" xfId="6559" xr:uid="{7F65E951-19B4-4462-A03D-CD48DC69371E}"/>
    <cellStyle name="__ [0]____EWC 43.5MW8oMtresc 3_25_02v2_CHECK - White Creek Final Closing Model_2007 11 16 vequity method FINAL 2" xfId="6560" xr:uid="{AE2BE08E-0723-46E1-942D-7F4E32E8AF45}"/>
    <cellStyle name="__ [0]____EWC 43.5MW8oMtresc 3_25_02v2_CHECK - White Creek Final Closing Model_2007 11 16 vequity method FINAL 2 2" xfId="6561" xr:uid="{20BEA0D1-AFB1-48BF-B662-9B55C8E23852}"/>
    <cellStyle name="__ [0]____EWC 43.5MW8oMtresc 3_25_02v2_CHECK - White Creek Final Closing Model_2007 11 16 vequity method FINAL 3" xfId="6562" xr:uid="{383CA429-C0B6-4D4D-8C1D-6171B55093CD}"/>
    <cellStyle name="__ [0]____EWC 43.5MW8oMtresc 3_25_02v2_Horizon round 1 model vFINAL" xfId="6563" xr:uid="{ADD97743-5C8C-45A6-A478-D0026D6B00EE}"/>
    <cellStyle name="__ [0]____EWC 43.5MW8oMtresc 3_25_02v2_Horizon round 1 model vFINAL 2" xfId="6564" xr:uid="{6803A20C-A41D-4A52-BC03-A68E7CB69F48}"/>
    <cellStyle name="__ [0]____EWC 43.5MW8oMtresc 3_25_02v2_Horizon round 1 model vFINAL 2 2" xfId="6565" xr:uid="{2C1C3A08-7464-476D-A16F-1969D0DF331B}"/>
    <cellStyle name="__ [0]____EWC 43.5MW8oMtresc 3_25_02v2_Horizon round 1 model vFINAL 3" xfId="6566" xr:uid="{91A17442-6E6A-474D-A13F-A409EA7F42E9}"/>
    <cellStyle name="__ [0]____EWC 43.5MW8oMtresc 3_25_02v2_Horizon round 1 model vFINAL 3 2" xfId="6567" xr:uid="{1CA014CA-0A01-4373-BFEA-71C7EE9DD60D}"/>
    <cellStyle name="__ [0]____EWC 43.5MW8oMtresc 3_25_02v2_Horizon round 1 model vFINAL 4" xfId="6568" xr:uid="{73771018-BB39-437B-9B86-0A69B8B48E56}"/>
    <cellStyle name="__ [0]____EWC 43.5MW8oMtresc 3_25_02v2_Horizon round 1 model vFINAL_1" xfId="6569" xr:uid="{DEFAD71F-C935-41B5-8A4B-C7C001B3F8EA}"/>
    <cellStyle name="__ [0]____EWC 43.5MW8oMtresc 3_25_02v2_Horizon round 1 model vFINAL_1 2" xfId="6570" xr:uid="{8C3D4197-1711-4E38-BE69-38E7E9FED398}"/>
    <cellStyle name="__ [0]____EWC 43.5MW8oMtresc 3_25_02v2_Horizon round 1 model vFINAL_1 2 2" xfId="6571" xr:uid="{03E085D8-DCD9-48B2-9629-1B0D2DE5F7FF}"/>
    <cellStyle name="__ [0]____EWC 43.5MW8oMtresc 3_25_02v2_Horizon round 1 model vFINAL_1 3" xfId="6572" xr:uid="{FB8D7564-E3DF-449E-8D7B-4D9B9AC3FAC8}"/>
    <cellStyle name="__ [0]____EWC 43.5MW8oMtresc 3_25_02v2_Horizon round 1 model vFINAL_1 3 2" xfId="6573" xr:uid="{13F342A4-338E-48C8-8ECA-920DFF980819}"/>
    <cellStyle name="__ [0]____EWC 43.5MW8oMtresc 3_25_02v2_Horizon round 1 model vFINAL_1 4" xfId="6574" xr:uid="{63745A5B-C6B2-4CC9-875D-652E9683B268}"/>
    <cellStyle name="__ [0]____EWC 43.5MW8oMtresc 3_25_02v2_Horizon round 1 model vFINAL_1_Project Farwest III Model 03-20-07 v135" xfId="6575" xr:uid="{5565FE5C-420E-474C-BF65-9C9FA435F19B}"/>
    <cellStyle name="__ [0]____EWC 43.5MW8oMtresc 3_25_02v2_Horizon round 1 model vFINAL_1_Project Farwest III Model 03-20-07 v135 2" xfId="6576" xr:uid="{26FC3BCA-76C2-4951-95B1-478B90B23C17}"/>
    <cellStyle name="__ [0]____EWC 43.5MW8oMtresc 3_25_02v2_Horizon round 1 model vFINAL_1_Project Farwest III Model 03-20-07 v135 2 2" xfId="6577" xr:uid="{0830C294-9E32-47CE-9D9B-06FF443CFBA5}"/>
    <cellStyle name="__ [0]____EWC 43.5MW8oMtresc 3_25_02v2_Horizon round 1 model vFINAL_1_Project Farwest III Model 03-20-07 v135 3" xfId="6578" xr:uid="{B3DC9857-F1CB-4664-A297-B9420FC4AF6D}"/>
    <cellStyle name="__ [0]____EWC 43.5MW8oMtresc 3_25_02v2_Horizon round 1 model vFINAL_1_Project Farwest III Model 03-20-07 v135 3 2" xfId="6579" xr:uid="{8BD6E10C-93C5-4A9F-827C-A85C3894DFF9}"/>
    <cellStyle name="__ [0]____EWC 43.5MW8oMtresc 3_25_02v2_Horizon round 1 model vFINAL_1_Project Farwest III Model 03-20-07 v135 4" xfId="6580" xr:uid="{1A84256B-FF3C-4B4C-A3BA-5B3B3C08A4E4}"/>
    <cellStyle name="__ [0]____EWC 43.5MW8oMtresc 3_25_02v2_Horizon round 1 model vFINAL_1_Project Farwest III Model 03-20-07 v135_UPC G&amp;A (5-3-07)" xfId="6581" xr:uid="{FA2D6FA8-60E5-409C-95CE-20A6BC887731}"/>
    <cellStyle name="__ [0]____EWC 43.5MW8oMtresc 3_25_02v2_Horizon round 1 model vFINAL_1_Project Farwest III Model 03-20-07 v135_UPC G&amp;A (5-3-07) 2" xfId="6582" xr:uid="{E4F0601F-8E42-4352-B34C-153251BD71F5}"/>
    <cellStyle name="__ [0]____EWC 43.5MW8oMtresc 3_25_02v2_Horizon round 1 model vFINAL_1_Project Farwest III Model 03-20-07 v135_UPC G&amp;A (5-3-07) 2 2" xfId="6583" xr:uid="{062E1918-547D-41CC-9475-60AC409D013C}"/>
    <cellStyle name="__ [0]____EWC 43.5MW8oMtresc 3_25_02v2_Horizon round 1 model vFINAL_1_Project Farwest III Model 03-20-07 v135_UPC G&amp;A (5-3-07) 3" xfId="6584" xr:uid="{7CEA1C98-1ED0-4E1A-9EBA-69555B5067BE}"/>
    <cellStyle name="__ [0]____EWC 43.5MW8oMtresc 3_25_02v2_Horizon round 1 model vFINAL_1_Project Farwest III Model 03-20-07 v135_UPC G&amp;A (5-3-07) 3 2" xfId="6585" xr:uid="{2C3D1C8E-F67A-48BF-9F26-F2C044FB1680}"/>
    <cellStyle name="__ [0]____EWC 43.5MW8oMtresc 3_25_02v2_Horizon round 1 model vFINAL_1_Project Farwest III Model 03-20-07 v135_UPC G&amp;A (5-3-07) 4" xfId="6586" xr:uid="{5E6329A0-EBB1-4A83-81E1-CD3B269DB8D4}"/>
    <cellStyle name="__ [0]____EWC 43.5MW8oMtresc 3_25_02v2_Horizon round 1 model vFINAL_1_Project Makani Model 04-11-07 v6" xfId="6587" xr:uid="{EB3102EA-0D72-42D8-B31F-0D875823ACF3}"/>
    <cellStyle name="__ [0]____EWC 43.5MW8oMtresc 3_25_02v2_Horizon round 1 model vFINAL_1_Project Makani Model 04-11-07 v6 2" xfId="6588" xr:uid="{DBC3D29F-A2EF-4524-8D01-DD8F21FB3213}"/>
    <cellStyle name="__ [0]____EWC 43.5MW8oMtresc 3_25_02v2_Horizon round 1 model vFINAL_1_Project Makani Model 04-11-07 v6 2 2" xfId="6589" xr:uid="{7F5DE053-DE93-41B5-A3D3-D2222CCDC2D8}"/>
    <cellStyle name="__ [0]____EWC 43.5MW8oMtresc 3_25_02v2_Horizon round 1 model vFINAL_1_Project Makani Model 04-11-07 v6 3" xfId="6590" xr:uid="{A565A620-5E70-4E5A-B161-B7B304B708C5}"/>
    <cellStyle name="__ [0]____EWC 43.5MW8oMtresc 3_25_02v2_Horizon round 1 model vFINAL_1_Project Makani Model 04-11-07 v6 3 2" xfId="6591" xr:uid="{5EC0A0FB-60FE-4362-AB02-0A5E9C5BB5F1}"/>
    <cellStyle name="__ [0]____EWC 43.5MW8oMtresc 3_25_02v2_Horizon round 1 model vFINAL_1_Project Makani Model 04-11-07 v6 4" xfId="6592" xr:uid="{AB3FBA00-D6E7-4193-BE83-2B220E507432}"/>
    <cellStyle name="__ [0]____EWC 43.5MW8oMtresc 3_25_02v2_Horizon round 1 model vFINAL_1_Project Makani Model 04-11-07 v6_UPC G&amp;A (5-3-07)" xfId="6593" xr:uid="{212A56FB-D337-4EDA-997A-6B2254A042B1}"/>
    <cellStyle name="__ [0]____EWC 43.5MW8oMtresc 3_25_02v2_Horizon round 1 model vFINAL_1_Project Makani Model 04-11-07 v6_UPC G&amp;A (5-3-07) 2" xfId="6594" xr:uid="{7C225F27-1714-4A2A-861F-1BA646C881A2}"/>
    <cellStyle name="__ [0]____EWC 43.5MW8oMtresc 3_25_02v2_Horizon round 1 model vFINAL_1_Project Makani Model 04-11-07 v6_UPC G&amp;A (5-3-07) 2 2" xfId="6595" xr:uid="{FFE62643-2934-4A2E-9F10-3E6979A781E7}"/>
    <cellStyle name="__ [0]____EWC 43.5MW8oMtresc 3_25_02v2_Horizon round 1 model vFINAL_1_Project Makani Model 04-11-07 v6_UPC G&amp;A (5-3-07) 3" xfId="6596" xr:uid="{2BFFC812-B1E5-4C7E-AC2F-CF32323CC28F}"/>
    <cellStyle name="__ [0]____EWC 43.5MW8oMtresc 3_25_02v2_Horizon round 1 model vFINAL_1_Project Makani Model 04-11-07 v6_UPC G&amp;A (5-3-07) 3 2" xfId="6597" xr:uid="{59C6AD0F-1991-4FBB-A05C-D6A67C48179F}"/>
    <cellStyle name="__ [0]____EWC 43.5MW8oMtresc 3_25_02v2_Horizon round 1 model vFINAL_1_Project Makani Model 04-11-07 v6_UPC G&amp;A (5-3-07) 4" xfId="6598" xr:uid="{A8B41A0D-EF39-4FC6-BE3F-6A304E2E1C86}"/>
    <cellStyle name="__ [0]____EWC 43.5MW8oMtresc 3_25_02v2_Pre-Tax GAAP" xfId="6599" xr:uid="{FD793A6C-FEA9-4D97-8AAB-89ADAC1686B9}"/>
    <cellStyle name="__ [0]____EWC 43.5MW8oMtresc 3_25_02v2_Pre-Tax GAAP 2" xfId="6600" xr:uid="{1C787634-2502-4472-A3E6-0CE11793A1F5}"/>
    <cellStyle name="__ [0]____EWC 43.5MW8oMtresc 3_25_02v2_Pre-Tax GAAP 2 2" xfId="6601" xr:uid="{721D1914-0AE5-491C-826C-B872698DFCA1}"/>
    <cellStyle name="__ [0]____EWC 43.5MW8oMtresc 3_25_02v2_Pre-Tax GAAP 3" xfId="6602" xr:uid="{D4A07598-39F2-49DB-AA6F-C11BC31F0F3F}"/>
    <cellStyle name="__ [0]____EWC 43.5MW8oMtresc 3_25_02v2_WPP - Ormat 6-5-2007  v19i with internal accounting v3 eq method FINAL" xfId="6603" xr:uid="{017B0BBD-F41F-4905-B895-0D24EDA27612}"/>
    <cellStyle name="__ [0]____EWC 43.5MW8oMtresc 3_25_02v2_WPP - Ormat 6-5-2007  v19i with internal accounting v3 eq method FINAL 2" xfId="6604" xr:uid="{CE8D863D-5A69-4EB5-80CE-48A7108E1292}"/>
    <cellStyle name="__ [0]____EWC 43.5MW8oMtresc 3_25_02v2_WPP - Ormat 6-5-2007  v19i with internal accounting v3 eq method FINAL 2 2" xfId="6605" xr:uid="{4A8128C6-8A4F-4274-9A05-69C25107BF38}"/>
    <cellStyle name="__ [0]____EWC 43.5MW8oMtresc 3_25_02v2_WPP - Ormat 6-5-2007  v19i with internal accounting v3 eq method FINAL 3" xfId="6606" xr:uid="{561CA3A3-5959-4874-ADA3-671F1C9CE639}"/>
    <cellStyle name="__ [0]____EWC 43.5MW8oMtresc 3_25_02v2w_esc" xfId="6607" xr:uid="{0EDAB76D-59AB-4942-9A2A-C692801FB188}"/>
    <cellStyle name="__ [0]____EWC 43.5MW8oMtresc 3_25_02v2w_esc 2" xfId="6608" xr:uid="{79BEDED7-B2FB-477C-9BE1-718C5E7E64D3}"/>
    <cellStyle name="__ [0]____EWC 43.5MW8oMtresc 3_25_02v2w_esc 2 2" xfId="6609" xr:uid="{30EAAE2D-B9D3-4A61-90DC-3FE658D4A3B4}"/>
    <cellStyle name="__ [0]____EWC 43.5MW8oMtresc 3_25_02v2w_esc 2 2 2" xfId="6610" xr:uid="{D4B07211-035E-4CFD-890B-502ED267EE22}"/>
    <cellStyle name="__ [0]____EWC 43.5MW8oMtresc 3_25_02v2w_esc 2 3" xfId="6611" xr:uid="{9ED983F7-51CB-4F47-96C8-454DCA56B417}"/>
    <cellStyle name="__ [0]____EWC 43.5MW8oMtresc 3_25_02v2w_esc 2 3 2" xfId="6612" xr:uid="{3700B736-7BAC-41F5-A7C2-381BE929A36D}"/>
    <cellStyle name="__ [0]____EWC 43.5MW8oMtresc 3_25_02v2w_esc 2 4" xfId="6613" xr:uid="{DDD01598-7777-4DD8-BD7F-79B7A484DE25}"/>
    <cellStyle name="__ [0]____EWC 43.5MW8oMtresc 3_25_02v2w_esc 2 4 2" xfId="6614" xr:uid="{A7A11871-B9A4-46E1-AD0F-2884AD1326F5}"/>
    <cellStyle name="__ [0]____EWC 43.5MW8oMtresc 3_25_02v2w_esc 2 5" xfId="6615" xr:uid="{1785DB97-E098-452A-A6E4-4006E66405DB}"/>
    <cellStyle name="__ [0]____EWC 43.5MW8oMtresc 3_25_02v2w_esc 2 5 2" xfId="6616" xr:uid="{4E55D07A-587A-444F-96F2-6C8D5FDA20BB}"/>
    <cellStyle name="__ [0]____EWC 43.5MW8oMtresc 3_25_02v2w_esc 2 6" xfId="6617" xr:uid="{DBD70E0A-FD43-46BB-BE99-B27202441D3A}"/>
    <cellStyle name="__ [0]____EWC 43.5MW8oMtresc 3_25_02v2w_esc 3" xfId="6618" xr:uid="{07C4B640-252F-421B-BE65-DCE1A7BCBCCB}"/>
    <cellStyle name="__ [0]____EWC 43.5MW8oMtresc 3_25_02v2w_esc 3 2" xfId="6619" xr:uid="{99B278E8-C4A4-4BB1-A125-A9831BDBCBAC}"/>
    <cellStyle name="__ [0]____EWC 43.5MW8oMtresc 3_25_02v2w_esc 3 2 2" xfId="6620" xr:uid="{0F16D5AF-40F8-42C0-A96A-CF413A1C55F7}"/>
    <cellStyle name="__ [0]____EWC 43.5MW8oMtresc 3_25_02v2w_esc 3 3" xfId="6621" xr:uid="{BE75AEC7-557D-409E-BB6B-71CA3F2C160B}"/>
    <cellStyle name="__ [0]____EWC 43.5MW8oMtresc 3_25_02v2w_esc 3 3 2" xfId="6622" xr:uid="{2CFE8865-76A4-497B-A01A-EAE397279F0B}"/>
    <cellStyle name="__ [0]____EWC 43.5MW8oMtresc 3_25_02v2w_esc 3 4" xfId="6623" xr:uid="{2E640469-10BD-494F-BE8B-618418A8622D}"/>
    <cellStyle name="__ [0]____EWC 43.5MW8oMtresc 3_25_02v2w_esc 3 4 2" xfId="6624" xr:uid="{E1F98F5C-4268-42CB-9EC4-6F56D5E8B60B}"/>
    <cellStyle name="__ [0]____EWC 43.5MW8oMtresc 3_25_02v2w_esc 3 5" xfId="6625" xr:uid="{7AE9A9AF-1D9C-4D1F-8355-5A3BBE94B676}"/>
    <cellStyle name="__ [0]____EWC 43.5MW8oMtresc 3_25_02v2w_esc 3 5 2" xfId="6626" xr:uid="{D3067688-D0E1-4C25-A602-47B2ED6DB3B8}"/>
    <cellStyle name="__ [0]____EWC 43.5MW8oMtresc 3_25_02v2w_esc 3 6" xfId="6627" xr:uid="{0FE06FCF-A33B-48F4-A1F9-E72BBAC53FEC}"/>
    <cellStyle name="__ [0]____EWC 43.5MW8oMtresc 3_25_02v2w_esc 4" xfId="6628" xr:uid="{3AFC8A63-62A6-4A71-8ECC-EA1DD348D9CB}"/>
    <cellStyle name="__ [0]____EWC 43.5MW8oMtresc 3_25_02v2w_esc_CHECK - White Creek Final Closing Model_2007 11 16 vequity method FINAL" xfId="6629" xr:uid="{7F400409-6F4D-4F51-85B1-426E259E66F7}"/>
    <cellStyle name="__ [0]____EWC 43.5MW8oMtresc 3_25_02v2w_esc_CHECK - White Creek Final Closing Model_2007 11 16 vequity method FINAL 2" xfId="6630" xr:uid="{4A31C6CB-90AD-46E1-B68B-0DFA980539E6}"/>
    <cellStyle name="__ [0]____EWC 43.5MW8oMtresc 3_25_02v2w_esc_CHECK - White Creek Final Closing Model_2007 11 16 vequity method FINAL 2 2" xfId="6631" xr:uid="{373FF17B-B3B3-47E6-A58B-0D61E5436AA6}"/>
    <cellStyle name="__ [0]____EWC 43.5MW8oMtresc 3_25_02v2w_esc_CHECK - White Creek Final Closing Model_2007 11 16 vequity method FINAL 3" xfId="6632" xr:uid="{D1397E32-A0E8-4FDD-A4DE-D1C040C7E671}"/>
    <cellStyle name="__ [0]____EWC 43.5MW8oMtresc 3_25_02v2w_esc_Horizon round 1 model vFINAL" xfId="6633" xr:uid="{2E78BF5A-BBD4-4BEC-AE64-1794C1A3D592}"/>
    <cellStyle name="__ [0]____EWC 43.5MW8oMtresc 3_25_02v2w_esc_Horizon round 1 model vFINAL 2" xfId="6634" xr:uid="{40F81574-A458-4116-9635-3AC7E495E5E1}"/>
    <cellStyle name="__ [0]____EWC 43.5MW8oMtresc 3_25_02v2w_esc_Horizon round 1 model vFINAL 2 2" xfId="6635" xr:uid="{2BD6D374-1515-4C13-A9D7-2F6E340CE8CA}"/>
    <cellStyle name="__ [0]____EWC 43.5MW8oMtresc 3_25_02v2w_esc_Horizon round 1 model vFINAL 3" xfId="6636" xr:uid="{0CF9D556-BE2A-4CB3-9944-FF08F8AC8B52}"/>
    <cellStyle name="__ [0]____EWC 43.5MW8oMtresc 3_25_02v2w_esc_Horizon round 1 model vFINAL 3 2" xfId="6637" xr:uid="{A49549BB-56BC-49E5-8F3C-28E39C245453}"/>
    <cellStyle name="__ [0]____EWC 43.5MW8oMtresc 3_25_02v2w_esc_Horizon round 1 model vFINAL 4" xfId="6638" xr:uid="{9DB7BBF9-3E3B-4B75-A414-A74105B9EA07}"/>
    <cellStyle name="__ [0]____EWC 43.5MW8oMtresc 3_25_02v2w_esc_Horizon round 1 model vFINAL_1" xfId="6639" xr:uid="{F5F0C179-77C1-4BF8-BA79-4D5807339FFB}"/>
    <cellStyle name="__ [0]____EWC 43.5MW8oMtresc 3_25_02v2w_esc_Horizon round 1 model vFINAL_1 2" xfId="6640" xr:uid="{E21CB495-1396-4D7E-A10C-564CB63E7F42}"/>
    <cellStyle name="__ [0]____EWC 43.5MW8oMtresc 3_25_02v2w_esc_Horizon round 1 model vFINAL_1 2 2" xfId="6641" xr:uid="{2988ADCE-D61C-4A7A-9DE0-6B9A1D7EFACE}"/>
    <cellStyle name="__ [0]____EWC 43.5MW8oMtresc 3_25_02v2w_esc_Horizon round 1 model vFINAL_1 3" xfId="6642" xr:uid="{54254124-8100-443B-84C1-2F1E30A61A62}"/>
    <cellStyle name="__ [0]____EWC 43.5MW8oMtresc 3_25_02v2w_esc_Horizon round 1 model vFINAL_1 3 2" xfId="6643" xr:uid="{AA509DBB-149B-4833-919A-7225B1BE9F8A}"/>
    <cellStyle name="__ [0]____EWC 43.5MW8oMtresc 3_25_02v2w_esc_Horizon round 1 model vFINAL_1 4" xfId="6644" xr:uid="{021A7703-B730-469C-8F3A-DF468BE9EC94}"/>
    <cellStyle name="__ [0]____EWC 43.5MW8oMtresc 3_25_02v2w_esc_Horizon round 1 model vFINAL_1_Project Farwest III Model 03-20-07 v135" xfId="6645" xr:uid="{BE5ED189-1A23-4CD2-98C5-9F67E9FEC1BD}"/>
    <cellStyle name="__ [0]____EWC 43.5MW8oMtresc 3_25_02v2w_esc_Horizon round 1 model vFINAL_1_Project Farwest III Model 03-20-07 v135 2" xfId="6646" xr:uid="{320522CE-23B8-48B8-83A2-0E1EEC3CD51C}"/>
    <cellStyle name="__ [0]____EWC 43.5MW8oMtresc 3_25_02v2w_esc_Horizon round 1 model vFINAL_1_Project Farwest III Model 03-20-07 v135 2 2" xfId="6647" xr:uid="{89885145-03EC-49F8-9419-A2CA85CB8385}"/>
    <cellStyle name="__ [0]____EWC 43.5MW8oMtresc 3_25_02v2w_esc_Horizon round 1 model vFINAL_1_Project Farwest III Model 03-20-07 v135 3" xfId="6648" xr:uid="{82A7D288-7B03-4415-907A-72B66E652A8D}"/>
    <cellStyle name="__ [0]____EWC 43.5MW8oMtresc 3_25_02v2w_esc_Horizon round 1 model vFINAL_1_Project Farwest III Model 03-20-07 v135 3 2" xfId="6649" xr:uid="{728E5C89-743C-4B19-BA61-66A9C3BDFE2B}"/>
    <cellStyle name="__ [0]____EWC 43.5MW8oMtresc 3_25_02v2w_esc_Horizon round 1 model vFINAL_1_Project Farwest III Model 03-20-07 v135 4" xfId="6650" xr:uid="{5FFEA460-1055-4F48-B2E6-0D044666FB67}"/>
    <cellStyle name="__ [0]____EWC 43.5MW8oMtresc 3_25_02v2w_esc_Horizon round 1 model vFINAL_1_Project Farwest III Model 03-20-07 v135_UPC G&amp;A (5-3-07)" xfId="6651" xr:uid="{FEBD2CAE-ACF7-4B88-BC12-3167539AC437}"/>
    <cellStyle name="__ [0]____EWC 43.5MW8oMtresc 3_25_02v2w_esc_Horizon round 1 model vFINAL_1_Project Farwest III Model 03-20-07 v135_UPC G&amp;A (5-3-07) 2" xfId="6652" xr:uid="{B789383D-2433-4E5D-BB62-7F3B26FB24E7}"/>
    <cellStyle name="__ [0]____EWC 43.5MW8oMtresc 3_25_02v2w_esc_Horizon round 1 model vFINAL_1_Project Farwest III Model 03-20-07 v135_UPC G&amp;A (5-3-07) 2 2" xfId="6653" xr:uid="{A088DCDE-56D6-475B-B18F-900BDB22A419}"/>
    <cellStyle name="__ [0]____EWC 43.5MW8oMtresc 3_25_02v2w_esc_Horizon round 1 model vFINAL_1_Project Farwest III Model 03-20-07 v135_UPC G&amp;A (5-3-07) 3" xfId="6654" xr:uid="{4AFF7B9E-5F74-4A84-89D4-FFFE697D7F12}"/>
    <cellStyle name="__ [0]____EWC 43.5MW8oMtresc 3_25_02v2w_esc_Horizon round 1 model vFINAL_1_Project Farwest III Model 03-20-07 v135_UPC G&amp;A (5-3-07) 3 2" xfId="6655" xr:uid="{0A1D24DA-4B3E-4F1B-B681-553FAE01CFE8}"/>
    <cellStyle name="__ [0]____EWC 43.5MW8oMtresc 3_25_02v2w_esc_Horizon round 1 model vFINAL_1_Project Farwest III Model 03-20-07 v135_UPC G&amp;A (5-3-07) 4" xfId="6656" xr:uid="{A31CD328-1BE9-40C1-8247-D17D7D3087ED}"/>
    <cellStyle name="__ [0]____EWC 43.5MW8oMtresc 3_25_02v2w_esc_Horizon round 1 model vFINAL_1_Project Makani Model 04-11-07 v6" xfId="6657" xr:uid="{65996D59-8E4E-4170-A9C0-70B1474734E9}"/>
    <cellStyle name="__ [0]____EWC 43.5MW8oMtresc 3_25_02v2w_esc_Horizon round 1 model vFINAL_1_Project Makani Model 04-11-07 v6 2" xfId="6658" xr:uid="{9151EF39-ACD6-415C-94E8-3826308D5617}"/>
    <cellStyle name="__ [0]____EWC 43.5MW8oMtresc 3_25_02v2w_esc_Horizon round 1 model vFINAL_1_Project Makani Model 04-11-07 v6 2 2" xfId="6659" xr:uid="{A942B669-D945-47A5-9330-91FB784486F1}"/>
    <cellStyle name="__ [0]____EWC 43.5MW8oMtresc 3_25_02v2w_esc_Horizon round 1 model vFINAL_1_Project Makani Model 04-11-07 v6 3" xfId="6660" xr:uid="{307AE7A9-A8D6-4E57-83EB-4AB59BBA08B9}"/>
    <cellStyle name="__ [0]____EWC 43.5MW8oMtresc 3_25_02v2w_esc_Horizon round 1 model vFINAL_1_Project Makani Model 04-11-07 v6 3 2" xfId="6661" xr:uid="{C009B6E1-4CCD-4275-A6AA-372DA5C1FF83}"/>
    <cellStyle name="__ [0]____EWC 43.5MW8oMtresc 3_25_02v2w_esc_Horizon round 1 model vFINAL_1_Project Makani Model 04-11-07 v6 4" xfId="6662" xr:uid="{E45445CA-5DE3-442C-9870-28035A4E4DDF}"/>
    <cellStyle name="__ [0]____EWC 43.5MW8oMtresc 3_25_02v2w_esc_Horizon round 1 model vFINAL_1_Project Makani Model 04-11-07 v6_UPC G&amp;A (5-3-07)" xfId="6663" xr:uid="{4D78C49E-EBCA-4482-97BD-02882C45A940}"/>
    <cellStyle name="__ [0]____EWC 43.5MW8oMtresc 3_25_02v2w_esc_Horizon round 1 model vFINAL_1_Project Makani Model 04-11-07 v6_UPC G&amp;A (5-3-07) 2" xfId="6664" xr:uid="{E328AC25-D97D-4198-81D6-CEFBA4E8BAD2}"/>
    <cellStyle name="__ [0]____EWC 43.5MW8oMtresc 3_25_02v2w_esc_Horizon round 1 model vFINAL_1_Project Makani Model 04-11-07 v6_UPC G&amp;A (5-3-07) 2 2" xfId="6665" xr:uid="{2B740FE1-4645-4985-9325-B77B9DDFB890}"/>
    <cellStyle name="__ [0]____EWC 43.5MW8oMtresc 3_25_02v2w_esc_Horizon round 1 model vFINAL_1_Project Makani Model 04-11-07 v6_UPC G&amp;A (5-3-07) 3" xfId="6666" xr:uid="{813A27A9-BF0D-4010-929A-4C2B45E2FED6}"/>
    <cellStyle name="__ [0]____EWC 43.5MW8oMtresc 3_25_02v2w_esc_Horizon round 1 model vFINAL_1_Project Makani Model 04-11-07 v6_UPC G&amp;A (5-3-07) 3 2" xfId="6667" xr:uid="{0C1CD25B-59FF-483C-ACA0-38AD55B9884F}"/>
    <cellStyle name="__ [0]____EWC 43.5MW8oMtresc 3_25_02v2w_esc_Horizon round 1 model vFINAL_1_Project Makani Model 04-11-07 v6_UPC G&amp;A (5-3-07) 4" xfId="6668" xr:uid="{31FABD9D-2FDF-4F7E-9867-56783823E174}"/>
    <cellStyle name="__ [0]____EWC 43.5MW8oMtresc 3_25_02v2w_esc_Pre-Tax GAAP" xfId="6669" xr:uid="{A62F43CB-DFB4-49AC-A2C9-3453C1047490}"/>
    <cellStyle name="__ [0]____EWC 43.5MW8oMtresc 3_25_02v2w_esc_Pre-Tax GAAP 2" xfId="6670" xr:uid="{819205AE-22F0-4607-81EB-E7390B0F119C}"/>
    <cellStyle name="__ [0]____EWC 43.5MW8oMtresc 3_25_02v2w_esc_Pre-Tax GAAP 2 2" xfId="6671" xr:uid="{65188B13-3773-4285-B82F-9F5713F8B3DB}"/>
    <cellStyle name="__ [0]____EWC 43.5MW8oMtresc 3_25_02v2w_esc_Pre-Tax GAAP 3" xfId="6672" xr:uid="{7E41DA77-A16E-458F-BCD9-DFE36D616391}"/>
    <cellStyle name="__ [0]____EWC 43.5MW8oMtresc 3_25_02v2w_esc_WPP - Ormat 6-5-2007  v19i with internal accounting v3 eq method FINAL" xfId="6673" xr:uid="{30334F9C-51C9-466A-8287-2C781C7DB7E9}"/>
    <cellStyle name="__ [0]____EWC 43.5MW8oMtresc 3_25_02v2w_esc_WPP - Ormat 6-5-2007  v19i with internal accounting v3 eq method FINAL 2" xfId="6674" xr:uid="{E52B652F-3FBD-4256-BF55-9A153A7D418E}"/>
    <cellStyle name="__ [0]____EWC 43.5MW8oMtresc 3_25_02v2w_esc_WPP - Ormat 6-5-2007  v19i with internal accounting v3 eq method FINAL 2 2" xfId="6675" xr:uid="{F8AF501D-9D7C-40CA-990D-3FA309187B7F}"/>
    <cellStyle name="__ [0]____EWC 43.5MW8oMtresc 3_25_02v2w_esc_WPP - Ormat 6-5-2007  v19i with internal accounting v3 eq method FINAL 3" xfId="6676" xr:uid="{80899608-4E36-40F3-995E-06C796618E5D}"/>
    <cellStyle name="__ [0]____Horizon round 1 model vFINAL" xfId="6677" xr:uid="{5A7D742C-9D7E-4B11-9D71-119BACE025CD}"/>
    <cellStyle name="__ [0]____Horizon round 1 model vFINAL 2" xfId="6678" xr:uid="{D53CC543-4C2C-4FFC-9003-FE1CC9A1EDED}"/>
    <cellStyle name="__ [0]____Horizon round 1 model vFINAL 2 2" xfId="6679" xr:uid="{12DFCC5B-CFD3-4522-9518-C2D9030FA5A9}"/>
    <cellStyle name="__ [0]____Horizon round 1 model vFINAL 3" xfId="6680" xr:uid="{89CB3B7B-73A8-4632-B861-57AFF43FF117}"/>
    <cellStyle name="__ [0]____Horizon round 1 model vFINAL 3 2" xfId="6681" xr:uid="{22A0180A-A36F-4381-B948-18D21549831B}"/>
    <cellStyle name="__ [0]____Horizon round 1 model vFINAL 4" xfId="6682" xr:uid="{C35483B1-23AD-49F9-B88B-927D70DAC4E1}"/>
    <cellStyle name="__ [0]____Horizon round 1 model vFINAL_1" xfId="6683" xr:uid="{9EEE6D04-E73D-4701-8FF7-3E5884431EB5}"/>
    <cellStyle name="__ [0]____Horizon round 1 model vFINAL_1 2" xfId="6684" xr:uid="{F5B133B4-5492-48DC-8EED-7DB2BC08F9EA}"/>
    <cellStyle name="__ [0]____Horizon round 1 model vFINAL_1 2 2" xfId="6685" xr:uid="{774A3492-1552-48A9-8D0E-D86D8B3134FE}"/>
    <cellStyle name="__ [0]____Horizon round 1 model vFINAL_1 3" xfId="6686" xr:uid="{B86F75E8-4522-4DBE-BA10-0D0A81EB2A8F}"/>
    <cellStyle name="__ [0]____Horizon round 1 model vFINAL_1 3 2" xfId="6687" xr:uid="{6B449D03-E8B3-4F19-89DA-39233A911673}"/>
    <cellStyle name="__ [0]____Horizon round 1 model vFINAL_1 4" xfId="6688" xr:uid="{E7145BB1-E2B2-49EB-B1A8-11F317E9A5D3}"/>
    <cellStyle name="__ [0]____Horizon round 1 model vFINAL_1_Project Farwest III Model 03-20-07 v135" xfId="6689" xr:uid="{81371937-C65A-4109-B489-B767CF32C14C}"/>
    <cellStyle name="__ [0]____Horizon round 1 model vFINAL_1_Project Farwest III Model 03-20-07 v135 2" xfId="6690" xr:uid="{60E4632F-BF20-4A21-983C-9B94856116CB}"/>
    <cellStyle name="__ [0]____Horizon round 1 model vFINAL_1_Project Farwest III Model 03-20-07 v135 2 2" xfId="6691" xr:uid="{40FCC1ED-0204-47A8-849B-9F615A6E6E60}"/>
    <cellStyle name="__ [0]____Horizon round 1 model vFINAL_1_Project Farwest III Model 03-20-07 v135 3" xfId="6692" xr:uid="{305DD660-ADDD-48FA-9EB9-DAEF0F899776}"/>
    <cellStyle name="__ [0]____Horizon round 1 model vFINAL_1_Project Farwest III Model 03-20-07 v135 3 2" xfId="6693" xr:uid="{18ED3A3E-A43E-4754-A7EE-C54030527D7C}"/>
    <cellStyle name="__ [0]____Horizon round 1 model vFINAL_1_Project Farwest III Model 03-20-07 v135 4" xfId="6694" xr:uid="{420F6DB4-3959-470A-9311-689122EF81BF}"/>
    <cellStyle name="__ [0]____Horizon round 1 model vFINAL_1_Project Farwest III Model 03-20-07 v135_UPC G&amp;A (5-3-07)" xfId="6695" xr:uid="{C10949B6-81B7-471C-9370-A7DF95321423}"/>
    <cellStyle name="__ [0]____Horizon round 1 model vFINAL_1_Project Farwest III Model 03-20-07 v135_UPC G&amp;A (5-3-07) 2" xfId="6696" xr:uid="{AB04EEC8-22DB-4B5A-8C25-F82F3D98D3CE}"/>
    <cellStyle name="__ [0]____Horizon round 1 model vFINAL_1_Project Farwest III Model 03-20-07 v135_UPC G&amp;A (5-3-07) 2 2" xfId="6697" xr:uid="{AC246825-E97F-47D5-96D7-7AEAA8EBD4C4}"/>
    <cellStyle name="__ [0]____Horizon round 1 model vFINAL_1_Project Farwest III Model 03-20-07 v135_UPC G&amp;A (5-3-07) 3" xfId="6698" xr:uid="{389862FB-443E-46D4-B668-2008D5A726AB}"/>
    <cellStyle name="__ [0]____Horizon round 1 model vFINAL_1_Project Farwest III Model 03-20-07 v135_UPC G&amp;A (5-3-07) 3 2" xfId="6699" xr:uid="{9764577A-2632-4EFB-81EB-0EC0D6FE7CC1}"/>
    <cellStyle name="__ [0]____Horizon round 1 model vFINAL_1_Project Farwest III Model 03-20-07 v135_UPC G&amp;A (5-3-07) 4" xfId="6700" xr:uid="{B021E8C4-AF3A-409D-88AB-5CA56FD5435D}"/>
    <cellStyle name="__ [0]____Horizon round 1 model vFINAL_1_Project Makani Model 04-11-07 v6" xfId="6701" xr:uid="{FF40F90D-74F6-4601-9C74-BDEDC9D0AB44}"/>
    <cellStyle name="__ [0]____Horizon round 1 model vFINAL_1_Project Makani Model 04-11-07 v6 2" xfId="6702" xr:uid="{966CB003-018B-40CF-9538-BB71D0ADB285}"/>
    <cellStyle name="__ [0]____Horizon round 1 model vFINAL_1_Project Makani Model 04-11-07 v6 2 2" xfId="6703" xr:uid="{76028EF8-AF5B-4EA6-9D8B-67FB15EC9CF8}"/>
    <cellStyle name="__ [0]____Horizon round 1 model vFINAL_1_Project Makani Model 04-11-07 v6 3" xfId="6704" xr:uid="{CD87645D-836F-48AD-B9F5-6414D3A925F7}"/>
    <cellStyle name="__ [0]____Horizon round 1 model vFINAL_1_Project Makani Model 04-11-07 v6 3 2" xfId="6705" xr:uid="{22238063-0498-4AE8-AB0D-65C6BD0E6BBB}"/>
    <cellStyle name="__ [0]____Horizon round 1 model vFINAL_1_Project Makani Model 04-11-07 v6 4" xfId="6706" xr:uid="{DEAC63A5-1E86-4CD4-8C58-F02D40C46581}"/>
    <cellStyle name="__ [0]____Horizon round 1 model vFINAL_1_Project Makani Model 04-11-07 v6_UPC G&amp;A (5-3-07)" xfId="6707" xr:uid="{7B3FE589-E38C-4E3B-B4D0-78EA92BC0815}"/>
    <cellStyle name="__ [0]____Horizon round 1 model vFINAL_1_Project Makani Model 04-11-07 v6_UPC G&amp;A (5-3-07) 2" xfId="6708" xr:uid="{DC8B9D51-E6C6-4052-9528-E870282753A7}"/>
    <cellStyle name="__ [0]____Horizon round 1 model vFINAL_1_Project Makani Model 04-11-07 v6_UPC G&amp;A (5-3-07) 2 2" xfId="6709" xr:uid="{842C07A3-5FF0-49D3-ABFF-900E681BD986}"/>
    <cellStyle name="__ [0]____Horizon round 1 model vFINAL_1_Project Makani Model 04-11-07 v6_UPC G&amp;A (5-3-07) 3" xfId="6710" xr:uid="{A7C6AEED-27E7-4A31-A951-97EB67E880F9}"/>
    <cellStyle name="__ [0]____Horizon round 1 model vFINAL_1_Project Makani Model 04-11-07 v6_UPC G&amp;A (5-3-07) 3 2" xfId="6711" xr:uid="{5DA056FA-497B-4986-8E61-F5262B5A350A}"/>
    <cellStyle name="__ [0]____Horizon round 1 model vFINAL_1_Project Makani Model 04-11-07 v6_UPC G&amp;A (5-3-07) 4" xfId="6712" xr:uid="{46487CEA-57D2-4428-AC57-C25586B1034B}"/>
    <cellStyle name="__ [0]____Inputs- Project" xfId="6713" xr:uid="{2B77B897-D058-4A66-A122-CCE9BA8841FB}"/>
    <cellStyle name="__ [0]____Inputs- Project 2" xfId="6714" xr:uid="{DD1A0A75-CEAD-4479-B603-9E937A583E5E}"/>
    <cellStyle name="__ [0]____Pre-Tax GAAP" xfId="6715" xr:uid="{26EFFB8B-D8E8-4CC3-9689-4752CDA23323}"/>
    <cellStyle name="__ [0]____Pre-Tax GAAP 2" xfId="6716" xr:uid="{AA7727FE-CF09-4D71-85B8-FA76FAA44FB0}"/>
    <cellStyle name="__ [0]____Pre-Tax GAAP 2 2" xfId="6717" xr:uid="{39E743CF-6477-48B0-B9F7-523FC690DA19}"/>
    <cellStyle name="__ [0]____Pre-Tax GAAP 3" xfId="6718" xr:uid="{9A136F54-9434-4DE4-B3BC-5DE6EF16F877}"/>
    <cellStyle name="__ [0]____Wind farm - operation CF" xfId="6719" xr:uid="{9ECD24F0-E827-408B-9D9B-00D234EF9A81}"/>
    <cellStyle name="__ [0]____Wind farm - operation CF 2" xfId="6720" xr:uid="{8055F833-E0AA-402D-9136-34E6ECF601B0}"/>
    <cellStyle name="__ [0]____Wind farm - operation CF 2 2" xfId="6721" xr:uid="{2CDB21F5-2D80-474D-9184-6868C6F009ED}"/>
    <cellStyle name="__ [0]____Wind farm - operation CF 2 2 2" xfId="6722" xr:uid="{5822054B-790D-4673-9E51-07348941B52D}"/>
    <cellStyle name="__ [0]____Wind farm - operation CF 2 3" xfId="6723" xr:uid="{8FCFB13F-62B5-4F38-814B-626FF35F0246}"/>
    <cellStyle name="__ [0]____Wind farm - operation CF 2 3 2" xfId="6724" xr:uid="{25E0F5EB-64EE-43CF-95FC-E9CED9C0298B}"/>
    <cellStyle name="__ [0]____Wind farm - operation CF 2 4" xfId="6725" xr:uid="{7BB7E738-7E28-4CA3-8AF9-1A89BD3D942F}"/>
    <cellStyle name="__ [0]____Wind farm - operation CF 2 4 2" xfId="6726" xr:uid="{9193F07A-55DB-4A0B-8315-B2F139D218A8}"/>
    <cellStyle name="__ [0]____Wind farm - operation CF 2 5" xfId="6727" xr:uid="{EC5D51FD-3D1B-43E4-A584-6C5C1B129630}"/>
    <cellStyle name="__ [0]____Wind farm - operation CF 2 5 2" xfId="6728" xr:uid="{60E21106-FA34-4689-90C1-644198874018}"/>
    <cellStyle name="__ [0]____Wind farm - operation CF 2 6" xfId="6729" xr:uid="{542AC76B-DFBB-4263-A8A9-F07E10E59467}"/>
    <cellStyle name="__ [0]____Wind farm - operation CF 3" xfId="6730" xr:uid="{03802E8B-3532-4DCB-A181-A7BEFBCE116D}"/>
    <cellStyle name="__ [0]____Wind farm - operation CF 3 2" xfId="6731" xr:uid="{B095710E-5B12-4AEC-A803-93522E106098}"/>
    <cellStyle name="__ [0]____Wind farm - operation CF 3 2 2" xfId="6732" xr:uid="{06D6D36B-CC1D-4260-8376-0FE7D3A0A7D4}"/>
    <cellStyle name="__ [0]____Wind farm - operation CF 3 3" xfId="6733" xr:uid="{AD6B1CBD-1993-48B0-8450-6B676FF3591A}"/>
    <cellStyle name="__ [0]____Wind farm - operation CF 3 3 2" xfId="6734" xr:uid="{9BBAD4DA-DC53-4661-8D40-27361B6A7498}"/>
    <cellStyle name="__ [0]____Wind farm - operation CF 3 4" xfId="6735" xr:uid="{D7752AD7-14AC-47CE-99F9-320FC0A85687}"/>
    <cellStyle name="__ [0]____Wind farm - operation CF 3 4 2" xfId="6736" xr:uid="{59D97970-C6C9-42EF-B396-C2D670A9443D}"/>
    <cellStyle name="__ [0]____Wind farm - operation CF 3 5" xfId="6737" xr:uid="{7D77B7B9-881D-4C05-9610-CA763144640A}"/>
    <cellStyle name="__ [0]____Wind farm - operation CF 3 5 2" xfId="6738" xr:uid="{BF171599-FD78-4CCE-92C3-8DD9086CAE49}"/>
    <cellStyle name="__ [0]____Wind farm - operation CF 3 6" xfId="6739" xr:uid="{1C3BA373-BDE4-4969-AD63-34DD1EF27F74}"/>
    <cellStyle name="__ [0]____Wind farm - operation CF 4" xfId="6740" xr:uid="{C017FFEF-C2D6-499A-8277-8CF66327B2A1}"/>
    <cellStyle name="__ [0]____Wind farm - operation CF_CHECK - White Creek Final Closing Model_2007 11 16 vequity method FINAL" xfId="6741" xr:uid="{BED68E5E-2012-45EC-94C6-61CAF5A1C605}"/>
    <cellStyle name="__ [0]____Wind farm - operation CF_CHECK - White Creek Final Closing Model_2007 11 16 vequity method FINAL 2" xfId="6742" xr:uid="{4B99E398-4054-4A23-A61E-2A5D1CCE0742}"/>
    <cellStyle name="__ [0]____Wind farm - operation CF_CHECK - White Creek Final Closing Model_2007 11 16 vequity method FINAL 2 2" xfId="6743" xr:uid="{B5B10046-1058-4024-AB88-99A8C7B06CF0}"/>
    <cellStyle name="__ [0]____Wind farm - operation CF_CHECK - White Creek Final Closing Model_2007 11 16 vequity method FINAL 3" xfId="6744" xr:uid="{0E504ABF-AA48-4877-83D0-D3A1C49DB7A4}"/>
    <cellStyle name="__ [0]____Wind farm - operation CF_Horizon round 1 model vFINAL" xfId="6745" xr:uid="{ED1AB079-F21A-4C32-9510-4DBF31E2E5FA}"/>
    <cellStyle name="__ [0]____Wind farm - operation CF_Horizon round 1 model vFINAL 2" xfId="6746" xr:uid="{71D72035-FC8D-4A0C-A784-A063EC043CEF}"/>
    <cellStyle name="__ [0]____Wind farm - operation CF_Horizon round 1 model vFINAL 2 2" xfId="6747" xr:uid="{30496B6A-373C-432B-B71D-F9DF59C2510E}"/>
    <cellStyle name="__ [0]____Wind farm - operation CF_Horizon round 1 model vFINAL 3" xfId="6748" xr:uid="{B86A1927-6DE9-4C92-B18F-C9503564A40F}"/>
    <cellStyle name="__ [0]____Wind farm - operation CF_Horizon round 1 model vFINAL 3 2" xfId="6749" xr:uid="{6C60D736-9DAD-4553-8A80-37B168656BD1}"/>
    <cellStyle name="__ [0]____Wind farm - operation CF_Horizon round 1 model vFINAL 4" xfId="6750" xr:uid="{5B2F8474-BFE5-4308-ABA6-FA893D80783C}"/>
    <cellStyle name="__ [0]____Wind farm - operation CF_Horizon round 1 model vFINAL_1" xfId="6751" xr:uid="{298FE2E6-1506-4C91-A2F9-F0396DB3F687}"/>
    <cellStyle name="__ [0]____Wind farm - operation CF_Horizon round 1 model vFINAL_1 2" xfId="6752" xr:uid="{9C19E7C4-AC2B-4390-BD4B-9EF3EE65BA4A}"/>
    <cellStyle name="__ [0]____Wind farm - operation CF_Horizon round 1 model vFINAL_1 2 2" xfId="6753" xr:uid="{C52D2D14-3810-4C6B-B660-51CF56B7B8F6}"/>
    <cellStyle name="__ [0]____Wind farm - operation CF_Horizon round 1 model vFINAL_1 3" xfId="6754" xr:uid="{AAC766DB-DEBE-4A21-A334-21478CEDC153}"/>
    <cellStyle name="__ [0]____Wind farm - operation CF_Horizon round 1 model vFINAL_1 3 2" xfId="6755" xr:uid="{2795E9C2-4626-4D49-B856-34474C2E6738}"/>
    <cellStyle name="__ [0]____Wind farm - operation CF_Horizon round 1 model vFINAL_1 4" xfId="6756" xr:uid="{60CA311F-A5F7-4ABB-AEE0-99E9A95C554B}"/>
    <cellStyle name="__ [0]____Wind farm - operation CF_Horizon round 1 model vFINAL_1_Project Farwest III Model 03-20-07 v135" xfId="6757" xr:uid="{3E77FAB6-19E0-495D-B43C-7216280C8880}"/>
    <cellStyle name="__ [0]____Wind farm - operation CF_Horizon round 1 model vFINAL_1_Project Farwest III Model 03-20-07 v135 2" xfId="6758" xr:uid="{08810930-C733-4F44-BF85-2CA16258240C}"/>
    <cellStyle name="__ [0]____Wind farm - operation CF_Horizon round 1 model vFINAL_1_Project Farwest III Model 03-20-07 v135 2 2" xfId="6759" xr:uid="{BF91AE0C-1321-4276-A94C-83D07AA03C36}"/>
    <cellStyle name="__ [0]____Wind farm - operation CF_Horizon round 1 model vFINAL_1_Project Farwest III Model 03-20-07 v135 3" xfId="6760" xr:uid="{595767D5-E365-468D-86D1-6F1FC1B5B8A0}"/>
    <cellStyle name="__ [0]____Wind farm - operation CF_Horizon round 1 model vFINAL_1_Project Farwest III Model 03-20-07 v135 3 2" xfId="6761" xr:uid="{8709A5BE-E085-4B08-B180-6DA5BD954CA1}"/>
    <cellStyle name="__ [0]____Wind farm - operation CF_Horizon round 1 model vFINAL_1_Project Farwest III Model 03-20-07 v135 4" xfId="6762" xr:uid="{35832572-118B-4ED5-A69E-345A6FEC20CB}"/>
    <cellStyle name="__ [0]____Wind farm - operation CF_Horizon round 1 model vFINAL_1_Project Farwest III Model 03-20-07 v135_UPC G&amp;A (5-3-07)" xfId="6763" xr:uid="{CA02BD9F-EAF2-4227-8F40-0B530716FDBE}"/>
    <cellStyle name="__ [0]____Wind farm - operation CF_Horizon round 1 model vFINAL_1_Project Farwest III Model 03-20-07 v135_UPC G&amp;A (5-3-07) 2" xfId="6764" xr:uid="{EF70A203-6FFD-41D9-9B69-ABDEA7DE7902}"/>
    <cellStyle name="__ [0]____Wind farm - operation CF_Horizon round 1 model vFINAL_1_Project Farwest III Model 03-20-07 v135_UPC G&amp;A (5-3-07) 2 2" xfId="6765" xr:uid="{40971F51-EAA1-4E81-B47A-EAE5B3379FB4}"/>
    <cellStyle name="__ [0]____Wind farm - operation CF_Horizon round 1 model vFINAL_1_Project Farwest III Model 03-20-07 v135_UPC G&amp;A (5-3-07) 3" xfId="6766" xr:uid="{086632F6-8431-49F4-B662-C9F20A2F75F1}"/>
    <cellStyle name="__ [0]____Wind farm - operation CF_Horizon round 1 model vFINAL_1_Project Farwest III Model 03-20-07 v135_UPC G&amp;A (5-3-07) 3 2" xfId="6767" xr:uid="{C22FEB75-A44F-4EDC-8BBE-25B7BCFF1CBA}"/>
    <cellStyle name="__ [0]____Wind farm - operation CF_Horizon round 1 model vFINAL_1_Project Farwest III Model 03-20-07 v135_UPC G&amp;A (5-3-07) 4" xfId="6768" xr:uid="{6BD2AB65-3617-445D-A07E-6B21E3477590}"/>
    <cellStyle name="__ [0]____Wind farm - operation CF_Horizon round 1 model vFINAL_1_Project Makani Model 04-11-07 v6" xfId="6769" xr:uid="{39F2F516-286A-4A6E-9EF9-93B235B9FD11}"/>
    <cellStyle name="__ [0]____Wind farm - operation CF_Horizon round 1 model vFINAL_1_Project Makani Model 04-11-07 v6 2" xfId="6770" xr:uid="{E9732D94-1146-4E02-BC49-F0E38973BA0E}"/>
    <cellStyle name="__ [0]____Wind farm - operation CF_Horizon round 1 model vFINAL_1_Project Makani Model 04-11-07 v6 2 2" xfId="6771" xr:uid="{352A3119-954E-46CE-83AE-93B0F8C2B50F}"/>
    <cellStyle name="__ [0]____Wind farm - operation CF_Horizon round 1 model vFINAL_1_Project Makani Model 04-11-07 v6 3" xfId="6772" xr:uid="{4CB832DF-C8C3-4759-B428-BA8787EA4131}"/>
    <cellStyle name="__ [0]____Wind farm - operation CF_Horizon round 1 model vFINAL_1_Project Makani Model 04-11-07 v6 3 2" xfId="6773" xr:uid="{B637141D-9923-4670-87DA-F31A9D187932}"/>
    <cellStyle name="__ [0]____Wind farm - operation CF_Horizon round 1 model vFINAL_1_Project Makani Model 04-11-07 v6 4" xfId="6774" xr:uid="{A640140F-39F2-4529-969B-BBC5E536D5AA}"/>
    <cellStyle name="__ [0]____Wind farm - operation CF_Horizon round 1 model vFINAL_1_Project Makani Model 04-11-07 v6_UPC G&amp;A (5-3-07)" xfId="6775" xr:uid="{D04215F3-F557-4D1A-9B5D-184B1337F533}"/>
    <cellStyle name="__ [0]____Wind farm - operation CF_Horizon round 1 model vFINAL_1_Project Makani Model 04-11-07 v6_UPC G&amp;A (5-3-07) 2" xfId="6776" xr:uid="{AFB1B4D3-DCD0-4D3A-BB4E-81F13CFF88F9}"/>
    <cellStyle name="__ [0]____Wind farm - operation CF_Horizon round 1 model vFINAL_1_Project Makani Model 04-11-07 v6_UPC G&amp;A (5-3-07) 2 2" xfId="6777" xr:uid="{00AD7A9B-EDC2-456E-B2D1-309E8AADB090}"/>
    <cellStyle name="__ [0]____Wind farm - operation CF_Horizon round 1 model vFINAL_1_Project Makani Model 04-11-07 v6_UPC G&amp;A (5-3-07) 3" xfId="6778" xr:uid="{4EAF406E-C73F-4CD4-8437-39E47CBD181A}"/>
    <cellStyle name="__ [0]____Wind farm - operation CF_Horizon round 1 model vFINAL_1_Project Makani Model 04-11-07 v6_UPC G&amp;A (5-3-07) 3 2" xfId="6779" xr:uid="{738FC05B-4725-4038-8FD9-D776EC9DCF1D}"/>
    <cellStyle name="__ [0]____Wind farm - operation CF_Horizon round 1 model vFINAL_1_Project Makani Model 04-11-07 v6_UPC G&amp;A (5-3-07) 4" xfId="6780" xr:uid="{8B5AC4B2-B0EA-47DE-8564-4BCDDDCEA7B9}"/>
    <cellStyle name="__ [0]____Wind farm - operation CF_Pre-Tax GAAP" xfId="6781" xr:uid="{4A57609B-C307-43DD-A4D2-631DC2672CB9}"/>
    <cellStyle name="__ [0]____Wind farm - operation CF_Pre-Tax GAAP 2" xfId="6782" xr:uid="{0AD6DF51-549E-41B3-9E79-C38A53D705AB}"/>
    <cellStyle name="__ [0]____Wind farm - operation CF_Pre-Tax GAAP 2 2" xfId="6783" xr:uid="{C01E48D4-55F2-432E-8F46-F8F51D1C343E}"/>
    <cellStyle name="__ [0]____Wind farm - operation CF_Pre-Tax GAAP 3" xfId="6784" xr:uid="{3DA52B86-6279-4068-8F51-3064239ED279}"/>
    <cellStyle name="__ [0]____Wind farm - operation CF_WPP - Ormat 6-5-2007  v19i with internal accounting v3 eq method FINAL" xfId="6785" xr:uid="{DFDD224D-5145-4780-8D09-282D3F7C4202}"/>
    <cellStyle name="__ [0]____Wind farm - operation CF_WPP - Ormat 6-5-2007  v19i with internal accounting v3 eq method FINAL 2" xfId="6786" xr:uid="{14854C98-3CE7-47DE-ADFB-5FCEEDEF1EE9}"/>
    <cellStyle name="__ [0]____Wind farm - operation CF_WPP - Ormat 6-5-2007  v19i with internal accounting v3 eq method FINAL 2 2" xfId="6787" xr:uid="{07C01563-9987-4A0C-8E45-0EF00A4235FD}"/>
    <cellStyle name="__ [0]____Wind farm - operation CF_WPP - Ormat 6-5-2007  v19i with internal accounting v3 eq method FINAL 3" xfId="6788" xr:uid="{7F16691B-F524-47BA-A6C3-61A491045E58}"/>
    <cellStyle name="__ [0]____WPP - Ormat 6-5-2007  v19i with internal accounting v3 eq method FINAL" xfId="6789" xr:uid="{7FE1F806-F200-46C7-A0F6-A97D6A600E7D}"/>
    <cellStyle name="__ [0]____WPP - Ormat 6-5-2007  v19i with internal accounting v3 eq method FINAL 2" xfId="6790" xr:uid="{6EFCBE11-8C69-43F8-B261-61D05EB71CD2}"/>
    <cellStyle name="__ [0]____WPP - Ormat 6-5-2007  v19i with internal accounting v3 eq method FINAL 2 2" xfId="6791" xr:uid="{592B9990-4406-4EA7-82E4-E2F03356D34A}"/>
    <cellStyle name="__ [0]____WPP - Ormat 6-5-2007  v19i with internal accounting v3 eq method FINAL 3" xfId="6792" xr:uid="{315847ED-28D0-4486-8A16-AAA8D8A247B2}"/>
    <cellStyle name="__ [0]_94___" xfId="6793" xr:uid="{A7DC42A0-9F2F-41DE-8CD4-B05BA9E0EB11}"/>
    <cellStyle name="__ [0]_94___ 2" xfId="6794" xr:uid="{499C4A63-014D-4505-90AC-DA2C3DEA70B7}"/>
    <cellStyle name="__ [0]_94___ 2 2" xfId="6795" xr:uid="{049A1D4E-EB39-410D-AAA6-0F92FCB6A5BB}"/>
    <cellStyle name="__ [0]_94___ 2 2 2" xfId="6796" xr:uid="{72070546-AC9E-4D68-A57C-6D803DD3A45C}"/>
    <cellStyle name="__ [0]_94___ 2 3" xfId="6797" xr:uid="{C700FAD7-CBB8-47E5-A338-8375BABE3FA6}"/>
    <cellStyle name="__ [0]_94___ 2 3 2" xfId="6798" xr:uid="{57A5B41B-274B-46CC-89EF-3F2A537AB195}"/>
    <cellStyle name="__ [0]_94___ 2 4" xfId="6799" xr:uid="{34DFF30B-FB20-4D98-9D4E-3593D8D30B1D}"/>
    <cellStyle name="__ [0]_94___ 2 4 2" xfId="6800" xr:uid="{CEC5CA77-415A-4F63-94CE-F26A93171556}"/>
    <cellStyle name="__ [0]_94___ 2 5" xfId="6801" xr:uid="{EA75EB62-18DF-4B9E-9A69-2A6E2DE191A2}"/>
    <cellStyle name="__ [0]_94___ 2 5 2" xfId="6802" xr:uid="{B1575B70-E126-40A3-A427-D8DB34E1144F}"/>
    <cellStyle name="__ [0]_94___ 2 6" xfId="6803" xr:uid="{E17EE53D-9701-4745-8723-26B35F7A11B8}"/>
    <cellStyle name="__ [0]_94___ 3" xfId="6804" xr:uid="{284057F7-60F5-4D53-BCCF-84FDEBE86101}"/>
    <cellStyle name="__ [0]_94___ 3 2" xfId="6805" xr:uid="{F50D2F61-8436-4873-A946-0BAE82115EE3}"/>
    <cellStyle name="__ [0]_94___ 3 2 2" xfId="6806" xr:uid="{6C7968D2-8AE2-4E5B-8A60-987D613B23EF}"/>
    <cellStyle name="__ [0]_94___ 3 3" xfId="6807" xr:uid="{450D24F9-A68D-47C9-9873-9AD3F366A734}"/>
    <cellStyle name="__ [0]_94___ 3 3 2" xfId="6808" xr:uid="{B3CD99E5-5618-47BD-9F40-661B12C2F70A}"/>
    <cellStyle name="__ [0]_94___ 3 4" xfId="6809" xr:uid="{1F82F7E8-BB83-484D-A987-B2B019AF8D30}"/>
    <cellStyle name="__ [0]_94___ 3 4 2" xfId="6810" xr:uid="{4E8F803D-C287-47A4-8B1D-39C5BF27007A}"/>
    <cellStyle name="__ [0]_94___ 3 5" xfId="6811" xr:uid="{881458E5-7F7E-46BD-9DB8-C07DB2AF278B}"/>
    <cellStyle name="__ [0]_94___ 3 5 2" xfId="6812" xr:uid="{FC79F5DC-B58A-4866-8751-4879DA49F284}"/>
    <cellStyle name="__ [0]_94___ 3 6" xfId="6813" xr:uid="{B5C59CB0-C3A1-4BBE-9B30-4C3D86486770}"/>
    <cellStyle name="__ [0]_94___ 4" xfId="6814" xr:uid="{DEEE764F-B7E6-447C-B85C-DAD26097FF54}"/>
    <cellStyle name="__ [0]_94____Book5" xfId="6815" xr:uid="{774E5B04-1610-4055-9A20-9FC7A537F63C}"/>
    <cellStyle name="__ [0]_94____CHECK - White Creek Final Closing Model_2007 11 16 vequity method FINAL" xfId="6816" xr:uid="{A78A1200-0157-4D2A-8B76-DD0F9FA3E048}"/>
    <cellStyle name="__ [0]_94____CHECK - White Creek Final Closing Model_2007 11 16 vequity method FINAL 2" xfId="6817" xr:uid="{16BEB791-29AA-4EB9-AC16-46218C2958F6}"/>
    <cellStyle name="__ [0]_94____CHECK - White Creek Final Closing Model_2007 11 16 vequity method FINAL 2 2" xfId="6818" xr:uid="{810AB6DE-07D2-4ADE-B5E5-0F27C53BEE7E}"/>
    <cellStyle name="__ [0]_94____CHECK - White Creek Final Closing Model_2007 11 16 vequity method FINAL 3" xfId="6819" xr:uid="{B6718FA3-4BB0-47D9-B1B4-19762EAAF89E}"/>
    <cellStyle name="__ [0]_94____ClearSky_AEP_Min_04.04.02_Bank" xfId="6820" xr:uid="{91430BB3-C3D9-445D-91D7-5B9B21E39118}"/>
    <cellStyle name="__ [0]_94____ClearSky_AEP_Min_04.04.02_Bank 2" xfId="6821" xr:uid="{874651B1-A4E1-4389-B103-214EA7DC8CDE}"/>
    <cellStyle name="__ [0]_94____ClearSky_AEP_Min_04.04.02_Bank 2 2" xfId="6822" xr:uid="{7243DC36-840E-406B-BBA8-3ED81708E13B}"/>
    <cellStyle name="__ [0]_94____ClearSky_AEP_Min_04.04.02_Bank 3" xfId="6823" xr:uid="{14F4ADE3-95E9-4C46-AC66-B3AFA330C067}"/>
    <cellStyle name="__ [0]_94____ClearSky_AEP_Min_04.04.02_Bank 3 2" xfId="6824" xr:uid="{6AF2FB55-6967-4C8D-9BC7-27E4DFD490DB}"/>
    <cellStyle name="__ [0]_94____ClearSky_AEP_Min_04.04.02_Bank 4" xfId="6825" xr:uid="{1EB66202-91FD-4F53-9188-16AD79205807}"/>
    <cellStyle name="__ [0]_94____ClearSky_AEP_Min_04.04.02_Bank 4 2" xfId="6826" xr:uid="{6C96217D-B195-41D0-A576-366F4BF29CBE}"/>
    <cellStyle name="__ [0]_94____ClearSky_AEP_Min_04.04.02_Bank 5" xfId="6827" xr:uid="{B58CD9C8-E966-4802-9741-98C09B1E1726}"/>
    <cellStyle name="__ [0]_94____ClearSky_AEP_Min_04.04.02_Bank 5 2" xfId="6828" xr:uid="{C4E2BDAF-BDA6-4098-B3A1-CEF145E8E974}"/>
    <cellStyle name="__ [0]_94____ClearSky_AEP_Min_04.04.02_Bank 6" xfId="6829" xr:uid="{6CDAB374-C282-4A59-BCAA-73693FEE024C}"/>
    <cellStyle name="__ [0]_94____Clearsky_internal_050301" xfId="6830" xr:uid="{31813D22-1E35-4029-A5BA-2577C826DFB3}"/>
    <cellStyle name="__ [0]_94____Clearsky_internal_050301 2" xfId="6831" xr:uid="{4ABDB973-CBCC-444A-9E4B-FECF995FDCEA}"/>
    <cellStyle name="__ [0]_94____Clearsky_internal_050301 2 2" xfId="6832" xr:uid="{C00B19AB-C879-4AA8-AE82-9B4084386F5A}"/>
    <cellStyle name="__ [0]_94____Clearsky_internal_050301 3" xfId="6833" xr:uid="{CA218B80-654C-4683-9D94-6CE8FCEC7248}"/>
    <cellStyle name="__ [0]_94____Clearsky_internal_050301 3 2" xfId="6834" xr:uid="{ABE038C2-7361-4825-A5E5-3EC4054067A0}"/>
    <cellStyle name="__ [0]_94____Clearsky_internal_050301 4" xfId="6835" xr:uid="{B1CABFD3-E998-45AF-8A13-F806205616E2}"/>
    <cellStyle name="__ [0]_94____Clearsky_internal_050301 4 2" xfId="6836" xr:uid="{F280D13A-4960-4E2E-8F7B-96D78CE2557F}"/>
    <cellStyle name="__ [0]_94____Clearsky_internal_050301 5" xfId="6837" xr:uid="{5D29D645-A010-49B4-9B4D-A2775F235B1A}"/>
    <cellStyle name="__ [0]_94____Clearsky_internal_050301 5 2" xfId="6838" xr:uid="{BBEE8AD0-7771-4EC5-B6C1-C29418740B05}"/>
    <cellStyle name="__ [0]_94____Clearsky_internal_050301 6" xfId="6839" xr:uid="{35B888A3-F17E-4801-AAE0-3FB02C51A8E0}"/>
    <cellStyle name="__ [0]_94____Clearsky_internal_070201" xfId="6840" xr:uid="{AF6D8A72-C078-4A15-800F-C9CD3EF3AE6E}"/>
    <cellStyle name="__ [0]_94____Clearsky_internal_070201 2" xfId="6841" xr:uid="{DCEB62C7-D35F-495A-9852-4BFF46E4A57F}"/>
    <cellStyle name="__ [0]_94____Clearsky_internal_070201 2 2" xfId="6842" xr:uid="{1485BD4A-3C9C-4A8C-A936-70EC8947FA7A}"/>
    <cellStyle name="__ [0]_94____Clearsky_internal_070201 3" xfId="6843" xr:uid="{29A47BC8-C0AF-498D-B13B-0196C5C4FE64}"/>
    <cellStyle name="__ [0]_94____Clearsky_internal_070201 3 2" xfId="6844" xr:uid="{2BA6D0C7-84CB-44D5-868F-23FA84BD1B69}"/>
    <cellStyle name="__ [0]_94____Clearsky_internal_070201 4" xfId="6845" xr:uid="{C4AD8494-B7F4-4D75-A7C3-CD2AC7900C4A}"/>
    <cellStyle name="__ [0]_94____Clearsky_internal_070201 4 2" xfId="6846" xr:uid="{C1058A60-6CAA-43A1-B799-25A17509F0B8}"/>
    <cellStyle name="__ [0]_94____Clearsky_internal_070201 5" xfId="6847" xr:uid="{C2AD248F-6906-463C-B035-A8E4283F7966}"/>
    <cellStyle name="__ [0]_94____Clearsky_internal_070201 5 2" xfId="6848" xr:uid="{3415FBD6-C46D-442F-AB10-539A2632D579}"/>
    <cellStyle name="__ [0]_94____Clearsky_internal_070201 6" xfId="6849" xr:uid="{BB317B55-5748-4809-B1DA-98813C7CE5CA}"/>
    <cellStyle name="__ [0]_94____Clearsky_internal_070201.xls Chart 2" xfId="6850" xr:uid="{AC206DD1-EF36-466B-A615-0820F2BDEFE5}"/>
    <cellStyle name="__ [0]_94____Clearsky_internal_070201.xls Chart 2 2" xfId="6851" xr:uid="{6692E142-D819-4B2A-B098-535262F05937}"/>
    <cellStyle name="__ [0]_94____Clearsky_internal_070201.xls Chart 2 2 2" xfId="6852" xr:uid="{6B5EB969-431E-4709-955A-8F5FB41A4B38}"/>
    <cellStyle name="__ [0]_94____Clearsky_internal_070201.xls Chart 2 3" xfId="6853" xr:uid="{6BC60B0F-24CA-421A-912F-D5AD955BB9A6}"/>
    <cellStyle name="__ [0]_94____Clearsky_internal_070201.xls Chart 2 3 2" xfId="6854" xr:uid="{8236FB1B-778E-47DE-95C6-612E98EB065B}"/>
    <cellStyle name="__ [0]_94____Clearsky_internal_070201.xls Chart 2 4" xfId="6855" xr:uid="{A12ED317-BD5F-4EFF-9639-38CA3B570489}"/>
    <cellStyle name="__ [0]_94____Clearsky_internal_070201.xls Chart 2 4 2" xfId="6856" xr:uid="{2C429EA5-F3F0-42BC-8A17-198250686B16}"/>
    <cellStyle name="__ [0]_94____Clearsky_internal_070201.xls Chart 2 5" xfId="6857" xr:uid="{EE6C8CB2-2420-4E22-95D7-545A79D80BE4}"/>
    <cellStyle name="__ [0]_94____Clearsky_internal_070201.xls Chart 2 5 2" xfId="6858" xr:uid="{668E253E-3343-4E5B-8836-8135C646FB80}"/>
    <cellStyle name="__ [0]_94____Clearsky_internal_070201.xls Chart 2 6" xfId="6859" xr:uid="{6F1054D1-24F9-4A7F-AEA7-40F334A9B478}"/>
    <cellStyle name="__ [0]_94____Clearsky_internal_070201_Clearsky_Outside_070201.xls Chart 2" xfId="6860" xr:uid="{DE5ACF5E-FDCD-4A03-8BE1-B71DB5270301}"/>
    <cellStyle name="__ [0]_94____Clearsky_internal_070201_Clearsky_Outside_070201.xls Chart 2 2" xfId="6861" xr:uid="{0F7522F0-787B-42D4-BC3E-46569D2AC2C0}"/>
    <cellStyle name="__ [0]_94____Clearsky_internal_070201_Clearsky_Outside_070201.xls Chart 2 2 2" xfId="6862" xr:uid="{3D6367F3-D903-4633-9EF3-3A40E4AC41E9}"/>
    <cellStyle name="__ [0]_94____Clearsky_internal_070201_Clearsky_Outside_070201.xls Chart 2 3" xfId="6863" xr:uid="{EBD5868D-A5CC-426E-B4E3-0C00B1FC67E6}"/>
    <cellStyle name="__ [0]_94____Clearsky_internal_070201_Clearsky_Outside_070201.xls Chart 2 3 2" xfId="6864" xr:uid="{90C09B32-37B0-49FB-976E-58F1BDABD20A}"/>
    <cellStyle name="__ [0]_94____Clearsky_internal_070201_Clearsky_Outside_070201.xls Chart 2 4" xfId="6865" xr:uid="{EE5948B6-0763-47FD-80FC-6EB2911DDC19}"/>
    <cellStyle name="__ [0]_94____Clearsky_internal_070201_Clearsky_Outside_070201.xls Chart 2 4 2" xfId="6866" xr:uid="{E58FF868-982A-4C32-A8DE-DEC66295EF4D}"/>
    <cellStyle name="__ [0]_94____Clearsky_internal_070201_Clearsky_Outside_070201.xls Chart 2 5" xfId="6867" xr:uid="{429017F1-6988-4F32-B2B1-D85E12DEB376}"/>
    <cellStyle name="__ [0]_94____Clearsky_internal_070201_Clearsky_Outside_070201.xls Chart 2 5 2" xfId="6868" xr:uid="{9DEECF62-B257-4976-95ED-02D4B33E3646}"/>
    <cellStyle name="__ [0]_94____Clearsky_internal_070201_Clearsky_Outside_070201.xls Chart 2 6" xfId="6869" xr:uid="{BA6C5323-BAB2-46A8-BBC8-3606F0657BE7}"/>
    <cellStyle name="__ [0]_94____Clearsky_Outside_070201.xls Chart 2" xfId="6870" xr:uid="{9BA63AF5-BF16-4BFB-B9D0-DF3E3A6FEBC9}"/>
    <cellStyle name="__ [0]_94____Clearsky_Outside_070201.xls Chart 2 2" xfId="6871" xr:uid="{D44FE3DF-95BF-488B-A32D-F155A7981EAE}"/>
    <cellStyle name="__ [0]_94____Clearsky_Outside_070201.xls Chart 2 2 2" xfId="6872" xr:uid="{31C45EFA-352F-427F-94F0-80DF7129829D}"/>
    <cellStyle name="__ [0]_94____Clearsky_Outside_070201.xls Chart 2 3" xfId="6873" xr:uid="{7626B3DC-4F9A-48AD-BA33-534135213BD3}"/>
    <cellStyle name="__ [0]_94____Clearsky_Outside_070201.xls Chart 2 3 2" xfId="6874" xr:uid="{7348895C-12A7-42EB-BF67-E47706669E5F}"/>
    <cellStyle name="__ [0]_94____Clearsky_Outside_070201.xls Chart 2 4" xfId="6875" xr:uid="{A0D85E00-0FB0-4DBD-9A69-52C8C20B8556}"/>
    <cellStyle name="__ [0]_94____Clearsky_Outside_070201.xls Chart 2 4 2" xfId="6876" xr:uid="{2A4C6A57-67C4-4D40-BC4C-04B2946E86DA}"/>
    <cellStyle name="__ [0]_94____Clearsky_Outside_070201.xls Chart 2 5" xfId="6877" xr:uid="{D3C82580-C45C-400F-B582-E8EF835BC056}"/>
    <cellStyle name="__ [0]_94____Clearsky_Outside_070201.xls Chart 2 5 2" xfId="6878" xr:uid="{258225BC-9007-4E16-AE55-044B63149CD5}"/>
    <cellStyle name="__ [0]_94____Clearsky_Outside_070201.xls Chart 2 6" xfId="6879" xr:uid="{CD513267-8A3F-417F-9D80-BD026C902428}"/>
    <cellStyle name="__ [0]_94____EWC 43.5MW8oMtresc 3_25_021" xfId="6880" xr:uid="{A18B5A57-6868-43A8-8C97-4FCF869064E6}"/>
    <cellStyle name="__ [0]_94____EWC 43.5MW8oMtresc 3_25_021 2" xfId="6881" xr:uid="{401213A4-A7C4-4FC5-AC61-400FCEBFB0B4}"/>
    <cellStyle name="__ [0]_94____EWC 43.5MW8oMtresc 3_25_021 2 2" xfId="6882" xr:uid="{7672D9D4-4D9B-4000-8D5E-06CF719877BD}"/>
    <cellStyle name="__ [0]_94____EWC 43.5MW8oMtresc 3_25_021 2 2 2" xfId="6883" xr:uid="{80AC6AA9-4496-44D9-836F-AB960F297A62}"/>
    <cellStyle name="__ [0]_94____EWC 43.5MW8oMtresc 3_25_021 2 3" xfId="6884" xr:uid="{488C76EB-7882-44BC-A0CA-4B4D9126A39A}"/>
    <cellStyle name="__ [0]_94____EWC 43.5MW8oMtresc 3_25_021 2 3 2" xfId="6885" xr:uid="{E3136000-F443-4993-9B19-4709981BA519}"/>
    <cellStyle name="__ [0]_94____EWC 43.5MW8oMtresc 3_25_021 2 4" xfId="6886" xr:uid="{A31DAA30-5E71-4A47-9232-94B7F394458C}"/>
    <cellStyle name="__ [0]_94____EWC 43.5MW8oMtresc 3_25_021 2 4 2" xfId="6887" xr:uid="{016B9EA6-576D-4773-9F23-37435209AE0B}"/>
    <cellStyle name="__ [0]_94____EWC 43.5MW8oMtresc 3_25_021 2 5" xfId="6888" xr:uid="{43909E25-6AF8-4F36-AC37-371AFB84604D}"/>
    <cellStyle name="__ [0]_94____EWC 43.5MW8oMtresc 3_25_021 2 5 2" xfId="6889" xr:uid="{7A384DDE-73D0-478D-B306-5AD8CC5CFCF4}"/>
    <cellStyle name="__ [0]_94____EWC 43.5MW8oMtresc 3_25_021 2 6" xfId="6890" xr:uid="{66559A84-08F0-4A1D-999C-33A1AFDC00A5}"/>
    <cellStyle name="__ [0]_94____EWC 43.5MW8oMtresc 3_25_021 3" xfId="6891" xr:uid="{D8EAC666-C3F6-4798-94D2-14698525327B}"/>
    <cellStyle name="__ [0]_94____EWC 43.5MW8oMtresc 3_25_021 3 2" xfId="6892" xr:uid="{5185823D-6C07-4F0F-B5BA-CE49A1A1E047}"/>
    <cellStyle name="__ [0]_94____EWC 43.5MW8oMtresc 3_25_021 3 2 2" xfId="6893" xr:uid="{D40F4AD7-98C6-4EBE-ACC0-EE541A4570E8}"/>
    <cellStyle name="__ [0]_94____EWC 43.5MW8oMtresc 3_25_021 3 3" xfId="6894" xr:uid="{87F403E3-7CAE-4B2F-B8A9-59B2A6B8BE7A}"/>
    <cellStyle name="__ [0]_94____EWC 43.5MW8oMtresc 3_25_021 3 3 2" xfId="6895" xr:uid="{08671BB8-3D86-47D0-A26B-F627199E7C2C}"/>
    <cellStyle name="__ [0]_94____EWC 43.5MW8oMtresc 3_25_021 3 4" xfId="6896" xr:uid="{ABDA581D-5E06-463B-91C0-64EB5C4D37FB}"/>
    <cellStyle name="__ [0]_94____EWC 43.5MW8oMtresc 3_25_021 3 4 2" xfId="6897" xr:uid="{FBA303D6-6DE4-45E3-8600-D95947C98702}"/>
    <cellStyle name="__ [0]_94____EWC 43.5MW8oMtresc 3_25_021 3 5" xfId="6898" xr:uid="{1C7F71D2-A137-4492-B0B8-ED9BB5707D4D}"/>
    <cellStyle name="__ [0]_94____EWC 43.5MW8oMtresc 3_25_021 3 5 2" xfId="6899" xr:uid="{E2C358E5-12B8-4181-A041-472757460543}"/>
    <cellStyle name="__ [0]_94____EWC 43.5MW8oMtresc 3_25_021 3 6" xfId="6900" xr:uid="{74169BA7-59A2-400A-BB51-0007068904FA}"/>
    <cellStyle name="__ [0]_94____EWC 43.5MW8oMtresc 3_25_021 4" xfId="6901" xr:uid="{927467E4-7DA1-4CDA-980E-334BDBB1E2DC}"/>
    <cellStyle name="__ [0]_94____EWC 43.5MW8oMtresc 3_25_021_CHECK - White Creek Final Closing Model_2007 11 16 vequity method FINAL" xfId="6902" xr:uid="{1DD622AD-51F4-45E2-B314-A7C4DECB5EAC}"/>
    <cellStyle name="__ [0]_94____EWC 43.5MW8oMtresc 3_25_021_CHECK - White Creek Final Closing Model_2007 11 16 vequity method FINAL 2" xfId="6903" xr:uid="{3A466E6B-5AED-4E06-88D4-86A527E2234A}"/>
    <cellStyle name="__ [0]_94____EWC 43.5MW8oMtresc 3_25_021_CHECK - White Creek Final Closing Model_2007 11 16 vequity method FINAL 2 2" xfId="6904" xr:uid="{5B1678BC-A329-4A2F-B5BB-24AE1B14FBC4}"/>
    <cellStyle name="__ [0]_94____EWC 43.5MW8oMtresc 3_25_021_CHECK - White Creek Final Closing Model_2007 11 16 vequity method FINAL 3" xfId="6905" xr:uid="{F2E390F6-0053-47C3-8E61-59431F7DED69}"/>
    <cellStyle name="__ [0]_94____EWC 43.5MW8oMtresc 3_25_021_Horizon round 1 model vFINAL" xfId="6906" xr:uid="{2D4E951D-3E31-40C2-BACF-BC7F4E6190BE}"/>
    <cellStyle name="__ [0]_94____EWC 43.5MW8oMtresc 3_25_021_Horizon round 1 model vFINAL 2" xfId="6907" xr:uid="{70AF4178-FE6E-4872-8011-33CEF5D5890B}"/>
    <cellStyle name="__ [0]_94____EWC 43.5MW8oMtresc 3_25_021_Horizon round 1 model vFINAL 2 2" xfId="6908" xr:uid="{6524FC57-B63F-4305-B61E-6DF9CFCCEA24}"/>
    <cellStyle name="__ [0]_94____EWC 43.5MW8oMtresc 3_25_021_Horizon round 1 model vFINAL 3" xfId="6909" xr:uid="{2815815B-1CA8-41A6-A69A-E406F47AC4D0}"/>
    <cellStyle name="__ [0]_94____EWC 43.5MW8oMtresc 3_25_021_Horizon round 1 model vFINAL 3 2" xfId="6910" xr:uid="{CA3086CD-7511-4F5C-8464-BC66BE6AEF08}"/>
    <cellStyle name="__ [0]_94____EWC 43.5MW8oMtresc 3_25_021_Horizon round 1 model vFINAL 4" xfId="6911" xr:uid="{ABCBF52D-3D68-4FE8-A13B-4B901079A87E}"/>
    <cellStyle name="__ [0]_94____EWC 43.5MW8oMtresc 3_25_021_Horizon round 1 model vFINAL_1" xfId="6912" xr:uid="{64D80C64-4720-4B83-8384-BA11EC876F02}"/>
    <cellStyle name="__ [0]_94____EWC 43.5MW8oMtresc 3_25_021_Horizon round 1 model vFINAL_1 2" xfId="6913" xr:uid="{B2B79AF6-F007-4CCE-829C-DD630469959C}"/>
    <cellStyle name="__ [0]_94____EWC 43.5MW8oMtresc 3_25_021_Horizon round 1 model vFINAL_1 2 2" xfId="6914" xr:uid="{FAE2D613-1B41-4E35-8FF5-E1C1526A4E58}"/>
    <cellStyle name="__ [0]_94____EWC 43.5MW8oMtresc 3_25_021_Horizon round 1 model vFINAL_1 3" xfId="6915" xr:uid="{1A10C8E4-F611-4217-9FFC-CE9EA312CED7}"/>
    <cellStyle name="__ [0]_94____EWC 43.5MW8oMtresc 3_25_021_Horizon round 1 model vFINAL_1 3 2" xfId="6916" xr:uid="{4C061FE0-DEE7-4E6C-AB05-1B6ADA946191}"/>
    <cellStyle name="__ [0]_94____EWC 43.5MW8oMtresc 3_25_021_Horizon round 1 model vFINAL_1 4" xfId="6917" xr:uid="{87273084-2323-4500-847A-94819907325D}"/>
    <cellStyle name="__ [0]_94____EWC 43.5MW8oMtresc 3_25_021_Horizon round 1 model vFINAL_1_Project Farwest III Model 03-20-07 v135" xfId="6918" xr:uid="{C987FA8B-48C1-43BE-8F2E-BEC1C4C6E0A8}"/>
    <cellStyle name="__ [0]_94____EWC 43.5MW8oMtresc 3_25_021_Horizon round 1 model vFINAL_1_Project Farwest III Model 03-20-07 v135 2" xfId="6919" xr:uid="{B7386D1A-017C-4440-8FDC-237862FABD5C}"/>
    <cellStyle name="__ [0]_94____EWC 43.5MW8oMtresc 3_25_021_Horizon round 1 model vFINAL_1_Project Farwest III Model 03-20-07 v135 2 2" xfId="6920" xr:uid="{BF9562CF-FEB9-4534-95F3-5DE5F185F7C6}"/>
    <cellStyle name="__ [0]_94____EWC 43.5MW8oMtresc 3_25_021_Horizon round 1 model vFINAL_1_Project Farwest III Model 03-20-07 v135 3" xfId="6921" xr:uid="{8BF8B73B-F550-4972-8B37-18EA6AC878FF}"/>
    <cellStyle name="__ [0]_94____EWC 43.5MW8oMtresc 3_25_021_Horizon round 1 model vFINAL_1_Project Farwest III Model 03-20-07 v135 3 2" xfId="6922" xr:uid="{1212CDC9-2A68-4400-A17C-2060E57AEE2C}"/>
    <cellStyle name="__ [0]_94____EWC 43.5MW8oMtresc 3_25_021_Horizon round 1 model vFINAL_1_Project Farwest III Model 03-20-07 v135 4" xfId="6923" xr:uid="{EB09DC9A-6CBB-431E-9805-4247878E365A}"/>
    <cellStyle name="__ [0]_94____EWC 43.5MW8oMtresc 3_25_021_Horizon round 1 model vFINAL_1_Project Farwest III Model 03-20-07 v135_UPC G&amp;A (5-3-07)" xfId="6924" xr:uid="{194D19C2-DB30-438D-9460-933637AADE18}"/>
    <cellStyle name="__ [0]_94____EWC 43.5MW8oMtresc 3_25_021_Horizon round 1 model vFINAL_1_Project Farwest III Model 03-20-07 v135_UPC G&amp;A (5-3-07) 2" xfId="6925" xr:uid="{F7416ECD-C629-4224-944D-D2D942FD76DB}"/>
    <cellStyle name="__ [0]_94____EWC 43.5MW8oMtresc 3_25_021_Horizon round 1 model vFINAL_1_Project Farwest III Model 03-20-07 v135_UPC G&amp;A (5-3-07) 2 2" xfId="6926" xr:uid="{D96B27DD-139B-4AC9-ABAB-F99802B64BE4}"/>
    <cellStyle name="__ [0]_94____EWC 43.5MW8oMtresc 3_25_021_Horizon round 1 model vFINAL_1_Project Farwest III Model 03-20-07 v135_UPC G&amp;A (5-3-07) 3" xfId="6927" xr:uid="{141D3306-A780-4919-9E76-C206419DA357}"/>
    <cellStyle name="__ [0]_94____EWC 43.5MW8oMtresc 3_25_021_Horizon round 1 model vFINAL_1_Project Farwest III Model 03-20-07 v135_UPC G&amp;A (5-3-07) 3 2" xfId="6928" xr:uid="{95EF9A09-ED5F-4B57-A997-A228F275F3EB}"/>
    <cellStyle name="__ [0]_94____EWC 43.5MW8oMtresc 3_25_021_Horizon round 1 model vFINAL_1_Project Farwest III Model 03-20-07 v135_UPC G&amp;A (5-3-07) 4" xfId="6929" xr:uid="{DE0423B0-F6EB-46EE-ABE3-BC17A317EF59}"/>
    <cellStyle name="__ [0]_94____EWC 43.5MW8oMtresc 3_25_021_Horizon round 1 model vFINAL_1_Project Makani Model 04-11-07 v6" xfId="6930" xr:uid="{F4DE2AB6-9F04-4027-9464-865C26050F79}"/>
    <cellStyle name="__ [0]_94____EWC 43.5MW8oMtresc 3_25_021_Horizon round 1 model vFINAL_1_Project Makani Model 04-11-07 v6 2" xfId="6931" xr:uid="{C2E70210-DA34-48C1-9513-2C571DA499DF}"/>
    <cellStyle name="__ [0]_94____EWC 43.5MW8oMtresc 3_25_021_Horizon round 1 model vFINAL_1_Project Makani Model 04-11-07 v6 2 2" xfId="6932" xr:uid="{96B0867E-E656-4BC5-B3F9-649E6C000F29}"/>
    <cellStyle name="__ [0]_94____EWC 43.5MW8oMtresc 3_25_021_Horizon round 1 model vFINAL_1_Project Makani Model 04-11-07 v6 3" xfId="6933" xr:uid="{ACA77997-550D-4BDA-AD8E-657F27311B62}"/>
    <cellStyle name="__ [0]_94____EWC 43.5MW8oMtresc 3_25_021_Horizon round 1 model vFINAL_1_Project Makani Model 04-11-07 v6 3 2" xfId="6934" xr:uid="{18C1F95A-C509-4A5B-BCE4-6E018D21EC98}"/>
    <cellStyle name="__ [0]_94____EWC 43.5MW8oMtresc 3_25_021_Horizon round 1 model vFINAL_1_Project Makani Model 04-11-07 v6 4" xfId="6935" xr:uid="{0809400E-90F3-4EC4-8A7E-EF9FB96784CF}"/>
    <cellStyle name="__ [0]_94____EWC 43.5MW8oMtresc 3_25_021_Horizon round 1 model vFINAL_1_Project Makani Model 04-11-07 v6_UPC G&amp;A (5-3-07)" xfId="6936" xr:uid="{B2EBC9DF-1A15-4F82-B1C6-4FBCA39F4401}"/>
    <cellStyle name="__ [0]_94____EWC 43.5MW8oMtresc 3_25_021_Horizon round 1 model vFINAL_1_Project Makani Model 04-11-07 v6_UPC G&amp;A (5-3-07) 2" xfId="6937" xr:uid="{D3954F10-BF3D-4EA0-9340-9AFE9482EC68}"/>
    <cellStyle name="__ [0]_94____EWC 43.5MW8oMtresc 3_25_021_Horizon round 1 model vFINAL_1_Project Makani Model 04-11-07 v6_UPC G&amp;A (5-3-07) 2 2" xfId="6938" xr:uid="{9CE86D76-2B36-4C0F-8AE6-539A2762FB80}"/>
    <cellStyle name="__ [0]_94____EWC 43.5MW8oMtresc 3_25_021_Horizon round 1 model vFINAL_1_Project Makani Model 04-11-07 v6_UPC G&amp;A (5-3-07) 3" xfId="6939" xr:uid="{FFA8E8FA-9844-4709-BE44-9570EEF0A47A}"/>
    <cellStyle name="__ [0]_94____EWC 43.5MW8oMtresc 3_25_021_Horizon round 1 model vFINAL_1_Project Makani Model 04-11-07 v6_UPC G&amp;A (5-3-07) 3 2" xfId="6940" xr:uid="{38985347-D995-437F-AFB3-518FC979548E}"/>
    <cellStyle name="__ [0]_94____EWC 43.5MW8oMtresc 3_25_021_Horizon round 1 model vFINAL_1_Project Makani Model 04-11-07 v6_UPC G&amp;A (5-3-07) 4" xfId="6941" xr:uid="{80370695-E500-4405-8B27-BAC4145F3C02}"/>
    <cellStyle name="__ [0]_94____EWC 43.5MW8oMtresc 3_25_021_Pre-Tax GAAP" xfId="6942" xr:uid="{6E47BC08-83AA-4B1F-BD7B-7493A6A3D870}"/>
    <cellStyle name="__ [0]_94____EWC 43.5MW8oMtresc 3_25_021_Pre-Tax GAAP 2" xfId="6943" xr:uid="{A35FB1ED-32A9-430B-99E0-20DEB5EAAE70}"/>
    <cellStyle name="__ [0]_94____EWC 43.5MW8oMtresc 3_25_021_Pre-Tax GAAP 2 2" xfId="6944" xr:uid="{AF06B758-8A36-4D9F-BBF1-D50A4628568A}"/>
    <cellStyle name="__ [0]_94____EWC 43.5MW8oMtresc 3_25_021_Pre-Tax GAAP 3" xfId="6945" xr:uid="{53E00133-FD27-42B7-B637-51EAC8A112BF}"/>
    <cellStyle name="__ [0]_94____EWC 43.5MW8oMtresc 3_25_021_Pro Forma - Ravenswood - 2.28.08 - tax change" xfId="6946" xr:uid="{8D1EDE02-202B-49B8-B230-C00233D65DC2}"/>
    <cellStyle name="__ [0]_94____EWC 43.5MW8oMtresc 3_25_021_WPP - Ormat 6-5-2007  v19i with internal accounting v3 eq method FINAL" xfId="6947" xr:uid="{B3619F13-7516-42B5-AFAB-ABC4AE5D2B34}"/>
    <cellStyle name="__ [0]_94____EWC 43.5MW8oMtresc 3_25_021_WPP - Ormat 6-5-2007  v19i with internal accounting v3 eq method FINAL 2" xfId="6948" xr:uid="{8D16807B-4595-4912-9A61-963073CFA310}"/>
    <cellStyle name="__ [0]_94____EWC 43.5MW8oMtresc 3_25_021_WPP - Ormat 6-5-2007  v19i with internal accounting v3 eq method FINAL 2 2" xfId="6949" xr:uid="{CF8C58D1-7465-4D5D-A055-2D9CAD7B7E45}"/>
    <cellStyle name="__ [0]_94____EWC 43.5MW8oMtresc 3_25_021_WPP - Ormat 6-5-2007  v19i with internal accounting v3 eq method FINAL 3" xfId="6950" xr:uid="{4CA4B675-FE9A-4879-836E-882118C5CEDE}"/>
    <cellStyle name="__ [0]_94____EWC 43.5MW8oMtresc 3_25_02v2" xfId="6951" xr:uid="{F6EF7321-D3C7-4D63-99ED-35FD8F23C5B6}"/>
    <cellStyle name="__ [0]_94____EWC 43.5MW8oMtresc 3_25_02v2 2" xfId="6952" xr:uid="{968BE3D3-3F71-4A49-B377-4EB1F7763FB0}"/>
    <cellStyle name="__ [0]_94____EWC 43.5MW8oMtresc 3_25_02v2 2 2" xfId="6953" xr:uid="{0EDEC772-1BCF-493B-9859-263B35C1CEC1}"/>
    <cellStyle name="__ [0]_94____EWC 43.5MW8oMtresc 3_25_02v2 2 2 2" xfId="6954" xr:uid="{0331A734-7A46-47D7-A0B3-0EFD11AE50D1}"/>
    <cellStyle name="__ [0]_94____EWC 43.5MW8oMtresc 3_25_02v2 2 3" xfId="6955" xr:uid="{78DB3272-D1C0-45CC-A010-0C573A9B8B09}"/>
    <cellStyle name="__ [0]_94____EWC 43.5MW8oMtresc 3_25_02v2 2 3 2" xfId="6956" xr:uid="{281DDC6A-8C3E-4D81-B115-9D4AD7169E7E}"/>
    <cellStyle name="__ [0]_94____EWC 43.5MW8oMtresc 3_25_02v2 2 4" xfId="6957" xr:uid="{7AAC3B6D-EB7E-4486-B3DB-03E65C8B4267}"/>
    <cellStyle name="__ [0]_94____EWC 43.5MW8oMtresc 3_25_02v2 2 4 2" xfId="6958" xr:uid="{96BECBA4-FF4C-478C-A747-FCFA8B67676D}"/>
    <cellStyle name="__ [0]_94____EWC 43.5MW8oMtresc 3_25_02v2 2 5" xfId="6959" xr:uid="{EF97DD66-A784-41C9-8880-702129F3F000}"/>
    <cellStyle name="__ [0]_94____EWC 43.5MW8oMtresc 3_25_02v2 2 5 2" xfId="6960" xr:uid="{8744B832-D826-4680-8A6D-F23A20121E0E}"/>
    <cellStyle name="__ [0]_94____EWC 43.5MW8oMtresc 3_25_02v2 2 6" xfId="6961" xr:uid="{9CC86C3A-00BB-4448-B989-F926689727C2}"/>
    <cellStyle name="__ [0]_94____EWC 43.5MW8oMtresc 3_25_02v2 3" xfId="6962" xr:uid="{85D20A57-1823-4AA6-A353-21180BE70D73}"/>
    <cellStyle name="__ [0]_94____EWC 43.5MW8oMtresc 3_25_02v2 3 2" xfId="6963" xr:uid="{BEAE5044-875F-4002-847F-0874364E7221}"/>
    <cellStyle name="__ [0]_94____EWC 43.5MW8oMtresc 3_25_02v2 3 2 2" xfId="6964" xr:uid="{30EB1E8A-717F-46A5-BD42-870E1E08DF55}"/>
    <cellStyle name="__ [0]_94____EWC 43.5MW8oMtresc 3_25_02v2 3 3" xfId="6965" xr:uid="{B9EB296F-743B-42AA-A0D2-AD912625C120}"/>
    <cellStyle name="__ [0]_94____EWC 43.5MW8oMtresc 3_25_02v2 3 3 2" xfId="6966" xr:uid="{13765521-A80B-4481-8C6D-1611E09B90EB}"/>
    <cellStyle name="__ [0]_94____EWC 43.5MW8oMtresc 3_25_02v2 3 4" xfId="6967" xr:uid="{216A3028-DB04-4C23-AAE2-28D7F37E5338}"/>
    <cellStyle name="__ [0]_94____EWC 43.5MW8oMtresc 3_25_02v2 3 4 2" xfId="6968" xr:uid="{753336CF-B840-4CE1-927C-1D0314FDEFC0}"/>
    <cellStyle name="__ [0]_94____EWC 43.5MW8oMtresc 3_25_02v2 3 5" xfId="6969" xr:uid="{553E6613-E742-440F-876F-2FFBEC81CD06}"/>
    <cellStyle name="__ [0]_94____EWC 43.5MW8oMtresc 3_25_02v2 3 5 2" xfId="6970" xr:uid="{AEE206F8-6911-4797-9C64-440430BC5EC9}"/>
    <cellStyle name="__ [0]_94____EWC 43.5MW8oMtresc 3_25_02v2 3 6" xfId="6971" xr:uid="{56606D87-92B5-49BE-90DA-B9435C2E1B43}"/>
    <cellStyle name="__ [0]_94____EWC 43.5MW8oMtresc 3_25_02v2 4" xfId="6972" xr:uid="{CAF770DC-21DA-4152-A2FD-53D2ABAA6057}"/>
    <cellStyle name="__ [0]_94____EWC 43.5MW8oMtresc 3_25_02v2_CHECK - White Creek Final Closing Model_2007 11 16 vequity method FINAL" xfId="6973" xr:uid="{ECFBE44D-B8AC-45A6-9FC6-49DB0779DCF8}"/>
    <cellStyle name="__ [0]_94____EWC 43.5MW8oMtresc 3_25_02v2_CHECK - White Creek Final Closing Model_2007 11 16 vequity method FINAL 2" xfId="6974" xr:uid="{BD65E4B0-E3A4-44B0-8741-29DE2229EDFF}"/>
    <cellStyle name="__ [0]_94____EWC 43.5MW8oMtresc 3_25_02v2_CHECK - White Creek Final Closing Model_2007 11 16 vequity method FINAL 2 2" xfId="6975" xr:uid="{5A7891D4-E695-4680-AAC1-402042FD11BC}"/>
    <cellStyle name="__ [0]_94____EWC 43.5MW8oMtresc 3_25_02v2_CHECK - White Creek Final Closing Model_2007 11 16 vequity method FINAL 3" xfId="6976" xr:uid="{E6D715CF-D1CD-4AFA-9C0B-AA7CF238A258}"/>
    <cellStyle name="__ [0]_94____EWC 43.5MW8oMtresc 3_25_02v2_Horizon round 1 model vFINAL" xfId="6977" xr:uid="{413CF2F8-657F-4561-AB04-6E85354F5E2E}"/>
    <cellStyle name="__ [0]_94____EWC 43.5MW8oMtresc 3_25_02v2_Horizon round 1 model vFINAL 2" xfId="6978" xr:uid="{C4B9F58F-95C4-4F5C-A438-B6734A0EBE3F}"/>
    <cellStyle name="__ [0]_94____EWC 43.5MW8oMtresc 3_25_02v2_Horizon round 1 model vFINAL 2 2" xfId="6979" xr:uid="{423A7E17-8C2D-4147-AE63-ECAF00903DE4}"/>
    <cellStyle name="__ [0]_94____EWC 43.5MW8oMtresc 3_25_02v2_Horizon round 1 model vFINAL 3" xfId="6980" xr:uid="{EA905023-6A2C-40BC-A123-B06D6234762C}"/>
    <cellStyle name="__ [0]_94____EWC 43.5MW8oMtresc 3_25_02v2_Horizon round 1 model vFINAL 3 2" xfId="6981" xr:uid="{7D2C6DB1-7565-4192-8236-DDF53FE65DCF}"/>
    <cellStyle name="__ [0]_94____EWC 43.5MW8oMtresc 3_25_02v2_Horizon round 1 model vFINAL 4" xfId="6982" xr:uid="{F739DB67-7AEA-45C5-ADB4-91911AEE0334}"/>
    <cellStyle name="__ [0]_94____EWC 43.5MW8oMtresc 3_25_02v2_Horizon round 1 model vFINAL_1" xfId="6983" xr:uid="{CFD60E42-0D65-4973-B8A6-CF796855219F}"/>
    <cellStyle name="__ [0]_94____EWC 43.5MW8oMtresc 3_25_02v2_Horizon round 1 model vFINAL_1 2" xfId="6984" xr:uid="{7C64B9F9-E1E6-41C8-82EA-E2552BC685AC}"/>
    <cellStyle name="__ [0]_94____EWC 43.5MW8oMtresc 3_25_02v2_Horizon round 1 model vFINAL_1 2 2" xfId="6985" xr:uid="{7A48AFEE-6247-4F62-8F71-C36DF51E5750}"/>
    <cellStyle name="__ [0]_94____EWC 43.5MW8oMtresc 3_25_02v2_Horizon round 1 model vFINAL_1 3" xfId="6986" xr:uid="{88AAFC1A-E1BA-426D-B1A0-C65CD2BB063E}"/>
    <cellStyle name="__ [0]_94____EWC 43.5MW8oMtresc 3_25_02v2_Horizon round 1 model vFINAL_1 3 2" xfId="6987" xr:uid="{8AB4E7EA-279C-40F0-8248-D331F0C37551}"/>
    <cellStyle name="__ [0]_94____EWC 43.5MW8oMtresc 3_25_02v2_Horizon round 1 model vFINAL_1 4" xfId="6988" xr:uid="{1FD28121-A905-4527-B81D-A78B4B345018}"/>
    <cellStyle name="__ [0]_94____EWC 43.5MW8oMtresc 3_25_02v2_Horizon round 1 model vFINAL_1_Project Farwest III Model 03-20-07 v135" xfId="6989" xr:uid="{704B98E8-0273-4BAC-B55A-85DCCE30F209}"/>
    <cellStyle name="__ [0]_94____EWC 43.5MW8oMtresc 3_25_02v2_Horizon round 1 model vFINAL_1_Project Farwest III Model 03-20-07 v135 2" xfId="6990" xr:uid="{CCE8B8F1-7D5E-4378-ABE1-F224CA3D61D0}"/>
    <cellStyle name="__ [0]_94____EWC 43.5MW8oMtresc 3_25_02v2_Horizon round 1 model vFINAL_1_Project Farwest III Model 03-20-07 v135 2 2" xfId="6991" xr:uid="{B827F79A-435F-4502-B1CE-77311A78CCE1}"/>
    <cellStyle name="__ [0]_94____EWC 43.5MW8oMtresc 3_25_02v2_Horizon round 1 model vFINAL_1_Project Farwest III Model 03-20-07 v135 3" xfId="6992" xr:uid="{E7D33FFA-082D-49DB-B2B0-9515F240A437}"/>
    <cellStyle name="__ [0]_94____EWC 43.5MW8oMtresc 3_25_02v2_Horizon round 1 model vFINAL_1_Project Farwest III Model 03-20-07 v135 3 2" xfId="6993" xr:uid="{906A3CED-F27B-4BD8-B44D-C139D6518D82}"/>
    <cellStyle name="__ [0]_94____EWC 43.5MW8oMtresc 3_25_02v2_Horizon round 1 model vFINAL_1_Project Farwest III Model 03-20-07 v135 4" xfId="6994" xr:uid="{DC46CFAF-F8ED-42CE-96C2-4FF78EFF21F5}"/>
    <cellStyle name="__ [0]_94____EWC 43.5MW8oMtresc 3_25_02v2_Horizon round 1 model vFINAL_1_Project Farwest III Model 03-20-07 v135_UPC G&amp;A (5-3-07)" xfId="6995" xr:uid="{F55F609C-FB30-4907-98FA-BF560CC99A14}"/>
    <cellStyle name="__ [0]_94____EWC 43.5MW8oMtresc 3_25_02v2_Horizon round 1 model vFINAL_1_Project Farwest III Model 03-20-07 v135_UPC G&amp;A (5-3-07) 2" xfId="6996" xr:uid="{D3E21B16-3794-4A70-8A7F-22558252A291}"/>
    <cellStyle name="__ [0]_94____EWC 43.5MW8oMtresc 3_25_02v2_Horizon round 1 model vFINAL_1_Project Farwest III Model 03-20-07 v135_UPC G&amp;A (5-3-07) 2 2" xfId="6997" xr:uid="{31A5EC7A-EF65-450E-83E8-9700F708C6C6}"/>
    <cellStyle name="__ [0]_94____EWC 43.5MW8oMtresc 3_25_02v2_Horizon round 1 model vFINAL_1_Project Farwest III Model 03-20-07 v135_UPC G&amp;A (5-3-07) 3" xfId="6998" xr:uid="{588A6646-3FAA-457F-BC63-9078E3EA38CA}"/>
    <cellStyle name="__ [0]_94____EWC 43.5MW8oMtresc 3_25_02v2_Horizon round 1 model vFINAL_1_Project Farwest III Model 03-20-07 v135_UPC G&amp;A (5-3-07) 3 2" xfId="6999" xr:uid="{FE8B6259-369A-41F1-B935-27848BCFFDBD}"/>
    <cellStyle name="__ [0]_94____EWC 43.5MW8oMtresc 3_25_02v2_Horizon round 1 model vFINAL_1_Project Farwest III Model 03-20-07 v135_UPC G&amp;A (5-3-07) 4" xfId="7000" xr:uid="{33B0CBB1-0F58-49E3-B4C3-2FBE12B0A3E5}"/>
    <cellStyle name="__ [0]_94____EWC 43.5MW8oMtresc 3_25_02v2_Horizon round 1 model vFINAL_1_Project Makani Model 04-11-07 v6" xfId="7001" xr:uid="{34113ACA-C95B-425D-AEB9-51167F8AD9D6}"/>
    <cellStyle name="__ [0]_94____EWC 43.5MW8oMtresc 3_25_02v2_Horizon round 1 model vFINAL_1_Project Makani Model 04-11-07 v6 2" xfId="7002" xr:uid="{8352BE61-B5C3-45B1-AB8A-11D7AA072AC1}"/>
    <cellStyle name="__ [0]_94____EWC 43.5MW8oMtresc 3_25_02v2_Horizon round 1 model vFINAL_1_Project Makani Model 04-11-07 v6 2 2" xfId="7003" xr:uid="{02CFD8AC-BA7C-4730-9DA5-494D14CD277C}"/>
    <cellStyle name="__ [0]_94____EWC 43.5MW8oMtresc 3_25_02v2_Horizon round 1 model vFINAL_1_Project Makani Model 04-11-07 v6 3" xfId="7004" xr:uid="{8CE7CFDD-5D12-4B93-AF7F-0DBAC09CDEFF}"/>
    <cellStyle name="__ [0]_94____EWC 43.5MW8oMtresc 3_25_02v2_Horizon round 1 model vFINAL_1_Project Makani Model 04-11-07 v6 3 2" xfId="7005" xr:uid="{3BBD30B7-DA55-4F2A-B7B9-FDC95F706EE4}"/>
    <cellStyle name="__ [0]_94____EWC 43.5MW8oMtresc 3_25_02v2_Horizon round 1 model vFINAL_1_Project Makani Model 04-11-07 v6 4" xfId="7006" xr:uid="{8223F454-3FAC-4F05-8018-4A4D6FB01697}"/>
    <cellStyle name="__ [0]_94____EWC 43.5MW8oMtresc 3_25_02v2_Horizon round 1 model vFINAL_1_Project Makani Model 04-11-07 v6_UPC G&amp;A (5-3-07)" xfId="7007" xr:uid="{856E7E70-37DE-4F16-934A-F3983DEFC4C7}"/>
    <cellStyle name="__ [0]_94____EWC 43.5MW8oMtresc 3_25_02v2_Horizon round 1 model vFINAL_1_Project Makani Model 04-11-07 v6_UPC G&amp;A (5-3-07) 2" xfId="7008" xr:uid="{E538243F-4A1E-46AC-A022-31C1E7DFE37D}"/>
    <cellStyle name="__ [0]_94____EWC 43.5MW8oMtresc 3_25_02v2_Horizon round 1 model vFINAL_1_Project Makani Model 04-11-07 v6_UPC G&amp;A (5-3-07) 2 2" xfId="7009" xr:uid="{A02B65C8-B724-448E-B6A8-B9CA33FC46F5}"/>
    <cellStyle name="__ [0]_94____EWC 43.5MW8oMtresc 3_25_02v2_Horizon round 1 model vFINAL_1_Project Makani Model 04-11-07 v6_UPC G&amp;A (5-3-07) 3" xfId="7010" xr:uid="{1E7499EA-2395-426A-AC78-CE64D2762F1C}"/>
    <cellStyle name="__ [0]_94____EWC 43.5MW8oMtresc 3_25_02v2_Horizon round 1 model vFINAL_1_Project Makani Model 04-11-07 v6_UPC G&amp;A (5-3-07) 3 2" xfId="7011" xr:uid="{1708B707-C08F-4B2C-BF37-056140F21590}"/>
    <cellStyle name="__ [0]_94____EWC 43.5MW8oMtresc 3_25_02v2_Horizon round 1 model vFINAL_1_Project Makani Model 04-11-07 v6_UPC G&amp;A (5-3-07) 4" xfId="7012" xr:uid="{80EFB5D9-3B05-46C6-B5F3-F2CE1DA36192}"/>
    <cellStyle name="__ [0]_94____EWC 43.5MW8oMtresc 3_25_02v2_Pre-Tax GAAP" xfId="7013" xr:uid="{3D68C853-D46B-40C3-9EA9-DBE1AC06A4D1}"/>
    <cellStyle name="__ [0]_94____EWC 43.5MW8oMtresc 3_25_02v2_Pre-Tax GAAP 2" xfId="7014" xr:uid="{6265C027-9BF8-47A8-8BDA-456A1B72A94D}"/>
    <cellStyle name="__ [0]_94____EWC 43.5MW8oMtresc 3_25_02v2_Pre-Tax GAAP 2 2" xfId="7015" xr:uid="{F3D62142-84C9-4A6F-8433-B86E85F40EC5}"/>
    <cellStyle name="__ [0]_94____EWC 43.5MW8oMtresc 3_25_02v2_Pre-Tax GAAP 3" xfId="7016" xr:uid="{31B84A33-D3AE-4FDB-80F7-BDCA7EB7903F}"/>
    <cellStyle name="__ [0]_94____EWC 43.5MW8oMtresc 3_25_02v2_WPP - Ormat 6-5-2007  v19i with internal accounting v3 eq method FINAL" xfId="7017" xr:uid="{F5651660-6F4E-465F-B83A-20E8A34ED993}"/>
    <cellStyle name="__ [0]_94____EWC 43.5MW8oMtresc 3_25_02v2_WPP - Ormat 6-5-2007  v19i with internal accounting v3 eq method FINAL 2" xfId="7018" xr:uid="{EF0351B6-E21F-47D1-A6F4-AE3E92F4AE42}"/>
    <cellStyle name="__ [0]_94____EWC 43.5MW8oMtresc 3_25_02v2_WPP - Ormat 6-5-2007  v19i with internal accounting v3 eq method FINAL 2 2" xfId="7019" xr:uid="{3106659B-21A9-43A1-A657-4DD5C5188E17}"/>
    <cellStyle name="__ [0]_94____EWC 43.5MW8oMtresc 3_25_02v2_WPP - Ormat 6-5-2007  v19i with internal accounting v3 eq method FINAL 3" xfId="7020" xr:uid="{4B51D489-D965-472C-A88F-984A24987AD9}"/>
    <cellStyle name="__ [0]_94____EWC 43.5MW8oMtresc 3_25_02v2w_esc" xfId="7021" xr:uid="{7F85CEE5-73FB-425E-ADBC-FE257DD9F005}"/>
    <cellStyle name="__ [0]_94____EWC 43.5MW8oMtresc 3_25_02v2w_esc 2" xfId="7022" xr:uid="{7A60961C-A6DD-482B-B8C9-CB59E8ED2E6D}"/>
    <cellStyle name="__ [0]_94____EWC 43.5MW8oMtresc 3_25_02v2w_esc 2 2" xfId="7023" xr:uid="{1CF292F3-E749-4FD0-99D6-1AD4C3035FF1}"/>
    <cellStyle name="__ [0]_94____EWC 43.5MW8oMtresc 3_25_02v2w_esc 2 2 2" xfId="7024" xr:uid="{D3A7BD9C-AC61-40D0-BB92-40E7C017330C}"/>
    <cellStyle name="__ [0]_94____EWC 43.5MW8oMtresc 3_25_02v2w_esc 2 3" xfId="7025" xr:uid="{E5BDC718-70DD-4FEE-BEAB-C98644402C9F}"/>
    <cellStyle name="__ [0]_94____EWC 43.5MW8oMtresc 3_25_02v2w_esc 2 3 2" xfId="7026" xr:uid="{3294C50C-CB14-42AC-B6AE-528BCA12E96E}"/>
    <cellStyle name="__ [0]_94____EWC 43.5MW8oMtresc 3_25_02v2w_esc 2 4" xfId="7027" xr:uid="{F076F94B-1C54-4EF5-8557-544138A84A4A}"/>
    <cellStyle name="__ [0]_94____EWC 43.5MW8oMtresc 3_25_02v2w_esc 2 4 2" xfId="7028" xr:uid="{0018BC52-3D9D-4391-B43F-E72BAA3F2E0D}"/>
    <cellStyle name="__ [0]_94____EWC 43.5MW8oMtresc 3_25_02v2w_esc 2 5" xfId="7029" xr:uid="{8F1F7DB6-2156-4EF9-97EF-892DA080E1F6}"/>
    <cellStyle name="__ [0]_94____EWC 43.5MW8oMtresc 3_25_02v2w_esc 2 5 2" xfId="7030" xr:uid="{42EA7D12-B7EC-443A-83C7-590C5FDC59C5}"/>
    <cellStyle name="__ [0]_94____EWC 43.5MW8oMtresc 3_25_02v2w_esc 2 6" xfId="7031" xr:uid="{789A3C8A-1E5F-47DD-A4E3-E1200FA9C4F4}"/>
    <cellStyle name="__ [0]_94____EWC 43.5MW8oMtresc 3_25_02v2w_esc 3" xfId="7032" xr:uid="{C12BD1FC-E2A5-419A-B27C-7C5EA0F7F5F6}"/>
    <cellStyle name="__ [0]_94____EWC 43.5MW8oMtresc 3_25_02v2w_esc 3 2" xfId="7033" xr:uid="{DD2714C6-6DB7-4152-B12A-CB77DD125A2A}"/>
    <cellStyle name="__ [0]_94____EWC 43.5MW8oMtresc 3_25_02v2w_esc 3 2 2" xfId="7034" xr:uid="{4CF441D8-E966-4846-B7EA-66896F3BD223}"/>
    <cellStyle name="__ [0]_94____EWC 43.5MW8oMtresc 3_25_02v2w_esc 3 3" xfId="7035" xr:uid="{1E7623A6-04A2-498C-97DC-3D2A9A7DE55C}"/>
    <cellStyle name="__ [0]_94____EWC 43.5MW8oMtresc 3_25_02v2w_esc 3 3 2" xfId="7036" xr:uid="{916128D8-93E3-482F-8D1E-7F1056B1BF20}"/>
    <cellStyle name="__ [0]_94____EWC 43.5MW8oMtresc 3_25_02v2w_esc 3 4" xfId="7037" xr:uid="{D45F7286-73A2-4303-A170-DFC1DDDDAE45}"/>
    <cellStyle name="__ [0]_94____EWC 43.5MW8oMtresc 3_25_02v2w_esc 3 4 2" xfId="7038" xr:uid="{774901DF-EA68-4E5D-84F2-5C57D1A20CDC}"/>
    <cellStyle name="__ [0]_94____EWC 43.5MW8oMtresc 3_25_02v2w_esc 3 5" xfId="7039" xr:uid="{EE627476-6300-4AE5-AA4E-B34B67D7FAD2}"/>
    <cellStyle name="__ [0]_94____EWC 43.5MW8oMtresc 3_25_02v2w_esc 3 5 2" xfId="7040" xr:uid="{F80B44E5-BF5D-4F81-AD77-6FA0EB7ED804}"/>
    <cellStyle name="__ [0]_94____EWC 43.5MW8oMtresc 3_25_02v2w_esc 3 6" xfId="7041" xr:uid="{F4AA3985-E458-4A03-A9B7-CC4BE8A79C90}"/>
    <cellStyle name="__ [0]_94____EWC 43.5MW8oMtresc 3_25_02v2w_esc 4" xfId="7042" xr:uid="{643A7514-83E2-43A6-812D-413507B7ED66}"/>
    <cellStyle name="__ [0]_94____EWC 43.5MW8oMtresc 3_25_02v2w_esc_Book5" xfId="7043" xr:uid="{E7FEEE65-2774-429E-851F-D3D1CC452AC5}"/>
    <cellStyle name="__ [0]_94____EWC 43.5MW8oMtresc 3_25_02v2w_esc_CHECK - White Creek Final Closing Model_2007 11 16 vequity method FINAL" xfId="7044" xr:uid="{3CF61896-E167-49E6-B47B-321FFE4FFEE1}"/>
    <cellStyle name="__ [0]_94____EWC 43.5MW8oMtresc 3_25_02v2w_esc_CHECK - White Creek Final Closing Model_2007 11 16 vequity method FINAL 2" xfId="7045" xr:uid="{D0905ABE-227F-4358-BF29-082A9A9DE581}"/>
    <cellStyle name="__ [0]_94____EWC 43.5MW8oMtresc 3_25_02v2w_esc_CHECK - White Creek Final Closing Model_2007 11 16 vequity method FINAL 2 2" xfId="7046" xr:uid="{DA5D07A3-1ED6-44FC-A7D5-E6ADC2F08B52}"/>
    <cellStyle name="__ [0]_94____EWC 43.5MW8oMtresc 3_25_02v2w_esc_CHECK - White Creek Final Closing Model_2007 11 16 vequity method FINAL 3" xfId="7047" xr:uid="{3A4CD8EA-0D93-41C2-887D-F2570E851DF8}"/>
    <cellStyle name="__ [0]_94____EWC 43.5MW8oMtresc 3_25_02v2w_esc_Horizon round 1 model vFINAL" xfId="7048" xr:uid="{4B0C15E9-C420-43D0-BBEC-4776F0DF6037}"/>
    <cellStyle name="__ [0]_94____EWC 43.5MW8oMtresc 3_25_02v2w_esc_Horizon round 1 model vFINAL 2" xfId="7049" xr:uid="{9BBF45AB-107A-47D3-B39D-5134F601E862}"/>
    <cellStyle name="__ [0]_94____EWC 43.5MW8oMtresc 3_25_02v2w_esc_Horizon round 1 model vFINAL 2 2" xfId="7050" xr:uid="{67BCCD05-081C-429C-8561-11C5E60F3282}"/>
    <cellStyle name="__ [0]_94____EWC 43.5MW8oMtresc 3_25_02v2w_esc_Horizon round 1 model vFINAL 3" xfId="7051" xr:uid="{320170FC-193A-4451-812E-9A52F0F2A82E}"/>
    <cellStyle name="__ [0]_94____EWC 43.5MW8oMtresc 3_25_02v2w_esc_Horizon round 1 model vFINAL 3 2" xfId="7052" xr:uid="{02B7FA83-89F0-436C-9E64-C9E622FE4295}"/>
    <cellStyle name="__ [0]_94____EWC 43.5MW8oMtresc 3_25_02v2w_esc_Horizon round 1 model vFINAL 4" xfId="7053" xr:uid="{518A1B54-B9AF-4BC6-BABF-B769827A661A}"/>
    <cellStyle name="__ [0]_94____EWC 43.5MW8oMtresc 3_25_02v2w_esc_Horizon round 1 model vFINAL_1" xfId="7054" xr:uid="{96A0F909-CAF3-4C67-B925-6A297D84C41A}"/>
    <cellStyle name="__ [0]_94____EWC 43.5MW8oMtresc 3_25_02v2w_esc_Horizon round 1 model vFINAL_1 2" xfId="7055" xr:uid="{D049F047-B5E4-4C28-91B0-647A9BE74602}"/>
    <cellStyle name="__ [0]_94____EWC 43.5MW8oMtresc 3_25_02v2w_esc_Horizon round 1 model vFINAL_1 2 2" xfId="7056" xr:uid="{8638AAE4-1E8E-4C35-B065-6F555CE27364}"/>
    <cellStyle name="__ [0]_94____EWC 43.5MW8oMtresc 3_25_02v2w_esc_Horizon round 1 model vFINAL_1 3" xfId="7057" xr:uid="{047AA8F0-54D0-4BE9-95F9-BA6C60541EC3}"/>
    <cellStyle name="__ [0]_94____EWC 43.5MW8oMtresc 3_25_02v2w_esc_Horizon round 1 model vFINAL_1 3 2" xfId="7058" xr:uid="{87E56252-E845-482A-816A-03F824DF3522}"/>
    <cellStyle name="__ [0]_94____EWC 43.5MW8oMtresc 3_25_02v2w_esc_Horizon round 1 model vFINAL_1 4" xfId="7059" xr:uid="{4238AB88-19E0-4AF0-812B-371F7C24DE17}"/>
    <cellStyle name="__ [0]_94____EWC 43.5MW8oMtresc 3_25_02v2w_esc_Horizon round 1 model vFINAL_1_Project Farwest III Model 03-20-07 v135" xfId="7060" xr:uid="{B29F2D87-1DE4-4C16-A810-50335AB67290}"/>
    <cellStyle name="__ [0]_94____EWC 43.5MW8oMtresc 3_25_02v2w_esc_Horizon round 1 model vFINAL_1_Project Farwest III Model 03-20-07 v135 2" xfId="7061" xr:uid="{D40EF95A-0AC0-4A42-87BD-9FE00FDF71A1}"/>
    <cellStyle name="__ [0]_94____EWC 43.5MW8oMtresc 3_25_02v2w_esc_Horizon round 1 model vFINAL_1_Project Farwest III Model 03-20-07 v135 2 2" xfId="7062" xr:uid="{3EC161F3-97FF-40B4-AEC2-88BE309DA6AE}"/>
    <cellStyle name="__ [0]_94____EWC 43.5MW8oMtresc 3_25_02v2w_esc_Horizon round 1 model vFINAL_1_Project Farwest III Model 03-20-07 v135 3" xfId="7063" xr:uid="{B10BBD38-129A-4A19-AD22-8709EF2544CF}"/>
    <cellStyle name="__ [0]_94____EWC 43.5MW8oMtresc 3_25_02v2w_esc_Horizon round 1 model vFINAL_1_Project Farwest III Model 03-20-07 v135 3 2" xfId="7064" xr:uid="{A7846A58-4208-4513-8B92-95F2C478CC82}"/>
    <cellStyle name="__ [0]_94____EWC 43.5MW8oMtresc 3_25_02v2w_esc_Horizon round 1 model vFINAL_1_Project Farwest III Model 03-20-07 v135 4" xfId="7065" xr:uid="{6C45974D-A949-4B84-A9C3-D175FA613DE3}"/>
    <cellStyle name="__ [0]_94____EWC 43.5MW8oMtresc 3_25_02v2w_esc_Horizon round 1 model vFINAL_1_Project Farwest III Model 03-20-07 v135_UPC G&amp;A (5-3-07)" xfId="7066" xr:uid="{74F3ABB5-D0C3-4A63-B2BF-DCEA4C32B393}"/>
    <cellStyle name="__ [0]_94____EWC 43.5MW8oMtresc 3_25_02v2w_esc_Horizon round 1 model vFINAL_1_Project Farwest III Model 03-20-07 v135_UPC G&amp;A (5-3-07) 2" xfId="7067" xr:uid="{CB0376A2-F8E5-4299-9968-39A84B08B0F5}"/>
    <cellStyle name="__ [0]_94____EWC 43.5MW8oMtresc 3_25_02v2w_esc_Horizon round 1 model vFINAL_1_Project Farwest III Model 03-20-07 v135_UPC G&amp;A (5-3-07) 2 2" xfId="7068" xr:uid="{6072BF44-1AFC-4911-8540-77D642D97CFE}"/>
    <cellStyle name="__ [0]_94____EWC 43.5MW8oMtresc 3_25_02v2w_esc_Horizon round 1 model vFINAL_1_Project Farwest III Model 03-20-07 v135_UPC G&amp;A (5-3-07) 3" xfId="7069" xr:uid="{025008E6-2831-48FD-BA91-CC10C253BB79}"/>
    <cellStyle name="__ [0]_94____EWC 43.5MW8oMtresc 3_25_02v2w_esc_Horizon round 1 model vFINAL_1_Project Farwest III Model 03-20-07 v135_UPC G&amp;A (5-3-07) 3 2" xfId="7070" xr:uid="{4D89E4EC-E798-4CDC-9817-A087058C68D8}"/>
    <cellStyle name="__ [0]_94____EWC 43.5MW8oMtresc 3_25_02v2w_esc_Horizon round 1 model vFINAL_1_Project Farwest III Model 03-20-07 v135_UPC G&amp;A (5-3-07) 4" xfId="7071" xr:uid="{F2102501-2E44-4BE7-A5E5-09011E64D195}"/>
    <cellStyle name="__ [0]_94____EWC 43.5MW8oMtresc 3_25_02v2w_esc_Horizon round 1 model vFINAL_1_Project Makani Model 04-11-07 v6" xfId="7072" xr:uid="{01ED27F1-D07D-41FC-8F06-5C812E5BE8FF}"/>
    <cellStyle name="__ [0]_94____EWC 43.5MW8oMtresc 3_25_02v2w_esc_Horizon round 1 model vFINAL_1_Project Makani Model 04-11-07 v6 2" xfId="7073" xr:uid="{0810BA57-EEEA-4B9D-A822-095986A60BE8}"/>
    <cellStyle name="__ [0]_94____EWC 43.5MW8oMtresc 3_25_02v2w_esc_Horizon round 1 model vFINAL_1_Project Makani Model 04-11-07 v6 2 2" xfId="7074" xr:uid="{6526EEC5-4FB7-4692-9F5C-412102B9DFB5}"/>
    <cellStyle name="__ [0]_94____EWC 43.5MW8oMtresc 3_25_02v2w_esc_Horizon round 1 model vFINAL_1_Project Makani Model 04-11-07 v6 3" xfId="7075" xr:uid="{2C719E93-573F-4A7C-BFDC-F9A1BDDE6B63}"/>
    <cellStyle name="__ [0]_94____EWC 43.5MW8oMtresc 3_25_02v2w_esc_Horizon round 1 model vFINAL_1_Project Makani Model 04-11-07 v6 3 2" xfId="7076" xr:uid="{1A48BF96-F3C2-406C-B991-C321E8E798D7}"/>
    <cellStyle name="__ [0]_94____EWC 43.5MW8oMtresc 3_25_02v2w_esc_Horizon round 1 model vFINAL_1_Project Makani Model 04-11-07 v6 4" xfId="7077" xr:uid="{BAB200C3-CD5B-4662-8F02-36B4E32DE38B}"/>
    <cellStyle name="__ [0]_94____EWC 43.5MW8oMtresc 3_25_02v2w_esc_Horizon round 1 model vFINAL_1_Project Makani Model 04-11-07 v6_UPC G&amp;A (5-3-07)" xfId="7078" xr:uid="{B4CBA228-0383-4A88-AA94-A554FE48769F}"/>
    <cellStyle name="__ [0]_94____EWC 43.5MW8oMtresc 3_25_02v2w_esc_Horizon round 1 model vFINAL_1_Project Makani Model 04-11-07 v6_UPC G&amp;A (5-3-07) 2" xfId="7079" xr:uid="{9C15CFFB-F508-4A8B-AD28-E1813C256761}"/>
    <cellStyle name="__ [0]_94____EWC 43.5MW8oMtresc 3_25_02v2w_esc_Horizon round 1 model vFINAL_1_Project Makani Model 04-11-07 v6_UPC G&amp;A (5-3-07) 2 2" xfId="7080" xr:uid="{8FDCCDD7-F0DE-4402-B55E-55700130B678}"/>
    <cellStyle name="__ [0]_94____EWC 43.5MW8oMtresc 3_25_02v2w_esc_Horizon round 1 model vFINAL_1_Project Makani Model 04-11-07 v6_UPC G&amp;A (5-3-07) 3" xfId="7081" xr:uid="{D532B879-2FB2-425C-BB9D-4186A1152DEB}"/>
    <cellStyle name="__ [0]_94____EWC 43.5MW8oMtresc 3_25_02v2w_esc_Horizon round 1 model vFINAL_1_Project Makani Model 04-11-07 v6_UPC G&amp;A (5-3-07) 3 2" xfId="7082" xr:uid="{12A7BD10-42B5-4E0C-B15B-F52F83ABE270}"/>
    <cellStyle name="__ [0]_94____EWC 43.5MW8oMtresc 3_25_02v2w_esc_Horizon round 1 model vFINAL_1_Project Makani Model 04-11-07 v6_UPC G&amp;A (5-3-07) 4" xfId="7083" xr:uid="{BD9DF84C-7911-4603-91FA-F4C042B0E9B5}"/>
    <cellStyle name="__ [0]_94____EWC 43.5MW8oMtresc 3_25_02v2w_esc_Pre-Tax GAAP" xfId="7084" xr:uid="{1213CB64-7A23-4D66-88F5-2F6A2054D0A9}"/>
    <cellStyle name="__ [0]_94____EWC 43.5MW8oMtresc 3_25_02v2w_esc_Pre-Tax GAAP 2" xfId="7085" xr:uid="{B92358BD-7EF1-4F6C-9365-59D1F494ED2F}"/>
    <cellStyle name="__ [0]_94____EWC 43.5MW8oMtresc 3_25_02v2w_esc_Pre-Tax GAAP 2 2" xfId="7086" xr:uid="{B2B9B38E-D427-48EC-AF19-09627C446C22}"/>
    <cellStyle name="__ [0]_94____EWC 43.5MW8oMtresc 3_25_02v2w_esc_Pre-Tax GAAP 3" xfId="7087" xr:uid="{DE282C29-0FDA-418A-99E6-433959E3CF43}"/>
    <cellStyle name="__ [0]_94____EWC 43.5MW8oMtresc 3_25_02v2w_esc_Pro Forma - Ravenswood - 2.28.08 - tax change" xfId="7088" xr:uid="{D50E37A2-B946-43ED-93C7-F6141AABE1F7}"/>
    <cellStyle name="__ [0]_94____EWC 43.5MW8oMtresc 3_25_02v2w_esc_WPP - Ormat 6-5-2007  v19i with internal accounting v3 eq method FINAL" xfId="7089" xr:uid="{5854A8A1-A877-478F-8B02-548CB3C2C3F9}"/>
    <cellStyle name="__ [0]_94____EWC 43.5MW8oMtresc 3_25_02v2w_esc_WPP - Ormat 6-5-2007  v19i with internal accounting v3 eq method FINAL 2" xfId="7090" xr:uid="{0869D0D1-22C3-4BDA-B1B2-2E683D07887A}"/>
    <cellStyle name="__ [0]_94____EWC 43.5MW8oMtresc 3_25_02v2w_esc_WPP - Ormat 6-5-2007  v19i with internal accounting v3 eq method FINAL 2 2" xfId="7091" xr:uid="{05B006C1-8382-4452-8D88-375E82D8DCD0}"/>
    <cellStyle name="__ [0]_94____EWC 43.5MW8oMtresc 3_25_02v2w_esc_WPP - Ormat 6-5-2007  v19i with internal accounting v3 eq method FINAL 3" xfId="7092" xr:uid="{771A1DE5-0413-47E6-BC5A-91A399FF7C3C}"/>
    <cellStyle name="__ [0]_94____Horizon round 1 model vFINAL" xfId="7093" xr:uid="{5F1A914E-954C-4B18-A1B1-779DB281C396}"/>
    <cellStyle name="__ [0]_94____Horizon round 1 model vFINAL 2" xfId="7094" xr:uid="{5AD23A6D-55AB-4907-AB2E-232B1AFB9757}"/>
    <cellStyle name="__ [0]_94____Horizon round 1 model vFINAL 2 2" xfId="7095" xr:uid="{8E1B4CB2-4192-461F-8F02-EB53E31D7FE0}"/>
    <cellStyle name="__ [0]_94____Horizon round 1 model vFINAL 3" xfId="7096" xr:uid="{345AAA06-8C72-40B5-A7EC-F29FEB06DA3C}"/>
    <cellStyle name="__ [0]_94____Horizon round 1 model vFINAL 3 2" xfId="7097" xr:uid="{AC6EA02D-6196-496A-B763-C8A2337E2F61}"/>
    <cellStyle name="__ [0]_94____Horizon round 1 model vFINAL 4" xfId="7098" xr:uid="{C1084FBE-59F8-4858-B848-44E0CD19E4AF}"/>
    <cellStyle name="__ [0]_94____Horizon round 1 model vFINAL_1" xfId="7099" xr:uid="{7B616F91-E58B-4571-AD0F-46851E8B43E1}"/>
    <cellStyle name="__ [0]_94____Horizon round 1 model vFINAL_1 2" xfId="7100" xr:uid="{E6D52682-38FD-42D5-B232-C7956157129F}"/>
    <cellStyle name="__ [0]_94____Horizon round 1 model vFINAL_1 2 2" xfId="7101" xr:uid="{42F177E7-1D70-4608-80DF-8B0166ADCF46}"/>
    <cellStyle name="__ [0]_94____Horizon round 1 model vFINAL_1 3" xfId="7102" xr:uid="{643229A7-58CB-4A69-AE2A-58F8A6B5D44F}"/>
    <cellStyle name="__ [0]_94____Horizon round 1 model vFINAL_1 3 2" xfId="7103" xr:uid="{21826988-D98B-48A9-A645-CFCF85D839A2}"/>
    <cellStyle name="__ [0]_94____Horizon round 1 model vFINAL_1 4" xfId="7104" xr:uid="{A0902476-8493-409A-9CC0-458F58E202B6}"/>
    <cellStyle name="__ [0]_94____Horizon round 1 model vFINAL_1_Project Farwest III Model 03-20-07 v135" xfId="7105" xr:uid="{79DADBD9-E950-4E3C-90A6-EF2D80473AAC}"/>
    <cellStyle name="__ [0]_94____Horizon round 1 model vFINAL_1_Project Farwest III Model 03-20-07 v135 2" xfId="7106" xr:uid="{019704C6-C132-4E56-B1E9-2166A213CE3D}"/>
    <cellStyle name="__ [0]_94____Horizon round 1 model vFINAL_1_Project Farwest III Model 03-20-07 v135 2 2" xfId="7107" xr:uid="{CEACF147-F758-4C69-8143-850DEB1CBF67}"/>
    <cellStyle name="__ [0]_94____Horizon round 1 model vFINAL_1_Project Farwest III Model 03-20-07 v135 3" xfId="7108" xr:uid="{44D904A7-6B4A-4863-B066-6A20C7B0F73B}"/>
    <cellStyle name="__ [0]_94____Horizon round 1 model vFINAL_1_Project Farwest III Model 03-20-07 v135 3 2" xfId="7109" xr:uid="{D262788B-C111-432B-AC0B-8A116A7ABBD0}"/>
    <cellStyle name="__ [0]_94____Horizon round 1 model vFINAL_1_Project Farwest III Model 03-20-07 v135 4" xfId="7110" xr:uid="{F7A6C0C4-5888-4E08-97CD-D0E562DE2015}"/>
    <cellStyle name="__ [0]_94____Horizon round 1 model vFINAL_1_Project Farwest III Model 03-20-07 v135_UPC G&amp;A (5-3-07)" xfId="7111" xr:uid="{D3F1C801-AC81-4B7F-855E-080E8444A458}"/>
    <cellStyle name="__ [0]_94____Horizon round 1 model vFINAL_1_Project Farwest III Model 03-20-07 v135_UPC G&amp;A (5-3-07) 2" xfId="7112" xr:uid="{ED889023-599F-499D-85CF-A1F57A589896}"/>
    <cellStyle name="__ [0]_94____Horizon round 1 model vFINAL_1_Project Farwest III Model 03-20-07 v135_UPC G&amp;A (5-3-07) 2 2" xfId="7113" xr:uid="{0FFF4BB5-1FE6-4E36-A87C-0954E7AAFE10}"/>
    <cellStyle name="__ [0]_94____Horizon round 1 model vFINAL_1_Project Farwest III Model 03-20-07 v135_UPC G&amp;A (5-3-07) 3" xfId="7114" xr:uid="{45C49B3E-7BC0-42FE-AD3E-8E243A7F3DA4}"/>
    <cellStyle name="__ [0]_94____Horizon round 1 model vFINAL_1_Project Farwest III Model 03-20-07 v135_UPC G&amp;A (5-3-07) 3 2" xfId="7115" xr:uid="{B3F5995F-D035-45BA-BD6B-971308F78916}"/>
    <cellStyle name="__ [0]_94____Horizon round 1 model vFINAL_1_Project Farwest III Model 03-20-07 v135_UPC G&amp;A (5-3-07) 4" xfId="7116" xr:uid="{AC5FD49D-6056-471E-8A4C-A54810A95ADA}"/>
    <cellStyle name="__ [0]_94____Horizon round 1 model vFINAL_1_Project Makani Model 04-11-07 v6" xfId="7117" xr:uid="{04040434-6552-4A14-9C7A-775FC10F9791}"/>
    <cellStyle name="__ [0]_94____Horizon round 1 model vFINAL_1_Project Makani Model 04-11-07 v6 2" xfId="7118" xr:uid="{AD43D8E0-885C-4FC5-A2BD-8E98654140FF}"/>
    <cellStyle name="__ [0]_94____Horizon round 1 model vFINAL_1_Project Makani Model 04-11-07 v6 2 2" xfId="7119" xr:uid="{94408F22-864C-477E-AD8A-58923911CE20}"/>
    <cellStyle name="__ [0]_94____Horizon round 1 model vFINAL_1_Project Makani Model 04-11-07 v6 3" xfId="7120" xr:uid="{BEDB1CBB-B4D0-4FD4-8DEB-54E88E2A6F31}"/>
    <cellStyle name="__ [0]_94____Horizon round 1 model vFINAL_1_Project Makani Model 04-11-07 v6 3 2" xfId="7121" xr:uid="{7A7CCE14-5C2B-4EAA-AA14-781D62C804BA}"/>
    <cellStyle name="__ [0]_94____Horizon round 1 model vFINAL_1_Project Makani Model 04-11-07 v6 4" xfId="7122" xr:uid="{432448F6-1E21-445C-B112-32FB582D85A2}"/>
    <cellStyle name="__ [0]_94____Horizon round 1 model vFINAL_1_Project Makani Model 04-11-07 v6_UPC G&amp;A (5-3-07)" xfId="7123" xr:uid="{A7490C6B-CC39-4396-9E61-671869DB4635}"/>
    <cellStyle name="__ [0]_94____Horizon round 1 model vFINAL_1_Project Makani Model 04-11-07 v6_UPC G&amp;A (5-3-07) 2" xfId="7124" xr:uid="{AEE62138-5A27-433B-9312-14E609650DED}"/>
    <cellStyle name="__ [0]_94____Horizon round 1 model vFINAL_1_Project Makani Model 04-11-07 v6_UPC G&amp;A (5-3-07) 2 2" xfId="7125" xr:uid="{163F2ABF-2660-436B-AE95-A7A5E1DE9692}"/>
    <cellStyle name="__ [0]_94____Horizon round 1 model vFINAL_1_Project Makani Model 04-11-07 v6_UPC G&amp;A (5-3-07) 3" xfId="7126" xr:uid="{86F06646-D549-4C32-83A1-FD605EBB4F9A}"/>
    <cellStyle name="__ [0]_94____Horizon round 1 model vFINAL_1_Project Makani Model 04-11-07 v6_UPC G&amp;A (5-3-07) 3 2" xfId="7127" xr:uid="{B095D87A-8EAD-45CC-9FC9-538092EBB998}"/>
    <cellStyle name="__ [0]_94____Horizon round 1 model vFINAL_1_Project Makani Model 04-11-07 v6_UPC G&amp;A (5-3-07) 4" xfId="7128" xr:uid="{4084D74C-B81E-43BB-988D-3FE7B6F95439}"/>
    <cellStyle name="__ [0]_94____Pre-Tax GAAP" xfId="7129" xr:uid="{DEEB097C-FE06-4DB3-8877-E2E72D3F2180}"/>
    <cellStyle name="__ [0]_94____Pre-Tax GAAP 2" xfId="7130" xr:uid="{C2AA5044-18BD-455F-90CE-7689F79F6356}"/>
    <cellStyle name="__ [0]_94____Pre-Tax GAAP 2 2" xfId="7131" xr:uid="{F048B5A2-E48D-40F7-8B81-01035C4E8AF9}"/>
    <cellStyle name="__ [0]_94____Pre-Tax GAAP 3" xfId="7132" xr:uid="{7D0DFBDD-46EB-4FBF-85CF-3320CDF2AB7E}"/>
    <cellStyle name="__ [0]_94____Wind farm - operation CF" xfId="7133" xr:uid="{76B14989-CB48-41A4-86F6-72D2387E13E4}"/>
    <cellStyle name="__ [0]_94____Wind farm - operation CF 2" xfId="7134" xr:uid="{6BDA6A0D-5ABB-4032-9F40-99DE45EE9CD8}"/>
    <cellStyle name="__ [0]_94____Wind farm - operation CF 2 2" xfId="7135" xr:uid="{FF1075E2-C214-440E-AAE2-7FF7564C6408}"/>
    <cellStyle name="__ [0]_94____Wind farm - operation CF 2 2 2" xfId="7136" xr:uid="{C95D2839-8B09-46C6-87F3-0F2F45EC7242}"/>
    <cellStyle name="__ [0]_94____Wind farm - operation CF 2 3" xfId="7137" xr:uid="{68784B4B-0ED7-464B-B74E-C9F92CFBE238}"/>
    <cellStyle name="__ [0]_94____Wind farm - operation CF 2 3 2" xfId="7138" xr:uid="{6C6355FB-D870-4650-ABDE-87FF5F1E535C}"/>
    <cellStyle name="__ [0]_94____Wind farm - operation CF 2 4" xfId="7139" xr:uid="{4807F6E6-0310-4329-B48E-81088A07E99B}"/>
    <cellStyle name="__ [0]_94____Wind farm - operation CF 2 4 2" xfId="7140" xr:uid="{262847D9-3A05-4AAA-AC25-716D4292A9CD}"/>
    <cellStyle name="__ [0]_94____Wind farm - operation CF 2 5" xfId="7141" xr:uid="{292D848D-9AFB-46EB-9809-B387D7C384CC}"/>
    <cellStyle name="__ [0]_94____Wind farm - operation CF 2 5 2" xfId="7142" xr:uid="{D8E78508-3A62-45C6-A0BB-A9CABD65483B}"/>
    <cellStyle name="__ [0]_94____Wind farm - operation CF 2 6" xfId="7143" xr:uid="{F9E1B0FF-2DA1-4A65-964D-AA232174FE9B}"/>
    <cellStyle name="__ [0]_94____Wind farm - operation CF 3" xfId="7144" xr:uid="{4326969A-B54B-4418-8233-5CE720CEBA96}"/>
    <cellStyle name="__ [0]_94____Wind farm - operation CF 3 2" xfId="7145" xr:uid="{E2E41F79-1C31-4055-8742-9B9DD8CBC8E6}"/>
    <cellStyle name="__ [0]_94____Wind farm - operation CF 3 2 2" xfId="7146" xr:uid="{D2F4ECB6-094A-45C3-BC24-33C55B2F58CD}"/>
    <cellStyle name="__ [0]_94____Wind farm - operation CF 3 3" xfId="7147" xr:uid="{330FA60F-6AC4-4C11-AAF8-B63E00276180}"/>
    <cellStyle name="__ [0]_94____Wind farm - operation CF 3 3 2" xfId="7148" xr:uid="{3E1D3DD7-E5DD-46EF-9022-837B196F467E}"/>
    <cellStyle name="__ [0]_94____Wind farm - operation CF 3 4" xfId="7149" xr:uid="{57A0C7BC-49FD-4635-8101-402A5D833832}"/>
    <cellStyle name="__ [0]_94____Wind farm - operation CF 3 4 2" xfId="7150" xr:uid="{190081D7-0273-431A-B5A2-FE1C32C09D00}"/>
    <cellStyle name="__ [0]_94____Wind farm - operation CF 3 5" xfId="7151" xr:uid="{5950251C-9C94-4D9C-A947-3CF1934F54A2}"/>
    <cellStyle name="__ [0]_94____Wind farm - operation CF 3 5 2" xfId="7152" xr:uid="{34A9727E-A538-449D-8182-5AACE30E48FD}"/>
    <cellStyle name="__ [0]_94____Wind farm - operation CF 3 6" xfId="7153" xr:uid="{22ABFAD2-DA8A-4A88-A7A0-546671FCF1C6}"/>
    <cellStyle name="__ [0]_94____Wind farm - operation CF 4" xfId="7154" xr:uid="{98F61F39-C46C-4C22-9A69-1A7B08BC0892}"/>
    <cellStyle name="__ [0]_94____Wind farm - operation CF_CHECK - White Creek Final Closing Model_2007 11 16 vequity method FINAL" xfId="7155" xr:uid="{E9286838-9ED3-4A35-81FF-3D38879EFFCB}"/>
    <cellStyle name="__ [0]_94____Wind farm - operation CF_CHECK - White Creek Final Closing Model_2007 11 16 vequity method FINAL 2" xfId="7156" xr:uid="{A6CACF28-F3F2-4A78-8039-F3D0AE72375C}"/>
    <cellStyle name="__ [0]_94____Wind farm - operation CF_CHECK - White Creek Final Closing Model_2007 11 16 vequity method FINAL 2 2" xfId="7157" xr:uid="{6F056490-E1C0-4A9B-8FE0-C088CC371955}"/>
    <cellStyle name="__ [0]_94____Wind farm - operation CF_CHECK - White Creek Final Closing Model_2007 11 16 vequity method FINAL 3" xfId="7158" xr:uid="{E4888197-2F6E-4B65-8350-0F348FCEAB34}"/>
    <cellStyle name="__ [0]_94____Wind farm - operation CF_Horizon round 1 model vFINAL" xfId="7159" xr:uid="{E863BE16-629E-408A-BC6D-7AC6FD1C2083}"/>
    <cellStyle name="__ [0]_94____Wind farm - operation CF_Horizon round 1 model vFINAL 2" xfId="7160" xr:uid="{538D5BE6-E7B9-4CCA-9A64-5761AC1E9B38}"/>
    <cellStyle name="__ [0]_94____Wind farm - operation CF_Horizon round 1 model vFINAL 2 2" xfId="7161" xr:uid="{1597621F-3228-4B15-8D3E-30B8A4776264}"/>
    <cellStyle name="__ [0]_94____Wind farm - operation CF_Horizon round 1 model vFINAL 3" xfId="7162" xr:uid="{B8C73147-93DB-4250-B443-79743F240D58}"/>
    <cellStyle name="__ [0]_94____Wind farm - operation CF_Horizon round 1 model vFINAL 3 2" xfId="7163" xr:uid="{E18EF8C7-49F6-42DA-9FB4-B5D572597728}"/>
    <cellStyle name="__ [0]_94____Wind farm - operation CF_Horizon round 1 model vFINAL 4" xfId="7164" xr:uid="{4629F1D5-B092-4077-BFD6-ED1B1DACD869}"/>
    <cellStyle name="__ [0]_94____Wind farm - operation CF_Horizon round 1 model vFINAL_1" xfId="7165" xr:uid="{5D4D3C31-D425-4196-8D04-4C69582EF553}"/>
    <cellStyle name="__ [0]_94____Wind farm - operation CF_Horizon round 1 model vFINAL_1 2" xfId="7166" xr:uid="{A735B4B6-BA23-4CFE-AA87-96AB835AFD45}"/>
    <cellStyle name="__ [0]_94____Wind farm - operation CF_Horizon round 1 model vFINAL_1 2 2" xfId="7167" xr:uid="{8EC56A6B-E48C-4DEA-AC19-610BA66CE617}"/>
    <cellStyle name="__ [0]_94____Wind farm - operation CF_Horizon round 1 model vFINAL_1 3" xfId="7168" xr:uid="{9DFC5375-D84B-44C1-993A-17C00F0F1433}"/>
    <cellStyle name="__ [0]_94____Wind farm - operation CF_Horizon round 1 model vFINAL_1 3 2" xfId="7169" xr:uid="{7D53551B-493F-40E2-A4B0-A8ED7F8861F5}"/>
    <cellStyle name="__ [0]_94____Wind farm - operation CF_Horizon round 1 model vFINAL_1 4" xfId="7170" xr:uid="{96B73FFC-9862-4015-B422-A128096F9C47}"/>
    <cellStyle name="__ [0]_94____Wind farm - operation CF_Horizon round 1 model vFINAL_1_Project Farwest III Model 03-20-07 v135" xfId="7171" xr:uid="{43688F5B-5085-4CD2-8C70-A4DBA4C56C9B}"/>
    <cellStyle name="__ [0]_94____Wind farm - operation CF_Horizon round 1 model vFINAL_1_Project Farwest III Model 03-20-07 v135 2" xfId="7172" xr:uid="{6798A21F-5400-421B-AEA5-8DB5AF2C4544}"/>
    <cellStyle name="__ [0]_94____Wind farm - operation CF_Horizon round 1 model vFINAL_1_Project Farwest III Model 03-20-07 v135 2 2" xfId="7173" xr:uid="{FD2C61DE-B9C3-41AB-BC5A-EE5DB2E58FD1}"/>
    <cellStyle name="__ [0]_94____Wind farm - operation CF_Horizon round 1 model vFINAL_1_Project Farwest III Model 03-20-07 v135 3" xfId="7174" xr:uid="{1ED6AC52-392E-418C-8AA9-5B01A4BD6534}"/>
    <cellStyle name="__ [0]_94____Wind farm - operation CF_Horizon round 1 model vFINAL_1_Project Farwest III Model 03-20-07 v135 3 2" xfId="7175" xr:uid="{89DBDC9E-70BD-4929-944D-79664A33ECB8}"/>
    <cellStyle name="__ [0]_94____Wind farm - operation CF_Horizon round 1 model vFINAL_1_Project Farwest III Model 03-20-07 v135 4" xfId="7176" xr:uid="{C082FD9D-3EDE-4C0B-9E6E-691331C9067E}"/>
    <cellStyle name="__ [0]_94____Wind farm - operation CF_Horizon round 1 model vFINAL_1_Project Farwest III Model 03-20-07 v135_UPC G&amp;A (5-3-07)" xfId="7177" xr:uid="{A64BB9FB-5E9B-4A09-AF04-2D696959BEAD}"/>
    <cellStyle name="__ [0]_94____Wind farm - operation CF_Horizon round 1 model vFINAL_1_Project Farwest III Model 03-20-07 v135_UPC G&amp;A (5-3-07) 2" xfId="7178" xr:uid="{8BBB2F1B-FFF4-45C3-8AAD-FD4460BA850E}"/>
    <cellStyle name="__ [0]_94____Wind farm - operation CF_Horizon round 1 model vFINAL_1_Project Farwest III Model 03-20-07 v135_UPC G&amp;A (5-3-07) 2 2" xfId="7179" xr:uid="{682F14F8-0765-4C9C-8656-A15644514BEA}"/>
    <cellStyle name="__ [0]_94____Wind farm - operation CF_Horizon round 1 model vFINAL_1_Project Farwest III Model 03-20-07 v135_UPC G&amp;A (5-3-07) 3" xfId="7180" xr:uid="{EEAA4A9A-87C1-4C86-AD9E-1FE4A34F592C}"/>
    <cellStyle name="__ [0]_94____Wind farm - operation CF_Horizon round 1 model vFINAL_1_Project Farwest III Model 03-20-07 v135_UPC G&amp;A (5-3-07) 3 2" xfId="7181" xr:uid="{D8B38676-235D-4E11-819A-162AD0B29A4E}"/>
    <cellStyle name="__ [0]_94____Wind farm - operation CF_Horizon round 1 model vFINAL_1_Project Farwest III Model 03-20-07 v135_UPC G&amp;A (5-3-07) 4" xfId="7182" xr:uid="{EABE986A-E7AF-40CC-9A6D-DD01AB61E0FF}"/>
    <cellStyle name="__ [0]_94____Wind farm - operation CF_Horizon round 1 model vFINAL_1_Project Makani Model 04-11-07 v6" xfId="7183" xr:uid="{F9D567DB-4AEA-4BF0-A227-891525CF05F7}"/>
    <cellStyle name="__ [0]_94____Wind farm - operation CF_Horizon round 1 model vFINAL_1_Project Makani Model 04-11-07 v6 2" xfId="7184" xr:uid="{A1EACD8B-6C86-492B-812B-874541B49C4E}"/>
    <cellStyle name="__ [0]_94____Wind farm - operation CF_Horizon round 1 model vFINAL_1_Project Makani Model 04-11-07 v6 2 2" xfId="7185" xr:uid="{7A8F7AAF-8410-4244-A6F3-A0167941CFF5}"/>
    <cellStyle name="__ [0]_94____Wind farm - operation CF_Horizon round 1 model vFINAL_1_Project Makani Model 04-11-07 v6 3" xfId="7186" xr:uid="{26438E4E-10B3-4B7E-8E96-26FA203746C8}"/>
    <cellStyle name="__ [0]_94____Wind farm - operation CF_Horizon round 1 model vFINAL_1_Project Makani Model 04-11-07 v6 3 2" xfId="7187" xr:uid="{0C7F6CE4-D73D-4831-BE90-C769938E641C}"/>
    <cellStyle name="__ [0]_94____Wind farm - operation CF_Horizon round 1 model vFINAL_1_Project Makani Model 04-11-07 v6 4" xfId="7188" xr:uid="{D59ED08E-3D66-47EC-8FC3-A6C9E2BA1BDC}"/>
    <cellStyle name="__ [0]_94____Wind farm - operation CF_Horizon round 1 model vFINAL_1_Project Makani Model 04-11-07 v6_UPC G&amp;A (5-3-07)" xfId="7189" xr:uid="{31F7079C-941A-4A57-84F4-1DA6A0EBA04A}"/>
    <cellStyle name="__ [0]_94____Wind farm - operation CF_Horizon round 1 model vFINAL_1_Project Makani Model 04-11-07 v6_UPC G&amp;A (5-3-07) 2" xfId="7190" xr:uid="{FCC0FEDA-433D-432A-9F89-2753E1338E8E}"/>
    <cellStyle name="__ [0]_94____Wind farm - operation CF_Horizon round 1 model vFINAL_1_Project Makani Model 04-11-07 v6_UPC G&amp;A (5-3-07) 2 2" xfId="7191" xr:uid="{6BE9BF00-FA0F-4FD1-8356-C0908C3CF54D}"/>
    <cellStyle name="__ [0]_94____Wind farm - operation CF_Horizon round 1 model vFINAL_1_Project Makani Model 04-11-07 v6_UPC G&amp;A (5-3-07) 3" xfId="7192" xr:uid="{A9F55E5A-530B-40D5-8ECA-FEB436AC3E57}"/>
    <cellStyle name="__ [0]_94____Wind farm - operation CF_Horizon round 1 model vFINAL_1_Project Makani Model 04-11-07 v6_UPC G&amp;A (5-3-07) 3 2" xfId="7193" xr:uid="{008BB87A-54D2-4C82-B812-9B1F7C85C5BE}"/>
    <cellStyle name="__ [0]_94____Wind farm - operation CF_Horizon round 1 model vFINAL_1_Project Makani Model 04-11-07 v6_UPC G&amp;A (5-3-07) 4" xfId="7194" xr:uid="{718E1A4A-B103-4556-BBE8-3711E69151C0}"/>
    <cellStyle name="__ [0]_94____Wind farm - operation CF_Pre-Tax GAAP" xfId="7195" xr:uid="{FA443154-E13A-4057-A702-85DA94D37670}"/>
    <cellStyle name="__ [0]_94____Wind farm - operation CF_Pre-Tax GAAP 2" xfId="7196" xr:uid="{BBE00FFB-432C-4D53-8D93-A6FFC5CAC332}"/>
    <cellStyle name="__ [0]_94____Wind farm - operation CF_Pre-Tax GAAP 2 2" xfId="7197" xr:uid="{E481041B-C1BB-4832-B296-8D8CD40B68BE}"/>
    <cellStyle name="__ [0]_94____Wind farm - operation CF_Pre-Tax GAAP 3" xfId="7198" xr:uid="{5A6DA921-2CD2-4631-AECC-7839E2FF9F46}"/>
    <cellStyle name="__ [0]_94____Wind farm - operation CF_WPP - Ormat 6-5-2007  v19i with internal accounting v3 eq method FINAL" xfId="7199" xr:uid="{5E321B6C-7477-47C7-9DAA-11B6D5D9F80F}"/>
    <cellStyle name="__ [0]_94____Wind farm - operation CF_WPP - Ormat 6-5-2007  v19i with internal accounting v3 eq method FINAL 2" xfId="7200" xr:uid="{38B53ADC-0262-45FB-9EFB-324067D8D3E4}"/>
    <cellStyle name="__ [0]_94____Wind farm - operation CF_WPP - Ormat 6-5-2007  v19i with internal accounting v3 eq method FINAL 2 2" xfId="7201" xr:uid="{D16F0379-3A18-4562-AFED-09324E4D9A0F}"/>
    <cellStyle name="__ [0]_94____Wind farm - operation CF_WPP - Ormat 6-5-2007  v19i with internal accounting v3 eq method FINAL 3" xfId="7202" xr:uid="{C843E1DB-5602-4A9A-B1AC-6D2B48167F41}"/>
    <cellStyle name="__ [0]_94____WPP - Ormat 6-5-2007  v19i with internal accounting v3 eq method FINAL" xfId="7203" xr:uid="{BAF7AD51-8C47-42CC-A6B1-5DED99EB3BB7}"/>
    <cellStyle name="__ [0]_94____WPP - Ormat 6-5-2007  v19i with internal accounting v3 eq method FINAL 2" xfId="7204" xr:uid="{E724CCA6-D10A-4F12-BF5A-FFB3938AC913}"/>
    <cellStyle name="__ [0]_94____WPP - Ormat 6-5-2007  v19i with internal accounting v3 eq method FINAL 2 2" xfId="7205" xr:uid="{ED1E34FF-4CC4-486A-BC9A-88F5476D9EDC}"/>
    <cellStyle name="__ [0]_94____WPP - Ormat 6-5-2007  v19i with internal accounting v3 eq method FINAL 3" xfId="7206" xr:uid="{3A27AD4C-A309-4A7E-BC24-BD3482797384}"/>
    <cellStyle name="__ [0]_dimon" xfId="7207" xr:uid="{27E61AC1-7D7D-4240-8D70-990B155D1AC8}"/>
    <cellStyle name="__ [0]_dimon 2" xfId="7208" xr:uid="{F1EEF933-9695-49F7-BEEC-48079284B428}"/>
    <cellStyle name="__ [0]_dimon 2 2" xfId="7209" xr:uid="{36F0941C-512E-413E-82DE-B1414C556F9F}"/>
    <cellStyle name="__ [0]_dimon 2 2 2" xfId="7210" xr:uid="{A75A7460-71E4-4CFE-A8CB-06C31CA428D9}"/>
    <cellStyle name="__ [0]_dimon 2 3" xfId="7211" xr:uid="{48E43B02-1A06-4D13-95F9-90CFD1A3539E}"/>
    <cellStyle name="__ [0]_dimon 2 3 2" xfId="7212" xr:uid="{874114CB-82DD-43F2-B556-84144B199934}"/>
    <cellStyle name="__ [0]_dimon 2 4" xfId="7213" xr:uid="{C91AE5A5-BE7D-4D72-885D-59AE70E9DF69}"/>
    <cellStyle name="__ [0]_dimon 2 4 2" xfId="7214" xr:uid="{A0FD4358-C636-404C-AD95-0FF0A583C7F5}"/>
    <cellStyle name="__ [0]_dimon 2 5" xfId="7215" xr:uid="{6FF8DDF6-2605-4E7F-AAA3-BE997845F4BA}"/>
    <cellStyle name="__ [0]_dimon 2 5 2" xfId="7216" xr:uid="{8BC00109-B291-4BDC-B27D-C12D824E4605}"/>
    <cellStyle name="__ [0]_dimon 2 6" xfId="7217" xr:uid="{BE246F5B-2A26-491F-B311-4CBC44C46C7A}"/>
    <cellStyle name="__ [0]_dimon 3" xfId="7218" xr:uid="{CE8DF025-3555-4E4A-9E2C-7D2EDE3A83E9}"/>
    <cellStyle name="__ [0]_dimon 3 2" xfId="7219" xr:uid="{8EF47252-1FF2-408C-B8FE-243EB7DDF9F7}"/>
    <cellStyle name="__ [0]_dimon 3 2 2" xfId="7220" xr:uid="{0A93CF13-CC1F-4F75-AA16-A7D6AEBBC584}"/>
    <cellStyle name="__ [0]_dimon 3 3" xfId="7221" xr:uid="{559BF73B-6071-44F0-9661-17FE634C2225}"/>
    <cellStyle name="__ [0]_dimon 3 3 2" xfId="7222" xr:uid="{5939BB8F-895F-449B-9DD3-9C621E42AC4A}"/>
    <cellStyle name="__ [0]_dimon 3 4" xfId="7223" xr:uid="{39B83C83-760E-4D4D-8B76-E5CBABCCD98B}"/>
    <cellStyle name="__ [0]_dimon 3 4 2" xfId="7224" xr:uid="{47D48881-9C87-4AD8-8C4B-51B456B44F13}"/>
    <cellStyle name="__ [0]_dimon 3 5" xfId="7225" xr:uid="{8A44D9E9-966D-44F9-97A9-B3452987CA6B}"/>
    <cellStyle name="__ [0]_dimon 3 5 2" xfId="7226" xr:uid="{67C37340-8C29-4073-ADF0-07A413EFD71E}"/>
    <cellStyle name="__ [0]_dimon 3 6" xfId="7227" xr:uid="{E169B9F4-979E-4FF6-B18F-488A33D65B7E}"/>
    <cellStyle name="__ [0]_dimon 4" xfId="7228" xr:uid="{46ED928B-AF59-4272-BA52-ACC94C41659E}"/>
    <cellStyle name="__ [0]_dimon_CHECK - White Creek Final Closing Model_2007 11 16 vequity method FINAL" xfId="7229" xr:uid="{8E268068-3C85-4373-8B35-767516300BF4}"/>
    <cellStyle name="__ [0]_dimon_CHECK - White Creek Final Closing Model_2007 11 16 vequity method FINAL 2" xfId="7230" xr:uid="{C11F38BE-685C-4294-955C-27F5E53EAC9A}"/>
    <cellStyle name="__ [0]_dimon_CHECK - White Creek Final Closing Model_2007 11 16 vequity method FINAL 2 2" xfId="7231" xr:uid="{3288C1A5-A067-4E9B-8A6A-E37C75497EDF}"/>
    <cellStyle name="__ [0]_dimon_CHECK - White Creek Final Closing Model_2007 11 16 vequity method FINAL 3" xfId="7232" xr:uid="{9C3B1A9A-7C1C-44CD-80EA-3F215616CD58}"/>
    <cellStyle name="__ [0]_dimon_Horizon round 1 model vFINAL" xfId="7233" xr:uid="{8CA7A3D4-F518-40F5-B4C5-BD9294D640C8}"/>
    <cellStyle name="__ [0]_dimon_Horizon round 1 model vFINAL 2" xfId="7234" xr:uid="{E90CC7AF-5EAA-4BDA-AFB3-8747B1C62792}"/>
    <cellStyle name="__ [0]_dimon_Horizon round 1 model vFINAL 2 2" xfId="7235" xr:uid="{4F2460BC-DB86-41DD-BFA2-B9BD37F58A17}"/>
    <cellStyle name="__ [0]_dimon_Horizon round 1 model vFINAL 3" xfId="7236" xr:uid="{4588FD1C-52EE-48EC-8D0E-951219B1AF2B}"/>
    <cellStyle name="__ [0]_dimon_Horizon round 1 model vFINAL 3 2" xfId="7237" xr:uid="{85C259C9-63FD-4E46-BAC3-01C067D79285}"/>
    <cellStyle name="__ [0]_dimon_Horizon round 1 model vFINAL 4" xfId="7238" xr:uid="{73B1FB15-AA25-4FED-95DA-39226602C628}"/>
    <cellStyle name="__ [0]_dimon_Horizon round 1 model vFINAL_1" xfId="7239" xr:uid="{5C6FABC6-217A-43F6-AF01-4EC9EB002B90}"/>
    <cellStyle name="__ [0]_dimon_Horizon round 1 model vFINAL_1 2" xfId="7240" xr:uid="{8FCFAE0F-C1A4-459C-A195-0943AEC98E0D}"/>
    <cellStyle name="__ [0]_dimon_Horizon round 1 model vFINAL_1 2 2" xfId="7241" xr:uid="{4105CCAA-98CA-4566-B33F-ECB7C708940C}"/>
    <cellStyle name="__ [0]_dimon_Horizon round 1 model vFINAL_1 3" xfId="7242" xr:uid="{4D59CC76-75D1-478F-ACF9-5E737178764F}"/>
    <cellStyle name="__ [0]_dimon_Horizon round 1 model vFINAL_1 3 2" xfId="7243" xr:uid="{BBE308A7-E1C7-4C9D-A539-7AFA88FA66F1}"/>
    <cellStyle name="__ [0]_dimon_Horizon round 1 model vFINAL_1 4" xfId="7244" xr:uid="{BD0DB163-C729-4113-9ABF-25E0A03127E7}"/>
    <cellStyle name="__ [0]_dimon_Horizon round 1 model vFINAL_1_Project Farwest III Model 03-20-07 v135" xfId="7245" xr:uid="{F67B50F8-4E22-4A54-A204-6078FD478DC8}"/>
    <cellStyle name="__ [0]_dimon_Horizon round 1 model vFINAL_1_Project Farwest III Model 03-20-07 v135 2" xfId="7246" xr:uid="{09BC251E-09B3-440E-8E0D-1C14E409B8C0}"/>
    <cellStyle name="__ [0]_dimon_Horizon round 1 model vFINAL_1_Project Farwest III Model 03-20-07 v135 2 2" xfId="7247" xr:uid="{32DE7866-3571-4AD6-BCDF-91EEE69CACCE}"/>
    <cellStyle name="__ [0]_dimon_Horizon round 1 model vFINAL_1_Project Farwest III Model 03-20-07 v135 3" xfId="7248" xr:uid="{82FDC43C-EB48-4B19-B2F6-621336B4350D}"/>
    <cellStyle name="__ [0]_dimon_Horizon round 1 model vFINAL_1_Project Farwest III Model 03-20-07 v135 3 2" xfId="7249" xr:uid="{9BBDEE9E-F31E-4105-A851-6E1EE888A1E9}"/>
    <cellStyle name="__ [0]_dimon_Horizon round 1 model vFINAL_1_Project Farwest III Model 03-20-07 v135 4" xfId="7250" xr:uid="{0B8BB321-7D0A-4402-A3C5-ADE266EC4E15}"/>
    <cellStyle name="__ [0]_dimon_Horizon round 1 model vFINAL_1_Project Farwest III Model 03-20-07 v135_UPC G&amp;A (5-3-07)" xfId="7251" xr:uid="{73026374-80C0-4BF6-862C-E8894722EFCF}"/>
    <cellStyle name="__ [0]_dimon_Horizon round 1 model vFINAL_1_Project Farwest III Model 03-20-07 v135_UPC G&amp;A (5-3-07) 2" xfId="7252" xr:uid="{614A1B9B-6487-4660-8D54-0B9069573801}"/>
    <cellStyle name="__ [0]_dimon_Horizon round 1 model vFINAL_1_Project Farwest III Model 03-20-07 v135_UPC G&amp;A (5-3-07) 2 2" xfId="7253" xr:uid="{174CA562-89AB-4749-8DB1-E1CE0AD5074E}"/>
    <cellStyle name="__ [0]_dimon_Horizon round 1 model vFINAL_1_Project Farwest III Model 03-20-07 v135_UPC G&amp;A (5-3-07) 3" xfId="7254" xr:uid="{36DC0081-2EEE-41C2-9465-B0EA0CA588D9}"/>
    <cellStyle name="__ [0]_dimon_Horizon round 1 model vFINAL_1_Project Farwest III Model 03-20-07 v135_UPC G&amp;A (5-3-07) 3 2" xfId="7255" xr:uid="{CC14176E-6171-4661-A1E1-8D5297FE24EB}"/>
    <cellStyle name="__ [0]_dimon_Horizon round 1 model vFINAL_1_Project Farwest III Model 03-20-07 v135_UPC G&amp;A (5-3-07) 4" xfId="7256" xr:uid="{58CDDC55-4609-4774-AD0F-A0BD4AD4D260}"/>
    <cellStyle name="__ [0]_dimon_Horizon round 1 model vFINAL_1_Project Makani Model 04-11-07 v6" xfId="7257" xr:uid="{A5CA92AC-D13A-4272-9B84-7CB16833AEAF}"/>
    <cellStyle name="__ [0]_dimon_Horizon round 1 model vFINAL_1_Project Makani Model 04-11-07 v6 2" xfId="7258" xr:uid="{A3B6E552-05A9-4D5C-B190-C7208A1863F8}"/>
    <cellStyle name="__ [0]_dimon_Horizon round 1 model vFINAL_1_Project Makani Model 04-11-07 v6 2 2" xfId="7259" xr:uid="{5C870998-7AB3-4EF1-A14B-00F9D95F8F22}"/>
    <cellStyle name="__ [0]_dimon_Horizon round 1 model vFINAL_1_Project Makani Model 04-11-07 v6 3" xfId="7260" xr:uid="{EE66F2BE-44BC-4619-A58A-19A0787E218E}"/>
    <cellStyle name="__ [0]_dimon_Horizon round 1 model vFINAL_1_Project Makani Model 04-11-07 v6 3 2" xfId="7261" xr:uid="{369BFA2F-5585-45FB-ABCE-B8B1A3173271}"/>
    <cellStyle name="__ [0]_dimon_Horizon round 1 model vFINAL_1_Project Makani Model 04-11-07 v6 4" xfId="7262" xr:uid="{A8A02024-1953-417F-A595-B2F3012A00CF}"/>
    <cellStyle name="__ [0]_dimon_Horizon round 1 model vFINAL_1_Project Makani Model 04-11-07 v6_UPC G&amp;A (5-3-07)" xfId="7263" xr:uid="{024AF382-F0CD-4D59-A5DF-D20A2A233717}"/>
    <cellStyle name="__ [0]_dimon_Horizon round 1 model vFINAL_1_Project Makani Model 04-11-07 v6_UPC G&amp;A (5-3-07) 2" xfId="7264" xr:uid="{D317162F-0556-4A81-8713-517FD9FB7B70}"/>
    <cellStyle name="__ [0]_dimon_Horizon round 1 model vFINAL_1_Project Makani Model 04-11-07 v6_UPC G&amp;A (5-3-07) 2 2" xfId="7265" xr:uid="{04577023-EC9F-4AB9-A303-F9C5D4486F43}"/>
    <cellStyle name="__ [0]_dimon_Horizon round 1 model vFINAL_1_Project Makani Model 04-11-07 v6_UPC G&amp;A (5-3-07) 3" xfId="7266" xr:uid="{BD4059A8-1D08-4959-A704-B2FC996B7D1E}"/>
    <cellStyle name="__ [0]_dimon_Horizon round 1 model vFINAL_1_Project Makani Model 04-11-07 v6_UPC G&amp;A (5-3-07) 3 2" xfId="7267" xr:uid="{571C28C4-37BC-417B-9F64-CEA0C7E56CC0}"/>
    <cellStyle name="__ [0]_dimon_Horizon round 1 model vFINAL_1_Project Makani Model 04-11-07 v6_UPC G&amp;A (5-3-07) 4" xfId="7268" xr:uid="{5FF04C60-C6D6-4F87-B367-96E3744D7582}"/>
    <cellStyle name="__ [0]_dimon_Pre-Tax GAAP" xfId="7269" xr:uid="{6C0177C9-4FDD-493A-AEFD-B5C3E10BE906}"/>
    <cellStyle name="__ [0]_dimon_Pre-Tax GAAP 2" xfId="7270" xr:uid="{BF7B3BD5-051B-41BD-863D-D62B2A8EA762}"/>
    <cellStyle name="__ [0]_dimon_Pre-Tax GAAP 2 2" xfId="7271" xr:uid="{D252033E-9F13-4CD9-8DBD-1D06E4CB4EBD}"/>
    <cellStyle name="__ [0]_dimon_Pre-Tax GAAP 3" xfId="7272" xr:uid="{F4F321C7-E346-4FFC-8211-9C1F8A38004E}"/>
    <cellStyle name="__ [0]_dimon_WPP - Ormat 6-5-2007  v19i with internal accounting v3 eq method FINAL" xfId="7273" xr:uid="{1E637139-7D8B-4838-9AE8-B3E4138D1208}"/>
    <cellStyle name="__ [0]_dimon_WPP - Ormat 6-5-2007  v19i with internal accounting v3 eq method FINAL 2" xfId="7274" xr:uid="{5764DF3D-96A9-42F8-8067-E133E0EC26DF}"/>
    <cellStyle name="__ [0]_dimon_WPP - Ormat 6-5-2007  v19i with internal accounting v3 eq method FINAL 2 2" xfId="7275" xr:uid="{0067C5D7-97D2-4398-97A3-59369031E5F2}"/>
    <cellStyle name="__ [0]_dimon_WPP - Ormat 6-5-2007  v19i with internal accounting v3 eq method FINAL 3" xfId="7276" xr:uid="{3E3DB7A8-0E98-4225-81D1-686BC55065C3}"/>
    <cellStyle name="__ [0]_form" xfId="7277" xr:uid="{2B67130E-90D0-4FB7-A35F-F8E1F936E814}"/>
    <cellStyle name="__ [0]_form 2" xfId="7278" xr:uid="{9705BA0B-E578-42BE-BD4C-938ABB671ED8}"/>
    <cellStyle name="__ [0]_form 2 2" xfId="7279" xr:uid="{F67A6689-F2FD-4448-B232-BB34DB5973F0}"/>
    <cellStyle name="__ [0]_form 2 2 2" xfId="7280" xr:uid="{02B851A7-953B-449D-AC66-26AA09F4C3A9}"/>
    <cellStyle name="__ [0]_form 2 3" xfId="7281" xr:uid="{4E572C40-BA15-488D-B704-FBD5305EFC69}"/>
    <cellStyle name="__ [0]_form 2 3 2" xfId="7282" xr:uid="{997594AE-2759-4DDD-B43C-214B56284F4F}"/>
    <cellStyle name="__ [0]_form 2 4" xfId="7283" xr:uid="{EAA3E1A8-FFAD-4249-B167-00F2CF7D8AD8}"/>
    <cellStyle name="__ [0]_form 2 4 2" xfId="7284" xr:uid="{F1B1A64A-16EF-40D9-B82B-BACE3756A7AF}"/>
    <cellStyle name="__ [0]_form 2 5" xfId="7285" xr:uid="{4FF2FD96-336A-40CE-87E7-961099DB4140}"/>
    <cellStyle name="__ [0]_form 2 5 2" xfId="7286" xr:uid="{7996E142-7070-450E-A5AC-462CC0C1776E}"/>
    <cellStyle name="__ [0]_form 2 6" xfId="7287" xr:uid="{90CF208A-E04C-472A-B74D-E9B9F8B96B95}"/>
    <cellStyle name="__ [0]_form 3" xfId="7288" xr:uid="{FD14E814-A1C2-4948-87DB-B1794A3BE7CA}"/>
    <cellStyle name="__ [0]_form 3 2" xfId="7289" xr:uid="{A3021AEC-E424-4920-9A62-5ED5C2697326}"/>
    <cellStyle name="__ [0]_form 3 2 2" xfId="7290" xr:uid="{81AFA80C-825B-436B-B8EC-01B0497F72A8}"/>
    <cellStyle name="__ [0]_form 3 3" xfId="7291" xr:uid="{ACF2A703-DACD-4908-AFFA-C696C744F4FE}"/>
    <cellStyle name="__ [0]_form 3 3 2" xfId="7292" xr:uid="{572713AE-AC71-44FC-B46E-DB3ED127FAEB}"/>
    <cellStyle name="__ [0]_form 3 4" xfId="7293" xr:uid="{835852A7-136B-4226-8A9B-3AB4B5E6E0FC}"/>
    <cellStyle name="__ [0]_form 3 4 2" xfId="7294" xr:uid="{A3D0B35E-829E-4C88-8217-C43460069F54}"/>
    <cellStyle name="__ [0]_form 3 5" xfId="7295" xr:uid="{FCDB6570-AE05-4025-B96F-DD9D7DD27678}"/>
    <cellStyle name="__ [0]_form 3 5 2" xfId="7296" xr:uid="{078F5DE5-DDAC-48F5-BB9E-A9BA25BCF451}"/>
    <cellStyle name="__ [0]_form 3 6" xfId="7297" xr:uid="{5F2B44FD-B2F3-4216-96A0-2C78E7A6C40B}"/>
    <cellStyle name="__ [0]_form 4" xfId="7298" xr:uid="{50414C28-EE13-4D56-875C-18AEDAF264D7}"/>
    <cellStyle name="__ [0]_form_CHECK - White Creek Final Closing Model_2007 11 16 vequity method FINAL" xfId="7299" xr:uid="{EAC567FF-5447-4D6E-BD52-21CCBF7B620B}"/>
    <cellStyle name="__ [0]_form_CHECK - White Creek Final Closing Model_2007 11 16 vequity method FINAL 2" xfId="7300" xr:uid="{DFCB73BA-92F8-4269-BFE5-92D82BB3FA25}"/>
    <cellStyle name="__ [0]_form_CHECK - White Creek Final Closing Model_2007 11 16 vequity method FINAL 2 2" xfId="7301" xr:uid="{7394E6E3-51BD-452E-B5B0-A63083B43B37}"/>
    <cellStyle name="__ [0]_form_CHECK - White Creek Final Closing Model_2007 11 16 vequity method FINAL 3" xfId="7302" xr:uid="{DF064637-0628-46B7-937F-24266B12F8D3}"/>
    <cellStyle name="__ [0]_form_ClearSky_AEP_Min_04.04.02_Bank" xfId="7303" xr:uid="{237D6E78-6D2A-4AF1-B5AF-CB73E4634B70}"/>
    <cellStyle name="__ [0]_form_ClearSky_AEP_Min_04.04.02_Bank 2" xfId="7304" xr:uid="{EC5777F8-B055-4504-9918-5CF970D7AD51}"/>
    <cellStyle name="__ [0]_form_ClearSky_AEP_Min_04.04.02_Bank 2 2" xfId="7305" xr:uid="{C42A6654-200C-4F21-9A9B-C395CD4F416A}"/>
    <cellStyle name="__ [0]_form_ClearSky_AEP_Min_04.04.02_Bank 3" xfId="7306" xr:uid="{FA3F3E2F-6D08-4E29-A66D-393D4E19DBAF}"/>
    <cellStyle name="__ [0]_form_ClearSky_AEP_Min_04.04.02_Bank 3 2" xfId="7307" xr:uid="{AFFC05CB-3999-4700-81F7-280701BE0E2F}"/>
    <cellStyle name="__ [0]_form_ClearSky_AEP_Min_04.04.02_Bank 4" xfId="7308" xr:uid="{693120FB-C85B-4E75-AE50-2220EED85980}"/>
    <cellStyle name="__ [0]_form_ClearSky_AEP_Min_04.04.02_Bank 4 2" xfId="7309" xr:uid="{94B1DF02-DABD-417E-B1CB-D7BA817A01C0}"/>
    <cellStyle name="__ [0]_form_ClearSky_AEP_Min_04.04.02_Bank 5" xfId="7310" xr:uid="{399AABA6-58A7-433C-B31E-3D41033093E1}"/>
    <cellStyle name="__ [0]_form_ClearSky_AEP_Min_04.04.02_Bank 5 2" xfId="7311" xr:uid="{A45D27A0-3586-4CBD-8ED1-05D2B95F2F7B}"/>
    <cellStyle name="__ [0]_form_ClearSky_AEP_Min_04.04.02_Bank 6" xfId="7312" xr:uid="{62500C79-898E-4140-9FA3-46793576D774}"/>
    <cellStyle name="__ [0]_form_Clearsky_internal_050301" xfId="7313" xr:uid="{E712A0AC-18F1-458D-B792-18152DE99D9C}"/>
    <cellStyle name="__ [0]_form_Clearsky_internal_050301 2" xfId="7314" xr:uid="{7734DB9E-9550-41F7-8B79-2353EC991585}"/>
    <cellStyle name="__ [0]_form_Clearsky_internal_050301 2 2" xfId="7315" xr:uid="{B367FB8B-C706-4A72-898A-7DD99AE0CE4D}"/>
    <cellStyle name="__ [0]_form_Clearsky_internal_050301 3" xfId="7316" xr:uid="{E5C8771B-9BEA-4556-9119-76DCEB2F450E}"/>
    <cellStyle name="__ [0]_form_Clearsky_internal_050301 3 2" xfId="7317" xr:uid="{5E14A718-CAC2-4473-93EC-5EED917E673D}"/>
    <cellStyle name="__ [0]_form_Clearsky_internal_050301 4" xfId="7318" xr:uid="{67CE8843-5E98-4EBE-9833-4C339A937711}"/>
    <cellStyle name="__ [0]_form_Clearsky_internal_050301 4 2" xfId="7319" xr:uid="{CCAEFBBF-0E45-404C-9A0B-2E4CD2576B38}"/>
    <cellStyle name="__ [0]_form_Clearsky_internal_050301 5" xfId="7320" xr:uid="{3B72BE3C-0C00-421B-9DD1-6F9EEC85FD91}"/>
    <cellStyle name="__ [0]_form_Clearsky_internal_050301 5 2" xfId="7321" xr:uid="{5C1ABEE7-CA87-4AC2-9EEA-29D340966794}"/>
    <cellStyle name="__ [0]_form_Clearsky_internal_050301 6" xfId="7322" xr:uid="{653DD109-50CE-4D00-B014-C266CE5B7448}"/>
    <cellStyle name="__ [0]_form_Clearsky_internal_050301_1" xfId="7323" xr:uid="{2C6BF33A-A948-4897-B649-3FF144C9F880}"/>
    <cellStyle name="__ [0]_form_Clearsky_internal_050301_1 2" xfId="7324" xr:uid="{9918E261-3A33-411E-AFEE-C17C0E852D83}"/>
    <cellStyle name="__ [0]_form_Clearsky_internal_050301_1 2 2" xfId="7325" xr:uid="{91822BB1-C031-4E73-8573-2AB0424F4823}"/>
    <cellStyle name="__ [0]_form_Clearsky_internal_050301_1 3" xfId="7326" xr:uid="{BB4F1E44-CC7D-42C2-9348-ECB85C09F21C}"/>
    <cellStyle name="__ [0]_form_Clearsky_internal_050301_1 3 2" xfId="7327" xr:uid="{55FDA69C-953C-4243-BB73-1B57B5BBA1B4}"/>
    <cellStyle name="__ [0]_form_Clearsky_internal_050301_1 4" xfId="7328" xr:uid="{413236E0-ED49-4E57-BAD5-8B82B1093354}"/>
    <cellStyle name="__ [0]_form_Clearsky_internal_050301_1 4 2" xfId="7329" xr:uid="{A5B5402A-740F-4105-B448-C28ED5E03E3D}"/>
    <cellStyle name="__ [0]_form_Clearsky_internal_050301_1 5" xfId="7330" xr:uid="{00FD08A4-EE8B-4769-B8A6-257C6C9E4C4E}"/>
    <cellStyle name="__ [0]_form_Clearsky_internal_050301_1 5 2" xfId="7331" xr:uid="{48235319-3FA9-44DE-BF72-5D715F8EE8D3}"/>
    <cellStyle name="__ [0]_form_Clearsky_internal_050301_1 6" xfId="7332" xr:uid="{FB16C97C-CA5F-41FC-9618-C78FAA333B8C}"/>
    <cellStyle name="__ [0]_form_Clearsky_internal_070201" xfId="7333" xr:uid="{CCD5C505-79C2-4E71-846F-6F0B9825B077}"/>
    <cellStyle name="__ [0]_form_Clearsky_internal_070201 2" xfId="7334" xr:uid="{28BB5C96-4548-4EF0-A785-942E69CEC847}"/>
    <cellStyle name="__ [0]_form_Clearsky_internal_070201 2 2" xfId="7335" xr:uid="{EECCFE9F-E88A-43D0-8234-270270F1B8E4}"/>
    <cellStyle name="__ [0]_form_Clearsky_internal_070201 3" xfId="7336" xr:uid="{EFF5DEB7-E020-4790-94FA-17E1E2A39AA0}"/>
    <cellStyle name="__ [0]_form_Clearsky_internal_070201 3 2" xfId="7337" xr:uid="{B2612CF8-3917-4724-8193-299AF088FF69}"/>
    <cellStyle name="__ [0]_form_Clearsky_internal_070201 4" xfId="7338" xr:uid="{79393263-9B2E-4591-AB10-E714F4D1C285}"/>
    <cellStyle name="__ [0]_form_Clearsky_internal_070201 4 2" xfId="7339" xr:uid="{95BD08BB-71E8-4DC7-BE00-C38E062D82F3}"/>
    <cellStyle name="__ [0]_form_Clearsky_internal_070201 5" xfId="7340" xr:uid="{41D006A0-E225-4E08-B7FF-C3FE1506D33D}"/>
    <cellStyle name="__ [0]_form_Clearsky_internal_070201 5 2" xfId="7341" xr:uid="{C877C1C1-DB55-4EC1-BE96-903ECE485FFD}"/>
    <cellStyle name="__ [0]_form_Clearsky_internal_070201 6" xfId="7342" xr:uid="{9E0C47DE-AB70-42FF-9EFA-5F311262CB44}"/>
    <cellStyle name="__ [0]_form_Clearsky_internal_070201.xls Chart 2" xfId="7343" xr:uid="{92D08B41-2271-4C5D-94E6-6D244313A03C}"/>
    <cellStyle name="__ [0]_form_Clearsky_internal_070201.xls Chart 2 2" xfId="7344" xr:uid="{4C028062-2F1D-4E8C-8E8C-F1DC9C99EB64}"/>
    <cellStyle name="__ [0]_form_Clearsky_internal_070201.xls Chart 2 2 2" xfId="7345" xr:uid="{023EED72-EE0F-4B98-BFA8-8645DF3ED148}"/>
    <cellStyle name="__ [0]_form_Clearsky_internal_070201.xls Chart 2 3" xfId="7346" xr:uid="{FB6D94B5-E19B-4A2A-AFE9-4B811D5C7276}"/>
    <cellStyle name="__ [0]_form_Clearsky_internal_070201.xls Chart 2 3 2" xfId="7347" xr:uid="{334777C2-1BB6-4AD0-99D5-B483EB7EB918}"/>
    <cellStyle name="__ [0]_form_Clearsky_internal_070201.xls Chart 2 4" xfId="7348" xr:uid="{CCB9E732-9DB8-4DDE-A7D8-81881F55E5F6}"/>
    <cellStyle name="__ [0]_form_Clearsky_internal_070201.xls Chart 2 4 2" xfId="7349" xr:uid="{98AD8E17-373D-42C6-A254-42A9A01886E5}"/>
    <cellStyle name="__ [0]_form_Clearsky_internal_070201.xls Chart 2 5" xfId="7350" xr:uid="{75EC618E-C91F-4311-B577-F8C5B3F2F4D9}"/>
    <cellStyle name="__ [0]_form_Clearsky_internal_070201.xls Chart 2 5 2" xfId="7351" xr:uid="{72D5AD0A-E583-47D6-8CE8-3A439F651CFF}"/>
    <cellStyle name="__ [0]_form_Clearsky_internal_070201.xls Chart 2 6" xfId="7352" xr:uid="{DF1BA0DE-C0C9-4BD0-85D6-20800B6FE4B7}"/>
    <cellStyle name="__ [0]_form_Clearsky_internal_070201_Clearsky_Outside_070201.xls Chart 2" xfId="7353" xr:uid="{1F108BEB-4E02-4307-A151-A15EE52D713F}"/>
    <cellStyle name="__ [0]_form_Clearsky_internal_070201_Clearsky_Outside_070201.xls Chart 2 2" xfId="7354" xr:uid="{F1A99C20-6196-4DC1-8202-7DDC0267ADD2}"/>
    <cellStyle name="__ [0]_form_Clearsky_internal_070201_Clearsky_Outside_070201.xls Chart 2 2 2" xfId="7355" xr:uid="{D65E3B5C-5130-4C26-8D79-142ECD4935A2}"/>
    <cellStyle name="__ [0]_form_Clearsky_internal_070201_Clearsky_Outside_070201.xls Chart 2 3" xfId="7356" xr:uid="{CA257CF1-4060-46DA-8BA2-496DCCC9AB4F}"/>
    <cellStyle name="__ [0]_form_Clearsky_internal_070201_Clearsky_Outside_070201.xls Chart 2 3 2" xfId="7357" xr:uid="{F9E2703C-C806-47D8-B7C3-DD14ECB3B152}"/>
    <cellStyle name="__ [0]_form_Clearsky_internal_070201_Clearsky_Outside_070201.xls Chart 2 4" xfId="7358" xr:uid="{6F1F7EBB-8476-491F-A1B6-E76797274827}"/>
    <cellStyle name="__ [0]_form_Clearsky_internal_070201_Clearsky_Outside_070201.xls Chart 2 4 2" xfId="7359" xr:uid="{9EFC8434-28FA-422D-9C38-3B332AB13140}"/>
    <cellStyle name="__ [0]_form_Clearsky_internal_070201_Clearsky_Outside_070201.xls Chart 2 5" xfId="7360" xr:uid="{5E7EEAFE-80ED-48E4-BD96-E3CE8E9BFE66}"/>
    <cellStyle name="__ [0]_form_Clearsky_internal_070201_Clearsky_Outside_070201.xls Chart 2 5 2" xfId="7361" xr:uid="{B398D863-A7B0-410A-A07D-27F3E8169425}"/>
    <cellStyle name="__ [0]_form_Clearsky_internal_070201_Clearsky_Outside_070201.xls Chart 2 6" xfId="7362" xr:uid="{AE53977D-7732-4CE6-ABA0-25E0EC307B41}"/>
    <cellStyle name="__ [0]_form_Clearsky_Outside_070201.xls Chart 2" xfId="7363" xr:uid="{38A25BF1-0D51-4643-99CC-0DE1BD77C621}"/>
    <cellStyle name="__ [0]_form_Clearsky_Outside_070201.xls Chart 2 2" xfId="7364" xr:uid="{7963400E-7AE4-4987-8991-B58487546B16}"/>
    <cellStyle name="__ [0]_form_Clearsky_Outside_070201.xls Chart 2 2 2" xfId="7365" xr:uid="{06A3DCA8-8AA6-49D2-90BA-A37D6639DDD8}"/>
    <cellStyle name="__ [0]_form_Clearsky_Outside_070201.xls Chart 2 3" xfId="7366" xr:uid="{B9AA5DDF-6C49-4C9E-8F1B-937E595A05E1}"/>
    <cellStyle name="__ [0]_form_Clearsky_Outside_070201.xls Chart 2 3 2" xfId="7367" xr:uid="{F57CC61D-9C97-4183-8112-CB1F99A73DE2}"/>
    <cellStyle name="__ [0]_form_Clearsky_Outside_070201.xls Chart 2 4" xfId="7368" xr:uid="{BC75D311-F450-4322-99B9-9228F9F16F42}"/>
    <cellStyle name="__ [0]_form_Clearsky_Outside_070201.xls Chart 2 4 2" xfId="7369" xr:uid="{F513CC4E-C092-47E9-98F7-8A397418D406}"/>
    <cellStyle name="__ [0]_form_Clearsky_Outside_070201.xls Chart 2 5" xfId="7370" xr:uid="{C69A684B-3B0C-4C57-92F0-D31755B1CCDD}"/>
    <cellStyle name="__ [0]_form_Clearsky_Outside_070201.xls Chart 2 5 2" xfId="7371" xr:uid="{EF438ABA-51E6-46D7-BFB5-A604AB143C36}"/>
    <cellStyle name="__ [0]_form_Clearsky_Outside_070201.xls Chart 2 6" xfId="7372" xr:uid="{35783B83-D71F-4A0E-A815-39468594037B}"/>
    <cellStyle name="__ [0]_form_EWC 43.5MW8oMtresc 3_25_021" xfId="7373" xr:uid="{CA415A96-7C63-4240-B719-C0DD97E9E0C8}"/>
    <cellStyle name="__ [0]_form_EWC 43.5MW8oMtresc 3_25_021 2" xfId="7374" xr:uid="{7680740C-2276-4CB8-A382-F7291B0A0FE4}"/>
    <cellStyle name="__ [0]_form_EWC 43.5MW8oMtresc 3_25_021 2 2" xfId="7375" xr:uid="{3BDD1F35-F4C7-4CCE-9CA2-3A32FDD8247F}"/>
    <cellStyle name="__ [0]_form_EWC 43.5MW8oMtresc 3_25_021 2 2 2" xfId="7376" xr:uid="{A373FEA1-29DB-4989-B0F4-0D467B09596B}"/>
    <cellStyle name="__ [0]_form_EWC 43.5MW8oMtresc 3_25_021 2 3" xfId="7377" xr:uid="{9F5556B7-DDFF-4C46-AB0B-395D19C1735F}"/>
    <cellStyle name="__ [0]_form_EWC 43.5MW8oMtresc 3_25_021 2 3 2" xfId="7378" xr:uid="{E1E1BBE8-B5A9-4D0F-9FF2-77F8972D3350}"/>
    <cellStyle name="__ [0]_form_EWC 43.5MW8oMtresc 3_25_021 2 4" xfId="7379" xr:uid="{23500649-842D-490B-94F9-87B8DF5B1573}"/>
    <cellStyle name="__ [0]_form_EWC 43.5MW8oMtresc 3_25_021 2 4 2" xfId="7380" xr:uid="{56B9E95B-9664-420F-8731-C558CDF9FB27}"/>
    <cellStyle name="__ [0]_form_EWC 43.5MW8oMtresc 3_25_021 2 5" xfId="7381" xr:uid="{53E51691-4742-4C6B-AAE9-46DD348A4DE4}"/>
    <cellStyle name="__ [0]_form_EWC 43.5MW8oMtresc 3_25_021 2 5 2" xfId="7382" xr:uid="{E5BAA72D-698C-4C71-AB95-E47563230124}"/>
    <cellStyle name="__ [0]_form_EWC 43.5MW8oMtresc 3_25_021 2 6" xfId="7383" xr:uid="{F11D7EB4-A372-482E-AA7C-57359D1CFEE5}"/>
    <cellStyle name="__ [0]_form_EWC 43.5MW8oMtresc 3_25_021 3" xfId="7384" xr:uid="{B7BC1D5B-A085-4475-84E9-743F07A325CE}"/>
    <cellStyle name="__ [0]_form_EWC 43.5MW8oMtresc 3_25_021 3 2" xfId="7385" xr:uid="{F0FD579F-0F0C-4517-9B76-D59F716452A4}"/>
    <cellStyle name="__ [0]_form_EWC 43.5MW8oMtresc 3_25_021 3 2 2" xfId="7386" xr:uid="{FD101BBE-B521-4C88-AF07-59B2B524948B}"/>
    <cellStyle name="__ [0]_form_EWC 43.5MW8oMtresc 3_25_021 3 3" xfId="7387" xr:uid="{752CB593-2B1A-451D-A894-519673A62D6C}"/>
    <cellStyle name="__ [0]_form_EWC 43.5MW8oMtresc 3_25_021 3 3 2" xfId="7388" xr:uid="{3A271EB5-EC12-4CB5-8ACC-2FD7EE988221}"/>
    <cellStyle name="__ [0]_form_EWC 43.5MW8oMtresc 3_25_021 3 4" xfId="7389" xr:uid="{6B0253D1-89CA-4F60-9628-F567DE86FFCF}"/>
    <cellStyle name="__ [0]_form_EWC 43.5MW8oMtresc 3_25_021 3 4 2" xfId="7390" xr:uid="{DABFDF7B-B88F-4177-A9F8-C8480B8031D9}"/>
    <cellStyle name="__ [0]_form_EWC 43.5MW8oMtresc 3_25_021 3 5" xfId="7391" xr:uid="{3D917926-4073-418D-A4D5-926F771DEA82}"/>
    <cellStyle name="__ [0]_form_EWC 43.5MW8oMtresc 3_25_021 3 5 2" xfId="7392" xr:uid="{10EA91F5-6905-48B7-B20B-32AF6DA33B5C}"/>
    <cellStyle name="__ [0]_form_EWC 43.5MW8oMtresc 3_25_021 3 6" xfId="7393" xr:uid="{305E7DC5-245C-4D5E-9064-D420A7C3B1BE}"/>
    <cellStyle name="__ [0]_form_EWC 43.5MW8oMtresc 3_25_021 4" xfId="7394" xr:uid="{94E61071-9B87-4A96-8E05-84C3145EB4AA}"/>
    <cellStyle name="__ [0]_form_EWC 43.5MW8oMtresc 3_25_021_CHECK - White Creek Final Closing Model_2007 11 16 vequity method FINAL" xfId="7395" xr:uid="{EB0BDF57-D453-4596-885A-D3CBE5D38785}"/>
    <cellStyle name="__ [0]_form_EWC 43.5MW8oMtresc 3_25_021_CHECK - White Creek Final Closing Model_2007 11 16 vequity method FINAL 2" xfId="7396" xr:uid="{226253C8-6909-4FF4-8B17-A3E69B40975C}"/>
    <cellStyle name="__ [0]_form_EWC 43.5MW8oMtresc 3_25_021_CHECK - White Creek Final Closing Model_2007 11 16 vequity method FINAL 2 2" xfId="7397" xr:uid="{9DEA0701-C120-4F0B-A7B6-163A8E91C098}"/>
    <cellStyle name="__ [0]_form_EWC 43.5MW8oMtresc 3_25_021_CHECK - White Creek Final Closing Model_2007 11 16 vequity method FINAL 3" xfId="7398" xr:uid="{9E37CD8F-AD29-4AA9-A304-3346B4E65393}"/>
    <cellStyle name="__ [0]_form_EWC 43.5MW8oMtresc 3_25_021_Horizon round 1 model vFINAL" xfId="7399" xr:uid="{AB4B99E1-C875-4B84-A620-3DE785065A8C}"/>
    <cellStyle name="__ [0]_form_EWC 43.5MW8oMtresc 3_25_021_Horizon round 1 model vFINAL 2" xfId="7400" xr:uid="{42EC266F-8FC2-47BB-9BF7-B6819701A901}"/>
    <cellStyle name="__ [0]_form_EWC 43.5MW8oMtresc 3_25_021_Horizon round 1 model vFINAL 2 2" xfId="7401" xr:uid="{62C57A15-ADF6-4655-877C-F7CDAAD763A1}"/>
    <cellStyle name="__ [0]_form_EWC 43.5MW8oMtresc 3_25_021_Horizon round 1 model vFINAL 3" xfId="7402" xr:uid="{DF570C1B-BEF0-4AAB-9B65-C0D827D07E7B}"/>
    <cellStyle name="__ [0]_form_EWC 43.5MW8oMtresc 3_25_021_Horizon round 1 model vFINAL 3 2" xfId="7403" xr:uid="{CDE6BF25-79B9-4CE7-9B51-E93875E80690}"/>
    <cellStyle name="__ [0]_form_EWC 43.5MW8oMtresc 3_25_021_Horizon round 1 model vFINAL 4" xfId="7404" xr:uid="{B2BB01AF-0998-4D8B-918B-3DB4D7935BE5}"/>
    <cellStyle name="__ [0]_form_EWC 43.5MW8oMtresc 3_25_021_Horizon round 1 model vFINAL_1" xfId="7405" xr:uid="{35DA5C94-C6D7-42D5-B9A9-854D5F24A29B}"/>
    <cellStyle name="__ [0]_form_EWC 43.5MW8oMtresc 3_25_021_Horizon round 1 model vFINAL_1 2" xfId="7406" xr:uid="{2BCB1D41-BFD6-484A-B710-270FC0E5BA54}"/>
    <cellStyle name="__ [0]_form_EWC 43.5MW8oMtresc 3_25_021_Horizon round 1 model vFINAL_1 2 2" xfId="7407" xr:uid="{AE052889-58CA-4D6E-9C13-26F59EFC0D26}"/>
    <cellStyle name="__ [0]_form_EWC 43.5MW8oMtresc 3_25_021_Horizon round 1 model vFINAL_1 3" xfId="7408" xr:uid="{28DD6E46-AAF2-4BF6-A28C-0832FEA68609}"/>
    <cellStyle name="__ [0]_form_EWC 43.5MW8oMtresc 3_25_021_Horizon round 1 model vFINAL_1 3 2" xfId="7409" xr:uid="{9A39F631-8AE5-489F-A2E5-3D465F62E0DC}"/>
    <cellStyle name="__ [0]_form_EWC 43.5MW8oMtresc 3_25_021_Horizon round 1 model vFINAL_1 4" xfId="7410" xr:uid="{4040E375-1024-4770-944B-2B24E925554E}"/>
    <cellStyle name="__ [0]_form_EWC 43.5MW8oMtresc 3_25_021_Horizon round 1 model vFINAL_1_Project Farwest III Model 03-20-07 v135" xfId="7411" xr:uid="{476DAB70-28FF-45E6-8B45-EC2E080F0F64}"/>
    <cellStyle name="__ [0]_form_EWC 43.5MW8oMtresc 3_25_021_Horizon round 1 model vFINAL_1_Project Farwest III Model 03-20-07 v135 2" xfId="7412" xr:uid="{7D238799-FBE3-4B3E-A83F-8D41B199D721}"/>
    <cellStyle name="__ [0]_form_EWC 43.5MW8oMtresc 3_25_021_Horizon round 1 model vFINAL_1_Project Farwest III Model 03-20-07 v135 2 2" xfId="7413" xr:uid="{EE45EAF3-292C-41DE-9308-8D9088511C1D}"/>
    <cellStyle name="__ [0]_form_EWC 43.5MW8oMtresc 3_25_021_Horizon round 1 model vFINAL_1_Project Farwest III Model 03-20-07 v135 3" xfId="7414" xr:uid="{592C5E2A-3716-4B0D-A6DB-A08D121DC5B1}"/>
    <cellStyle name="__ [0]_form_EWC 43.5MW8oMtresc 3_25_021_Horizon round 1 model vFINAL_1_Project Farwest III Model 03-20-07 v135 3 2" xfId="7415" xr:uid="{D3A5F53B-F468-44A8-80BE-208DDEDEF7C9}"/>
    <cellStyle name="__ [0]_form_EWC 43.5MW8oMtresc 3_25_021_Horizon round 1 model vFINAL_1_Project Farwest III Model 03-20-07 v135 4" xfId="7416" xr:uid="{DCDC3E30-1C19-4B89-A0CD-6A15700CA803}"/>
    <cellStyle name="__ [0]_form_EWC 43.5MW8oMtresc 3_25_021_Horizon round 1 model vFINAL_1_Project Farwest III Model 03-20-07 v135_UPC G&amp;A (5-3-07)" xfId="7417" xr:uid="{D982C5F9-56A5-4904-9AFC-BF6376B738CE}"/>
    <cellStyle name="__ [0]_form_EWC 43.5MW8oMtresc 3_25_021_Horizon round 1 model vFINAL_1_Project Farwest III Model 03-20-07 v135_UPC G&amp;A (5-3-07) 2" xfId="7418" xr:uid="{DCAC5E99-4F45-4F79-A01C-66130484BAA1}"/>
    <cellStyle name="__ [0]_form_EWC 43.5MW8oMtresc 3_25_021_Horizon round 1 model vFINAL_1_Project Farwest III Model 03-20-07 v135_UPC G&amp;A (5-3-07) 2 2" xfId="7419" xr:uid="{614F2601-096B-428F-B0EA-43A638F01EDD}"/>
    <cellStyle name="__ [0]_form_EWC 43.5MW8oMtresc 3_25_021_Horizon round 1 model vFINAL_1_Project Farwest III Model 03-20-07 v135_UPC G&amp;A (5-3-07) 3" xfId="7420" xr:uid="{513DC60B-7FF6-4516-9BEF-E27EAFBC009F}"/>
    <cellStyle name="__ [0]_form_EWC 43.5MW8oMtresc 3_25_021_Horizon round 1 model vFINAL_1_Project Farwest III Model 03-20-07 v135_UPC G&amp;A (5-3-07) 3 2" xfId="7421" xr:uid="{2C897C61-B5CC-466D-BEF4-D3A64571BB29}"/>
    <cellStyle name="__ [0]_form_EWC 43.5MW8oMtresc 3_25_021_Horizon round 1 model vFINAL_1_Project Farwest III Model 03-20-07 v135_UPC G&amp;A (5-3-07) 4" xfId="7422" xr:uid="{9B38BDD4-564F-40F6-9BDA-515E84556625}"/>
    <cellStyle name="__ [0]_form_EWC 43.5MW8oMtresc 3_25_021_Horizon round 1 model vFINAL_1_Project Makani Model 04-11-07 v6" xfId="7423" xr:uid="{E8D348AD-6893-4D09-AF9F-461381500ED7}"/>
    <cellStyle name="__ [0]_form_EWC 43.5MW8oMtresc 3_25_021_Horizon round 1 model vFINAL_1_Project Makani Model 04-11-07 v6 2" xfId="7424" xr:uid="{018D5667-B41F-4541-B13B-B45233098CFA}"/>
    <cellStyle name="__ [0]_form_EWC 43.5MW8oMtresc 3_25_021_Horizon round 1 model vFINAL_1_Project Makani Model 04-11-07 v6 2 2" xfId="7425" xr:uid="{EF8CF964-C181-4504-A818-77695A1B7EF7}"/>
    <cellStyle name="__ [0]_form_EWC 43.5MW8oMtresc 3_25_021_Horizon round 1 model vFINAL_1_Project Makani Model 04-11-07 v6 3" xfId="7426" xr:uid="{A02AEE44-8F93-41DA-A292-C23B85F3F9E2}"/>
    <cellStyle name="__ [0]_form_EWC 43.5MW8oMtresc 3_25_021_Horizon round 1 model vFINAL_1_Project Makani Model 04-11-07 v6 3 2" xfId="7427" xr:uid="{F1DEB7B5-BB06-4C08-8292-6C6A81859EAE}"/>
    <cellStyle name="__ [0]_form_EWC 43.5MW8oMtresc 3_25_021_Horizon round 1 model vFINAL_1_Project Makani Model 04-11-07 v6 4" xfId="7428" xr:uid="{EE10B064-F18D-4DD6-8061-0EA2CCFA3DDA}"/>
    <cellStyle name="__ [0]_form_EWC 43.5MW8oMtresc 3_25_021_Horizon round 1 model vFINAL_1_Project Makani Model 04-11-07 v6_UPC G&amp;A (5-3-07)" xfId="7429" xr:uid="{88D2EBCE-85AB-4712-96EB-388BA9610C81}"/>
    <cellStyle name="__ [0]_form_EWC 43.5MW8oMtresc 3_25_021_Horizon round 1 model vFINAL_1_Project Makani Model 04-11-07 v6_UPC G&amp;A (5-3-07) 2" xfId="7430" xr:uid="{B5AB9292-0091-43C7-94BD-4E7BC9F11CD3}"/>
    <cellStyle name="__ [0]_form_EWC 43.5MW8oMtresc 3_25_021_Horizon round 1 model vFINAL_1_Project Makani Model 04-11-07 v6_UPC G&amp;A (5-3-07) 2 2" xfId="7431" xr:uid="{0BE6E5E6-215B-4453-BD16-DB662BE41772}"/>
    <cellStyle name="__ [0]_form_EWC 43.5MW8oMtresc 3_25_021_Horizon round 1 model vFINAL_1_Project Makani Model 04-11-07 v6_UPC G&amp;A (5-3-07) 3" xfId="7432" xr:uid="{BC01A838-81C7-4EA2-B87F-5029A4077DD9}"/>
    <cellStyle name="__ [0]_form_EWC 43.5MW8oMtresc 3_25_021_Horizon round 1 model vFINAL_1_Project Makani Model 04-11-07 v6_UPC G&amp;A (5-3-07) 3 2" xfId="7433" xr:uid="{2873F0AE-45A1-4DDC-8146-456679BD5A2D}"/>
    <cellStyle name="__ [0]_form_EWC 43.5MW8oMtresc 3_25_021_Horizon round 1 model vFINAL_1_Project Makani Model 04-11-07 v6_UPC G&amp;A (5-3-07) 4" xfId="7434" xr:uid="{F14B1A06-B754-4F1C-9FFA-212E7932390F}"/>
    <cellStyle name="__ [0]_form_EWC 43.5MW8oMtresc 3_25_021_Pre-Tax GAAP" xfId="7435" xr:uid="{6E79AEEF-F076-40E8-8F7F-7FFBB2CACD33}"/>
    <cellStyle name="__ [0]_form_EWC 43.5MW8oMtresc 3_25_021_Pre-Tax GAAP 2" xfId="7436" xr:uid="{B25F6F55-133B-44C5-8F3C-6E5FEAA61DF1}"/>
    <cellStyle name="__ [0]_form_EWC 43.5MW8oMtresc 3_25_021_Pre-Tax GAAP 2 2" xfId="7437" xr:uid="{C80DCDED-7039-4CAD-AC59-81FF2571FD59}"/>
    <cellStyle name="__ [0]_form_EWC 43.5MW8oMtresc 3_25_021_Pre-Tax GAAP 3" xfId="7438" xr:uid="{919ABD67-06CD-4F4A-BE16-4C8C6EE2B327}"/>
    <cellStyle name="__ [0]_form_EWC 43.5MW8oMtresc 3_25_021_WPP - Ormat 6-5-2007  v19i with internal accounting v3 eq method FINAL" xfId="7439" xr:uid="{BFD39147-1C73-47A8-8051-C52CC11AB57C}"/>
    <cellStyle name="__ [0]_form_EWC 43.5MW8oMtresc 3_25_021_WPP - Ormat 6-5-2007  v19i with internal accounting v3 eq method FINAL 2" xfId="7440" xr:uid="{69ACAA8C-EC0B-4AEF-8E5A-4A10F0F38DFA}"/>
    <cellStyle name="__ [0]_form_EWC 43.5MW8oMtresc 3_25_021_WPP - Ormat 6-5-2007  v19i with internal accounting v3 eq method FINAL 2 2" xfId="7441" xr:uid="{BB04B2B2-61FC-41FD-BD4D-24696FD8FE47}"/>
    <cellStyle name="__ [0]_form_EWC 43.5MW8oMtresc 3_25_021_WPP - Ormat 6-5-2007  v19i with internal accounting v3 eq method FINAL 3" xfId="7442" xr:uid="{929B54A0-CF1B-4549-9CEE-1FF9B0F847C7}"/>
    <cellStyle name="__ [0]_form_EWC 43.5MW8oMtresc 3_25_02v2" xfId="7443" xr:uid="{11FE8813-571E-4A7F-BF6E-F24678A30204}"/>
    <cellStyle name="__ [0]_form_EWC 43.5MW8oMtresc 3_25_02v2 2" xfId="7444" xr:uid="{DEB8B51D-83E5-4C06-8983-4E1D6FAA17B9}"/>
    <cellStyle name="__ [0]_form_EWC 43.5MW8oMtresc 3_25_02v2 2 2" xfId="7445" xr:uid="{6F42A2BF-8934-4EA9-93D9-099E39AA7B60}"/>
    <cellStyle name="__ [0]_form_EWC 43.5MW8oMtresc 3_25_02v2 2 2 2" xfId="7446" xr:uid="{DB0EA034-8084-4F3C-A905-73E672611D9E}"/>
    <cellStyle name="__ [0]_form_EWC 43.5MW8oMtresc 3_25_02v2 2 3" xfId="7447" xr:uid="{B0EC0075-C333-441D-9422-2FF3D71C6EDA}"/>
    <cellStyle name="__ [0]_form_EWC 43.5MW8oMtresc 3_25_02v2 2 3 2" xfId="7448" xr:uid="{03AA6C5C-D812-49FE-A6EB-6B4B83057D58}"/>
    <cellStyle name="__ [0]_form_EWC 43.5MW8oMtresc 3_25_02v2 2 4" xfId="7449" xr:uid="{391E5F76-A1E6-4723-9852-7AC7E952E4E4}"/>
    <cellStyle name="__ [0]_form_EWC 43.5MW8oMtresc 3_25_02v2 2 4 2" xfId="7450" xr:uid="{5B7B8C7F-9746-444C-BE81-1695361B10D0}"/>
    <cellStyle name="__ [0]_form_EWC 43.5MW8oMtresc 3_25_02v2 2 5" xfId="7451" xr:uid="{381EB3E3-4F5A-457F-B252-E6748657A284}"/>
    <cellStyle name="__ [0]_form_EWC 43.5MW8oMtresc 3_25_02v2 2 5 2" xfId="7452" xr:uid="{3597AC25-E48A-475C-AEC7-31BEACC02995}"/>
    <cellStyle name="__ [0]_form_EWC 43.5MW8oMtresc 3_25_02v2 2 6" xfId="7453" xr:uid="{5254A707-5AF6-43BA-9064-C4E640BFE95E}"/>
    <cellStyle name="__ [0]_form_EWC 43.5MW8oMtresc 3_25_02v2 3" xfId="7454" xr:uid="{9A047AFD-3284-4635-82BC-4315C5787EAB}"/>
    <cellStyle name="__ [0]_form_EWC 43.5MW8oMtresc 3_25_02v2 3 2" xfId="7455" xr:uid="{13ABBF65-1649-4716-AAE8-B996935D5275}"/>
    <cellStyle name="__ [0]_form_EWC 43.5MW8oMtresc 3_25_02v2 3 2 2" xfId="7456" xr:uid="{AE4A9B64-23CE-4D04-82B2-7115560FC29F}"/>
    <cellStyle name="__ [0]_form_EWC 43.5MW8oMtresc 3_25_02v2 3 3" xfId="7457" xr:uid="{E2224AC7-CA90-497C-A3B5-F0DB18E518A7}"/>
    <cellStyle name="__ [0]_form_EWC 43.5MW8oMtresc 3_25_02v2 3 3 2" xfId="7458" xr:uid="{5E0BA19E-6E67-4A22-8097-42122A461381}"/>
    <cellStyle name="__ [0]_form_EWC 43.5MW8oMtresc 3_25_02v2 3 4" xfId="7459" xr:uid="{47B82EF5-2F93-455E-9F72-A3BA7CC615F9}"/>
    <cellStyle name="__ [0]_form_EWC 43.5MW8oMtresc 3_25_02v2 3 4 2" xfId="7460" xr:uid="{32A7C0DA-A5EE-4A8F-8F8E-BB5CB7F93C8F}"/>
    <cellStyle name="__ [0]_form_EWC 43.5MW8oMtresc 3_25_02v2 3 5" xfId="7461" xr:uid="{263926A4-E886-4076-A00B-77A60ECDBE3B}"/>
    <cellStyle name="__ [0]_form_EWC 43.5MW8oMtresc 3_25_02v2 3 5 2" xfId="7462" xr:uid="{23241DFC-C643-4A16-A7BC-17C973370783}"/>
    <cellStyle name="__ [0]_form_EWC 43.5MW8oMtresc 3_25_02v2 3 6" xfId="7463" xr:uid="{B2F1A6DE-C337-4C86-A271-71C137019B98}"/>
    <cellStyle name="__ [0]_form_EWC 43.5MW8oMtresc 3_25_02v2 4" xfId="7464" xr:uid="{A0984BC5-3CAD-4B67-B458-010F8DECBA42}"/>
    <cellStyle name="__ [0]_form_EWC 43.5MW8oMtresc 3_25_02v2_CHECK - White Creek Final Closing Model_2007 11 16 vequity method FINAL" xfId="7465" xr:uid="{05DBBB89-3626-4031-A577-B2E7C062705B}"/>
    <cellStyle name="__ [0]_form_EWC 43.5MW8oMtresc 3_25_02v2_CHECK - White Creek Final Closing Model_2007 11 16 vequity method FINAL 2" xfId="7466" xr:uid="{53850CA5-AB69-4E27-B819-8FD5D2CBAC71}"/>
    <cellStyle name="__ [0]_form_EWC 43.5MW8oMtresc 3_25_02v2_CHECK - White Creek Final Closing Model_2007 11 16 vequity method FINAL 2 2" xfId="7467" xr:uid="{C279C5B6-E8A4-4F02-A3A8-6D74F81C1D16}"/>
    <cellStyle name="__ [0]_form_EWC 43.5MW8oMtresc 3_25_02v2_CHECK - White Creek Final Closing Model_2007 11 16 vequity method FINAL 3" xfId="7468" xr:uid="{5C00CB80-D416-4A1B-A15D-E7931912B6A3}"/>
    <cellStyle name="__ [0]_form_EWC 43.5MW8oMtresc 3_25_02v2_Horizon round 1 model vFINAL" xfId="7469" xr:uid="{9242DBCC-4864-42EF-8BA5-7B1AEC165F66}"/>
    <cellStyle name="__ [0]_form_EWC 43.5MW8oMtresc 3_25_02v2_Horizon round 1 model vFINAL 2" xfId="7470" xr:uid="{75FC5968-9DF9-4F6F-8504-8B4F8F9D6D24}"/>
    <cellStyle name="__ [0]_form_EWC 43.5MW8oMtresc 3_25_02v2_Horizon round 1 model vFINAL 2 2" xfId="7471" xr:uid="{1F3AD410-7D0F-4C8F-912F-95E14FDB33CC}"/>
    <cellStyle name="__ [0]_form_EWC 43.5MW8oMtresc 3_25_02v2_Horizon round 1 model vFINAL 3" xfId="7472" xr:uid="{5C3A3B52-49CF-4D2D-BB3B-A05CCA20BA0F}"/>
    <cellStyle name="__ [0]_form_EWC 43.5MW8oMtresc 3_25_02v2_Horizon round 1 model vFINAL 3 2" xfId="7473" xr:uid="{E1AEA0A5-F38D-46EE-8BA4-D3A01F9F054C}"/>
    <cellStyle name="__ [0]_form_EWC 43.5MW8oMtresc 3_25_02v2_Horizon round 1 model vFINAL 4" xfId="7474" xr:uid="{2D4D8792-BE26-4450-93C2-C131D4FB2CB8}"/>
    <cellStyle name="__ [0]_form_EWC 43.5MW8oMtresc 3_25_02v2_Horizon round 1 model vFINAL_1" xfId="7475" xr:uid="{F74F5226-0733-42F6-B123-AA69DEA50F2A}"/>
    <cellStyle name="__ [0]_form_EWC 43.5MW8oMtresc 3_25_02v2_Horizon round 1 model vFINAL_1 2" xfId="7476" xr:uid="{9C054FC1-007E-4479-BE8F-3AADB0196C59}"/>
    <cellStyle name="__ [0]_form_EWC 43.5MW8oMtresc 3_25_02v2_Horizon round 1 model vFINAL_1 2 2" xfId="7477" xr:uid="{0588293E-FCC6-48E0-BDFA-3A3E6108EF4C}"/>
    <cellStyle name="__ [0]_form_EWC 43.5MW8oMtresc 3_25_02v2_Horizon round 1 model vFINAL_1 3" xfId="7478" xr:uid="{66E7596C-F7E7-4F88-A927-390C44688BBE}"/>
    <cellStyle name="__ [0]_form_EWC 43.5MW8oMtresc 3_25_02v2_Horizon round 1 model vFINAL_1 3 2" xfId="7479" xr:uid="{D8EE7691-311F-4AFE-8B49-7768F4B7C795}"/>
    <cellStyle name="__ [0]_form_EWC 43.5MW8oMtresc 3_25_02v2_Horizon round 1 model vFINAL_1 4" xfId="7480" xr:uid="{AF5D2668-49CF-4393-9796-3F35213DE6B3}"/>
    <cellStyle name="__ [0]_form_EWC 43.5MW8oMtresc 3_25_02v2_Horizon round 1 model vFINAL_1_Project Farwest III Model 03-20-07 v135" xfId="7481" xr:uid="{AFD87BF3-1BA6-40AA-B69C-92421F076BC1}"/>
    <cellStyle name="__ [0]_form_EWC 43.5MW8oMtresc 3_25_02v2_Horizon round 1 model vFINAL_1_Project Farwest III Model 03-20-07 v135 2" xfId="7482" xr:uid="{803604B2-D2FE-4C98-9881-AFC7FF7F9CD6}"/>
    <cellStyle name="__ [0]_form_EWC 43.5MW8oMtresc 3_25_02v2_Horizon round 1 model vFINAL_1_Project Farwest III Model 03-20-07 v135 2 2" xfId="7483" xr:uid="{B4650B02-6F1A-4932-B0BD-0C0ED60CBB0C}"/>
    <cellStyle name="__ [0]_form_EWC 43.5MW8oMtresc 3_25_02v2_Horizon round 1 model vFINAL_1_Project Farwest III Model 03-20-07 v135 3" xfId="7484" xr:uid="{2911D64C-C135-4EC8-A3C3-404ADCF3A4B6}"/>
    <cellStyle name="__ [0]_form_EWC 43.5MW8oMtresc 3_25_02v2_Horizon round 1 model vFINAL_1_Project Farwest III Model 03-20-07 v135 3 2" xfId="7485" xr:uid="{424209D4-5CD2-4ADA-AEC6-2C3014A03970}"/>
    <cellStyle name="__ [0]_form_EWC 43.5MW8oMtresc 3_25_02v2_Horizon round 1 model vFINAL_1_Project Farwest III Model 03-20-07 v135 4" xfId="7486" xr:uid="{1AF4CAE8-3D13-4792-8C95-66E43E446E6B}"/>
    <cellStyle name="__ [0]_form_EWC 43.5MW8oMtresc 3_25_02v2_Horizon round 1 model vFINAL_1_Project Farwest III Model 03-20-07 v135_UPC G&amp;A (5-3-07)" xfId="7487" xr:uid="{A67C6A3E-0DA4-4345-B9DB-8E9FB1CB95A0}"/>
    <cellStyle name="__ [0]_form_EWC 43.5MW8oMtresc 3_25_02v2_Horizon round 1 model vFINAL_1_Project Farwest III Model 03-20-07 v135_UPC G&amp;A (5-3-07) 2" xfId="7488" xr:uid="{AD810309-68FA-4485-BAF3-069738A9B480}"/>
    <cellStyle name="__ [0]_form_EWC 43.5MW8oMtresc 3_25_02v2_Horizon round 1 model vFINAL_1_Project Farwest III Model 03-20-07 v135_UPC G&amp;A (5-3-07) 2 2" xfId="7489" xr:uid="{04F149BB-9A02-4095-BDC4-353D07C9D0AF}"/>
    <cellStyle name="__ [0]_form_EWC 43.5MW8oMtresc 3_25_02v2_Horizon round 1 model vFINAL_1_Project Farwest III Model 03-20-07 v135_UPC G&amp;A (5-3-07) 3" xfId="7490" xr:uid="{F233A30C-C82B-4B28-BE9D-A1CBBC3C4EFC}"/>
    <cellStyle name="__ [0]_form_EWC 43.5MW8oMtresc 3_25_02v2_Horizon round 1 model vFINAL_1_Project Farwest III Model 03-20-07 v135_UPC G&amp;A (5-3-07) 3 2" xfId="7491" xr:uid="{1551976F-35F5-4900-AA7D-BD2BB76D7776}"/>
    <cellStyle name="__ [0]_form_EWC 43.5MW8oMtresc 3_25_02v2_Horizon round 1 model vFINAL_1_Project Farwest III Model 03-20-07 v135_UPC G&amp;A (5-3-07) 4" xfId="7492" xr:uid="{75130DA1-C9C4-45B7-B5DD-C2E6B7CDD70D}"/>
    <cellStyle name="__ [0]_form_EWC 43.5MW8oMtresc 3_25_02v2_Horizon round 1 model vFINAL_1_Project Makani Model 04-11-07 v6" xfId="7493" xr:uid="{181F4794-23FC-4B50-B7FD-64DD019C593A}"/>
    <cellStyle name="__ [0]_form_EWC 43.5MW8oMtresc 3_25_02v2_Horizon round 1 model vFINAL_1_Project Makani Model 04-11-07 v6 2" xfId="7494" xr:uid="{5A5666A4-3A16-4ECF-9CCE-B027D2AB1102}"/>
    <cellStyle name="__ [0]_form_EWC 43.5MW8oMtresc 3_25_02v2_Horizon round 1 model vFINAL_1_Project Makani Model 04-11-07 v6 2 2" xfId="7495" xr:uid="{D2581EEF-5596-496D-86D9-BEED07D68703}"/>
    <cellStyle name="__ [0]_form_EWC 43.5MW8oMtresc 3_25_02v2_Horizon round 1 model vFINAL_1_Project Makani Model 04-11-07 v6 3" xfId="7496" xr:uid="{40254954-5652-49AF-BFD0-0E411E95CEB5}"/>
    <cellStyle name="__ [0]_form_EWC 43.5MW8oMtresc 3_25_02v2_Horizon round 1 model vFINAL_1_Project Makani Model 04-11-07 v6 3 2" xfId="7497" xr:uid="{4A61AA38-137A-47AB-A2EF-FB54C010A8FC}"/>
    <cellStyle name="__ [0]_form_EWC 43.5MW8oMtresc 3_25_02v2_Horizon round 1 model vFINAL_1_Project Makani Model 04-11-07 v6 4" xfId="7498" xr:uid="{8C0FD4AC-4009-4363-A04A-02FC04252B56}"/>
    <cellStyle name="__ [0]_form_EWC 43.5MW8oMtresc 3_25_02v2_Horizon round 1 model vFINAL_1_Project Makani Model 04-11-07 v6_UPC G&amp;A (5-3-07)" xfId="7499" xr:uid="{7D52BFA6-7E69-4D3D-8D42-5DED1471C863}"/>
    <cellStyle name="__ [0]_form_EWC 43.5MW8oMtresc 3_25_02v2_Horizon round 1 model vFINAL_1_Project Makani Model 04-11-07 v6_UPC G&amp;A (5-3-07) 2" xfId="7500" xr:uid="{113D0AB2-71E3-4A9A-9CCF-C3D53AB6FD78}"/>
    <cellStyle name="__ [0]_form_EWC 43.5MW8oMtresc 3_25_02v2_Horizon round 1 model vFINAL_1_Project Makani Model 04-11-07 v6_UPC G&amp;A (5-3-07) 2 2" xfId="7501" xr:uid="{DB61563C-02A1-48DF-B6C6-76911EFDF7C1}"/>
    <cellStyle name="__ [0]_form_EWC 43.5MW8oMtresc 3_25_02v2_Horizon round 1 model vFINAL_1_Project Makani Model 04-11-07 v6_UPC G&amp;A (5-3-07) 3" xfId="7502" xr:uid="{2FED944E-A4B8-45DB-99D0-B4D90C8067E8}"/>
    <cellStyle name="__ [0]_form_EWC 43.5MW8oMtresc 3_25_02v2_Horizon round 1 model vFINAL_1_Project Makani Model 04-11-07 v6_UPC G&amp;A (5-3-07) 3 2" xfId="7503" xr:uid="{FD92B24D-F299-4F49-8343-C4CC8B84EA9B}"/>
    <cellStyle name="__ [0]_form_EWC 43.5MW8oMtresc 3_25_02v2_Horizon round 1 model vFINAL_1_Project Makani Model 04-11-07 v6_UPC G&amp;A (5-3-07) 4" xfId="7504" xr:uid="{0814981B-DE81-4863-815F-C839625CE0C4}"/>
    <cellStyle name="__ [0]_form_EWC 43.5MW8oMtresc 3_25_02v2_Pre-Tax GAAP" xfId="7505" xr:uid="{35C5E32C-EC47-4D66-BD97-40DCE4844ECD}"/>
    <cellStyle name="__ [0]_form_EWC 43.5MW8oMtresc 3_25_02v2_Pre-Tax GAAP 2" xfId="7506" xr:uid="{3D99AA8C-028A-49F2-A60F-2B7B6AFB7BD9}"/>
    <cellStyle name="__ [0]_form_EWC 43.5MW8oMtresc 3_25_02v2_Pre-Tax GAAP 2 2" xfId="7507" xr:uid="{125415B7-819A-4466-B7DA-CD3400BED080}"/>
    <cellStyle name="__ [0]_form_EWC 43.5MW8oMtresc 3_25_02v2_Pre-Tax GAAP 3" xfId="7508" xr:uid="{2AA68011-D0DA-4E12-83FB-10BB14C34026}"/>
    <cellStyle name="__ [0]_form_EWC 43.5MW8oMtresc 3_25_02v2_WPP - Ormat 6-5-2007  v19i with internal accounting v3 eq method FINAL" xfId="7509" xr:uid="{9407E7B9-8EB9-49C2-B39D-D454C4B24DD6}"/>
    <cellStyle name="__ [0]_form_EWC 43.5MW8oMtresc 3_25_02v2_WPP - Ormat 6-5-2007  v19i with internal accounting v3 eq method FINAL 2" xfId="7510" xr:uid="{03373AD8-B1E0-471C-865C-9CB0ECCF9E54}"/>
    <cellStyle name="__ [0]_form_EWC 43.5MW8oMtresc 3_25_02v2_WPP - Ormat 6-5-2007  v19i with internal accounting v3 eq method FINAL 2 2" xfId="7511" xr:uid="{92732454-58DC-445A-A52E-3BEE4E2CC261}"/>
    <cellStyle name="__ [0]_form_EWC 43.5MW8oMtresc 3_25_02v2_WPP - Ormat 6-5-2007  v19i with internal accounting v3 eq method FINAL 3" xfId="7512" xr:uid="{071CAAF0-3D59-4203-A4D9-13F126D09EAD}"/>
    <cellStyle name="__ [0]_form_EWC 43.5MW8oMtresc 3_25_02v2w_esc" xfId="7513" xr:uid="{A551B4FA-AE04-4EFE-A1A2-5FED1FEAC301}"/>
    <cellStyle name="__ [0]_form_EWC 43.5MW8oMtresc 3_25_02v2w_esc 2" xfId="7514" xr:uid="{D83F2A89-9EFB-4A5D-BBFA-C3E5F984FE6C}"/>
    <cellStyle name="__ [0]_form_EWC 43.5MW8oMtresc 3_25_02v2w_esc 2 2" xfId="7515" xr:uid="{A5DEF10D-7E09-4558-986A-83EC32C1CAC0}"/>
    <cellStyle name="__ [0]_form_EWC 43.5MW8oMtresc 3_25_02v2w_esc 2 2 2" xfId="7516" xr:uid="{CC55E47A-1D0B-4360-99D4-58701BCC8690}"/>
    <cellStyle name="__ [0]_form_EWC 43.5MW8oMtresc 3_25_02v2w_esc 2 3" xfId="7517" xr:uid="{C0610B0D-1242-4A5B-8AEF-CDFBFBD1BB8B}"/>
    <cellStyle name="__ [0]_form_EWC 43.5MW8oMtresc 3_25_02v2w_esc 2 3 2" xfId="7518" xr:uid="{1D2D5775-5E5C-41AC-A85B-CBE60C7DF13A}"/>
    <cellStyle name="__ [0]_form_EWC 43.5MW8oMtresc 3_25_02v2w_esc 2 4" xfId="7519" xr:uid="{A4AB1996-96DF-46E4-BBFA-877EA397CE90}"/>
    <cellStyle name="__ [0]_form_EWC 43.5MW8oMtresc 3_25_02v2w_esc 2 4 2" xfId="7520" xr:uid="{8A1C6313-7D18-46B9-B1F1-3471222DFD8B}"/>
    <cellStyle name="__ [0]_form_EWC 43.5MW8oMtresc 3_25_02v2w_esc 2 5" xfId="7521" xr:uid="{6763D018-A5C5-4365-8387-B50407CA563F}"/>
    <cellStyle name="__ [0]_form_EWC 43.5MW8oMtresc 3_25_02v2w_esc 2 5 2" xfId="7522" xr:uid="{6E50A04F-4FC5-46E1-983F-50F9492E42F5}"/>
    <cellStyle name="__ [0]_form_EWC 43.5MW8oMtresc 3_25_02v2w_esc 2 6" xfId="7523" xr:uid="{AA8808C5-B6A8-4102-BCEA-5A07D8F71E7A}"/>
    <cellStyle name="__ [0]_form_EWC 43.5MW8oMtresc 3_25_02v2w_esc 3" xfId="7524" xr:uid="{96E0C125-5D49-4B2B-935D-28C5A6052E6C}"/>
    <cellStyle name="__ [0]_form_EWC 43.5MW8oMtresc 3_25_02v2w_esc 3 2" xfId="7525" xr:uid="{6D2506C4-5E24-4063-BD0A-06BAE44105BA}"/>
    <cellStyle name="__ [0]_form_EWC 43.5MW8oMtresc 3_25_02v2w_esc 3 2 2" xfId="7526" xr:uid="{EAF1248F-57C8-4FD7-884F-DDA2A7EDF011}"/>
    <cellStyle name="__ [0]_form_EWC 43.5MW8oMtresc 3_25_02v2w_esc 3 3" xfId="7527" xr:uid="{8910C4AA-B51F-4A08-9504-C1CAB365E560}"/>
    <cellStyle name="__ [0]_form_EWC 43.5MW8oMtresc 3_25_02v2w_esc 3 3 2" xfId="7528" xr:uid="{B6C60C37-3F62-4636-821C-D952836EE812}"/>
    <cellStyle name="__ [0]_form_EWC 43.5MW8oMtresc 3_25_02v2w_esc 3 4" xfId="7529" xr:uid="{45232847-F378-4B78-86D4-9FD68635A628}"/>
    <cellStyle name="__ [0]_form_EWC 43.5MW8oMtresc 3_25_02v2w_esc 3 4 2" xfId="7530" xr:uid="{3323E3DB-43DD-4280-A38B-99DD69125125}"/>
    <cellStyle name="__ [0]_form_EWC 43.5MW8oMtresc 3_25_02v2w_esc 3 5" xfId="7531" xr:uid="{A770B9CC-8B21-4F10-9A71-68AB87DBC1CF}"/>
    <cellStyle name="__ [0]_form_EWC 43.5MW8oMtresc 3_25_02v2w_esc 3 5 2" xfId="7532" xr:uid="{09F1544D-3CF1-420A-9927-444A075939E0}"/>
    <cellStyle name="__ [0]_form_EWC 43.5MW8oMtresc 3_25_02v2w_esc 3 6" xfId="7533" xr:uid="{45612D75-AAF4-4428-AB1B-DBC68350ECDC}"/>
    <cellStyle name="__ [0]_form_EWC 43.5MW8oMtresc 3_25_02v2w_esc 4" xfId="7534" xr:uid="{EC539E36-4E97-4539-A700-905C827456BA}"/>
    <cellStyle name="__ [0]_form_EWC 43.5MW8oMtresc 3_25_02v2w_esc_CHECK - White Creek Final Closing Model_2007 11 16 vequity method FINAL" xfId="7535" xr:uid="{36795B2B-1D82-47F3-B8AB-4105942749A3}"/>
    <cellStyle name="__ [0]_form_EWC 43.5MW8oMtresc 3_25_02v2w_esc_CHECK - White Creek Final Closing Model_2007 11 16 vequity method FINAL 2" xfId="7536" xr:uid="{72CB20BB-1CAF-4100-AFA8-3EE0B9338D0A}"/>
    <cellStyle name="__ [0]_form_EWC 43.5MW8oMtresc 3_25_02v2w_esc_CHECK - White Creek Final Closing Model_2007 11 16 vequity method FINAL 2 2" xfId="7537" xr:uid="{DC628C11-294C-4059-9E04-E69A498008D4}"/>
    <cellStyle name="__ [0]_form_EWC 43.5MW8oMtresc 3_25_02v2w_esc_CHECK - White Creek Final Closing Model_2007 11 16 vequity method FINAL 3" xfId="7538" xr:uid="{EBBE5256-8C44-493B-BAC8-6426CED2EC75}"/>
    <cellStyle name="__ [0]_form_EWC 43.5MW8oMtresc 3_25_02v2w_esc_Horizon round 1 model vFINAL" xfId="7539" xr:uid="{2C40E5EE-461E-4435-BFE4-43779F5E9874}"/>
    <cellStyle name="__ [0]_form_EWC 43.5MW8oMtresc 3_25_02v2w_esc_Horizon round 1 model vFINAL 2" xfId="7540" xr:uid="{DA917626-3F9D-403A-BA49-C7E3E0691C4E}"/>
    <cellStyle name="__ [0]_form_EWC 43.5MW8oMtresc 3_25_02v2w_esc_Horizon round 1 model vFINAL 2 2" xfId="7541" xr:uid="{A2E4AF6B-9A77-450F-B8E7-F2DFD5C58BBB}"/>
    <cellStyle name="__ [0]_form_EWC 43.5MW8oMtresc 3_25_02v2w_esc_Horizon round 1 model vFINAL 3" xfId="7542" xr:uid="{A7A51BBE-218A-44B9-BA7A-BFDDEC6F992C}"/>
    <cellStyle name="__ [0]_form_EWC 43.5MW8oMtresc 3_25_02v2w_esc_Horizon round 1 model vFINAL 3 2" xfId="7543" xr:uid="{24CEE4A0-7999-4B48-9213-C1CB01AEE34F}"/>
    <cellStyle name="__ [0]_form_EWC 43.5MW8oMtresc 3_25_02v2w_esc_Horizon round 1 model vFINAL 4" xfId="7544" xr:uid="{BD8A2239-7103-4348-80F0-337DC7B66D34}"/>
    <cellStyle name="__ [0]_form_EWC 43.5MW8oMtresc 3_25_02v2w_esc_Horizon round 1 model vFINAL_1" xfId="7545" xr:uid="{663F5CA5-6E5A-43EE-ACE8-83C09C4BDA66}"/>
    <cellStyle name="__ [0]_form_EWC 43.5MW8oMtresc 3_25_02v2w_esc_Horizon round 1 model vFINAL_1 2" xfId="7546" xr:uid="{763457E9-1320-4DA2-BB43-966A5FE21723}"/>
    <cellStyle name="__ [0]_form_EWC 43.5MW8oMtresc 3_25_02v2w_esc_Horizon round 1 model vFINAL_1 2 2" xfId="7547" xr:uid="{CA2381CC-A332-4EB8-AD09-D11C7D1A7847}"/>
    <cellStyle name="__ [0]_form_EWC 43.5MW8oMtresc 3_25_02v2w_esc_Horizon round 1 model vFINAL_1 3" xfId="7548" xr:uid="{E5A6469A-50CD-4BD1-87C5-79D6718F16F5}"/>
    <cellStyle name="__ [0]_form_EWC 43.5MW8oMtresc 3_25_02v2w_esc_Horizon round 1 model vFINAL_1 3 2" xfId="7549" xr:uid="{58B78CE7-FD17-485F-8575-521FA6C7693A}"/>
    <cellStyle name="__ [0]_form_EWC 43.5MW8oMtresc 3_25_02v2w_esc_Horizon round 1 model vFINAL_1 4" xfId="7550" xr:uid="{02C3041C-CCAB-4A44-9DEE-EA3007990C33}"/>
    <cellStyle name="__ [0]_form_EWC 43.5MW8oMtresc 3_25_02v2w_esc_Horizon round 1 model vFINAL_1_Project Farwest III Model 03-20-07 v135" xfId="7551" xr:uid="{6DB6BF54-7A4B-4E68-899B-7F37E36A9A89}"/>
    <cellStyle name="__ [0]_form_EWC 43.5MW8oMtresc 3_25_02v2w_esc_Horizon round 1 model vFINAL_1_Project Farwest III Model 03-20-07 v135 2" xfId="7552" xr:uid="{124C96B4-3D7E-487E-A0CE-73881C253C25}"/>
    <cellStyle name="__ [0]_form_EWC 43.5MW8oMtresc 3_25_02v2w_esc_Horizon round 1 model vFINAL_1_Project Farwest III Model 03-20-07 v135 2 2" xfId="7553" xr:uid="{9F87ADBB-3086-4C5F-918A-F0A1F1644ECF}"/>
    <cellStyle name="__ [0]_form_EWC 43.5MW8oMtresc 3_25_02v2w_esc_Horizon round 1 model vFINAL_1_Project Farwest III Model 03-20-07 v135 3" xfId="7554" xr:uid="{9BABBC34-2AD8-4BC4-A0B5-D3B8102F357C}"/>
    <cellStyle name="__ [0]_form_EWC 43.5MW8oMtresc 3_25_02v2w_esc_Horizon round 1 model vFINAL_1_Project Farwest III Model 03-20-07 v135 3 2" xfId="7555" xr:uid="{7CDED991-EAE7-4718-9150-C2F101B0A176}"/>
    <cellStyle name="__ [0]_form_EWC 43.5MW8oMtresc 3_25_02v2w_esc_Horizon round 1 model vFINAL_1_Project Farwest III Model 03-20-07 v135 4" xfId="7556" xr:uid="{F4EDEEEB-6BC8-4773-85AA-FEC53D2E33FD}"/>
    <cellStyle name="__ [0]_form_EWC 43.5MW8oMtresc 3_25_02v2w_esc_Horizon round 1 model vFINAL_1_Project Farwest III Model 03-20-07 v135_UPC G&amp;A (5-3-07)" xfId="7557" xr:uid="{3AA249D4-A323-4781-96E0-BB4C6C3C9BF6}"/>
    <cellStyle name="__ [0]_form_EWC 43.5MW8oMtresc 3_25_02v2w_esc_Horizon round 1 model vFINAL_1_Project Farwest III Model 03-20-07 v135_UPC G&amp;A (5-3-07) 2" xfId="7558" xr:uid="{23AA606E-E6B7-4D00-8A17-A94EA0DCE90E}"/>
    <cellStyle name="__ [0]_form_EWC 43.5MW8oMtresc 3_25_02v2w_esc_Horizon round 1 model vFINAL_1_Project Farwest III Model 03-20-07 v135_UPC G&amp;A (5-3-07) 2 2" xfId="7559" xr:uid="{99939367-02A7-4213-BF20-B170B9F797F7}"/>
    <cellStyle name="__ [0]_form_EWC 43.5MW8oMtresc 3_25_02v2w_esc_Horizon round 1 model vFINAL_1_Project Farwest III Model 03-20-07 v135_UPC G&amp;A (5-3-07) 3" xfId="7560" xr:uid="{486A31B4-2F20-4E37-AF13-073EB1D98D05}"/>
    <cellStyle name="__ [0]_form_EWC 43.5MW8oMtresc 3_25_02v2w_esc_Horizon round 1 model vFINAL_1_Project Farwest III Model 03-20-07 v135_UPC G&amp;A (5-3-07) 3 2" xfId="7561" xr:uid="{3B26A60D-EF0E-4B65-B672-3BFC07ED4500}"/>
    <cellStyle name="__ [0]_form_EWC 43.5MW8oMtresc 3_25_02v2w_esc_Horizon round 1 model vFINAL_1_Project Farwest III Model 03-20-07 v135_UPC G&amp;A (5-3-07) 4" xfId="7562" xr:uid="{9312BF70-4225-41CD-AA31-12E77E52750F}"/>
    <cellStyle name="__ [0]_form_EWC 43.5MW8oMtresc 3_25_02v2w_esc_Horizon round 1 model vFINAL_1_Project Makani Model 04-11-07 v6" xfId="7563" xr:uid="{3EFC041E-0AF5-4E89-AD34-5DA2ECCC0661}"/>
    <cellStyle name="__ [0]_form_EWC 43.5MW8oMtresc 3_25_02v2w_esc_Horizon round 1 model vFINAL_1_Project Makani Model 04-11-07 v6 2" xfId="7564" xr:uid="{D33FE1A2-BD8F-43E0-8FA3-17420835B156}"/>
    <cellStyle name="__ [0]_form_EWC 43.5MW8oMtresc 3_25_02v2w_esc_Horizon round 1 model vFINAL_1_Project Makani Model 04-11-07 v6 2 2" xfId="7565" xr:uid="{C69607F0-FE81-4BCE-8B36-A2F15B180A78}"/>
    <cellStyle name="__ [0]_form_EWC 43.5MW8oMtresc 3_25_02v2w_esc_Horizon round 1 model vFINAL_1_Project Makani Model 04-11-07 v6 3" xfId="7566" xr:uid="{8A191AE5-6E64-4F98-B748-B0146561B634}"/>
    <cellStyle name="__ [0]_form_EWC 43.5MW8oMtresc 3_25_02v2w_esc_Horizon round 1 model vFINAL_1_Project Makani Model 04-11-07 v6 3 2" xfId="7567" xr:uid="{481D65C2-A50F-47CD-845D-E0F4C39FA839}"/>
    <cellStyle name="__ [0]_form_EWC 43.5MW8oMtresc 3_25_02v2w_esc_Horizon round 1 model vFINAL_1_Project Makani Model 04-11-07 v6 4" xfId="7568" xr:uid="{4D39F4AD-6C30-4B3D-A1EF-7EB6AF3B906B}"/>
    <cellStyle name="__ [0]_form_EWC 43.5MW8oMtresc 3_25_02v2w_esc_Horizon round 1 model vFINAL_1_Project Makani Model 04-11-07 v6_UPC G&amp;A (5-3-07)" xfId="7569" xr:uid="{0D52140A-87D8-4FCB-8987-F818501D5A14}"/>
    <cellStyle name="__ [0]_form_EWC 43.5MW8oMtresc 3_25_02v2w_esc_Horizon round 1 model vFINAL_1_Project Makani Model 04-11-07 v6_UPC G&amp;A (5-3-07) 2" xfId="7570" xr:uid="{F907B198-0B6D-4B9A-BDB3-0A64BE8C48CB}"/>
    <cellStyle name="__ [0]_form_EWC 43.5MW8oMtresc 3_25_02v2w_esc_Horizon round 1 model vFINAL_1_Project Makani Model 04-11-07 v6_UPC G&amp;A (5-3-07) 2 2" xfId="7571" xr:uid="{97CD7215-D564-4440-B9A5-2BC0E382BFEA}"/>
    <cellStyle name="__ [0]_form_EWC 43.5MW8oMtresc 3_25_02v2w_esc_Horizon round 1 model vFINAL_1_Project Makani Model 04-11-07 v6_UPC G&amp;A (5-3-07) 3" xfId="7572" xr:uid="{00F189F8-EB2E-4C56-8D74-31B057617151}"/>
    <cellStyle name="__ [0]_form_EWC 43.5MW8oMtresc 3_25_02v2w_esc_Horizon round 1 model vFINAL_1_Project Makani Model 04-11-07 v6_UPC G&amp;A (5-3-07) 3 2" xfId="7573" xr:uid="{9536D73B-6E83-43EC-98D4-9E30517BE0C2}"/>
    <cellStyle name="__ [0]_form_EWC 43.5MW8oMtresc 3_25_02v2w_esc_Horizon round 1 model vFINAL_1_Project Makani Model 04-11-07 v6_UPC G&amp;A (5-3-07) 4" xfId="7574" xr:uid="{FCEEEC93-1806-4387-8E5E-B2E98ADE7847}"/>
    <cellStyle name="__ [0]_form_EWC 43.5MW8oMtresc 3_25_02v2w_esc_Pre-Tax GAAP" xfId="7575" xr:uid="{10E1925D-799A-42AC-AE8B-603ECD7CD93B}"/>
    <cellStyle name="__ [0]_form_EWC 43.5MW8oMtresc 3_25_02v2w_esc_Pre-Tax GAAP 2" xfId="7576" xr:uid="{6D5B8B30-4A8D-4370-AD47-B72AB096283F}"/>
    <cellStyle name="__ [0]_form_EWC 43.5MW8oMtresc 3_25_02v2w_esc_Pre-Tax GAAP 2 2" xfId="7577" xr:uid="{C457B8BB-3548-47E8-A64A-9EE2C5DD90C2}"/>
    <cellStyle name="__ [0]_form_EWC 43.5MW8oMtresc 3_25_02v2w_esc_Pre-Tax GAAP 3" xfId="7578" xr:uid="{4A153139-3F05-4DF4-A2C9-8EFDF7C005C1}"/>
    <cellStyle name="__ [0]_form_EWC 43.5MW8oMtresc 3_25_02v2w_esc_WPP - Ormat 6-5-2007  v19i with internal accounting v3 eq method FINAL" xfId="7579" xr:uid="{A3B76322-F61F-45B5-849A-4AA69AB42097}"/>
    <cellStyle name="__ [0]_form_EWC 43.5MW8oMtresc 3_25_02v2w_esc_WPP - Ormat 6-5-2007  v19i with internal accounting v3 eq method FINAL 2" xfId="7580" xr:uid="{4D50FFA7-0CFF-4CEA-BD4B-9E4B3DF8DF2B}"/>
    <cellStyle name="__ [0]_form_EWC 43.5MW8oMtresc 3_25_02v2w_esc_WPP - Ormat 6-5-2007  v19i with internal accounting v3 eq method FINAL 2 2" xfId="7581" xr:uid="{CCF6FBE9-7260-41FC-9D53-2ABBF8302795}"/>
    <cellStyle name="__ [0]_form_EWC 43.5MW8oMtresc 3_25_02v2w_esc_WPP - Ormat 6-5-2007  v19i with internal accounting v3 eq method FINAL 3" xfId="7582" xr:uid="{3C720357-B231-491B-8763-F56F3226FEB0}"/>
    <cellStyle name="__ [0]_form_Horizon round 1 model vFINAL" xfId="7583" xr:uid="{68DD5408-795B-4065-AB6A-B830BD542ACE}"/>
    <cellStyle name="__ [0]_form_Horizon round 1 model vFINAL 2" xfId="7584" xr:uid="{79A65379-4763-4201-A874-091CCBD8253F}"/>
    <cellStyle name="__ [0]_form_Horizon round 1 model vFINAL 2 2" xfId="7585" xr:uid="{7A3888BA-032A-4C5E-9830-BBC1536A3D96}"/>
    <cellStyle name="__ [0]_form_Horizon round 1 model vFINAL 3" xfId="7586" xr:uid="{9C727D35-16C5-4B2F-9183-BFC4B1973354}"/>
    <cellStyle name="__ [0]_form_Horizon round 1 model vFINAL 3 2" xfId="7587" xr:uid="{7761E85E-71CB-469B-9C2C-F7594B70981F}"/>
    <cellStyle name="__ [0]_form_Horizon round 1 model vFINAL 4" xfId="7588" xr:uid="{7EF54BA8-24BA-4672-9EF6-2060C29B83D1}"/>
    <cellStyle name="__ [0]_form_Horizon round 1 model vFINAL_1" xfId="7589" xr:uid="{67ED98DC-3FFD-46B4-ABC3-6ADBE348839A}"/>
    <cellStyle name="__ [0]_form_Horizon round 1 model vFINAL_1 2" xfId="7590" xr:uid="{294CC44C-725B-4AA5-A743-1DBFDEA66D56}"/>
    <cellStyle name="__ [0]_form_Horizon round 1 model vFINAL_1 2 2" xfId="7591" xr:uid="{BE7CC818-13B9-4B65-AB95-DBDC95C0FA98}"/>
    <cellStyle name="__ [0]_form_Horizon round 1 model vFINAL_1 3" xfId="7592" xr:uid="{FB95B897-C640-476B-80FF-31D353207204}"/>
    <cellStyle name="__ [0]_form_Horizon round 1 model vFINAL_1 3 2" xfId="7593" xr:uid="{786240DF-296F-4D20-9256-15CB17579D76}"/>
    <cellStyle name="__ [0]_form_Horizon round 1 model vFINAL_1 4" xfId="7594" xr:uid="{9C106E5C-445C-4CDA-B546-BBBE02E8D2DC}"/>
    <cellStyle name="__ [0]_form_Horizon round 1 model vFINAL_1_Project Farwest III Model 03-20-07 v135" xfId="7595" xr:uid="{9F82C0BF-0A63-49E0-9DD9-D65006FFF1FA}"/>
    <cellStyle name="__ [0]_form_Horizon round 1 model vFINAL_1_Project Farwest III Model 03-20-07 v135 2" xfId="7596" xr:uid="{61692D79-E000-4B39-81A8-A4D40F499941}"/>
    <cellStyle name="__ [0]_form_Horizon round 1 model vFINAL_1_Project Farwest III Model 03-20-07 v135 2 2" xfId="7597" xr:uid="{9F4B3B62-4240-4245-B2CA-5658CA454E18}"/>
    <cellStyle name="__ [0]_form_Horizon round 1 model vFINAL_1_Project Farwest III Model 03-20-07 v135 3" xfId="7598" xr:uid="{A9A99F05-4791-48DB-A52A-85A7C38D5989}"/>
    <cellStyle name="__ [0]_form_Horizon round 1 model vFINAL_1_Project Farwest III Model 03-20-07 v135 3 2" xfId="7599" xr:uid="{0270562A-1B76-493D-A5BD-3D297034EB03}"/>
    <cellStyle name="__ [0]_form_Horizon round 1 model vFINAL_1_Project Farwest III Model 03-20-07 v135 4" xfId="7600" xr:uid="{AEFCC3BE-A255-4BE6-8643-04B0176513D9}"/>
    <cellStyle name="__ [0]_form_Horizon round 1 model vFINAL_1_Project Farwest III Model 03-20-07 v135_UPC G&amp;A (5-3-07)" xfId="7601" xr:uid="{DD7C1B52-E56D-4050-85B0-7CF44CF8E01A}"/>
    <cellStyle name="__ [0]_form_Horizon round 1 model vFINAL_1_Project Farwest III Model 03-20-07 v135_UPC G&amp;A (5-3-07) 2" xfId="7602" xr:uid="{D066BF56-21DC-4BCD-9920-9A96BC9906AA}"/>
    <cellStyle name="__ [0]_form_Horizon round 1 model vFINAL_1_Project Farwest III Model 03-20-07 v135_UPC G&amp;A (5-3-07) 2 2" xfId="7603" xr:uid="{3A4C16BC-7E84-4B0A-98B5-EA8E46968C4C}"/>
    <cellStyle name="__ [0]_form_Horizon round 1 model vFINAL_1_Project Farwest III Model 03-20-07 v135_UPC G&amp;A (5-3-07) 3" xfId="7604" xr:uid="{CD6E7728-9760-4002-BCF2-EE33C8DA114B}"/>
    <cellStyle name="__ [0]_form_Horizon round 1 model vFINAL_1_Project Farwest III Model 03-20-07 v135_UPC G&amp;A (5-3-07) 3 2" xfId="7605" xr:uid="{3AE370C5-984E-4373-922F-209C65E23B71}"/>
    <cellStyle name="__ [0]_form_Horizon round 1 model vFINAL_1_Project Farwest III Model 03-20-07 v135_UPC G&amp;A (5-3-07) 4" xfId="7606" xr:uid="{3B298974-CA35-4C01-928C-56938FFCEF76}"/>
    <cellStyle name="__ [0]_form_Horizon round 1 model vFINAL_1_Project Makani Model 04-11-07 v6" xfId="7607" xr:uid="{A0D8C174-2D26-4D7B-B0FB-B0908B2AE85B}"/>
    <cellStyle name="__ [0]_form_Horizon round 1 model vFINAL_1_Project Makani Model 04-11-07 v6 2" xfId="7608" xr:uid="{8F9F8C9B-AB6C-4B2A-A72E-ACB8577EC3C8}"/>
    <cellStyle name="__ [0]_form_Horizon round 1 model vFINAL_1_Project Makani Model 04-11-07 v6 2 2" xfId="7609" xr:uid="{4050DB44-3586-4D0B-A69C-F8F733FD2BAF}"/>
    <cellStyle name="__ [0]_form_Horizon round 1 model vFINAL_1_Project Makani Model 04-11-07 v6 3" xfId="7610" xr:uid="{08337C84-284E-443A-BD1E-DA6DF66DBC3B}"/>
    <cellStyle name="__ [0]_form_Horizon round 1 model vFINAL_1_Project Makani Model 04-11-07 v6 3 2" xfId="7611" xr:uid="{B23AFD20-F7C3-40A0-AD95-CE302300EB4A}"/>
    <cellStyle name="__ [0]_form_Horizon round 1 model vFINAL_1_Project Makani Model 04-11-07 v6 4" xfId="7612" xr:uid="{601E1363-03A9-47B8-A834-B393BA8018B7}"/>
    <cellStyle name="__ [0]_form_Horizon round 1 model vFINAL_1_Project Makani Model 04-11-07 v6_UPC G&amp;A (5-3-07)" xfId="7613" xr:uid="{67EA56BB-301D-4C6F-98D8-58A73B670C9D}"/>
    <cellStyle name="__ [0]_form_Horizon round 1 model vFINAL_1_Project Makani Model 04-11-07 v6_UPC G&amp;A (5-3-07) 2" xfId="7614" xr:uid="{F544DCD0-3193-4749-B437-A2125060C61A}"/>
    <cellStyle name="__ [0]_form_Horizon round 1 model vFINAL_1_Project Makani Model 04-11-07 v6_UPC G&amp;A (5-3-07) 2 2" xfId="7615" xr:uid="{06DE7D8E-6EDA-4A02-80F0-1409AF0912B6}"/>
    <cellStyle name="__ [0]_form_Horizon round 1 model vFINAL_1_Project Makani Model 04-11-07 v6_UPC G&amp;A (5-3-07) 3" xfId="7616" xr:uid="{CC9E9B86-45AC-4E7C-99AE-F51BB18DF8B4}"/>
    <cellStyle name="__ [0]_form_Horizon round 1 model vFINAL_1_Project Makani Model 04-11-07 v6_UPC G&amp;A (5-3-07) 3 2" xfId="7617" xr:uid="{62DB27F6-DE35-4AE9-8103-13F3DFA77696}"/>
    <cellStyle name="__ [0]_form_Horizon round 1 model vFINAL_1_Project Makani Model 04-11-07 v6_UPC G&amp;A (5-3-07) 4" xfId="7618" xr:uid="{A345B7B1-03F7-4A15-AFE1-E736B8E86212}"/>
    <cellStyle name="__ [0]_form_Pre-Tax GAAP" xfId="7619" xr:uid="{CF819309-1A70-4BCC-9C20-E6FDB2879521}"/>
    <cellStyle name="__ [0]_form_Pre-Tax GAAP 2" xfId="7620" xr:uid="{02BF9DE7-4518-4937-90CB-5B12D5D14B9A}"/>
    <cellStyle name="__ [0]_form_Pre-Tax GAAP 2 2" xfId="7621" xr:uid="{D6A54950-16B6-4928-A4FD-DE1B723E412E}"/>
    <cellStyle name="__ [0]_form_Pre-Tax GAAP 3" xfId="7622" xr:uid="{65E2C08D-A778-4FBF-B62C-32948800A458}"/>
    <cellStyle name="__ [0]_form_Wind farm - operation CF" xfId="7623" xr:uid="{B23CEC95-7F9C-4990-9B95-5A7F29504F85}"/>
    <cellStyle name="__ [0]_form_Wind farm - operation CF 2" xfId="7624" xr:uid="{6186AD8C-127B-42C2-BE2A-AA982D19A1B2}"/>
    <cellStyle name="__ [0]_form_Wind farm - operation CF 2 2" xfId="7625" xr:uid="{C5B60099-610B-4B55-9FB1-F40D9E25F6F9}"/>
    <cellStyle name="__ [0]_form_Wind farm - operation CF 2 2 2" xfId="7626" xr:uid="{15D16530-AD39-47DC-B864-14F750A4B410}"/>
    <cellStyle name="__ [0]_form_Wind farm - operation CF 2 3" xfId="7627" xr:uid="{92889100-D76E-40E8-B6C1-807A7ADE96BD}"/>
    <cellStyle name="__ [0]_form_Wind farm - operation CF 2 3 2" xfId="7628" xr:uid="{4C2CD888-F828-427E-A66B-C028125DD1BE}"/>
    <cellStyle name="__ [0]_form_Wind farm - operation CF 2 4" xfId="7629" xr:uid="{21DE3949-6843-477F-848F-FC7CF69FE84E}"/>
    <cellStyle name="__ [0]_form_Wind farm - operation CF 2 4 2" xfId="7630" xr:uid="{813CDA3F-EC06-4F23-9BBB-785FF1E7585A}"/>
    <cellStyle name="__ [0]_form_Wind farm - operation CF 2 5" xfId="7631" xr:uid="{41CF6768-DD98-43C0-A9C5-FB745ED3EAC4}"/>
    <cellStyle name="__ [0]_form_Wind farm - operation CF 2 5 2" xfId="7632" xr:uid="{4F140DE1-733B-4B44-AF6A-659421FEB6FB}"/>
    <cellStyle name="__ [0]_form_Wind farm - operation CF 2 6" xfId="7633" xr:uid="{3F2B9F01-DB7C-4C56-9927-83218A45D9B1}"/>
    <cellStyle name="__ [0]_form_Wind farm - operation CF 3" xfId="7634" xr:uid="{87F16CEE-5290-4A2A-867B-00262146C29D}"/>
    <cellStyle name="__ [0]_form_Wind farm - operation CF 3 2" xfId="7635" xr:uid="{40F56692-68E1-4004-A251-D4225E799AFD}"/>
    <cellStyle name="__ [0]_form_Wind farm - operation CF 3 2 2" xfId="7636" xr:uid="{8072E7F2-FA34-437C-B826-63B092EAC364}"/>
    <cellStyle name="__ [0]_form_Wind farm - operation CF 3 3" xfId="7637" xr:uid="{CC457C99-36A3-4869-8CB6-7B4EE5BEC478}"/>
    <cellStyle name="__ [0]_form_Wind farm - operation CF 3 3 2" xfId="7638" xr:uid="{5BA23883-B92C-4EE6-8586-9502A9779708}"/>
    <cellStyle name="__ [0]_form_Wind farm - operation CF 3 4" xfId="7639" xr:uid="{A833F67A-2EDC-4859-B80C-445ED4969597}"/>
    <cellStyle name="__ [0]_form_Wind farm - operation CF 3 4 2" xfId="7640" xr:uid="{FD6B0A1A-3869-4AFB-8E71-04A31FF48A46}"/>
    <cellStyle name="__ [0]_form_Wind farm - operation CF 3 5" xfId="7641" xr:uid="{8A77980F-718F-4114-9BDF-0D78F7D98706}"/>
    <cellStyle name="__ [0]_form_Wind farm - operation CF 3 5 2" xfId="7642" xr:uid="{F1F633C8-E7DD-488C-BF12-9A161092B449}"/>
    <cellStyle name="__ [0]_form_Wind farm - operation CF 3 6" xfId="7643" xr:uid="{539CD256-25E6-45C2-825C-D4BFC3B65504}"/>
    <cellStyle name="__ [0]_form_Wind farm - operation CF 4" xfId="7644" xr:uid="{A220E802-07AB-40B7-BD0A-60F3C2CFE082}"/>
    <cellStyle name="__ [0]_form_Wind farm - operation CF_CHECK - White Creek Final Closing Model_2007 11 16 vequity method FINAL" xfId="7645" xr:uid="{4606FB46-E3AB-4171-A4D9-7562D7703679}"/>
    <cellStyle name="__ [0]_form_Wind farm - operation CF_CHECK - White Creek Final Closing Model_2007 11 16 vequity method FINAL 2" xfId="7646" xr:uid="{A103FF5B-5127-4DA8-A986-B2C5CD417354}"/>
    <cellStyle name="__ [0]_form_Wind farm - operation CF_CHECK - White Creek Final Closing Model_2007 11 16 vequity method FINAL 2 2" xfId="7647" xr:uid="{0D3D5CFC-9DFF-488D-94D7-8FAD3C2788F8}"/>
    <cellStyle name="__ [0]_form_Wind farm - operation CF_CHECK - White Creek Final Closing Model_2007 11 16 vequity method FINAL 3" xfId="7648" xr:uid="{6F9A717A-0673-4208-92B9-FB86FCA8F27A}"/>
    <cellStyle name="__ [0]_form_Wind farm - operation CF_Horizon round 1 model vFINAL" xfId="7649" xr:uid="{7A068A31-8705-4747-A8C3-CAC21403C170}"/>
    <cellStyle name="__ [0]_form_Wind farm - operation CF_Horizon round 1 model vFINAL 2" xfId="7650" xr:uid="{7787B82F-5AA6-4E4E-AA30-4DA36C796BD2}"/>
    <cellStyle name="__ [0]_form_Wind farm - operation CF_Horizon round 1 model vFINAL 2 2" xfId="7651" xr:uid="{F843128E-DB8C-458C-90E8-1DAE8C6F258A}"/>
    <cellStyle name="__ [0]_form_Wind farm - operation CF_Horizon round 1 model vFINAL 3" xfId="7652" xr:uid="{5D7D0EF7-8265-432C-B15F-CC80254CC577}"/>
    <cellStyle name="__ [0]_form_Wind farm - operation CF_Horizon round 1 model vFINAL 3 2" xfId="7653" xr:uid="{1EFC23D7-F941-47B0-B121-929455B87A15}"/>
    <cellStyle name="__ [0]_form_Wind farm - operation CF_Horizon round 1 model vFINAL 4" xfId="7654" xr:uid="{F50345DD-F1A0-47D0-8CA4-52009849F2FD}"/>
    <cellStyle name="__ [0]_form_Wind farm - operation CF_Horizon round 1 model vFINAL_1" xfId="7655" xr:uid="{30A6FEFC-110F-4BFB-BBDC-A4AA72571364}"/>
    <cellStyle name="__ [0]_form_Wind farm - operation CF_Horizon round 1 model vFINAL_1 2" xfId="7656" xr:uid="{28707651-CE81-4B30-B4A7-69802AA7B44B}"/>
    <cellStyle name="__ [0]_form_Wind farm - operation CF_Horizon round 1 model vFINAL_1 2 2" xfId="7657" xr:uid="{D1D59CDF-DB04-4F09-B999-E23960543A2D}"/>
    <cellStyle name="__ [0]_form_Wind farm - operation CF_Horizon round 1 model vFINAL_1 3" xfId="7658" xr:uid="{D1D5E060-1939-454E-92F5-D2014B82B5CB}"/>
    <cellStyle name="__ [0]_form_Wind farm - operation CF_Horizon round 1 model vFINAL_1 3 2" xfId="7659" xr:uid="{3D9050E6-5DF8-40D2-8C6E-B61977AC5E27}"/>
    <cellStyle name="__ [0]_form_Wind farm - operation CF_Horizon round 1 model vFINAL_1 4" xfId="7660" xr:uid="{A3E5AC74-F0C1-4232-BA79-0D5B7350B309}"/>
    <cellStyle name="__ [0]_form_Wind farm - operation CF_Horizon round 1 model vFINAL_1_Project Farwest III Model 03-20-07 v135" xfId="7661" xr:uid="{CF9FA04B-FAFE-4017-83C7-B35294D1B893}"/>
    <cellStyle name="__ [0]_form_Wind farm - operation CF_Horizon round 1 model vFINAL_1_Project Farwest III Model 03-20-07 v135 2" xfId="7662" xr:uid="{FD5A6944-8524-43CC-9B83-4888C9D44580}"/>
    <cellStyle name="__ [0]_form_Wind farm - operation CF_Horizon round 1 model vFINAL_1_Project Farwest III Model 03-20-07 v135 2 2" xfId="7663" xr:uid="{68B6DCE0-4AC6-4E31-893D-B500CD9EF559}"/>
    <cellStyle name="__ [0]_form_Wind farm - operation CF_Horizon round 1 model vFINAL_1_Project Farwest III Model 03-20-07 v135 3" xfId="7664" xr:uid="{60140EA1-3690-4DB9-A178-5ADC5D7D75F9}"/>
    <cellStyle name="__ [0]_form_Wind farm - operation CF_Horizon round 1 model vFINAL_1_Project Farwest III Model 03-20-07 v135 3 2" xfId="7665" xr:uid="{B91B26B8-159F-437B-A843-868D593DDF09}"/>
    <cellStyle name="__ [0]_form_Wind farm - operation CF_Horizon round 1 model vFINAL_1_Project Farwest III Model 03-20-07 v135 4" xfId="7666" xr:uid="{74ECFA5D-C5AF-4B16-BAA1-C548151D3784}"/>
    <cellStyle name="__ [0]_form_Wind farm - operation CF_Horizon round 1 model vFINAL_1_Project Farwest III Model 03-20-07 v135_UPC G&amp;A (5-3-07)" xfId="7667" xr:uid="{F41B8383-8DE0-485C-8099-00201DF4BC5E}"/>
    <cellStyle name="__ [0]_form_Wind farm - operation CF_Horizon round 1 model vFINAL_1_Project Farwest III Model 03-20-07 v135_UPC G&amp;A (5-3-07) 2" xfId="7668" xr:uid="{800688B0-3D2F-429A-A401-E2B39EDD9E16}"/>
    <cellStyle name="__ [0]_form_Wind farm - operation CF_Horizon round 1 model vFINAL_1_Project Farwest III Model 03-20-07 v135_UPC G&amp;A (5-3-07) 2 2" xfId="7669" xr:uid="{D75AF599-06BA-43AF-8752-8437105F2DF5}"/>
    <cellStyle name="__ [0]_form_Wind farm - operation CF_Horizon round 1 model vFINAL_1_Project Farwest III Model 03-20-07 v135_UPC G&amp;A (5-3-07) 3" xfId="7670" xr:uid="{775813B8-21E8-479A-8AC4-6BF03DD5465A}"/>
    <cellStyle name="__ [0]_form_Wind farm - operation CF_Horizon round 1 model vFINAL_1_Project Farwest III Model 03-20-07 v135_UPC G&amp;A (5-3-07) 3 2" xfId="7671" xr:uid="{26734DA1-5EB6-47B1-94D2-360D5EB35160}"/>
    <cellStyle name="__ [0]_form_Wind farm - operation CF_Horizon round 1 model vFINAL_1_Project Farwest III Model 03-20-07 v135_UPC G&amp;A (5-3-07) 4" xfId="7672" xr:uid="{CE01F3BB-B0E9-432B-9FE6-2857B8482B71}"/>
    <cellStyle name="__ [0]_form_Wind farm - operation CF_Horizon round 1 model vFINAL_1_Project Makani Model 04-11-07 v6" xfId="7673" xr:uid="{F2A317B9-B8CD-4B12-ACDC-6DA12E0E9568}"/>
    <cellStyle name="__ [0]_form_Wind farm - operation CF_Horizon round 1 model vFINAL_1_Project Makani Model 04-11-07 v6 2" xfId="7674" xr:uid="{08D531A5-CF8A-4955-952F-802F516287FF}"/>
    <cellStyle name="__ [0]_form_Wind farm - operation CF_Horizon round 1 model vFINAL_1_Project Makani Model 04-11-07 v6 2 2" xfId="7675" xr:uid="{EDF97FBB-7488-46CD-8619-3B36C4BA25BF}"/>
    <cellStyle name="__ [0]_form_Wind farm - operation CF_Horizon round 1 model vFINAL_1_Project Makani Model 04-11-07 v6 3" xfId="7676" xr:uid="{A41D7549-85BA-4CD8-96A0-9F81C7EA745B}"/>
    <cellStyle name="__ [0]_form_Wind farm - operation CF_Horizon round 1 model vFINAL_1_Project Makani Model 04-11-07 v6 3 2" xfId="7677" xr:uid="{2D1F0FBA-4673-4C53-878F-54980DE763CF}"/>
    <cellStyle name="__ [0]_form_Wind farm - operation CF_Horizon round 1 model vFINAL_1_Project Makani Model 04-11-07 v6 4" xfId="7678" xr:uid="{31030B7B-9BBF-4810-9925-440D916B8885}"/>
    <cellStyle name="__ [0]_form_Wind farm - operation CF_Horizon round 1 model vFINAL_1_Project Makani Model 04-11-07 v6_UPC G&amp;A (5-3-07)" xfId="7679" xr:uid="{EADBC131-649B-4731-BE87-0A6AA2BF9CAE}"/>
    <cellStyle name="__ [0]_form_Wind farm - operation CF_Horizon round 1 model vFINAL_1_Project Makani Model 04-11-07 v6_UPC G&amp;A (5-3-07) 2" xfId="7680" xr:uid="{FE60588A-8204-4A56-8813-1C64ADD35A36}"/>
    <cellStyle name="__ [0]_form_Wind farm - operation CF_Horizon round 1 model vFINAL_1_Project Makani Model 04-11-07 v6_UPC G&amp;A (5-3-07) 2 2" xfId="7681" xr:uid="{B423DF9F-66BB-4265-A4EC-938828D3161B}"/>
    <cellStyle name="__ [0]_form_Wind farm - operation CF_Horizon round 1 model vFINAL_1_Project Makani Model 04-11-07 v6_UPC G&amp;A (5-3-07) 3" xfId="7682" xr:uid="{088B4883-1DAC-44C3-A709-BBE3DE333338}"/>
    <cellStyle name="__ [0]_form_Wind farm - operation CF_Horizon round 1 model vFINAL_1_Project Makani Model 04-11-07 v6_UPC G&amp;A (5-3-07) 3 2" xfId="7683" xr:uid="{055C0D83-F4FA-402F-A75B-34FD4C2A9E22}"/>
    <cellStyle name="__ [0]_form_Wind farm - operation CF_Horizon round 1 model vFINAL_1_Project Makani Model 04-11-07 v6_UPC G&amp;A (5-3-07) 4" xfId="7684" xr:uid="{DB916A37-909A-4F82-BC8F-1F5055F0989B}"/>
    <cellStyle name="__ [0]_form_Wind farm - operation CF_Pre-Tax GAAP" xfId="7685" xr:uid="{D22A8112-A426-4CED-B0B3-F72614F108E9}"/>
    <cellStyle name="__ [0]_form_Wind farm - operation CF_Pre-Tax GAAP 2" xfId="7686" xr:uid="{776120CB-8FEB-441C-B28F-00BB36631859}"/>
    <cellStyle name="__ [0]_form_Wind farm - operation CF_Pre-Tax GAAP 2 2" xfId="7687" xr:uid="{2C1F86FE-31D2-463D-8B3E-3AA07068651D}"/>
    <cellStyle name="__ [0]_form_Wind farm - operation CF_Pre-Tax GAAP 3" xfId="7688" xr:uid="{6ABB0B93-EC54-4145-8229-524BC986E301}"/>
    <cellStyle name="__ [0]_form_Wind farm - operation CF_WPP - Ormat 6-5-2007  v19i with internal accounting v3 eq method FINAL" xfId="7689" xr:uid="{488DD246-41CF-4171-858B-273652EC58C0}"/>
    <cellStyle name="__ [0]_form_Wind farm - operation CF_WPP - Ormat 6-5-2007  v19i with internal accounting v3 eq method FINAL 2" xfId="7690" xr:uid="{C327C770-CBB0-418F-8A79-5862F973BA3D}"/>
    <cellStyle name="__ [0]_form_Wind farm - operation CF_WPP - Ormat 6-5-2007  v19i with internal accounting v3 eq method FINAL 2 2" xfId="7691" xr:uid="{606A8309-FDF8-45CE-B072-C450424BCE20}"/>
    <cellStyle name="__ [0]_form_Wind farm - operation CF_WPP - Ormat 6-5-2007  v19i with internal accounting v3 eq method FINAL 3" xfId="7692" xr:uid="{6426EC96-5842-4E68-830A-3CA1402FFDEF}"/>
    <cellStyle name="__ [0]_form_WPP - Ormat 6-5-2007  v19i with internal accounting v3 eq method FINAL" xfId="7693" xr:uid="{2766BC0E-6E66-4029-8A2C-A1A25E9E3B60}"/>
    <cellStyle name="__ [0]_form_WPP - Ormat 6-5-2007  v19i with internal accounting v3 eq method FINAL 2" xfId="7694" xr:uid="{1440FAFE-F7FB-4700-84EA-AE74B75014A2}"/>
    <cellStyle name="__ [0]_form_WPP - Ormat 6-5-2007  v19i with internal accounting v3 eq method FINAL 2 2" xfId="7695" xr:uid="{07B2A691-8F51-452C-9F57-33C253B1DC91}"/>
    <cellStyle name="__ [0]_form_WPP - Ormat 6-5-2007  v19i with internal accounting v3 eq method FINAL 3" xfId="7696" xr:uid="{49AADF6B-8915-493B-8AB5-FD3217520B17}"/>
    <cellStyle name="__ [0]_laroux" xfId="7697" xr:uid="{49221D66-E20E-4B1F-86AD-E3C90083B045}"/>
    <cellStyle name="__ [0]_laroux 2" xfId="7698" xr:uid="{8ED9FE36-09C1-409F-BE22-4B63CD746477}"/>
    <cellStyle name="__ [0]_laroux 2 2" xfId="7699" xr:uid="{050D5F98-5B66-49BB-829D-CE750E7FCF49}"/>
    <cellStyle name="__ [0]_laroux 2 2 2" xfId="7700" xr:uid="{54B5E0B8-9C15-4CBF-8054-22555EB7311A}"/>
    <cellStyle name="__ [0]_laroux 2 3" xfId="7701" xr:uid="{B7FD9AE1-ED7A-439F-A230-323C27CBA717}"/>
    <cellStyle name="__ [0]_laroux 2 3 2" xfId="7702" xr:uid="{01F91EE7-79E3-4B29-B948-59E2A75781FA}"/>
    <cellStyle name="__ [0]_laroux 2 4" xfId="7703" xr:uid="{C17D22D2-E739-498A-88F6-2775223C79C7}"/>
    <cellStyle name="__ [0]_laroux 2 4 2" xfId="7704" xr:uid="{D4E291EC-3A46-4CEC-86CD-57E4944B9916}"/>
    <cellStyle name="__ [0]_laroux 2 5" xfId="7705" xr:uid="{16D0994D-2A62-4943-B096-397264E1A435}"/>
    <cellStyle name="__ [0]_laroux 2 5 2" xfId="7706" xr:uid="{08396610-47CE-43A4-B465-95ACE6C5D239}"/>
    <cellStyle name="__ [0]_laroux 2 6" xfId="7707" xr:uid="{A9859AA8-CF45-4FBD-8840-50FFBC49A3EE}"/>
    <cellStyle name="__ [0]_laroux 3" xfId="7708" xr:uid="{8C8EF563-AC7A-4545-9BD2-1292C4963794}"/>
    <cellStyle name="__ [0]_laroux 3 2" xfId="7709" xr:uid="{86C82D9A-8BB6-4543-B35C-DD9344B029A1}"/>
    <cellStyle name="__ [0]_laroux 3 2 2" xfId="7710" xr:uid="{B75E36F9-8AE4-46DE-9EE6-A5BB25407156}"/>
    <cellStyle name="__ [0]_laroux 3 3" xfId="7711" xr:uid="{367F6B29-CCBA-461B-AC32-D7DFC1B1B87F}"/>
    <cellStyle name="__ [0]_laroux 3 3 2" xfId="7712" xr:uid="{6BF29B1A-5E52-48EB-B6FD-500B8A4DA252}"/>
    <cellStyle name="__ [0]_laroux 3 4" xfId="7713" xr:uid="{522FB2AA-390D-4C6D-B952-9B89FCB03FF7}"/>
    <cellStyle name="__ [0]_laroux 3 4 2" xfId="7714" xr:uid="{29B1B66A-9EA5-4B0D-BE38-16336831B45B}"/>
    <cellStyle name="__ [0]_laroux 3 5" xfId="7715" xr:uid="{E07C9AED-F3A8-44E8-B134-0570D093EEBD}"/>
    <cellStyle name="__ [0]_laroux 3 5 2" xfId="7716" xr:uid="{0A6255B8-E243-496C-98EA-3282EEDACB0F}"/>
    <cellStyle name="__ [0]_laroux 3 6" xfId="7717" xr:uid="{D8C59DE7-980E-494D-97DE-C7A1B9FD7E98}"/>
    <cellStyle name="__ [0]_laroux 4" xfId="7718" xr:uid="{B97EFFF4-7632-4BCD-8945-C92CB96CD032}"/>
    <cellStyle name="__ [0]_laroux_1" xfId="7719" xr:uid="{E0799410-E2C1-4E99-84C2-958268A0F19C}"/>
    <cellStyle name="__ [0]_laroux_1_ClearSky_AEP_Min_04.04.02_Bank" xfId="7720" xr:uid="{4854CC2F-3B08-42BC-9A38-A962DE23D0B7}"/>
    <cellStyle name="__ [0]_laroux_1_Clearsky_internal_050301" xfId="7721" xr:uid="{A21A3352-FF40-4041-B93C-4DAAB5188CF4}"/>
    <cellStyle name="__ [0]_laroux_1_Clearsky_internal_050301_1" xfId="7722" xr:uid="{C1B9278E-74BD-4262-B4B9-6CE695444060}"/>
    <cellStyle name="__ [0]_laroux_1_Clearsky_internal_070201" xfId="7723" xr:uid="{95AD01E7-341B-474E-90CD-4E9B2F75EDE4}"/>
    <cellStyle name="__ [0]_laroux_1_Clearsky_internal_070201.xls Chart 2" xfId="7724" xr:uid="{056E5C8A-7298-43A3-82AC-AE8A3696C47E}"/>
    <cellStyle name="__ [0]_laroux_1_Clearsky_internal_070201_1" xfId="7725" xr:uid="{71804B75-FB4F-47B3-B9F4-7D324AFCDF81}"/>
    <cellStyle name="__ [0]_laroux_1_Clearsky_Outside_070201.xls Chart 2" xfId="7726" xr:uid="{94793D01-4B4A-43E6-8C8B-5DAAD10F2A8B}"/>
    <cellStyle name="__ [0]_laroux_1_EWC 43.5MW8oMtresc 3_25_021" xfId="7727" xr:uid="{25C5F2D1-F3C9-4BC5-B7F9-D35957F17B0C}"/>
    <cellStyle name="__ [0]_laroux_1_EWC 43.5MW8oMtresc 3_25_02v2" xfId="7728" xr:uid="{2AB031BE-A6DB-4A5C-9324-F5C9A134BF4B}"/>
    <cellStyle name="__ [0]_laroux_1_EWC 43.5MW8oMtresc 3_25_02v2w_esc" xfId="7729" xr:uid="{06BCFC19-AE21-4AA0-BEB3-F1769A67FE95}"/>
    <cellStyle name="__ [0]_laroux_1_Wind farm - operation CF" xfId="7730" xr:uid="{AF2F613C-40B7-4DDC-ABE7-91F703642966}"/>
    <cellStyle name="__ [0]_laroux_2" xfId="7731" xr:uid="{E36B3113-2266-4E80-B9F2-82B67A891C35}"/>
    <cellStyle name="__ [0]_laroux_2 2" xfId="7732" xr:uid="{E4B3D1BF-F096-4AF8-B16B-CD98B5AF1979}"/>
    <cellStyle name="__ [0]_laroux_2 2 2" xfId="7733" xr:uid="{285EF8B6-3589-4125-AC69-FEEE552E8E7E}"/>
    <cellStyle name="__ [0]_laroux_2 2 2 2" xfId="7734" xr:uid="{56229FA0-9C1C-4431-9D02-3D27D2DC16AD}"/>
    <cellStyle name="__ [0]_laroux_2 2 3" xfId="7735" xr:uid="{9C426DB1-121A-42E1-BBEC-E0F9C378A5F3}"/>
    <cellStyle name="__ [0]_laroux_2 2 3 2" xfId="7736" xr:uid="{73212132-E378-419C-8B38-1BC1FE898988}"/>
    <cellStyle name="__ [0]_laroux_2 2 4" xfId="7737" xr:uid="{F96372F6-4F4A-4963-AF83-1AE30975B8E3}"/>
    <cellStyle name="__ [0]_laroux_2 2 4 2" xfId="7738" xr:uid="{3110CDCA-00B9-4543-980B-057EC27CE0C6}"/>
    <cellStyle name="__ [0]_laroux_2 2 5" xfId="7739" xr:uid="{E1F8BAA9-73CE-4A2F-A658-7DF5A8F700ED}"/>
    <cellStyle name="__ [0]_laroux_2 2 5 2" xfId="7740" xr:uid="{2DA55329-90E3-4B3B-A073-0ED7B58A4C51}"/>
    <cellStyle name="__ [0]_laroux_2 2 6" xfId="7741" xr:uid="{FE27C087-D7E5-43DC-87CE-A9E44FDEB9BD}"/>
    <cellStyle name="__ [0]_laroux_2 3" xfId="7742" xr:uid="{2205004E-2349-4F3B-8B2B-D9D50A576C40}"/>
    <cellStyle name="__ [0]_laroux_2 3 2" xfId="7743" xr:uid="{42D1C1C9-E8E0-494B-B643-714C9AEA25F6}"/>
    <cellStyle name="__ [0]_laroux_2 3 2 2" xfId="7744" xr:uid="{8E508517-00E0-4BBE-8D60-EF5F70ED6150}"/>
    <cellStyle name="__ [0]_laroux_2 3 3" xfId="7745" xr:uid="{BC5E4DAA-2233-448B-9070-A3730776721C}"/>
    <cellStyle name="__ [0]_laroux_2 3 3 2" xfId="7746" xr:uid="{E6FF18F3-1B44-4BD7-B196-1B030EB5C537}"/>
    <cellStyle name="__ [0]_laroux_2 3 4" xfId="7747" xr:uid="{A98C26D6-4054-408A-A40B-3B5F0E94AE07}"/>
    <cellStyle name="__ [0]_laroux_2 3 4 2" xfId="7748" xr:uid="{456C6636-5012-4327-B136-F5E0570DA83D}"/>
    <cellStyle name="__ [0]_laroux_2 3 5" xfId="7749" xr:uid="{D985418B-0BD8-4B89-8A56-E21B4B87DC44}"/>
    <cellStyle name="__ [0]_laroux_2 3 5 2" xfId="7750" xr:uid="{19B8F6B4-88CD-485B-874A-67D3FDB54226}"/>
    <cellStyle name="__ [0]_laroux_2 3 6" xfId="7751" xr:uid="{16CD59A3-5AED-42CD-A96D-46284B807C15}"/>
    <cellStyle name="__ [0]_laroux_2 4" xfId="7752" xr:uid="{1136224B-BF72-4EFB-A29E-366574EF329D}"/>
    <cellStyle name="__ [0]_laroux_2_Book5" xfId="7753" xr:uid="{23CE2580-9610-4F86-9C79-D9F8CD8E33DD}"/>
    <cellStyle name="__ [0]_laroux_2_CHECK - White Creek Final Closing Model_2007 11 16 vequity method FINAL" xfId="7754" xr:uid="{95CC3DAB-4EAA-4B56-B71E-465651E3EDAA}"/>
    <cellStyle name="__ [0]_laroux_2_CHECK - White Creek Final Closing Model_2007 11 16 vequity method FINAL 2" xfId="7755" xr:uid="{D0FA2C16-FE57-4ECF-BFB0-99D21972608A}"/>
    <cellStyle name="__ [0]_laroux_2_CHECK - White Creek Final Closing Model_2007 11 16 vequity method FINAL 2 2" xfId="7756" xr:uid="{FA6DA1C5-FE92-4580-9839-2DF54BA149D5}"/>
    <cellStyle name="__ [0]_laroux_2_CHECK - White Creek Final Closing Model_2007 11 16 vequity method FINAL 3" xfId="7757" xr:uid="{D446F628-C101-4FDC-8C27-053100D33A31}"/>
    <cellStyle name="__ [0]_laroux_2_Horizon round 1 model vFINAL" xfId="7758" xr:uid="{54D59CD2-0A5B-48D8-81E5-90A986A3A118}"/>
    <cellStyle name="__ [0]_laroux_2_Horizon round 1 model vFINAL 2" xfId="7759" xr:uid="{1D7CD84C-C26F-4208-8F75-18504A887F05}"/>
    <cellStyle name="__ [0]_laroux_2_Horizon round 1 model vFINAL 2 2" xfId="7760" xr:uid="{90DC1F3A-AE75-426A-A429-37516A22BD23}"/>
    <cellStyle name="__ [0]_laroux_2_Horizon round 1 model vFINAL 3" xfId="7761" xr:uid="{F15FB017-A48E-47E1-86AE-51353F297BE4}"/>
    <cellStyle name="__ [0]_laroux_2_Horizon round 1 model vFINAL 3 2" xfId="7762" xr:uid="{D781D533-57D5-410F-B0B2-CE0A43E664ED}"/>
    <cellStyle name="__ [0]_laroux_2_Horizon round 1 model vFINAL 4" xfId="7763" xr:uid="{133F981E-3A95-475E-AACB-7A4375BF0C3B}"/>
    <cellStyle name="__ [0]_laroux_2_Horizon round 1 model vFINAL_1" xfId="7764" xr:uid="{816965C3-DBF7-400A-8CCF-A39C87D77E6A}"/>
    <cellStyle name="__ [0]_laroux_2_Horizon round 1 model vFINAL_1 2" xfId="7765" xr:uid="{DF5BB6A7-3B3C-424F-A753-7C74C84335A6}"/>
    <cellStyle name="__ [0]_laroux_2_Horizon round 1 model vFINAL_1 2 2" xfId="7766" xr:uid="{C2701664-7368-4944-B80D-821EF41164C4}"/>
    <cellStyle name="__ [0]_laroux_2_Horizon round 1 model vFINAL_1 3" xfId="7767" xr:uid="{4CA9A71C-5CDA-4127-A038-B5112B3BDF36}"/>
    <cellStyle name="__ [0]_laroux_2_Horizon round 1 model vFINAL_1 3 2" xfId="7768" xr:uid="{6B64A782-9EDE-4A9E-9775-E75B234D71CF}"/>
    <cellStyle name="__ [0]_laroux_2_Horizon round 1 model vFINAL_1 4" xfId="7769" xr:uid="{8CF0D542-BC56-47CD-A3D2-DD4217829BC3}"/>
    <cellStyle name="__ [0]_laroux_2_Horizon round 1 model vFINAL_1_Project Farwest III Model 03-20-07 v135" xfId="7770" xr:uid="{EC00EB24-8970-4B9E-8DD5-68EB9F9560D3}"/>
    <cellStyle name="__ [0]_laroux_2_Horizon round 1 model vFINAL_1_Project Farwest III Model 03-20-07 v135 2" xfId="7771" xr:uid="{DEAB238A-D594-44DF-9EF7-4D7166176BEC}"/>
    <cellStyle name="__ [0]_laroux_2_Horizon round 1 model vFINAL_1_Project Farwest III Model 03-20-07 v135 2 2" xfId="7772" xr:uid="{17F73B6B-A611-46C8-83F2-9B2279196DAB}"/>
    <cellStyle name="__ [0]_laroux_2_Horizon round 1 model vFINAL_1_Project Farwest III Model 03-20-07 v135 3" xfId="7773" xr:uid="{E7FD4C45-ED57-4D65-8772-912EF10624B4}"/>
    <cellStyle name="__ [0]_laroux_2_Horizon round 1 model vFINAL_1_Project Farwest III Model 03-20-07 v135 3 2" xfId="7774" xr:uid="{AF783BE3-7A66-4B4F-83DC-8863D9473BD3}"/>
    <cellStyle name="__ [0]_laroux_2_Horizon round 1 model vFINAL_1_Project Farwest III Model 03-20-07 v135 4" xfId="7775" xr:uid="{01EC0A04-2029-49CB-91D6-A1874F5BF2A0}"/>
    <cellStyle name="__ [0]_laroux_2_Horizon round 1 model vFINAL_1_Project Farwest III Model 03-20-07 v135_UPC G&amp;A (5-3-07)" xfId="7776" xr:uid="{68334216-63FE-4008-BE53-55CB41E28AFC}"/>
    <cellStyle name="__ [0]_laroux_2_Horizon round 1 model vFINAL_1_Project Farwest III Model 03-20-07 v135_UPC G&amp;A (5-3-07) 2" xfId="7777" xr:uid="{18002EB0-E647-47EB-BC37-7C2B8FB38968}"/>
    <cellStyle name="__ [0]_laroux_2_Horizon round 1 model vFINAL_1_Project Farwest III Model 03-20-07 v135_UPC G&amp;A (5-3-07) 2 2" xfId="7778" xr:uid="{0B9BF9FC-82CB-4AF2-B7B8-1FCF5AB8DCFC}"/>
    <cellStyle name="__ [0]_laroux_2_Horizon round 1 model vFINAL_1_Project Farwest III Model 03-20-07 v135_UPC G&amp;A (5-3-07) 3" xfId="7779" xr:uid="{B1E7903C-252C-410D-9E48-DCD30D651D5F}"/>
    <cellStyle name="__ [0]_laroux_2_Horizon round 1 model vFINAL_1_Project Farwest III Model 03-20-07 v135_UPC G&amp;A (5-3-07) 3 2" xfId="7780" xr:uid="{89DBAB7D-1D65-44E9-947B-1B2C26B7620A}"/>
    <cellStyle name="__ [0]_laroux_2_Horizon round 1 model vFINAL_1_Project Farwest III Model 03-20-07 v135_UPC G&amp;A (5-3-07) 4" xfId="7781" xr:uid="{A6024932-CE6C-4CC3-B99C-E36988178208}"/>
    <cellStyle name="__ [0]_laroux_2_Horizon round 1 model vFINAL_1_Project Makani Model 04-11-07 v6" xfId="7782" xr:uid="{87D4B5FA-FF80-4E82-9FAB-F7CB2468F0C8}"/>
    <cellStyle name="__ [0]_laroux_2_Horizon round 1 model vFINAL_1_Project Makani Model 04-11-07 v6 2" xfId="7783" xr:uid="{348DFD5D-BFAA-4996-BDA5-D8E3746C95D8}"/>
    <cellStyle name="__ [0]_laroux_2_Horizon round 1 model vFINAL_1_Project Makani Model 04-11-07 v6 2 2" xfId="7784" xr:uid="{A266BC0A-3531-411A-B10E-DFD179BF254D}"/>
    <cellStyle name="__ [0]_laroux_2_Horizon round 1 model vFINAL_1_Project Makani Model 04-11-07 v6 3" xfId="7785" xr:uid="{CEFC8E15-8BD7-4989-814B-4C231EC22C46}"/>
    <cellStyle name="__ [0]_laroux_2_Horizon round 1 model vFINAL_1_Project Makani Model 04-11-07 v6 3 2" xfId="7786" xr:uid="{D83C067A-1F8A-4C7C-82FE-39693D714410}"/>
    <cellStyle name="__ [0]_laroux_2_Horizon round 1 model vFINAL_1_Project Makani Model 04-11-07 v6 4" xfId="7787" xr:uid="{90CE27AA-8C92-4FA3-9CC1-6CEA37A418F5}"/>
    <cellStyle name="__ [0]_laroux_2_Horizon round 1 model vFINAL_1_Project Makani Model 04-11-07 v6_UPC G&amp;A (5-3-07)" xfId="7788" xr:uid="{BC83D8BD-37C3-4E0E-9038-5930781F9CB6}"/>
    <cellStyle name="__ [0]_laroux_2_Horizon round 1 model vFINAL_1_Project Makani Model 04-11-07 v6_UPC G&amp;A (5-3-07) 2" xfId="7789" xr:uid="{BACEC2D9-5D57-4FC7-ABB0-A4477BB655AB}"/>
    <cellStyle name="__ [0]_laroux_2_Horizon round 1 model vFINAL_1_Project Makani Model 04-11-07 v6_UPC G&amp;A (5-3-07) 2 2" xfId="7790" xr:uid="{2B5C1059-A9F1-4637-8A86-4B50504FC641}"/>
    <cellStyle name="__ [0]_laroux_2_Horizon round 1 model vFINAL_1_Project Makani Model 04-11-07 v6_UPC G&amp;A (5-3-07) 3" xfId="7791" xr:uid="{C8C5D861-EBDA-4C57-8855-F5F784750EC2}"/>
    <cellStyle name="__ [0]_laroux_2_Horizon round 1 model vFINAL_1_Project Makani Model 04-11-07 v6_UPC G&amp;A (5-3-07) 3 2" xfId="7792" xr:uid="{FBC0E8AA-D7E8-4830-9590-9DC57B8C28FD}"/>
    <cellStyle name="__ [0]_laroux_2_Horizon round 1 model vFINAL_1_Project Makani Model 04-11-07 v6_UPC G&amp;A (5-3-07) 4" xfId="7793" xr:uid="{9C8917C9-0B8C-49B7-8784-0C3F4F8C0AE7}"/>
    <cellStyle name="__ [0]_laroux_2_Pre-Tax GAAP" xfId="7794" xr:uid="{E803D252-9A36-420D-848C-685935ACCDE1}"/>
    <cellStyle name="__ [0]_laroux_2_Pre-Tax GAAP 2" xfId="7795" xr:uid="{253F91BB-32BB-4C5A-8CB6-4C7ED3B2480C}"/>
    <cellStyle name="__ [0]_laroux_2_Pre-Tax GAAP 2 2" xfId="7796" xr:uid="{FFB21DEF-AD85-4543-B94D-C405E4CBD813}"/>
    <cellStyle name="__ [0]_laroux_2_Pre-Tax GAAP 3" xfId="7797" xr:uid="{B4E528E8-01FD-4DC6-9B4D-818693462564}"/>
    <cellStyle name="__ [0]_laroux_2_Pro Forma - Ravenswood - 2.28.08 - tax change" xfId="7798" xr:uid="{BE336DDD-6483-46B4-A6AB-DC80552349EB}"/>
    <cellStyle name="__ [0]_laroux_2_WPP - Ormat 6-5-2007  v19i with internal accounting v3 eq method FINAL" xfId="7799" xr:uid="{E3D9D0FE-3099-4981-8347-3C4571C40453}"/>
    <cellStyle name="__ [0]_laroux_2_WPP - Ormat 6-5-2007  v19i with internal accounting v3 eq method FINAL 2" xfId="7800" xr:uid="{90978ACA-8548-4CE2-AECC-22D43E0913FF}"/>
    <cellStyle name="__ [0]_laroux_2_WPP - Ormat 6-5-2007  v19i with internal accounting v3 eq method FINAL 2 2" xfId="7801" xr:uid="{344398FD-1E55-4658-B8E7-B934DD2B5CA9}"/>
    <cellStyle name="__ [0]_laroux_2_WPP - Ormat 6-5-2007  v19i with internal accounting v3 eq method FINAL 3" xfId="7802" xr:uid="{8E3382AE-6834-4126-A8F6-D9EECC22C9FC}"/>
    <cellStyle name="__ [0]_laroux_CHECK - White Creek Final Closing Model_2007 11 16 vequity method FINAL" xfId="7803" xr:uid="{8DAB4D1E-CEA7-4B52-A8DF-1BDCDB0B0A99}"/>
    <cellStyle name="__ [0]_laroux_CHECK - White Creek Final Closing Model_2007 11 16 vequity method FINAL 2" xfId="7804" xr:uid="{57C2ABBA-7A50-4798-AE55-756E6E73199E}"/>
    <cellStyle name="__ [0]_laroux_CHECK - White Creek Final Closing Model_2007 11 16 vequity method FINAL 2 2" xfId="7805" xr:uid="{C9C0C908-5C20-4E9A-898A-6C4FA1F60EBF}"/>
    <cellStyle name="__ [0]_laroux_CHECK - White Creek Final Closing Model_2007 11 16 vequity method FINAL 3" xfId="7806" xr:uid="{790E2355-1A55-4072-BBFC-91DA7D52A7AC}"/>
    <cellStyle name="__ [0]_laroux_ClearSky_AEP_Min_04.04.02_Bank" xfId="7807" xr:uid="{1913064F-7073-4217-B3C2-EDEEFA829A99}"/>
    <cellStyle name="__ [0]_laroux_ClearSky_AEP_Min_04.04.02_Bank 2" xfId="7808" xr:uid="{1F23AFC5-F65E-4FCA-B529-2A8777691E6B}"/>
    <cellStyle name="__ [0]_laroux_ClearSky_AEP_Min_04.04.02_Bank 2 2" xfId="7809" xr:uid="{52325173-1B73-4F77-A0DA-BEFB0A1B32AB}"/>
    <cellStyle name="__ [0]_laroux_ClearSky_AEP_Min_04.04.02_Bank 3" xfId="7810" xr:uid="{7BF4F2D2-93D2-4441-AA55-F428615A7B59}"/>
    <cellStyle name="__ [0]_laroux_ClearSky_AEP_Min_04.04.02_Bank 3 2" xfId="7811" xr:uid="{192AD3EA-AF81-4AEA-8290-14688F62D56F}"/>
    <cellStyle name="__ [0]_laroux_ClearSky_AEP_Min_04.04.02_Bank 4" xfId="7812" xr:uid="{230B65DB-A6D6-48BE-92EA-E197142C40C8}"/>
    <cellStyle name="__ [0]_laroux_ClearSky_AEP_Min_04.04.02_Bank 4 2" xfId="7813" xr:uid="{8A82B10E-5396-4016-AB2D-8D24FC87D198}"/>
    <cellStyle name="__ [0]_laroux_ClearSky_AEP_Min_04.04.02_Bank 5" xfId="7814" xr:uid="{0B148D4B-CE8B-48AE-A110-EE07A5860E77}"/>
    <cellStyle name="__ [0]_laroux_ClearSky_AEP_Min_04.04.02_Bank 5 2" xfId="7815" xr:uid="{EDB9F495-9CD5-4A40-AAB3-914169A0898F}"/>
    <cellStyle name="__ [0]_laroux_ClearSky_AEP_Min_04.04.02_Bank 6" xfId="7816" xr:uid="{1472699A-9F7B-42FD-9FCC-A1557199FFE8}"/>
    <cellStyle name="__ [0]_laroux_Clearsky_internal_050301" xfId="7817" xr:uid="{248BE750-EF2A-433E-88D4-0BE21D56AA68}"/>
    <cellStyle name="__ [0]_laroux_Clearsky_internal_050301 2" xfId="7818" xr:uid="{226DECBA-3F28-42D2-BFED-86DDEEF45228}"/>
    <cellStyle name="__ [0]_laroux_Clearsky_internal_050301 2 2" xfId="7819" xr:uid="{4A3D4F96-2ADE-4607-8000-28750E4033FF}"/>
    <cellStyle name="__ [0]_laroux_Clearsky_internal_050301 3" xfId="7820" xr:uid="{C4E23A00-BAA6-466B-9261-17D359AC9AC7}"/>
    <cellStyle name="__ [0]_laroux_Clearsky_internal_050301 3 2" xfId="7821" xr:uid="{CDA039D3-FD6F-4CE6-B184-18F4A4705F9F}"/>
    <cellStyle name="__ [0]_laroux_Clearsky_internal_050301 4" xfId="7822" xr:uid="{C88F0A2D-7320-461F-911D-1EA9B4BF4A17}"/>
    <cellStyle name="__ [0]_laroux_Clearsky_internal_050301 4 2" xfId="7823" xr:uid="{32B49027-4B65-46BE-9733-7F9128899551}"/>
    <cellStyle name="__ [0]_laroux_Clearsky_internal_050301 5" xfId="7824" xr:uid="{2B7409D4-442A-42ED-9CB4-089219CB7F9D}"/>
    <cellStyle name="__ [0]_laroux_Clearsky_internal_050301 5 2" xfId="7825" xr:uid="{8CF80766-4574-447E-BEC2-99B426CBAC76}"/>
    <cellStyle name="__ [0]_laroux_Clearsky_internal_050301 6" xfId="7826" xr:uid="{274A449B-3611-401B-9593-5DE9B86BD317}"/>
    <cellStyle name="__ [0]_laroux_Clearsky_internal_070201" xfId="7827" xr:uid="{4B440EFF-DBF9-434E-A8DE-6BAD7BAA8D6D}"/>
    <cellStyle name="__ [0]_laroux_Clearsky_internal_070201 2" xfId="7828" xr:uid="{6F2A29D5-D63E-44D9-8058-03F82BD9CA68}"/>
    <cellStyle name="__ [0]_laroux_Clearsky_internal_070201 2 2" xfId="7829" xr:uid="{A91D2D68-2F7F-4167-82A0-0C59DE6AA13E}"/>
    <cellStyle name="__ [0]_laroux_Clearsky_internal_070201 3" xfId="7830" xr:uid="{F4C53F50-E1FC-4628-95B9-150F442B4C80}"/>
    <cellStyle name="__ [0]_laroux_Clearsky_internal_070201 3 2" xfId="7831" xr:uid="{69B0165D-AC5C-4E25-B232-DA0EC0CE9249}"/>
    <cellStyle name="__ [0]_laroux_Clearsky_internal_070201 4" xfId="7832" xr:uid="{EF0C297B-AB86-49F3-9B6B-ACB8C46A7D5C}"/>
    <cellStyle name="__ [0]_laroux_Clearsky_internal_070201 4 2" xfId="7833" xr:uid="{A1C44A91-11C9-496C-BBDD-0A62CB460838}"/>
    <cellStyle name="__ [0]_laroux_Clearsky_internal_070201 5" xfId="7834" xr:uid="{473048B6-65EF-4A1D-8E17-09ADE24BACAF}"/>
    <cellStyle name="__ [0]_laroux_Clearsky_internal_070201 5 2" xfId="7835" xr:uid="{C6250267-61CA-4AE5-8E7A-1E38650D018D}"/>
    <cellStyle name="__ [0]_laroux_Clearsky_internal_070201 6" xfId="7836" xr:uid="{BF23D06A-262B-4038-BB35-C9D38837F5F9}"/>
    <cellStyle name="__ [0]_laroux_Clearsky_internal_070201.xls Chart 2" xfId="7837" xr:uid="{685FEB7A-4646-4B1E-A02A-26A87907EB68}"/>
    <cellStyle name="__ [0]_laroux_Clearsky_internal_070201.xls Chart 2 2" xfId="7838" xr:uid="{A91D3E6F-023E-4C8B-BA19-F600D6CC3AD7}"/>
    <cellStyle name="__ [0]_laroux_Clearsky_internal_070201.xls Chart 2 2 2" xfId="7839" xr:uid="{7A43F45B-7E68-4DB0-B662-CB4AFB0BB3FB}"/>
    <cellStyle name="__ [0]_laroux_Clearsky_internal_070201.xls Chart 2 3" xfId="7840" xr:uid="{722C46B5-E1F6-4188-96C8-B1E0F23C9CCF}"/>
    <cellStyle name="__ [0]_laroux_Clearsky_internal_070201.xls Chart 2 3 2" xfId="7841" xr:uid="{D9130751-E63D-47BC-A90D-C98F289ADE0A}"/>
    <cellStyle name="__ [0]_laroux_Clearsky_internal_070201.xls Chart 2 4" xfId="7842" xr:uid="{D08DB175-CC92-415C-ACC3-767FAD47ED0B}"/>
    <cellStyle name="__ [0]_laroux_Clearsky_internal_070201.xls Chart 2 4 2" xfId="7843" xr:uid="{038C8F25-E1D2-48BC-BEAB-3D7946FC5CE3}"/>
    <cellStyle name="__ [0]_laroux_Clearsky_internal_070201.xls Chart 2 5" xfId="7844" xr:uid="{97C1929E-125B-47D5-8E04-C8B842725D9B}"/>
    <cellStyle name="__ [0]_laroux_Clearsky_internal_070201.xls Chart 2 5 2" xfId="7845" xr:uid="{9DE12A3D-7897-4908-9D44-58FEF6640D98}"/>
    <cellStyle name="__ [0]_laroux_Clearsky_internal_070201.xls Chart 2 6" xfId="7846" xr:uid="{EB7A19F8-AEA8-4A97-896F-3B809FE320B5}"/>
    <cellStyle name="__ [0]_laroux_Clearsky_internal_070201_1" xfId="7847" xr:uid="{BA707E46-184E-423D-8BD0-4B32CFA585F2}"/>
    <cellStyle name="__ [0]_laroux_Clearsky_internal_070201_1 2" xfId="7848" xr:uid="{2CEA9654-1CD5-4937-9D7C-6D0BC0F37756}"/>
    <cellStyle name="__ [0]_laroux_Clearsky_internal_070201_1 2 2" xfId="7849" xr:uid="{93B4787B-6842-4F78-ACA7-07FA03F94A45}"/>
    <cellStyle name="__ [0]_laroux_Clearsky_internal_070201_1 3" xfId="7850" xr:uid="{0BEAAEB4-7CB6-475F-A56C-0DD9DF90AB35}"/>
    <cellStyle name="__ [0]_laroux_Clearsky_internal_070201_1 3 2" xfId="7851" xr:uid="{84A07F8F-E517-4242-ADB1-6D58F5D05E91}"/>
    <cellStyle name="__ [0]_laroux_Clearsky_internal_070201_1 4" xfId="7852" xr:uid="{AA933949-98BC-4700-9212-0885B573B602}"/>
    <cellStyle name="__ [0]_laroux_Clearsky_internal_070201_1 4 2" xfId="7853" xr:uid="{CDC7D69E-BABC-4E50-9929-0130398E632F}"/>
    <cellStyle name="__ [0]_laroux_Clearsky_internal_070201_1 5" xfId="7854" xr:uid="{AA63E814-3151-4B90-963C-083CBD361D5C}"/>
    <cellStyle name="__ [0]_laroux_Clearsky_internal_070201_1 5 2" xfId="7855" xr:uid="{8E08A25B-04B8-473B-9527-DA38D3AD479B}"/>
    <cellStyle name="__ [0]_laroux_Clearsky_internal_070201_1 6" xfId="7856" xr:uid="{084362F8-EEC0-4F8E-8DCC-E383C6824AB6}"/>
    <cellStyle name="__ [0]_laroux_Clearsky_internal_070201_Clearsky_Outside_070201.xls Chart 2" xfId="7857" xr:uid="{E44B6233-7382-43B7-B3AB-5FC73A0FD2CA}"/>
    <cellStyle name="__ [0]_laroux_Clearsky_internal_070201_Clearsky_Outside_070201.xls Chart 2 2" xfId="7858" xr:uid="{FA8EE81E-CB9B-4F45-91E6-C465448019DB}"/>
    <cellStyle name="__ [0]_laroux_Clearsky_internal_070201_Clearsky_Outside_070201.xls Chart 2 2 2" xfId="7859" xr:uid="{9C49F9B1-687F-44E9-A01F-071048378692}"/>
    <cellStyle name="__ [0]_laroux_Clearsky_internal_070201_Clearsky_Outside_070201.xls Chart 2 3" xfId="7860" xr:uid="{95E2B376-D99F-4F9A-853C-01C78203DF11}"/>
    <cellStyle name="__ [0]_laroux_Clearsky_internal_070201_Clearsky_Outside_070201.xls Chart 2 3 2" xfId="7861" xr:uid="{4EF0B185-642C-4EB8-B6EC-A078F58B5B7D}"/>
    <cellStyle name="__ [0]_laroux_Clearsky_internal_070201_Clearsky_Outside_070201.xls Chart 2 4" xfId="7862" xr:uid="{1816922E-81B0-4648-BD73-0F962BB85D84}"/>
    <cellStyle name="__ [0]_laroux_Clearsky_internal_070201_Clearsky_Outside_070201.xls Chart 2 4 2" xfId="7863" xr:uid="{AEB41FA8-A0D8-453C-AF26-09E6FE0B5E75}"/>
    <cellStyle name="__ [0]_laroux_Clearsky_internal_070201_Clearsky_Outside_070201.xls Chart 2 5" xfId="7864" xr:uid="{8DF03485-A079-4F0B-9786-821F5969EBCD}"/>
    <cellStyle name="__ [0]_laroux_Clearsky_internal_070201_Clearsky_Outside_070201.xls Chart 2 5 2" xfId="7865" xr:uid="{9003566E-2983-4A99-A731-A3FC2FBD5484}"/>
    <cellStyle name="__ [0]_laroux_Clearsky_internal_070201_Clearsky_Outside_070201.xls Chart 2 6" xfId="7866" xr:uid="{DF4CFEC6-B8AA-48DD-91AE-A8B75848F4C0}"/>
    <cellStyle name="__ [0]_laroux_Clearsky_Outside_070201.xls Chart 2" xfId="7867" xr:uid="{408C1ABC-B173-4122-8165-7653ABAE945D}"/>
    <cellStyle name="__ [0]_laroux_Clearsky_Outside_070201.xls Chart 2 2" xfId="7868" xr:uid="{E121C52C-0E2F-44BF-BF05-B8DA960571D0}"/>
    <cellStyle name="__ [0]_laroux_Clearsky_Outside_070201.xls Chart 2 2 2" xfId="7869" xr:uid="{52B8C6A2-5181-483A-99AB-4A2FB67277D3}"/>
    <cellStyle name="__ [0]_laroux_Clearsky_Outside_070201.xls Chart 2 3" xfId="7870" xr:uid="{1E3DC73B-046E-467D-BDF6-C8CFDDE64612}"/>
    <cellStyle name="__ [0]_laroux_Clearsky_Outside_070201.xls Chart 2 3 2" xfId="7871" xr:uid="{D88B932D-637B-4A12-AD52-31F290A43E41}"/>
    <cellStyle name="__ [0]_laroux_Clearsky_Outside_070201.xls Chart 2 4" xfId="7872" xr:uid="{D7F5870E-1121-46C3-939E-0203D2E5C8DC}"/>
    <cellStyle name="__ [0]_laroux_Clearsky_Outside_070201.xls Chart 2 4 2" xfId="7873" xr:uid="{1F39920D-E3CA-4328-AF65-D445CE105B46}"/>
    <cellStyle name="__ [0]_laroux_Clearsky_Outside_070201.xls Chart 2 5" xfId="7874" xr:uid="{C2E8E2A3-8B82-4BA0-B4EE-6285CCB34E0A}"/>
    <cellStyle name="__ [0]_laroux_Clearsky_Outside_070201.xls Chart 2 5 2" xfId="7875" xr:uid="{E25DFC40-C361-4E7C-AA98-BE59585927CF}"/>
    <cellStyle name="__ [0]_laroux_Clearsky_Outside_070201.xls Chart 2 6" xfId="7876" xr:uid="{920D07C3-CA11-4BB3-AA1B-285ABDD4FE6D}"/>
    <cellStyle name="__ [0]_laroux_EWC 43.5MW8oMtresc 3_25_021" xfId="7877" xr:uid="{6E4047A2-3E21-46DE-B354-6FFB205A54A9}"/>
    <cellStyle name="__ [0]_laroux_EWC 43.5MW8oMtresc 3_25_021 2" xfId="7878" xr:uid="{1329F914-B703-449B-8318-C146662BA1CA}"/>
    <cellStyle name="__ [0]_laroux_EWC 43.5MW8oMtresc 3_25_021 2 2" xfId="7879" xr:uid="{8384A7FC-8088-4AED-A965-4268C1C9EB82}"/>
    <cellStyle name="__ [0]_laroux_EWC 43.5MW8oMtresc 3_25_021 2 2 2" xfId="7880" xr:uid="{C75FF361-1B9A-481B-971A-162B649A4EBB}"/>
    <cellStyle name="__ [0]_laroux_EWC 43.5MW8oMtresc 3_25_021 2 3" xfId="7881" xr:uid="{F532B293-8B85-43AC-AA2A-D1C1034CD61B}"/>
    <cellStyle name="__ [0]_laroux_EWC 43.5MW8oMtresc 3_25_021 2 3 2" xfId="7882" xr:uid="{D30C427C-5B77-4AFD-85A6-AE567A9DE97A}"/>
    <cellStyle name="__ [0]_laroux_EWC 43.5MW8oMtresc 3_25_021 2 4" xfId="7883" xr:uid="{E360FFCB-0280-4CEA-BE5D-B75B0F9BA93D}"/>
    <cellStyle name="__ [0]_laroux_EWC 43.5MW8oMtresc 3_25_021 2 4 2" xfId="7884" xr:uid="{E0D7B8A9-B1A7-4517-BB08-A1F5F7F10A36}"/>
    <cellStyle name="__ [0]_laroux_EWC 43.5MW8oMtresc 3_25_021 2 5" xfId="7885" xr:uid="{D43C4DAD-2C21-4349-A60A-D88F5E4D6574}"/>
    <cellStyle name="__ [0]_laroux_EWC 43.5MW8oMtresc 3_25_021 2 5 2" xfId="7886" xr:uid="{E137EE0D-8191-491A-8A17-D57794EC1B07}"/>
    <cellStyle name="__ [0]_laroux_EWC 43.5MW8oMtresc 3_25_021 2 6" xfId="7887" xr:uid="{255E0EBE-0DBE-4C78-B15A-C63FBE5C443D}"/>
    <cellStyle name="__ [0]_laroux_EWC 43.5MW8oMtresc 3_25_021 3" xfId="7888" xr:uid="{AC1CD83B-747E-48DF-A880-FF85FCD577A4}"/>
    <cellStyle name="__ [0]_laroux_EWC 43.5MW8oMtresc 3_25_021 3 2" xfId="7889" xr:uid="{B9C3F447-407D-4C30-B05D-8EDC1676F1C5}"/>
    <cellStyle name="__ [0]_laroux_EWC 43.5MW8oMtresc 3_25_021 3 2 2" xfId="7890" xr:uid="{2AF0607D-50F3-43DF-B34B-BD4E0F212785}"/>
    <cellStyle name="__ [0]_laroux_EWC 43.5MW8oMtresc 3_25_021 3 3" xfId="7891" xr:uid="{AB1ECC55-587A-4678-8357-640083D72B68}"/>
    <cellStyle name="__ [0]_laroux_EWC 43.5MW8oMtresc 3_25_021 3 3 2" xfId="7892" xr:uid="{2EFFE68C-2E64-4948-A568-6DB3CA1A93D7}"/>
    <cellStyle name="__ [0]_laroux_EWC 43.5MW8oMtresc 3_25_021 3 4" xfId="7893" xr:uid="{72C1E469-9ECB-47A5-8159-B80209C147A2}"/>
    <cellStyle name="__ [0]_laroux_EWC 43.5MW8oMtresc 3_25_021 3 4 2" xfId="7894" xr:uid="{09BE3CC4-D6DE-4B1A-B6F2-9BEFBF38C6B1}"/>
    <cellStyle name="__ [0]_laroux_EWC 43.5MW8oMtresc 3_25_021 3 5" xfId="7895" xr:uid="{14718247-7E24-4073-923C-A1026BD0A89B}"/>
    <cellStyle name="__ [0]_laroux_EWC 43.5MW8oMtresc 3_25_021 3 5 2" xfId="7896" xr:uid="{9954610E-2341-4A28-8FB8-77DF0BED40DA}"/>
    <cellStyle name="__ [0]_laroux_EWC 43.5MW8oMtresc 3_25_021 3 6" xfId="7897" xr:uid="{5F80CB0A-DACC-4C39-8870-2E20E6110EC7}"/>
    <cellStyle name="__ [0]_laroux_EWC 43.5MW8oMtresc 3_25_021 4" xfId="7898" xr:uid="{98DBE9C9-2CCF-4A53-A847-40B633813E2E}"/>
    <cellStyle name="__ [0]_laroux_EWC 43.5MW8oMtresc 3_25_021_1" xfId="7899" xr:uid="{FB1FAF60-04B8-42CE-83A2-B3E6F002EBAD}"/>
    <cellStyle name="__ [0]_laroux_EWC 43.5MW8oMtresc 3_25_021_1 2" xfId="7900" xr:uid="{CDC4D3CF-57C9-4F41-A984-2DE2CE803991}"/>
    <cellStyle name="__ [0]_laroux_EWC 43.5MW8oMtresc 3_25_021_1 2 2" xfId="7901" xr:uid="{278ACA7F-9F3F-4880-BB78-83D68E1EE79E}"/>
    <cellStyle name="__ [0]_laroux_EWC 43.5MW8oMtresc 3_25_021_1 2 2 2" xfId="7902" xr:uid="{A688A28B-5288-407E-8E6F-57E64B1A8ECA}"/>
    <cellStyle name="__ [0]_laroux_EWC 43.5MW8oMtresc 3_25_021_1 2 3" xfId="7903" xr:uid="{5A4BE684-0CAB-4D5B-A569-6454C9B63FD6}"/>
    <cellStyle name="__ [0]_laroux_EWC 43.5MW8oMtresc 3_25_021_1 2 3 2" xfId="7904" xr:uid="{B5A8A1E5-0293-43C7-94A0-BA250295BA75}"/>
    <cellStyle name="__ [0]_laroux_EWC 43.5MW8oMtresc 3_25_021_1 2 4" xfId="7905" xr:uid="{76216F8A-E14C-4FCF-9ACE-E0F5AE88BBC4}"/>
    <cellStyle name="__ [0]_laroux_EWC 43.5MW8oMtresc 3_25_021_1 2 4 2" xfId="7906" xr:uid="{A5E3E2EA-9C3C-49DD-BA23-6A40CD1CDBC4}"/>
    <cellStyle name="__ [0]_laroux_EWC 43.5MW8oMtresc 3_25_021_1 2 5" xfId="7907" xr:uid="{4A4F7863-46A5-4EA5-AD6F-FE109E524690}"/>
    <cellStyle name="__ [0]_laroux_EWC 43.5MW8oMtresc 3_25_021_1 2 5 2" xfId="7908" xr:uid="{A46724AD-BC83-4BAB-B30E-EDA8424A3AFA}"/>
    <cellStyle name="__ [0]_laroux_EWC 43.5MW8oMtresc 3_25_021_1 2 6" xfId="7909" xr:uid="{9C346D50-591B-4A0B-BF25-C500B2B91BF2}"/>
    <cellStyle name="__ [0]_laroux_EWC 43.5MW8oMtresc 3_25_021_1 3" xfId="7910" xr:uid="{D4742867-33CC-4F95-BF61-471796563228}"/>
    <cellStyle name="__ [0]_laroux_EWC 43.5MW8oMtresc 3_25_021_1 3 2" xfId="7911" xr:uid="{43314B15-4F26-4726-B5D9-54975A5D388B}"/>
    <cellStyle name="__ [0]_laroux_EWC 43.5MW8oMtresc 3_25_021_1 3 2 2" xfId="7912" xr:uid="{C9F46D2C-AB13-4831-8D94-9958D7E36D48}"/>
    <cellStyle name="__ [0]_laroux_EWC 43.5MW8oMtresc 3_25_021_1 3 3" xfId="7913" xr:uid="{0C47149C-3BEA-46A1-8961-AA5DC6B88E99}"/>
    <cellStyle name="__ [0]_laroux_EWC 43.5MW8oMtresc 3_25_021_1 3 3 2" xfId="7914" xr:uid="{766C2B50-AB07-4D05-8BF0-36EC7A2B81B8}"/>
    <cellStyle name="__ [0]_laroux_EWC 43.5MW8oMtresc 3_25_021_1 3 4" xfId="7915" xr:uid="{5558D559-3FEC-473F-A310-2A1668220E2E}"/>
    <cellStyle name="__ [0]_laroux_EWC 43.5MW8oMtresc 3_25_021_1 3 4 2" xfId="7916" xr:uid="{7F964579-A8A8-41D9-9244-C03A795CDCAA}"/>
    <cellStyle name="__ [0]_laroux_EWC 43.5MW8oMtresc 3_25_021_1 3 5" xfId="7917" xr:uid="{91419DE3-475E-49CD-B5AF-4E917AD2A6A0}"/>
    <cellStyle name="__ [0]_laroux_EWC 43.5MW8oMtresc 3_25_021_1 3 5 2" xfId="7918" xr:uid="{6326C4F4-7D59-48B2-A56D-5D3C9C12029F}"/>
    <cellStyle name="__ [0]_laroux_EWC 43.5MW8oMtresc 3_25_021_1 3 6" xfId="7919" xr:uid="{EA2B928C-454D-4458-8D57-E9067D9C3CFE}"/>
    <cellStyle name="__ [0]_laroux_EWC 43.5MW8oMtresc 3_25_021_1 4" xfId="7920" xr:uid="{008EBB9D-CB89-4109-AC4A-B164885AE064}"/>
    <cellStyle name="__ [0]_laroux_EWC 43.5MW8oMtresc 3_25_021_1_CHECK - White Creek Final Closing Model_2007 11 16 vequity method FINAL" xfId="7921" xr:uid="{DB207273-871E-4307-BACA-655DFAE7A81B}"/>
    <cellStyle name="__ [0]_laroux_EWC 43.5MW8oMtresc 3_25_021_1_CHECK - White Creek Final Closing Model_2007 11 16 vequity method FINAL 2" xfId="7922" xr:uid="{51AAC28D-9089-42E3-9E90-6877433A01AF}"/>
    <cellStyle name="__ [0]_laroux_EWC 43.5MW8oMtresc 3_25_021_1_CHECK - White Creek Final Closing Model_2007 11 16 vequity method FINAL 2 2" xfId="7923" xr:uid="{975F3982-9C20-4C46-B059-FB33AAD7310B}"/>
    <cellStyle name="__ [0]_laroux_EWC 43.5MW8oMtresc 3_25_021_1_CHECK - White Creek Final Closing Model_2007 11 16 vequity method FINAL 3" xfId="7924" xr:uid="{50269BA9-292A-4DB2-92FD-8A4760D7633A}"/>
    <cellStyle name="__ [0]_laroux_EWC 43.5MW8oMtresc 3_25_021_1_Horizon round 1 model vFINAL" xfId="7925" xr:uid="{4FE4EE90-4822-43DA-BC3B-C089C55870F4}"/>
    <cellStyle name="__ [0]_laroux_EWC 43.5MW8oMtresc 3_25_021_1_Horizon round 1 model vFINAL 2" xfId="7926" xr:uid="{016D708D-81C1-4CA8-B63F-FEFDBA3D55CA}"/>
    <cellStyle name="__ [0]_laroux_EWC 43.5MW8oMtresc 3_25_021_1_Horizon round 1 model vFINAL 2 2" xfId="7927" xr:uid="{D65D6FC9-A6AF-4DB9-84D1-252807CDE1A1}"/>
    <cellStyle name="__ [0]_laroux_EWC 43.5MW8oMtresc 3_25_021_1_Horizon round 1 model vFINAL 3" xfId="7928" xr:uid="{9A32C76B-C3AB-4E7D-B669-1855445EB59C}"/>
    <cellStyle name="__ [0]_laroux_EWC 43.5MW8oMtresc 3_25_021_1_Horizon round 1 model vFINAL 3 2" xfId="7929" xr:uid="{8C552AC3-F822-4B5A-9FE6-6D4BB6B0EED2}"/>
    <cellStyle name="__ [0]_laroux_EWC 43.5MW8oMtresc 3_25_021_1_Horizon round 1 model vFINAL 4" xfId="7930" xr:uid="{420E8B77-853C-40CC-B57A-0D76F532338C}"/>
    <cellStyle name="__ [0]_laroux_EWC 43.5MW8oMtresc 3_25_021_1_Horizon round 1 model vFINAL_1" xfId="7931" xr:uid="{80E10FF7-DC62-41B3-AA20-48A00CECFB37}"/>
    <cellStyle name="__ [0]_laroux_EWC 43.5MW8oMtresc 3_25_021_1_Horizon round 1 model vFINAL_1 2" xfId="7932" xr:uid="{A9FEE4BB-0065-4D22-8C18-23D3C2D31B5A}"/>
    <cellStyle name="__ [0]_laroux_EWC 43.5MW8oMtresc 3_25_021_1_Horizon round 1 model vFINAL_1 2 2" xfId="7933" xr:uid="{815912FA-2F2F-4524-A5B4-F103D00A16F6}"/>
    <cellStyle name="__ [0]_laroux_EWC 43.5MW8oMtresc 3_25_021_1_Horizon round 1 model vFINAL_1 3" xfId="7934" xr:uid="{6FD5EC64-46F6-448B-9C1E-04866C5D8467}"/>
    <cellStyle name="__ [0]_laroux_EWC 43.5MW8oMtresc 3_25_021_1_Horizon round 1 model vFINAL_1 3 2" xfId="7935" xr:uid="{027F1FAA-6058-4AE1-88AF-E288D1B87EF4}"/>
    <cellStyle name="__ [0]_laroux_EWC 43.5MW8oMtresc 3_25_021_1_Horizon round 1 model vFINAL_1 4" xfId="7936" xr:uid="{588BB99D-8ECD-485B-BBAF-5F45A1558CBB}"/>
    <cellStyle name="__ [0]_laroux_EWC 43.5MW8oMtresc 3_25_021_1_Horizon round 1 model vFINAL_1_Project Farwest III Model 03-20-07 v135" xfId="7937" xr:uid="{D4E595CB-D191-49E6-8967-D8BBA636F5BF}"/>
    <cellStyle name="__ [0]_laroux_EWC 43.5MW8oMtresc 3_25_021_1_Horizon round 1 model vFINAL_1_Project Farwest III Model 03-20-07 v135 2" xfId="7938" xr:uid="{D0FDB6D8-26B0-4686-9797-0ED12641CCA5}"/>
    <cellStyle name="__ [0]_laroux_EWC 43.5MW8oMtresc 3_25_021_1_Horizon round 1 model vFINAL_1_Project Farwest III Model 03-20-07 v135 2 2" xfId="7939" xr:uid="{D216A29D-83CB-4EE4-BD15-0AC80FDC8DAE}"/>
    <cellStyle name="__ [0]_laroux_EWC 43.5MW8oMtresc 3_25_021_1_Horizon round 1 model vFINAL_1_Project Farwest III Model 03-20-07 v135 3" xfId="7940" xr:uid="{79AB7142-84B6-4609-9536-E80AF5526B72}"/>
    <cellStyle name="__ [0]_laroux_EWC 43.5MW8oMtresc 3_25_021_1_Horizon round 1 model vFINAL_1_Project Farwest III Model 03-20-07 v135 3 2" xfId="7941" xr:uid="{E4BD1971-AA69-413E-8649-E13AD1772BE8}"/>
    <cellStyle name="__ [0]_laroux_EWC 43.5MW8oMtresc 3_25_021_1_Horizon round 1 model vFINAL_1_Project Farwest III Model 03-20-07 v135 4" xfId="7942" xr:uid="{A2063F0B-2020-4DC8-AF3A-955783CCA574}"/>
    <cellStyle name="__ [0]_laroux_EWC 43.5MW8oMtresc 3_25_021_1_Horizon round 1 model vFINAL_1_Project Farwest III Model 03-20-07 v135_UPC G&amp;A (5-3-07)" xfId="7943" xr:uid="{850D49D8-1605-46D2-B998-83812E8D3C63}"/>
    <cellStyle name="__ [0]_laroux_EWC 43.5MW8oMtresc 3_25_021_1_Horizon round 1 model vFINAL_1_Project Farwest III Model 03-20-07 v135_UPC G&amp;A (5-3-07) 2" xfId="7944" xr:uid="{AC8C3C73-8E4C-4173-AF8C-57987DA802D3}"/>
    <cellStyle name="__ [0]_laroux_EWC 43.5MW8oMtresc 3_25_021_1_Horizon round 1 model vFINAL_1_Project Farwest III Model 03-20-07 v135_UPC G&amp;A (5-3-07) 2 2" xfId="7945" xr:uid="{7F733FFD-F7E7-4371-AED0-E85078D052CF}"/>
    <cellStyle name="__ [0]_laroux_EWC 43.5MW8oMtresc 3_25_021_1_Horizon round 1 model vFINAL_1_Project Farwest III Model 03-20-07 v135_UPC G&amp;A (5-3-07) 3" xfId="7946" xr:uid="{4B3B8F1D-188C-4FD4-8C6C-EBFBD163036B}"/>
    <cellStyle name="__ [0]_laroux_EWC 43.5MW8oMtresc 3_25_021_1_Horizon round 1 model vFINAL_1_Project Farwest III Model 03-20-07 v135_UPC G&amp;A (5-3-07) 3 2" xfId="7947" xr:uid="{479D704E-CAAE-4510-845A-871FA627C0E6}"/>
    <cellStyle name="__ [0]_laroux_EWC 43.5MW8oMtresc 3_25_021_1_Horizon round 1 model vFINAL_1_Project Farwest III Model 03-20-07 v135_UPC G&amp;A (5-3-07) 4" xfId="7948" xr:uid="{4C4CF3CC-4875-4671-9CD5-D7EF41B3DE1A}"/>
    <cellStyle name="__ [0]_laroux_EWC 43.5MW8oMtresc 3_25_021_1_Horizon round 1 model vFINAL_1_Project Makani Model 04-11-07 v6" xfId="7949" xr:uid="{FC5AB14D-5BAA-4B62-A802-1BCA1426CD2D}"/>
    <cellStyle name="__ [0]_laroux_EWC 43.5MW8oMtresc 3_25_021_1_Horizon round 1 model vFINAL_1_Project Makani Model 04-11-07 v6 2" xfId="7950" xr:uid="{C497F172-F4D7-4797-9A25-FF9CB0222F8D}"/>
    <cellStyle name="__ [0]_laroux_EWC 43.5MW8oMtresc 3_25_021_1_Horizon round 1 model vFINAL_1_Project Makani Model 04-11-07 v6 2 2" xfId="7951" xr:uid="{710D38F0-FA59-40C3-87CB-54FDA1491794}"/>
    <cellStyle name="__ [0]_laroux_EWC 43.5MW8oMtresc 3_25_021_1_Horizon round 1 model vFINAL_1_Project Makani Model 04-11-07 v6 3" xfId="7952" xr:uid="{91F13785-EE14-406E-A210-DD2F4E75CC10}"/>
    <cellStyle name="__ [0]_laroux_EWC 43.5MW8oMtresc 3_25_021_1_Horizon round 1 model vFINAL_1_Project Makani Model 04-11-07 v6 3 2" xfId="7953" xr:uid="{CBDFD0FB-D0C2-441B-9F81-42AAB9A4F929}"/>
    <cellStyle name="__ [0]_laroux_EWC 43.5MW8oMtresc 3_25_021_1_Horizon round 1 model vFINAL_1_Project Makani Model 04-11-07 v6 4" xfId="7954" xr:uid="{FD89A9FC-B9C4-4291-B090-37996132E269}"/>
    <cellStyle name="__ [0]_laroux_EWC 43.5MW8oMtresc 3_25_021_1_Horizon round 1 model vFINAL_1_Project Makani Model 04-11-07 v6_UPC G&amp;A (5-3-07)" xfId="7955" xr:uid="{3D5EB0AA-C5F9-4236-841F-FD80854D9497}"/>
    <cellStyle name="__ [0]_laroux_EWC 43.5MW8oMtresc 3_25_021_1_Horizon round 1 model vFINAL_1_Project Makani Model 04-11-07 v6_UPC G&amp;A (5-3-07) 2" xfId="7956" xr:uid="{649F2FA0-6F2F-4035-80AE-114E4D6232DC}"/>
    <cellStyle name="__ [0]_laroux_EWC 43.5MW8oMtresc 3_25_021_1_Horizon round 1 model vFINAL_1_Project Makani Model 04-11-07 v6_UPC G&amp;A (5-3-07) 2 2" xfId="7957" xr:uid="{2E34A56C-920C-4856-BE0C-E346816B11B7}"/>
    <cellStyle name="__ [0]_laroux_EWC 43.5MW8oMtresc 3_25_021_1_Horizon round 1 model vFINAL_1_Project Makani Model 04-11-07 v6_UPC G&amp;A (5-3-07) 3" xfId="7958" xr:uid="{EA558879-CECE-4099-95FF-6160991D3B58}"/>
    <cellStyle name="__ [0]_laroux_EWC 43.5MW8oMtresc 3_25_021_1_Horizon round 1 model vFINAL_1_Project Makani Model 04-11-07 v6_UPC G&amp;A (5-3-07) 3 2" xfId="7959" xr:uid="{57D9BBD1-8C68-4984-B4D6-A11F97F7F05C}"/>
    <cellStyle name="__ [0]_laroux_EWC 43.5MW8oMtresc 3_25_021_1_Horizon round 1 model vFINAL_1_Project Makani Model 04-11-07 v6_UPC G&amp;A (5-3-07) 4" xfId="7960" xr:uid="{91799895-24F6-42F7-9C8F-F3F919BD0FDE}"/>
    <cellStyle name="__ [0]_laroux_EWC 43.5MW8oMtresc 3_25_021_1_Pre-Tax GAAP" xfId="7961" xr:uid="{7B36AAA2-924C-454B-9AB7-88016D366FFC}"/>
    <cellStyle name="__ [0]_laroux_EWC 43.5MW8oMtresc 3_25_021_1_Pre-Tax GAAP 2" xfId="7962" xr:uid="{C36BC031-59A7-4A10-A9C4-1F82F8BFBF55}"/>
    <cellStyle name="__ [0]_laroux_EWC 43.5MW8oMtresc 3_25_021_1_Pre-Tax GAAP 2 2" xfId="7963" xr:uid="{C7199E2B-A933-4726-AC68-635FA21731AB}"/>
    <cellStyle name="__ [0]_laroux_EWC 43.5MW8oMtresc 3_25_021_1_Pre-Tax GAAP 3" xfId="7964" xr:uid="{C1C2121E-500F-4422-940D-D308581B6CDB}"/>
    <cellStyle name="__ [0]_laroux_EWC 43.5MW8oMtresc 3_25_021_1_WPP - Ormat 6-5-2007  v19i with internal accounting v3 eq method FINAL" xfId="7965" xr:uid="{F102D62A-1EDF-404D-84D2-7D0100E08435}"/>
    <cellStyle name="__ [0]_laroux_EWC 43.5MW8oMtresc 3_25_021_1_WPP - Ormat 6-5-2007  v19i with internal accounting v3 eq method FINAL 2" xfId="7966" xr:uid="{AF3C2EE5-BC96-40AC-A367-3B16B9A85AB6}"/>
    <cellStyle name="__ [0]_laroux_EWC 43.5MW8oMtresc 3_25_021_1_WPP - Ormat 6-5-2007  v19i with internal accounting v3 eq method FINAL 2 2" xfId="7967" xr:uid="{37B8BB47-8F9F-48EB-B65B-1B011EE0133D}"/>
    <cellStyle name="__ [0]_laroux_EWC 43.5MW8oMtresc 3_25_021_1_WPP - Ormat 6-5-2007  v19i with internal accounting v3 eq method FINAL 3" xfId="7968" xr:uid="{1975AB6E-2765-4D29-B732-11BD7B1A5BDE}"/>
    <cellStyle name="__ [0]_laroux_EWC 43.5MW8oMtresc 3_25_021_CHECK - White Creek Final Closing Model_2007 11 16 vequity method FINAL" xfId="7969" xr:uid="{6AF57696-CC44-498A-9A2D-48953D57BA4F}"/>
    <cellStyle name="__ [0]_laroux_EWC 43.5MW8oMtresc 3_25_021_CHECK - White Creek Final Closing Model_2007 11 16 vequity method FINAL 2" xfId="7970" xr:uid="{A070E38A-87C7-4162-87E5-C727BDA048B3}"/>
    <cellStyle name="__ [0]_laroux_EWC 43.5MW8oMtresc 3_25_021_CHECK - White Creek Final Closing Model_2007 11 16 vequity method FINAL 2 2" xfId="7971" xr:uid="{916CCEE9-EA19-45F3-B307-BDFCA41BBF7F}"/>
    <cellStyle name="__ [0]_laroux_EWC 43.5MW8oMtresc 3_25_021_CHECK - White Creek Final Closing Model_2007 11 16 vequity method FINAL 3" xfId="7972" xr:uid="{BE9E9E34-D0FF-4B80-9456-9FC8E370063F}"/>
    <cellStyle name="__ [0]_laroux_EWC 43.5MW8oMtresc 3_25_021_Horizon round 1 model vFINAL" xfId="7973" xr:uid="{49316991-BF23-4223-AD5B-5EE520CA664E}"/>
    <cellStyle name="__ [0]_laroux_EWC 43.5MW8oMtresc 3_25_021_Horizon round 1 model vFINAL 2" xfId="7974" xr:uid="{8277CB76-786F-4E6E-8071-DE63C721AB0F}"/>
    <cellStyle name="__ [0]_laroux_EWC 43.5MW8oMtresc 3_25_021_Horizon round 1 model vFINAL 2 2" xfId="7975" xr:uid="{D5ADE0F9-D59A-44F0-B205-438A8A332E2E}"/>
    <cellStyle name="__ [0]_laroux_EWC 43.5MW8oMtresc 3_25_021_Horizon round 1 model vFINAL 3" xfId="7976" xr:uid="{F1BFA28D-896F-49F8-89D2-45B0F37D49AC}"/>
    <cellStyle name="__ [0]_laroux_EWC 43.5MW8oMtresc 3_25_021_Horizon round 1 model vFINAL 3 2" xfId="7977" xr:uid="{97E89BDC-62F5-45E2-82DF-A83ED6F1FE81}"/>
    <cellStyle name="__ [0]_laroux_EWC 43.5MW8oMtresc 3_25_021_Horizon round 1 model vFINAL 4" xfId="7978" xr:uid="{1914E23E-721F-4639-8FD0-74E5AA590D28}"/>
    <cellStyle name="__ [0]_laroux_EWC 43.5MW8oMtresc 3_25_021_Horizon round 1 model vFINAL_1" xfId="7979" xr:uid="{868AA9D7-965B-4BE4-A74B-15F4C525EB15}"/>
    <cellStyle name="__ [0]_laroux_EWC 43.5MW8oMtresc 3_25_021_Horizon round 1 model vFINAL_1 2" xfId="7980" xr:uid="{F649B0D2-3061-4A39-BF28-D4B582A5F4AE}"/>
    <cellStyle name="__ [0]_laroux_EWC 43.5MW8oMtresc 3_25_021_Horizon round 1 model vFINAL_1 2 2" xfId="7981" xr:uid="{067F48D7-6AF3-402E-A6E8-303677A6BAED}"/>
    <cellStyle name="__ [0]_laroux_EWC 43.5MW8oMtresc 3_25_021_Horizon round 1 model vFINAL_1 3" xfId="7982" xr:uid="{1410AF2A-5559-441F-A16C-71C8254567A8}"/>
    <cellStyle name="__ [0]_laroux_EWC 43.5MW8oMtresc 3_25_021_Horizon round 1 model vFINAL_1 3 2" xfId="7983" xr:uid="{1A2D3A42-6445-410C-B528-AE2A605267C4}"/>
    <cellStyle name="__ [0]_laroux_EWC 43.5MW8oMtresc 3_25_021_Horizon round 1 model vFINAL_1 4" xfId="7984" xr:uid="{2FAD7AD0-627C-488A-8360-C290DFCB4DC4}"/>
    <cellStyle name="__ [0]_laroux_EWC 43.5MW8oMtresc 3_25_021_Horizon round 1 model vFINAL_1_Project Farwest III Model 03-20-07 v135" xfId="7985" xr:uid="{3122DB0A-E74C-4678-8EEA-F4428E2762B7}"/>
    <cellStyle name="__ [0]_laroux_EWC 43.5MW8oMtresc 3_25_021_Horizon round 1 model vFINAL_1_Project Farwest III Model 03-20-07 v135 2" xfId="7986" xr:uid="{886BD821-E5AB-46EB-87D4-28454DCA3DA5}"/>
    <cellStyle name="__ [0]_laroux_EWC 43.5MW8oMtresc 3_25_021_Horizon round 1 model vFINAL_1_Project Farwest III Model 03-20-07 v135 2 2" xfId="7987" xr:uid="{FD727ABE-644B-431C-AC8F-20F08C615A20}"/>
    <cellStyle name="__ [0]_laroux_EWC 43.5MW8oMtresc 3_25_021_Horizon round 1 model vFINAL_1_Project Farwest III Model 03-20-07 v135 3" xfId="7988" xr:uid="{902C2E3E-90C0-4299-BBC2-BB915B888FE2}"/>
    <cellStyle name="__ [0]_laroux_EWC 43.5MW8oMtresc 3_25_021_Horizon round 1 model vFINAL_1_Project Farwest III Model 03-20-07 v135 3 2" xfId="7989" xr:uid="{9A776F18-DEE4-4A37-BCD5-F64AA3F41DE7}"/>
    <cellStyle name="__ [0]_laroux_EWC 43.5MW8oMtresc 3_25_021_Horizon round 1 model vFINAL_1_Project Farwest III Model 03-20-07 v135 4" xfId="7990" xr:uid="{37895106-B3D3-43AB-B95E-021AE6958B24}"/>
    <cellStyle name="__ [0]_laroux_EWC 43.5MW8oMtresc 3_25_021_Horizon round 1 model vFINAL_1_Project Farwest III Model 03-20-07 v135_UPC G&amp;A (5-3-07)" xfId="7991" xr:uid="{747E1918-E342-426D-A38E-1EC090027677}"/>
    <cellStyle name="__ [0]_laroux_EWC 43.5MW8oMtresc 3_25_021_Horizon round 1 model vFINAL_1_Project Farwest III Model 03-20-07 v135_UPC G&amp;A (5-3-07) 2" xfId="7992" xr:uid="{80E364AA-2F62-4BFA-AF6A-BB4D89AA6A2F}"/>
    <cellStyle name="__ [0]_laroux_EWC 43.5MW8oMtresc 3_25_021_Horizon round 1 model vFINAL_1_Project Farwest III Model 03-20-07 v135_UPC G&amp;A (5-3-07) 2 2" xfId="7993" xr:uid="{45B5AF55-4C97-4EE3-A6EF-8317E5E1EE00}"/>
    <cellStyle name="__ [0]_laroux_EWC 43.5MW8oMtresc 3_25_021_Horizon round 1 model vFINAL_1_Project Farwest III Model 03-20-07 v135_UPC G&amp;A (5-3-07) 3" xfId="7994" xr:uid="{4E82C9E4-5C0E-43C9-B990-91D6581EF988}"/>
    <cellStyle name="__ [0]_laroux_EWC 43.5MW8oMtresc 3_25_021_Horizon round 1 model vFINAL_1_Project Farwest III Model 03-20-07 v135_UPC G&amp;A (5-3-07) 3 2" xfId="7995" xr:uid="{2E6FCBB2-FBAC-4652-A714-A5EA6A3E14DA}"/>
    <cellStyle name="__ [0]_laroux_EWC 43.5MW8oMtresc 3_25_021_Horizon round 1 model vFINAL_1_Project Farwest III Model 03-20-07 v135_UPC G&amp;A (5-3-07) 4" xfId="7996" xr:uid="{66C68572-F244-47BB-8488-F8E82E727EB5}"/>
    <cellStyle name="__ [0]_laroux_EWC 43.5MW8oMtresc 3_25_021_Horizon round 1 model vFINAL_1_Project Makani Model 04-11-07 v6" xfId="7997" xr:uid="{4F344DE1-0559-4E47-AE68-DB00C11437F5}"/>
    <cellStyle name="__ [0]_laroux_EWC 43.5MW8oMtresc 3_25_021_Horizon round 1 model vFINAL_1_Project Makani Model 04-11-07 v6 2" xfId="7998" xr:uid="{1E7A3DA9-B0E3-4296-A252-DD6E81A79788}"/>
    <cellStyle name="__ [0]_laroux_EWC 43.5MW8oMtresc 3_25_021_Horizon round 1 model vFINAL_1_Project Makani Model 04-11-07 v6 2 2" xfId="7999" xr:uid="{50141D80-25E1-4B5C-8424-7206923C4F2A}"/>
    <cellStyle name="__ [0]_laroux_EWC 43.5MW8oMtresc 3_25_021_Horizon round 1 model vFINAL_1_Project Makani Model 04-11-07 v6 3" xfId="8000" xr:uid="{5A848D9C-91F2-4D73-B895-7AB898F7DC44}"/>
    <cellStyle name="__ [0]_laroux_EWC 43.5MW8oMtresc 3_25_021_Horizon round 1 model vFINAL_1_Project Makani Model 04-11-07 v6 3 2" xfId="8001" xr:uid="{81D17B54-363A-4B84-8534-490802C64AFC}"/>
    <cellStyle name="__ [0]_laroux_EWC 43.5MW8oMtresc 3_25_021_Horizon round 1 model vFINAL_1_Project Makani Model 04-11-07 v6 4" xfId="8002" xr:uid="{24A08072-6B28-469A-9736-D41C0E0C80CB}"/>
    <cellStyle name="__ [0]_laroux_EWC 43.5MW8oMtresc 3_25_021_Horizon round 1 model vFINAL_1_Project Makani Model 04-11-07 v6_UPC G&amp;A (5-3-07)" xfId="8003" xr:uid="{08EAEF9E-3CBD-4130-9132-441DB120EF17}"/>
    <cellStyle name="__ [0]_laroux_EWC 43.5MW8oMtresc 3_25_021_Horizon round 1 model vFINAL_1_Project Makani Model 04-11-07 v6_UPC G&amp;A (5-3-07) 2" xfId="8004" xr:uid="{5ED2BF83-EC69-4D19-9009-D91879F8DCCD}"/>
    <cellStyle name="__ [0]_laroux_EWC 43.5MW8oMtresc 3_25_021_Horizon round 1 model vFINAL_1_Project Makani Model 04-11-07 v6_UPC G&amp;A (5-3-07) 2 2" xfId="8005" xr:uid="{AF1E3524-47C2-40E0-913B-AA8D3AE27B92}"/>
    <cellStyle name="__ [0]_laroux_EWC 43.5MW8oMtresc 3_25_021_Horizon round 1 model vFINAL_1_Project Makani Model 04-11-07 v6_UPC G&amp;A (5-3-07) 3" xfId="8006" xr:uid="{73E6627A-D148-4760-8D75-7F7B211E0681}"/>
    <cellStyle name="__ [0]_laroux_EWC 43.5MW8oMtresc 3_25_021_Horizon round 1 model vFINAL_1_Project Makani Model 04-11-07 v6_UPC G&amp;A (5-3-07) 3 2" xfId="8007" xr:uid="{3ECB5AB8-2AF5-4669-A05B-476A1FF977E4}"/>
    <cellStyle name="__ [0]_laroux_EWC 43.5MW8oMtresc 3_25_021_Horizon round 1 model vFINAL_1_Project Makani Model 04-11-07 v6_UPC G&amp;A (5-3-07) 4" xfId="8008" xr:uid="{19E274ED-F854-45E3-8BBE-15A516F0D237}"/>
    <cellStyle name="__ [0]_laroux_EWC 43.5MW8oMtresc 3_25_021_Pre-Tax GAAP" xfId="8009" xr:uid="{DD7B382D-5A30-4782-A4F9-3372B5EF88B5}"/>
    <cellStyle name="__ [0]_laroux_EWC 43.5MW8oMtresc 3_25_021_Pre-Tax GAAP 2" xfId="8010" xr:uid="{0B79739F-1D6D-4004-A534-B7F886EC6BCB}"/>
    <cellStyle name="__ [0]_laroux_EWC 43.5MW8oMtresc 3_25_021_Pre-Tax GAAP 2 2" xfId="8011" xr:uid="{88A1F0AE-4744-4B8B-A6D8-F31E81E75BFB}"/>
    <cellStyle name="__ [0]_laroux_EWC 43.5MW8oMtresc 3_25_021_Pre-Tax GAAP 3" xfId="8012" xr:uid="{F11485A6-63CF-48B8-B18C-37BADCB7B13F}"/>
    <cellStyle name="__ [0]_laroux_EWC 43.5MW8oMtresc 3_25_021_WPP - Ormat 6-5-2007  v19i with internal accounting v3 eq method FINAL" xfId="8013" xr:uid="{2E04722B-FB2A-4AAA-8955-0DA30396613D}"/>
    <cellStyle name="__ [0]_laroux_EWC 43.5MW8oMtresc 3_25_021_WPP - Ormat 6-5-2007  v19i with internal accounting v3 eq method FINAL 2" xfId="8014" xr:uid="{C2C2F173-2702-42EB-B5C8-02084692C23A}"/>
    <cellStyle name="__ [0]_laroux_EWC 43.5MW8oMtresc 3_25_021_WPP - Ormat 6-5-2007  v19i with internal accounting v3 eq method FINAL 2 2" xfId="8015" xr:uid="{1F7544B8-5502-4797-871B-946846C0CAB7}"/>
    <cellStyle name="__ [0]_laroux_EWC 43.5MW8oMtresc 3_25_021_WPP - Ormat 6-5-2007  v19i with internal accounting v3 eq method FINAL 3" xfId="8016" xr:uid="{B1B3A8E5-D447-430B-B891-1432531EB000}"/>
    <cellStyle name="__ [0]_laroux_EWC 43.5MW8oMtresc 3_25_02v2" xfId="8017" xr:uid="{ABC697FB-B33E-4436-8E1F-492A8BB7AF29}"/>
    <cellStyle name="__ [0]_laroux_EWC 43.5MW8oMtresc 3_25_02v2 2" xfId="8018" xr:uid="{888150A6-FDE6-4F12-87C8-1C4CB9311FD9}"/>
    <cellStyle name="__ [0]_laroux_EWC 43.5MW8oMtresc 3_25_02v2 2 2" xfId="8019" xr:uid="{8BD8B8AC-C4C2-4522-A7EC-A8C6BF50633E}"/>
    <cellStyle name="__ [0]_laroux_EWC 43.5MW8oMtresc 3_25_02v2 2 2 2" xfId="8020" xr:uid="{A0EE06C1-7473-4F13-9CE0-8B8C0BF70281}"/>
    <cellStyle name="__ [0]_laroux_EWC 43.5MW8oMtresc 3_25_02v2 2 3" xfId="8021" xr:uid="{A5D91F86-0242-4392-A2F7-CB0912254260}"/>
    <cellStyle name="__ [0]_laroux_EWC 43.5MW8oMtresc 3_25_02v2 2 3 2" xfId="8022" xr:uid="{84A041A1-BD92-4585-905B-363C1750E39A}"/>
    <cellStyle name="__ [0]_laroux_EWC 43.5MW8oMtresc 3_25_02v2 2 4" xfId="8023" xr:uid="{D43EDF8F-E19E-469D-8A1D-C17BBDC30863}"/>
    <cellStyle name="__ [0]_laroux_EWC 43.5MW8oMtresc 3_25_02v2 2 4 2" xfId="8024" xr:uid="{2FD6DF07-6A67-4C63-A560-7AE1AE6EB645}"/>
    <cellStyle name="__ [0]_laroux_EWC 43.5MW8oMtresc 3_25_02v2 2 5" xfId="8025" xr:uid="{DCDE3E3D-44B8-4DEA-925A-827B126E5B9E}"/>
    <cellStyle name="__ [0]_laroux_EWC 43.5MW8oMtresc 3_25_02v2 2 5 2" xfId="8026" xr:uid="{5024C399-5076-4AED-89AE-11A8F2AF9A34}"/>
    <cellStyle name="__ [0]_laroux_EWC 43.5MW8oMtresc 3_25_02v2 2 6" xfId="8027" xr:uid="{0A3F6593-001A-4990-887C-D9A8225E6CAB}"/>
    <cellStyle name="__ [0]_laroux_EWC 43.5MW8oMtresc 3_25_02v2 3" xfId="8028" xr:uid="{3E8CA88D-279E-49BD-8CC5-8F102C6E20D2}"/>
    <cellStyle name="__ [0]_laroux_EWC 43.5MW8oMtresc 3_25_02v2 3 2" xfId="8029" xr:uid="{16D276D5-E45A-47F9-A2FD-36D81EC38A6C}"/>
    <cellStyle name="__ [0]_laroux_EWC 43.5MW8oMtresc 3_25_02v2 3 2 2" xfId="8030" xr:uid="{91C409D6-8F28-4BA0-8784-82F90F019758}"/>
    <cellStyle name="__ [0]_laroux_EWC 43.5MW8oMtresc 3_25_02v2 3 3" xfId="8031" xr:uid="{C768F90E-4C7E-4587-A921-7B16F3158B29}"/>
    <cellStyle name="__ [0]_laroux_EWC 43.5MW8oMtresc 3_25_02v2 3 3 2" xfId="8032" xr:uid="{CEDD0E58-BB09-4913-B1D4-46EB71616545}"/>
    <cellStyle name="__ [0]_laroux_EWC 43.5MW8oMtresc 3_25_02v2 3 4" xfId="8033" xr:uid="{B76F1B22-5B42-4052-993A-68224ED77A88}"/>
    <cellStyle name="__ [0]_laroux_EWC 43.5MW8oMtresc 3_25_02v2 3 4 2" xfId="8034" xr:uid="{95506D0A-D7E8-499D-AE18-C6A0489EEAA2}"/>
    <cellStyle name="__ [0]_laroux_EWC 43.5MW8oMtresc 3_25_02v2 3 5" xfId="8035" xr:uid="{1F4B538D-51F8-434C-BEB1-1728277A34A7}"/>
    <cellStyle name="__ [0]_laroux_EWC 43.5MW8oMtresc 3_25_02v2 3 5 2" xfId="8036" xr:uid="{815AF732-BBBE-42FA-AAE1-84CEDB8DAEA3}"/>
    <cellStyle name="__ [0]_laroux_EWC 43.5MW8oMtresc 3_25_02v2 3 6" xfId="8037" xr:uid="{8F37AD98-E002-4FF0-A890-E031B681C9B6}"/>
    <cellStyle name="__ [0]_laroux_EWC 43.5MW8oMtresc 3_25_02v2 4" xfId="8038" xr:uid="{4B72BE5C-09F9-4A0C-BD63-8D5D916E1690}"/>
    <cellStyle name="__ [0]_laroux_EWC 43.5MW8oMtresc 3_25_02v2_CHECK - White Creek Final Closing Model_2007 11 16 vequity method FINAL" xfId="8039" xr:uid="{11FF8EC3-7B0C-476F-A259-2C28A3B437A8}"/>
    <cellStyle name="__ [0]_laroux_EWC 43.5MW8oMtresc 3_25_02v2_CHECK - White Creek Final Closing Model_2007 11 16 vequity method FINAL 2" xfId="8040" xr:uid="{C694E4D9-6836-4194-87A2-2AC97AFF2337}"/>
    <cellStyle name="__ [0]_laroux_EWC 43.5MW8oMtresc 3_25_02v2_CHECK - White Creek Final Closing Model_2007 11 16 vequity method FINAL 2 2" xfId="8041" xr:uid="{13DAB63F-0338-4253-A5CD-1ED673FF9941}"/>
    <cellStyle name="__ [0]_laroux_EWC 43.5MW8oMtresc 3_25_02v2_CHECK - White Creek Final Closing Model_2007 11 16 vequity method FINAL 3" xfId="8042" xr:uid="{6A4C64D7-E65F-462B-BF6E-BC102426B0F9}"/>
    <cellStyle name="__ [0]_laroux_EWC 43.5MW8oMtresc 3_25_02v2_Horizon round 1 model vFINAL" xfId="8043" xr:uid="{9439609F-A908-4641-ACD6-7C06A5527577}"/>
    <cellStyle name="__ [0]_laroux_EWC 43.5MW8oMtresc 3_25_02v2_Horizon round 1 model vFINAL 2" xfId="8044" xr:uid="{FF3D727D-DEA9-41A7-BB86-8F201083A500}"/>
    <cellStyle name="__ [0]_laroux_EWC 43.5MW8oMtresc 3_25_02v2_Horizon round 1 model vFINAL 2 2" xfId="8045" xr:uid="{71335446-5E37-4D14-9FDE-48B5126F7ECF}"/>
    <cellStyle name="__ [0]_laroux_EWC 43.5MW8oMtresc 3_25_02v2_Horizon round 1 model vFINAL 3" xfId="8046" xr:uid="{AFED674B-A15A-4C36-95F6-3C61BC5F3292}"/>
    <cellStyle name="__ [0]_laroux_EWC 43.5MW8oMtresc 3_25_02v2_Horizon round 1 model vFINAL 3 2" xfId="8047" xr:uid="{76997D20-1FDE-4C0E-95A4-F2E3D38BE1F3}"/>
    <cellStyle name="__ [0]_laroux_EWC 43.5MW8oMtresc 3_25_02v2_Horizon round 1 model vFINAL 4" xfId="8048" xr:uid="{46E588B8-82EA-4368-B607-CBEBCF0287B6}"/>
    <cellStyle name="__ [0]_laroux_EWC 43.5MW8oMtresc 3_25_02v2_Horizon round 1 model vFINAL_1" xfId="8049" xr:uid="{2F649416-EC5D-43A6-887A-17435EAB1C2F}"/>
    <cellStyle name="__ [0]_laroux_EWC 43.5MW8oMtresc 3_25_02v2_Horizon round 1 model vFINAL_1 2" xfId="8050" xr:uid="{B330CBF1-11BD-43D8-AC69-6EF50F95DBF9}"/>
    <cellStyle name="__ [0]_laroux_EWC 43.5MW8oMtresc 3_25_02v2_Horizon round 1 model vFINAL_1 2 2" xfId="8051" xr:uid="{4C5EF691-59E6-4175-9DF1-E45874A9A496}"/>
    <cellStyle name="__ [0]_laroux_EWC 43.5MW8oMtresc 3_25_02v2_Horizon round 1 model vFINAL_1 3" xfId="8052" xr:uid="{1999EE63-DAD2-4783-BB67-F137BA75CA50}"/>
    <cellStyle name="__ [0]_laroux_EWC 43.5MW8oMtresc 3_25_02v2_Horizon round 1 model vFINAL_1 3 2" xfId="8053" xr:uid="{0F9AD4E0-739F-45C2-BDC8-45126064188E}"/>
    <cellStyle name="__ [0]_laroux_EWC 43.5MW8oMtresc 3_25_02v2_Horizon round 1 model vFINAL_1 4" xfId="8054" xr:uid="{5F8F2E32-83BE-44CF-B0FE-4B8CF3600636}"/>
    <cellStyle name="__ [0]_laroux_EWC 43.5MW8oMtresc 3_25_02v2_Horizon round 1 model vFINAL_1_Project Farwest III Model 03-20-07 v135" xfId="8055" xr:uid="{EDD6FCEF-E8A2-40C4-8F7C-DBDD967DE9C9}"/>
    <cellStyle name="__ [0]_laroux_EWC 43.5MW8oMtresc 3_25_02v2_Horizon round 1 model vFINAL_1_Project Farwest III Model 03-20-07 v135 2" xfId="8056" xr:uid="{D7B8848E-A814-4661-97F6-0A97633B9718}"/>
    <cellStyle name="__ [0]_laroux_EWC 43.5MW8oMtresc 3_25_02v2_Horizon round 1 model vFINAL_1_Project Farwest III Model 03-20-07 v135 2 2" xfId="8057" xr:uid="{CDC521D9-B318-4CB0-9DFA-000DB9CFE9E7}"/>
    <cellStyle name="__ [0]_laroux_EWC 43.5MW8oMtresc 3_25_02v2_Horizon round 1 model vFINAL_1_Project Farwest III Model 03-20-07 v135 3" xfId="8058" xr:uid="{56B2B1D5-A7C1-42BD-8F3F-91518F341B44}"/>
    <cellStyle name="__ [0]_laroux_EWC 43.5MW8oMtresc 3_25_02v2_Horizon round 1 model vFINAL_1_Project Farwest III Model 03-20-07 v135 3 2" xfId="8059" xr:uid="{594A4F7D-6759-4CAD-976C-FD52E9083C47}"/>
    <cellStyle name="__ [0]_laroux_EWC 43.5MW8oMtresc 3_25_02v2_Horizon round 1 model vFINAL_1_Project Farwest III Model 03-20-07 v135 4" xfId="8060" xr:uid="{B901AD49-C671-4B33-9BB8-10E3D27E0699}"/>
    <cellStyle name="__ [0]_laroux_EWC 43.5MW8oMtresc 3_25_02v2_Horizon round 1 model vFINAL_1_Project Farwest III Model 03-20-07 v135_UPC G&amp;A (5-3-07)" xfId="8061" xr:uid="{7FD48F2F-1C5A-493A-8256-DCF3657413C4}"/>
    <cellStyle name="__ [0]_laroux_EWC 43.5MW8oMtresc 3_25_02v2_Horizon round 1 model vFINAL_1_Project Farwest III Model 03-20-07 v135_UPC G&amp;A (5-3-07) 2" xfId="8062" xr:uid="{AF9D2C9F-4E33-44DA-8CEC-064ADF94DB7C}"/>
    <cellStyle name="__ [0]_laroux_EWC 43.5MW8oMtresc 3_25_02v2_Horizon round 1 model vFINAL_1_Project Farwest III Model 03-20-07 v135_UPC G&amp;A (5-3-07) 2 2" xfId="8063" xr:uid="{08DD6DB6-1691-4F55-9828-3FC341711BDD}"/>
    <cellStyle name="__ [0]_laroux_EWC 43.5MW8oMtresc 3_25_02v2_Horizon round 1 model vFINAL_1_Project Farwest III Model 03-20-07 v135_UPC G&amp;A (5-3-07) 3" xfId="8064" xr:uid="{A46B4558-EB40-4A7C-949A-DEA3CF893AE1}"/>
    <cellStyle name="__ [0]_laroux_EWC 43.5MW8oMtresc 3_25_02v2_Horizon round 1 model vFINAL_1_Project Farwest III Model 03-20-07 v135_UPC G&amp;A (5-3-07) 3 2" xfId="8065" xr:uid="{78E6B5F9-C32A-4A99-B2F2-360234630969}"/>
    <cellStyle name="__ [0]_laroux_EWC 43.5MW8oMtresc 3_25_02v2_Horizon round 1 model vFINAL_1_Project Farwest III Model 03-20-07 v135_UPC G&amp;A (5-3-07) 4" xfId="8066" xr:uid="{FCBD23A4-3D3E-46AE-B83C-E804980A4682}"/>
    <cellStyle name="__ [0]_laroux_EWC 43.5MW8oMtresc 3_25_02v2_Horizon round 1 model vFINAL_1_Project Makani Model 04-11-07 v6" xfId="8067" xr:uid="{A3D30228-9C14-4A4D-9590-570B9D8AFB88}"/>
    <cellStyle name="__ [0]_laroux_EWC 43.5MW8oMtresc 3_25_02v2_Horizon round 1 model vFINAL_1_Project Makani Model 04-11-07 v6 2" xfId="8068" xr:uid="{37E04321-63F2-4D62-AD4F-3BFD99E98DA4}"/>
    <cellStyle name="__ [0]_laroux_EWC 43.5MW8oMtresc 3_25_02v2_Horizon round 1 model vFINAL_1_Project Makani Model 04-11-07 v6 2 2" xfId="8069" xr:uid="{3277D506-5ACB-4713-A9CC-DE938CA4C06D}"/>
    <cellStyle name="__ [0]_laroux_EWC 43.5MW8oMtresc 3_25_02v2_Horizon round 1 model vFINAL_1_Project Makani Model 04-11-07 v6 3" xfId="8070" xr:uid="{A147B0D1-609B-42E7-B353-4D79D1791AE2}"/>
    <cellStyle name="__ [0]_laroux_EWC 43.5MW8oMtresc 3_25_02v2_Horizon round 1 model vFINAL_1_Project Makani Model 04-11-07 v6 3 2" xfId="8071" xr:uid="{EFCF2B7B-5BB2-4B1D-B008-2E7779AFF2F0}"/>
    <cellStyle name="__ [0]_laroux_EWC 43.5MW8oMtresc 3_25_02v2_Horizon round 1 model vFINAL_1_Project Makani Model 04-11-07 v6 4" xfId="8072" xr:uid="{A37DA368-E911-4D8A-A1B4-0A310B3C2BAF}"/>
    <cellStyle name="__ [0]_laroux_EWC 43.5MW8oMtresc 3_25_02v2_Horizon round 1 model vFINAL_1_Project Makani Model 04-11-07 v6_UPC G&amp;A (5-3-07)" xfId="8073" xr:uid="{953BD19A-7053-4B55-9B72-7B00E8EB8E44}"/>
    <cellStyle name="__ [0]_laroux_EWC 43.5MW8oMtresc 3_25_02v2_Horizon round 1 model vFINAL_1_Project Makani Model 04-11-07 v6_UPC G&amp;A (5-3-07) 2" xfId="8074" xr:uid="{88601AE7-2AEA-4B4A-A0CB-A63DD41DE861}"/>
    <cellStyle name="__ [0]_laroux_EWC 43.5MW8oMtresc 3_25_02v2_Horizon round 1 model vFINAL_1_Project Makani Model 04-11-07 v6_UPC G&amp;A (5-3-07) 2 2" xfId="8075" xr:uid="{9D156888-F168-48DD-9BF6-2A21ED101DD0}"/>
    <cellStyle name="__ [0]_laroux_EWC 43.5MW8oMtresc 3_25_02v2_Horizon round 1 model vFINAL_1_Project Makani Model 04-11-07 v6_UPC G&amp;A (5-3-07) 3" xfId="8076" xr:uid="{C4811F95-D36D-49B6-AD87-D8CF8F457095}"/>
    <cellStyle name="__ [0]_laroux_EWC 43.5MW8oMtresc 3_25_02v2_Horizon round 1 model vFINAL_1_Project Makani Model 04-11-07 v6_UPC G&amp;A (5-3-07) 3 2" xfId="8077" xr:uid="{A94C36F3-D267-41D0-91D3-659D92C9FE1E}"/>
    <cellStyle name="__ [0]_laroux_EWC 43.5MW8oMtresc 3_25_02v2_Horizon round 1 model vFINAL_1_Project Makani Model 04-11-07 v6_UPC G&amp;A (5-3-07) 4" xfId="8078" xr:uid="{AAF50FE0-6D82-4B45-9C62-4C970ED03112}"/>
    <cellStyle name="__ [0]_laroux_EWC 43.5MW8oMtresc 3_25_02v2_Pre-Tax GAAP" xfId="8079" xr:uid="{AE0FFF73-C358-4F2D-8BAE-08B5F8E6F7E5}"/>
    <cellStyle name="__ [0]_laroux_EWC 43.5MW8oMtresc 3_25_02v2_Pre-Tax GAAP 2" xfId="8080" xr:uid="{BD9C7BF3-8AA7-4CC0-B9B4-64540C0F6B62}"/>
    <cellStyle name="__ [0]_laroux_EWC 43.5MW8oMtresc 3_25_02v2_Pre-Tax GAAP 2 2" xfId="8081" xr:uid="{DFD86FD9-F409-436A-9DE6-589B7248A582}"/>
    <cellStyle name="__ [0]_laroux_EWC 43.5MW8oMtresc 3_25_02v2_Pre-Tax GAAP 3" xfId="8082" xr:uid="{5C25B5B4-CD8A-4676-BBFD-2B1D4DD1BC64}"/>
    <cellStyle name="__ [0]_laroux_EWC 43.5MW8oMtresc 3_25_02v2_WPP - Ormat 6-5-2007  v19i with internal accounting v3 eq method FINAL" xfId="8083" xr:uid="{90BF343F-7C0A-414E-9D96-EE10C4CDB356}"/>
    <cellStyle name="__ [0]_laroux_EWC 43.5MW8oMtresc 3_25_02v2_WPP - Ormat 6-5-2007  v19i with internal accounting v3 eq method FINAL 2" xfId="8084" xr:uid="{0AC45FBE-1302-4431-B2F7-D87EC73B89AF}"/>
    <cellStyle name="__ [0]_laroux_EWC 43.5MW8oMtresc 3_25_02v2_WPP - Ormat 6-5-2007  v19i with internal accounting v3 eq method FINAL 2 2" xfId="8085" xr:uid="{AEE24298-1C65-46B3-AF3E-B04C47F060D6}"/>
    <cellStyle name="__ [0]_laroux_EWC 43.5MW8oMtresc 3_25_02v2_WPP - Ormat 6-5-2007  v19i with internal accounting v3 eq method FINAL 3" xfId="8086" xr:uid="{78D7621F-BFDD-4272-AEE7-BAD334805C09}"/>
    <cellStyle name="__ [0]_laroux_EWC 43.5MW8oMtresc 3_25_02v2w_esc" xfId="8087" xr:uid="{CDDAB4F0-D6C4-461D-B56B-5B8CC4A39E32}"/>
    <cellStyle name="__ [0]_laroux_EWC 43.5MW8oMtresc 3_25_02v2w_esc 2" xfId="8088" xr:uid="{51B215B0-1960-4098-8A2E-E02E1D826042}"/>
    <cellStyle name="__ [0]_laroux_EWC 43.5MW8oMtresc 3_25_02v2w_esc 2 2" xfId="8089" xr:uid="{877F7642-95A8-4CF0-9C08-ADF2ED9D52AC}"/>
    <cellStyle name="__ [0]_laroux_EWC 43.5MW8oMtresc 3_25_02v2w_esc 2 2 2" xfId="8090" xr:uid="{8CC93A84-27BE-4708-AB76-61723F578A9F}"/>
    <cellStyle name="__ [0]_laroux_EWC 43.5MW8oMtresc 3_25_02v2w_esc 2 3" xfId="8091" xr:uid="{FDEC4979-46D4-4883-A6DF-4407EBD8E37B}"/>
    <cellStyle name="__ [0]_laroux_EWC 43.5MW8oMtresc 3_25_02v2w_esc 2 3 2" xfId="8092" xr:uid="{C4ACE4D0-A6A0-4E27-8C25-5AB7A966C22D}"/>
    <cellStyle name="__ [0]_laroux_EWC 43.5MW8oMtresc 3_25_02v2w_esc 2 4" xfId="8093" xr:uid="{47434C12-65F1-429B-83F1-0997E347E365}"/>
    <cellStyle name="__ [0]_laroux_EWC 43.5MW8oMtresc 3_25_02v2w_esc 2 4 2" xfId="8094" xr:uid="{3367656B-6797-4070-9F3D-85322988825A}"/>
    <cellStyle name="__ [0]_laroux_EWC 43.5MW8oMtresc 3_25_02v2w_esc 2 5" xfId="8095" xr:uid="{516B4AAD-5E44-4ACC-BAE0-DF476D5EF625}"/>
    <cellStyle name="__ [0]_laroux_EWC 43.5MW8oMtresc 3_25_02v2w_esc 2 5 2" xfId="8096" xr:uid="{C8444CA6-3EAD-4AD5-9BC2-6C2856F97270}"/>
    <cellStyle name="__ [0]_laroux_EWC 43.5MW8oMtresc 3_25_02v2w_esc 2 6" xfId="8097" xr:uid="{71EF6C51-34B0-46E8-A888-253B33DD354F}"/>
    <cellStyle name="__ [0]_laroux_EWC 43.5MW8oMtresc 3_25_02v2w_esc 3" xfId="8098" xr:uid="{FB3A9E5B-D85E-4521-8B07-717DB2935899}"/>
    <cellStyle name="__ [0]_laroux_EWC 43.5MW8oMtresc 3_25_02v2w_esc 3 2" xfId="8099" xr:uid="{71E6CE66-8AA4-4F7D-A54E-047B577FE431}"/>
    <cellStyle name="__ [0]_laroux_EWC 43.5MW8oMtresc 3_25_02v2w_esc 3 2 2" xfId="8100" xr:uid="{EB19EEA2-9344-4780-BA71-8B9B4A4C4A3C}"/>
    <cellStyle name="__ [0]_laroux_EWC 43.5MW8oMtresc 3_25_02v2w_esc 3 3" xfId="8101" xr:uid="{2D707123-4E18-4B0D-835A-C178B5F53F3B}"/>
    <cellStyle name="__ [0]_laroux_EWC 43.5MW8oMtresc 3_25_02v2w_esc 3 3 2" xfId="8102" xr:uid="{9BD96FDE-511C-41B6-973D-0507AD44DD7F}"/>
    <cellStyle name="__ [0]_laroux_EWC 43.5MW8oMtresc 3_25_02v2w_esc 3 4" xfId="8103" xr:uid="{5E002654-4403-44CF-8917-78061055D42F}"/>
    <cellStyle name="__ [0]_laroux_EWC 43.5MW8oMtresc 3_25_02v2w_esc 3 4 2" xfId="8104" xr:uid="{FD505D2C-86CF-44EA-80C1-8EC5BFFE6665}"/>
    <cellStyle name="__ [0]_laroux_EWC 43.5MW8oMtresc 3_25_02v2w_esc 3 5" xfId="8105" xr:uid="{93E56CCB-901D-4C55-8981-D9347E76E28B}"/>
    <cellStyle name="__ [0]_laroux_EWC 43.5MW8oMtresc 3_25_02v2w_esc 3 5 2" xfId="8106" xr:uid="{9D93BF52-EC15-4113-95B9-F5A96E7571C4}"/>
    <cellStyle name="__ [0]_laroux_EWC 43.5MW8oMtresc 3_25_02v2w_esc 3 6" xfId="8107" xr:uid="{6F4E5B81-D5DE-4364-A793-A10624454094}"/>
    <cellStyle name="__ [0]_laroux_EWC 43.5MW8oMtresc 3_25_02v2w_esc 4" xfId="8108" xr:uid="{B02146F1-9536-4B64-8FB7-D1EBD1DD4890}"/>
    <cellStyle name="__ [0]_laroux_EWC 43.5MW8oMtresc 3_25_02v2w_esc_CHECK - White Creek Final Closing Model_2007 11 16 vequity method FINAL" xfId="8109" xr:uid="{0AD17FB7-2C2D-4BE0-941E-1FFCD47B02C7}"/>
    <cellStyle name="__ [0]_laroux_EWC 43.5MW8oMtresc 3_25_02v2w_esc_CHECK - White Creek Final Closing Model_2007 11 16 vequity method FINAL 2" xfId="8110" xr:uid="{79B6BA86-2084-46C0-A461-02D5202BEEF3}"/>
    <cellStyle name="__ [0]_laroux_EWC 43.5MW8oMtresc 3_25_02v2w_esc_CHECK - White Creek Final Closing Model_2007 11 16 vequity method FINAL 2 2" xfId="8111" xr:uid="{B296A825-3E92-447E-90B6-B3058714EB20}"/>
    <cellStyle name="__ [0]_laroux_EWC 43.5MW8oMtresc 3_25_02v2w_esc_CHECK - White Creek Final Closing Model_2007 11 16 vequity method FINAL 3" xfId="8112" xr:uid="{6DBA5F4B-4A81-419F-8176-9FAB01CD3ABD}"/>
    <cellStyle name="__ [0]_laroux_EWC 43.5MW8oMtresc 3_25_02v2w_esc_Horizon round 1 model vFINAL" xfId="8113" xr:uid="{9F74E6ED-7065-4FFE-8A50-2121E2749FA1}"/>
    <cellStyle name="__ [0]_laroux_EWC 43.5MW8oMtresc 3_25_02v2w_esc_Horizon round 1 model vFINAL 2" xfId="8114" xr:uid="{33ADB5D3-3024-422A-BE10-C1FCEC640A22}"/>
    <cellStyle name="__ [0]_laroux_EWC 43.5MW8oMtresc 3_25_02v2w_esc_Horizon round 1 model vFINAL 2 2" xfId="8115" xr:uid="{1ACA5A3B-F924-4DFD-A18D-ECCE51D52B5E}"/>
    <cellStyle name="__ [0]_laroux_EWC 43.5MW8oMtresc 3_25_02v2w_esc_Horizon round 1 model vFINAL 3" xfId="8116" xr:uid="{B4E1DC8F-FDEF-4384-A3B0-610AAE30568E}"/>
    <cellStyle name="__ [0]_laroux_EWC 43.5MW8oMtresc 3_25_02v2w_esc_Horizon round 1 model vFINAL 3 2" xfId="8117" xr:uid="{34E9DBDB-2506-4530-B69B-49D99BB8CA8B}"/>
    <cellStyle name="__ [0]_laroux_EWC 43.5MW8oMtresc 3_25_02v2w_esc_Horizon round 1 model vFINAL 4" xfId="8118" xr:uid="{84DCF375-9476-4145-8AE8-9B34D4AFA46B}"/>
    <cellStyle name="__ [0]_laroux_EWC 43.5MW8oMtresc 3_25_02v2w_esc_Horizon round 1 model vFINAL_1" xfId="8119" xr:uid="{0EACB805-4500-460F-9A8E-4581B3FE3AE8}"/>
    <cellStyle name="__ [0]_laroux_EWC 43.5MW8oMtresc 3_25_02v2w_esc_Horizon round 1 model vFINAL_1 2" xfId="8120" xr:uid="{F66AFC47-C895-4330-9344-0C2FF0A2D562}"/>
    <cellStyle name="__ [0]_laroux_EWC 43.5MW8oMtresc 3_25_02v2w_esc_Horizon round 1 model vFINAL_1 2 2" xfId="8121" xr:uid="{C8860E99-34B8-4D08-9AE9-EFA4CCA5DFA7}"/>
    <cellStyle name="__ [0]_laroux_EWC 43.5MW8oMtresc 3_25_02v2w_esc_Horizon round 1 model vFINAL_1 3" xfId="8122" xr:uid="{E9416782-64CC-4CFD-90F6-9588496CCD65}"/>
    <cellStyle name="__ [0]_laroux_EWC 43.5MW8oMtresc 3_25_02v2w_esc_Horizon round 1 model vFINAL_1 3 2" xfId="8123" xr:uid="{27B872AB-4EB3-44C7-BE94-DDAED283F331}"/>
    <cellStyle name="__ [0]_laroux_EWC 43.5MW8oMtresc 3_25_02v2w_esc_Horizon round 1 model vFINAL_1 4" xfId="8124" xr:uid="{58AA2135-205F-4698-B7F9-D1A66C852E08}"/>
    <cellStyle name="__ [0]_laroux_EWC 43.5MW8oMtresc 3_25_02v2w_esc_Horizon round 1 model vFINAL_1_Project Farwest III Model 03-20-07 v135" xfId="8125" xr:uid="{8553AE56-7FA5-434C-B993-4725EDC884B6}"/>
    <cellStyle name="__ [0]_laroux_EWC 43.5MW8oMtresc 3_25_02v2w_esc_Horizon round 1 model vFINAL_1_Project Farwest III Model 03-20-07 v135 2" xfId="8126" xr:uid="{E8E1A5F1-A0AA-4172-9A15-AADC776CC95E}"/>
    <cellStyle name="__ [0]_laroux_EWC 43.5MW8oMtresc 3_25_02v2w_esc_Horizon round 1 model vFINAL_1_Project Farwest III Model 03-20-07 v135 2 2" xfId="8127" xr:uid="{1DC6FE7C-3CAC-4412-9517-7CBDB343CA9B}"/>
    <cellStyle name="__ [0]_laroux_EWC 43.5MW8oMtresc 3_25_02v2w_esc_Horizon round 1 model vFINAL_1_Project Farwest III Model 03-20-07 v135 3" xfId="8128" xr:uid="{207E7CDB-04F5-4E38-A1B2-EB028287BF0B}"/>
    <cellStyle name="__ [0]_laroux_EWC 43.5MW8oMtresc 3_25_02v2w_esc_Horizon round 1 model vFINAL_1_Project Farwest III Model 03-20-07 v135 3 2" xfId="8129" xr:uid="{3A53B304-7AA2-4863-B3C1-058CBA90474F}"/>
    <cellStyle name="__ [0]_laroux_EWC 43.5MW8oMtresc 3_25_02v2w_esc_Horizon round 1 model vFINAL_1_Project Farwest III Model 03-20-07 v135 4" xfId="8130" xr:uid="{51DA24BE-1C25-4920-B3AF-51CB79EEDF09}"/>
    <cellStyle name="__ [0]_laroux_EWC 43.5MW8oMtresc 3_25_02v2w_esc_Horizon round 1 model vFINAL_1_Project Farwest III Model 03-20-07 v135_UPC G&amp;A (5-3-07)" xfId="8131" xr:uid="{44FC75EC-3C69-407A-ABD4-7C8E9CCBFD84}"/>
    <cellStyle name="__ [0]_laroux_EWC 43.5MW8oMtresc 3_25_02v2w_esc_Horizon round 1 model vFINAL_1_Project Farwest III Model 03-20-07 v135_UPC G&amp;A (5-3-07) 2" xfId="8132" xr:uid="{D8C806FF-8807-4EF1-AF78-0C56859209EA}"/>
    <cellStyle name="__ [0]_laroux_EWC 43.5MW8oMtresc 3_25_02v2w_esc_Horizon round 1 model vFINAL_1_Project Farwest III Model 03-20-07 v135_UPC G&amp;A (5-3-07) 2 2" xfId="8133" xr:uid="{33B85B99-FE1B-4256-893A-04EA6BC5FADA}"/>
    <cellStyle name="__ [0]_laroux_EWC 43.5MW8oMtresc 3_25_02v2w_esc_Horizon round 1 model vFINAL_1_Project Farwest III Model 03-20-07 v135_UPC G&amp;A (5-3-07) 3" xfId="8134" xr:uid="{551879EB-8635-4C8F-B469-09D053697921}"/>
    <cellStyle name="__ [0]_laroux_EWC 43.5MW8oMtresc 3_25_02v2w_esc_Horizon round 1 model vFINAL_1_Project Farwest III Model 03-20-07 v135_UPC G&amp;A (5-3-07) 3 2" xfId="8135" xr:uid="{596AE1D8-A5C1-4239-8349-247E199D38C0}"/>
    <cellStyle name="__ [0]_laroux_EWC 43.5MW8oMtresc 3_25_02v2w_esc_Horizon round 1 model vFINAL_1_Project Farwest III Model 03-20-07 v135_UPC G&amp;A (5-3-07) 4" xfId="8136" xr:uid="{14F02EDA-08EC-4303-96E4-E9BF571E7A62}"/>
    <cellStyle name="__ [0]_laroux_EWC 43.5MW8oMtresc 3_25_02v2w_esc_Horizon round 1 model vFINAL_1_Project Makani Model 04-11-07 v6" xfId="8137" xr:uid="{19D1AA6A-85B4-4321-9582-79353853F45F}"/>
    <cellStyle name="__ [0]_laroux_EWC 43.5MW8oMtresc 3_25_02v2w_esc_Horizon round 1 model vFINAL_1_Project Makani Model 04-11-07 v6 2" xfId="8138" xr:uid="{92495BC2-F002-45ED-8B4B-6423C5F65685}"/>
    <cellStyle name="__ [0]_laroux_EWC 43.5MW8oMtresc 3_25_02v2w_esc_Horizon round 1 model vFINAL_1_Project Makani Model 04-11-07 v6 2 2" xfId="8139" xr:uid="{26307ED3-6550-4DA7-A5A4-C99BD730CA41}"/>
    <cellStyle name="__ [0]_laroux_EWC 43.5MW8oMtresc 3_25_02v2w_esc_Horizon round 1 model vFINAL_1_Project Makani Model 04-11-07 v6 3" xfId="8140" xr:uid="{80661662-1928-4F57-B305-981B76F64475}"/>
    <cellStyle name="__ [0]_laroux_EWC 43.5MW8oMtresc 3_25_02v2w_esc_Horizon round 1 model vFINAL_1_Project Makani Model 04-11-07 v6 3 2" xfId="8141" xr:uid="{5F5629EB-2BD4-4671-A5C0-78FB1C0987B6}"/>
    <cellStyle name="__ [0]_laroux_EWC 43.5MW8oMtresc 3_25_02v2w_esc_Horizon round 1 model vFINAL_1_Project Makani Model 04-11-07 v6 4" xfId="8142" xr:uid="{A28E53C7-FDDD-4841-BBCF-16AE42EC1333}"/>
    <cellStyle name="__ [0]_laroux_EWC 43.5MW8oMtresc 3_25_02v2w_esc_Horizon round 1 model vFINAL_1_Project Makani Model 04-11-07 v6_UPC G&amp;A (5-3-07)" xfId="8143" xr:uid="{F7EDB748-D66D-42F2-A3E5-1F5E0337F7CA}"/>
    <cellStyle name="__ [0]_laroux_EWC 43.5MW8oMtresc 3_25_02v2w_esc_Horizon round 1 model vFINAL_1_Project Makani Model 04-11-07 v6_UPC G&amp;A (5-3-07) 2" xfId="8144" xr:uid="{2B97B7B6-7AC1-48DC-8C7D-4A06DC4BCF1A}"/>
    <cellStyle name="__ [0]_laroux_EWC 43.5MW8oMtresc 3_25_02v2w_esc_Horizon round 1 model vFINAL_1_Project Makani Model 04-11-07 v6_UPC G&amp;A (5-3-07) 2 2" xfId="8145" xr:uid="{5F4E1058-A2C3-487C-A8BE-3EBEDDDDE8C5}"/>
    <cellStyle name="__ [0]_laroux_EWC 43.5MW8oMtresc 3_25_02v2w_esc_Horizon round 1 model vFINAL_1_Project Makani Model 04-11-07 v6_UPC G&amp;A (5-3-07) 3" xfId="8146" xr:uid="{5980B36F-4FAB-4ABF-A362-FBF98214DB20}"/>
    <cellStyle name="__ [0]_laroux_EWC 43.5MW8oMtresc 3_25_02v2w_esc_Horizon round 1 model vFINAL_1_Project Makani Model 04-11-07 v6_UPC G&amp;A (5-3-07) 3 2" xfId="8147" xr:uid="{4EF94293-2A3A-4025-BD11-5D450A9E96AE}"/>
    <cellStyle name="__ [0]_laroux_EWC 43.5MW8oMtresc 3_25_02v2w_esc_Horizon round 1 model vFINAL_1_Project Makani Model 04-11-07 v6_UPC G&amp;A (5-3-07) 4" xfId="8148" xr:uid="{38EE5EBF-6B58-43CA-9919-DAB51FE9B1CA}"/>
    <cellStyle name="__ [0]_laroux_EWC 43.5MW8oMtresc 3_25_02v2w_esc_Pre-Tax GAAP" xfId="8149" xr:uid="{AA0EF453-C5AC-430D-A5E5-D8DF3C7AA9CA}"/>
    <cellStyle name="__ [0]_laroux_EWC 43.5MW8oMtresc 3_25_02v2w_esc_Pre-Tax GAAP 2" xfId="8150" xr:uid="{DDC99FC8-B035-438E-88A8-F70A1CCF465B}"/>
    <cellStyle name="__ [0]_laroux_EWC 43.5MW8oMtresc 3_25_02v2w_esc_Pre-Tax GAAP 2 2" xfId="8151" xr:uid="{FF571D63-9C76-4713-B363-2A4274E3F0B8}"/>
    <cellStyle name="__ [0]_laroux_EWC 43.5MW8oMtresc 3_25_02v2w_esc_Pre-Tax GAAP 3" xfId="8152" xr:uid="{B0CC8934-28BA-4B6C-A062-7CD18F14B869}"/>
    <cellStyle name="__ [0]_laroux_EWC 43.5MW8oMtresc 3_25_02v2w_esc_WPP - Ormat 6-5-2007  v19i with internal accounting v3 eq method FINAL" xfId="8153" xr:uid="{778E7EBB-6115-48BF-A013-4BB91BD52C08}"/>
    <cellStyle name="__ [0]_laroux_EWC 43.5MW8oMtresc 3_25_02v2w_esc_WPP - Ormat 6-5-2007  v19i with internal accounting v3 eq method FINAL 2" xfId="8154" xr:uid="{0A121A69-8F12-4BF1-8EC1-F7DAE7C7C1E2}"/>
    <cellStyle name="__ [0]_laroux_EWC 43.5MW8oMtresc 3_25_02v2w_esc_WPP - Ormat 6-5-2007  v19i with internal accounting v3 eq method FINAL 2 2" xfId="8155" xr:uid="{EE425756-BBD5-4FE9-BAE7-A8AB1C9A1260}"/>
    <cellStyle name="__ [0]_laroux_EWC 43.5MW8oMtresc 3_25_02v2w_esc_WPP - Ormat 6-5-2007  v19i with internal accounting v3 eq method FINAL 3" xfId="8156" xr:uid="{8D2C9091-5B2F-496C-B26C-638560161905}"/>
    <cellStyle name="__ [0]_laroux_Horizon round 1 model vFINAL" xfId="8157" xr:uid="{07296300-94FD-4A44-B416-E096E2A2C322}"/>
    <cellStyle name="__ [0]_laroux_Horizon round 1 model vFINAL 2" xfId="8158" xr:uid="{364EA4C9-3D33-461D-A045-12C14E09BA37}"/>
    <cellStyle name="__ [0]_laroux_Horizon round 1 model vFINAL 2 2" xfId="8159" xr:uid="{0621FA16-FAA9-4E2F-99B9-029E4973D909}"/>
    <cellStyle name="__ [0]_laroux_Horizon round 1 model vFINAL 3" xfId="8160" xr:uid="{91F13B3A-DC8F-459C-BB5E-526E0647CF6C}"/>
    <cellStyle name="__ [0]_laroux_Horizon round 1 model vFINAL 3 2" xfId="8161" xr:uid="{02478761-23C3-4A89-ACCA-40C930EE22E1}"/>
    <cellStyle name="__ [0]_laroux_Horizon round 1 model vFINAL 4" xfId="8162" xr:uid="{29CB6019-4D2B-4CA7-8A73-CA363A52A4C3}"/>
    <cellStyle name="__ [0]_laroux_Horizon round 1 model vFINAL_1" xfId="8163" xr:uid="{D91ABFD9-ABDE-4853-BD7F-84B6657CD6C3}"/>
    <cellStyle name="__ [0]_laroux_Horizon round 1 model vFINAL_1 2" xfId="8164" xr:uid="{12BC1FBF-31A5-4C4E-9DCE-B261DAEA1EEC}"/>
    <cellStyle name="__ [0]_laroux_Horizon round 1 model vFINAL_1 2 2" xfId="8165" xr:uid="{30C871B4-9E2D-4BE6-9723-A854AAAD8A52}"/>
    <cellStyle name="__ [0]_laroux_Horizon round 1 model vFINAL_1 3" xfId="8166" xr:uid="{2F1C2606-1CD3-4158-8EE8-036CEDA47FFE}"/>
    <cellStyle name="__ [0]_laroux_Horizon round 1 model vFINAL_1 3 2" xfId="8167" xr:uid="{60780D63-24FC-4737-8DB9-3E6F385F0326}"/>
    <cellStyle name="__ [0]_laroux_Horizon round 1 model vFINAL_1 4" xfId="8168" xr:uid="{DDBF3FFF-8DD3-4C9E-98CD-51FE64F961FC}"/>
    <cellStyle name="__ [0]_laroux_Horizon round 1 model vFINAL_1_Project Farwest III Model 03-20-07 v135" xfId="8169" xr:uid="{AE5888BA-044D-4138-98E7-B53C341E8D1D}"/>
    <cellStyle name="__ [0]_laroux_Horizon round 1 model vFINAL_1_Project Farwest III Model 03-20-07 v135 2" xfId="8170" xr:uid="{FD3D2720-C781-45D4-A4EF-3247107957FD}"/>
    <cellStyle name="__ [0]_laroux_Horizon round 1 model vFINAL_1_Project Farwest III Model 03-20-07 v135 2 2" xfId="8171" xr:uid="{F8E035FA-4B5D-455D-9769-7522E8DE0B8F}"/>
    <cellStyle name="__ [0]_laroux_Horizon round 1 model vFINAL_1_Project Farwest III Model 03-20-07 v135 3" xfId="8172" xr:uid="{AD612E00-77D1-46A7-99B2-03F722304EC5}"/>
    <cellStyle name="__ [0]_laroux_Horizon round 1 model vFINAL_1_Project Farwest III Model 03-20-07 v135 3 2" xfId="8173" xr:uid="{E021F448-196C-4C93-ADDC-4B7E3452532A}"/>
    <cellStyle name="__ [0]_laroux_Horizon round 1 model vFINAL_1_Project Farwest III Model 03-20-07 v135 4" xfId="8174" xr:uid="{61BCAA53-73E0-4539-A12C-C8D97DD03CDB}"/>
    <cellStyle name="__ [0]_laroux_Horizon round 1 model vFINAL_1_Project Farwest III Model 03-20-07 v135_UPC G&amp;A (5-3-07)" xfId="8175" xr:uid="{142CC354-89CA-4D29-8310-EC5987363B03}"/>
    <cellStyle name="__ [0]_laroux_Horizon round 1 model vFINAL_1_Project Farwest III Model 03-20-07 v135_UPC G&amp;A (5-3-07) 2" xfId="8176" xr:uid="{1F887F7B-D05A-434E-B9D0-D1461A2A00F0}"/>
    <cellStyle name="__ [0]_laroux_Horizon round 1 model vFINAL_1_Project Farwest III Model 03-20-07 v135_UPC G&amp;A (5-3-07) 2 2" xfId="8177" xr:uid="{8DC0EDA0-D06F-4D4C-BEA1-D38AC94D9264}"/>
    <cellStyle name="__ [0]_laroux_Horizon round 1 model vFINAL_1_Project Farwest III Model 03-20-07 v135_UPC G&amp;A (5-3-07) 3" xfId="8178" xr:uid="{A0C7DF55-EBAC-4CC6-A507-2C888D4FAA2F}"/>
    <cellStyle name="__ [0]_laroux_Horizon round 1 model vFINAL_1_Project Farwest III Model 03-20-07 v135_UPC G&amp;A (5-3-07) 3 2" xfId="8179" xr:uid="{8EB9B333-4BB7-42BC-88A5-8A87DCF9F4D2}"/>
    <cellStyle name="__ [0]_laroux_Horizon round 1 model vFINAL_1_Project Farwest III Model 03-20-07 v135_UPC G&amp;A (5-3-07) 4" xfId="8180" xr:uid="{D8441800-7286-4A0E-8F92-886446496BAD}"/>
    <cellStyle name="__ [0]_laroux_Horizon round 1 model vFINAL_1_Project Makani Model 04-11-07 v6" xfId="8181" xr:uid="{88A3A178-FD5D-44F1-AD6F-55E7076700E0}"/>
    <cellStyle name="__ [0]_laroux_Horizon round 1 model vFINAL_1_Project Makani Model 04-11-07 v6 2" xfId="8182" xr:uid="{C0C59B5C-FCCC-4662-AE9A-8A10DCAAF338}"/>
    <cellStyle name="__ [0]_laroux_Horizon round 1 model vFINAL_1_Project Makani Model 04-11-07 v6 2 2" xfId="8183" xr:uid="{0286F350-4456-4FCB-9A38-275A8680E597}"/>
    <cellStyle name="__ [0]_laroux_Horizon round 1 model vFINAL_1_Project Makani Model 04-11-07 v6 3" xfId="8184" xr:uid="{3339DFF8-80D6-41E6-9EED-F8A7AA92CA0D}"/>
    <cellStyle name="__ [0]_laroux_Horizon round 1 model vFINAL_1_Project Makani Model 04-11-07 v6 3 2" xfId="8185" xr:uid="{5F7E787B-8EAA-4777-A5A7-8F1EF9A4C240}"/>
    <cellStyle name="__ [0]_laroux_Horizon round 1 model vFINAL_1_Project Makani Model 04-11-07 v6 4" xfId="8186" xr:uid="{D3E439C3-74D3-42EF-BAC2-5F0400E19E1A}"/>
    <cellStyle name="__ [0]_laroux_Horizon round 1 model vFINAL_1_Project Makani Model 04-11-07 v6_UPC G&amp;A (5-3-07)" xfId="8187" xr:uid="{1FABA876-CB9D-4CD3-9E03-E6EE1A3D8F32}"/>
    <cellStyle name="__ [0]_laroux_Horizon round 1 model vFINAL_1_Project Makani Model 04-11-07 v6_UPC G&amp;A (5-3-07) 2" xfId="8188" xr:uid="{C40B2332-B7EB-4623-87E4-5E4F46CF7F5A}"/>
    <cellStyle name="__ [0]_laroux_Horizon round 1 model vFINAL_1_Project Makani Model 04-11-07 v6_UPC G&amp;A (5-3-07) 2 2" xfId="8189" xr:uid="{C4DCE80E-734B-418E-831F-0CF8F40FF65F}"/>
    <cellStyle name="__ [0]_laroux_Horizon round 1 model vFINAL_1_Project Makani Model 04-11-07 v6_UPC G&amp;A (5-3-07) 3" xfId="8190" xr:uid="{07DCC10B-9EC8-4C7A-9B4B-06F014FF1423}"/>
    <cellStyle name="__ [0]_laroux_Horizon round 1 model vFINAL_1_Project Makani Model 04-11-07 v6_UPC G&amp;A (5-3-07) 3 2" xfId="8191" xr:uid="{82DDB711-A738-419A-8E31-67CE6E69BF4B}"/>
    <cellStyle name="__ [0]_laroux_Horizon round 1 model vFINAL_1_Project Makani Model 04-11-07 v6_UPC G&amp;A (5-3-07) 4" xfId="8192" xr:uid="{2E5D6345-F584-44A0-91C4-B41CC55D0953}"/>
    <cellStyle name="__ [0]_laroux_Pre-Tax GAAP" xfId="8193" xr:uid="{D307DC8C-A328-44BA-9D6A-2D44B6B8B539}"/>
    <cellStyle name="__ [0]_laroux_Pre-Tax GAAP 2" xfId="8194" xr:uid="{D3CE0FFD-F907-4BDE-BB47-47AF9D5F4C06}"/>
    <cellStyle name="__ [0]_laroux_Pre-Tax GAAP 2 2" xfId="8195" xr:uid="{C7A0A325-B68C-4399-A38E-C2D1BFD57B9F}"/>
    <cellStyle name="__ [0]_laroux_Pre-Tax GAAP 3" xfId="8196" xr:uid="{9AA41AF2-8166-4C30-A579-7B657E6DDA03}"/>
    <cellStyle name="__ [0]_laroux_Wind farm - operation CF" xfId="8197" xr:uid="{439841CF-F62E-4D5C-8DBD-0EC73AB73E3F}"/>
    <cellStyle name="__ [0]_laroux_Wind farm - operation CF 2" xfId="8198" xr:uid="{9E224520-E916-41E4-8D3F-662264C0AF4D}"/>
    <cellStyle name="__ [0]_laroux_Wind farm - operation CF 2 2" xfId="8199" xr:uid="{D6D8F9F5-82C4-4AB8-B65C-5991A3DCC698}"/>
    <cellStyle name="__ [0]_laroux_Wind farm - operation CF 2 2 2" xfId="8200" xr:uid="{F9A6921C-C147-422B-B4C9-05A8CDF7BFEC}"/>
    <cellStyle name="__ [0]_laroux_Wind farm - operation CF 2 3" xfId="8201" xr:uid="{331E9499-BA83-4F4D-9B26-CBC0C7A233EC}"/>
    <cellStyle name="__ [0]_laroux_Wind farm - operation CF 2 3 2" xfId="8202" xr:uid="{350A9A22-A5B3-4F11-9BF4-8142E9C1863E}"/>
    <cellStyle name="__ [0]_laroux_Wind farm - operation CF 2 4" xfId="8203" xr:uid="{F3215331-DFCE-4404-ADFE-DD67793D2CC9}"/>
    <cellStyle name="__ [0]_laroux_Wind farm - operation CF 2 4 2" xfId="8204" xr:uid="{D322105F-F6E0-463D-A7C9-AF29B88C79D4}"/>
    <cellStyle name="__ [0]_laroux_Wind farm - operation CF 2 5" xfId="8205" xr:uid="{52D61715-DBD7-4571-BAF1-0EA136E31AEC}"/>
    <cellStyle name="__ [0]_laroux_Wind farm - operation CF 2 5 2" xfId="8206" xr:uid="{197AC1CC-5DAB-4DAD-BD81-1B377EB6F944}"/>
    <cellStyle name="__ [0]_laroux_Wind farm - operation CF 2 6" xfId="8207" xr:uid="{CA85CFDC-2870-48CE-9EC8-C56918E7E270}"/>
    <cellStyle name="__ [0]_laroux_Wind farm - operation CF 3" xfId="8208" xr:uid="{04D8F0C1-C6E0-4F15-88C9-39F470F65CA1}"/>
    <cellStyle name="__ [0]_laroux_Wind farm - operation CF 3 2" xfId="8209" xr:uid="{65DA8B0C-397C-43F5-9C9E-C9B3FD8F34A5}"/>
    <cellStyle name="__ [0]_laroux_Wind farm - operation CF 3 2 2" xfId="8210" xr:uid="{AF650290-B161-408D-AE23-BD75588B3950}"/>
    <cellStyle name="__ [0]_laroux_Wind farm - operation CF 3 3" xfId="8211" xr:uid="{3268777C-744B-43EC-8FFB-408FC996A47A}"/>
    <cellStyle name="__ [0]_laroux_Wind farm - operation CF 3 3 2" xfId="8212" xr:uid="{9772EB0A-3CE8-495B-A67F-12C98DAC26F1}"/>
    <cellStyle name="__ [0]_laroux_Wind farm - operation CF 3 4" xfId="8213" xr:uid="{C116B5DF-F50A-47A9-AD14-C74B7E32B75F}"/>
    <cellStyle name="__ [0]_laroux_Wind farm - operation CF 3 4 2" xfId="8214" xr:uid="{E53F7C9B-BB37-403D-A124-238CC2487E41}"/>
    <cellStyle name="__ [0]_laroux_Wind farm - operation CF 3 5" xfId="8215" xr:uid="{3FB391C3-9DF3-4D09-819F-4517EF02EA75}"/>
    <cellStyle name="__ [0]_laroux_Wind farm - operation CF 3 5 2" xfId="8216" xr:uid="{DB1D76AC-1A12-429D-8129-461D7B1DD879}"/>
    <cellStyle name="__ [0]_laroux_Wind farm - operation CF 3 6" xfId="8217" xr:uid="{50AE6056-3778-48E7-8AFB-3975ACCEDD90}"/>
    <cellStyle name="__ [0]_laroux_Wind farm - operation CF 4" xfId="8218" xr:uid="{EEFEA5CC-C74B-4EF5-8B8D-03834CAC91C5}"/>
    <cellStyle name="__ [0]_laroux_Wind farm - operation CF_CHECK - White Creek Final Closing Model_2007 11 16 vequity method FINAL" xfId="8219" xr:uid="{5D57CE1A-2F0F-43BC-BF72-D88C713592FF}"/>
    <cellStyle name="__ [0]_laroux_Wind farm - operation CF_CHECK - White Creek Final Closing Model_2007 11 16 vequity method FINAL 2" xfId="8220" xr:uid="{0290E4C6-3C61-41B1-8BCE-BB5A843CA5D2}"/>
    <cellStyle name="__ [0]_laroux_Wind farm - operation CF_CHECK - White Creek Final Closing Model_2007 11 16 vequity method FINAL 2 2" xfId="8221" xr:uid="{F7326F2E-09F6-4A1D-894C-CCCCB82D125C}"/>
    <cellStyle name="__ [0]_laroux_Wind farm - operation CF_CHECK - White Creek Final Closing Model_2007 11 16 vequity method FINAL 3" xfId="8222" xr:uid="{EA9590F1-3DD1-4507-AFFF-C1549A3E17E2}"/>
    <cellStyle name="__ [0]_laroux_Wind farm - operation CF_Horizon round 1 model vFINAL" xfId="8223" xr:uid="{30F36111-6C4B-4F62-AA37-D9B3EB4EC9DA}"/>
    <cellStyle name="__ [0]_laroux_Wind farm - operation CF_Horizon round 1 model vFINAL 2" xfId="8224" xr:uid="{2306B284-B9C8-4D8B-8F9F-CB91A53B9068}"/>
    <cellStyle name="__ [0]_laroux_Wind farm - operation CF_Horizon round 1 model vFINAL 2 2" xfId="8225" xr:uid="{91DD3465-7815-43AB-857F-4879A72590A3}"/>
    <cellStyle name="__ [0]_laroux_Wind farm - operation CF_Horizon round 1 model vFINAL 3" xfId="8226" xr:uid="{7B4135BE-EEDB-45B7-9622-F93E3EEFC156}"/>
    <cellStyle name="__ [0]_laroux_Wind farm - operation CF_Horizon round 1 model vFINAL 3 2" xfId="8227" xr:uid="{D7BF4942-C00F-4DE6-8085-B969709B26F8}"/>
    <cellStyle name="__ [0]_laroux_Wind farm - operation CF_Horizon round 1 model vFINAL 4" xfId="8228" xr:uid="{1E32F366-D318-405D-A406-F50914E7D1D0}"/>
    <cellStyle name="__ [0]_laroux_Wind farm - operation CF_Horizon round 1 model vFINAL_1" xfId="8229" xr:uid="{01333C5B-DD4E-4A87-A3E3-57CD71AB7FA3}"/>
    <cellStyle name="__ [0]_laroux_Wind farm - operation CF_Horizon round 1 model vFINAL_1 2" xfId="8230" xr:uid="{169FBBCE-311B-41D1-9EA9-09A85969A620}"/>
    <cellStyle name="__ [0]_laroux_Wind farm - operation CF_Horizon round 1 model vFINAL_1 2 2" xfId="8231" xr:uid="{5EA82156-2541-4922-96BE-EE2E96AD2050}"/>
    <cellStyle name="__ [0]_laroux_Wind farm - operation CF_Horizon round 1 model vFINAL_1 3" xfId="8232" xr:uid="{BAF68C96-E385-432E-B8B2-4A88048D7119}"/>
    <cellStyle name="__ [0]_laroux_Wind farm - operation CF_Horizon round 1 model vFINAL_1 3 2" xfId="8233" xr:uid="{F671CB90-FFB3-4E20-84E9-5853150AFE65}"/>
    <cellStyle name="__ [0]_laroux_Wind farm - operation CF_Horizon round 1 model vFINAL_1 4" xfId="8234" xr:uid="{F1D83EB1-8277-4F6E-A7C3-2A137B15212E}"/>
    <cellStyle name="__ [0]_laroux_Wind farm - operation CF_Horizon round 1 model vFINAL_1_Project Farwest III Model 03-20-07 v135" xfId="8235" xr:uid="{428F62D0-F343-4E24-9DC1-58B45341D9A6}"/>
    <cellStyle name="__ [0]_laroux_Wind farm - operation CF_Horizon round 1 model vFINAL_1_Project Farwest III Model 03-20-07 v135 2" xfId="8236" xr:uid="{68CE1F5D-FFD5-47B2-9BF1-9A29497C161A}"/>
    <cellStyle name="__ [0]_laroux_Wind farm - operation CF_Horizon round 1 model vFINAL_1_Project Farwest III Model 03-20-07 v135 2 2" xfId="8237" xr:uid="{2DCD39FE-CFFA-49E2-BD93-740E0F0FCEAA}"/>
    <cellStyle name="__ [0]_laroux_Wind farm - operation CF_Horizon round 1 model vFINAL_1_Project Farwest III Model 03-20-07 v135 3" xfId="8238" xr:uid="{28401582-1D9A-40F6-B163-85AC236F345B}"/>
    <cellStyle name="__ [0]_laroux_Wind farm - operation CF_Horizon round 1 model vFINAL_1_Project Farwest III Model 03-20-07 v135 3 2" xfId="8239" xr:uid="{2FF3D2CC-5035-4A9C-9D23-CAE0D1A49ED5}"/>
    <cellStyle name="__ [0]_laroux_Wind farm - operation CF_Horizon round 1 model vFINAL_1_Project Farwest III Model 03-20-07 v135 4" xfId="8240" xr:uid="{0F8AE631-9C67-44CE-83A2-A5E1C15393EB}"/>
    <cellStyle name="__ [0]_laroux_Wind farm - operation CF_Horizon round 1 model vFINAL_1_Project Farwest III Model 03-20-07 v135_UPC G&amp;A (5-3-07)" xfId="8241" xr:uid="{4DA4C489-329D-4E11-A832-716234AA8893}"/>
    <cellStyle name="__ [0]_laroux_Wind farm - operation CF_Horizon round 1 model vFINAL_1_Project Farwest III Model 03-20-07 v135_UPC G&amp;A (5-3-07) 2" xfId="8242" xr:uid="{BFAC04DD-B02B-4228-BC3C-193C9699B529}"/>
    <cellStyle name="__ [0]_laroux_Wind farm - operation CF_Horizon round 1 model vFINAL_1_Project Farwest III Model 03-20-07 v135_UPC G&amp;A (5-3-07) 2 2" xfId="8243" xr:uid="{F8BA6A24-78F7-42DE-A04E-0593C666E339}"/>
    <cellStyle name="__ [0]_laroux_Wind farm - operation CF_Horizon round 1 model vFINAL_1_Project Farwest III Model 03-20-07 v135_UPC G&amp;A (5-3-07) 3" xfId="8244" xr:uid="{F05BDD68-206F-48E2-B3E5-2F593FE1EF36}"/>
    <cellStyle name="__ [0]_laroux_Wind farm - operation CF_Horizon round 1 model vFINAL_1_Project Farwest III Model 03-20-07 v135_UPC G&amp;A (5-3-07) 3 2" xfId="8245" xr:uid="{44A14068-CDD7-4725-9ECC-890CB0F49A40}"/>
    <cellStyle name="__ [0]_laroux_Wind farm - operation CF_Horizon round 1 model vFINAL_1_Project Farwest III Model 03-20-07 v135_UPC G&amp;A (5-3-07) 4" xfId="8246" xr:uid="{F9A312E4-7FD8-4563-B4B1-6C5F54CCB6F5}"/>
    <cellStyle name="__ [0]_laroux_Wind farm - operation CF_Horizon round 1 model vFINAL_1_Project Makani Model 04-11-07 v6" xfId="8247" xr:uid="{F801DC63-593E-448E-AF06-00E5FAF4CC3B}"/>
    <cellStyle name="__ [0]_laroux_Wind farm - operation CF_Horizon round 1 model vFINAL_1_Project Makani Model 04-11-07 v6 2" xfId="8248" xr:uid="{A13BB15F-A57B-40C5-BB6B-D6F3A0A48382}"/>
    <cellStyle name="__ [0]_laroux_Wind farm - operation CF_Horizon round 1 model vFINAL_1_Project Makani Model 04-11-07 v6 2 2" xfId="8249" xr:uid="{3F09A13D-0004-4B40-8733-5EC1ABCD28DA}"/>
    <cellStyle name="__ [0]_laroux_Wind farm - operation CF_Horizon round 1 model vFINAL_1_Project Makani Model 04-11-07 v6 3" xfId="8250" xr:uid="{8D79DC03-3A18-4C8F-A85C-8EE1DE066CF7}"/>
    <cellStyle name="__ [0]_laroux_Wind farm - operation CF_Horizon round 1 model vFINAL_1_Project Makani Model 04-11-07 v6 3 2" xfId="8251" xr:uid="{E7E68F42-90E4-4236-A1CC-69DAF5A384E3}"/>
    <cellStyle name="__ [0]_laroux_Wind farm - operation CF_Horizon round 1 model vFINAL_1_Project Makani Model 04-11-07 v6 4" xfId="8252" xr:uid="{B7B965CB-0CA8-43CC-9B92-BDBE49FCC711}"/>
    <cellStyle name="__ [0]_laroux_Wind farm - operation CF_Horizon round 1 model vFINAL_1_Project Makani Model 04-11-07 v6_UPC G&amp;A (5-3-07)" xfId="8253" xr:uid="{0B6F8558-C463-42CB-AF2C-70C6D3F00C65}"/>
    <cellStyle name="__ [0]_laroux_Wind farm - operation CF_Horizon round 1 model vFINAL_1_Project Makani Model 04-11-07 v6_UPC G&amp;A (5-3-07) 2" xfId="8254" xr:uid="{78F59485-70E8-43D9-8747-B251A225E721}"/>
    <cellStyle name="__ [0]_laroux_Wind farm - operation CF_Horizon round 1 model vFINAL_1_Project Makani Model 04-11-07 v6_UPC G&amp;A (5-3-07) 2 2" xfId="8255" xr:uid="{C241AEDF-88AC-4CBD-AD85-9B486559EF8D}"/>
    <cellStyle name="__ [0]_laroux_Wind farm - operation CF_Horizon round 1 model vFINAL_1_Project Makani Model 04-11-07 v6_UPC G&amp;A (5-3-07) 3" xfId="8256" xr:uid="{AB9A1FB4-4C73-4882-AF63-7C5FE89A2491}"/>
    <cellStyle name="__ [0]_laroux_Wind farm - operation CF_Horizon round 1 model vFINAL_1_Project Makani Model 04-11-07 v6_UPC G&amp;A (5-3-07) 3 2" xfId="8257" xr:uid="{F789639B-4F8C-4544-B858-922E47F6CEE4}"/>
    <cellStyle name="__ [0]_laroux_Wind farm - operation CF_Horizon round 1 model vFINAL_1_Project Makani Model 04-11-07 v6_UPC G&amp;A (5-3-07) 4" xfId="8258" xr:uid="{6516CFF7-1EBC-4C7B-B0BF-508F21C040DB}"/>
    <cellStyle name="__ [0]_laroux_Wind farm - operation CF_Pre-Tax GAAP" xfId="8259" xr:uid="{691E6743-8F18-4EF0-8EE8-AF108C323D88}"/>
    <cellStyle name="__ [0]_laroux_Wind farm - operation CF_Pre-Tax GAAP 2" xfId="8260" xr:uid="{38253CD6-9A7C-411A-BF28-5AED517D5AFA}"/>
    <cellStyle name="__ [0]_laroux_Wind farm - operation CF_Pre-Tax GAAP 2 2" xfId="8261" xr:uid="{13C02E2B-52DE-47DA-99AB-749BAE07FDA1}"/>
    <cellStyle name="__ [0]_laroux_Wind farm - operation CF_Pre-Tax GAAP 3" xfId="8262" xr:uid="{E13FA6D9-8D5E-4B9D-9326-6BF79BA70755}"/>
    <cellStyle name="__ [0]_laroux_Wind farm - operation CF_WPP - Ormat 6-5-2007  v19i with internal accounting v3 eq method FINAL" xfId="8263" xr:uid="{8EF1C8B3-F2F3-4BAD-A850-8D2EB08F8D35}"/>
    <cellStyle name="__ [0]_laroux_Wind farm - operation CF_WPP - Ormat 6-5-2007  v19i with internal accounting v3 eq method FINAL 2" xfId="8264" xr:uid="{8D0CE85E-2EAB-46B0-AEAD-86F16C2553C9}"/>
    <cellStyle name="__ [0]_laroux_Wind farm - operation CF_WPP - Ormat 6-5-2007  v19i with internal accounting v3 eq method FINAL 2 2" xfId="8265" xr:uid="{CEA5B0C6-CF9C-4436-9E46-A3D08F5A0C4C}"/>
    <cellStyle name="__ [0]_laroux_Wind farm - operation CF_WPP - Ormat 6-5-2007  v19i with internal accounting v3 eq method FINAL 3" xfId="8266" xr:uid="{EBB3CF54-708F-4270-858F-5F36CA4D0908}"/>
    <cellStyle name="__ [0]_laroux_WPP - Ormat 6-5-2007  v19i with internal accounting v3 eq method FINAL" xfId="8267" xr:uid="{0F4443C0-53F5-4231-A953-515EF31237A1}"/>
    <cellStyle name="__ [0]_laroux_WPP - Ormat 6-5-2007  v19i with internal accounting v3 eq method FINAL 2" xfId="8268" xr:uid="{85C1DDC9-F4CE-4EBC-B198-98951C873F3D}"/>
    <cellStyle name="__ [0]_laroux_WPP - Ormat 6-5-2007  v19i with internal accounting v3 eq method FINAL 2 2" xfId="8269" xr:uid="{A5031792-8018-40BB-9E2D-AA658507CD90}"/>
    <cellStyle name="__ [0]_laroux_WPP - Ormat 6-5-2007  v19i with internal accounting v3 eq method FINAL 3" xfId="8270" xr:uid="{888886EB-8842-4214-8B5A-8B18E8ABBE20}"/>
    <cellStyle name="__ [0]_PERSONAL" xfId="8271" xr:uid="{E7BBF472-0CAF-43B9-BDA3-18CAAE6BBF42}"/>
    <cellStyle name="__ [0]_PERSONAL 2" xfId="8272" xr:uid="{00DFC468-0B60-46BE-8D6F-E76EFEC2C05F}"/>
    <cellStyle name="__ [0]_PERSONAL 2 2" xfId="8273" xr:uid="{46597243-C87F-4E47-B443-5889084AABF6}"/>
    <cellStyle name="__ [0]_PERSONAL 2 2 2" xfId="8274" xr:uid="{E82E697C-7F4C-49BC-BBEB-DF46FF5DCB63}"/>
    <cellStyle name="__ [0]_PERSONAL 2 3" xfId="8275" xr:uid="{8E16BBE8-79DF-4E54-865B-304FF22D98E1}"/>
    <cellStyle name="__ [0]_PERSONAL 2 3 2" xfId="8276" xr:uid="{66584CA4-875B-44E6-8F3C-E5D78D9E8B38}"/>
    <cellStyle name="__ [0]_PERSONAL 2 4" xfId="8277" xr:uid="{8AE42925-5D64-480E-B5A6-E942B89800E7}"/>
    <cellStyle name="__ [0]_PERSONAL 2 4 2" xfId="8278" xr:uid="{2B9392D4-4AD7-44A0-BD03-F95493BF6F67}"/>
    <cellStyle name="__ [0]_PERSONAL 2 5" xfId="8279" xr:uid="{F189AF2B-BE56-4FB7-84CA-5A364926D5D3}"/>
    <cellStyle name="__ [0]_PERSONAL 2 5 2" xfId="8280" xr:uid="{EA8F86FE-7233-4B15-BFAA-C21C6DBF3D8B}"/>
    <cellStyle name="__ [0]_PERSONAL 2 6" xfId="8281" xr:uid="{FB37CD5B-EC8A-4A39-B67A-1C252CFE158E}"/>
    <cellStyle name="__ [0]_PERSONAL 3" xfId="8282" xr:uid="{15FEB72F-10DB-4BBF-818E-B68CD36A1E13}"/>
    <cellStyle name="__ [0]_PERSONAL 3 2" xfId="8283" xr:uid="{D33D7879-1763-4AC2-918C-09F9F5263170}"/>
    <cellStyle name="__ [0]_PERSONAL 3 2 2" xfId="8284" xr:uid="{F6E7DA8C-8DD5-45AD-A292-C12EA5157E08}"/>
    <cellStyle name="__ [0]_PERSONAL 3 3" xfId="8285" xr:uid="{BEEC9FD8-B74A-4AF0-9F37-DC7DB02CDE73}"/>
    <cellStyle name="__ [0]_PERSONAL 3 3 2" xfId="8286" xr:uid="{8232FA99-F184-49A4-ADB6-CD49B176B7F9}"/>
    <cellStyle name="__ [0]_PERSONAL 3 4" xfId="8287" xr:uid="{4F839493-F0B3-4539-B47B-284B89DE87AF}"/>
    <cellStyle name="__ [0]_PERSONAL 3 4 2" xfId="8288" xr:uid="{F229FF45-BADC-427E-9E8D-7E792613CE6E}"/>
    <cellStyle name="__ [0]_PERSONAL 3 5" xfId="8289" xr:uid="{5A617225-807D-4A44-B7C9-D4C2A4D3B9A0}"/>
    <cellStyle name="__ [0]_PERSONAL 3 5 2" xfId="8290" xr:uid="{2799AF67-7EFC-4949-9070-4F1068E6F85B}"/>
    <cellStyle name="__ [0]_PERSONAL 3 6" xfId="8291" xr:uid="{5C48E9E1-1041-48C6-A01C-8B0B7F8EFF58}"/>
    <cellStyle name="__ [0]_PERSONAL 4" xfId="8292" xr:uid="{201E89D6-7C58-4070-B254-1D52E4A99E6E}"/>
    <cellStyle name="__ [0]_PERSONAL_1" xfId="8293" xr:uid="{7E13FDB1-4D41-4601-B7B2-091567414822}"/>
    <cellStyle name="__ [0]_PERSONAL_1 2" xfId="8294" xr:uid="{837BEF90-C653-409B-A37D-6285D82DCA61}"/>
    <cellStyle name="__ [0]_PERSONAL_1 2 2" xfId="8295" xr:uid="{1DBD48CB-09AA-45C0-98F5-3953E0AA65FD}"/>
    <cellStyle name="__ [0]_PERSONAL_1 2 2 2" xfId="8296" xr:uid="{62135067-7779-47C0-B552-4DF980984333}"/>
    <cellStyle name="__ [0]_PERSONAL_1 2 3" xfId="8297" xr:uid="{C27FC7C6-911C-42BA-8C6F-9FD475A3B5CF}"/>
    <cellStyle name="__ [0]_PERSONAL_1 2 3 2" xfId="8298" xr:uid="{76AC8720-A866-4229-9159-636BB43B4F27}"/>
    <cellStyle name="__ [0]_PERSONAL_1 2 4" xfId="8299" xr:uid="{354A1413-8E9A-4CDD-9CEA-938159117FE2}"/>
    <cellStyle name="__ [0]_PERSONAL_1 2 4 2" xfId="8300" xr:uid="{13346DE5-C606-439D-BD9F-B230B750B7FF}"/>
    <cellStyle name="__ [0]_PERSONAL_1 2 5" xfId="8301" xr:uid="{1F1CA810-A474-4EBA-B1E4-0E7B10859337}"/>
    <cellStyle name="__ [0]_PERSONAL_1 2 5 2" xfId="8302" xr:uid="{DF7F8D3D-BAF4-41DB-9864-5FC7EBE06FCD}"/>
    <cellStyle name="__ [0]_PERSONAL_1 2 6" xfId="8303" xr:uid="{53DE1D03-560F-4885-BF61-1A4A11B2D068}"/>
    <cellStyle name="__ [0]_PERSONAL_1 3" xfId="8304" xr:uid="{4D95CB69-A8F1-4148-BBBF-7482A16C8EE7}"/>
    <cellStyle name="__ [0]_PERSONAL_1 3 2" xfId="8305" xr:uid="{2067AC94-70CA-4D52-AD94-A678E9D2CB21}"/>
    <cellStyle name="__ [0]_PERSONAL_1 3 2 2" xfId="8306" xr:uid="{6178736D-C4B3-48B4-A4C7-0D8A396ADFD7}"/>
    <cellStyle name="__ [0]_PERSONAL_1 3 3" xfId="8307" xr:uid="{70E370B8-B5E8-4AF3-83EA-FCDF8248E1CC}"/>
    <cellStyle name="__ [0]_PERSONAL_1 3 3 2" xfId="8308" xr:uid="{EF35D213-A1D6-4A85-9CC9-297ABEEC1A2D}"/>
    <cellStyle name="__ [0]_PERSONAL_1 3 4" xfId="8309" xr:uid="{AC37C7BD-7EE2-47DD-B8C4-846EE078C4E8}"/>
    <cellStyle name="__ [0]_PERSONAL_1 3 4 2" xfId="8310" xr:uid="{AC6C6CF8-17E8-489B-8959-EF79141A669E}"/>
    <cellStyle name="__ [0]_PERSONAL_1 3 5" xfId="8311" xr:uid="{3EA196E1-4B0B-4CA7-88E4-2CBF84666BCC}"/>
    <cellStyle name="__ [0]_PERSONAL_1 3 5 2" xfId="8312" xr:uid="{20447BD4-94CE-4434-ADD8-5B9398C369FB}"/>
    <cellStyle name="__ [0]_PERSONAL_1 3 6" xfId="8313" xr:uid="{F8B3B089-20F0-4F40-A10B-427110334EC2}"/>
    <cellStyle name="__ [0]_PERSONAL_1 4" xfId="8314" xr:uid="{F6C8E0AA-1473-4166-A8AF-C9A274F0D536}"/>
    <cellStyle name="__ [0]_PERSONAL_1_CHECK - White Creek Final Closing Model_2007 11 16 vequity method FINAL" xfId="8315" xr:uid="{2B20DCA3-7444-4D27-91F3-1E2015DA6B33}"/>
    <cellStyle name="__ [0]_PERSONAL_1_CHECK - White Creek Final Closing Model_2007 11 16 vequity method FINAL 2" xfId="8316" xr:uid="{822F6A7A-63AB-4918-96B2-797FD7B8A3E0}"/>
    <cellStyle name="__ [0]_PERSONAL_1_CHECK - White Creek Final Closing Model_2007 11 16 vequity method FINAL 2 2" xfId="8317" xr:uid="{FCF42F2C-D5BC-4C77-83D7-EADEAC744F08}"/>
    <cellStyle name="__ [0]_PERSONAL_1_CHECK - White Creek Final Closing Model_2007 11 16 vequity method FINAL 3" xfId="8318" xr:uid="{8D4E16F6-EB3F-4A9A-9FEE-98A9401FE9F6}"/>
    <cellStyle name="__ [0]_PERSONAL_1_ClearSky_AEP_Min_04.04.02_Bank" xfId="8319" xr:uid="{EDE47B19-7617-4130-A1CC-756111630CF0}"/>
    <cellStyle name="__ [0]_PERSONAL_1_ClearSky_AEP_Min_04.04.02_Bank 2" xfId="8320" xr:uid="{DDCB64B6-8A27-41FE-868E-8C990566D8B6}"/>
    <cellStyle name="__ [0]_PERSONAL_1_Clearsky_internal_050301" xfId="8321" xr:uid="{4EB4A26D-218C-4C3C-A646-1F72924C2B8E}"/>
    <cellStyle name="__ [0]_PERSONAL_1_Clearsky_internal_050301 2" xfId="8322" xr:uid="{370947FA-26B1-4850-9344-AEB61E959113}"/>
    <cellStyle name="__ [0]_PERSONAL_1_Clearsky_internal_070201" xfId="8323" xr:uid="{385414D9-A3D6-438A-83A0-A6D93E25A8CD}"/>
    <cellStyle name="__ [0]_PERSONAL_1_Clearsky_internal_070201 2" xfId="8324" xr:uid="{8BD55885-7952-4654-A643-228CDB72ACAF}"/>
    <cellStyle name="__ [0]_PERSONAL_1_Clearsky_internal_070201.xls Chart 2" xfId="8325" xr:uid="{49CEAAC3-F44C-4BC7-ABDB-238A6D99FE89}"/>
    <cellStyle name="__ [0]_PERSONAL_1_Clearsky_internal_070201.xls Chart 2 2" xfId="8326" xr:uid="{9DEB62DD-A1BB-464F-B3F7-D98BE9B79991}"/>
    <cellStyle name="__ [0]_PERSONAL_1_Clearsky_internal_070201.xls Chart 2 2 2" xfId="8327" xr:uid="{2BB2E8E9-2D35-40B5-AB02-12FF16583D61}"/>
    <cellStyle name="__ [0]_PERSONAL_1_Clearsky_internal_070201.xls Chart 2 3" xfId="8328" xr:uid="{0221041D-F65B-46DC-9DB0-DC59BAF52A07}"/>
    <cellStyle name="__ [0]_PERSONAL_1_Clearsky_internal_070201.xls Chart 2 3 2" xfId="8329" xr:uid="{4B9B1AD8-75BC-4DD1-B9FB-A6AF85911D36}"/>
    <cellStyle name="__ [0]_PERSONAL_1_Clearsky_internal_070201.xls Chart 2 4" xfId="8330" xr:uid="{31479113-B44C-4620-AEDD-D0875BE6148B}"/>
    <cellStyle name="__ [0]_PERSONAL_1_Clearsky_internal_070201.xls Chart 2 4 2" xfId="8331" xr:uid="{33DFCF3C-4F56-4522-BDEC-5DF6D8B119EC}"/>
    <cellStyle name="__ [0]_PERSONAL_1_Clearsky_internal_070201.xls Chart 2 5" xfId="8332" xr:uid="{FCC8B6B4-8F1D-4713-8383-98CC9807FFE6}"/>
    <cellStyle name="__ [0]_PERSONAL_1_Clearsky_internal_070201.xls Chart 2 5 2" xfId="8333" xr:uid="{2D13BED4-315B-45C8-A55E-D0B0F5D0E497}"/>
    <cellStyle name="__ [0]_PERSONAL_1_Clearsky_internal_070201.xls Chart 2 6" xfId="8334" xr:uid="{027A259B-E039-4720-A997-56C7D520C2FC}"/>
    <cellStyle name="__ [0]_PERSONAL_1_Clearsky_internal_070201_1" xfId="8335" xr:uid="{5CACDE61-CDA6-4AA6-91F5-59CED26D6E20}"/>
    <cellStyle name="__ [0]_PERSONAL_1_Clearsky_internal_070201_1 2" xfId="8336" xr:uid="{B861AA25-9D82-4972-8389-17D8B4B19E1F}"/>
    <cellStyle name="__ [0]_PERSONAL_1_Clearsky_internal_070201_1 2 2" xfId="8337" xr:uid="{8D5E1DB4-DD61-4F56-8991-C7A534FB94BF}"/>
    <cellStyle name="__ [0]_PERSONAL_1_Clearsky_internal_070201_1 3" xfId="8338" xr:uid="{83B5EBDC-86BF-44D4-926E-4872D4974F2F}"/>
    <cellStyle name="__ [0]_PERSONAL_1_Clearsky_internal_070201_1 3 2" xfId="8339" xr:uid="{6C74017C-ECEC-4D30-9336-84DC746056A2}"/>
    <cellStyle name="__ [0]_PERSONAL_1_Clearsky_internal_070201_1 4" xfId="8340" xr:uid="{708E850C-4A9F-4C28-98E9-12283E83EBAF}"/>
    <cellStyle name="__ [0]_PERSONAL_1_Clearsky_internal_070201_1 4 2" xfId="8341" xr:uid="{9A689676-03BC-4455-B22E-34BEA23F83C9}"/>
    <cellStyle name="__ [0]_PERSONAL_1_Clearsky_internal_070201_1 5" xfId="8342" xr:uid="{1A463B68-2EE2-45A4-844F-8E99E719A283}"/>
    <cellStyle name="__ [0]_PERSONAL_1_Clearsky_internal_070201_1 5 2" xfId="8343" xr:uid="{45B21511-549D-481D-BE9C-9151428F18CE}"/>
    <cellStyle name="__ [0]_PERSONAL_1_Clearsky_internal_070201_1 6" xfId="8344" xr:uid="{A6DB8D82-E82D-4E2C-90EA-3D500BCD4EBC}"/>
    <cellStyle name="__ [0]_PERSONAL_1_Clearsky_internal_070201_Clearsky_internal_070201" xfId="8345" xr:uid="{76F2841C-7698-4E1F-A13E-A82286ACC9D9}"/>
    <cellStyle name="__ [0]_PERSONAL_1_Clearsky_internal_070201_Clearsky_internal_070201 2" xfId="8346" xr:uid="{FCEE31D6-CE77-4211-A550-290A5AB4D5A0}"/>
    <cellStyle name="__ [0]_PERSONAL_1_Clearsky_internal_070201_Clearsky_internal_070201 2 2" xfId="8347" xr:uid="{12AA09D5-AD97-47AD-B67D-A87E06F656F6}"/>
    <cellStyle name="__ [0]_PERSONAL_1_Clearsky_internal_070201_Clearsky_internal_070201 3" xfId="8348" xr:uid="{98DE27D7-19A8-45DA-8012-942542FCCCFB}"/>
    <cellStyle name="__ [0]_PERSONAL_1_Clearsky_internal_070201_Clearsky_internal_070201 3 2" xfId="8349" xr:uid="{7860770B-27ED-4ACE-867A-5F919DEAB930}"/>
    <cellStyle name="__ [0]_PERSONAL_1_Clearsky_internal_070201_Clearsky_internal_070201 4" xfId="8350" xr:uid="{49092C58-CCF9-4355-840B-C3740CB0347C}"/>
    <cellStyle name="__ [0]_PERSONAL_1_Clearsky_internal_070201_Clearsky_internal_070201 4 2" xfId="8351" xr:uid="{A5868534-F320-4417-B886-D3688FD69C00}"/>
    <cellStyle name="__ [0]_PERSONAL_1_Clearsky_internal_070201_Clearsky_internal_070201 5" xfId="8352" xr:uid="{F418157F-8F22-42A1-96A0-AB0B3518B9A1}"/>
    <cellStyle name="__ [0]_PERSONAL_1_Clearsky_internal_070201_Clearsky_internal_070201 5 2" xfId="8353" xr:uid="{296D416F-8E52-441A-A500-BAD40BD6CF8E}"/>
    <cellStyle name="__ [0]_PERSONAL_1_Clearsky_internal_070201_Clearsky_internal_070201 6" xfId="8354" xr:uid="{3B6E3ED9-6809-439F-9030-3D44C0EE602D}"/>
    <cellStyle name="__ [0]_PERSONAL_1_Clearsky_internal_070201_Clearsky_Outside_070201.xls Chart 2" xfId="8355" xr:uid="{CBE31326-0C4D-4BD7-8AB0-EEFC62FCB49D}"/>
    <cellStyle name="__ [0]_PERSONAL_1_Clearsky_internal_070201_Clearsky_Outside_070201.xls Chart 2 2" xfId="8356" xr:uid="{6DB1607F-7FF8-4995-B245-BF59EE636E3B}"/>
    <cellStyle name="__ [0]_PERSONAL_1_Clearsky_internal_070201_Clearsky_Outside_070201.xls Chart 2 2 2" xfId="8357" xr:uid="{EFD7DDBA-1CBD-4788-8119-A82512983A50}"/>
    <cellStyle name="__ [0]_PERSONAL_1_Clearsky_internal_070201_Clearsky_Outside_070201.xls Chart 2 3" xfId="8358" xr:uid="{50F727A9-EB84-4615-9D55-71331D65156B}"/>
    <cellStyle name="__ [0]_PERSONAL_1_Clearsky_internal_070201_Clearsky_Outside_070201.xls Chart 2 3 2" xfId="8359" xr:uid="{3C2A806B-F8D5-411C-84DB-6D8E50122546}"/>
    <cellStyle name="__ [0]_PERSONAL_1_Clearsky_internal_070201_Clearsky_Outside_070201.xls Chart 2 4" xfId="8360" xr:uid="{F90EA6F7-A1F7-4F98-B69B-0A9B7AC73C19}"/>
    <cellStyle name="__ [0]_PERSONAL_1_Clearsky_internal_070201_Clearsky_Outside_070201.xls Chart 2 4 2" xfId="8361" xr:uid="{4E4EE3F9-2BE3-4C74-9E31-F3CD247C0D05}"/>
    <cellStyle name="__ [0]_PERSONAL_1_Clearsky_internal_070201_Clearsky_Outside_070201.xls Chart 2 5" xfId="8362" xr:uid="{FAF02A99-624E-41F5-A51A-50F00395CD76}"/>
    <cellStyle name="__ [0]_PERSONAL_1_Clearsky_internal_070201_Clearsky_Outside_070201.xls Chart 2 5 2" xfId="8363" xr:uid="{801D3667-EC1A-4F64-AB71-0A966FD00C23}"/>
    <cellStyle name="__ [0]_PERSONAL_1_Clearsky_internal_070201_Clearsky_Outside_070201.xls Chart 2 6" xfId="8364" xr:uid="{A6830A5C-6C37-4130-9D23-0D4B43DCF458}"/>
    <cellStyle name="__ [0]_PERSONAL_1_Clearsky_Outside_070201.xls Chart 2" xfId="8365" xr:uid="{F8E0E4DE-34F0-47FD-957D-B710D96A7DC0}"/>
    <cellStyle name="__ [0]_PERSONAL_1_Clearsky_Outside_070201.xls Chart 2 2" xfId="8366" xr:uid="{2349DEFE-6F63-4E03-97E7-76C78E4314DC}"/>
    <cellStyle name="__ [0]_PERSONAL_1_EWC 43.5MW8oMtresc 3_25_021" xfId="8367" xr:uid="{0095D0A9-0043-4E11-91F9-881BD862A437}"/>
    <cellStyle name="__ [0]_PERSONAL_1_EWC 43.5MW8oMtresc 3_25_021 2" xfId="8368" xr:uid="{06F0B46B-DE8D-4D24-8C72-5F0344227293}"/>
    <cellStyle name="__ [0]_PERSONAL_1_EWC 43.5MW8oMtresc 3_25_021 2 2" xfId="8369" xr:uid="{768D7EA6-DBFE-4D29-B5EA-94FB52CAE87C}"/>
    <cellStyle name="__ [0]_PERSONAL_1_EWC 43.5MW8oMtresc 3_25_021 2 2 2" xfId="8370" xr:uid="{EB15543C-5F33-4069-A41E-9C2036BBBA52}"/>
    <cellStyle name="__ [0]_PERSONAL_1_EWC 43.5MW8oMtresc 3_25_021 2 3" xfId="8371" xr:uid="{93C20C6B-0DD4-402C-97D7-ED489E6A3931}"/>
    <cellStyle name="__ [0]_PERSONAL_1_EWC 43.5MW8oMtresc 3_25_021 2 3 2" xfId="8372" xr:uid="{1B9390DB-A989-4DC2-88E0-B0F4F09B7F0E}"/>
    <cellStyle name="__ [0]_PERSONAL_1_EWC 43.5MW8oMtresc 3_25_021 2 4" xfId="8373" xr:uid="{A3C7FE57-3A15-4755-9707-E5115D807792}"/>
    <cellStyle name="__ [0]_PERSONAL_1_EWC 43.5MW8oMtresc 3_25_021 2 4 2" xfId="8374" xr:uid="{EF1D64B6-07B7-4565-A8CB-69C7506875B1}"/>
    <cellStyle name="__ [0]_PERSONAL_1_EWC 43.5MW8oMtresc 3_25_021 2 5" xfId="8375" xr:uid="{E6618B03-1812-44BC-B247-0F737A403E05}"/>
    <cellStyle name="__ [0]_PERSONAL_1_EWC 43.5MW8oMtresc 3_25_021 2 5 2" xfId="8376" xr:uid="{18F612EE-A3D2-43A7-9F27-C9056BC3BAB6}"/>
    <cellStyle name="__ [0]_PERSONAL_1_EWC 43.5MW8oMtresc 3_25_021 2 6" xfId="8377" xr:uid="{1BA00F43-D5B5-45DC-8B3D-3BF9177CC5BF}"/>
    <cellStyle name="__ [0]_PERSONAL_1_EWC 43.5MW8oMtresc 3_25_021 3" xfId="8378" xr:uid="{12241FCC-57A6-4D44-8278-A3BC7DE34CF7}"/>
    <cellStyle name="__ [0]_PERSONAL_1_EWC 43.5MW8oMtresc 3_25_021 3 2" xfId="8379" xr:uid="{1D9DDF00-12E1-43AA-A98E-951772649B81}"/>
    <cellStyle name="__ [0]_PERSONAL_1_EWC 43.5MW8oMtresc 3_25_021 3 2 2" xfId="8380" xr:uid="{BA2AE9FB-9979-4BAE-94AE-7DB326E1A86C}"/>
    <cellStyle name="__ [0]_PERSONAL_1_EWC 43.5MW8oMtresc 3_25_021 3 3" xfId="8381" xr:uid="{86EE2919-5F6E-4EF6-AE81-7BF3C4F187DB}"/>
    <cellStyle name="__ [0]_PERSONAL_1_EWC 43.5MW8oMtresc 3_25_021 3 3 2" xfId="8382" xr:uid="{4842A323-9CF9-43CB-88C8-CB573418973E}"/>
    <cellStyle name="__ [0]_PERSONAL_1_EWC 43.5MW8oMtresc 3_25_021 3 4" xfId="8383" xr:uid="{80F7C208-6DE6-4AD9-A4B2-907DB00B10F7}"/>
    <cellStyle name="__ [0]_PERSONAL_1_EWC 43.5MW8oMtresc 3_25_021 3 4 2" xfId="8384" xr:uid="{E108DAC6-0B10-4278-A471-28785E13113D}"/>
    <cellStyle name="__ [0]_PERSONAL_1_EWC 43.5MW8oMtresc 3_25_021 3 5" xfId="8385" xr:uid="{96B18D6C-1959-421B-9268-BC112C458C12}"/>
    <cellStyle name="__ [0]_PERSONAL_1_EWC 43.5MW8oMtresc 3_25_021 3 5 2" xfId="8386" xr:uid="{EE380FF5-90DE-4BE5-920A-6E4D1568A1B1}"/>
    <cellStyle name="__ [0]_PERSONAL_1_EWC 43.5MW8oMtresc 3_25_021 3 6" xfId="8387" xr:uid="{1DAB3AA0-79EC-47F4-AF04-9129B266686D}"/>
    <cellStyle name="__ [0]_PERSONAL_1_EWC 43.5MW8oMtresc 3_25_021 4" xfId="8388" xr:uid="{97A419A2-C844-489B-AF0C-8F94B7D2296F}"/>
    <cellStyle name="__ [0]_PERSONAL_1_EWC 43.5MW8oMtresc 3_25_021_CHECK - White Creek Final Closing Model_2007 11 16 vequity method FINAL" xfId="8389" xr:uid="{8B37B294-D421-42B2-9100-F6A0FF861BBA}"/>
    <cellStyle name="__ [0]_PERSONAL_1_EWC 43.5MW8oMtresc 3_25_021_CHECK - White Creek Final Closing Model_2007 11 16 vequity method FINAL 2" xfId="8390" xr:uid="{E05F8621-0D19-47E9-86F2-9C4CDF0630D2}"/>
    <cellStyle name="__ [0]_PERSONAL_1_EWC 43.5MW8oMtresc 3_25_021_CHECK - White Creek Final Closing Model_2007 11 16 vequity method FINAL 2 2" xfId="8391" xr:uid="{8E03E0C6-3CBC-49E1-B19B-56AD71221B65}"/>
    <cellStyle name="__ [0]_PERSONAL_1_EWC 43.5MW8oMtresc 3_25_021_CHECK - White Creek Final Closing Model_2007 11 16 vequity method FINAL 3" xfId="8392" xr:uid="{5F930D0B-508D-481F-8AAB-15E19E61735D}"/>
    <cellStyle name="__ [0]_PERSONAL_1_EWC 43.5MW8oMtresc 3_25_021_Horizon round 1 model vFINAL" xfId="8393" xr:uid="{785EB9AA-D02F-4D08-B9D1-AD71DEDE9381}"/>
    <cellStyle name="__ [0]_PERSONAL_1_EWC 43.5MW8oMtresc 3_25_021_Horizon round 1 model vFINAL 2" xfId="8394" xr:uid="{2250FE2F-F8FF-4A7C-9F25-E74DEE38A6DE}"/>
    <cellStyle name="__ [0]_PERSONAL_1_EWC 43.5MW8oMtresc 3_25_021_Horizon round 1 model vFINAL 2 2" xfId="8395" xr:uid="{104983FC-E918-4B02-9FB9-C13AAC37E7C4}"/>
    <cellStyle name="__ [0]_PERSONAL_1_EWC 43.5MW8oMtresc 3_25_021_Horizon round 1 model vFINAL 3" xfId="8396" xr:uid="{B6A82C5C-0E15-41D6-905B-8118A37EACA4}"/>
    <cellStyle name="__ [0]_PERSONAL_1_EWC 43.5MW8oMtresc 3_25_021_Horizon round 1 model vFINAL 3 2" xfId="8397" xr:uid="{2580CD64-DC5B-4932-B0D9-C938249EB2A4}"/>
    <cellStyle name="__ [0]_PERSONAL_1_EWC 43.5MW8oMtresc 3_25_021_Horizon round 1 model vFINAL 4" xfId="8398" xr:uid="{CD54ED07-1C85-452B-B6C6-A437A8826ACA}"/>
    <cellStyle name="__ [0]_PERSONAL_1_EWC 43.5MW8oMtresc 3_25_021_Horizon round 1 model vFINAL_1" xfId="8399" xr:uid="{FAC9C935-57D2-4FEB-8849-35121A162761}"/>
    <cellStyle name="__ [0]_PERSONAL_1_EWC 43.5MW8oMtresc 3_25_021_Horizon round 1 model vFINAL_1 2" xfId="8400" xr:uid="{0CDD57A3-33D7-4486-A2F9-8B0D01D8E28F}"/>
    <cellStyle name="__ [0]_PERSONAL_1_EWC 43.5MW8oMtresc 3_25_021_Horizon round 1 model vFINAL_1 2 2" xfId="8401" xr:uid="{0C23CA45-B196-4E04-96FF-0D81EF0DF42B}"/>
    <cellStyle name="__ [0]_PERSONAL_1_EWC 43.5MW8oMtresc 3_25_021_Horizon round 1 model vFINAL_1 3" xfId="8402" xr:uid="{EE549DEA-FA87-422C-AD5B-1942B5A4411F}"/>
    <cellStyle name="__ [0]_PERSONAL_1_EWC 43.5MW8oMtresc 3_25_021_Horizon round 1 model vFINAL_1 3 2" xfId="8403" xr:uid="{DE5AF1D8-04F2-4157-82E0-7BC05FE7BC37}"/>
    <cellStyle name="__ [0]_PERSONAL_1_EWC 43.5MW8oMtresc 3_25_021_Horizon round 1 model vFINAL_1 4" xfId="8404" xr:uid="{C66D14B8-B548-4C7F-8221-C8F613BD6DD3}"/>
    <cellStyle name="__ [0]_PERSONAL_1_EWC 43.5MW8oMtresc 3_25_021_Horizon round 1 model vFINAL_1_Project Farwest III Model 03-20-07 v135" xfId="8405" xr:uid="{BABFC816-577A-4BC3-B174-C2F8B8B683CB}"/>
    <cellStyle name="__ [0]_PERSONAL_1_EWC 43.5MW8oMtresc 3_25_021_Horizon round 1 model vFINAL_1_Project Farwest III Model 03-20-07 v135 2" xfId="8406" xr:uid="{018CA413-A1A3-4CCE-8607-AAC827643FAE}"/>
    <cellStyle name="__ [0]_PERSONAL_1_EWC 43.5MW8oMtresc 3_25_021_Horizon round 1 model vFINAL_1_Project Farwest III Model 03-20-07 v135 2 2" xfId="8407" xr:uid="{BFBD57DE-5DA4-4B74-9CD3-7D28AF86FFB1}"/>
    <cellStyle name="__ [0]_PERSONAL_1_EWC 43.5MW8oMtresc 3_25_021_Horizon round 1 model vFINAL_1_Project Farwest III Model 03-20-07 v135 3" xfId="8408" xr:uid="{48A5EA4C-14DB-4AF1-81B0-AFFBFE671960}"/>
    <cellStyle name="__ [0]_PERSONAL_1_EWC 43.5MW8oMtresc 3_25_021_Horizon round 1 model vFINAL_1_Project Farwest III Model 03-20-07 v135 3 2" xfId="8409" xr:uid="{6CA2DF1A-003F-4D21-9230-E9FC9F9C3569}"/>
    <cellStyle name="__ [0]_PERSONAL_1_EWC 43.5MW8oMtresc 3_25_021_Horizon round 1 model vFINAL_1_Project Farwest III Model 03-20-07 v135 4" xfId="8410" xr:uid="{E55FD5FB-D159-4508-BC0F-C1F297645663}"/>
    <cellStyle name="__ [0]_PERSONAL_1_EWC 43.5MW8oMtresc 3_25_021_Horizon round 1 model vFINAL_1_Project Farwest III Model 03-20-07 v135_UPC G&amp;A (5-3-07)" xfId="8411" xr:uid="{808DC1F1-15BF-4F59-9057-4B774327AE6D}"/>
    <cellStyle name="__ [0]_PERSONAL_1_EWC 43.5MW8oMtresc 3_25_021_Horizon round 1 model vFINAL_1_Project Farwest III Model 03-20-07 v135_UPC G&amp;A (5-3-07) 2" xfId="8412" xr:uid="{4700EFF1-62D3-4F81-AC9F-893A8D59F09B}"/>
    <cellStyle name="__ [0]_PERSONAL_1_EWC 43.5MW8oMtresc 3_25_021_Horizon round 1 model vFINAL_1_Project Farwest III Model 03-20-07 v135_UPC G&amp;A (5-3-07) 2 2" xfId="8413" xr:uid="{BB5A2739-E0AB-4738-AD32-D2A3BDA2EEA9}"/>
    <cellStyle name="__ [0]_PERSONAL_1_EWC 43.5MW8oMtresc 3_25_021_Horizon round 1 model vFINAL_1_Project Farwest III Model 03-20-07 v135_UPC G&amp;A (5-3-07) 3" xfId="8414" xr:uid="{5DE77993-F9CC-4069-8C5F-26D404FBF1D6}"/>
    <cellStyle name="__ [0]_PERSONAL_1_EWC 43.5MW8oMtresc 3_25_021_Horizon round 1 model vFINAL_1_Project Farwest III Model 03-20-07 v135_UPC G&amp;A (5-3-07) 3 2" xfId="8415" xr:uid="{98FAB856-06FC-4988-B7F3-EB8C6CBA482E}"/>
    <cellStyle name="__ [0]_PERSONAL_1_EWC 43.5MW8oMtresc 3_25_021_Horizon round 1 model vFINAL_1_Project Farwest III Model 03-20-07 v135_UPC G&amp;A (5-3-07) 4" xfId="8416" xr:uid="{49643EA7-47FA-4FE8-A456-6D193D3E110B}"/>
    <cellStyle name="__ [0]_PERSONAL_1_EWC 43.5MW8oMtresc 3_25_021_Horizon round 1 model vFINAL_1_Project Makani Model 04-11-07 v6" xfId="8417" xr:uid="{346F7183-C25E-4197-87C0-1244920955E7}"/>
    <cellStyle name="__ [0]_PERSONAL_1_EWC 43.5MW8oMtresc 3_25_021_Horizon round 1 model vFINAL_1_Project Makani Model 04-11-07 v6 2" xfId="8418" xr:uid="{033C9174-CE94-43F0-BFC3-8095E24C1BE7}"/>
    <cellStyle name="__ [0]_PERSONAL_1_EWC 43.5MW8oMtresc 3_25_021_Horizon round 1 model vFINAL_1_Project Makani Model 04-11-07 v6 2 2" xfId="8419" xr:uid="{E43576DF-B2C4-46BC-92C3-130464681259}"/>
    <cellStyle name="__ [0]_PERSONAL_1_EWC 43.5MW8oMtresc 3_25_021_Horizon round 1 model vFINAL_1_Project Makani Model 04-11-07 v6 3" xfId="8420" xr:uid="{1FA170D7-5EA9-4E04-83A7-E08D95FA4684}"/>
    <cellStyle name="__ [0]_PERSONAL_1_EWC 43.5MW8oMtresc 3_25_021_Horizon round 1 model vFINAL_1_Project Makani Model 04-11-07 v6 3 2" xfId="8421" xr:uid="{D951B8D3-A915-483E-A83C-C8AACF5A9E09}"/>
    <cellStyle name="__ [0]_PERSONAL_1_EWC 43.5MW8oMtresc 3_25_021_Horizon round 1 model vFINAL_1_Project Makani Model 04-11-07 v6 4" xfId="8422" xr:uid="{93D76324-D5AF-4B26-ADCC-A8FD5DA40A80}"/>
    <cellStyle name="__ [0]_PERSONAL_1_EWC 43.5MW8oMtresc 3_25_021_Horizon round 1 model vFINAL_1_Project Makani Model 04-11-07 v6_UPC G&amp;A (5-3-07)" xfId="8423" xr:uid="{7DABDB42-AAFB-4529-9E43-3DBAE0B4F02B}"/>
    <cellStyle name="__ [0]_PERSONAL_1_EWC 43.5MW8oMtresc 3_25_021_Horizon round 1 model vFINAL_1_Project Makani Model 04-11-07 v6_UPC G&amp;A (5-3-07) 2" xfId="8424" xr:uid="{805A41B6-B47C-4C0D-BA2D-F1E21FEA6E4C}"/>
    <cellStyle name="__ [0]_PERSONAL_1_EWC 43.5MW8oMtresc 3_25_021_Horizon round 1 model vFINAL_1_Project Makani Model 04-11-07 v6_UPC G&amp;A (5-3-07) 2 2" xfId="8425" xr:uid="{4A5275AF-047D-4B9D-9610-77610CDD0234}"/>
    <cellStyle name="__ [0]_PERSONAL_1_EWC 43.5MW8oMtresc 3_25_021_Horizon round 1 model vFINAL_1_Project Makani Model 04-11-07 v6_UPC G&amp;A (5-3-07) 3" xfId="8426" xr:uid="{4A2053B4-08CA-4E77-924F-F187B8DAF20F}"/>
    <cellStyle name="__ [0]_PERSONAL_1_EWC 43.5MW8oMtresc 3_25_021_Horizon round 1 model vFINAL_1_Project Makani Model 04-11-07 v6_UPC G&amp;A (5-3-07) 3 2" xfId="8427" xr:uid="{85629896-9710-45E4-816E-1D19BCE9BF2D}"/>
    <cellStyle name="__ [0]_PERSONAL_1_EWC 43.5MW8oMtresc 3_25_021_Horizon round 1 model vFINAL_1_Project Makani Model 04-11-07 v6_UPC G&amp;A (5-3-07) 4" xfId="8428" xr:uid="{4E813A3C-3550-484C-B419-A16F7C8C175B}"/>
    <cellStyle name="__ [0]_PERSONAL_1_EWC 43.5MW8oMtresc 3_25_021_Pre-Tax GAAP" xfId="8429" xr:uid="{9AE976D5-E18B-4B70-B33B-7735913E6B8A}"/>
    <cellStyle name="__ [0]_PERSONAL_1_EWC 43.5MW8oMtresc 3_25_021_Pre-Tax GAAP 2" xfId="8430" xr:uid="{E6284ECE-F8B6-4668-A7C5-0EB84EB58E3B}"/>
    <cellStyle name="__ [0]_PERSONAL_1_EWC 43.5MW8oMtresc 3_25_021_Pre-Tax GAAP 2 2" xfId="8431" xr:uid="{A5219A51-11B1-425E-9D30-8579A1F7CEBF}"/>
    <cellStyle name="__ [0]_PERSONAL_1_EWC 43.5MW8oMtresc 3_25_021_Pre-Tax GAAP 3" xfId="8432" xr:uid="{00C60DB6-CE32-4614-B0BA-EBC84ABE15DE}"/>
    <cellStyle name="__ [0]_PERSONAL_1_EWC 43.5MW8oMtresc 3_25_021_WPP - Ormat 6-5-2007  v19i with internal accounting v3 eq method FINAL" xfId="8433" xr:uid="{353DB5EB-8ED5-456A-B9D4-D7D961485879}"/>
    <cellStyle name="__ [0]_PERSONAL_1_EWC 43.5MW8oMtresc 3_25_021_WPP - Ormat 6-5-2007  v19i with internal accounting v3 eq method FINAL 2" xfId="8434" xr:uid="{8578AB70-6174-4256-8592-74FB59B0AC83}"/>
    <cellStyle name="__ [0]_PERSONAL_1_EWC 43.5MW8oMtresc 3_25_021_WPP - Ormat 6-5-2007  v19i with internal accounting v3 eq method FINAL 2 2" xfId="8435" xr:uid="{A993E41A-E2FF-45C0-BE76-9CCEA708E461}"/>
    <cellStyle name="__ [0]_PERSONAL_1_EWC 43.5MW8oMtresc 3_25_021_WPP - Ormat 6-5-2007  v19i with internal accounting v3 eq method FINAL 3" xfId="8436" xr:uid="{C85BDCA5-30C1-44CA-B3A9-FB09DF1094D2}"/>
    <cellStyle name="__ [0]_PERSONAL_1_EWC 43.5MW8oMtresc 3_25_02v2" xfId="8437" xr:uid="{BF69968E-0B79-4C46-9432-7C062106ECC3}"/>
    <cellStyle name="__ [0]_PERSONAL_1_EWC 43.5MW8oMtresc 3_25_02v2 2" xfId="8438" xr:uid="{340A033D-2E13-4A93-B0AC-8A02A0EA8D05}"/>
    <cellStyle name="__ [0]_PERSONAL_1_EWC 43.5MW8oMtresc 3_25_02v2 2 2" xfId="8439" xr:uid="{31905951-E857-443B-AB60-C0E764B48335}"/>
    <cellStyle name="__ [0]_PERSONAL_1_EWC 43.5MW8oMtresc 3_25_02v2 2 2 2" xfId="8440" xr:uid="{613E8B01-A72E-48A3-94BC-267E1D928D2B}"/>
    <cellStyle name="__ [0]_PERSONAL_1_EWC 43.5MW8oMtresc 3_25_02v2 2 3" xfId="8441" xr:uid="{1DE16B04-728A-448A-B8CA-3537270F3858}"/>
    <cellStyle name="__ [0]_PERSONAL_1_EWC 43.5MW8oMtresc 3_25_02v2 2 3 2" xfId="8442" xr:uid="{89A1E8FB-BC88-4267-9567-C5C46937128D}"/>
    <cellStyle name="__ [0]_PERSONAL_1_EWC 43.5MW8oMtresc 3_25_02v2 2 4" xfId="8443" xr:uid="{4EE1630C-326B-4371-B7EC-80429BC087F5}"/>
    <cellStyle name="__ [0]_PERSONAL_1_EWC 43.5MW8oMtresc 3_25_02v2 2 4 2" xfId="8444" xr:uid="{7E886525-2A77-4E14-9554-90D1E339C7B9}"/>
    <cellStyle name="__ [0]_PERSONAL_1_EWC 43.5MW8oMtresc 3_25_02v2 2 5" xfId="8445" xr:uid="{13BB69BA-162E-40F3-9478-59CD48342158}"/>
    <cellStyle name="__ [0]_PERSONAL_1_EWC 43.5MW8oMtresc 3_25_02v2 2 5 2" xfId="8446" xr:uid="{E4118455-1DCF-4F6A-B89D-4D95C5001569}"/>
    <cellStyle name="__ [0]_PERSONAL_1_EWC 43.5MW8oMtresc 3_25_02v2 2 6" xfId="8447" xr:uid="{2D703F9E-2EC2-45E5-BDD5-CED293B08B1C}"/>
    <cellStyle name="__ [0]_PERSONAL_1_EWC 43.5MW8oMtresc 3_25_02v2 3" xfId="8448" xr:uid="{45666EEB-40F0-4177-A8BD-5008A2DE0381}"/>
    <cellStyle name="__ [0]_PERSONAL_1_EWC 43.5MW8oMtresc 3_25_02v2 3 2" xfId="8449" xr:uid="{BDB6251C-9B20-464D-8615-A58B3B8CB8B9}"/>
    <cellStyle name="__ [0]_PERSONAL_1_EWC 43.5MW8oMtresc 3_25_02v2 3 2 2" xfId="8450" xr:uid="{5BFA4D9B-ADE8-4232-ABF4-D4D8225D5E2D}"/>
    <cellStyle name="__ [0]_PERSONAL_1_EWC 43.5MW8oMtresc 3_25_02v2 3 3" xfId="8451" xr:uid="{F6146C85-6753-4302-B1FA-D4BBE3BD729D}"/>
    <cellStyle name="__ [0]_PERSONAL_1_EWC 43.5MW8oMtresc 3_25_02v2 3 3 2" xfId="8452" xr:uid="{AF0D15EF-C94A-4ADE-8C51-CF57209E94F2}"/>
    <cellStyle name="__ [0]_PERSONAL_1_EWC 43.5MW8oMtresc 3_25_02v2 3 4" xfId="8453" xr:uid="{B7FEB8FF-BCFE-45AB-AAA5-C6AF11CB577D}"/>
    <cellStyle name="__ [0]_PERSONAL_1_EWC 43.5MW8oMtresc 3_25_02v2 3 4 2" xfId="8454" xr:uid="{FEC6C41F-C6B8-4E50-AE56-072B2D365818}"/>
    <cellStyle name="__ [0]_PERSONAL_1_EWC 43.5MW8oMtresc 3_25_02v2 3 5" xfId="8455" xr:uid="{748849A7-C154-48CB-B5D1-475DFE1E4415}"/>
    <cellStyle name="__ [0]_PERSONAL_1_EWC 43.5MW8oMtresc 3_25_02v2 3 5 2" xfId="8456" xr:uid="{CA98E94B-66DD-4650-8A2E-0E4D87FF7349}"/>
    <cellStyle name="__ [0]_PERSONAL_1_EWC 43.5MW8oMtresc 3_25_02v2 3 6" xfId="8457" xr:uid="{EBBA7C48-DB8B-4B78-9C1A-A0CC1D565021}"/>
    <cellStyle name="__ [0]_PERSONAL_1_EWC 43.5MW8oMtresc 3_25_02v2 4" xfId="8458" xr:uid="{F2AC027C-81BE-430B-BD63-129071ECD4A1}"/>
    <cellStyle name="__ [0]_PERSONAL_1_EWC 43.5MW8oMtresc 3_25_02v2_CHECK - White Creek Final Closing Model_2007 11 16 vequity method FINAL" xfId="8459" xr:uid="{92EC9033-5612-42F8-9793-68FA75F1976A}"/>
    <cellStyle name="__ [0]_PERSONAL_1_EWC 43.5MW8oMtresc 3_25_02v2_CHECK - White Creek Final Closing Model_2007 11 16 vequity method FINAL 2" xfId="8460" xr:uid="{69B40FFC-8EAA-474A-A55E-E891242E24AB}"/>
    <cellStyle name="__ [0]_PERSONAL_1_EWC 43.5MW8oMtresc 3_25_02v2_CHECK - White Creek Final Closing Model_2007 11 16 vequity method FINAL 2 2" xfId="8461" xr:uid="{25F1605C-BD44-47CD-ACC8-8125C2A3C943}"/>
    <cellStyle name="__ [0]_PERSONAL_1_EWC 43.5MW8oMtresc 3_25_02v2_CHECK - White Creek Final Closing Model_2007 11 16 vequity method FINAL 3" xfId="8462" xr:uid="{2DE3A26F-254D-4E17-86FB-E78F59F3E833}"/>
    <cellStyle name="__ [0]_PERSONAL_1_EWC 43.5MW8oMtresc 3_25_02v2_Horizon round 1 model vFINAL" xfId="8463" xr:uid="{F70045E4-835C-440B-A193-D51E1FDE768F}"/>
    <cellStyle name="__ [0]_PERSONAL_1_EWC 43.5MW8oMtresc 3_25_02v2_Horizon round 1 model vFINAL 2" xfId="8464" xr:uid="{A55580B3-3E9A-4788-8ACE-E8CB54E84AAD}"/>
    <cellStyle name="__ [0]_PERSONAL_1_EWC 43.5MW8oMtresc 3_25_02v2_Horizon round 1 model vFINAL 2 2" xfId="8465" xr:uid="{12F9DF2B-6581-4F61-A112-53544FBF9CD8}"/>
    <cellStyle name="__ [0]_PERSONAL_1_EWC 43.5MW8oMtresc 3_25_02v2_Horizon round 1 model vFINAL 3" xfId="8466" xr:uid="{853CB96C-3937-4B46-B2A2-211DBB34D5A5}"/>
    <cellStyle name="__ [0]_PERSONAL_1_EWC 43.5MW8oMtresc 3_25_02v2_Horizon round 1 model vFINAL 3 2" xfId="8467" xr:uid="{CCBC11A1-A84C-4E61-B51D-BE330C406EEE}"/>
    <cellStyle name="__ [0]_PERSONAL_1_EWC 43.5MW8oMtresc 3_25_02v2_Horizon round 1 model vFINAL 4" xfId="8468" xr:uid="{B6B67714-0EC5-43F1-8A53-44856BAD0551}"/>
    <cellStyle name="__ [0]_PERSONAL_1_EWC 43.5MW8oMtresc 3_25_02v2_Horizon round 1 model vFINAL_1" xfId="8469" xr:uid="{BAC55169-EFD2-47AD-9A5D-30A64B61B30B}"/>
    <cellStyle name="__ [0]_PERSONAL_1_EWC 43.5MW8oMtresc 3_25_02v2_Horizon round 1 model vFINAL_1 2" xfId="8470" xr:uid="{457E28A0-DFCC-4CD4-86B0-C2F10B6AD9E4}"/>
    <cellStyle name="__ [0]_PERSONAL_1_EWC 43.5MW8oMtresc 3_25_02v2_Horizon round 1 model vFINAL_1 2 2" xfId="8471" xr:uid="{40E5A6B1-D4E5-4DAA-8A32-52EA54FCE0C6}"/>
    <cellStyle name="__ [0]_PERSONAL_1_EWC 43.5MW8oMtresc 3_25_02v2_Horizon round 1 model vFINAL_1 3" xfId="8472" xr:uid="{789A1F63-8663-4B9D-98E4-372F29B084C2}"/>
    <cellStyle name="__ [0]_PERSONAL_1_EWC 43.5MW8oMtresc 3_25_02v2_Horizon round 1 model vFINAL_1 3 2" xfId="8473" xr:uid="{EDA4666E-9706-4322-BAA2-8061CA4DBC9C}"/>
    <cellStyle name="__ [0]_PERSONAL_1_EWC 43.5MW8oMtresc 3_25_02v2_Horizon round 1 model vFINAL_1 4" xfId="8474" xr:uid="{9327DBC5-32DD-4702-ABD2-84D852541413}"/>
    <cellStyle name="__ [0]_PERSONAL_1_EWC 43.5MW8oMtresc 3_25_02v2_Horizon round 1 model vFINAL_1_Project Farwest III Model 03-20-07 v135" xfId="8475" xr:uid="{84643676-7BA9-489A-A86C-0BC0473A437C}"/>
    <cellStyle name="__ [0]_PERSONAL_1_EWC 43.5MW8oMtresc 3_25_02v2_Horizon round 1 model vFINAL_1_Project Farwest III Model 03-20-07 v135 2" xfId="8476" xr:uid="{2FE01197-5C95-4A12-ACE5-60C5DBEC0DCA}"/>
    <cellStyle name="__ [0]_PERSONAL_1_EWC 43.5MW8oMtresc 3_25_02v2_Horizon round 1 model vFINAL_1_Project Farwest III Model 03-20-07 v135 2 2" xfId="8477" xr:uid="{766FB891-723B-4593-94B6-E45447EF8487}"/>
    <cellStyle name="__ [0]_PERSONAL_1_EWC 43.5MW8oMtresc 3_25_02v2_Horizon round 1 model vFINAL_1_Project Farwest III Model 03-20-07 v135 3" xfId="8478" xr:uid="{729D3B30-310D-419F-90AD-FA9D9838141D}"/>
    <cellStyle name="__ [0]_PERSONAL_1_EWC 43.5MW8oMtresc 3_25_02v2_Horizon round 1 model vFINAL_1_Project Farwest III Model 03-20-07 v135 3 2" xfId="8479" xr:uid="{CE96CC38-5765-49C0-A0F3-8497197F1787}"/>
    <cellStyle name="__ [0]_PERSONAL_1_EWC 43.5MW8oMtresc 3_25_02v2_Horizon round 1 model vFINAL_1_Project Farwest III Model 03-20-07 v135 4" xfId="8480" xr:uid="{54CC0649-733C-4BEA-9B9D-53F210C305BE}"/>
    <cellStyle name="__ [0]_PERSONAL_1_EWC 43.5MW8oMtresc 3_25_02v2_Horizon round 1 model vFINAL_1_Project Farwest III Model 03-20-07 v135_UPC G&amp;A (5-3-07)" xfId="8481" xr:uid="{95B498D3-4D58-4969-AFCD-7422344D38F4}"/>
    <cellStyle name="__ [0]_PERSONAL_1_EWC 43.5MW8oMtresc 3_25_02v2_Horizon round 1 model vFINAL_1_Project Farwest III Model 03-20-07 v135_UPC G&amp;A (5-3-07) 2" xfId="8482" xr:uid="{22A25375-D12B-4E42-8F28-5F49E5E126F6}"/>
    <cellStyle name="__ [0]_PERSONAL_1_EWC 43.5MW8oMtresc 3_25_02v2_Horizon round 1 model vFINAL_1_Project Farwest III Model 03-20-07 v135_UPC G&amp;A (5-3-07) 2 2" xfId="8483" xr:uid="{01CAB5F8-73AF-485D-BACD-E438C060C423}"/>
    <cellStyle name="__ [0]_PERSONAL_1_EWC 43.5MW8oMtresc 3_25_02v2_Horizon round 1 model vFINAL_1_Project Farwest III Model 03-20-07 v135_UPC G&amp;A (5-3-07) 3" xfId="8484" xr:uid="{978F96F3-9269-4E79-959D-2332CC3E2FD2}"/>
    <cellStyle name="__ [0]_PERSONAL_1_EWC 43.5MW8oMtresc 3_25_02v2_Horizon round 1 model vFINAL_1_Project Farwest III Model 03-20-07 v135_UPC G&amp;A (5-3-07) 3 2" xfId="8485" xr:uid="{3D25B86E-A390-46A5-8A42-427649086AE7}"/>
    <cellStyle name="__ [0]_PERSONAL_1_EWC 43.5MW8oMtresc 3_25_02v2_Horizon round 1 model vFINAL_1_Project Farwest III Model 03-20-07 v135_UPC G&amp;A (5-3-07) 4" xfId="8486" xr:uid="{A5F67138-9991-41AE-9326-445BB08071BC}"/>
    <cellStyle name="__ [0]_PERSONAL_1_EWC 43.5MW8oMtresc 3_25_02v2_Horizon round 1 model vFINAL_1_Project Makani Model 04-11-07 v6" xfId="8487" xr:uid="{9D2F0972-42C0-463F-B27A-C095AED94D4B}"/>
    <cellStyle name="__ [0]_PERSONAL_1_EWC 43.5MW8oMtresc 3_25_02v2_Horizon round 1 model vFINAL_1_Project Makani Model 04-11-07 v6 2" xfId="8488" xr:uid="{F3648030-D6DF-49E4-97A0-E1FE08C19EC0}"/>
    <cellStyle name="__ [0]_PERSONAL_1_EWC 43.5MW8oMtresc 3_25_02v2_Horizon round 1 model vFINAL_1_Project Makani Model 04-11-07 v6 2 2" xfId="8489" xr:uid="{E137CF07-193D-4F1D-9D36-6B0C2E3F5E3D}"/>
    <cellStyle name="__ [0]_PERSONAL_1_EWC 43.5MW8oMtresc 3_25_02v2_Horizon round 1 model vFINAL_1_Project Makani Model 04-11-07 v6 3" xfId="8490" xr:uid="{9738DB65-6790-4A9F-A1E1-A947D122871B}"/>
    <cellStyle name="__ [0]_PERSONAL_1_EWC 43.5MW8oMtresc 3_25_02v2_Horizon round 1 model vFINAL_1_Project Makani Model 04-11-07 v6 3 2" xfId="8491" xr:uid="{E8040E5D-9714-48EC-B821-B1B065E3639E}"/>
    <cellStyle name="__ [0]_PERSONAL_1_EWC 43.5MW8oMtresc 3_25_02v2_Horizon round 1 model vFINAL_1_Project Makani Model 04-11-07 v6 4" xfId="8492" xr:uid="{C8FF8286-51CF-403F-AB0C-E6A611707D38}"/>
    <cellStyle name="__ [0]_PERSONAL_1_EWC 43.5MW8oMtresc 3_25_02v2_Horizon round 1 model vFINAL_1_Project Makani Model 04-11-07 v6_UPC G&amp;A (5-3-07)" xfId="8493" xr:uid="{D37D104C-71EA-4290-9B78-CE272643944E}"/>
    <cellStyle name="__ [0]_PERSONAL_1_EWC 43.5MW8oMtresc 3_25_02v2_Horizon round 1 model vFINAL_1_Project Makani Model 04-11-07 v6_UPC G&amp;A (5-3-07) 2" xfId="8494" xr:uid="{EA88E13E-3FAD-4CB3-9FAD-E61F7A30CFA7}"/>
    <cellStyle name="__ [0]_PERSONAL_1_EWC 43.5MW8oMtresc 3_25_02v2_Horizon round 1 model vFINAL_1_Project Makani Model 04-11-07 v6_UPC G&amp;A (5-3-07) 2 2" xfId="8495" xr:uid="{E304DC6B-E9BD-493C-9F86-2D9E5959C5C6}"/>
    <cellStyle name="__ [0]_PERSONAL_1_EWC 43.5MW8oMtresc 3_25_02v2_Horizon round 1 model vFINAL_1_Project Makani Model 04-11-07 v6_UPC G&amp;A (5-3-07) 3" xfId="8496" xr:uid="{7D4E4799-82DD-42BA-9A6B-41EC7A06AB58}"/>
    <cellStyle name="__ [0]_PERSONAL_1_EWC 43.5MW8oMtresc 3_25_02v2_Horizon round 1 model vFINAL_1_Project Makani Model 04-11-07 v6_UPC G&amp;A (5-3-07) 3 2" xfId="8497" xr:uid="{C7E48E61-87A4-4D8D-A33B-D23E20B6BF08}"/>
    <cellStyle name="__ [0]_PERSONAL_1_EWC 43.5MW8oMtresc 3_25_02v2_Horizon round 1 model vFINAL_1_Project Makani Model 04-11-07 v6_UPC G&amp;A (5-3-07) 4" xfId="8498" xr:uid="{31398453-4EC2-4DD4-A82D-C1BE8A492ADA}"/>
    <cellStyle name="__ [0]_PERSONAL_1_EWC 43.5MW8oMtresc 3_25_02v2_Pre-Tax GAAP" xfId="8499" xr:uid="{C4DB2E7B-10B1-4D7E-B5B0-EEE0749DE8CB}"/>
    <cellStyle name="__ [0]_PERSONAL_1_EWC 43.5MW8oMtresc 3_25_02v2_Pre-Tax GAAP 2" xfId="8500" xr:uid="{CC053A69-4411-4DF1-8435-278F95CA87CD}"/>
    <cellStyle name="__ [0]_PERSONAL_1_EWC 43.5MW8oMtresc 3_25_02v2_Pre-Tax GAAP 2 2" xfId="8501" xr:uid="{B972C7BD-0099-4058-83B7-5AF17F241908}"/>
    <cellStyle name="__ [0]_PERSONAL_1_EWC 43.5MW8oMtresc 3_25_02v2_Pre-Tax GAAP 3" xfId="8502" xr:uid="{8B10032F-A31D-4510-A119-9A65D91A87B1}"/>
    <cellStyle name="__ [0]_PERSONAL_1_EWC 43.5MW8oMtresc 3_25_02v2_WPP - Ormat 6-5-2007  v19i with internal accounting v3 eq method FINAL" xfId="8503" xr:uid="{5DAD8173-2287-4E9A-8A3D-C2EE9A882D2B}"/>
    <cellStyle name="__ [0]_PERSONAL_1_EWC 43.5MW8oMtresc 3_25_02v2_WPP - Ormat 6-5-2007  v19i with internal accounting v3 eq method FINAL 2" xfId="8504" xr:uid="{7A234089-C29E-417C-871E-D347EC6D1D59}"/>
    <cellStyle name="__ [0]_PERSONAL_1_EWC 43.5MW8oMtresc 3_25_02v2_WPP - Ormat 6-5-2007  v19i with internal accounting v3 eq method FINAL 2 2" xfId="8505" xr:uid="{A6E2F511-B73B-4814-8243-594A972F5630}"/>
    <cellStyle name="__ [0]_PERSONAL_1_EWC 43.5MW8oMtresc 3_25_02v2_WPP - Ormat 6-5-2007  v19i with internal accounting v3 eq method FINAL 3" xfId="8506" xr:uid="{90A4041D-6FAF-46C0-BEAC-0E237428D550}"/>
    <cellStyle name="__ [0]_PERSONAL_1_EWC 43.5MW8oMtresc 3_25_02v2w_esc" xfId="8507" xr:uid="{0D69AB33-4BEB-443B-A86A-C5DDE9326AB9}"/>
    <cellStyle name="__ [0]_PERSONAL_1_EWC 43.5MW8oMtresc 3_25_02v2w_esc 2" xfId="8508" xr:uid="{31D77E23-0926-40EB-8B1C-3404C800DFA5}"/>
    <cellStyle name="__ [0]_PERSONAL_1_EWC 43.5MW8oMtresc 3_25_02v2w_esc 2 2" xfId="8509" xr:uid="{D86E5696-5E71-4BF6-BF97-4ADABF1D8BA1}"/>
    <cellStyle name="__ [0]_PERSONAL_1_EWC 43.5MW8oMtresc 3_25_02v2w_esc 3" xfId="8510" xr:uid="{BADE6DA9-570D-4CA2-86AB-01B5AC0E58F2}"/>
    <cellStyle name="__ [0]_PERSONAL_1_EWC 43.5MW8oMtresc 3_25_02v2w_esc 3 2" xfId="8511" xr:uid="{A8AA6B54-6938-49DF-B65A-94A3BABB47A9}"/>
    <cellStyle name="__ [0]_PERSONAL_1_EWC 43.5MW8oMtresc 3_25_02v2w_esc 4" xfId="8512" xr:uid="{D294D38A-FB7C-4244-88E3-98AE6E9003B8}"/>
    <cellStyle name="__ [0]_PERSONAL_1_EWC 43.5MW8oMtresc 3_25_02v2w_esc 4 2" xfId="8513" xr:uid="{15A3D03D-F64E-409A-BAEA-95165F8A64B8}"/>
    <cellStyle name="__ [0]_PERSONAL_1_EWC 43.5MW8oMtresc 3_25_02v2w_esc 5" xfId="8514" xr:uid="{F56ECF30-6286-4B83-A0E7-D6BF4F6C805E}"/>
    <cellStyle name="__ [0]_PERSONAL_1_EWC 43.5MW8oMtresc 3_25_02v2w_esc 5 2" xfId="8515" xr:uid="{A3A2DA60-18E6-45A9-98F1-7277304C72F0}"/>
    <cellStyle name="__ [0]_PERSONAL_1_EWC 43.5MW8oMtresc 3_25_02v2w_esc 6" xfId="8516" xr:uid="{DD4A50F1-8581-46CA-81AC-174998DB5018}"/>
    <cellStyle name="__ [0]_PERSONAL_1_EWC 43.5MW8oMtresc 3_25_02v2w_esc 6 2" xfId="8517" xr:uid="{20DD28E8-B94E-4A80-8946-9611FBAF200A}"/>
    <cellStyle name="__ [0]_PERSONAL_1_EWC 43.5MW8oMtresc 3_25_02v2w_esc 7" xfId="8518" xr:uid="{1DED148D-5F09-4F17-A998-114B5C853251}"/>
    <cellStyle name="__ [0]_PERSONAL_1_EWC 43.5MW8oMtresc 3_25_02v2w_esc 7 2" xfId="8519" xr:uid="{81EBFE77-E7C2-492D-A50A-8762459A064A}"/>
    <cellStyle name="__ [0]_PERSONAL_1_EWC 43.5MW8oMtresc 3_25_02v2w_esc 8" xfId="8520" xr:uid="{4F3E5712-487D-4D6A-A774-4F2AEC50445F}"/>
    <cellStyle name="__ [0]_PERSONAL_1_EWC 43.5MW8oMtresc 3_25_02v2w_esc_071212 Unlevered McCormick Model - 2003 version" xfId="8521" xr:uid="{61B6828A-4955-4A27-9356-420CAC67524C}"/>
    <cellStyle name="__ [0]_PERSONAL_1_EWC 43.5MW8oMtresc 3_25_02v2w_esc_071212 Unlevered McCormick Model - 2003 version 2" xfId="8522" xr:uid="{2B5B4A5A-F7ED-4189-8F10-53DD100D8D8D}"/>
    <cellStyle name="__ [0]_PERSONAL_1_Horizon round 1 model vFINAL" xfId="8523" xr:uid="{DCAECF67-0CC8-40D4-80E8-59291FD74384}"/>
    <cellStyle name="__ [0]_PERSONAL_1_Horizon round 1 model vFINAL 2" xfId="8524" xr:uid="{521474FD-C7D9-415C-85FE-B78F70C36274}"/>
    <cellStyle name="__ [0]_PERSONAL_1_Horizon round 1 model vFINAL 2 2" xfId="8525" xr:uid="{0BB9B99F-2A23-454D-96E3-74D9970C0F7C}"/>
    <cellStyle name="__ [0]_PERSONAL_1_Horizon round 1 model vFINAL 3" xfId="8526" xr:uid="{32C857C1-AECD-46CD-8ABA-D20AE9D42715}"/>
    <cellStyle name="__ [0]_PERSONAL_1_Horizon round 1 model vFINAL 3 2" xfId="8527" xr:uid="{32967B9C-BEAF-4D7D-AA35-BFBDA7597FC1}"/>
    <cellStyle name="__ [0]_PERSONAL_1_Horizon round 1 model vFINAL 4" xfId="8528" xr:uid="{6AC0E6F7-C912-4B51-8341-1770B246E8E5}"/>
    <cellStyle name="__ [0]_PERSONAL_1_Horizon round 1 model vFINAL_1" xfId="8529" xr:uid="{569D003A-C864-4749-978C-8C65D6380A8B}"/>
    <cellStyle name="__ [0]_PERSONAL_1_Horizon round 1 model vFINAL_1 2" xfId="8530" xr:uid="{5DF016C8-F1C0-435E-B463-08BA52A53DD8}"/>
    <cellStyle name="__ [0]_PERSONAL_1_Horizon round 1 model vFINAL_1 2 2" xfId="8531" xr:uid="{537D7DBA-07DD-48DB-BB42-1E739559097F}"/>
    <cellStyle name="__ [0]_PERSONAL_1_Horizon round 1 model vFINAL_1 3" xfId="8532" xr:uid="{4D4F4E80-C77A-4312-9529-3F663A2B47E7}"/>
    <cellStyle name="__ [0]_PERSONAL_1_Horizon round 1 model vFINAL_1 3 2" xfId="8533" xr:uid="{04A34CBF-2F11-4D6A-A155-A6A98551077C}"/>
    <cellStyle name="__ [0]_PERSONAL_1_Horizon round 1 model vFINAL_1 4" xfId="8534" xr:uid="{D684AE3D-4FF2-4979-9ACA-823CE234419F}"/>
    <cellStyle name="__ [0]_PERSONAL_1_Horizon round 1 model vFINAL_1_Project Farwest III Model 03-20-07 v135" xfId="8535" xr:uid="{11799BEC-09C6-48F3-88B1-7931FD0E767C}"/>
    <cellStyle name="__ [0]_PERSONAL_1_Horizon round 1 model vFINAL_1_Project Farwest III Model 03-20-07 v135 2" xfId="8536" xr:uid="{64C714D0-E0FF-4929-B1FC-0C28A201F727}"/>
    <cellStyle name="__ [0]_PERSONAL_1_Horizon round 1 model vFINAL_1_Project Farwest III Model 03-20-07 v135 2 2" xfId="8537" xr:uid="{7BE1E4A6-A1DE-4E31-8C4E-C039B4E0AA1B}"/>
    <cellStyle name="__ [0]_PERSONAL_1_Horizon round 1 model vFINAL_1_Project Farwest III Model 03-20-07 v135 3" xfId="8538" xr:uid="{BC78EF3E-455B-470F-92D3-309421BF3F37}"/>
    <cellStyle name="__ [0]_PERSONAL_1_Horizon round 1 model vFINAL_1_Project Farwest III Model 03-20-07 v135 3 2" xfId="8539" xr:uid="{4A933AD9-60B8-47CE-B5FE-D5127C523747}"/>
    <cellStyle name="__ [0]_PERSONAL_1_Horizon round 1 model vFINAL_1_Project Farwest III Model 03-20-07 v135 4" xfId="8540" xr:uid="{B0B40F27-3F76-4DF6-80C1-BA746B56378D}"/>
    <cellStyle name="__ [0]_PERSONAL_1_Horizon round 1 model vFINAL_1_Project Farwest III Model 03-20-07 v135_UPC G&amp;A (5-3-07)" xfId="8541" xr:uid="{D4F399F9-45F2-474B-9739-44DE72306095}"/>
    <cellStyle name="__ [0]_PERSONAL_1_Horizon round 1 model vFINAL_1_Project Farwest III Model 03-20-07 v135_UPC G&amp;A (5-3-07) 2" xfId="8542" xr:uid="{6B051AEF-ADE4-4FAE-80DC-1679CC03AA13}"/>
    <cellStyle name="__ [0]_PERSONAL_1_Horizon round 1 model vFINAL_1_Project Farwest III Model 03-20-07 v135_UPC G&amp;A (5-3-07) 2 2" xfId="8543" xr:uid="{79996F1D-582E-4E48-B41E-A38C48218EFF}"/>
    <cellStyle name="__ [0]_PERSONAL_1_Horizon round 1 model vFINAL_1_Project Farwest III Model 03-20-07 v135_UPC G&amp;A (5-3-07) 3" xfId="8544" xr:uid="{AA68B6FB-F25B-4A42-B0B6-DE150008CB28}"/>
    <cellStyle name="__ [0]_PERSONAL_1_Horizon round 1 model vFINAL_1_Project Farwest III Model 03-20-07 v135_UPC G&amp;A (5-3-07) 3 2" xfId="8545" xr:uid="{132E1177-03FB-46A2-84E6-86787C55AC97}"/>
    <cellStyle name="__ [0]_PERSONAL_1_Horizon round 1 model vFINAL_1_Project Farwest III Model 03-20-07 v135_UPC G&amp;A (5-3-07) 4" xfId="8546" xr:uid="{5FF65720-F221-4D11-935D-6ED5AC0CBFA9}"/>
    <cellStyle name="__ [0]_PERSONAL_1_Horizon round 1 model vFINAL_1_Project Makani Model 04-11-07 v6" xfId="8547" xr:uid="{B62B52A5-3264-4099-84D8-E8A9056D5FB7}"/>
    <cellStyle name="__ [0]_PERSONAL_1_Horizon round 1 model vFINAL_1_Project Makani Model 04-11-07 v6 2" xfId="8548" xr:uid="{52CE4D07-DAA4-413F-B4DF-D41D375B14E2}"/>
    <cellStyle name="__ [0]_PERSONAL_1_Horizon round 1 model vFINAL_1_Project Makani Model 04-11-07 v6 2 2" xfId="8549" xr:uid="{C7DCCAB9-035D-4995-B235-CF90F0F0D5E1}"/>
    <cellStyle name="__ [0]_PERSONAL_1_Horizon round 1 model vFINAL_1_Project Makani Model 04-11-07 v6 3" xfId="8550" xr:uid="{32E7E4D8-A047-48D0-BFB4-BF75B81DAD6C}"/>
    <cellStyle name="__ [0]_PERSONAL_1_Horizon round 1 model vFINAL_1_Project Makani Model 04-11-07 v6 3 2" xfId="8551" xr:uid="{64FEDAAC-8BE2-4DBE-9152-FFFEB7730ED8}"/>
    <cellStyle name="__ [0]_PERSONAL_1_Horizon round 1 model vFINAL_1_Project Makani Model 04-11-07 v6 4" xfId="8552" xr:uid="{5490486B-3370-4458-A4CB-D62F400C7184}"/>
    <cellStyle name="__ [0]_PERSONAL_1_Horizon round 1 model vFINAL_1_Project Makani Model 04-11-07 v6_UPC G&amp;A (5-3-07)" xfId="8553" xr:uid="{0A91BD2F-0E2C-4B32-99B7-004BDF5AEEFB}"/>
    <cellStyle name="__ [0]_PERSONAL_1_Horizon round 1 model vFINAL_1_Project Makani Model 04-11-07 v6_UPC G&amp;A (5-3-07) 2" xfId="8554" xr:uid="{9C2C0116-DE97-4B27-BA37-7719387B5241}"/>
    <cellStyle name="__ [0]_PERSONAL_1_Horizon round 1 model vFINAL_1_Project Makani Model 04-11-07 v6_UPC G&amp;A (5-3-07) 2 2" xfId="8555" xr:uid="{E0CD8C18-5AAB-4792-B7A4-AD7F8EB5DB7A}"/>
    <cellStyle name="__ [0]_PERSONAL_1_Horizon round 1 model vFINAL_1_Project Makani Model 04-11-07 v6_UPC G&amp;A (5-3-07) 3" xfId="8556" xr:uid="{4A6B53B6-C545-46A8-A03C-121B42415111}"/>
    <cellStyle name="__ [0]_PERSONAL_1_Horizon round 1 model vFINAL_1_Project Makani Model 04-11-07 v6_UPC G&amp;A (5-3-07) 3 2" xfId="8557" xr:uid="{545D0044-D2C8-42EB-8CC2-2AEBDCAF5869}"/>
    <cellStyle name="__ [0]_PERSONAL_1_Horizon round 1 model vFINAL_1_Project Makani Model 04-11-07 v6_UPC G&amp;A (5-3-07) 4" xfId="8558" xr:uid="{6E5B9A77-3B09-4E80-801F-2375F3736C63}"/>
    <cellStyle name="__ [0]_PERSONAL_1_Pre-Tax GAAP" xfId="8559" xr:uid="{1101C190-CA6D-455A-B19E-73E80146A123}"/>
    <cellStyle name="__ [0]_PERSONAL_1_Pre-Tax GAAP 2" xfId="8560" xr:uid="{9DBAC979-DE36-4C9C-B57B-3229BE6C9D13}"/>
    <cellStyle name="__ [0]_PERSONAL_1_Pre-Tax GAAP 2 2" xfId="8561" xr:uid="{C155D684-29BF-4D58-85BB-F3D5AF50D572}"/>
    <cellStyle name="__ [0]_PERSONAL_1_Pre-Tax GAAP 3" xfId="8562" xr:uid="{1B846079-8B1D-42CD-9989-6923B2EEBB3F}"/>
    <cellStyle name="__ [0]_PERSONAL_1_Wind farm - operation CF" xfId="8563" xr:uid="{8518E5A0-EDF9-49CF-BDA8-2E003619871D}"/>
    <cellStyle name="__ [0]_PERSONAL_1_Wind farm - operation CF 2" xfId="8564" xr:uid="{0BC6DF88-2A8A-428F-93D9-17884CCCAF06}"/>
    <cellStyle name="__ [0]_PERSONAL_1_Wind farm - operation CF 2 2" xfId="8565" xr:uid="{70112C49-CB8F-4470-875A-636040AB8BE2}"/>
    <cellStyle name="__ [0]_PERSONAL_1_Wind farm - operation CF 3" xfId="8566" xr:uid="{541EA28A-CA19-4724-9C86-B936A7052216}"/>
    <cellStyle name="__ [0]_PERSONAL_1_Wind farm - operation CF 3 2" xfId="8567" xr:uid="{BA3A1A46-BC69-416F-BD88-A35799F657BF}"/>
    <cellStyle name="__ [0]_PERSONAL_1_Wind farm - operation CF 4" xfId="8568" xr:uid="{EC028E2D-3DA1-493F-809B-6001EFC675A0}"/>
    <cellStyle name="__ [0]_PERSONAL_1_Wind farm - operation CF 4 2" xfId="8569" xr:uid="{27D905D3-7356-45E8-A484-6D7B7FEE21EC}"/>
    <cellStyle name="__ [0]_PERSONAL_1_Wind farm - operation CF 5" xfId="8570" xr:uid="{F8FD17E3-0824-4865-B616-C8FDF3A3E8ED}"/>
    <cellStyle name="__ [0]_PERSONAL_1_Wind farm - operation CF 5 2" xfId="8571" xr:uid="{3C71D381-2BD5-4349-8CDC-D1BAC73A6232}"/>
    <cellStyle name="__ [0]_PERSONAL_1_Wind farm - operation CF 6" xfId="8572" xr:uid="{68500934-C27E-45F9-A682-112513BFAD04}"/>
    <cellStyle name="__ [0]_PERSONAL_1_Wind farm - operation CF 6 2" xfId="8573" xr:uid="{65A6381E-2F62-43E0-88EE-EEDB394F18F8}"/>
    <cellStyle name="__ [0]_PERSONAL_1_Wind farm - operation CF 7" xfId="8574" xr:uid="{722DCF20-9455-407E-8447-C5F38E926EFC}"/>
    <cellStyle name="__ [0]_PERSONAL_1_Wind farm - operation CF 7 2" xfId="8575" xr:uid="{78933AFC-8E57-4FC6-ADFB-345BE95B69CA}"/>
    <cellStyle name="__ [0]_PERSONAL_1_Wind farm - operation CF 8" xfId="8576" xr:uid="{5E7C4E5F-D500-470B-A20A-D85FF04937D0}"/>
    <cellStyle name="__ [0]_PERSONAL_1_Wind farm - operation CF_071212 Unlevered McCormick Model - 2003 version" xfId="8577" xr:uid="{53B7854B-28CD-45BB-814C-2B8A6B109D75}"/>
    <cellStyle name="__ [0]_PERSONAL_1_Wind farm - operation CF_071212 Unlevered McCormick Model - 2003 version 2" xfId="8578" xr:uid="{FFB10C9A-FA7E-44EE-B728-59A3626FE25A}"/>
    <cellStyle name="__ [0]_PERSONAL_1_WPP - Ormat 6-5-2007  v19i with internal accounting v3 eq method FINAL" xfId="8579" xr:uid="{3ECFEF95-B3D8-4280-B479-F36EACDB50EF}"/>
    <cellStyle name="__ [0]_PERSONAL_1_WPP - Ormat 6-5-2007  v19i with internal accounting v3 eq method FINAL 2" xfId="8580" xr:uid="{0F86CFA2-2D16-43A3-92B3-5029374E88A8}"/>
    <cellStyle name="__ [0]_PERSONAL_1_WPP - Ormat 6-5-2007  v19i with internal accounting v3 eq method FINAL 2 2" xfId="8581" xr:uid="{E75C4070-E54C-4E7B-BE57-59B0732865AF}"/>
    <cellStyle name="__ [0]_PERSONAL_1_WPP - Ormat 6-5-2007  v19i with internal accounting v3 eq method FINAL 3" xfId="8582" xr:uid="{4130FC6C-D1E1-4F12-881D-6DE4CB7A066C}"/>
    <cellStyle name="__ [0]_PERSONAL_2" xfId="8583" xr:uid="{F8991BE9-4EF1-4F95-A940-5F2121866AE0}"/>
    <cellStyle name="__ [0]_PERSONAL_2 2" xfId="8584" xr:uid="{4112ABF8-9ADF-4FFB-873B-4DB82340247F}"/>
    <cellStyle name="__ [0]_PERSONAL_2 2 2" xfId="8585" xr:uid="{6BC7592E-449D-4656-AC20-ABA31FF340F2}"/>
    <cellStyle name="__ [0]_PERSONAL_2 3" xfId="8586" xr:uid="{52163FAB-3A40-44D3-8A39-C0C3C75A68C8}"/>
    <cellStyle name="__ [0]_PERSONAL_2 3 2" xfId="8587" xr:uid="{92565294-67E1-42CE-BB04-2EC168950E41}"/>
    <cellStyle name="__ [0]_PERSONAL_2 4" xfId="8588" xr:uid="{B348CF29-5E06-4467-A87D-5B8E119C4F42}"/>
    <cellStyle name="__ [0]_PERSONAL_2 4 2" xfId="8589" xr:uid="{A6465041-CBDB-429E-9B8B-CFF800AD9C88}"/>
    <cellStyle name="__ [0]_PERSONAL_2 5" xfId="8590" xr:uid="{0FBC1B3C-4B2C-4889-B136-173B0BB78DF4}"/>
    <cellStyle name="__ [0]_PERSONAL_2 5 2" xfId="8591" xr:uid="{849F7728-9D2E-42D3-9859-685848611A2F}"/>
    <cellStyle name="__ [0]_PERSONAL_2 6" xfId="8592" xr:uid="{2E98FFC6-E94C-4FA1-B862-0D6F74FEB856}"/>
    <cellStyle name="__ [0]_PERSONAL_2 6 2" xfId="8593" xr:uid="{446325FE-1294-4A78-AF07-2C997B048DFA}"/>
    <cellStyle name="__ [0]_PERSONAL_2 7" xfId="8594" xr:uid="{7E275483-8868-4D39-A7FA-14A560F6B48F}"/>
    <cellStyle name="__ [0]_PERSONAL_2 7 2" xfId="8595" xr:uid="{793432E1-18D9-41BE-9CE1-0F6FCC8DCA86}"/>
    <cellStyle name="__ [0]_PERSONAL_2 8" xfId="8596" xr:uid="{3412710D-99B8-4601-9705-8508A6DF9CC0}"/>
    <cellStyle name="__ [0]_PERSONAL_2_071212 Unlevered McCormick Model - 2003 version" xfId="8597" xr:uid="{DF8DFCF3-5975-4A03-9982-01766AE4D478}"/>
    <cellStyle name="__ [0]_PERSONAL_2_071212 Unlevered McCormick Model - 2003 version 2" xfId="8598" xr:uid="{0934D9A4-E722-45DF-9811-2FE7ABACDC20}"/>
    <cellStyle name="__ [0]_PERSONAL_2_ClearSky_AEP_Min_04.04.02_Bank" xfId="8599" xr:uid="{04AB7443-43DA-4EAD-9710-739E4FFA6088}"/>
    <cellStyle name="__ [0]_PERSONAL_2_ClearSky_AEP_Min_04.04.02_Bank 2" xfId="8600" xr:uid="{A99F1928-89E9-464E-B8E5-E5CEF8404ADF}"/>
    <cellStyle name="__ [0]_PERSONAL_2_ClearSky_AEP_Min_04.04.02_Bank 2 2" xfId="8601" xr:uid="{EA5B3F67-8B3A-40D2-B401-B558F57991C1}"/>
    <cellStyle name="__ [0]_PERSONAL_2_ClearSky_AEP_Min_04.04.02_Bank 3" xfId="8602" xr:uid="{655ADAE3-51F1-4D43-9B82-3ABFFCC2A8B9}"/>
    <cellStyle name="__ [0]_PERSONAL_2_ClearSky_AEP_Min_04.04.02_Bank 3 2" xfId="8603" xr:uid="{E34E9B05-E761-42CB-A950-1045159CECC4}"/>
    <cellStyle name="__ [0]_PERSONAL_2_ClearSky_AEP_Min_04.04.02_Bank 4" xfId="8604" xr:uid="{F774904F-F8E4-4E9F-8B07-D4AA90A3E2E0}"/>
    <cellStyle name="__ [0]_PERSONAL_2_ClearSky_AEP_Min_04.04.02_Bank 4 2" xfId="8605" xr:uid="{8C00B353-4497-49F8-8BED-FF27BF2890EF}"/>
    <cellStyle name="__ [0]_PERSONAL_2_ClearSky_AEP_Min_04.04.02_Bank 5" xfId="8606" xr:uid="{5FEADCEB-2F47-490D-BBE6-BD65374B7266}"/>
    <cellStyle name="__ [0]_PERSONAL_2_ClearSky_AEP_Min_04.04.02_Bank 5 2" xfId="8607" xr:uid="{006115AE-9CB0-4186-B5F5-8CA8D9F5A671}"/>
    <cellStyle name="__ [0]_PERSONAL_2_ClearSky_AEP_Min_04.04.02_Bank 6" xfId="8608" xr:uid="{B77C93CB-956A-4D79-800D-944782D09162}"/>
    <cellStyle name="__ [0]_PERSONAL_2_Clearsky_internal_050301" xfId="8609" xr:uid="{734A089F-12EC-456E-847C-C41451E91BF7}"/>
    <cellStyle name="__ [0]_PERSONAL_2_Clearsky_internal_050301 2" xfId="8610" xr:uid="{E4AB4084-615C-4E6F-8B35-57D5E4CEAB87}"/>
    <cellStyle name="__ [0]_PERSONAL_2_Clearsky_internal_050301 2 2" xfId="8611" xr:uid="{79976292-2A7F-4420-946D-B74064E1B280}"/>
    <cellStyle name="__ [0]_PERSONAL_2_Clearsky_internal_050301 3" xfId="8612" xr:uid="{C56273E7-C461-43BF-B31E-CC73FFCDD6E4}"/>
    <cellStyle name="__ [0]_PERSONAL_2_Clearsky_internal_050301 3 2" xfId="8613" xr:uid="{E8DEB101-3AA6-4763-B4DE-63EEB4D1C7AA}"/>
    <cellStyle name="__ [0]_PERSONAL_2_Clearsky_internal_050301 4" xfId="8614" xr:uid="{7D26DAC5-E675-495A-87E6-E4C23CF6D2A0}"/>
    <cellStyle name="__ [0]_PERSONAL_2_Clearsky_internal_050301 4 2" xfId="8615" xr:uid="{EA4791FD-803F-4614-BE41-04C9247D2304}"/>
    <cellStyle name="__ [0]_PERSONAL_2_Clearsky_internal_050301 5" xfId="8616" xr:uid="{285CD226-5FC9-4DF4-A108-D637F144F203}"/>
    <cellStyle name="__ [0]_PERSONAL_2_Clearsky_internal_050301 5 2" xfId="8617" xr:uid="{93E70CBF-0CF4-48E6-80DF-DBCCFE9525F3}"/>
    <cellStyle name="__ [0]_PERSONAL_2_Clearsky_internal_050301 6" xfId="8618" xr:uid="{E1E5315E-C506-47C1-99F6-CB9ED2ECBDC3}"/>
    <cellStyle name="__ [0]_PERSONAL_2_Clearsky_internal_070201" xfId="8619" xr:uid="{C7EF6FD4-B525-4693-A89C-E51318F4084A}"/>
    <cellStyle name="__ [0]_PERSONAL_2_Clearsky_internal_070201 2" xfId="8620" xr:uid="{B983ECEA-0C09-455A-AB83-87547C230738}"/>
    <cellStyle name="__ [0]_PERSONAL_2_Clearsky_internal_070201.xls Chart 2" xfId="8621" xr:uid="{DABF50A9-E965-492C-868D-D3556EA032F1}"/>
    <cellStyle name="__ [0]_PERSONAL_2_Clearsky_internal_070201.xls Chart 2 2" xfId="8622" xr:uid="{D003167D-7717-450C-B892-EDA0465897AC}"/>
    <cellStyle name="__ [0]_PERSONAL_2_Clearsky_internal_070201_1" xfId="8623" xr:uid="{6CBE2007-9405-4227-8F9F-567925353961}"/>
    <cellStyle name="__ [0]_PERSONAL_2_Clearsky_internal_070201_1 2" xfId="8624" xr:uid="{32855C35-2587-4D75-8172-B78FC63E79BC}"/>
    <cellStyle name="__ [0]_PERSONAL_2_Clearsky_internal_070201_1 2 2" xfId="8625" xr:uid="{0AE87FD6-BFC8-44E8-AC78-2487FABDAF20}"/>
    <cellStyle name="__ [0]_PERSONAL_2_Clearsky_internal_070201_1 3" xfId="8626" xr:uid="{9598A7AA-44C4-4323-8994-BB7C8AE652EE}"/>
    <cellStyle name="__ [0]_PERSONAL_2_Clearsky_internal_070201_1 3 2" xfId="8627" xr:uid="{E5E9622E-B3E4-4E35-800D-B78F35A27C4A}"/>
    <cellStyle name="__ [0]_PERSONAL_2_Clearsky_internal_070201_1 4" xfId="8628" xr:uid="{90598DC3-22A6-42D2-ADA4-827A3310963D}"/>
    <cellStyle name="__ [0]_PERSONAL_2_Clearsky_internal_070201_1 4 2" xfId="8629" xr:uid="{2A9167BC-B019-49FA-8878-46D204965FBC}"/>
    <cellStyle name="__ [0]_PERSONAL_2_Clearsky_internal_070201_1 5" xfId="8630" xr:uid="{77BABE28-225C-453E-BA6C-01C364CD878D}"/>
    <cellStyle name="__ [0]_PERSONAL_2_Clearsky_internal_070201_1 5 2" xfId="8631" xr:uid="{20ADDAB1-7B74-4137-84B2-027E2B7CBF44}"/>
    <cellStyle name="__ [0]_PERSONAL_2_Clearsky_internal_070201_1 6" xfId="8632" xr:uid="{7668C4A4-4C9E-4F91-A792-71469ABFB2D8}"/>
    <cellStyle name="__ [0]_PERSONAL_2_Clearsky_internal_070201_Clearsky_internal_070201" xfId="8633" xr:uid="{8B0E7EA1-847B-4630-819A-834DB3F17DB9}"/>
    <cellStyle name="__ [0]_PERSONAL_2_Clearsky_internal_070201_Clearsky_internal_070201 2" xfId="8634" xr:uid="{11C04418-BAE6-4EAE-8ABC-ED9A9302ED1F}"/>
    <cellStyle name="__ [0]_PERSONAL_2_Clearsky_internal_070201_Clearsky_internal_070201 2 2" xfId="8635" xr:uid="{FC2B22F8-9879-4E33-9EEA-EFC345AF6A50}"/>
    <cellStyle name="__ [0]_PERSONAL_2_Clearsky_internal_070201_Clearsky_internal_070201 3" xfId="8636" xr:uid="{D8E6A28B-9A43-49BE-87AF-D58ADF5E7EA8}"/>
    <cellStyle name="__ [0]_PERSONAL_2_Clearsky_internal_070201_Clearsky_internal_070201 3 2" xfId="8637" xr:uid="{43C89CCC-0313-4B39-A99A-671B2F0FCADD}"/>
    <cellStyle name="__ [0]_PERSONAL_2_Clearsky_internal_070201_Clearsky_internal_070201 4" xfId="8638" xr:uid="{A6D377D7-B089-4448-8955-008B8E7FB4CB}"/>
    <cellStyle name="__ [0]_PERSONAL_2_Clearsky_internal_070201_Clearsky_internal_070201 4 2" xfId="8639" xr:uid="{134DA9AF-9442-4170-870E-4D1BD64E93D1}"/>
    <cellStyle name="__ [0]_PERSONAL_2_Clearsky_internal_070201_Clearsky_internal_070201 5" xfId="8640" xr:uid="{FA2EE7C1-46B4-433A-94C0-51411D4BA033}"/>
    <cellStyle name="__ [0]_PERSONAL_2_Clearsky_internal_070201_Clearsky_internal_070201 5 2" xfId="8641" xr:uid="{D8CE4E2F-C039-4CF5-944E-05AD5765192E}"/>
    <cellStyle name="__ [0]_PERSONAL_2_Clearsky_internal_070201_Clearsky_internal_070201 6" xfId="8642" xr:uid="{D72EDE78-33E1-4256-AA7A-0DFC90DB6E51}"/>
    <cellStyle name="__ [0]_PERSONAL_2_Clearsky_internal_070201_Clearsky_Outside_070201.xls Chart 2" xfId="8643" xr:uid="{07014147-B46C-4632-9ECE-3A079A7E400C}"/>
    <cellStyle name="__ [0]_PERSONAL_2_Clearsky_internal_070201_Clearsky_Outside_070201.xls Chart 2 2" xfId="8644" xr:uid="{A038BA1A-6702-4D3F-9F37-7BA0977E1C78}"/>
    <cellStyle name="__ [0]_PERSONAL_2_Clearsky_internal_070201_Clearsky_Outside_070201.xls Chart 2 2 2" xfId="8645" xr:uid="{422ECCF2-A0C6-4E8D-AF7E-41D01BDBB741}"/>
    <cellStyle name="__ [0]_PERSONAL_2_Clearsky_internal_070201_Clearsky_Outside_070201.xls Chart 2 3" xfId="8646" xr:uid="{AD2CC556-7D1F-49A9-8C17-462BA796C2A2}"/>
    <cellStyle name="__ [0]_PERSONAL_2_Clearsky_internal_070201_Clearsky_Outside_070201.xls Chart 2 3 2" xfId="8647" xr:uid="{27E956D1-4C82-44B4-B3E6-58CA4AAF74D9}"/>
    <cellStyle name="__ [0]_PERSONAL_2_Clearsky_internal_070201_Clearsky_Outside_070201.xls Chart 2 4" xfId="8648" xr:uid="{CE3839B9-C457-4608-B94A-F46019298F93}"/>
    <cellStyle name="__ [0]_PERSONAL_2_Clearsky_internal_070201_Clearsky_Outside_070201.xls Chart 2 4 2" xfId="8649" xr:uid="{F155DE7E-F8FE-478A-8DBC-E2D9153E24E6}"/>
    <cellStyle name="__ [0]_PERSONAL_2_Clearsky_internal_070201_Clearsky_Outside_070201.xls Chart 2 5" xfId="8650" xr:uid="{7EBA76BD-97BF-4E0B-B239-0B9A492F295E}"/>
    <cellStyle name="__ [0]_PERSONAL_2_Clearsky_internal_070201_Clearsky_Outside_070201.xls Chart 2 5 2" xfId="8651" xr:uid="{8938CA9E-DA46-440F-9E44-6CA246AF90D2}"/>
    <cellStyle name="__ [0]_PERSONAL_2_Clearsky_internal_070201_Clearsky_Outside_070201.xls Chart 2 6" xfId="8652" xr:uid="{C69A1D2A-DBDF-42E9-AA71-4EE4BE6F7823}"/>
    <cellStyle name="__ [0]_PERSONAL_2_Clearsky_Outside_070201.xls Chart 2" xfId="8653" xr:uid="{30194A34-8415-4F0A-B41E-2A6784EA6D83}"/>
    <cellStyle name="__ [0]_PERSONAL_2_Clearsky_Outside_070201.xls Chart 2 2" xfId="8654" xr:uid="{B5543949-632C-41CD-AEBC-23E453F970D2}"/>
    <cellStyle name="__ [0]_PERSONAL_2_Clearsky_Outside_070201.xls Chart 2 2 2" xfId="8655" xr:uid="{EDB3FA09-7488-49E1-9480-AADE6A96B327}"/>
    <cellStyle name="__ [0]_PERSONAL_2_Clearsky_Outside_070201.xls Chart 2 3" xfId="8656" xr:uid="{980D8188-273E-4C6B-8007-50A82C16523D}"/>
    <cellStyle name="__ [0]_PERSONAL_2_Clearsky_Outside_070201.xls Chart 2 3 2" xfId="8657" xr:uid="{2CDD091A-06DE-45D4-AA47-9143474AA10F}"/>
    <cellStyle name="__ [0]_PERSONAL_2_Clearsky_Outside_070201.xls Chart 2 4" xfId="8658" xr:uid="{A5CFB247-5906-471A-A5A2-0AF8518162C5}"/>
    <cellStyle name="__ [0]_PERSONAL_2_Clearsky_Outside_070201.xls Chart 2 4 2" xfId="8659" xr:uid="{8B5BAC05-6381-4361-B1A9-212002A87263}"/>
    <cellStyle name="__ [0]_PERSONAL_2_Clearsky_Outside_070201.xls Chart 2 5" xfId="8660" xr:uid="{8F234A34-0D80-47AD-BD32-90A6A2475DBA}"/>
    <cellStyle name="__ [0]_PERSONAL_2_Clearsky_Outside_070201.xls Chart 2 5 2" xfId="8661" xr:uid="{6845FD64-7A92-4583-B655-10A6D7E9E651}"/>
    <cellStyle name="__ [0]_PERSONAL_2_Clearsky_Outside_070201.xls Chart 2 6" xfId="8662" xr:uid="{35E3974C-9763-40EE-BC45-544B7A398CA5}"/>
    <cellStyle name="__ [0]_PERSONAL_2_EWC 43.5MW8oMtresc 3_25_021" xfId="8663" xr:uid="{618DE382-9E4D-42F1-A7DC-92C3EC5A326B}"/>
    <cellStyle name="__ [0]_PERSONAL_2_EWC 43.5MW8oMtresc 3_25_021 2" xfId="8664" xr:uid="{A1B00F4E-AF09-4EA9-AD4A-28BC067EB9FB}"/>
    <cellStyle name="__ [0]_PERSONAL_2_EWC 43.5MW8oMtresc 3_25_021 2 2" xfId="8665" xr:uid="{45153A1A-3002-42EA-984F-4C7DC42BBC8B}"/>
    <cellStyle name="__ [0]_PERSONAL_2_EWC 43.5MW8oMtresc 3_25_021 3" xfId="8666" xr:uid="{A8FC1503-D21F-4666-A5A2-E76DB324EE4A}"/>
    <cellStyle name="__ [0]_PERSONAL_2_EWC 43.5MW8oMtresc 3_25_021 3 2" xfId="8667" xr:uid="{AC42EAE8-3B83-41BB-AA9E-7724F8DC27CB}"/>
    <cellStyle name="__ [0]_PERSONAL_2_EWC 43.5MW8oMtresc 3_25_021 4" xfId="8668" xr:uid="{A9502198-60D6-4CDE-AFDE-91B1643BD137}"/>
    <cellStyle name="__ [0]_PERSONAL_2_EWC 43.5MW8oMtresc 3_25_021 4 2" xfId="8669" xr:uid="{F21C4BD4-C330-4015-93DE-F12238FC4C44}"/>
    <cellStyle name="__ [0]_PERSONAL_2_EWC 43.5MW8oMtresc 3_25_021 5" xfId="8670" xr:uid="{2CE2374B-8DF6-45A5-8A07-ADB78ABE0362}"/>
    <cellStyle name="__ [0]_PERSONAL_2_EWC 43.5MW8oMtresc 3_25_021 5 2" xfId="8671" xr:uid="{7A3897FF-9C95-48D8-89CC-189B8392AFAE}"/>
    <cellStyle name="__ [0]_PERSONAL_2_EWC 43.5MW8oMtresc 3_25_021 6" xfId="8672" xr:uid="{4703B8FD-4DC0-4D15-B796-28D2C0441E3E}"/>
    <cellStyle name="__ [0]_PERSONAL_2_EWC 43.5MW8oMtresc 3_25_021 6 2" xfId="8673" xr:uid="{BEDBF791-3FC4-4843-AA51-C936A963071D}"/>
    <cellStyle name="__ [0]_PERSONAL_2_EWC 43.5MW8oMtresc 3_25_021 7" xfId="8674" xr:uid="{A3B13EC1-A6B4-4DEC-9EDB-B0A1C62C4C09}"/>
    <cellStyle name="__ [0]_PERSONAL_2_EWC 43.5MW8oMtresc 3_25_021 7 2" xfId="8675" xr:uid="{582E500F-4F83-4A85-99EA-2D7B41E98256}"/>
    <cellStyle name="__ [0]_PERSONAL_2_EWC 43.5MW8oMtresc 3_25_021 8" xfId="8676" xr:uid="{B8B803C3-B6D9-4255-A00E-A17DAA2D5A04}"/>
    <cellStyle name="__ [0]_PERSONAL_2_EWC 43.5MW8oMtresc 3_25_021_071212 Unlevered McCormick Model - 2003 version" xfId="8677" xr:uid="{0D95B2DD-578B-43D8-85BA-22D30ED5154D}"/>
    <cellStyle name="__ [0]_PERSONAL_2_EWC 43.5MW8oMtresc 3_25_021_071212 Unlevered McCormick Model - 2003 version 2" xfId="8678" xr:uid="{4F5DF9E1-539D-4688-A346-7E0C5DDD064F}"/>
    <cellStyle name="__ [0]_PERSONAL_2_EWC 43.5MW8oMtresc 3_25_02v2" xfId="8679" xr:uid="{F655241C-0047-46B8-8D1F-126372C38094}"/>
    <cellStyle name="__ [0]_PERSONAL_2_EWC 43.5MW8oMtresc 3_25_02v2 2" xfId="8680" xr:uid="{1737CB7B-0F6D-484B-8C51-3342FA678BAF}"/>
    <cellStyle name="__ [0]_PERSONAL_2_EWC 43.5MW8oMtresc 3_25_02v2 2 2" xfId="8681" xr:uid="{B6D495AF-BC7B-41E0-B01C-9125BA3551FE}"/>
    <cellStyle name="__ [0]_PERSONAL_2_EWC 43.5MW8oMtresc 3_25_02v2 2 2 2" xfId="8682" xr:uid="{80979A1C-8A96-461B-AB55-961358187E36}"/>
    <cellStyle name="__ [0]_PERSONAL_2_EWC 43.5MW8oMtresc 3_25_02v2 2 3" xfId="8683" xr:uid="{DBB6A2CA-350E-4987-8187-4CC73210E828}"/>
    <cellStyle name="__ [0]_PERSONAL_2_EWC 43.5MW8oMtresc 3_25_02v2 2 3 2" xfId="8684" xr:uid="{5F383C68-FE2B-4346-805A-EB5A1E5FF0E1}"/>
    <cellStyle name="__ [0]_PERSONAL_2_EWC 43.5MW8oMtresc 3_25_02v2 2 4" xfId="8685" xr:uid="{2B495FD2-C69F-4125-8EA0-D0478B9B725B}"/>
    <cellStyle name="__ [0]_PERSONAL_2_EWC 43.5MW8oMtresc 3_25_02v2 2 4 2" xfId="8686" xr:uid="{D3044817-8740-46EB-B5C3-F594433E8974}"/>
    <cellStyle name="__ [0]_PERSONAL_2_EWC 43.5MW8oMtresc 3_25_02v2 2 5" xfId="8687" xr:uid="{6584A9BB-7CC5-4935-97B7-D6C9AF22A25E}"/>
    <cellStyle name="__ [0]_PERSONAL_2_EWC 43.5MW8oMtresc 3_25_02v2 2 5 2" xfId="8688" xr:uid="{2C03C32C-3481-4B28-9B52-F7F2903B0A04}"/>
    <cellStyle name="__ [0]_PERSONAL_2_EWC 43.5MW8oMtresc 3_25_02v2 2 6" xfId="8689" xr:uid="{92ED9838-0EA8-4E8B-8911-CB157C29B104}"/>
    <cellStyle name="__ [0]_PERSONAL_2_EWC 43.5MW8oMtresc 3_25_02v2 3" xfId="8690" xr:uid="{DDA79407-0B33-4CDB-B19B-98A83575F735}"/>
    <cellStyle name="__ [0]_PERSONAL_2_EWC 43.5MW8oMtresc 3_25_02v2 3 2" xfId="8691" xr:uid="{9793BEC9-92F5-43FB-93BF-13550CE53669}"/>
    <cellStyle name="__ [0]_PERSONAL_2_EWC 43.5MW8oMtresc 3_25_02v2 3 2 2" xfId="8692" xr:uid="{60533EC6-3248-4372-84D8-9D7AFBD86410}"/>
    <cellStyle name="__ [0]_PERSONAL_2_EWC 43.5MW8oMtresc 3_25_02v2 3 3" xfId="8693" xr:uid="{1CF4CE1A-F374-4BA9-A970-F202858FA115}"/>
    <cellStyle name="__ [0]_PERSONAL_2_EWC 43.5MW8oMtresc 3_25_02v2 3 3 2" xfId="8694" xr:uid="{C30B7EE7-6161-4F61-A0A5-F839EFCA1D42}"/>
    <cellStyle name="__ [0]_PERSONAL_2_EWC 43.5MW8oMtresc 3_25_02v2 3 4" xfId="8695" xr:uid="{091F77C0-006F-4101-8E76-120388AA1BC7}"/>
    <cellStyle name="__ [0]_PERSONAL_2_EWC 43.5MW8oMtresc 3_25_02v2 3 4 2" xfId="8696" xr:uid="{59A99CA4-763A-45CB-8147-C83735D1D797}"/>
    <cellStyle name="__ [0]_PERSONAL_2_EWC 43.5MW8oMtresc 3_25_02v2 3 5" xfId="8697" xr:uid="{F567991E-50E2-41E8-9028-6C757FE44400}"/>
    <cellStyle name="__ [0]_PERSONAL_2_EWC 43.5MW8oMtresc 3_25_02v2 3 5 2" xfId="8698" xr:uid="{11237617-CE78-4180-88E3-EACE9C184ACD}"/>
    <cellStyle name="__ [0]_PERSONAL_2_EWC 43.5MW8oMtresc 3_25_02v2 3 6" xfId="8699" xr:uid="{ED22E2E7-6F06-46FE-9D3F-E6FA27E7557E}"/>
    <cellStyle name="__ [0]_PERSONAL_2_EWC 43.5MW8oMtresc 3_25_02v2 4" xfId="8700" xr:uid="{A6FEC1A8-6124-4CF2-91C5-4F4567DF1BD7}"/>
    <cellStyle name="__ [0]_PERSONAL_2_EWC 43.5MW8oMtresc 3_25_02v2_CHECK - White Creek Final Closing Model_2007 11 16 vequity method FINAL" xfId="8701" xr:uid="{2A50F0F5-AA67-4438-895F-A6CF1DC67DB0}"/>
    <cellStyle name="__ [0]_PERSONAL_2_EWC 43.5MW8oMtresc 3_25_02v2_CHECK - White Creek Final Closing Model_2007 11 16 vequity method FINAL 2" xfId="8702" xr:uid="{861E9AA9-1274-432C-815D-A21C05BA87BA}"/>
    <cellStyle name="__ [0]_PERSONAL_2_EWC 43.5MW8oMtresc 3_25_02v2_CHECK - White Creek Final Closing Model_2007 11 16 vequity method FINAL 2 2" xfId="8703" xr:uid="{B6879412-3A8C-42D8-B20C-A6BDAE2BAB91}"/>
    <cellStyle name="__ [0]_PERSONAL_2_EWC 43.5MW8oMtresc 3_25_02v2_CHECK - White Creek Final Closing Model_2007 11 16 vequity method FINAL 3" xfId="8704" xr:uid="{BA82AAC1-BCA4-47E3-870A-BC167CEE030C}"/>
    <cellStyle name="__ [0]_PERSONAL_2_EWC 43.5MW8oMtresc 3_25_02v2_Horizon round 1 model vFINAL" xfId="8705" xr:uid="{60D14179-FA58-40AE-8707-4AB5E2BA3D0A}"/>
    <cellStyle name="__ [0]_PERSONAL_2_EWC 43.5MW8oMtresc 3_25_02v2_Horizon round 1 model vFINAL 2" xfId="8706" xr:uid="{6DA344A9-5AF8-4933-A5D4-32E8CAE00984}"/>
    <cellStyle name="__ [0]_PERSONAL_2_EWC 43.5MW8oMtresc 3_25_02v2_Horizon round 1 model vFINAL 2 2" xfId="8707" xr:uid="{58F87208-9C97-47A9-B89C-D6A73025B46E}"/>
    <cellStyle name="__ [0]_PERSONAL_2_EWC 43.5MW8oMtresc 3_25_02v2_Horizon round 1 model vFINAL 3" xfId="8708" xr:uid="{B671F90B-0E9A-4610-978E-319B8D37C91F}"/>
    <cellStyle name="__ [0]_PERSONAL_2_EWC 43.5MW8oMtresc 3_25_02v2_Horizon round 1 model vFINAL 3 2" xfId="8709" xr:uid="{16168042-AC95-4600-8849-87573B2B47FB}"/>
    <cellStyle name="__ [0]_PERSONAL_2_EWC 43.5MW8oMtresc 3_25_02v2_Horizon round 1 model vFINAL 4" xfId="8710" xr:uid="{B978E90A-C103-493A-B0F7-0E4FC27D4861}"/>
    <cellStyle name="__ [0]_PERSONAL_2_EWC 43.5MW8oMtresc 3_25_02v2_Horizon round 1 model vFINAL_1" xfId="8711" xr:uid="{D2D49B5B-5040-4377-B6E4-8A661D5703C8}"/>
    <cellStyle name="__ [0]_PERSONAL_2_EWC 43.5MW8oMtresc 3_25_02v2_Horizon round 1 model vFINAL_1 2" xfId="8712" xr:uid="{A1A16148-6077-4BF1-88A2-F461F8DDF259}"/>
    <cellStyle name="__ [0]_PERSONAL_2_EWC 43.5MW8oMtresc 3_25_02v2_Horizon round 1 model vFINAL_1 2 2" xfId="8713" xr:uid="{FE42678D-F4CB-4061-824D-A9DE6C76D571}"/>
    <cellStyle name="__ [0]_PERSONAL_2_EWC 43.5MW8oMtresc 3_25_02v2_Horizon round 1 model vFINAL_1 3" xfId="8714" xr:uid="{61D6D67C-5F6E-4333-A000-922313775494}"/>
    <cellStyle name="__ [0]_PERSONAL_2_EWC 43.5MW8oMtresc 3_25_02v2_Horizon round 1 model vFINAL_1 3 2" xfId="8715" xr:uid="{E43B4FC7-BCF4-49CF-9DE3-4BF10C770880}"/>
    <cellStyle name="__ [0]_PERSONAL_2_EWC 43.5MW8oMtresc 3_25_02v2_Horizon round 1 model vFINAL_1 4" xfId="8716" xr:uid="{DCFEE501-B82C-4DF4-AF6A-D6E10E79E1EB}"/>
    <cellStyle name="__ [0]_PERSONAL_2_EWC 43.5MW8oMtresc 3_25_02v2_Horizon round 1 model vFINAL_1_Project Farwest III Model 03-20-07 v135" xfId="8717" xr:uid="{75E14780-BAE3-4614-B116-457B09C43093}"/>
    <cellStyle name="__ [0]_PERSONAL_2_EWC 43.5MW8oMtresc 3_25_02v2_Horizon round 1 model vFINAL_1_Project Farwest III Model 03-20-07 v135 2" xfId="8718" xr:uid="{C1FB167F-7FBF-48E3-9C62-73665E2CE7BE}"/>
    <cellStyle name="__ [0]_PERSONAL_2_EWC 43.5MW8oMtresc 3_25_02v2_Horizon round 1 model vFINAL_1_Project Farwest III Model 03-20-07 v135 2 2" xfId="8719" xr:uid="{521751B2-D3E4-4181-A2D4-FA56E7E74BCA}"/>
    <cellStyle name="__ [0]_PERSONAL_2_EWC 43.5MW8oMtresc 3_25_02v2_Horizon round 1 model vFINAL_1_Project Farwest III Model 03-20-07 v135 3" xfId="8720" xr:uid="{D91F645F-0E7A-404F-8E2A-EBE5CB0FEC99}"/>
    <cellStyle name="__ [0]_PERSONAL_2_EWC 43.5MW8oMtresc 3_25_02v2_Horizon round 1 model vFINAL_1_Project Farwest III Model 03-20-07 v135 3 2" xfId="8721" xr:uid="{19B93799-896D-432C-9E03-449CF931D1EA}"/>
    <cellStyle name="__ [0]_PERSONAL_2_EWC 43.5MW8oMtresc 3_25_02v2_Horizon round 1 model vFINAL_1_Project Farwest III Model 03-20-07 v135 4" xfId="8722" xr:uid="{BC2D3B5D-7B8B-49F7-9EF1-EE48F51A52ED}"/>
    <cellStyle name="__ [0]_PERSONAL_2_EWC 43.5MW8oMtresc 3_25_02v2_Horizon round 1 model vFINAL_1_Project Farwest III Model 03-20-07 v135_UPC G&amp;A (5-3-07)" xfId="8723" xr:uid="{F4AF5F95-3681-4934-A812-4DDA88447ECF}"/>
    <cellStyle name="__ [0]_PERSONAL_2_EWC 43.5MW8oMtresc 3_25_02v2_Horizon round 1 model vFINAL_1_Project Farwest III Model 03-20-07 v135_UPC G&amp;A (5-3-07) 2" xfId="8724" xr:uid="{81AB0CE0-2BDA-4AAA-96C4-2A73704E60B9}"/>
    <cellStyle name="__ [0]_PERSONAL_2_EWC 43.5MW8oMtresc 3_25_02v2_Horizon round 1 model vFINAL_1_Project Farwest III Model 03-20-07 v135_UPC G&amp;A (5-3-07) 2 2" xfId="8725" xr:uid="{484B1BF4-EB25-4632-9E3C-36398CF5218E}"/>
    <cellStyle name="__ [0]_PERSONAL_2_EWC 43.5MW8oMtresc 3_25_02v2_Horizon round 1 model vFINAL_1_Project Farwest III Model 03-20-07 v135_UPC G&amp;A (5-3-07) 3" xfId="8726" xr:uid="{8BB035B6-E749-4810-A067-12B424E1FC5C}"/>
    <cellStyle name="__ [0]_PERSONAL_2_EWC 43.5MW8oMtresc 3_25_02v2_Horizon round 1 model vFINAL_1_Project Farwest III Model 03-20-07 v135_UPC G&amp;A (5-3-07) 3 2" xfId="8727" xr:uid="{F927BF59-2EBE-4AF4-9227-75E4922DCF42}"/>
    <cellStyle name="__ [0]_PERSONAL_2_EWC 43.5MW8oMtresc 3_25_02v2_Horizon round 1 model vFINAL_1_Project Farwest III Model 03-20-07 v135_UPC G&amp;A (5-3-07) 4" xfId="8728" xr:uid="{27D9FD3D-182E-4B8F-BB52-E4E18B06956E}"/>
    <cellStyle name="__ [0]_PERSONAL_2_EWC 43.5MW8oMtresc 3_25_02v2_Horizon round 1 model vFINAL_1_Project Makani Model 04-11-07 v6" xfId="8729" xr:uid="{8A4F4834-E90A-4369-AE21-C17C1D088500}"/>
    <cellStyle name="__ [0]_PERSONAL_2_EWC 43.5MW8oMtresc 3_25_02v2_Horizon round 1 model vFINAL_1_Project Makani Model 04-11-07 v6 2" xfId="8730" xr:uid="{B21CBD48-C0C2-4DFA-B8FA-370A56286E76}"/>
    <cellStyle name="__ [0]_PERSONAL_2_EWC 43.5MW8oMtresc 3_25_02v2_Horizon round 1 model vFINAL_1_Project Makani Model 04-11-07 v6 2 2" xfId="8731" xr:uid="{EFEFD149-68AA-4E53-8A27-63EAC9D7F2F5}"/>
    <cellStyle name="__ [0]_PERSONAL_2_EWC 43.5MW8oMtresc 3_25_02v2_Horizon round 1 model vFINAL_1_Project Makani Model 04-11-07 v6 3" xfId="8732" xr:uid="{E62FC389-E051-4F1C-BB7F-140873683535}"/>
    <cellStyle name="__ [0]_PERSONAL_2_EWC 43.5MW8oMtresc 3_25_02v2_Horizon round 1 model vFINAL_1_Project Makani Model 04-11-07 v6 3 2" xfId="8733" xr:uid="{3247B8AC-5D8D-4B20-AFB5-6EEE1B399EA3}"/>
    <cellStyle name="__ [0]_PERSONAL_2_EWC 43.5MW8oMtresc 3_25_02v2_Horizon round 1 model vFINAL_1_Project Makani Model 04-11-07 v6 4" xfId="8734" xr:uid="{BFE7651F-2E87-45C6-84CF-08E6EBE28068}"/>
    <cellStyle name="__ [0]_PERSONAL_2_EWC 43.5MW8oMtresc 3_25_02v2_Horizon round 1 model vFINAL_1_Project Makani Model 04-11-07 v6_UPC G&amp;A (5-3-07)" xfId="8735" xr:uid="{5BEEA3CD-1739-4BF0-A3BE-8BBD9B12BCA6}"/>
    <cellStyle name="__ [0]_PERSONAL_2_EWC 43.5MW8oMtresc 3_25_02v2_Horizon round 1 model vFINAL_1_Project Makani Model 04-11-07 v6_UPC G&amp;A (5-3-07) 2" xfId="8736" xr:uid="{65F760D6-229E-4D79-AA51-6CDC11B4FFB9}"/>
    <cellStyle name="__ [0]_PERSONAL_2_EWC 43.5MW8oMtresc 3_25_02v2_Horizon round 1 model vFINAL_1_Project Makani Model 04-11-07 v6_UPC G&amp;A (5-3-07) 2 2" xfId="8737" xr:uid="{28E15C80-E0D5-4B82-8BCC-9A173B266CDB}"/>
    <cellStyle name="__ [0]_PERSONAL_2_EWC 43.5MW8oMtresc 3_25_02v2_Horizon round 1 model vFINAL_1_Project Makani Model 04-11-07 v6_UPC G&amp;A (5-3-07) 3" xfId="8738" xr:uid="{9A8A3A7F-64C1-4244-BF93-3BE19022763B}"/>
    <cellStyle name="__ [0]_PERSONAL_2_EWC 43.5MW8oMtresc 3_25_02v2_Horizon round 1 model vFINAL_1_Project Makani Model 04-11-07 v6_UPC G&amp;A (5-3-07) 3 2" xfId="8739" xr:uid="{C67BB6A6-6A3B-454D-B286-F2AF6284973E}"/>
    <cellStyle name="__ [0]_PERSONAL_2_EWC 43.5MW8oMtresc 3_25_02v2_Horizon round 1 model vFINAL_1_Project Makani Model 04-11-07 v6_UPC G&amp;A (5-3-07) 4" xfId="8740" xr:uid="{F36A116E-C8E2-451D-8612-DD136EA59323}"/>
    <cellStyle name="__ [0]_PERSONAL_2_EWC 43.5MW8oMtresc 3_25_02v2_Pre-Tax GAAP" xfId="8741" xr:uid="{3B398C63-DB82-4D86-BF82-4CFFB9EE8FBC}"/>
    <cellStyle name="__ [0]_PERSONAL_2_EWC 43.5MW8oMtresc 3_25_02v2_Pre-Tax GAAP 2" xfId="8742" xr:uid="{5AF45C9F-B294-4614-8A75-41B62F77BE7A}"/>
    <cellStyle name="__ [0]_PERSONAL_2_EWC 43.5MW8oMtresc 3_25_02v2_Pre-Tax GAAP 2 2" xfId="8743" xr:uid="{62CE4E1B-6C0B-4434-9A45-06ABFC58C193}"/>
    <cellStyle name="__ [0]_PERSONAL_2_EWC 43.5MW8oMtresc 3_25_02v2_Pre-Tax GAAP 3" xfId="8744" xr:uid="{7C289389-B4E6-4937-B18D-EC5303D8D7EF}"/>
    <cellStyle name="__ [0]_PERSONAL_2_EWC 43.5MW8oMtresc 3_25_02v2_WPP - Ormat 6-5-2007  v19i with internal accounting v3 eq method FINAL" xfId="8745" xr:uid="{61235877-0FB8-42AD-8EA3-5F2AE0B14E31}"/>
    <cellStyle name="__ [0]_PERSONAL_2_EWC 43.5MW8oMtresc 3_25_02v2_WPP - Ormat 6-5-2007  v19i with internal accounting v3 eq method FINAL 2" xfId="8746" xr:uid="{F46B6090-6676-4C1A-AD76-98B35055F5F5}"/>
    <cellStyle name="__ [0]_PERSONAL_2_EWC 43.5MW8oMtresc 3_25_02v2_WPP - Ormat 6-5-2007  v19i with internal accounting v3 eq method FINAL 2 2" xfId="8747" xr:uid="{8910A6DC-6EF5-44C2-A0E4-866752ED9AD1}"/>
    <cellStyle name="__ [0]_PERSONAL_2_EWC 43.5MW8oMtresc 3_25_02v2_WPP - Ormat 6-5-2007  v19i with internal accounting v3 eq method FINAL 3" xfId="8748" xr:uid="{14DA473B-255F-45DA-A356-18020A2B4F8C}"/>
    <cellStyle name="__ [0]_PERSONAL_2_EWC 43.5MW8oMtresc 3_25_02v2w_esc" xfId="8749" xr:uid="{F32C6B5A-2F24-4113-A36B-1C5C83A6A1ED}"/>
    <cellStyle name="__ [0]_PERSONAL_2_EWC 43.5MW8oMtresc 3_25_02v2w_esc 2" xfId="8750" xr:uid="{E8FA2C39-F010-4AF9-9FB9-33BD686444F2}"/>
    <cellStyle name="__ [0]_PERSONAL_2_EWC 43.5MW8oMtresc 3_25_02v2w_esc 2 2" xfId="8751" xr:uid="{25DBDF79-4908-4FD2-B7A8-5CE06B551100}"/>
    <cellStyle name="__ [0]_PERSONAL_2_EWC 43.5MW8oMtresc 3_25_02v2w_esc 3" xfId="8752" xr:uid="{A85C09EE-16E8-4BFC-9DC5-B202D4FF4A84}"/>
    <cellStyle name="__ [0]_PERSONAL_2_EWC 43.5MW8oMtresc 3_25_02v2w_esc 3 2" xfId="8753" xr:uid="{0075DB86-3454-44AF-9381-E9161AFE826C}"/>
    <cellStyle name="__ [0]_PERSONAL_2_EWC 43.5MW8oMtresc 3_25_02v2w_esc 4" xfId="8754" xr:uid="{64B8196F-75FB-4DB6-BE24-97B22C219379}"/>
    <cellStyle name="__ [0]_PERSONAL_2_EWC 43.5MW8oMtresc 3_25_02v2w_esc 4 2" xfId="8755" xr:uid="{44E0ACE9-C536-4007-BD3D-DA9232BA55FC}"/>
    <cellStyle name="__ [0]_PERSONAL_2_EWC 43.5MW8oMtresc 3_25_02v2w_esc 5" xfId="8756" xr:uid="{635D7A1E-60DF-4F38-88D7-6DD9E4674F87}"/>
    <cellStyle name="__ [0]_PERSONAL_2_EWC 43.5MW8oMtresc 3_25_02v2w_esc 5 2" xfId="8757" xr:uid="{0D94FBB3-9311-45C9-934C-2569C19ABCC0}"/>
    <cellStyle name="__ [0]_PERSONAL_2_EWC 43.5MW8oMtresc 3_25_02v2w_esc 6" xfId="8758" xr:uid="{36EA2129-90B0-463D-9F64-BA56093E0B12}"/>
    <cellStyle name="__ [0]_PERSONAL_2_EWC 43.5MW8oMtresc 3_25_02v2w_esc 6 2" xfId="8759" xr:uid="{CD806552-12F5-493A-861A-C48988117EB0}"/>
    <cellStyle name="__ [0]_PERSONAL_2_EWC 43.5MW8oMtresc 3_25_02v2w_esc 7" xfId="8760" xr:uid="{82C0486E-C49A-4812-B3B4-898B3B62D469}"/>
    <cellStyle name="__ [0]_PERSONAL_2_EWC 43.5MW8oMtresc 3_25_02v2w_esc 7 2" xfId="8761" xr:uid="{09A67ABF-9BA2-418F-BB77-AC5CB7B9B35F}"/>
    <cellStyle name="__ [0]_PERSONAL_2_EWC 43.5MW8oMtresc 3_25_02v2w_esc 8" xfId="8762" xr:uid="{141B2767-531F-451E-8707-545478E54299}"/>
    <cellStyle name="__ [0]_PERSONAL_2_EWC 43.5MW8oMtresc 3_25_02v2w_esc_071212 Unlevered McCormick Model - 2003 version" xfId="8763" xr:uid="{4C814A4F-1D23-4569-ADF7-2B62E43084EF}"/>
    <cellStyle name="__ [0]_PERSONAL_2_EWC 43.5MW8oMtresc 3_25_02v2w_esc_071212 Unlevered McCormick Model - 2003 version 2" xfId="8764" xr:uid="{CDC334FE-B45A-417B-8C0D-8CE3EF9C7C57}"/>
    <cellStyle name="__ [0]_PERSONAL_2_Wind farm - operation CF" xfId="8765" xr:uid="{E0532046-B30D-43D7-AF1B-BC1F569B3F08}"/>
    <cellStyle name="__ [0]_PERSONAL_2_Wind farm - operation CF 2" xfId="8766" xr:uid="{36D982A0-18A6-4033-B117-356D0EE3DB9B}"/>
    <cellStyle name="__ [0]_PERSONAL_2_Wind farm - operation CF 2 2" xfId="8767" xr:uid="{FFCC7BF9-C9A1-431A-897D-82DDBDFB6EBD}"/>
    <cellStyle name="__ [0]_PERSONAL_2_Wind farm - operation CF 2 2 2" xfId="8768" xr:uid="{5A725652-44AA-4325-B1AC-714AFD35AF01}"/>
    <cellStyle name="__ [0]_PERSONAL_2_Wind farm - operation CF 2 3" xfId="8769" xr:uid="{AF254899-C747-4FB6-BEC5-BEFAF80569DB}"/>
    <cellStyle name="__ [0]_PERSONAL_2_Wind farm - operation CF 2 3 2" xfId="8770" xr:uid="{2158672B-9083-440E-AC71-E6741FD17B3E}"/>
    <cellStyle name="__ [0]_PERSONAL_2_Wind farm - operation CF 2 4" xfId="8771" xr:uid="{705425C4-0E11-47AB-910A-1971037DD303}"/>
    <cellStyle name="__ [0]_PERSONAL_2_Wind farm - operation CF 2 4 2" xfId="8772" xr:uid="{E56B95FD-911A-45E2-97AD-F5CFF9E674D9}"/>
    <cellStyle name="__ [0]_PERSONAL_2_Wind farm - operation CF 2 5" xfId="8773" xr:uid="{B1889B75-72E4-4038-B45E-A6902A749816}"/>
    <cellStyle name="__ [0]_PERSONAL_2_Wind farm - operation CF 2 5 2" xfId="8774" xr:uid="{772DD4E2-BBFC-4325-9144-CCB441367AC9}"/>
    <cellStyle name="__ [0]_PERSONAL_2_Wind farm - operation CF 2 6" xfId="8775" xr:uid="{D3A8B57B-E014-4F68-A7DC-205A0CD8E98E}"/>
    <cellStyle name="__ [0]_PERSONAL_2_Wind farm - operation CF 3" xfId="8776" xr:uid="{82BF56BA-46DE-4B15-81BE-01DA2BA456FD}"/>
    <cellStyle name="__ [0]_PERSONAL_2_Wind farm - operation CF 3 2" xfId="8777" xr:uid="{EF692118-C397-44C4-9BF8-DAA18FD71BA7}"/>
    <cellStyle name="__ [0]_PERSONAL_2_Wind farm - operation CF 3 2 2" xfId="8778" xr:uid="{6129CB6E-C70A-4A3B-9CFD-0DAEC0646CDD}"/>
    <cellStyle name="__ [0]_PERSONAL_2_Wind farm - operation CF 3 3" xfId="8779" xr:uid="{00253E63-EFA6-4302-90A2-FA5D59B74855}"/>
    <cellStyle name="__ [0]_PERSONAL_2_Wind farm - operation CF 3 3 2" xfId="8780" xr:uid="{AAB1A36C-C7DC-44FC-8836-22C326435162}"/>
    <cellStyle name="__ [0]_PERSONAL_2_Wind farm - operation CF 3 4" xfId="8781" xr:uid="{F42F526E-09DC-485F-BABA-D0B3AFF7EBC5}"/>
    <cellStyle name="__ [0]_PERSONAL_2_Wind farm - operation CF 3 4 2" xfId="8782" xr:uid="{39ECCA3B-0470-4172-A113-A72FD8C6CB06}"/>
    <cellStyle name="__ [0]_PERSONAL_2_Wind farm - operation CF 3 5" xfId="8783" xr:uid="{49BB93A6-0735-4E2A-AEC2-69C9D276F537}"/>
    <cellStyle name="__ [0]_PERSONAL_2_Wind farm - operation CF 3 5 2" xfId="8784" xr:uid="{0537B008-6A3A-455A-9021-B8F7C9BD650C}"/>
    <cellStyle name="__ [0]_PERSONAL_2_Wind farm - operation CF 3 6" xfId="8785" xr:uid="{703E009E-4D99-4FAA-B335-C3EF023A925B}"/>
    <cellStyle name="__ [0]_PERSONAL_2_Wind farm - operation CF 4" xfId="8786" xr:uid="{E71814C4-5194-4B1F-A363-3C56A9944273}"/>
    <cellStyle name="__ [0]_PERSONAL_2_Wind farm - operation CF_CHECK - White Creek Final Closing Model_2007 11 16 vequity method FINAL" xfId="8787" xr:uid="{198C14D2-DAC4-4380-A243-E0A871042D9F}"/>
    <cellStyle name="__ [0]_PERSONAL_2_Wind farm - operation CF_CHECK - White Creek Final Closing Model_2007 11 16 vequity method FINAL 2" xfId="8788" xr:uid="{5C2EFF70-0DA6-4E98-BEA9-F94D8C0E55CE}"/>
    <cellStyle name="__ [0]_PERSONAL_2_Wind farm - operation CF_CHECK - White Creek Final Closing Model_2007 11 16 vequity method FINAL 2 2" xfId="8789" xr:uid="{C8C20418-2034-4D30-9575-9041A4DD5E8C}"/>
    <cellStyle name="__ [0]_PERSONAL_2_Wind farm - operation CF_CHECK - White Creek Final Closing Model_2007 11 16 vequity method FINAL 3" xfId="8790" xr:uid="{83FC35C2-7DD8-4FCA-978D-B9123D0E9303}"/>
    <cellStyle name="__ [0]_PERSONAL_2_Wind farm - operation CF_Horizon round 1 model vFINAL" xfId="8791" xr:uid="{2225165B-9C29-4110-948B-1D5403B405F7}"/>
    <cellStyle name="__ [0]_PERSONAL_2_Wind farm - operation CF_Horizon round 1 model vFINAL 2" xfId="8792" xr:uid="{2B3E10DA-1556-4582-BBC4-62A2CD1D30E0}"/>
    <cellStyle name="__ [0]_PERSONAL_2_Wind farm - operation CF_Horizon round 1 model vFINAL 2 2" xfId="8793" xr:uid="{7297A484-C840-415E-B110-BF6F724AC785}"/>
    <cellStyle name="__ [0]_PERSONAL_2_Wind farm - operation CF_Horizon round 1 model vFINAL 3" xfId="8794" xr:uid="{1DD977AD-372B-4DE5-83B8-C900091A1205}"/>
    <cellStyle name="__ [0]_PERSONAL_2_Wind farm - operation CF_Horizon round 1 model vFINAL 3 2" xfId="8795" xr:uid="{94BC29FF-2293-4D3B-8145-43F2DE8EDD11}"/>
    <cellStyle name="__ [0]_PERSONAL_2_Wind farm - operation CF_Horizon round 1 model vFINAL 4" xfId="8796" xr:uid="{1F8285E6-1648-486D-B24B-859588FD1EB9}"/>
    <cellStyle name="__ [0]_PERSONAL_2_Wind farm - operation CF_Horizon round 1 model vFINAL_1" xfId="8797" xr:uid="{9C7B50C5-ABA7-4593-B984-119E349F3004}"/>
    <cellStyle name="__ [0]_PERSONAL_2_Wind farm - operation CF_Horizon round 1 model vFINAL_1 2" xfId="8798" xr:uid="{00A33CD7-B7B5-46E7-BE09-CE0727533840}"/>
    <cellStyle name="__ [0]_PERSONAL_2_Wind farm - operation CF_Horizon round 1 model vFINAL_1 2 2" xfId="8799" xr:uid="{B7E6F70F-D7A4-4A9D-9059-E67AC4FB0380}"/>
    <cellStyle name="__ [0]_PERSONAL_2_Wind farm - operation CF_Horizon round 1 model vFINAL_1 3" xfId="8800" xr:uid="{184D9162-895C-4345-BCA1-0119628DE18B}"/>
    <cellStyle name="__ [0]_PERSONAL_2_Wind farm - operation CF_Horizon round 1 model vFINAL_1 3 2" xfId="8801" xr:uid="{EB808967-23CE-4F56-93CB-BB583D34BDE2}"/>
    <cellStyle name="__ [0]_PERSONAL_2_Wind farm - operation CF_Horizon round 1 model vFINAL_1 4" xfId="8802" xr:uid="{27258907-436A-4B10-A2E9-91A6936DBAD0}"/>
    <cellStyle name="__ [0]_PERSONAL_2_Wind farm - operation CF_Horizon round 1 model vFINAL_1_Project Farwest III Model 03-20-07 v135" xfId="8803" xr:uid="{DA7CF9A3-0476-42D3-A842-C85D5094BB30}"/>
    <cellStyle name="__ [0]_PERSONAL_2_Wind farm - operation CF_Horizon round 1 model vFINAL_1_Project Farwest III Model 03-20-07 v135 2" xfId="8804" xr:uid="{6D66C675-D321-491C-AE5F-586B4E761E13}"/>
    <cellStyle name="__ [0]_PERSONAL_2_Wind farm - operation CF_Horizon round 1 model vFINAL_1_Project Farwest III Model 03-20-07 v135 2 2" xfId="8805" xr:uid="{C2BB799C-51BF-4F64-AE1E-81F3834A1175}"/>
    <cellStyle name="__ [0]_PERSONAL_2_Wind farm - operation CF_Horizon round 1 model vFINAL_1_Project Farwest III Model 03-20-07 v135 3" xfId="8806" xr:uid="{CE27FCA9-94F9-446D-A160-90D14AC90E05}"/>
    <cellStyle name="__ [0]_PERSONAL_2_Wind farm - operation CF_Horizon round 1 model vFINAL_1_Project Farwest III Model 03-20-07 v135 3 2" xfId="8807" xr:uid="{CB5830D0-E3FC-4ABC-A799-FA194CF82218}"/>
    <cellStyle name="__ [0]_PERSONAL_2_Wind farm - operation CF_Horizon round 1 model vFINAL_1_Project Farwest III Model 03-20-07 v135 4" xfId="8808" xr:uid="{114589F8-D445-47DF-BE25-A1A3C0908461}"/>
    <cellStyle name="__ [0]_PERSONAL_2_Wind farm - operation CF_Horizon round 1 model vFINAL_1_Project Farwest III Model 03-20-07 v135_UPC G&amp;A (5-3-07)" xfId="8809" xr:uid="{6777540F-18F3-498F-A7C8-921738CE3CF6}"/>
    <cellStyle name="__ [0]_PERSONAL_2_Wind farm - operation CF_Horizon round 1 model vFINAL_1_Project Farwest III Model 03-20-07 v135_UPC G&amp;A (5-3-07) 2" xfId="8810" xr:uid="{F22EA130-87EE-4FF3-8D2E-146B0A217691}"/>
    <cellStyle name="__ [0]_PERSONAL_2_Wind farm - operation CF_Horizon round 1 model vFINAL_1_Project Farwest III Model 03-20-07 v135_UPC G&amp;A (5-3-07) 2 2" xfId="8811" xr:uid="{225AA1A3-B3CA-4807-BB98-EEA0867A7D6A}"/>
    <cellStyle name="__ [0]_PERSONAL_2_Wind farm - operation CF_Horizon round 1 model vFINAL_1_Project Farwest III Model 03-20-07 v135_UPC G&amp;A (5-3-07) 3" xfId="8812" xr:uid="{CE31D53D-54F6-48D8-BCE2-889A9137BA4A}"/>
    <cellStyle name="__ [0]_PERSONAL_2_Wind farm - operation CF_Horizon round 1 model vFINAL_1_Project Farwest III Model 03-20-07 v135_UPC G&amp;A (5-3-07) 3 2" xfId="8813" xr:uid="{BB8C0102-4492-4575-959B-056BBEE0F234}"/>
    <cellStyle name="__ [0]_PERSONAL_2_Wind farm - operation CF_Horizon round 1 model vFINAL_1_Project Farwest III Model 03-20-07 v135_UPC G&amp;A (5-3-07) 4" xfId="8814" xr:uid="{2E582DB0-AE4A-4502-A5A6-2D54B647E6A4}"/>
    <cellStyle name="__ [0]_PERSONAL_2_Wind farm - operation CF_Horizon round 1 model vFINAL_1_Project Makani Model 04-11-07 v6" xfId="8815" xr:uid="{C8A81FA2-0744-46B6-9AD6-DFFDA644C0FB}"/>
    <cellStyle name="__ [0]_PERSONAL_2_Wind farm - operation CF_Horizon round 1 model vFINAL_1_Project Makani Model 04-11-07 v6 2" xfId="8816" xr:uid="{59DD8E65-1B9B-4DA4-990A-D953F664308D}"/>
    <cellStyle name="__ [0]_PERSONAL_2_Wind farm - operation CF_Horizon round 1 model vFINAL_1_Project Makani Model 04-11-07 v6 2 2" xfId="8817" xr:uid="{0FC5ACAB-03BA-475B-8C8D-7922CA80064A}"/>
    <cellStyle name="__ [0]_PERSONAL_2_Wind farm - operation CF_Horizon round 1 model vFINAL_1_Project Makani Model 04-11-07 v6 3" xfId="8818" xr:uid="{9F91DF4E-F971-4AAC-BE71-2A927E0AEC20}"/>
    <cellStyle name="__ [0]_PERSONAL_2_Wind farm - operation CF_Horizon round 1 model vFINAL_1_Project Makani Model 04-11-07 v6 3 2" xfId="8819" xr:uid="{664C0F9B-F0CD-4648-985E-8BE739D51905}"/>
    <cellStyle name="__ [0]_PERSONAL_2_Wind farm - operation CF_Horizon round 1 model vFINAL_1_Project Makani Model 04-11-07 v6 4" xfId="8820" xr:uid="{38ABD07D-4D8D-4927-8510-65C2BB9F203B}"/>
    <cellStyle name="__ [0]_PERSONAL_2_Wind farm - operation CF_Horizon round 1 model vFINAL_1_Project Makani Model 04-11-07 v6_UPC G&amp;A (5-3-07)" xfId="8821" xr:uid="{95442D74-9F6C-41CF-94C5-E6F77D9E6406}"/>
    <cellStyle name="__ [0]_PERSONAL_2_Wind farm - operation CF_Horizon round 1 model vFINAL_1_Project Makani Model 04-11-07 v6_UPC G&amp;A (5-3-07) 2" xfId="8822" xr:uid="{2AEC266E-C2EB-4EBB-BF10-A1C27A699A36}"/>
    <cellStyle name="__ [0]_PERSONAL_2_Wind farm - operation CF_Horizon round 1 model vFINAL_1_Project Makani Model 04-11-07 v6_UPC G&amp;A (5-3-07) 2 2" xfId="8823" xr:uid="{4D7890FC-3433-4E6D-AE7D-5B14B5011699}"/>
    <cellStyle name="__ [0]_PERSONAL_2_Wind farm - operation CF_Horizon round 1 model vFINAL_1_Project Makani Model 04-11-07 v6_UPC G&amp;A (5-3-07) 3" xfId="8824" xr:uid="{CC35048D-2511-409C-86D0-A49E647B9FBA}"/>
    <cellStyle name="__ [0]_PERSONAL_2_Wind farm - operation CF_Horizon round 1 model vFINAL_1_Project Makani Model 04-11-07 v6_UPC G&amp;A (5-3-07) 3 2" xfId="8825" xr:uid="{5F594174-8D5B-4B89-AD72-A0200AE88BE7}"/>
    <cellStyle name="__ [0]_PERSONAL_2_Wind farm - operation CF_Horizon round 1 model vFINAL_1_Project Makani Model 04-11-07 v6_UPC G&amp;A (5-3-07) 4" xfId="8826" xr:uid="{93ECAFB1-1515-49B3-A36B-F0E53DEB55C4}"/>
    <cellStyle name="__ [0]_PERSONAL_2_Wind farm - operation CF_Pre-Tax GAAP" xfId="8827" xr:uid="{7424C3CA-5DE5-4B78-AB38-D0A3B81A00C7}"/>
    <cellStyle name="__ [0]_PERSONAL_2_Wind farm - operation CF_Pre-Tax GAAP 2" xfId="8828" xr:uid="{A2D53F7B-6440-4710-95ED-EA5D7096BE3C}"/>
    <cellStyle name="__ [0]_PERSONAL_2_Wind farm - operation CF_Pre-Tax GAAP 2 2" xfId="8829" xr:uid="{C467168B-567D-4BDF-B710-3839F6AC5799}"/>
    <cellStyle name="__ [0]_PERSONAL_2_Wind farm - operation CF_Pre-Tax GAAP 3" xfId="8830" xr:uid="{84FDC2E4-037C-45B8-9116-5EC2B8327D62}"/>
    <cellStyle name="__ [0]_PERSONAL_2_Wind farm - operation CF_WPP - Ormat 6-5-2007  v19i with internal accounting v3 eq method FINAL" xfId="8831" xr:uid="{43847570-5943-4326-A30F-650545F41433}"/>
    <cellStyle name="__ [0]_PERSONAL_2_Wind farm - operation CF_WPP - Ormat 6-5-2007  v19i with internal accounting v3 eq method FINAL 2" xfId="8832" xr:uid="{38DDB5EB-4046-45B8-AC12-24F7FDCF44E8}"/>
    <cellStyle name="__ [0]_PERSONAL_2_Wind farm - operation CF_WPP - Ormat 6-5-2007  v19i with internal accounting v3 eq method FINAL 2 2" xfId="8833" xr:uid="{5F2CBC2F-19AD-436F-9218-9930FFABEECE}"/>
    <cellStyle name="__ [0]_PERSONAL_2_Wind farm - operation CF_WPP - Ormat 6-5-2007  v19i with internal accounting v3 eq method FINAL 3" xfId="8834" xr:uid="{1DB8913A-A4CD-438F-B6AF-177030114F04}"/>
    <cellStyle name="__ [0]_PERSONAL_3" xfId="8835" xr:uid="{2E0AC1EC-381C-46BF-8919-147640A3E960}"/>
    <cellStyle name="__ [0]_PERSONAL_3 2" xfId="8836" xr:uid="{DA15452F-1F09-42DD-9673-C8FCF0F50BF2}"/>
    <cellStyle name="__ [0]_PERSONAL_3 2 2" xfId="8837" xr:uid="{F262269D-88C4-48D7-8321-30023CF663C4}"/>
    <cellStyle name="__ [0]_PERSONAL_3 2 2 2" xfId="8838" xr:uid="{AC236E79-4DCB-4467-A645-61A10695C601}"/>
    <cellStyle name="__ [0]_PERSONAL_3 2 3" xfId="8839" xr:uid="{2499A8E4-89F1-4C39-B23E-205C9B19CAC0}"/>
    <cellStyle name="__ [0]_PERSONAL_3 2 3 2" xfId="8840" xr:uid="{0F6C997B-EA17-4618-8433-7E617CB70CDA}"/>
    <cellStyle name="__ [0]_PERSONAL_3 2 4" xfId="8841" xr:uid="{16869E96-6509-4877-8F95-28D45C106D1C}"/>
    <cellStyle name="__ [0]_PERSONAL_3 2 4 2" xfId="8842" xr:uid="{4F07349E-D04D-4CC8-95E4-AE7CC025C59B}"/>
    <cellStyle name="__ [0]_PERSONAL_3 2 5" xfId="8843" xr:uid="{C2A28D0B-AD97-48DA-8401-17885B1C0748}"/>
    <cellStyle name="__ [0]_PERSONAL_3 2 5 2" xfId="8844" xr:uid="{ADE590ED-2210-4DEB-910C-FF2345310ECE}"/>
    <cellStyle name="__ [0]_PERSONAL_3 2 6" xfId="8845" xr:uid="{8C51999F-D492-4E6D-A7E3-895FFFAC9097}"/>
    <cellStyle name="__ [0]_PERSONAL_3 3" xfId="8846" xr:uid="{580BA762-C353-489B-BECC-61DE8BD28F1B}"/>
    <cellStyle name="__ [0]_PERSONAL_3 3 2" xfId="8847" xr:uid="{8C57EF90-067D-4FD0-A8F0-388353659090}"/>
    <cellStyle name="__ [0]_PERSONAL_3 3 2 2" xfId="8848" xr:uid="{AEF47F78-9065-427D-827E-96FD9E2C1B56}"/>
    <cellStyle name="__ [0]_PERSONAL_3 3 3" xfId="8849" xr:uid="{1F743A66-9B7F-4554-B43C-84C8FBE6EE42}"/>
    <cellStyle name="__ [0]_PERSONAL_3 3 3 2" xfId="8850" xr:uid="{8F9691C9-FF8C-40CB-8EFB-B2978E01CD34}"/>
    <cellStyle name="__ [0]_PERSONAL_3 3 4" xfId="8851" xr:uid="{F4EA23FF-6CDE-4245-B340-D241505B53A1}"/>
    <cellStyle name="__ [0]_PERSONAL_3 3 4 2" xfId="8852" xr:uid="{398EFE3C-E6F0-49B6-9EB4-7FB1650E5D3A}"/>
    <cellStyle name="__ [0]_PERSONAL_3 3 5" xfId="8853" xr:uid="{ADAAF17D-8394-468D-A179-BDB52E8DE575}"/>
    <cellStyle name="__ [0]_PERSONAL_3 3 5 2" xfId="8854" xr:uid="{CD751E5C-50A1-4E41-8D02-A689CBF93C75}"/>
    <cellStyle name="__ [0]_PERSONAL_3 3 6" xfId="8855" xr:uid="{779C10EB-1705-4C32-AB8F-FC520EA18BD9}"/>
    <cellStyle name="__ [0]_PERSONAL_3 4" xfId="8856" xr:uid="{492FB2A6-EF9C-4C2B-A65D-A4B01B342528}"/>
    <cellStyle name="__ [0]_PERSONAL_3_CHECK - White Creek Final Closing Model_2007 11 16 vequity method FINAL" xfId="8857" xr:uid="{8855EC3D-F54B-476F-98C5-57801B3A95DB}"/>
    <cellStyle name="__ [0]_PERSONAL_3_CHECK - White Creek Final Closing Model_2007 11 16 vequity method FINAL 2" xfId="8858" xr:uid="{80C266E8-72D7-4E16-A448-42A752D230FD}"/>
    <cellStyle name="__ [0]_PERSONAL_3_CHECK - White Creek Final Closing Model_2007 11 16 vequity method FINAL 2 2" xfId="8859" xr:uid="{9F1E233B-431A-459F-9925-DD8300AC1570}"/>
    <cellStyle name="__ [0]_PERSONAL_3_CHECK - White Creek Final Closing Model_2007 11 16 vequity method FINAL 3" xfId="8860" xr:uid="{7564C418-22F8-4205-ADD7-EE7EDCD90805}"/>
    <cellStyle name="__ [0]_PERSONAL_3_Horizon round 1 model vFINAL" xfId="8861" xr:uid="{A4C63BE9-5822-410A-9048-438B54FD612F}"/>
    <cellStyle name="__ [0]_PERSONAL_3_Horizon round 1 model vFINAL 2" xfId="8862" xr:uid="{C4C3B6AB-2E8F-4FA9-B299-23C2477CC71D}"/>
    <cellStyle name="__ [0]_PERSONAL_3_Horizon round 1 model vFINAL 2 2" xfId="8863" xr:uid="{380BC224-7847-4668-A681-EE27076A9644}"/>
    <cellStyle name="__ [0]_PERSONAL_3_Horizon round 1 model vFINAL 3" xfId="8864" xr:uid="{A25D7AEB-F000-4495-9D0D-C5F407B284A8}"/>
    <cellStyle name="__ [0]_PERSONAL_3_Horizon round 1 model vFINAL 3 2" xfId="8865" xr:uid="{FDA1151D-817E-488B-8043-8D9D5DC7B595}"/>
    <cellStyle name="__ [0]_PERSONAL_3_Horizon round 1 model vFINAL 4" xfId="8866" xr:uid="{5C56D5B5-9E46-47A8-B4BF-E43194C67C0B}"/>
    <cellStyle name="__ [0]_PERSONAL_3_Horizon round 1 model vFINAL_1" xfId="8867" xr:uid="{A98CF49C-835A-4D73-8ED1-436A8D0B9AE7}"/>
    <cellStyle name="__ [0]_PERSONAL_3_Horizon round 1 model vFINAL_1 2" xfId="8868" xr:uid="{531C0B53-5BD4-4E85-9483-622055316B69}"/>
    <cellStyle name="__ [0]_PERSONAL_3_Horizon round 1 model vFINAL_1 2 2" xfId="8869" xr:uid="{4A3E96CC-96B9-47B3-8636-BA1CDB6B0252}"/>
    <cellStyle name="__ [0]_PERSONAL_3_Horizon round 1 model vFINAL_1 3" xfId="8870" xr:uid="{2FFAA7EF-5F9F-4F41-99AB-1B8607D8BDA7}"/>
    <cellStyle name="__ [0]_PERSONAL_3_Horizon round 1 model vFINAL_1 3 2" xfId="8871" xr:uid="{F01EB40C-8F33-4AF1-BE3C-F7ADB8A46796}"/>
    <cellStyle name="__ [0]_PERSONAL_3_Horizon round 1 model vFINAL_1 4" xfId="8872" xr:uid="{411879CF-0FF1-4CF7-8184-FCC306A6E9FD}"/>
    <cellStyle name="__ [0]_PERSONAL_3_Horizon round 1 model vFINAL_1_Project Farwest III Model 03-20-07 v135" xfId="8873" xr:uid="{AFA5389F-948F-4707-BB6B-1FE2A8A04B2B}"/>
    <cellStyle name="__ [0]_PERSONAL_3_Horizon round 1 model vFINAL_1_Project Farwest III Model 03-20-07 v135 2" xfId="8874" xr:uid="{499A8071-56CF-48E3-B884-1CAB494AAC46}"/>
    <cellStyle name="__ [0]_PERSONAL_3_Horizon round 1 model vFINAL_1_Project Farwest III Model 03-20-07 v135 2 2" xfId="8875" xr:uid="{1E82EDB9-6AA1-49FA-86FB-CAC8F2781609}"/>
    <cellStyle name="__ [0]_PERSONAL_3_Horizon round 1 model vFINAL_1_Project Farwest III Model 03-20-07 v135 3" xfId="8876" xr:uid="{E366980D-2D17-4A86-A7C1-31F8369D6B40}"/>
    <cellStyle name="__ [0]_PERSONAL_3_Horizon round 1 model vFINAL_1_Project Farwest III Model 03-20-07 v135 3 2" xfId="8877" xr:uid="{7FEE1BA5-A21B-4691-9C5F-38621E2B6896}"/>
    <cellStyle name="__ [0]_PERSONAL_3_Horizon round 1 model vFINAL_1_Project Farwest III Model 03-20-07 v135 4" xfId="8878" xr:uid="{79F39E95-102E-418A-8ECC-0B2F99C904B9}"/>
    <cellStyle name="__ [0]_PERSONAL_3_Horizon round 1 model vFINAL_1_Project Farwest III Model 03-20-07 v135_UPC G&amp;A (5-3-07)" xfId="8879" xr:uid="{2346069D-6405-4C02-847E-4F0E3B66FD9C}"/>
    <cellStyle name="__ [0]_PERSONAL_3_Horizon round 1 model vFINAL_1_Project Farwest III Model 03-20-07 v135_UPC G&amp;A (5-3-07) 2" xfId="8880" xr:uid="{5D46C9C1-AA20-4104-8627-BE8460869317}"/>
    <cellStyle name="__ [0]_PERSONAL_3_Horizon round 1 model vFINAL_1_Project Farwest III Model 03-20-07 v135_UPC G&amp;A (5-3-07) 2 2" xfId="8881" xr:uid="{67697BD2-D789-4090-900D-C43C1F3D201C}"/>
    <cellStyle name="__ [0]_PERSONAL_3_Horizon round 1 model vFINAL_1_Project Farwest III Model 03-20-07 v135_UPC G&amp;A (5-3-07) 3" xfId="8882" xr:uid="{97C3187D-8444-40D9-9E21-6B9F4AE1E643}"/>
    <cellStyle name="__ [0]_PERSONAL_3_Horizon round 1 model vFINAL_1_Project Farwest III Model 03-20-07 v135_UPC G&amp;A (5-3-07) 3 2" xfId="8883" xr:uid="{1084FDEC-6376-4047-9B91-FF5B65A75F43}"/>
    <cellStyle name="__ [0]_PERSONAL_3_Horizon round 1 model vFINAL_1_Project Farwest III Model 03-20-07 v135_UPC G&amp;A (5-3-07) 4" xfId="8884" xr:uid="{9B830FB4-50B2-433A-95AE-DAA5D067E6F4}"/>
    <cellStyle name="__ [0]_PERSONAL_3_Horizon round 1 model vFINAL_1_Project Makani Model 04-11-07 v6" xfId="8885" xr:uid="{ECD26776-99F1-41C7-B183-9EFD1774FF90}"/>
    <cellStyle name="__ [0]_PERSONAL_3_Horizon round 1 model vFINAL_1_Project Makani Model 04-11-07 v6 2" xfId="8886" xr:uid="{492CACE1-8099-4B9A-89D3-811518005E70}"/>
    <cellStyle name="__ [0]_PERSONAL_3_Horizon round 1 model vFINAL_1_Project Makani Model 04-11-07 v6 2 2" xfId="8887" xr:uid="{26F75741-2D80-4629-8021-99CD469A7732}"/>
    <cellStyle name="__ [0]_PERSONAL_3_Horizon round 1 model vFINAL_1_Project Makani Model 04-11-07 v6 3" xfId="8888" xr:uid="{E01B8C74-4883-428D-98DF-866660F72E60}"/>
    <cellStyle name="__ [0]_PERSONAL_3_Horizon round 1 model vFINAL_1_Project Makani Model 04-11-07 v6 3 2" xfId="8889" xr:uid="{18CE5DF3-A1BF-42CB-9E0A-F5BF0AAC50DE}"/>
    <cellStyle name="__ [0]_PERSONAL_3_Horizon round 1 model vFINAL_1_Project Makani Model 04-11-07 v6 4" xfId="8890" xr:uid="{91FD2FCE-87AE-4A39-B780-4420EC36F096}"/>
    <cellStyle name="__ [0]_PERSONAL_3_Horizon round 1 model vFINAL_1_Project Makani Model 04-11-07 v6_UPC G&amp;A (5-3-07)" xfId="8891" xr:uid="{0C0B96D3-079E-47C9-ADEF-8CE9C60F1851}"/>
    <cellStyle name="__ [0]_PERSONAL_3_Horizon round 1 model vFINAL_1_Project Makani Model 04-11-07 v6_UPC G&amp;A (5-3-07) 2" xfId="8892" xr:uid="{9AE5CADA-3B22-4DD7-9A5B-58F452459135}"/>
    <cellStyle name="__ [0]_PERSONAL_3_Horizon round 1 model vFINAL_1_Project Makani Model 04-11-07 v6_UPC G&amp;A (5-3-07) 2 2" xfId="8893" xr:uid="{C498C5B1-A8A0-4F50-B4BF-B5AD347F8CC6}"/>
    <cellStyle name="__ [0]_PERSONAL_3_Horizon round 1 model vFINAL_1_Project Makani Model 04-11-07 v6_UPC G&amp;A (5-3-07) 3" xfId="8894" xr:uid="{AC320CB9-7893-47CA-AFAF-4D95DEF1B22F}"/>
    <cellStyle name="__ [0]_PERSONAL_3_Horizon round 1 model vFINAL_1_Project Makani Model 04-11-07 v6_UPC G&amp;A (5-3-07) 3 2" xfId="8895" xr:uid="{F534FC28-F2B5-4E08-881C-F8BEBD6BB96C}"/>
    <cellStyle name="__ [0]_PERSONAL_3_Horizon round 1 model vFINAL_1_Project Makani Model 04-11-07 v6_UPC G&amp;A (5-3-07) 4" xfId="8896" xr:uid="{59C5EEE9-E602-4129-B580-328BFBCC8696}"/>
    <cellStyle name="__ [0]_PERSONAL_3_Pre-Tax GAAP" xfId="8897" xr:uid="{910B312C-F6D0-4068-AA88-28D417788C13}"/>
    <cellStyle name="__ [0]_PERSONAL_3_Pre-Tax GAAP 2" xfId="8898" xr:uid="{1BD0ADAB-31A2-45ED-9DB6-BB0529542617}"/>
    <cellStyle name="__ [0]_PERSONAL_3_Pre-Tax GAAP 2 2" xfId="8899" xr:uid="{D9DCF278-DAA1-499D-A574-9B53657B8B01}"/>
    <cellStyle name="__ [0]_PERSONAL_3_Pre-Tax GAAP 3" xfId="8900" xr:uid="{14B22D44-1A1E-4D56-BB8A-654262EEDCE9}"/>
    <cellStyle name="__ [0]_PERSONAL_3_WPP - Ormat 6-5-2007  v19i with internal accounting v3 eq method FINAL" xfId="8901" xr:uid="{790FDFAE-6A0D-4C59-985E-8FD1DBD9873C}"/>
    <cellStyle name="__ [0]_PERSONAL_3_WPP - Ormat 6-5-2007  v19i with internal accounting v3 eq method FINAL 2" xfId="8902" xr:uid="{FEBB239D-219A-4DFD-BD3E-01E21F61F1F6}"/>
    <cellStyle name="__ [0]_PERSONAL_3_WPP - Ormat 6-5-2007  v19i with internal accounting v3 eq method FINAL 2 2" xfId="8903" xr:uid="{D7508FD4-93CE-4D9B-B2AA-75F28943E550}"/>
    <cellStyle name="__ [0]_PERSONAL_3_WPP - Ormat 6-5-2007  v19i with internal accounting v3 eq method FINAL 3" xfId="8904" xr:uid="{1178D20A-1F42-4E36-88F3-E42430A267C0}"/>
    <cellStyle name="__ [0]_PERSONAL_Book5" xfId="8905" xr:uid="{67CD632B-FE04-467D-BD09-9D30A3FC8218}"/>
    <cellStyle name="__ [0]_PERSONAL_CHECK - White Creek Final Closing Model_2007 11 16 vequity method FINAL" xfId="8906" xr:uid="{0C75516E-0811-4282-9B69-71A5E07BFF40}"/>
    <cellStyle name="__ [0]_PERSONAL_CHECK - White Creek Final Closing Model_2007 11 16 vequity method FINAL 2" xfId="8907" xr:uid="{66E2AB7D-4107-4CDE-8C0F-8D811AF14B33}"/>
    <cellStyle name="__ [0]_PERSONAL_CHECK - White Creek Final Closing Model_2007 11 16 vequity method FINAL 2 2" xfId="8908" xr:uid="{F1F248FF-1CB8-46C9-923E-3645B8BEFE92}"/>
    <cellStyle name="__ [0]_PERSONAL_CHECK - White Creek Final Closing Model_2007 11 16 vequity method FINAL 3" xfId="8909" xr:uid="{5866614A-FC79-4689-B56B-61236C8A6300}"/>
    <cellStyle name="__ [0]_PERSONAL_ClearSky_AEP_Min_04.04.02_Bank" xfId="8910" xr:uid="{6ACEE2F2-0DF0-4DE4-A1F1-8451F6B555F9}"/>
    <cellStyle name="__ [0]_PERSONAL_ClearSky_AEP_Min_04.04.02_Bank 2" xfId="8911" xr:uid="{06CCC218-A2F7-4AF8-AB0E-8748530DB9C7}"/>
    <cellStyle name="__ [0]_PERSONAL_ClearSky_AEP_Min_04.04.02_Bank 2 2" xfId="8912" xr:uid="{5952169F-F5F3-4CF1-86FA-641881E749E8}"/>
    <cellStyle name="__ [0]_PERSONAL_ClearSky_AEP_Min_04.04.02_Bank 3" xfId="8913" xr:uid="{DD8F8A50-A6F9-40E6-8CEE-D582301824EA}"/>
    <cellStyle name="__ [0]_PERSONAL_ClearSky_AEP_Min_04.04.02_Bank 3 2" xfId="8914" xr:uid="{E3F72710-73FE-42D8-A666-40B241CDBF3B}"/>
    <cellStyle name="__ [0]_PERSONAL_ClearSky_AEP_Min_04.04.02_Bank 4" xfId="8915" xr:uid="{B42ADCA9-62A1-432C-BCD9-AA17F8D15A55}"/>
    <cellStyle name="__ [0]_PERSONAL_ClearSky_AEP_Min_04.04.02_Bank 4 2" xfId="8916" xr:uid="{707E9FC8-CD8E-4F99-9AF3-975E8484580F}"/>
    <cellStyle name="__ [0]_PERSONAL_ClearSky_AEP_Min_04.04.02_Bank 5" xfId="8917" xr:uid="{E80C8895-C075-4B3A-92FD-091E15D5EE63}"/>
    <cellStyle name="__ [0]_PERSONAL_ClearSky_AEP_Min_04.04.02_Bank 5 2" xfId="8918" xr:uid="{E6CF4568-B048-4BE0-B646-43CA66605440}"/>
    <cellStyle name="__ [0]_PERSONAL_ClearSky_AEP_Min_04.04.02_Bank 6" xfId="8919" xr:uid="{BB165BF9-7C45-46D9-BBF4-145FCAAD8F5D}"/>
    <cellStyle name="__ [0]_PERSONAL_Clearsky_internal_050301" xfId="8920" xr:uid="{8557C031-281E-44A5-8601-C949BE5577FA}"/>
    <cellStyle name="__ [0]_PERSONAL_Clearsky_internal_050301 2" xfId="8921" xr:uid="{8EA0D84F-C0DC-442C-8F00-A064FFB932D0}"/>
    <cellStyle name="__ [0]_PERSONAL_Clearsky_internal_050301 2 2" xfId="8922" xr:uid="{F4DCDE74-E7F1-45BB-A242-1CC1A4EF2226}"/>
    <cellStyle name="__ [0]_PERSONAL_Clearsky_internal_050301 3" xfId="8923" xr:uid="{0550E45B-B654-4A4C-BB9D-B7BCCD2AD2B4}"/>
    <cellStyle name="__ [0]_PERSONAL_Clearsky_internal_050301 3 2" xfId="8924" xr:uid="{F0EC2715-13FF-4B66-8E7B-E1BE9A23E18D}"/>
    <cellStyle name="__ [0]_PERSONAL_Clearsky_internal_050301 4" xfId="8925" xr:uid="{38A09E86-79CF-45CC-91DF-58D072A766F2}"/>
    <cellStyle name="__ [0]_PERSONAL_Clearsky_internal_050301 4 2" xfId="8926" xr:uid="{1245C5CC-4D4F-4821-B736-31273E01F656}"/>
    <cellStyle name="__ [0]_PERSONAL_Clearsky_internal_050301 5" xfId="8927" xr:uid="{DB5D9B46-11D7-4850-BD1B-6BE8C45E8F04}"/>
    <cellStyle name="__ [0]_PERSONAL_Clearsky_internal_050301 5 2" xfId="8928" xr:uid="{EB784C54-BE27-40C7-94FF-B40114A77B2B}"/>
    <cellStyle name="__ [0]_PERSONAL_Clearsky_internal_050301 6" xfId="8929" xr:uid="{2282B756-DFF1-41E9-A885-50D0363AF3E5}"/>
    <cellStyle name="__ [0]_PERSONAL_Clearsky_internal_070201" xfId="8930" xr:uid="{56E37E9A-D65C-4EAD-8324-6FBD80B59876}"/>
    <cellStyle name="__ [0]_PERSONAL_Clearsky_internal_070201 2" xfId="8931" xr:uid="{7F19FADF-E02F-4B23-B6F7-CCB08479617F}"/>
    <cellStyle name="__ [0]_PERSONAL_Clearsky_internal_070201 2 2" xfId="8932" xr:uid="{9B521276-A861-4836-9970-B7FC542F6848}"/>
    <cellStyle name="__ [0]_PERSONAL_Clearsky_internal_070201 3" xfId="8933" xr:uid="{7E6D44D5-4580-4F9F-B83E-AA2EB5C646D7}"/>
    <cellStyle name="__ [0]_PERSONAL_Clearsky_internal_070201 3 2" xfId="8934" xr:uid="{A7E2D778-3F46-433D-870D-09D68A29E5E9}"/>
    <cellStyle name="__ [0]_PERSONAL_Clearsky_internal_070201 4" xfId="8935" xr:uid="{4CA938B1-7391-4781-8862-9F9E93BA939B}"/>
    <cellStyle name="__ [0]_PERSONAL_Clearsky_internal_070201 4 2" xfId="8936" xr:uid="{28B764E9-BAF3-4E2D-9682-8D1B6B64CB79}"/>
    <cellStyle name="__ [0]_PERSONAL_Clearsky_internal_070201 5" xfId="8937" xr:uid="{2EABF763-5EF3-4206-A02A-D95C9E2A36F7}"/>
    <cellStyle name="__ [0]_PERSONAL_Clearsky_internal_070201 5 2" xfId="8938" xr:uid="{8437054D-C49F-4273-8209-5CFEF956938A}"/>
    <cellStyle name="__ [0]_PERSONAL_Clearsky_internal_070201 6" xfId="8939" xr:uid="{FC656E90-E413-4AB7-AA18-3B6682EFF296}"/>
    <cellStyle name="__ [0]_PERSONAL_Clearsky_internal_070201.xls Chart 2" xfId="8940" xr:uid="{473DABED-EE26-4FB5-9B97-93BCAEB20686}"/>
    <cellStyle name="__ [0]_PERSONAL_Clearsky_internal_070201.xls Chart 2 2" xfId="8941" xr:uid="{9557B715-18E7-44B5-A372-A826C9AD0D4D}"/>
    <cellStyle name="__ [0]_PERSONAL_Clearsky_internal_070201.xls Chart 2 2 2" xfId="8942" xr:uid="{CA3ABC83-6139-4CE3-BEA5-3D3EDC45E83A}"/>
    <cellStyle name="__ [0]_PERSONAL_Clearsky_internal_070201.xls Chart 2 3" xfId="8943" xr:uid="{E4437176-B218-4B71-AA51-79CC98874F3A}"/>
    <cellStyle name="__ [0]_PERSONAL_Clearsky_internal_070201.xls Chart 2 3 2" xfId="8944" xr:uid="{6FD6F4ED-216A-43FC-B91C-D8FFF9882E74}"/>
    <cellStyle name="__ [0]_PERSONAL_Clearsky_internal_070201.xls Chart 2 4" xfId="8945" xr:uid="{98141AB3-E928-4C1F-8746-64A5C9478CF8}"/>
    <cellStyle name="__ [0]_PERSONAL_Clearsky_internal_070201.xls Chart 2 4 2" xfId="8946" xr:uid="{51D6670A-063B-4CB9-A6A9-931C45C57FC1}"/>
    <cellStyle name="__ [0]_PERSONAL_Clearsky_internal_070201.xls Chart 2 5" xfId="8947" xr:uid="{03216390-ECB8-4046-918D-8B416CD94337}"/>
    <cellStyle name="__ [0]_PERSONAL_Clearsky_internal_070201.xls Chart 2 5 2" xfId="8948" xr:uid="{9D3E769C-0B04-4AD3-AB98-A988FCE28B3A}"/>
    <cellStyle name="__ [0]_PERSONAL_Clearsky_internal_070201.xls Chart 2 6" xfId="8949" xr:uid="{8348DB5F-202D-43C3-87DD-17BBF0C1F315}"/>
    <cellStyle name="__ [0]_PERSONAL_Clearsky_internal_070201_1" xfId="8950" xr:uid="{A36B68F3-52FF-44C0-AAE4-8FD10ECEF628}"/>
    <cellStyle name="__ [0]_PERSONAL_Clearsky_internal_070201_1 2" xfId="8951" xr:uid="{3C33239C-7368-4895-B260-7FE2DD4A9BD5}"/>
    <cellStyle name="__ [0]_PERSONAL_Clearsky_internal_070201_1 2 2" xfId="8952" xr:uid="{A5749223-72B1-4070-B368-568CD3E4DBF4}"/>
    <cellStyle name="__ [0]_PERSONAL_Clearsky_internal_070201_1 3" xfId="8953" xr:uid="{A5E6625F-1FD4-4CC4-A93F-3282FD9B10CD}"/>
    <cellStyle name="__ [0]_PERSONAL_Clearsky_internal_070201_1 3 2" xfId="8954" xr:uid="{02A3AD4F-E2FB-41BD-971C-0CEE519A3C41}"/>
    <cellStyle name="__ [0]_PERSONAL_Clearsky_internal_070201_1 4" xfId="8955" xr:uid="{C637820F-1E7D-498A-91D3-A3D5684CFBD5}"/>
    <cellStyle name="__ [0]_PERSONAL_Clearsky_internal_070201_1 4 2" xfId="8956" xr:uid="{A3E6BF1B-0099-4295-8406-A454B49F9D73}"/>
    <cellStyle name="__ [0]_PERSONAL_Clearsky_internal_070201_1 5" xfId="8957" xr:uid="{536A9AF0-B3A6-4DB9-BA90-9649EB303778}"/>
    <cellStyle name="__ [0]_PERSONAL_Clearsky_internal_070201_1 5 2" xfId="8958" xr:uid="{972C52F4-781D-4956-9991-4F7C16DB16E4}"/>
    <cellStyle name="__ [0]_PERSONAL_Clearsky_internal_070201_1 6" xfId="8959" xr:uid="{D45CADC2-C438-4F0D-A190-F65481D633FE}"/>
    <cellStyle name="__ [0]_PERSONAL_Clearsky_internal_070201_Clearsky_Outside_070201.xls Chart 2" xfId="8960" xr:uid="{CC7EC589-3B7F-4BBF-8515-640ABB06344C}"/>
    <cellStyle name="__ [0]_PERSONAL_Clearsky_internal_070201_Clearsky_Outside_070201.xls Chart 2 2" xfId="8961" xr:uid="{685EB60A-F6EC-415F-83D7-1211C1B11832}"/>
    <cellStyle name="__ [0]_PERSONAL_Clearsky_internal_070201_Clearsky_Outside_070201.xls Chart 2 2 2" xfId="8962" xr:uid="{FC634F70-24BC-463D-A2C8-9C48B46D443E}"/>
    <cellStyle name="__ [0]_PERSONAL_Clearsky_internal_070201_Clearsky_Outside_070201.xls Chart 2 3" xfId="8963" xr:uid="{1A12E3FF-F9E5-4A35-83EE-865FD7350883}"/>
    <cellStyle name="__ [0]_PERSONAL_Clearsky_internal_070201_Clearsky_Outside_070201.xls Chart 2 3 2" xfId="8964" xr:uid="{6E50C32E-7108-42E0-ABF3-086016161198}"/>
    <cellStyle name="__ [0]_PERSONAL_Clearsky_internal_070201_Clearsky_Outside_070201.xls Chart 2 4" xfId="8965" xr:uid="{5D08D411-1074-40CA-B26A-BDE666B65745}"/>
    <cellStyle name="__ [0]_PERSONAL_Clearsky_internal_070201_Clearsky_Outside_070201.xls Chart 2 4 2" xfId="8966" xr:uid="{75034B35-068A-4C53-B760-72F6FA44E6E9}"/>
    <cellStyle name="__ [0]_PERSONAL_Clearsky_internal_070201_Clearsky_Outside_070201.xls Chart 2 5" xfId="8967" xr:uid="{F50704C9-0FFB-4AC2-AABA-97354ACEC4E4}"/>
    <cellStyle name="__ [0]_PERSONAL_Clearsky_internal_070201_Clearsky_Outside_070201.xls Chart 2 5 2" xfId="8968" xr:uid="{91C67DEA-38FD-4599-B221-E64DC961AF3E}"/>
    <cellStyle name="__ [0]_PERSONAL_Clearsky_internal_070201_Clearsky_Outside_070201.xls Chart 2 6" xfId="8969" xr:uid="{B27715E5-83FC-402C-A650-D8A4C307C7F3}"/>
    <cellStyle name="__ [0]_PERSONAL_Clearsky_Outside_070201.xls Chart 2" xfId="8970" xr:uid="{E3074D2B-37B2-4F2A-83C7-89200B3CDE0D}"/>
    <cellStyle name="__ [0]_PERSONAL_Clearsky_Outside_070201.xls Chart 2 2" xfId="8971" xr:uid="{94832FD5-86C3-4DE5-8E11-2B4BF6CD0FCD}"/>
    <cellStyle name="__ [0]_PERSONAL_Clearsky_Outside_070201.xls Chart 2 2 2" xfId="8972" xr:uid="{5CBBABD7-6383-4747-960F-0386D9B5C0E3}"/>
    <cellStyle name="__ [0]_PERSONAL_Clearsky_Outside_070201.xls Chart 2 3" xfId="8973" xr:uid="{833DF19A-7680-4A23-8195-4055F55C8081}"/>
    <cellStyle name="__ [0]_PERSONAL_Clearsky_Outside_070201.xls Chart 2 3 2" xfId="8974" xr:uid="{789E311C-ECA2-443F-9550-AAC64EFC8036}"/>
    <cellStyle name="__ [0]_PERSONAL_Clearsky_Outside_070201.xls Chart 2 4" xfId="8975" xr:uid="{62DF99DC-1D9C-4D28-8D0A-96D9BCD287DC}"/>
    <cellStyle name="__ [0]_PERSONAL_Clearsky_Outside_070201.xls Chart 2 4 2" xfId="8976" xr:uid="{CAC3D26C-220D-4D33-8E31-AAB80643DD13}"/>
    <cellStyle name="__ [0]_PERSONAL_Clearsky_Outside_070201.xls Chart 2 5" xfId="8977" xr:uid="{6CB9BDC3-F571-4DC3-B5A8-D44EC0F7207F}"/>
    <cellStyle name="__ [0]_PERSONAL_Clearsky_Outside_070201.xls Chart 2 5 2" xfId="8978" xr:uid="{3F6FD05C-F864-4247-B927-EF127786823D}"/>
    <cellStyle name="__ [0]_PERSONAL_Clearsky_Outside_070201.xls Chart 2 6" xfId="8979" xr:uid="{0BAF2265-F6C2-4C42-8339-19B872A0CADF}"/>
    <cellStyle name="__ [0]_PERSONAL_EWC 43.5MW8oMtresc 3_25_021" xfId="8980" xr:uid="{8943BAC9-8C73-42B0-92AF-515424D97E69}"/>
    <cellStyle name="__ [0]_PERSONAL_EWC 43.5MW8oMtresc 3_25_021 2" xfId="8981" xr:uid="{FFFC472D-2432-4DFA-B863-40FAEF05DBCB}"/>
    <cellStyle name="__ [0]_PERSONAL_EWC 43.5MW8oMtresc 3_25_021 2 2" xfId="8982" xr:uid="{8FD30371-E5FF-4048-A1AC-ED10990C49A5}"/>
    <cellStyle name="__ [0]_PERSONAL_EWC 43.5MW8oMtresc 3_25_021 2 2 2" xfId="8983" xr:uid="{A36036C7-FD16-496E-A3BD-F3FEEA95B151}"/>
    <cellStyle name="__ [0]_PERSONAL_EWC 43.5MW8oMtresc 3_25_021 2 3" xfId="8984" xr:uid="{3B3BCC89-EF37-487B-9D0C-B1D5F1406BD4}"/>
    <cellStyle name="__ [0]_PERSONAL_EWC 43.5MW8oMtresc 3_25_021 2 3 2" xfId="8985" xr:uid="{2025B30F-26FA-4097-A814-D6312D99A278}"/>
    <cellStyle name="__ [0]_PERSONAL_EWC 43.5MW8oMtresc 3_25_021 2 4" xfId="8986" xr:uid="{61C57675-74D0-4EBE-927B-DA8C24C353A8}"/>
    <cellStyle name="__ [0]_PERSONAL_EWC 43.5MW8oMtresc 3_25_021 2 4 2" xfId="8987" xr:uid="{F6DB7C7A-F7CF-4ADA-8C36-E1044F2668E5}"/>
    <cellStyle name="__ [0]_PERSONAL_EWC 43.5MW8oMtresc 3_25_021 2 5" xfId="8988" xr:uid="{E7714D81-7168-46F6-92E7-22B6B262E26C}"/>
    <cellStyle name="__ [0]_PERSONAL_EWC 43.5MW8oMtresc 3_25_021 2 5 2" xfId="8989" xr:uid="{5ACD148F-E164-4BCE-80A5-F10B069EE949}"/>
    <cellStyle name="__ [0]_PERSONAL_EWC 43.5MW8oMtresc 3_25_021 2 6" xfId="8990" xr:uid="{97D0BF2C-47BD-4BA9-91EE-9EE8AE1F11F6}"/>
    <cellStyle name="__ [0]_PERSONAL_EWC 43.5MW8oMtresc 3_25_021 3" xfId="8991" xr:uid="{CEAE52E8-E3A8-44A9-93DF-1E818EFEA04D}"/>
    <cellStyle name="__ [0]_PERSONAL_EWC 43.5MW8oMtresc 3_25_021 3 2" xfId="8992" xr:uid="{207EA9EF-7A22-427F-9CCC-375D9A482741}"/>
    <cellStyle name="__ [0]_PERSONAL_EWC 43.5MW8oMtresc 3_25_021 3 2 2" xfId="8993" xr:uid="{CEAEF486-6C7D-4E0A-BD89-CD585F7558EF}"/>
    <cellStyle name="__ [0]_PERSONAL_EWC 43.5MW8oMtresc 3_25_021 3 3" xfId="8994" xr:uid="{F7DCA90D-F79C-4E8D-816F-6F47AD18508B}"/>
    <cellStyle name="__ [0]_PERSONAL_EWC 43.5MW8oMtresc 3_25_021 3 3 2" xfId="8995" xr:uid="{C1602510-31CF-419F-AD02-AD39F3086E6E}"/>
    <cellStyle name="__ [0]_PERSONAL_EWC 43.5MW8oMtresc 3_25_021 3 4" xfId="8996" xr:uid="{CB3ADA82-868E-494C-9A2F-21C9B1C222E1}"/>
    <cellStyle name="__ [0]_PERSONAL_EWC 43.5MW8oMtresc 3_25_021 3 4 2" xfId="8997" xr:uid="{E812D955-892D-4F0C-B110-07EF8A13B472}"/>
    <cellStyle name="__ [0]_PERSONAL_EWC 43.5MW8oMtresc 3_25_021 3 5" xfId="8998" xr:uid="{25E774DD-5805-413C-A4B1-3ED71AEE06B0}"/>
    <cellStyle name="__ [0]_PERSONAL_EWC 43.5MW8oMtresc 3_25_021 3 5 2" xfId="8999" xr:uid="{12241E71-1201-4233-87EF-5DA41E810DD4}"/>
    <cellStyle name="__ [0]_PERSONAL_EWC 43.5MW8oMtresc 3_25_021 3 6" xfId="9000" xr:uid="{2542256F-3C67-4398-8A00-9B6C5215D7DC}"/>
    <cellStyle name="__ [0]_PERSONAL_EWC 43.5MW8oMtresc 3_25_021 4" xfId="9001" xr:uid="{1010D3DB-BFB4-4C43-8D27-9F7A989A2194}"/>
    <cellStyle name="__ [0]_PERSONAL_EWC 43.5MW8oMtresc 3_25_021_CHECK - White Creek Final Closing Model_2007 11 16 vequity method FINAL" xfId="9002" xr:uid="{D3A69523-1087-49DD-9963-15B6A8E4D28C}"/>
    <cellStyle name="__ [0]_PERSONAL_EWC 43.5MW8oMtresc 3_25_021_CHECK - White Creek Final Closing Model_2007 11 16 vequity method FINAL 2" xfId="9003" xr:uid="{6B0134CE-9A3F-4C68-972D-36DC132EFCCB}"/>
    <cellStyle name="__ [0]_PERSONAL_EWC 43.5MW8oMtresc 3_25_021_CHECK - White Creek Final Closing Model_2007 11 16 vequity method FINAL 2 2" xfId="9004" xr:uid="{6F5846B8-6453-422E-95A9-33DBB0E88286}"/>
    <cellStyle name="__ [0]_PERSONAL_EWC 43.5MW8oMtresc 3_25_021_CHECK - White Creek Final Closing Model_2007 11 16 vequity method FINAL 3" xfId="9005" xr:uid="{D7B9CF3D-EE68-4448-B7DB-E825B9027DFE}"/>
    <cellStyle name="__ [0]_PERSONAL_EWC 43.5MW8oMtresc 3_25_021_Horizon round 1 model vFINAL" xfId="9006" xr:uid="{8AA170D8-3EBA-45EB-9578-60D5C4B25F17}"/>
    <cellStyle name="__ [0]_PERSONAL_EWC 43.5MW8oMtresc 3_25_021_Horizon round 1 model vFINAL 2" xfId="9007" xr:uid="{97AFEE84-7104-4C32-9389-84D6265DB891}"/>
    <cellStyle name="__ [0]_PERSONAL_EWC 43.5MW8oMtresc 3_25_021_Horizon round 1 model vFINAL 2 2" xfId="9008" xr:uid="{01B5172C-E71E-4A4B-A155-E430C922DB21}"/>
    <cellStyle name="__ [0]_PERSONAL_EWC 43.5MW8oMtresc 3_25_021_Horizon round 1 model vFINAL 3" xfId="9009" xr:uid="{D8963BA1-78B7-4E71-AA8C-1237365E0B17}"/>
    <cellStyle name="__ [0]_PERSONAL_EWC 43.5MW8oMtresc 3_25_021_Horizon round 1 model vFINAL 3 2" xfId="9010" xr:uid="{9C11553B-F913-419C-A61E-2C6481F1B68F}"/>
    <cellStyle name="__ [0]_PERSONAL_EWC 43.5MW8oMtresc 3_25_021_Horizon round 1 model vFINAL 4" xfId="9011" xr:uid="{61B64800-0CD2-48E6-A7FB-DA1B47BFEC1F}"/>
    <cellStyle name="__ [0]_PERSONAL_EWC 43.5MW8oMtresc 3_25_021_Horizon round 1 model vFINAL_1" xfId="9012" xr:uid="{102BEB9C-39AA-4747-B062-C635ACBE08DA}"/>
    <cellStyle name="__ [0]_PERSONAL_EWC 43.5MW8oMtresc 3_25_021_Horizon round 1 model vFINAL_1 2" xfId="9013" xr:uid="{565859F1-ED30-4042-A819-E96B6A3D32E6}"/>
    <cellStyle name="__ [0]_PERSONAL_EWC 43.5MW8oMtresc 3_25_021_Horizon round 1 model vFINAL_1 2 2" xfId="9014" xr:uid="{34A2381E-A371-48ED-8133-6A722C0C0200}"/>
    <cellStyle name="__ [0]_PERSONAL_EWC 43.5MW8oMtresc 3_25_021_Horizon round 1 model vFINAL_1 3" xfId="9015" xr:uid="{4257277B-A195-4B3B-8EC7-27ABCD7FFAB6}"/>
    <cellStyle name="__ [0]_PERSONAL_EWC 43.5MW8oMtresc 3_25_021_Horizon round 1 model vFINAL_1 3 2" xfId="9016" xr:uid="{F5687893-41ED-4A66-A06E-2E7CEB91FFCC}"/>
    <cellStyle name="__ [0]_PERSONAL_EWC 43.5MW8oMtresc 3_25_021_Horizon round 1 model vFINAL_1 4" xfId="9017" xr:uid="{7DC34040-BAF5-4BEC-8095-58A2C7E9F730}"/>
    <cellStyle name="__ [0]_PERSONAL_EWC 43.5MW8oMtresc 3_25_021_Horizon round 1 model vFINAL_1_Project Farwest III Model 03-20-07 v135" xfId="9018" xr:uid="{9BED5ECC-6831-4B4F-A9AD-D29A3E32BAFC}"/>
    <cellStyle name="__ [0]_PERSONAL_EWC 43.5MW8oMtresc 3_25_021_Horizon round 1 model vFINAL_1_Project Farwest III Model 03-20-07 v135 2" xfId="9019" xr:uid="{8615C406-1450-4E5F-8C1A-761D84D4AC20}"/>
    <cellStyle name="__ [0]_PERSONAL_EWC 43.5MW8oMtresc 3_25_021_Horizon round 1 model vFINAL_1_Project Farwest III Model 03-20-07 v135 2 2" xfId="9020" xr:uid="{F31AF0F9-B7FC-4CB5-AA36-5FFE549B288F}"/>
    <cellStyle name="__ [0]_PERSONAL_EWC 43.5MW8oMtresc 3_25_021_Horizon round 1 model vFINAL_1_Project Farwest III Model 03-20-07 v135 3" xfId="9021" xr:uid="{FCE91EBB-A53C-44DC-BA6D-E59F8227B31E}"/>
    <cellStyle name="__ [0]_PERSONAL_EWC 43.5MW8oMtresc 3_25_021_Horizon round 1 model vFINAL_1_Project Farwest III Model 03-20-07 v135 3 2" xfId="9022" xr:uid="{50682BA1-FF60-440B-9E74-9C52AD73F9B4}"/>
    <cellStyle name="__ [0]_PERSONAL_EWC 43.5MW8oMtresc 3_25_021_Horizon round 1 model vFINAL_1_Project Farwest III Model 03-20-07 v135 4" xfId="9023" xr:uid="{E5AE15A2-8A00-487E-AED9-C969BA368FA9}"/>
    <cellStyle name="__ [0]_PERSONAL_EWC 43.5MW8oMtresc 3_25_021_Horizon round 1 model vFINAL_1_Project Farwest III Model 03-20-07 v135_UPC G&amp;A (5-3-07)" xfId="9024" xr:uid="{71519BD6-300D-4EF8-8862-5AD93EEAE90C}"/>
    <cellStyle name="__ [0]_PERSONAL_EWC 43.5MW8oMtresc 3_25_021_Horizon round 1 model vFINAL_1_Project Farwest III Model 03-20-07 v135_UPC G&amp;A (5-3-07) 2" xfId="9025" xr:uid="{BDC29904-2FFE-43B6-9557-A424354FAACB}"/>
    <cellStyle name="__ [0]_PERSONAL_EWC 43.5MW8oMtresc 3_25_021_Horizon round 1 model vFINAL_1_Project Farwest III Model 03-20-07 v135_UPC G&amp;A (5-3-07) 2 2" xfId="9026" xr:uid="{38EF77F7-2671-4B04-9F61-3DCFE6212C29}"/>
    <cellStyle name="__ [0]_PERSONAL_EWC 43.5MW8oMtresc 3_25_021_Horizon round 1 model vFINAL_1_Project Farwest III Model 03-20-07 v135_UPC G&amp;A (5-3-07) 3" xfId="9027" xr:uid="{F83F1900-79C3-45B0-B37E-2A64CF2902AE}"/>
    <cellStyle name="__ [0]_PERSONAL_EWC 43.5MW8oMtresc 3_25_021_Horizon round 1 model vFINAL_1_Project Farwest III Model 03-20-07 v135_UPC G&amp;A (5-3-07) 3 2" xfId="9028" xr:uid="{85E9ABE9-B94E-4B6E-9AEF-7AD83ADEE4D0}"/>
    <cellStyle name="__ [0]_PERSONAL_EWC 43.5MW8oMtresc 3_25_021_Horizon round 1 model vFINAL_1_Project Farwest III Model 03-20-07 v135_UPC G&amp;A (5-3-07) 4" xfId="9029" xr:uid="{BD855F1E-0EA5-4198-AA55-6BB82E4556DC}"/>
    <cellStyle name="__ [0]_PERSONAL_EWC 43.5MW8oMtresc 3_25_021_Horizon round 1 model vFINAL_1_Project Makani Model 04-11-07 v6" xfId="9030" xr:uid="{18F93FC0-A920-418C-A4B4-F3BCE5D85755}"/>
    <cellStyle name="__ [0]_PERSONAL_EWC 43.5MW8oMtresc 3_25_021_Horizon round 1 model vFINAL_1_Project Makani Model 04-11-07 v6 2" xfId="9031" xr:uid="{63614B80-8A1A-4870-8F01-CB1167C4F55A}"/>
    <cellStyle name="__ [0]_PERSONAL_EWC 43.5MW8oMtresc 3_25_021_Horizon round 1 model vFINAL_1_Project Makani Model 04-11-07 v6 2 2" xfId="9032" xr:uid="{3B3297E9-2BE4-4B02-86B3-60639EA482B4}"/>
    <cellStyle name="__ [0]_PERSONAL_EWC 43.5MW8oMtresc 3_25_021_Horizon round 1 model vFINAL_1_Project Makani Model 04-11-07 v6 3" xfId="9033" xr:uid="{3F13B404-901E-44D5-8BD3-10A8E8D41057}"/>
    <cellStyle name="__ [0]_PERSONAL_EWC 43.5MW8oMtresc 3_25_021_Horizon round 1 model vFINAL_1_Project Makani Model 04-11-07 v6 3 2" xfId="9034" xr:uid="{E5D4377B-0783-4E39-9B77-6493F9315066}"/>
    <cellStyle name="__ [0]_PERSONAL_EWC 43.5MW8oMtresc 3_25_021_Horizon round 1 model vFINAL_1_Project Makani Model 04-11-07 v6 4" xfId="9035" xr:uid="{C7DD191E-4952-4FA0-A7AF-321C055EB694}"/>
    <cellStyle name="__ [0]_PERSONAL_EWC 43.5MW8oMtresc 3_25_021_Horizon round 1 model vFINAL_1_Project Makani Model 04-11-07 v6_UPC G&amp;A (5-3-07)" xfId="9036" xr:uid="{9284B7B0-F6EA-4CC6-A229-ACF057A254D8}"/>
    <cellStyle name="__ [0]_PERSONAL_EWC 43.5MW8oMtresc 3_25_021_Horizon round 1 model vFINAL_1_Project Makani Model 04-11-07 v6_UPC G&amp;A (5-3-07) 2" xfId="9037" xr:uid="{3711B2B6-E50C-42C9-973B-35A5BCB3F89A}"/>
    <cellStyle name="__ [0]_PERSONAL_EWC 43.5MW8oMtresc 3_25_021_Horizon round 1 model vFINAL_1_Project Makani Model 04-11-07 v6_UPC G&amp;A (5-3-07) 2 2" xfId="9038" xr:uid="{D079D5D2-6B21-418C-A7FA-9B7B4124BF67}"/>
    <cellStyle name="__ [0]_PERSONAL_EWC 43.5MW8oMtresc 3_25_021_Horizon round 1 model vFINAL_1_Project Makani Model 04-11-07 v6_UPC G&amp;A (5-3-07) 3" xfId="9039" xr:uid="{27E3A011-2251-4EB1-9BBB-BCB7AD81785C}"/>
    <cellStyle name="__ [0]_PERSONAL_EWC 43.5MW8oMtresc 3_25_021_Horizon round 1 model vFINAL_1_Project Makani Model 04-11-07 v6_UPC G&amp;A (5-3-07) 3 2" xfId="9040" xr:uid="{F1FA8D27-0ABD-4CF8-B18F-1D956D86D1F8}"/>
    <cellStyle name="__ [0]_PERSONAL_EWC 43.5MW8oMtresc 3_25_021_Horizon round 1 model vFINAL_1_Project Makani Model 04-11-07 v6_UPC G&amp;A (5-3-07) 4" xfId="9041" xr:uid="{D1161153-A5F8-4438-A80A-10BFE96BE3FF}"/>
    <cellStyle name="__ [0]_PERSONAL_EWC 43.5MW8oMtresc 3_25_021_Pre-Tax GAAP" xfId="9042" xr:uid="{18885A94-8A18-4BBD-A010-D73ECF004CB3}"/>
    <cellStyle name="__ [0]_PERSONAL_EWC 43.5MW8oMtresc 3_25_021_Pre-Tax GAAP 2" xfId="9043" xr:uid="{449B07FA-57D0-4CB6-9502-557393291BD9}"/>
    <cellStyle name="__ [0]_PERSONAL_EWC 43.5MW8oMtresc 3_25_021_Pre-Tax GAAP 2 2" xfId="9044" xr:uid="{3E0AF4B1-ADC2-4348-B7B4-4966B8952148}"/>
    <cellStyle name="__ [0]_PERSONAL_EWC 43.5MW8oMtresc 3_25_021_Pre-Tax GAAP 3" xfId="9045" xr:uid="{A1C669E5-E520-4D34-8167-A6121566B1D2}"/>
    <cellStyle name="__ [0]_PERSONAL_EWC 43.5MW8oMtresc 3_25_021_Pro Forma - Ravenswood - 2.28.08 - tax change" xfId="9046" xr:uid="{3C98E7CD-1E1A-4B69-A027-B946D485961D}"/>
    <cellStyle name="__ [0]_PERSONAL_EWC 43.5MW8oMtresc 3_25_021_WPP - Ormat 6-5-2007  v19i with internal accounting v3 eq method FINAL" xfId="9047" xr:uid="{E48CF2CC-FF9F-4D4F-AA18-5665C8F54571}"/>
    <cellStyle name="__ [0]_PERSONAL_EWC 43.5MW8oMtresc 3_25_021_WPP - Ormat 6-5-2007  v19i with internal accounting v3 eq method FINAL 2" xfId="9048" xr:uid="{CA138143-F28A-41A6-8E05-6DD860948C65}"/>
    <cellStyle name="__ [0]_PERSONAL_EWC 43.5MW8oMtresc 3_25_021_WPP - Ormat 6-5-2007  v19i with internal accounting v3 eq method FINAL 2 2" xfId="9049" xr:uid="{D20328F3-9B74-4E3A-9ED6-77A2729B5E64}"/>
    <cellStyle name="__ [0]_PERSONAL_EWC 43.5MW8oMtresc 3_25_021_WPP - Ormat 6-5-2007  v19i with internal accounting v3 eq method FINAL 3" xfId="9050" xr:uid="{10543D8E-EA7D-4DA4-B663-CFE4282D461D}"/>
    <cellStyle name="__ [0]_PERSONAL_EWC 43.5MW8oMtresc 3_25_02v2" xfId="9051" xr:uid="{A14CDF6E-9C28-4246-BE5D-3B566F91A10E}"/>
    <cellStyle name="__ [0]_PERSONAL_EWC 43.5MW8oMtresc 3_25_02v2 2" xfId="9052" xr:uid="{FACC4DC3-92DE-4C8E-BA46-C9C8FDE8D688}"/>
    <cellStyle name="__ [0]_PERSONAL_EWC 43.5MW8oMtresc 3_25_02v2 2 2" xfId="9053" xr:uid="{DB62F7ED-209A-46AE-9438-1A207BB3322C}"/>
    <cellStyle name="__ [0]_PERSONAL_EWC 43.5MW8oMtresc 3_25_02v2 2 2 2" xfId="9054" xr:uid="{E77F8D0E-8F2C-412D-8D05-12C8E16D41F3}"/>
    <cellStyle name="__ [0]_PERSONAL_EWC 43.5MW8oMtresc 3_25_02v2 2 3" xfId="9055" xr:uid="{E01FB963-BF64-413E-A981-60F455BF058A}"/>
    <cellStyle name="__ [0]_PERSONAL_EWC 43.5MW8oMtresc 3_25_02v2 2 3 2" xfId="9056" xr:uid="{053F5FCC-23F9-4345-86A1-122A22264133}"/>
    <cellStyle name="__ [0]_PERSONAL_EWC 43.5MW8oMtresc 3_25_02v2 2 4" xfId="9057" xr:uid="{241445B6-5736-4AAA-9627-37E49F37C19E}"/>
    <cellStyle name="__ [0]_PERSONAL_EWC 43.5MW8oMtresc 3_25_02v2 2 4 2" xfId="9058" xr:uid="{2F18C53C-8408-43D1-911F-131BC55D18D5}"/>
    <cellStyle name="__ [0]_PERSONAL_EWC 43.5MW8oMtresc 3_25_02v2 2 5" xfId="9059" xr:uid="{FFB9AE13-7FD1-446B-979D-8D197AAAB176}"/>
    <cellStyle name="__ [0]_PERSONAL_EWC 43.5MW8oMtresc 3_25_02v2 2 5 2" xfId="9060" xr:uid="{74C8CD7E-6D08-42A6-A538-349D43108413}"/>
    <cellStyle name="__ [0]_PERSONAL_EWC 43.5MW8oMtresc 3_25_02v2 2 6" xfId="9061" xr:uid="{8E9CD3CE-D6CD-41FF-AA1E-2E9D8457BEBD}"/>
    <cellStyle name="__ [0]_PERSONAL_EWC 43.5MW8oMtresc 3_25_02v2 3" xfId="9062" xr:uid="{576A8C19-C4F6-45B3-89DE-D3EF49252333}"/>
    <cellStyle name="__ [0]_PERSONAL_EWC 43.5MW8oMtresc 3_25_02v2 3 2" xfId="9063" xr:uid="{C07FA684-2583-4351-87E9-F4982A93CEE4}"/>
    <cellStyle name="__ [0]_PERSONAL_EWC 43.5MW8oMtresc 3_25_02v2 3 2 2" xfId="9064" xr:uid="{798C4E26-93C6-4DB4-B675-1EA75EC00750}"/>
    <cellStyle name="__ [0]_PERSONAL_EWC 43.5MW8oMtresc 3_25_02v2 3 3" xfId="9065" xr:uid="{2FF100BF-C9CA-4F7B-AE7E-B6AC58C7CA9A}"/>
    <cellStyle name="__ [0]_PERSONAL_EWC 43.5MW8oMtresc 3_25_02v2 3 3 2" xfId="9066" xr:uid="{F598E642-F240-4F3D-9675-32C4820BE164}"/>
    <cellStyle name="__ [0]_PERSONAL_EWC 43.5MW8oMtresc 3_25_02v2 3 4" xfId="9067" xr:uid="{6DEA9A72-CB2D-4257-8438-715ED22955DA}"/>
    <cellStyle name="__ [0]_PERSONAL_EWC 43.5MW8oMtresc 3_25_02v2 3 4 2" xfId="9068" xr:uid="{5608B371-6B5E-41DF-91DA-70BB49372845}"/>
    <cellStyle name="__ [0]_PERSONAL_EWC 43.5MW8oMtresc 3_25_02v2 3 5" xfId="9069" xr:uid="{A40B7CE4-1FB4-43E6-A162-92C02A4646B3}"/>
    <cellStyle name="__ [0]_PERSONAL_EWC 43.5MW8oMtresc 3_25_02v2 3 5 2" xfId="9070" xr:uid="{D4AC9917-8169-4EBC-85F1-315A64EBE08A}"/>
    <cellStyle name="__ [0]_PERSONAL_EWC 43.5MW8oMtresc 3_25_02v2 3 6" xfId="9071" xr:uid="{9033AF75-0695-4A2A-86B5-E22F26CBFE87}"/>
    <cellStyle name="__ [0]_PERSONAL_EWC 43.5MW8oMtresc 3_25_02v2 4" xfId="9072" xr:uid="{D4F41E85-AE22-4FF1-BF4C-8DBDBFA1A743}"/>
    <cellStyle name="__ [0]_PERSONAL_EWC 43.5MW8oMtresc 3_25_02v2_CHECK - White Creek Final Closing Model_2007 11 16 vequity method FINAL" xfId="9073" xr:uid="{8C8D3717-7866-4A5E-BBFE-D01ED6E022EC}"/>
    <cellStyle name="__ [0]_PERSONAL_EWC 43.5MW8oMtresc 3_25_02v2_CHECK - White Creek Final Closing Model_2007 11 16 vequity method FINAL 2" xfId="9074" xr:uid="{F4AB3AC1-6537-462D-B7F2-A1FBDE51F9A7}"/>
    <cellStyle name="__ [0]_PERSONAL_EWC 43.5MW8oMtresc 3_25_02v2_CHECK - White Creek Final Closing Model_2007 11 16 vequity method FINAL 2 2" xfId="9075" xr:uid="{CD41867C-68C7-4236-AB98-C2E53C4AC536}"/>
    <cellStyle name="__ [0]_PERSONAL_EWC 43.5MW8oMtresc 3_25_02v2_CHECK - White Creek Final Closing Model_2007 11 16 vequity method FINAL 3" xfId="9076" xr:uid="{878217AD-1A5C-4B76-B15F-A0CDF93B5419}"/>
    <cellStyle name="__ [0]_PERSONAL_EWC 43.5MW8oMtresc 3_25_02v2_Horizon round 1 model vFINAL" xfId="9077" xr:uid="{C894E720-3EB4-45E5-B594-BE3318855D3F}"/>
    <cellStyle name="__ [0]_PERSONAL_EWC 43.5MW8oMtresc 3_25_02v2_Horizon round 1 model vFINAL 2" xfId="9078" xr:uid="{B88C8EC8-1F95-40A4-AD4B-1F0BDCB6DA2A}"/>
    <cellStyle name="__ [0]_PERSONAL_EWC 43.5MW8oMtresc 3_25_02v2_Horizon round 1 model vFINAL 2 2" xfId="9079" xr:uid="{B8C41126-AE04-4B51-B3ED-78BDF78AABC8}"/>
    <cellStyle name="__ [0]_PERSONAL_EWC 43.5MW8oMtresc 3_25_02v2_Horizon round 1 model vFINAL 3" xfId="9080" xr:uid="{579484D6-B6A1-4442-BA5A-154C021633E9}"/>
    <cellStyle name="__ [0]_PERSONAL_EWC 43.5MW8oMtresc 3_25_02v2_Horizon round 1 model vFINAL 3 2" xfId="9081" xr:uid="{AE7C2413-8C15-4FAB-BE51-8605B5158A08}"/>
    <cellStyle name="__ [0]_PERSONAL_EWC 43.5MW8oMtresc 3_25_02v2_Horizon round 1 model vFINAL 4" xfId="9082" xr:uid="{B82DC9F4-990A-451A-A6D5-EE34A8650BC3}"/>
    <cellStyle name="__ [0]_PERSONAL_EWC 43.5MW8oMtresc 3_25_02v2_Horizon round 1 model vFINAL_1" xfId="9083" xr:uid="{313032B1-DAB9-43E7-B139-F14580CD0D7D}"/>
    <cellStyle name="__ [0]_PERSONAL_EWC 43.5MW8oMtresc 3_25_02v2_Horizon round 1 model vFINAL_1 2" xfId="9084" xr:uid="{B89A8AD8-6175-4B9E-8C14-B8EC3E24614B}"/>
    <cellStyle name="__ [0]_PERSONAL_EWC 43.5MW8oMtresc 3_25_02v2_Horizon round 1 model vFINAL_1 2 2" xfId="9085" xr:uid="{2BA398A2-EF6B-4A28-B251-657A3132F0E6}"/>
    <cellStyle name="__ [0]_PERSONAL_EWC 43.5MW8oMtresc 3_25_02v2_Horizon round 1 model vFINAL_1 3" xfId="9086" xr:uid="{44DF6690-56AA-4F0F-BFE7-E24EE8B73338}"/>
    <cellStyle name="__ [0]_PERSONAL_EWC 43.5MW8oMtresc 3_25_02v2_Horizon round 1 model vFINAL_1 3 2" xfId="9087" xr:uid="{DFB09E0F-1172-4ACF-87FC-086E78CDD065}"/>
    <cellStyle name="__ [0]_PERSONAL_EWC 43.5MW8oMtresc 3_25_02v2_Horizon round 1 model vFINAL_1 4" xfId="9088" xr:uid="{BDF65164-3D47-4098-839F-0272A1EA7639}"/>
    <cellStyle name="__ [0]_PERSONAL_EWC 43.5MW8oMtresc 3_25_02v2_Horizon round 1 model vFINAL_1_Project Farwest III Model 03-20-07 v135" xfId="9089" xr:uid="{C7890F88-B804-4762-8921-9CBEED0DFEB4}"/>
    <cellStyle name="__ [0]_PERSONAL_EWC 43.5MW8oMtresc 3_25_02v2_Horizon round 1 model vFINAL_1_Project Farwest III Model 03-20-07 v135 2" xfId="9090" xr:uid="{34724E77-D8A9-4161-BE73-B247B3C02AE3}"/>
    <cellStyle name="__ [0]_PERSONAL_EWC 43.5MW8oMtresc 3_25_02v2_Horizon round 1 model vFINAL_1_Project Farwest III Model 03-20-07 v135 2 2" xfId="9091" xr:uid="{A48244E7-F1E4-4177-B4D1-F9A42EE7BE7C}"/>
    <cellStyle name="__ [0]_PERSONAL_EWC 43.5MW8oMtresc 3_25_02v2_Horizon round 1 model vFINAL_1_Project Farwest III Model 03-20-07 v135 3" xfId="9092" xr:uid="{65FBA0F4-0C13-4468-B112-93F0B42726CF}"/>
    <cellStyle name="__ [0]_PERSONAL_EWC 43.5MW8oMtresc 3_25_02v2_Horizon round 1 model vFINAL_1_Project Farwest III Model 03-20-07 v135 3 2" xfId="9093" xr:uid="{32205089-D5C7-458A-89BA-2B3298C007AE}"/>
    <cellStyle name="__ [0]_PERSONAL_EWC 43.5MW8oMtresc 3_25_02v2_Horizon round 1 model vFINAL_1_Project Farwest III Model 03-20-07 v135 4" xfId="9094" xr:uid="{F4C897CD-E146-4355-BD56-587CF44B4B25}"/>
    <cellStyle name="__ [0]_PERSONAL_EWC 43.5MW8oMtresc 3_25_02v2_Horizon round 1 model vFINAL_1_Project Farwest III Model 03-20-07 v135_UPC G&amp;A (5-3-07)" xfId="9095" xr:uid="{76F56D73-8314-4CE8-B2EA-061C2A6EC82D}"/>
    <cellStyle name="__ [0]_PERSONAL_EWC 43.5MW8oMtresc 3_25_02v2_Horizon round 1 model vFINAL_1_Project Farwest III Model 03-20-07 v135_UPC G&amp;A (5-3-07) 2" xfId="9096" xr:uid="{13487F6A-A597-44DF-B33D-149D616B47FB}"/>
    <cellStyle name="__ [0]_PERSONAL_EWC 43.5MW8oMtresc 3_25_02v2_Horizon round 1 model vFINAL_1_Project Farwest III Model 03-20-07 v135_UPC G&amp;A (5-3-07) 2 2" xfId="9097" xr:uid="{8A0BB102-D325-4C72-9051-3E378299E2BA}"/>
    <cellStyle name="__ [0]_PERSONAL_EWC 43.5MW8oMtresc 3_25_02v2_Horizon round 1 model vFINAL_1_Project Farwest III Model 03-20-07 v135_UPC G&amp;A (5-3-07) 3" xfId="9098" xr:uid="{9DB32F04-7A61-40DC-9E7D-451C698615CE}"/>
    <cellStyle name="__ [0]_PERSONAL_EWC 43.5MW8oMtresc 3_25_02v2_Horizon round 1 model vFINAL_1_Project Farwest III Model 03-20-07 v135_UPC G&amp;A (5-3-07) 3 2" xfId="9099" xr:uid="{6CF94B77-A8AD-4035-BD50-5754AE646C86}"/>
    <cellStyle name="__ [0]_PERSONAL_EWC 43.5MW8oMtresc 3_25_02v2_Horizon round 1 model vFINAL_1_Project Farwest III Model 03-20-07 v135_UPC G&amp;A (5-3-07) 4" xfId="9100" xr:uid="{6FF9AF8E-E1E6-40BA-841C-1BBFF7833DFC}"/>
    <cellStyle name="__ [0]_PERSONAL_EWC 43.5MW8oMtresc 3_25_02v2_Horizon round 1 model vFINAL_1_Project Makani Model 04-11-07 v6" xfId="9101" xr:uid="{012E7884-B7BA-49CB-AC8D-B16F0648DD0E}"/>
    <cellStyle name="__ [0]_PERSONAL_EWC 43.5MW8oMtresc 3_25_02v2_Horizon round 1 model vFINAL_1_Project Makani Model 04-11-07 v6 2" xfId="9102" xr:uid="{CA79BC9B-FE5F-4982-8988-1299A9466EA3}"/>
    <cellStyle name="__ [0]_PERSONAL_EWC 43.5MW8oMtresc 3_25_02v2_Horizon round 1 model vFINAL_1_Project Makani Model 04-11-07 v6 2 2" xfId="9103" xr:uid="{D77214C2-0D76-4E36-8CC8-B1F6679C59A2}"/>
    <cellStyle name="__ [0]_PERSONAL_EWC 43.5MW8oMtresc 3_25_02v2_Horizon round 1 model vFINAL_1_Project Makani Model 04-11-07 v6 3" xfId="9104" xr:uid="{9F404920-D8D8-4D9F-BC70-C3B5989DB72B}"/>
    <cellStyle name="__ [0]_PERSONAL_EWC 43.5MW8oMtresc 3_25_02v2_Horizon round 1 model vFINAL_1_Project Makani Model 04-11-07 v6 3 2" xfId="9105" xr:uid="{93E98654-44A5-4F73-AD68-8CD968C90547}"/>
    <cellStyle name="__ [0]_PERSONAL_EWC 43.5MW8oMtresc 3_25_02v2_Horizon round 1 model vFINAL_1_Project Makani Model 04-11-07 v6 4" xfId="9106" xr:uid="{EBA5BACC-687D-49FE-9CBC-368A2C26E53F}"/>
    <cellStyle name="__ [0]_PERSONAL_EWC 43.5MW8oMtresc 3_25_02v2_Horizon round 1 model vFINAL_1_Project Makani Model 04-11-07 v6_UPC G&amp;A (5-3-07)" xfId="9107" xr:uid="{C84375F1-33C7-4048-B387-2F43EDCF15CB}"/>
    <cellStyle name="__ [0]_PERSONAL_EWC 43.5MW8oMtresc 3_25_02v2_Horizon round 1 model vFINAL_1_Project Makani Model 04-11-07 v6_UPC G&amp;A (5-3-07) 2" xfId="9108" xr:uid="{AFBE4D23-FE88-4477-ABDA-95802AEA4C52}"/>
    <cellStyle name="__ [0]_PERSONAL_EWC 43.5MW8oMtresc 3_25_02v2_Horizon round 1 model vFINAL_1_Project Makani Model 04-11-07 v6_UPC G&amp;A (5-3-07) 2 2" xfId="9109" xr:uid="{56EEFDDB-92F5-4EBC-B0D5-46F01BC33FF5}"/>
    <cellStyle name="__ [0]_PERSONAL_EWC 43.5MW8oMtresc 3_25_02v2_Horizon round 1 model vFINAL_1_Project Makani Model 04-11-07 v6_UPC G&amp;A (5-3-07) 3" xfId="9110" xr:uid="{96CC93C3-11FC-477D-85B6-92CD98C58A73}"/>
    <cellStyle name="__ [0]_PERSONAL_EWC 43.5MW8oMtresc 3_25_02v2_Horizon round 1 model vFINAL_1_Project Makani Model 04-11-07 v6_UPC G&amp;A (5-3-07) 3 2" xfId="9111" xr:uid="{23BA03C1-7CC3-4BDB-9AB3-42923147B186}"/>
    <cellStyle name="__ [0]_PERSONAL_EWC 43.5MW8oMtresc 3_25_02v2_Horizon round 1 model vFINAL_1_Project Makani Model 04-11-07 v6_UPC G&amp;A (5-3-07) 4" xfId="9112" xr:uid="{6013904B-698A-4CB4-9CF6-5AA15EFC6ED6}"/>
    <cellStyle name="__ [0]_PERSONAL_EWC 43.5MW8oMtresc 3_25_02v2_Pre-Tax GAAP" xfId="9113" xr:uid="{B5CA6C07-A7CD-40A5-A3AC-53BFAD2C21A8}"/>
    <cellStyle name="__ [0]_PERSONAL_EWC 43.5MW8oMtresc 3_25_02v2_Pre-Tax GAAP 2" xfId="9114" xr:uid="{1A4F6B6D-B61B-4727-B515-6B670B606064}"/>
    <cellStyle name="__ [0]_PERSONAL_EWC 43.5MW8oMtresc 3_25_02v2_Pre-Tax GAAP 2 2" xfId="9115" xr:uid="{F83FE8D1-6002-47C1-8F8D-E8A7D3C17C37}"/>
    <cellStyle name="__ [0]_PERSONAL_EWC 43.5MW8oMtresc 3_25_02v2_Pre-Tax GAAP 3" xfId="9116" xr:uid="{56F7AFEB-507E-4E5E-B4EC-B327BFA72B37}"/>
    <cellStyle name="__ [0]_PERSONAL_EWC 43.5MW8oMtresc 3_25_02v2_WPP - Ormat 6-5-2007  v19i with internal accounting v3 eq method FINAL" xfId="9117" xr:uid="{C795F449-63AD-4952-A1DD-353DF832A4E6}"/>
    <cellStyle name="__ [0]_PERSONAL_EWC 43.5MW8oMtresc 3_25_02v2_WPP - Ormat 6-5-2007  v19i with internal accounting v3 eq method FINAL 2" xfId="9118" xr:uid="{8FB59E9D-A5A3-48B6-93DA-2EF906F3AB50}"/>
    <cellStyle name="__ [0]_PERSONAL_EWC 43.5MW8oMtresc 3_25_02v2_WPP - Ormat 6-5-2007  v19i with internal accounting v3 eq method FINAL 2 2" xfId="9119" xr:uid="{28026E65-7B89-4DBB-8628-358A27EF244E}"/>
    <cellStyle name="__ [0]_PERSONAL_EWC 43.5MW8oMtresc 3_25_02v2_WPP - Ormat 6-5-2007  v19i with internal accounting v3 eq method FINAL 3" xfId="9120" xr:uid="{9F7A8B1D-E043-44CC-AFA0-364525967292}"/>
    <cellStyle name="__ [0]_PERSONAL_EWC 43.5MW8oMtresc 3_25_02v2w_esc" xfId="9121" xr:uid="{927D88D2-4A5C-49F8-A8EA-DF1A5646948C}"/>
    <cellStyle name="__ [0]_PERSONAL_EWC 43.5MW8oMtresc 3_25_02v2w_esc 2" xfId="9122" xr:uid="{C0274CBF-6EFF-4B37-A8B6-7A7B76F5937A}"/>
    <cellStyle name="__ [0]_PERSONAL_EWC 43.5MW8oMtresc 3_25_02v2w_esc 2 2" xfId="9123" xr:uid="{56213B25-6B4D-4F17-A6B4-5515D77B6F0A}"/>
    <cellStyle name="__ [0]_PERSONAL_EWC 43.5MW8oMtresc 3_25_02v2w_esc 2 2 2" xfId="9124" xr:uid="{3E08A773-45CA-4E14-80EC-B6B31B49EF64}"/>
    <cellStyle name="__ [0]_PERSONAL_EWC 43.5MW8oMtresc 3_25_02v2w_esc 2 3" xfId="9125" xr:uid="{7B82BEDF-1B73-420E-9A2B-F63C0F9DA468}"/>
    <cellStyle name="__ [0]_PERSONAL_EWC 43.5MW8oMtresc 3_25_02v2w_esc 2 3 2" xfId="9126" xr:uid="{503CB850-4999-47C4-84C8-C0B816F8A4DC}"/>
    <cellStyle name="__ [0]_PERSONAL_EWC 43.5MW8oMtresc 3_25_02v2w_esc 2 4" xfId="9127" xr:uid="{61E73879-EB9F-4B04-B5BE-5911E6201A75}"/>
    <cellStyle name="__ [0]_PERSONAL_EWC 43.5MW8oMtresc 3_25_02v2w_esc 2 4 2" xfId="9128" xr:uid="{C62F8617-6A84-450C-A9BE-42F0C6F24EBD}"/>
    <cellStyle name="__ [0]_PERSONAL_EWC 43.5MW8oMtresc 3_25_02v2w_esc 2 5" xfId="9129" xr:uid="{A6EDA312-DA60-4FF7-A2AE-83B4EE520120}"/>
    <cellStyle name="__ [0]_PERSONAL_EWC 43.5MW8oMtresc 3_25_02v2w_esc 2 5 2" xfId="9130" xr:uid="{38C7B5AD-A1F7-4E5F-ABAF-652313ED0BB5}"/>
    <cellStyle name="__ [0]_PERSONAL_EWC 43.5MW8oMtresc 3_25_02v2w_esc 2 6" xfId="9131" xr:uid="{86076561-B5B5-4F99-B091-EEE1CF75BB14}"/>
    <cellStyle name="__ [0]_PERSONAL_EWC 43.5MW8oMtresc 3_25_02v2w_esc 3" xfId="9132" xr:uid="{8A30C0A6-45DC-41EF-9997-F18AA69E32AF}"/>
    <cellStyle name="__ [0]_PERSONAL_EWC 43.5MW8oMtresc 3_25_02v2w_esc 3 2" xfId="9133" xr:uid="{0EEDDCEA-34D8-4F4D-8468-A0A5888DFFB5}"/>
    <cellStyle name="__ [0]_PERSONAL_EWC 43.5MW8oMtresc 3_25_02v2w_esc 3 2 2" xfId="9134" xr:uid="{076EB90B-8795-41B8-A48D-5AADDDCC43A8}"/>
    <cellStyle name="__ [0]_PERSONAL_EWC 43.5MW8oMtresc 3_25_02v2w_esc 3 3" xfId="9135" xr:uid="{4737CE82-E644-4FD3-859B-137001F1A80C}"/>
    <cellStyle name="__ [0]_PERSONAL_EWC 43.5MW8oMtresc 3_25_02v2w_esc 3 3 2" xfId="9136" xr:uid="{A0F6F5FA-3CD9-411F-93B8-C258DF28829B}"/>
    <cellStyle name="__ [0]_PERSONAL_EWC 43.5MW8oMtresc 3_25_02v2w_esc 3 4" xfId="9137" xr:uid="{3757C971-9889-4AC8-85ED-F8F8AB318027}"/>
    <cellStyle name="__ [0]_PERSONAL_EWC 43.5MW8oMtresc 3_25_02v2w_esc 3 4 2" xfId="9138" xr:uid="{6271A50A-AD23-4C58-9989-71ACCA70D4C7}"/>
    <cellStyle name="__ [0]_PERSONAL_EWC 43.5MW8oMtresc 3_25_02v2w_esc 3 5" xfId="9139" xr:uid="{E2068281-2FEF-4F11-9B26-D24C267AE078}"/>
    <cellStyle name="__ [0]_PERSONAL_EWC 43.5MW8oMtresc 3_25_02v2w_esc 3 5 2" xfId="9140" xr:uid="{89B325C2-90AD-4C86-B40F-3CD81BF8A279}"/>
    <cellStyle name="__ [0]_PERSONAL_EWC 43.5MW8oMtresc 3_25_02v2w_esc 3 6" xfId="9141" xr:uid="{7DCA9ABC-4319-4C20-89EB-1C7BF5995290}"/>
    <cellStyle name="__ [0]_PERSONAL_EWC 43.5MW8oMtresc 3_25_02v2w_esc 4" xfId="9142" xr:uid="{C333F5CC-A344-4B10-9CBE-60A6AFFC218A}"/>
    <cellStyle name="__ [0]_PERSONAL_EWC 43.5MW8oMtresc 3_25_02v2w_esc_1" xfId="9143" xr:uid="{1F1201F6-0C15-4834-8A02-F316FBF5751E}"/>
    <cellStyle name="__ [0]_PERSONAL_EWC 43.5MW8oMtresc 3_25_02v2w_esc_1 2" xfId="9144" xr:uid="{B1EA268A-D25C-41DE-8EBA-E241CC73C112}"/>
    <cellStyle name="__ [0]_PERSONAL_EWC 43.5MW8oMtresc 3_25_02v2w_esc_1 2 2" xfId="9145" xr:uid="{3278CC88-9486-48C2-B80C-5687606B7516}"/>
    <cellStyle name="__ [0]_PERSONAL_EWC 43.5MW8oMtresc 3_25_02v2w_esc_1 2 2 2" xfId="9146" xr:uid="{DE2A6E18-71EF-4FBE-A499-2867DA64158C}"/>
    <cellStyle name="__ [0]_PERSONAL_EWC 43.5MW8oMtresc 3_25_02v2w_esc_1 2 3" xfId="9147" xr:uid="{21338B8D-0CD3-4267-9E47-808DA425C487}"/>
    <cellStyle name="__ [0]_PERSONAL_EWC 43.5MW8oMtresc 3_25_02v2w_esc_1 2 3 2" xfId="9148" xr:uid="{6ABCEEC6-CEEE-4227-90E0-A26CC1D1504D}"/>
    <cellStyle name="__ [0]_PERSONAL_EWC 43.5MW8oMtresc 3_25_02v2w_esc_1 2 4" xfId="9149" xr:uid="{214AA2A0-0454-4035-947E-F102CE2A2989}"/>
    <cellStyle name="__ [0]_PERSONAL_EWC 43.5MW8oMtresc 3_25_02v2w_esc_1 2 4 2" xfId="9150" xr:uid="{A6115235-DD81-4AAC-B60D-687451D119AE}"/>
    <cellStyle name="__ [0]_PERSONAL_EWC 43.5MW8oMtresc 3_25_02v2w_esc_1 2 5" xfId="9151" xr:uid="{7E682622-61A8-4B4E-916E-1EF1C327873A}"/>
    <cellStyle name="__ [0]_PERSONAL_EWC 43.5MW8oMtresc 3_25_02v2w_esc_1 2 5 2" xfId="9152" xr:uid="{7AECB2B7-742E-41D3-9B36-258D2506284A}"/>
    <cellStyle name="__ [0]_PERSONAL_EWC 43.5MW8oMtresc 3_25_02v2w_esc_1 2 6" xfId="9153" xr:uid="{F375466A-7582-40DB-9DE2-69B91C779559}"/>
    <cellStyle name="__ [0]_PERSONAL_EWC 43.5MW8oMtresc 3_25_02v2w_esc_1 3" xfId="9154" xr:uid="{7EF82135-CE29-4716-9D0F-5E7A860602F1}"/>
    <cellStyle name="__ [0]_PERSONAL_EWC 43.5MW8oMtresc 3_25_02v2w_esc_1 3 2" xfId="9155" xr:uid="{11283A99-85E4-444F-A84F-6088229997D6}"/>
    <cellStyle name="__ [0]_PERSONAL_EWC 43.5MW8oMtresc 3_25_02v2w_esc_1 3 2 2" xfId="9156" xr:uid="{1E161698-D8CF-4052-968E-61796EF1798A}"/>
    <cellStyle name="__ [0]_PERSONAL_EWC 43.5MW8oMtresc 3_25_02v2w_esc_1 3 3" xfId="9157" xr:uid="{EA554377-F5E6-4EC4-9728-FE02AB21C46D}"/>
    <cellStyle name="__ [0]_PERSONAL_EWC 43.5MW8oMtresc 3_25_02v2w_esc_1 3 3 2" xfId="9158" xr:uid="{944F0307-9843-44CF-B649-CB4DAFA1AE88}"/>
    <cellStyle name="__ [0]_PERSONAL_EWC 43.5MW8oMtresc 3_25_02v2w_esc_1 3 4" xfId="9159" xr:uid="{F45F0AEC-7C27-4343-AF2E-17A3E784ACCF}"/>
    <cellStyle name="__ [0]_PERSONAL_EWC 43.5MW8oMtresc 3_25_02v2w_esc_1 3 4 2" xfId="9160" xr:uid="{10E33088-3A66-4479-9F22-4E0DBCE31387}"/>
    <cellStyle name="__ [0]_PERSONAL_EWC 43.5MW8oMtresc 3_25_02v2w_esc_1 3 5" xfId="9161" xr:uid="{AC1FBF50-0CB4-4938-8557-86677D534706}"/>
    <cellStyle name="__ [0]_PERSONAL_EWC 43.5MW8oMtresc 3_25_02v2w_esc_1 3 5 2" xfId="9162" xr:uid="{92040CB5-7531-4174-9D24-2CE5F1377493}"/>
    <cellStyle name="__ [0]_PERSONAL_EWC 43.5MW8oMtresc 3_25_02v2w_esc_1 3 6" xfId="9163" xr:uid="{DCB9F0D6-C196-404D-A983-41E5F1E75536}"/>
    <cellStyle name="__ [0]_PERSONAL_EWC 43.5MW8oMtresc 3_25_02v2w_esc_1 4" xfId="9164" xr:uid="{BFF97E73-2ECD-4BDE-B8A3-6541BB6C02C0}"/>
    <cellStyle name="__ [0]_PERSONAL_EWC 43.5MW8oMtresc 3_25_02v2w_esc_1_CHECK - White Creek Final Closing Model_2007 11 16 vequity method FINAL" xfId="9165" xr:uid="{D05BA741-0B15-42F4-89DB-27B9265EDCE8}"/>
    <cellStyle name="__ [0]_PERSONAL_EWC 43.5MW8oMtresc 3_25_02v2w_esc_1_CHECK - White Creek Final Closing Model_2007 11 16 vequity method FINAL 2" xfId="9166" xr:uid="{1C7324BF-6EDB-409F-ADC9-76C75C7A376A}"/>
    <cellStyle name="__ [0]_PERSONAL_EWC 43.5MW8oMtresc 3_25_02v2w_esc_1_CHECK - White Creek Final Closing Model_2007 11 16 vequity method FINAL 2 2" xfId="9167" xr:uid="{4FF62E5F-3C2C-4751-8A31-CC4965D909B8}"/>
    <cellStyle name="__ [0]_PERSONAL_EWC 43.5MW8oMtresc 3_25_02v2w_esc_1_CHECK - White Creek Final Closing Model_2007 11 16 vequity method FINAL 3" xfId="9168" xr:uid="{A15785F2-8774-4039-9425-3004376FC51F}"/>
    <cellStyle name="__ [0]_PERSONAL_EWC 43.5MW8oMtresc 3_25_02v2w_esc_1_Horizon round 1 model vFINAL" xfId="9169" xr:uid="{6358BE44-8031-4F9A-BBEB-E4D892136296}"/>
    <cellStyle name="__ [0]_PERSONAL_EWC 43.5MW8oMtresc 3_25_02v2w_esc_1_Horizon round 1 model vFINAL 2" xfId="9170" xr:uid="{A0409877-2D6B-43CC-8556-F0EA0A171B9A}"/>
    <cellStyle name="__ [0]_PERSONAL_EWC 43.5MW8oMtresc 3_25_02v2w_esc_1_Horizon round 1 model vFINAL 2 2" xfId="9171" xr:uid="{EC1C34FB-8BE4-4781-B274-1148A84644F9}"/>
    <cellStyle name="__ [0]_PERSONAL_EWC 43.5MW8oMtresc 3_25_02v2w_esc_1_Horizon round 1 model vFINAL 3" xfId="9172" xr:uid="{8CD64115-BD25-4FE8-AEF4-420B5BCF7198}"/>
    <cellStyle name="__ [0]_PERSONAL_EWC 43.5MW8oMtresc 3_25_02v2w_esc_1_Horizon round 1 model vFINAL 3 2" xfId="9173" xr:uid="{D26A694F-5F0A-4AB8-BC5E-9EBF3C38F84B}"/>
    <cellStyle name="__ [0]_PERSONAL_EWC 43.5MW8oMtresc 3_25_02v2w_esc_1_Horizon round 1 model vFINAL 4" xfId="9174" xr:uid="{9C36E01E-AEF2-4404-8A7A-4BD668704771}"/>
    <cellStyle name="__ [0]_PERSONAL_EWC 43.5MW8oMtresc 3_25_02v2w_esc_1_Horizon round 1 model vFINAL_1" xfId="9175" xr:uid="{FEFB6FEB-109B-4D83-8977-A01333C7E22B}"/>
    <cellStyle name="__ [0]_PERSONAL_EWC 43.5MW8oMtresc 3_25_02v2w_esc_1_Horizon round 1 model vFINAL_1 2" xfId="9176" xr:uid="{C62ECD3D-ACBE-4FD6-8424-EE8753B2204F}"/>
    <cellStyle name="__ [0]_PERSONAL_EWC 43.5MW8oMtresc 3_25_02v2w_esc_1_Horizon round 1 model vFINAL_1 2 2" xfId="9177" xr:uid="{EF25DAA5-BCC8-41F0-A523-6A7570B6D5B9}"/>
    <cellStyle name="__ [0]_PERSONAL_EWC 43.5MW8oMtresc 3_25_02v2w_esc_1_Horizon round 1 model vFINAL_1 3" xfId="9178" xr:uid="{75B204EB-4F15-4076-B16F-03EA91D9C7D5}"/>
    <cellStyle name="__ [0]_PERSONAL_EWC 43.5MW8oMtresc 3_25_02v2w_esc_1_Horizon round 1 model vFINAL_1 3 2" xfId="9179" xr:uid="{1DFF20BE-0571-4B66-BD4D-1B64B5DECFC8}"/>
    <cellStyle name="__ [0]_PERSONAL_EWC 43.5MW8oMtresc 3_25_02v2w_esc_1_Horizon round 1 model vFINAL_1 4" xfId="9180" xr:uid="{79899C06-1380-478F-AA27-CDC564C6D8E5}"/>
    <cellStyle name="__ [0]_PERSONAL_EWC 43.5MW8oMtresc 3_25_02v2w_esc_1_Horizon round 1 model vFINAL_1_Project Farwest III Model 03-20-07 v135" xfId="9181" xr:uid="{C849E100-B319-40B2-A0B7-6A06841CD559}"/>
    <cellStyle name="__ [0]_PERSONAL_EWC 43.5MW8oMtresc 3_25_02v2w_esc_1_Horizon round 1 model vFINAL_1_Project Farwest III Model 03-20-07 v135 2" xfId="9182" xr:uid="{996A4720-CE70-4B70-A02A-4AE427E52052}"/>
    <cellStyle name="__ [0]_PERSONAL_EWC 43.5MW8oMtresc 3_25_02v2w_esc_1_Horizon round 1 model vFINAL_1_Project Farwest III Model 03-20-07 v135 2 2" xfId="9183" xr:uid="{7914A1CF-0CFB-4DB8-B66A-EEBCAEE4EBD5}"/>
    <cellStyle name="__ [0]_PERSONAL_EWC 43.5MW8oMtresc 3_25_02v2w_esc_1_Horizon round 1 model vFINAL_1_Project Farwest III Model 03-20-07 v135 3" xfId="9184" xr:uid="{8A1642F7-7538-45AA-9D45-E89A515936FB}"/>
    <cellStyle name="__ [0]_PERSONAL_EWC 43.5MW8oMtresc 3_25_02v2w_esc_1_Horizon round 1 model vFINAL_1_Project Farwest III Model 03-20-07 v135 3 2" xfId="9185" xr:uid="{FB7B1A08-CE09-4448-B3C0-073524103965}"/>
    <cellStyle name="__ [0]_PERSONAL_EWC 43.5MW8oMtresc 3_25_02v2w_esc_1_Horizon round 1 model vFINAL_1_Project Farwest III Model 03-20-07 v135 4" xfId="9186" xr:uid="{69FE5A64-1DFC-4E12-9865-F448F6722F61}"/>
    <cellStyle name="__ [0]_PERSONAL_EWC 43.5MW8oMtresc 3_25_02v2w_esc_1_Horizon round 1 model vFINAL_1_Project Farwest III Model 03-20-07 v135_UPC G&amp;A (5-3-07)" xfId="9187" xr:uid="{07557241-1058-4DC8-B702-8B3068D9A0EE}"/>
    <cellStyle name="__ [0]_PERSONAL_EWC 43.5MW8oMtresc 3_25_02v2w_esc_1_Horizon round 1 model vFINAL_1_Project Farwest III Model 03-20-07 v135_UPC G&amp;A (5-3-07) 2" xfId="9188" xr:uid="{005E570E-2750-45C1-9847-FE90921ADBF4}"/>
    <cellStyle name="__ [0]_PERSONAL_EWC 43.5MW8oMtresc 3_25_02v2w_esc_1_Horizon round 1 model vFINAL_1_Project Farwest III Model 03-20-07 v135_UPC G&amp;A (5-3-07) 2 2" xfId="9189" xr:uid="{F43246EB-4D06-4624-A0CF-0FD36D36345A}"/>
    <cellStyle name="__ [0]_PERSONAL_EWC 43.5MW8oMtresc 3_25_02v2w_esc_1_Horizon round 1 model vFINAL_1_Project Farwest III Model 03-20-07 v135_UPC G&amp;A (5-3-07) 3" xfId="9190" xr:uid="{1FF4E55C-59C2-4838-B1D4-6491F28B4EC4}"/>
    <cellStyle name="__ [0]_PERSONAL_EWC 43.5MW8oMtresc 3_25_02v2w_esc_1_Horizon round 1 model vFINAL_1_Project Farwest III Model 03-20-07 v135_UPC G&amp;A (5-3-07) 3 2" xfId="9191" xr:uid="{3F281983-0FC1-426D-BFC9-1E68B8A83C9B}"/>
    <cellStyle name="__ [0]_PERSONAL_EWC 43.5MW8oMtresc 3_25_02v2w_esc_1_Horizon round 1 model vFINAL_1_Project Farwest III Model 03-20-07 v135_UPC G&amp;A (5-3-07) 4" xfId="9192" xr:uid="{4ECC2512-1BC0-4BB1-9711-5F3BE7695B2B}"/>
    <cellStyle name="__ [0]_PERSONAL_EWC 43.5MW8oMtresc 3_25_02v2w_esc_1_Horizon round 1 model vFINAL_1_Project Makani Model 04-11-07 v6" xfId="9193" xr:uid="{897C5EDE-EE51-4E21-9A41-07715FC5165C}"/>
    <cellStyle name="__ [0]_PERSONAL_EWC 43.5MW8oMtresc 3_25_02v2w_esc_1_Horizon round 1 model vFINAL_1_Project Makani Model 04-11-07 v6 2" xfId="9194" xr:uid="{B9933A7E-17F9-404F-A7C1-753E5F38D5CD}"/>
    <cellStyle name="__ [0]_PERSONAL_EWC 43.5MW8oMtresc 3_25_02v2w_esc_1_Horizon round 1 model vFINAL_1_Project Makani Model 04-11-07 v6 2 2" xfId="9195" xr:uid="{CA0DECC3-1F4E-4BAB-A58C-F514F142D0A4}"/>
    <cellStyle name="__ [0]_PERSONAL_EWC 43.5MW8oMtresc 3_25_02v2w_esc_1_Horizon round 1 model vFINAL_1_Project Makani Model 04-11-07 v6 3" xfId="9196" xr:uid="{DE9D0EDE-1C1B-42F8-A184-6BF3DF8CCEA2}"/>
    <cellStyle name="__ [0]_PERSONAL_EWC 43.5MW8oMtresc 3_25_02v2w_esc_1_Horizon round 1 model vFINAL_1_Project Makani Model 04-11-07 v6 3 2" xfId="9197" xr:uid="{F9233E75-EAEA-48E5-9B3A-2E94C2318CA6}"/>
    <cellStyle name="__ [0]_PERSONAL_EWC 43.5MW8oMtresc 3_25_02v2w_esc_1_Horizon round 1 model vFINAL_1_Project Makani Model 04-11-07 v6 4" xfId="9198" xr:uid="{16B5DE83-C7BC-4980-BBB9-9AECADA35359}"/>
    <cellStyle name="__ [0]_PERSONAL_EWC 43.5MW8oMtresc 3_25_02v2w_esc_1_Horizon round 1 model vFINAL_1_Project Makani Model 04-11-07 v6_UPC G&amp;A (5-3-07)" xfId="9199" xr:uid="{5EA7F9F8-8EAB-4192-B3A8-7EEDD56100EB}"/>
    <cellStyle name="__ [0]_PERSONAL_EWC 43.5MW8oMtresc 3_25_02v2w_esc_1_Horizon round 1 model vFINAL_1_Project Makani Model 04-11-07 v6_UPC G&amp;A (5-3-07) 2" xfId="9200" xr:uid="{8DBB979B-DE9C-4728-9CA4-3A16633CB0DE}"/>
    <cellStyle name="__ [0]_PERSONAL_EWC 43.5MW8oMtresc 3_25_02v2w_esc_1_Horizon round 1 model vFINAL_1_Project Makani Model 04-11-07 v6_UPC G&amp;A (5-3-07) 2 2" xfId="9201" xr:uid="{14C24169-89CC-4A26-BBDE-BB1D7FC16729}"/>
    <cellStyle name="__ [0]_PERSONAL_EWC 43.5MW8oMtresc 3_25_02v2w_esc_1_Horizon round 1 model vFINAL_1_Project Makani Model 04-11-07 v6_UPC G&amp;A (5-3-07) 3" xfId="9202" xr:uid="{5A871E37-CD4B-42C9-85E5-20EDBE4F6C5C}"/>
    <cellStyle name="__ [0]_PERSONAL_EWC 43.5MW8oMtresc 3_25_02v2w_esc_1_Horizon round 1 model vFINAL_1_Project Makani Model 04-11-07 v6_UPC G&amp;A (5-3-07) 3 2" xfId="9203" xr:uid="{1A7132EA-A9BB-4C14-A0FB-3B275AE2A091}"/>
    <cellStyle name="__ [0]_PERSONAL_EWC 43.5MW8oMtresc 3_25_02v2w_esc_1_Horizon round 1 model vFINAL_1_Project Makani Model 04-11-07 v6_UPC G&amp;A (5-3-07) 4" xfId="9204" xr:uid="{A09D13A1-6D01-4C89-9EF1-9F8996119BC2}"/>
    <cellStyle name="__ [0]_PERSONAL_EWC 43.5MW8oMtresc 3_25_02v2w_esc_1_Pre-Tax GAAP" xfId="9205" xr:uid="{1E461F8C-96F3-4767-8C77-DE3232B5C122}"/>
    <cellStyle name="__ [0]_PERSONAL_EWC 43.5MW8oMtresc 3_25_02v2w_esc_1_Pre-Tax GAAP 2" xfId="9206" xr:uid="{FB4159F7-A64B-494E-B6AC-7EB17EB08514}"/>
    <cellStyle name="__ [0]_PERSONAL_EWC 43.5MW8oMtresc 3_25_02v2w_esc_1_Pre-Tax GAAP 2 2" xfId="9207" xr:uid="{1427AD3D-EB51-46B6-A91A-BA9A3C7C2634}"/>
    <cellStyle name="__ [0]_PERSONAL_EWC 43.5MW8oMtresc 3_25_02v2w_esc_1_Pre-Tax GAAP 3" xfId="9208" xr:uid="{CC362A75-C262-4BAE-A5D1-0E85189150A7}"/>
    <cellStyle name="__ [0]_PERSONAL_EWC 43.5MW8oMtresc 3_25_02v2w_esc_1_WPP - Ormat 6-5-2007  v19i with internal accounting v3 eq method FINAL" xfId="9209" xr:uid="{2614FCB9-B6F8-4088-919C-15BEAF1FFA42}"/>
    <cellStyle name="__ [0]_PERSONAL_EWC 43.5MW8oMtresc 3_25_02v2w_esc_1_WPP - Ormat 6-5-2007  v19i with internal accounting v3 eq method FINAL 2" xfId="9210" xr:uid="{BBC5D67E-EE8A-4718-84FA-59272039FB2C}"/>
    <cellStyle name="__ [0]_PERSONAL_EWC 43.5MW8oMtresc 3_25_02v2w_esc_1_WPP - Ormat 6-5-2007  v19i with internal accounting v3 eq method FINAL 2 2" xfId="9211" xr:uid="{F5E6DD5D-2471-47B4-9FD3-D2F2885AEB23}"/>
    <cellStyle name="__ [0]_PERSONAL_EWC 43.5MW8oMtresc 3_25_02v2w_esc_1_WPP - Ormat 6-5-2007  v19i with internal accounting v3 eq method FINAL 3" xfId="9212" xr:uid="{2EAC342C-830B-4BF9-8B9E-051BB04B58AF}"/>
    <cellStyle name="__ [0]_PERSONAL_EWC 43.5MW8oMtresc 3_25_02v2w_esc_CHECK - White Creek Final Closing Model_2007 11 16 vequity method FINAL" xfId="9213" xr:uid="{90866A58-5051-4C49-A612-DA14911BFBC3}"/>
    <cellStyle name="__ [0]_PERSONAL_EWC 43.5MW8oMtresc 3_25_02v2w_esc_CHECK - White Creek Final Closing Model_2007 11 16 vequity method FINAL 2" xfId="9214" xr:uid="{6D95DE88-3B79-4B33-9F13-A2BDB96B69F5}"/>
    <cellStyle name="__ [0]_PERSONAL_EWC 43.5MW8oMtresc 3_25_02v2w_esc_CHECK - White Creek Final Closing Model_2007 11 16 vequity method FINAL 2 2" xfId="9215" xr:uid="{1A4839A5-0633-4CC8-BFDA-333FB138BB80}"/>
    <cellStyle name="__ [0]_PERSONAL_EWC 43.5MW8oMtresc 3_25_02v2w_esc_CHECK - White Creek Final Closing Model_2007 11 16 vequity method FINAL 3" xfId="9216" xr:uid="{6D8FB3AD-4555-4B7F-BA9C-78F7AE5DC991}"/>
    <cellStyle name="__ [0]_PERSONAL_EWC 43.5MW8oMtresc 3_25_02v2w_esc_Horizon round 1 model vFINAL" xfId="9217" xr:uid="{637A3CFC-4983-4B97-B396-45FD25746A28}"/>
    <cellStyle name="__ [0]_PERSONAL_EWC 43.5MW8oMtresc 3_25_02v2w_esc_Horizon round 1 model vFINAL 2" xfId="9218" xr:uid="{53E5DB0E-46DF-4048-BD08-C55F23EE8710}"/>
    <cellStyle name="__ [0]_PERSONAL_EWC 43.5MW8oMtresc 3_25_02v2w_esc_Horizon round 1 model vFINAL 2 2" xfId="9219" xr:uid="{1BC9353F-9439-4E14-9DE5-EC1D52F06296}"/>
    <cellStyle name="__ [0]_PERSONAL_EWC 43.5MW8oMtresc 3_25_02v2w_esc_Horizon round 1 model vFINAL 3" xfId="9220" xr:uid="{3DBB9002-2DA1-4D8A-B32E-E5B4011F840A}"/>
    <cellStyle name="__ [0]_PERSONAL_EWC 43.5MW8oMtresc 3_25_02v2w_esc_Horizon round 1 model vFINAL 3 2" xfId="9221" xr:uid="{2A2A7A92-9C9C-4F0F-AA1B-E8A903C13C6A}"/>
    <cellStyle name="__ [0]_PERSONAL_EWC 43.5MW8oMtresc 3_25_02v2w_esc_Horizon round 1 model vFINAL 4" xfId="9222" xr:uid="{736B4D60-5A82-4C0F-830D-C905E17F6269}"/>
    <cellStyle name="__ [0]_PERSONAL_EWC 43.5MW8oMtresc 3_25_02v2w_esc_Horizon round 1 model vFINAL_1" xfId="9223" xr:uid="{47567E91-5BCD-4680-9673-3FABAD0733A6}"/>
    <cellStyle name="__ [0]_PERSONAL_EWC 43.5MW8oMtresc 3_25_02v2w_esc_Horizon round 1 model vFINAL_1 2" xfId="9224" xr:uid="{B6E9B187-D4EE-428E-8B88-F8F26E284305}"/>
    <cellStyle name="__ [0]_PERSONAL_EWC 43.5MW8oMtresc 3_25_02v2w_esc_Horizon round 1 model vFINAL_1 2 2" xfId="9225" xr:uid="{F601E5DF-6FEA-4EC0-9BEA-A17C278C898A}"/>
    <cellStyle name="__ [0]_PERSONAL_EWC 43.5MW8oMtresc 3_25_02v2w_esc_Horizon round 1 model vFINAL_1 3" xfId="9226" xr:uid="{AB684292-DDB5-49F2-AF2F-2315E4B3F0C8}"/>
    <cellStyle name="__ [0]_PERSONAL_EWC 43.5MW8oMtresc 3_25_02v2w_esc_Horizon round 1 model vFINAL_1 3 2" xfId="9227" xr:uid="{1C772F85-6982-4FE9-9DFA-B62D50BBE58C}"/>
    <cellStyle name="__ [0]_PERSONAL_EWC 43.5MW8oMtresc 3_25_02v2w_esc_Horizon round 1 model vFINAL_1 4" xfId="9228" xr:uid="{85AA892B-1816-45BF-9CB9-B0040365C039}"/>
    <cellStyle name="__ [0]_PERSONAL_EWC 43.5MW8oMtresc 3_25_02v2w_esc_Horizon round 1 model vFINAL_1_Project Farwest III Model 03-20-07 v135" xfId="9229" xr:uid="{BD84418D-FDD8-4F17-8AB3-444E05DCE654}"/>
    <cellStyle name="__ [0]_PERSONAL_EWC 43.5MW8oMtresc 3_25_02v2w_esc_Horizon round 1 model vFINAL_1_Project Farwest III Model 03-20-07 v135 2" xfId="9230" xr:uid="{2FA2A6E8-445F-4078-B148-33FF90E3974F}"/>
    <cellStyle name="__ [0]_PERSONAL_EWC 43.5MW8oMtresc 3_25_02v2w_esc_Horizon round 1 model vFINAL_1_Project Farwest III Model 03-20-07 v135 2 2" xfId="9231" xr:uid="{9C9F1CF9-E37D-42E1-8F00-EFDA1ED7F635}"/>
    <cellStyle name="__ [0]_PERSONAL_EWC 43.5MW8oMtresc 3_25_02v2w_esc_Horizon round 1 model vFINAL_1_Project Farwest III Model 03-20-07 v135 3" xfId="9232" xr:uid="{8D0094FA-77C9-492E-8C53-2EF70551BA76}"/>
    <cellStyle name="__ [0]_PERSONAL_EWC 43.5MW8oMtresc 3_25_02v2w_esc_Horizon round 1 model vFINAL_1_Project Farwest III Model 03-20-07 v135 3 2" xfId="9233" xr:uid="{155FB3FC-3367-4230-BDF1-FFD27181749D}"/>
    <cellStyle name="__ [0]_PERSONAL_EWC 43.5MW8oMtresc 3_25_02v2w_esc_Horizon round 1 model vFINAL_1_Project Farwest III Model 03-20-07 v135 4" xfId="9234" xr:uid="{E01C4860-EE89-4AF4-8C02-ECEE23E605EA}"/>
    <cellStyle name="__ [0]_PERSONAL_EWC 43.5MW8oMtresc 3_25_02v2w_esc_Horizon round 1 model vFINAL_1_Project Farwest III Model 03-20-07 v135_UPC G&amp;A (5-3-07)" xfId="9235" xr:uid="{4BED6AAA-5140-4122-84F5-E24482A938F2}"/>
    <cellStyle name="__ [0]_PERSONAL_EWC 43.5MW8oMtresc 3_25_02v2w_esc_Horizon round 1 model vFINAL_1_Project Farwest III Model 03-20-07 v135_UPC G&amp;A (5-3-07) 2" xfId="9236" xr:uid="{21CAE99D-FFD1-4B61-9B57-C4459A9BD5F9}"/>
    <cellStyle name="__ [0]_PERSONAL_EWC 43.5MW8oMtresc 3_25_02v2w_esc_Horizon round 1 model vFINAL_1_Project Farwest III Model 03-20-07 v135_UPC G&amp;A (5-3-07) 2 2" xfId="9237" xr:uid="{34F971F3-1BAC-4071-9E4B-1C77EA0EF1A1}"/>
    <cellStyle name="__ [0]_PERSONAL_EWC 43.5MW8oMtresc 3_25_02v2w_esc_Horizon round 1 model vFINAL_1_Project Farwest III Model 03-20-07 v135_UPC G&amp;A (5-3-07) 3" xfId="9238" xr:uid="{67155541-A7E1-4704-AE4F-D39DE91AF3B0}"/>
    <cellStyle name="__ [0]_PERSONAL_EWC 43.5MW8oMtresc 3_25_02v2w_esc_Horizon round 1 model vFINAL_1_Project Farwest III Model 03-20-07 v135_UPC G&amp;A (5-3-07) 3 2" xfId="9239" xr:uid="{96E45A7B-845D-4FD6-9B5A-B08FD48010C5}"/>
    <cellStyle name="__ [0]_PERSONAL_EWC 43.5MW8oMtresc 3_25_02v2w_esc_Horizon round 1 model vFINAL_1_Project Farwest III Model 03-20-07 v135_UPC G&amp;A (5-3-07) 4" xfId="9240" xr:uid="{BCE38A8F-FF81-4E33-9460-D5C04526CFC1}"/>
    <cellStyle name="__ [0]_PERSONAL_EWC 43.5MW8oMtresc 3_25_02v2w_esc_Horizon round 1 model vFINAL_1_Project Makani Model 04-11-07 v6" xfId="9241" xr:uid="{2FF6175C-49AE-430E-A413-A782EF99F32A}"/>
    <cellStyle name="__ [0]_PERSONAL_EWC 43.5MW8oMtresc 3_25_02v2w_esc_Horizon round 1 model vFINAL_1_Project Makani Model 04-11-07 v6 2" xfId="9242" xr:uid="{3A782827-878E-49C0-9D9F-EFAFAD3BA991}"/>
    <cellStyle name="__ [0]_PERSONAL_EWC 43.5MW8oMtresc 3_25_02v2w_esc_Horizon round 1 model vFINAL_1_Project Makani Model 04-11-07 v6 2 2" xfId="9243" xr:uid="{6247335E-48A6-4E12-B4BA-D86CC207C766}"/>
    <cellStyle name="__ [0]_PERSONAL_EWC 43.5MW8oMtresc 3_25_02v2w_esc_Horizon round 1 model vFINAL_1_Project Makani Model 04-11-07 v6 3" xfId="9244" xr:uid="{3A9B08AB-8090-4BAF-A635-9B46A3FFD974}"/>
    <cellStyle name="__ [0]_PERSONAL_EWC 43.5MW8oMtresc 3_25_02v2w_esc_Horizon round 1 model vFINAL_1_Project Makani Model 04-11-07 v6 3 2" xfId="9245" xr:uid="{AF9C01DB-C4CB-4F3B-8C4F-B683F07B40CD}"/>
    <cellStyle name="__ [0]_PERSONAL_EWC 43.5MW8oMtresc 3_25_02v2w_esc_Horizon round 1 model vFINAL_1_Project Makani Model 04-11-07 v6 4" xfId="9246" xr:uid="{838768D0-F751-4C60-9F34-BE192BBBF55B}"/>
    <cellStyle name="__ [0]_PERSONAL_EWC 43.5MW8oMtresc 3_25_02v2w_esc_Horizon round 1 model vFINAL_1_Project Makani Model 04-11-07 v6_UPC G&amp;A (5-3-07)" xfId="9247" xr:uid="{A1B5660B-80F3-485A-B99E-5EC8A31B9F4F}"/>
    <cellStyle name="__ [0]_PERSONAL_EWC 43.5MW8oMtresc 3_25_02v2w_esc_Horizon round 1 model vFINAL_1_Project Makani Model 04-11-07 v6_UPC G&amp;A (5-3-07) 2" xfId="9248" xr:uid="{5232E052-1C7A-4890-A9B5-3F1EC4F04E40}"/>
    <cellStyle name="__ [0]_PERSONAL_EWC 43.5MW8oMtresc 3_25_02v2w_esc_Horizon round 1 model vFINAL_1_Project Makani Model 04-11-07 v6_UPC G&amp;A (5-3-07) 2 2" xfId="9249" xr:uid="{DBF07039-3F17-4FE0-A322-A6E7C43C35B7}"/>
    <cellStyle name="__ [0]_PERSONAL_EWC 43.5MW8oMtresc 3_25_02v2w_esc_Horizon round 1 model vFINAL_1_Project Makani Model 04-11-07 v6_UPC G&amp;A (5-3-07) 3" xfId="9250" xr:uid="{E33A0CEF-E337-422D-9AA2-8D3C83E3412A}"/>
    <cellStyle name="__ [0]_PERSONAL_EWC 43.5MW8oMtresc 3_25_02v2w_esc_Horizon round 1 model vFINAL_1_Project Makani Model 04-11-07 v6_UPC G&amp;A (5-3-07) 3 2" xfId="9251" xr:uid="{E5AA01C7-362E-4004-9A6E-D5E956F5DA83}"/>
    <cellStyle name="__ [0]_PERSONAL_EWC 43.5MW8oMtresc 3_25_02v2w_esc_Horizon round 1 model vFINAL_1_Project Makani Model 04-11-07 v6_UPC G&amp;A (5-3-07) 4" xfId="9252" xr:uid="{61EAE32F-587D-4157-B46E-9AAD9ED090B1}"/>
    <cellStyle name="__ [0]_PERSONAL_EWC 43.5MW8oMtresc 3_25_02v2w_esc_Pre-Tax GAAP" xfId="9253" xr:uid="{A97C58F8-860B-4003-A5C7-A9EAB862B6B2}"/>
    <cellStyle name="__ [0]_PERSONAL_EWC 43.5MW8oMtresc 3_25_02v2w_esc_Pre-Tax GAAP 2" xfId="9254" xr:uid="{BE25A949-5E95-4447-824A-AFBBD9E3F1F2}"/>
    <cellStyle name="__ [0]_PERSONAL_EWC 43.5MW8oMtresc 3_25_02v2w_esc_Pre-Tax GAAP 2 2" xfId="9255" xr:uid="{CD161BAA-582F-4296-B229-5EF12B8364AE}"/>
    <cellStyle name="__ [0]_PERSONAL_EWC 43.5MW8oMtresc 3_25_02v2w_esc_Pre-Tax GAAP 3" xfId="9256" xr:uid="{057DDA16-FD6C-4D01-A621-803C04D0B50A}"/>
    <cellStyle name="__ [0]_PERSONAL_EWC 43.5MW8oMtresc 3_25_02v2w_esc_WPP - Ormat 6-5-2007  v19i with internal accounting v3 eq method FINAL" xfId="9257" xr:uid="{D9D3D328-8BC1-42B4-9272-98D8ADDF5BED}"/>
    <cellStyle name="__ [0]_PERSONAL_EWC 43.5MW8oMtresc 3_25_02v2w_esc_WPP - Ormat 6-5-2007  v19i with internal accounting v3 eq method FINAL 2" xfId="9258" xr:uid="{50FEF16F-C666-46FA-9914-07B43FBF5FA3}"/>
    <cellStyle name="__ [0]_PERSONAL_EWC 43.5MW8oMtresc 3_25_02v2w_esc_WPP - Ormat 6-5-2007  v19i with internal accounting v3 eq method FINAL 2 2" xfId="9259" xr:uid="{E634E10A-A8BB-4889-9ABE-56DD71951BC5}"/>
    <cellStyle name="__ [0]_PERSONAL_EWC 43.5MW8oMtresc 3_25_02v2w_esc_WPP - Ormat 6-5-2007  v19i with internal accounting v3 eq method FINAL 3" xfId="9260" xr:uid="{4F6BCE64-AE34-4EA0-96A9-F38F671322A3}"/>
    <cellStyle name="__ [0]_PERSONAL_Horizon round 1 model vFINAL" xfId="9261" xr:uid="{5F65CF4E-FD91-4D6D-87D5-E0198C1A65AC}"/>
    <cellStyle name="__ [0]_PERSONAL_Horizon round 1 model vFINAL 2" xfId="9262" xr:uid="{E04470EB-8A23-4920-8E98-99DD0320950C}"/>
    <cellStyle name="__ [0]_PERSONAL_Horizon round 1 model vFINAL 2 2" xfId="9263" xr:uid="{DCD49082-76F2-422F-875B-7C537FE2B355}"/>
    <cellStyle name="__ [0]_PERSONAL_Horizon round 1 model vFINAL 3" xfId="9264" xr:uid="{CC2AA589-997C-4C3C-B678-44E8E7D2972E}"/>
    <cellStyle name="__ [0]_PERSONAL_Horizon round 1 model vFINAL 3 2" xfId="9265" xr:uid="{9EC6BCCC-901B-4B2E-8484-2F4AE420ED49}"/>
    <cellStyle name="__ [0]_PERSONAL_Horizon round 1 model vFINAL 4" xfId="9266" xr:uid="{AF825EF0-A313-463E-A754-3B3820E4CD61}"/>
    <cellStyle name="__ [0]_PERSONAL_Horizon round 1 model vFINAL_1" xfId="9267" xr:uid="{ED9259C9-41E9-4FDB-95E4-5CBEF47A49CC}"/>
    <cellStyle name="__ [0]_PERSONAL_Horizon round 1 model vFINAL_1 2" xfId="9268" xr:uid="{50AE3235-9CF9-41FA-8E28-1AC12660650F}"/>
    <cellStyle name="__ [0]_PERSONAL_Horizon round 1 model vFINAL_1 2 2" xfId="9269" xr:uid="{93F05D9F-FA7A-498C-B1B8-552DE4387E61}"/>
    <cellStyle name="__ [0]_PERSONAL_Horizon round 1 model vFINAL_1 3" xfId="9270" xr:uid="{0D0A2333-0CA3-484E-BA29-42DC7279F5FF}"/>
    <cellStyle name="__ [0]_PERSONAL_Horizon round 1 model vFINAL_1 3 2" xfId="9271" xr:uid="{B3041366-2379-4B96-B56B-3F547975BF14}"/>
    <cellStyle name="__ [0]_PERSONAL_Horizon round 1 model vFINAL_1 4" xfId="9272" xr:uid="{2E4D604B-8B6B-40C5-96E7-4CE8A7C2CDAC}"/>
    <cellStyle name="__ [0]_PERSONAL_Horizon round 1 model vFINAL_1_Project Farwest III Model 03-20-07 v135" xfId="9273" xr:uid="{487160DB-F2BE-43F4-8355-38470CC8241C}"/>
    <cellStyle name="__ [0]_PERSONAL_Horizon round 1 model vFINAL_1_Project Farwest III Model 03-20-07 v135 2" xfId="9274" xr:uid="{BD518452-C7DC-4115-9BFE-381D27E8DBA9}"/>
    <cellStyle name="__ [0]_PERSONAL_Horizon round 1 model vFINAL_1_Project Farwest III Model 03-20-07 v135 2 2" xfId="9275" xr:uid="{D13DA7DA-3CE4-4C8A-A1A9-8E8C7D5F59A3}"/>
    <cellStyle name="__ [0]_PERSONAL_Horizon round 1 model vFINAL_1_Project Farwest III Model 03-20-07 v135 3" xfId="9276" xr:uid="{3C0EFB3F-2120-4D22-AC14-0B23A765367E}"/>
    <cellStyle name="__ [0]_PERSONAL_Horizon round 1 model vFINAL_1_Project Farwest III Model 03-20-07 v135 3 2" xfId="9277" xr:uid="{63E9130F-1BE0-4DC2-A03F-3FB24DE76084}"/>
    <cellStyle name="__ [0]_PERSONAL_Horizon round 1 model vFINAL_1_Project Farwest III Model 03-20-07 v135 4" xfId="9278" xr:uid="{4523D70F-FD80-478B-9D9D-F0763A5D2C8E}"/>
    <cellStyle name="__ [0]_PERSONAL_Horizon round 1 model vFINAL_1_Project Farwest III Model 03-20-07 v135_UPC G&amp;A (5-3-07)" xfId="9279" xr:uid="{D100348B-59DE-472E-A95C-850411BAA591}"/>
    <cellStyle name="__ [0]_PERSONAL_Horizon round 1 model vFINAL_1_Project Farwest III Model 03-20-07 v135_UPC G&amp;A (5-3-07) 2" xfId="9280" xr:uid="{4DBD591E-D7EE-46A8-B2BE-22C2866ACC97}"/>
    <cellStyle name="__ [0]_PERSONAL_Horizon round 1 model vFINAL_1_Project Farwest III Model 03-20-07 v135_UPC G&amp;A (5-3-07) 2 2" xfId="9281" xr:uid="{FF00B4A6-680E-471F-A5AB-B3DC37DB2BB0}"/>
    <cellStyle name="__ [0]_PERSONAL_Horizon round 1 model vFINAL_1_Project Farwest III Model 03-20-07 v135_UPC G&amp;A (5-3-07) 3" xfId="9282" xr:uid="{73B1090A-CA90-4EFB-9168-93744C685EEA}"/>
    <cellStyle name="__ [0]_PERSONAL_Horizon round 1 model vFINAL_1_Project Farwest III Model 03-20-07 v135_UPC G&amp;A (5-3-07) 3 2" xfId="9283" xr:uid="{8AA4E842-58AD-4024-B051-12F5C53FCC40}"/>
    <cellStyle name="__ [0]_PERSONAL_Horizon round 1 model vFINAL_1_Project Farwest III Model 03-20-07 v135_UPC G&amp;A (5-3-07) 4" xfId="9284" xr:uid="{F95D7E28-9322-4B2D-B5D8-2B9880AF0040}"/>
    <cellStyle name="__ [0]_PERSONAL_Horizon round 1 model vFINAL_1_Project Makani Model 04-11-07 v6" xfId="9285" xr:uid="{55449A19-DC0C-47E1-B78E-CCF1D45FABB7}"/>
    <cellStyle name="__ [0]_PERSONAL_Horizon round 1 model vFINAL_1_Project Makani Model 04-11-07 v6 2" xfId="9286" xr:uid="{4904B8A3-7F89-42B2-A856-3F45FC5A5ADA}"/>
    <cellStyle name="__ [0]_PERSONAL_Horizon round 1 model vFINAL_1_Project Makani Model 04-11-07 v6 2 2" xfId="9287" xr:uid="{1F027121-7301-4659-BB75-DC147B9F8E1B}"/>
    <cellStyle name="__ [0]_PERSONAL_Horizon round 1 model vFINAL_1_Project Makani Model 04-11-07 v6 3" xfId="9288" xr:uid="{9EE02399-C1F0-42E4-B508-A4617F41350F}"/>
    <cellStyle name="__ [0]_PERSONAL_Horizon round 1 model vFINAL_1_Project Makani Model 04-11-07 v6 3 2" xfId="9289" xr:uid="{831522B8-90BC-4BFD-BD9A-87B9998DFE5A}"/>
    <cellStyle name="__ [0]_PERSONAL_Horizon round 1 model vFINAL_1_Project Makani Model 04-11-07 v6 4" xfId="9290" xr:uid="{229B0B17-EF76-40F2-B43F-84E8CD9AAA15}"/>
    <cellStyle name="__ [0]_PERSONAL_Horizon round 1 model vFINAL_1_Project Makani Model 04-11-07 v6_UPC G&amp;A (5-3-07)" xfId="9291" xr:uid="{13A88EB7-1E15-44CE-805E-0907D78704B2}"/>
    <cellStyle name="__ [0]_PERSONAL_Horizon round 1 model vFINAL_1_Project Makani Model 04-11-07 v6_UPC G&amp;A (5-3-07) 2" xfId="9292" xr:uid="{F4F2A939-A697-4C52-BC0F-56EBCD6D9AE2}"/>
    <cellStyle name="__ [0]_PERSONAL_Horizon round 1 model vFINAL_1_Project Makani Model 04-11-07 v6_UPC G&amp;A (5-3-07) 2 2" xfId="9293" xr:uid="{06FE6399-FB68-4D1C-AA4F-9B50DB94138E}"/>
    <cellStyle name="__ [0]_PERSONAL_Horizon round 1 model vFINAL_1_Project Makani Model 04-11-07 v6_UPC G&amp;A (5-3-07) 3" xfId="9294" xr:uid="{7B77A08B-32EA-42B4-B7C3-6024D3A8F5E8}"/>
    <cellStyle name="__ [0]_PERSONAL_Horizon round 1 model vFINAL_1_Project Makani Model 04-11-07 v6_UPC G&amp;A (5-3-07) 3 2" xfId="9295" xr:uid="{9167A7E4-0EF8-4ACA-A852-09546EB070D6}"/>
    <cellStyle name="__ [0]_PERSONAL_Horizon round 1 model vFINAL_1_Project Makani Model 04-11-07 v6_UPC G&amp;A (5-3-07) 4" xfId="9296" xr:uid="{2DF18122-24CF-4613-98BF-D493F5BAD5C7}"/>
    <cellStyle name="__ [0]_PERSONAL_Pre-Tax GAAP" xfId="9297" xr:uid="{CAD1D3A0-0348-4166-A6E4-3B1A25A03523}"/>
    <cellStyle name="__ [0]_PERSONAL_Pre-Tax GAAP 2" xfId="9298" xr:uid="{F247A10F-53A8-4756-9771-76EED9715B73}"/>
    <cellStyle name="__ [0]_PERSONAL_Pre-Tax GAAP 2 2" xfId="9299" xr:uid="{6E5DCAEE-C2E9-46B4-BE90-7C3417836C2C}"/>
    <cellStyle name="__ [0]_PERSONAL_Pre-Tax GAAP 3" xfId="9300" xr:uid="{71802DDC-E304-45DA-9224-F56CC4934903}"/>
    <cellStyle name="__ [0]_PERSONAL_Wind farm - operation CF" xfId="9301" xr:uid="{ED014273-B8D5-45E6-9848-4BA5998C01A1}"/>
    <cellStyle name="__ [0]_PERSONAL_Wind farm - operation CF 2" xfId="9302" xr:uid="{FD99F72B-CBA9-4041-9EF2-3ED9A7EBC491}"/>
    <cellStyle name="__ [0]_PERSONAL_Wind farm - operation CF 2 2" xfId="9303" xr:uid="{41460814-2B5B-4F88-829F-678EB3938183}"/>
    <cellStyle name="__ [0]_PERSONAL_Wind farm - operation CF 2 2 2" xfId="9304" xr:uid="{C24CFB07-7628-4CCC-B755-D5866597CDE2}"/>
    <cellStyle name="__ [0]_PERSONAL_Wind farm - operation CF 2 3" xfId="9305" xr:uid="{352810BD-2C69-42C6-B976-6339E6D9EA3A}"/>
    <cellStyle name="__ [0]_PERSONAL_Wind farm - operation CF 2 3 2" xfId="9306" xr:uid="{58112D17-D1EB-4C98-B243-6DB745D178C4}"/>
    <cellStyle name="__ [0]_PERSONAL_Wind farm - operation CF 2 4" xfId="9307" xr:uid="{C5E48660-8B3B-4C64-9EF0-4D9C99A2FAC7}"/>
    <cellStyle name="__ [0]_PERSONAL_Wind farm - operation CF 2 4 2" xfId="9308" xr:uid="{9D3F1C1D-865C-4F84-9674-8239638D29B4}"/>
    <cellStyle name="__ [0]_PERSONAL_Wind farm - operation CF 2 5" xfId="9309" xr:uid="{8C4303F0-7C6E-4160-9E04-7DF116FD6769}"/>
    <cellStyle name="__ [0]_PERSONAL_Wind farm - operation CF 2 5 2" xfId="9310" xr:uid="{8EDA4B02-E670-4E72-A48C-5E9567DE1764}"/>
    <cellStyle name="__ [0]_PERSONAL_Wind farm - operation CF 2 6" xfId="9311" xr:uid="{CD139006-14A9-430E-9ACD-2B41BBF3BBA2}"/>
    <cellStyle name="__ [0]_PERSONAL_Wind farm - operation CF 3" xfId="9312" xr:uid="{CC89318B-EB1D-4B07-96D4-C3F9E5ED731D}"/>
    <cellStyle name="__ [0]_PERSONAL_Wind farm - operation CF 3 2" xfId="9313" xr:uid="{D3A629B5-090F-4B13-8DD0-DFF254EEC25D}"/>
    <cellStyle name="__ [0]_PERSONAL_Wind farm - operation CF 3 2 2" xfId="9314" xr:uid="{971F8ABC-EDD6-4E1F-B8CB-02C4BF46E616}"/>
    <cellStyle name="__ [0]_PERSONAL_Wind farm - operation CF 3 3" xfId="9315" xr:uid="{42D0D879-65F0-49B8-8F6A-69930C0C533D}"/>
    <cellStyle name="__ [0]_PERSONAL_Wind farm - operation CF 3 3 2" xfId="9316" xr:uid="{E5057FFD-C8C9-4A7E-B0CB-B8D0BF2ACD6E}"/>
    <cellStyle name="__ [0]_PERSONAL_Wind farm - operation CF 3 4" xfId="9317" xr:uid="{9015F05F-05AE-4127-AD5F-1E5B5D5ACA24}"/>
    <cellStyle name="__ [0]_PERSONAL_Wind farm - operation CF 3 4 2" xfId="9318" xr:uid="{75DA4FB5-3DFD-4A20-BEBD-B4566E3B2080}"/>
    <cellStyle name="__ [0]_PERSONAL_Wind farm - operation CF 3 5" xfId="9319" xr:uid="{F8A059D6-923F-4880-ADE4-555FCEE30CD1}"/>
    <cellStyle name="__ [0]_PERSONAL_Wind farm - operation CF 3 5 2" xfId="9320" xr:uid="{5A7035F1-60AC-4E16-A541-4899675FFAE3}"/>
    <cellStyle name="__ [0]_PERSONAL_Wind farm - operation CF 3 6" xfId="9321" xr:uid="{E5D9BA22-66B6-4D48-A428-F7A5D3F1C134}"/>
    <cellStyle name="__ [0]_PERSONAL_Wind farm - operation CF 4" xfId="9322" xr:uid="{143E8EC0-5D94-4C50-85EC-00A2F68F3FE8}"/>
    <cellStyle name="__ [0]_PERSONAL_Wind farm - operation CF_CHECK - White Creek Final Closing Model_2007 11 16 vequity method FINAL" xfId="9323" xr:uid="{8CAFF36F-D5D9-4683-9B35-8B7F0806280E}"/>
    <cellStyle name="__ [0]_PERSONAL_Wind farm - operation CF_CHECK - White Creek Final Closing Model_2007 11 16 vequity method FINAL 2" xfId="9324" xr:uid="{A82E5CAE-547E-4D5B-85D1-696033CB4D8C}"/>
    <cellStyle name="__ [0]_PERSONAL_Wind farm - operation CF_CHECK - White Creek Final Closing Model_2007 11 16 vequity method FINAL 2 2" xfId="9325" xr:uid="{1E305EF6-6105-4417-B831-3BE4AACFE5CF}"/>
    <cellStyle name="__ [0]_PERSONAL_Wind farm - operation CF_CHECK - White Creek Final Closing Model_2007 11 16 vequity method FINAL 3" xfId="9326" xr:uid="{C6EDED71-86C0-4EBE-B1D8-E4B16756B770}"/>
    <cellStyle name="__ [0]_PERSONAL_Wind farm - operation CF_Horizon round 1 model vFINAL" xfId="9327" xr:uid="{3D8437B4-5159-4E7E-B9A3-433CDCFF0609}"/>
    <cellStyle name="__ [0]_PERSONAL_Wind farm - operation CF_Horizon round 1 model vFINAL 2" xfId="9328" xr:uid="{AD33FC68-B47E-4744-9F62-3C72E882EA0F}"/>
    <cellStyle name="__ [0]_PERSONAL_Wind farm - operation CF_Horizon round 1 model vFINAL 2 2" xfId="9329" xr:uid="{D73917F6-F1F4-4F5D-8230-4ACBB18410FE}"/>
    <cellStyle name="__ [0]_PERSONAL_Wind farm - operation CF_Horizon round 1 model vFINAL 3" xfId="9330" xr:uid="{FF3DA4FC-2FE0-40E1-874B-D204E3178B3E}"/>
    <cellStyle name="__ [0]_PERSONAL_Wind farm - operation CF_Horizon round 1 model vFINAL 3 2" xfId="9331" xr:uid="{58A89B97-A483-420B-B745-64BB3AFF2203}"/>
    <cellStyle name="__ [0]_PERSONAL_Wind farm - operation CF_Horizon round 1 model vFINAL 4" xfId="9332" xr:uid="{3C9AE14E-CB30-49BB-96B9-BED8649BDB0F}"/>
    <cellStyle name="__ [0]_PERSONAL_Wind farm - operation CF_Horizon round 1 model vFINAL_1" xfId="9333" xr:uid="{A8241E6F-A0AB-4CD6-B32E-3A2063C6F4B8}"/>
    <cellStyle name="__ [0]_PERSONAL_Wind farm - operation CF_Horizon round 1 model vFINAL_1 2" xfId="9334" xr:uid="{4DA5E7C9-A813-4BA6-8F6A-2C021C819424}"/>
    <cellStyle name="__ [0]_PERSONAL_Wind farm - operation CF_Horizon round 1 model vFINAL_1 2 2" xfId="9335" xr:uid="{D317C346-892F-4A01-AAE7-3E53396E9A10}"/>
    <cellStyle name="__ [0]_PERSONAL_Wind farm - operation CF_Horizon round 1 model vFINAL_1 3" xfId="9336" xr:uid="{F318C523-810F-42EE-B2D0-B40CF68C7987}"/>
    <cellStyle name="__ [0]_PERSONAL_Wind farm - operation CF_Horizon round 1 model vFINAL_1 3 2" xfId="9337" xr:uid="{9F5A691D-9CF2-4382-A514-FB63EB28F04A}"/>
    <cellStyle name="__ [0]_PERSONAL_Wind farm - operation CF_Horizon round 1 model vFINAL_1 4" xfId="9338" xr:uid="{0FE11F02-E9A1-4B5C-83C5-748B883B1FD6}"/>
    <cellStyle name="__ [0]_PERSONAL_Wind farm - operation CF_Horizon round 1 model vFINAL_1_Project Farwest III Model 03-20-07 v135" xfId="9339" xr:uid="{FF8A6C8C-E65C-428C-91C9-51BDBD47BF23}"/>
    <cellStyle name="__ [0]_PERSONAL_Wind farm - operation CF_Horizon round 1 model vFINAL_1_Project Farwest III Model 03-20-07 v135 2" xfId="9340" xr:uid="{D69A2C82-802B-47EF-BADC-F012556C27E4}"/>
    <cellStyle name="__ [0]_PERSONAL_Wind farm - operation CF_Horizon round 1 model vFINAL_1_Project Farwest III Model 03-20-07 v135 2 2" xfId="9341" xr:uid="{84FBBAC8-E896-487A-BFE8-7F7037A29822}"/>
    <cellStyle name="__ [0]_PERSONAL_Wind farm - operation CF_Horizon round 1 model vFINAL_1_Project Farwest III Model 03-20-07 v135 3" xfId="9342" xr:uid="{746102E0-003C-4072-8EA0-D84EC0F73337}"/>
    <cellStyle name="__ [0]_PERSONAL_Wind farm - operation CF_Horizon round 1 model vFINAL_1_Project Farwest III Model 03-20-07 v135 3 2" xfId="9343" xr:uid="{79BE9DCD-7686-456F-8581-8876BC811848}"/>
    <cellStyle name="__ [0]_PERSONAL_Wind farm - operation CF_Horizon round 1 model vFINAL_1_Project Farwest III Model 03-20-07 v135 4" xfId="9344" xr:uid="{5F925FCB-D303-4F36-9749-0CDDDBD6F877}"/>
    <cellStyle name="__ [0]_PERSONAL_Wind farm - operation CF_Horizon round 1 model vFINAL_1_Project Farwest III Model 03-20-07 v135_UPC G&amp;A (5-3-07)" xfId="9345" xr:uid="{9A5AEA1E-7335-485A-8E05-42147CA5B6E7}"/>
    <cellStyle name="__ [0]_PERSONAL_Wind farm - operation CF_Horizon round 1 model vFINAL_1_Project Farwest III Model 03-20-07 v135_UPC G&amp;A (5-3-07) 2" xfId="9346" xr:uid="{67005C45-7FBE-44E1-A43A-637D8946B7F2}"/>
    <cellStyle name="__ [0]_PERSONAL_Wind farm - operation CF_Horizon round 1 model vFINAL_1_Project Farwest III Model 03-20-07 v135_UPC G&amp;A (5-3-07) 2 2" xfId="9347" xr:uid="{3FBCBF61-2877-4487-B7D1-2DAD6DC27B09}"/>
    <cellStyle name="__ [0]_PERSONAL_Wind farm - operation CF_Horizon round 1 model vFINAL_1_Project Farwest III Model 03-20-07 v135_UPC G&amp;A (5-3-07) 3" xfId="9348" xr:uid="{2EA8F597-24F9-4537-A7CA-C8AF91510D50}"/>
    <cellStyle name="__ [0]_PERSONAL_Wind farm - operation CF_Horizon round 1 model vFINAL_1_Project Farwest III Model 03-20-07 v135_UPC G&amp;A (5-3-07) 3 2" xfId="9349" xr:uid="{BE9EE675-6ACB-4B98-809B-DD1E7A1B8397}"/>
    <cellStyle name="__ [0]_PERSONAL_Wind farm - operation CF_Horizon round 1 model vFINAL_1_Project Farwest III Model 03-20-07 v135_UPC G&amp;A (5-3-07) 4" xfId="9350" xr:uid="{A8D673E4-9371-48F3-8F1D-ED407C6BE626}"/>
    <cellStyle name="__ [0]_PERSONAL_Wind farm - operation CF_Horizon round 1 model vFINAL_1_Project Makani Model 04-11-07 v6" xfId="9351" xr:uid="{92E36DFC-B8F8-4BFF-8112-A6686DB6D204}"/>
    <cellStyle name="__ [0]_PERSONAL_Wind farm - operation CF_Horizon round 1 model vFINAL_1_Project Makani Model 04-11-07 v6 2" xfId="9352" xr:uid="{24199DCF-15CA-4A1F-B916-B0DE5567930C}"/>
    <cellStyle name="__ [0]_PERSONAL_Wind farm - operation CF_Horizon round 1 model vFINAL_1_Project Makani Model 04-11-07 v6 2 2" xfId="9353" xr:uid="{CDA9B810-307F-45AC-9536-C5AC31E7D2E6}"/>
    <cellStyle name="__ [0]_PERSONAL_Wind farm - operation CF_Horizon round 1 model vFINAL_1_Project Makani Model 04-11-07 v6 3" xfId="9354" xr:uid="{93B50B29-AE46-424E-AEDA-A118345E2466}"/>
    <cellStyle name="__ [0]_PERSONAL_Wind farm - operation CF_Horizon round 1 model vFINAL_1_Project Makani Model 04-11-07 v6 3 2" xfId="9355" xr:uid="{624DC202-0983-437E-8B26-198AC04EFAE8}"/>
    <cellStyle name="__ [0]_PERSONAL_Wind farm - operation CF_Horizon round 1 model vFINAL_1_Project Makani Model 04-11-07 v6 4" xfId="9356" xr:uid="{4D57C9D2-2137-4CB6-B019-52AC21809B82}"/>
    <cellStyle name="__ [0]_PERSONAL_Wind farm - operation CF_Horizon round 1 model vFINAL_1_Project Makani Model 04-11-07 v6_UPC G&amp;A (5-3-07)" xfId="9357" xr:uid="{75644877-9095-4BF6-A445-5BBE283A4F36}"/>
    <cellStyle name="__ [0]_PERSONAL_Wind farm - operation CF_Horizon round 1 model vFINAL_1_Project Makani Model 04-11-07 v6_UPC G&amp;A (5-3-07) 2" xfId="9358" xr:uid="{D93E423D-AC14-4D80-B687-EDF75E2859E4}"/>
    <cellStyle name="__ [0]_PERSONAL_Wind farm - operation CF_Horizon round 1 model vFINAL_1_Project Makani Model 04-11-07 v6_UPC G&amp;A (5-3-07) 2 2" xfId="9359" xr:uid="{CA2F9E7E-419C-4B01-9782-A0455C916613}"/>
    <cellStyle name="__ [0]_PERSONAL_Wind farm - operation CF_Horizon round 1 model vFINAL_1_Project Makani Model 04-11-07 v6_UPC G&amp;A (5-3-07) 3" xfId="9360" xr:uid="{E053199A-91CF-48B2-8503-8C61A51F8B6A}"/>
    <cellStyle name="__ [0]_PERSONAL_Wind farm - operation CF_Horizon round 1 model vFINAL_1_Project Makani Model 04-11-07 v6_UPC G&amp;A (5-3-07) 3 2" xfId="9361" xr:uid="{57352D4D-1970-4838-9BA5-76EDAAED1DB9}"/>
    <cellStyle name="__ [0]_PERSONAL_Wind farm - operation CF_Horizon round 1 model vFINAL_1_Project Makani Model 04-11-07 v6_UPC G&amp;A (5-3-07) 4" xfId="9362" xr:uid="{AB8DE9E3-34C4-4F8C-BD3D-70F2EC4D54D3}"/>
    <cellStyle name="__ [0]_PERSONAL_Wind farm - operation CF_Pre-Tax GAAP" xfId="9363" xr:uid="{82845396-9C36-415C-AD25-7E90F560D31C}"/>
    <cellStyle name="__ [0]_PERSONAL_Wind farm - operation CF_Pre-Tax GAAP 2" xfId="9364" xr:uid="{59A0AFA8-5C12-45B1-8D71-A16CF4672C24}"/>
    <cellStyle name="__ [0]_PERSONAL_Wind farm - operation CF_Pre-Tax GAAP 2 2" xfId="9365" xr:uid="{C376B9A8-AA79-4FC0-A778-3A06136A65EF}"/>
    <cellStyle name="__ [0]_PERSONAL_Wind farm - operation CF_Pre-Tax GAAP 3" xfId="9366" xr:uid="{E3408E6E-DD13-48B5-913F-48C4C25A3871}"/>
    <cellStyle name="__ [0]_PERSONAL_Wind farm - operation CF_WPP - Ormat 6-5-2007  v19i with internal accounting v3 eq method FINAL" xfId="9367" xr:uid="{392D51CF-788E-434D-85A9-803B85EE717F}"/>
    <cellStyle name="__ [0]_PERSONAL_Wind farm - operation CF_WPP - Ormat 6-5-2007  v19i with internal accounting v3 eq method FINAL 2" xfId="9368" xr:uid="{FEADD557-8540-4657-9373-123CAA3B4916}"/>
    <cellStyle name="__ [0]_PERSONAL_Wind farm - operation CF_WPP - Ormat 6-5-2007  v19i with internal accounting v3 eq method FINAL 2 2" xfId="9369" xr:uid="{C3765429-50A9-4F85-BF4F-9B3582E45FB6}"/>
    <cellStyle name="__ [0]_PERSONAL_Wind farm - operation CF_WPP - Ormat 6-5-2007  v19i with internal accounting v3 eq method FINAL 3" xfId="9370" xr:uid="{AACF3F5A-79BE-4AB6-8707-AC84F0695EDB}"/>
    <cellStyle name="__ [0]_PERSONAL_WPP - Ormat 6-5-2007  v19i with internal accounting v3 eq method FINAL" xfId="9371" xr:uid="{BD37B637-32DB-40B3-A2F0-80B3F4BD32F9}"/>
    <cellStyle name="__ [0]_PERSONAL_WPP - Ormat 6-5-2007  v19i with internal accounting v3 eq method FINAL 2" xfId="9372" xr:uid="{F63325BE-3F7C-4E33-B3D9-7CEC6EA814AA}"/>
    <cellStyle name="__ [0]_PERSONAL_WPP - Ormat 6-5-2007  v19i with internal accounting v3 eq method FINAL 2 2" xfId="9373" xr:uid="{4821AC49-3535-44DC-B3B8-B857BF41D736}"/>
    <cellStyle name="__ [0]_PERSONAL_WPP - Ormat 6-5-2007  v19i with internal accounting v3 eq method FINAL 3" xfId="9374" xr:uid="{A1EDE828-0998-443C-B6CA-EEAE475740A6}"/>
    <cellStyle name="__ [0]_Sheet2" xfId="9375" xr:uid="{305AC3EC-78D1-4B92-AA90-8011E7F71C2A}"/>
    <cellStyle name="__ [0]_Sheet2 2" xfId="9376" xr:uid="{233D0314-16CB-42CC-A15F-478397BA75B0}"/>
    <cellStyle name="__ [0]_Sheet2 2 2" xfId="9377" xr:uid="{7643AD26-FE6B-4BD6-8FB4-DFCA0A1C55B3}"/>
    <cellStyle name="__ [0]_Sheet2 2 2 2" xfId="9378" xr:uid="{181EC4AB-2C4A-41B5-B9C9-A7F0097968CD}"/>
    <cellStyle name="__ [0]_Sheet2 2 3" xfId="9379" xr:uid="{F645EE2C-5C59-435A-92D7-48B2A7281A90}"/>
    <cellStyle name="__ [0]_Sheet2 2 3 2" xfId="9380" xr:uid="{BDAF1119-6159-4571-9C68-E42CEEED0AC4}"/>
    <cellStyle name="__ [0]_Sheet2 2 4" xfId="9381" xr:uid="{D831BC94-C95D-446E-98F0-01CA56E77581}"/>
    <cellStyle name="__ [0]_Sheet2 2 4 2" xfId="9382" xr:uid="{B46092ED-B153-456B-A84A-7CE00C893DDC}"/>
    <cellStyle name="__ [0]_Sheet2 2 5" xfId="9383" xr:uid="{0858BF81-E8AC-44A7-8894-2686BEB084A8}"/>
    <cellStyle name="__ [0]_Sheet2 2 5 2" xfId="9384" xr:uid="{28C1C02F-EDD0-444F-A262-B725C3DAE80B}"/>
    <cellStyle name="__ [0]_Sheet2 2 6" xfId="9385" xr:uid="{46801254-3087-4192-ABA6-881973CE8F87}"/>
    <cellStyle name="__ [0]_Sheet2 3" xfId="9386" xr:uid="{F5A24219-4CC2-45F9-A90C-CA3A2EC2EFDC}"/>
    <cellStyle name="__ [0]_Sheet2 3 2" xfId="9387" xr:uid="{C57C07D2-2D1C-41FE-A070-3872B7210671}"/>
    <cellStyle name="__ [0]_Sheet2 3 2 2" xfId="9388" xr:uid="{67A44281-441A-472B-80DD-049849BF7A02}"/>
    <cellStyle name="__ [0]_Sheet2 3 3" xfId="9389" xr:uid="{65A7BFF6-BD49-4D39-9A81-0B2AC00BBC17}"/>
    <cellStyle name="__ [0]_Sheet2 3 3 2" xfId="9390" xr:uid="{30FD87C8-5FE0-4586-80D3-79358E00F872}"/>
    <cellStyle name="__ [0]_Sheet2 3 4" xfId="9391" xr:uid="{91EEDFB7-B4AE-417B-B6E3-963889344162}"/>
    <cellStyle name="__ [0]_Sheet2 3 4 2" xfId="9392" xr:uid="{AB614630-7D00-4FB3-A46C-E59AFBCF664E}"/>
    <cellStyle name="__ [0]_Sheet2 3 5" xfId="9393" xr:uid="{14E54306-729F-4E68-8677-7693A08C64F2}"/>
    <cellStyle name="__ [0]_Sheet2 3 5 2" xfId="9394" xr:uid="{A5984152-2664-4091-ACBE-394BD3DBBD5C}"/>
    <cellStyle name="__ [0]_Sheet2 3 6" xfId="9395" xr:uid="{0A4418AA-3151-4064-9507-EE0E70620203}"/>
    <cellStyle name="__ [0]_Sheet2 4" xfId="9396" xr:uid="{C192373B-D8D2-4A65-A979-2F3CE08C8CDC}"/>
    <cellStyle name="__ [0]_Sheet2_Book5" xfId="9397" xr:uid="{736AF437-9A7F-427D-8871-101D3446F82F}"/>
    <cellStyle name="__ [0]_Sheet2_CHECK - White Creek Final Closing Model_2007 11 16 vequity method FINAL" xfId="9398" xr:uid="{AEE5615C-B347-4DDA-9D2F-5170F9461C1B}"/>
    <cellStyle name="__ [0]_Sheet2_CHECK - White Creek Final Closing Model_2007 11 16 vequity method FINAL 2" xfId="9399" xr:uid="{8B83EF1B-892E-445A-A3D3-70763E7C0A32}"/>
    <cellStyle name="__ [0]_Sheet2_CHECK - White Creek Final Closing Model_2007 11 16 vequity method FINAL 2 2" xfId="9400" xr:uid="{A1A3E8A5-724F-405F-9F2D-E7DA31CED3D8}"/>
    <cellStyle name="__ [0]_Sheet2_CHECK - White Creek Final Closing Model_2007 11 16 vequity method FINAL 3" xfId="9401" xr:uid="{F71CBF49-47CA-44CB-A602-47070B34A5AA}"/>
    <cellStyle name="__ [0]_Sheet2_Horizon round 1 model vFINAL" xfId="9402" xr:uid="{152947AD-B59B-401C-B9D4-03371956C2FB}"/>
    <cellStyle name="__ [0]_Sheet2_Horizon round 1 model vFINAL 2" xfId="9403" xr:uid="{C6796E6D-FBF2-417A-9991-3CADD8A2D69B}"/>
    <cellStyle name="__ [0]_Sheet2_Horizon round 1 model vFINAL 2 2" xfId="9404" xr:uid="{7C160655-097E-428B-B29B-752E79B2708D}"/>
    <cellStyle name="__ [0]_Sheet2_Horizon round 1 model vFINAL 3" xfId="9405" xr:uid="{81AD83CA-7E55-4C65-B6A4-D651D53292E1}"/>
    <cellStyle name="__ [0]_Sheet2_Horizon round 1 model vFINAL 3 2" xfId="9406" xr:uid="{38F34DB5-965D-49BD-8632-B4AEEDDFA1B9}"/>
    <cellStyle name="__ [0]_Sheet2_Horizon round 1 model vFINAL 4" xfId="9407" xr:uid="{8F0B56D3-51D3-4B0F-B4D4-780A39686B61}"/>
    <cellStyle name="__ [0]_Sheet2_Horizon round 1 model vFINAL_1" xfId="9408" xr:uid="{52ED0B65-9039-4DA6-A2FD-25A681199FBC}"/>
    <cellStyle name="__ [0]_Sheet2_Horizon round 1 model vFINAL_1 2" xfId="9409" xr:uid="{8C84445F-0437-42A4-A348-0CD4C79D4C63}"/>
    <cellStyle name="__ [0]_Sheet2_Horizon round 1 model vFINAL_1 2 2" xfId="9410" xr:uid="{6296A771-0DCF-47B0-A10D-7D57BB4D450A}"/>
    <cellStyle name="__ [0]_Sheet2_Horizon round 1 model vFINAL_1 3" xfId="9411" xr:uid="{D950EF1E-017D-4BDD-BD90-4C9249503098}"/>
    <cellStyle name="__ [0]_Sheet2_Horizon round 1 model vFINAL_1 3 2" xfId="9412" xr:uid="{2D7A6E10-DE06-4DD9-9CA0-4C0BAED43463}"/>
    <cellStyle name="__ [0]_Sheet2_Horizon round 1 model vFINAL_1 4" xfId="9413" xr:uid="{0DF51BC9-8726-418B-AB2D-F2927FF46324}"/>
    <cellStyle name="__ [0]_Sheet2_Horizon round 1 model vFINAL_1_Project Farwest III Model 03-20-07 v135" xfId="9414" xr:uid="{9036B3C3-17E4-4331-9E6B-46536B7E160A}"/>
    <cellStyle name="__ [0]_Sheet2_Horizon round 1 model vFINAL_1_Project Farwest III Model 03-20-07 v135 2" xfId="9415" xr:uid="{26DE1909-1F30-4C86-BDA0-B6C4C9929440}"/>
    <cellStyle name="__ [0]_Sheet2_Horizon round 1 model vFINAL_1_Project Farwest III Model 03-20-07 v135 2 2" xfId="9416" xr:uid="{45B50D15-A101-46B9-B445-7B447D7ACFC9}"/>
    <cellStyle name="__ [0]_Sheet2_Horizon round 1 model vFINAL_1_Project Farwest III Model 03-20-07 v135 3" xfId="9417" xr:uid="{ECBF36CE-56BC-421F-B926-62FC17C1FEBA}"/>
    <cellStyle name="__ [0]_Sheet2_Horizon round 1 model vFINAL_1_Project Farwest III Model 03-20-07 v135 3 2" xfId="9418" xr:uid="{62B6147C-F3F7-47C6-B951-89439E08A690}"/>
    <cellStyle name="__ [0]_Sheet2_Horizon round 1 model vFINAL_1_Project Farwest III Model 03-20-07 v135 4" xfId="9419" xr:uid="{547FCDE2-197D-48B3-8546-16C5789E34E5}"/>
    <cellStyle name="__ [0]_Sheet2_Horizon round 1 model vFINAL_1_Project Farwest III Model 03-20-07 v135_UPC G&amp;A (5-3-07)" xfId="9420" xr:uid="{20715E9D-DD97-4A58-A10B-620A38EA42E0}"/>
    <cellStyle name="__ [0]_Sheet2_Horizon round 1 model vFINAL_1_Project Farwest III Model 03-20-07 v135_UPC G&amp;A (5-3-07) 2" xfId="9421" xr:uid="{8114F5F4-F35C-4F07-9582-F1EE917CC8FE}"/>
    <cellStyle name="__ [0]_Sheet2_Horizon round 1 model vFINAL_1_Project Farwest III Model 03-20-07 v135_UPC G&amp;A (5-3-07) 2 2" xfId="9422" xr:uid="{68FD8429-0823-49E8-9383-FDD2FCD4D5DA}"/>
    <cellStyle name="__ [0]_Sheet2_Horizon round 1 model vFINAL_1_Project Farwest III Model 03-20-07 v135_UPC G&amp;A (5-3-07) 3" xfId="9423" xr:uid="{014EB3DA-FD58-4890-8297-932C74A3F727}"/>
    <cellStyle name="__ [0]_Sheet2_Horizon round 1 model vFINAL_1_Project Farwest III Model 03-20-07 v135_UPC G&amp;A (5-3-07) 3 2" xfId="9424" xr:uid="{92A07B16-1D9A-4A8E-A7A0-BDC71AED3F32}"/>
    <cellStyle name="__ [0]_Sheet2_Horizon round 1 model vFINAL_1_Project Farwest III Model 03-20-07 v135_UPC G&amp;A (5-3-07) 4" xfId="9425" xr:uid="{90EC38EC-AE1A-416F-9B3C-C24F742F5E90}"/>
    <cellStyle name="__ [0]_Sheet2_Horizon round 1 model vFINAL_1_Project Makani Model 04-11-07 v6" xfId="9426" xr:uid="{8F28EB9B-7554-412B-9F8D-76801003F550}"/>
    <cellStyle name="__ [0]_Sheet2_Horizon round 1 model vFINAL_1_Project Makani Model 04-11-07 v6 2" xfId="9427" xr:uid="{21AE4CB6-FF50-44BB-9C4B-B4A249DD798A}"/>
    <cellStyle name="__ [0]_Sheet2_Horizon round 1 model vFINAL_1_Project Makani Model 04-11-07 v6 2 2" xfId="9428" xr:uid="{BDE3D06F-1E65-41BC-BB2D-053DC7892CF3}"/>
    <cellStyle name="__ [0]_Sheet2_Horizon round 1 model vFINAL_1_Project Makani Model 04-11-07 v6 3" xfId="9429" xr:uid="{6D77CC99-E21F-4D3D-BF8A-7F840C9E0C37}"/>
    <cellStyle name="__ [0]_Sheet2_Horizon round 1 model vFINAL_1_Project Makani Model 04-11-07 v6 3 2" xfId="9430" xr:uid="{E594071D-340B-4D75-B442-288CB2F58432}"/>
    <cellStyle name="__ [0]_Sheet2_Horizon round 1 model vFINAL_1_Project Makani Model 04-11-07 v6 4" xfId="9431" xr:uid="{C00C9446-9128-4368-B82F-9FE04AFC88F2}"/>
    <cellStyle name="__ [0]_Sheet2_Horizon round 1 model vFINAL_1_Project Makani Model 04-11-07 v6_UPC G&amp;A (5-3-07)" xfId="9432" xr:uid="{0461D35F-CD35-47B8-8072-1466DCD50574}"/>
    <cellStyle name="__ [0]_Sheet2_Horizon round 1 model vFINAL_1_Project Makani Model 04-11-07 v6_UPC G&amp;A (5-3-07) 2" xfId="9433" xr:uid="{975E34E3-4DFE-4FFA-9EDC-0CAA392EBC49}"/>
    <cellStyle name="__ [0]_Sheet2_Horizon round 1 model vFINAL_1_Project Makani Model 04-11-07 v6_UPC G&amp;A (5-3-07) 2 2" xfId="9434" xr:uid="{184D3F6C-E804-44E8-9C76-E08EFB42DFB2}"/>
    <cellStyle name="__ [0]_Sheet2_Horizon round 1 model vFINAL_1_Project Makani Model 04-11-07 v6_UPC G&amp;A (5-3-07) 3" xfId="9435" xr:uid="{67C62607-EC71-4033-BA2B-811C85A1D556}"/>
    <cellStyle name="__ [0]_Sheet2_Horizon round 1 model vFINAL_1_Project Makani Model 04-11-07 v6_UPC G&amp;A (5-3-07) 3 2" xfId="9436" xr:uid="{1F3891F9-4539-407E-91DF-DF1EE72DDF1D}"/>
    <cellStyle name="__ [0]_Sheet2_Horizon round 1 model vFINAL_1_Project Makani Model 04-11-07 v6_UPC G&amp;A (5-3-07) 4" xfId="9437" xr:uid="{8C781B0A-45F6-4E32-81E6-E8A8B7CA9051}"/>
    <cellStyle name="__ [0]_Sheet2_Pre-Tax GAAP" xfId="9438" xr:uid="{A1927D56-6E7A-46C9-AC53-DAC6DBF722CC}"/>
    <cellStyle name="__ [0]_Sheet2_Pre-Tax GAAP 2" xfId="9439" xr:uid="{D0BE0C63-B691-4AF8-9475-C9AA566BF980}"/>
    <cellStyle name="__ [0]_Sheet2_Pre-Tax GAAP 2 2" xfId="9440" xr:uid="{910CDADA-9507-4801-B2E8-8F36C956BA4E}"/>
    <cellStyle name="__ [0]_Sheet2_Pre-Tax GAAP 3" xfId="9441" xr:uid="{523E299A-76AD-492B-A904-3BAA06735822}"/>
    <cellStyle name="__ [0]_Sheet2_Pro Forma - Ravenswood - 2.28.08 - tax change" xfId="9442" xr:uid="{CA7246C6-C95C-49D6-992C-714840F9693B}"/>
    <cellStyle name="__ [0]_Sheet2_WPP - Ormat 6-5-2007  v19i with internal accounting v3 eq method FINAL" xfId="9443" xr:uid="{F3DA025F-0C95-40C6-A15F-A99FA21BB062}"/>
    <cellStyle name="__ [0]_Sheet2_WPP - Ormat 6-5-2007  v19i with internal accounting v3 eq method FINAL 2" xfId="9444" xr:uid="{5DC4509F-4D73-4901-9860-5774CF5457C7}"/>
    <cellStyle name="__ [0]_Sheet2_WPP - Ormat 6-5-2007  v19i with internal accounting v3 eq method FINAL 2 2" xfId="9445" xr:uid="{97BD4431-D2E7-427B-90B6-2DB3C5C1C3A3}"/>
    <cellStyle name="__ [0]_Sheet2_WPP - Ormat 6-5-2007  v19i with internal accounting v3 eq method FINAL 3" xfId="9446" xr:uid="{9E9F9999-0C30-46E5-A78D-61BE24B050FF}"/>
    <cellStyle name="____.____" xfId="9447" xr:uid="{01C98AEE-8516-4039-99BD-0E75099D9068}"/>
    <cellStyle name="____._____071212 Unlevered McCormick Model - 2003 version" xfId="9448" xr:uid="{3999BB28-FC0A-415D-8936-43B082F50B25}"/>
    <cellStyle name="____._____Liberty Model 07 23 07 WITH TAXES_v3" xfId="9449" xr:uid="{018DBFFB-D84E-4DE8-BB02-DF4E9D0C5DBE}"/>
    <cellStyle name="_____" xfId="9450" xr:uid="{6C7BC68D-6A15-4208-B267-F368077B73AF}"/>
    <cellStyle name="______" xfId="9451" xr:uid="{1BD99324-0CB0-4813-ACE0-DA3F4C0DBF65}"/>
    <cellStyle name="_______" xfId="9452" xr:uid="{71CB222A-D0EB-4134-8BD7-26B9C0B22E73}"/>
    <cellStyle name="________" xfId="9453" xr:uid="{FF8B72A4-383E-4550-8A16-0009553CE269}"/>
    <cellStyle name="________ 2" xfId="9454" xr:uid="{CF4CAED2-9FDC-461D-BAFE-C53483749E1E}"/>
    <cellStyle name="________ 2 2" xfId="9455" xr:uid="{EE2B1880-A724-4C28-89CE-D2D886081779}"/>
    <cellStyle name="__________" xfId="9456" xr:uid="{C1D8D910-E784-434A-8507-B5D5BA7A08D7}"/>
    <cellStyle name="____________" xfId="9457" xr:uid="{BDCB086E-59CD-42A6-BF82-C0ECA5EB5821}"/>
    <cellStyle name="____________ 2" xfId="9458" xr:uid="{F86281F7-C637-4B92-8B37-6316E7217C35}"/>
    <cellStyle name="____________ 2 2" xfId="9459" xr:uid="{06B68DA3-0AA8-4E2F-B32B-6E58C90E972B}"/>
    <cellStyle name="____________ 2 2 2" xfId="9460" xr:uid="{4CCE70F4-C056-49DF-A926-16997B397AA3}"/>
    <cellStyle name="____________ 2 3" xfId="9461" xr:uid="{69059724-D6D1-4359-8188-58436816DB35}"/>
    <cellStyle name="____________ 2 3 2" xfId="9462" xr:uid="{95117967-583F-47ED-865F-E04169848AC5}"/>
    <cellStyle name="____________ 2 4" xfId="9463" xr:uid="{4A557BDE-403B-483B-BBA0-0F479D9160AB}"/>
    <cellStyle name="____________ 2 4 2" xfId="9464" xr:uid="{37166631-9B03-4A78-B868-85EF3248FC34}"/>
    <cellStyle name="____________ 2 5" xfId="9465" xr:uid="{559D5D92-2BAB-467A-831C-15611082FF54}"/>
    <cellStyle name="____________ 2 5 2" xfId="9466" xr:uid="{AA884697-7F00-4334-85C4-49CEB80DE3FE}"/>
    <cellStyle name="____________ 3" xfId="9467" xr:uid="{4DBFB4C0-9D69-4D8C-B83A-5FE36F433C99}"/>
    <cellStyle name="____________ 3 2" xfId="9468" xr:uid="{6A0C8AAF-095D-471D-9FED-004679B17213}"/>
    <cellStyle name="____________ 3 2 2" xfId="9469" xr:uid="{FF759AC7-C951-4840-9589-8B5FCC02D4F7}"/>
    <cellStyle name="____________ 3 3" xfId="9470" xr:uid="{8D1F740D-9D60-4F4D-9D47-FDC22DADC87B}"/>
    <cellStyle name="____________ 3 3 2" xfId="9471" xr:uid="{BBFE556D-B69E-404E-8195-D3E8CDD04466}"/>
    <cellStyle name="____________ 3 4" xfId="9472" xr:uid="{F2B37D04-258C-4D1B-8F90-249EB190FE70}"/>
    <cellStyle name="____________ 3 4 2" xfId="9473" xr:uid="{F238D19E-AA00-405E-A15C-FE6947726A19}"/>
    <cellStyle name="____________ 3 5" xfId="9474" xr:uid="{6DC48856-0E12-415E-868F-632187DAE223}"/>
    <cellStyle name="____________ 3 5 2" xfId="9475" xr:uid="{2D8A2A6C-2DCD-4A1A-874F-2032035AA92A}"/>
    <cellStyle name="____________ 3 6" xfId="9476" xr:uid="{9880A57A-7F59-42DA-AB55-B1466AB282B5}"/>
    <cellStyle name="____________ 4" xfId="9477" xr:uid="{85E081CF-F977-43A8-9D5E-5C341233E58A}"/>
    <cellStyle name="_____________Book5" xfId="9478" xr:uid="{D005FF21-7F3C-45C6-B7A2-8FCF8A0CC56A}"/>
    <cellStyle name="_____________CHECK - White Creek Final Closing Model_2007 11 16 vequity method FINAL" xfId="9479" xr:uid="{80EF70FC-8DBC-4F56-AEFA-D0D74031C01F}"/>
    <cellStyle name="_____________CHECK - White Creek Final Closing Model_2007 11 16 vequity method FINAL 2" xfId="9480" xr:uid="{C4C2BBCD-092D-4722-8670-1F830E5AA9ED}"/>
    <cellStyle name="_____________CHECK - White Creek Final Closing Model_2007 11 16 vequity method FINAL 2 2" xfId="9481" xr:uid="{63FF9FAC-CA61-4768-A12F-8D7EBECAAB26}"/>
    <cellStyle name="_____________CHECK - White Creek Final Closing Model_2007 11 16 vequity method FINAL 3" xfId="9482" xr:uid="{82607866-9F28-4133-81BF-F31AFB811619}"/>
    <cellStyle name="_____________ClearSky_AEP_Min_04.04.02_Bank" xfId="9483" xr:uid="{D9788DA6-80A8-4812-A789-DDEFE547EB53}"/>
    <cellStyle name="_____________ClearSky_AEP_Min_04.04.02_Bank 2" xfId="9484" xr:uid="{F9C84EEC-8029-4209-A3F4-067A3655E2C9}"/>
    <cellStyle name="_____________ClearSky_AEP_Min_04.04.02_Bank 2 2" xfId="9485" xr:uid="{FEC23F44-C26C-48C0-BAE5-0DB7B8F00176}"/>
    <cellStyle name="_____________ClearSky_AEP_Min_04.04.02_Bank 3" xfId="9486" xr:uid="{43E48FDA-489B-442E-B409-E13795411AF9}"/>
    <cellStyle name="_____________ClearSky_AEP_Min_04.04.02_Bank 3 2" xfId="9487" xr:uid="{BE0DF0CA-50EF-4E09-A19A-AAB9A8F493DC}"/>
    <cellStyle name="_____________ClearSky_AEP_Min_04.04.02_Bank 4" xfId="9488" xr:uid="{FED3B231-B127-4276-9794-3587356AFF29}"/>
    <cellStyle name="_____________ClearSky_AEP_Min_04.04.02_Bank 4 2" xfId="9489" xr:uid="{9E87B169-95D4-4075-972C-4E3A2199BA90}"/>
    <cellStyle name="_____________ClearSky_AEP_Min_04.04.02_Bank 5" xfId="9490" xr:uid="{DA6AA163-24BF-4FB5-A4B6-EDEB53FA5EB4}"/>
    <cellStyle name="_____________ClearSky_AEP_Min_04.04.02_Bank 5 2" xfId="9491" xr:uid="{73B36B61-AA7E-4FF0-86A5-66D500CDD07E}"/>
    <cellStyle name="_____________ClearSky_AEP_Min_04.04.02_Bank 6" xfId="9492" xr:uid="{D906B9AD-6FD3-4B20-9FAC-18BF543B1352}"/>
    <cellStyle name="_____________ClearSky_AEP_Min_04.04.02_Bank_1" xfId="9493" xr:uid="{5125B15B-BE5B-4160-8542-40F3550C7EC0}"/>
    <cellStyle name="_____________ClearSky_AEP_Min_04.04.02_Bank_1 2" xfId="9494" xr:uid="{FBF8F03D-CC29-4CB4-80C6-43B5A18F0A51}"/>
    <cellStyle name="_____________ClearSky_AEP_Min_04.04.02_Bank_1 2 2" xfId="9495" xr:uid="{280F794F-9943-4F1C-83F9-C20E48DF23AB}"/>
    <cellStyle name="_____________ClearSky_AEP_Min_04.04.02_Bank_1 3" xfId="9496" xr:uid="{F03CD508-AC95-45D8-8B28-702AC2A4288E}"/>
    <cellStyle name="_____________ClearSky_AEP_Min_04.04.02_Bank_1 3 2" xfId="9497" xr:uid="{75DB0DA6-EF28-419B-87B2-BAFC549987F0}"/>
    <cellStyle name="_____________ClearSky_AEP_Min_04.04.02_Bank_1 4" xfId="9498" xr:uid="{049D4958-6497-4A5D-A8D4-683829A1637E}"/>
    <cellStyle name="_____________ClearSky_AEP_Min_04.04.02_Bank_1 4 2" xfId="9499" xr:uid="{0CAC2EDF-5C04-4258-AF53-99F4C9E638C0}"/>
    <cellStyle name="_____________ClearSky_AEP_Min_04.04.02_Bank_1 5" xfId="9500" xr:uid="{03942CC7-4516-4B8A-96BE-1DE1A72362F0}"/>
    <cellStyle name="_____________ClearSky_AEP_Min_04.04.02_Bank_1 5 2" xfId="9501" xr:uid="{5A28745A-FFC7-49B4-AF54-F7542BB35DE2}"/>
    <cellStyle name="_____________ClearSky_AEP_Min_04.04.02_Bank_1 6" xfId="9502" xr:uid="{5B076554-0847-462E-A5C5-F4678D5184E7}"/>
    <cellStyle name="_____________Clearsky_internal_050301" xfId="9503" xr:uid="{CEAD759A-7502-445E-B52C-526D36A6132D}"/>
    <cellStyle name="_____________Clearsky_internal_050301_1" xfId="9504" xr:uid="{E1D2154D-1A46-45B9-AA76-D6D00C51B0F8}"/>
    <cellStyle name="_____________Clearsky_internal_050301_1 2" xfId="9505" xr:uid="{1577FED5-B343-403F-96E5-980A08D8E001}"/>
    <cellStyle name="_____________Clearsky_internal_050301_1 2 2" xfId="9506" xr:uid="{ED1678DB-0F80-4A44-AE5A-15C4111121FA}"/>
    <cellStyle name="_____________Clearsky_internal_050301_1 3" xfId="9507" xr:uid="{D7F51EE3-1B96-4218-95C6-3CBDA60C86FC}"/>
    <cellStyle name="_____________Clearsky_internal_050301_1 3 2" xfId="9508" xr:uid="{6DE1AEF4-5B14-495D-ACC0-EBBFC9BB9AB5}"/>
    <cellStyle name="_____________Clearsky_internal_050301_1 4" xfId="9509" xr:uid="{0F4D46F4-000D-40AF-AD9F-1433C2473C5F}"/>
    <cellStyle name="_____________Clearsky_internal_050301_1 4 2" xfId="9510" xr:uid="{0B33AAA9-3C25-447F-BD44-FDE6E1029E2E}"/>
    <cellStyle name="_____________Clearsky_internal_050301_1 5" xfId="9511" xr:uid="{018B2E11-829A-4135-B099-1600502DA1D0}"/>
    <cellStyle name="_____________Clearsky_internal_050301_1 5 2" xfId="9512" xr:uid="{341791B4-C04D-40D3-BD19-3D0D012DA32F}"/>
    <cellStyle name="_____________Clearsky_internal_050301_1 6" xfId="9513" xr:uid="{A1DF0893-207C-4F5A-86CE-E71FC8077C32}"/>
    <cellStyle name="_____________Clearsky_internal_050301_2" xfId="9514" xr:uid="{1E424213-9627-4D1D-AD2B-B58AA633D810}"/>
    <cellStyle name="_____________Clearsky_internal_050301_2 2" xfId="9515" xr:uid="{C85BCAA4-601C-4F06-BF2A-CFD9B35E1E1D}"/>
    <cellStyle name="_____________Clearsky_internal_050301_2 2 2" xfId="9516" xr:uid="{F114C6F9-BA7F-4EF1-9A78-B8F20E8AC21B}"/>
    <cellStyle name="_____________Clearsky_internal_050301_2 3" xfId="9517" xr:uid="{593D9C77-28D1-4B60-9214-ECE024BB22CD}"/>
    <cellStyle name="_____________Clearsky_internal_050301_2 3 2" xfId="9518" xr:uid="{0CA8A57D-0874-4580-A908-203D65672F3F}"/>
    <cellStyle name="_____________Clearsky_internal_050301_2 4" xfId="9519" xr:uid="{62299263-0977-499C-817C-B26B1B7F43C5}"/>
    <cellStyle name="_____________Clearsky_internal_050301_2 4 2" xfId="9520" xr:uid="{59268DF3-1AD8-483D-9C80-372781D1FDBA}"/>
    <cellStyle name="_____________Clearsky_internal_050301_2 5" xfId="9521" xr:uid="{F898F678-B706-47CF-8EDF-BEBB519773F3}"/>
    <cellStyle name="_____________Clearsky_internal_050301_2 5 2" xfId="9522" xr:uid="{8C1F49E7-B57F-4A30-B17F-F11DCC34A66C}"/>
    <cellStyle name="_____________Clearsky_internal_050301_2 6" xfId="9523" xr:uid="{08E9FC2E-C564-44AC-AB38-D7A2FFEF2A13}"/>
    <cellStyle name="_____________Clearsky_internal_050301_Liberty Model 07 23 07 WITH TAXES_v3" xfId="9524" xr:uid="{7A3244B0-1B86-498F-8E08-EB80B440B045}"/>
    <cellStyle name="_____________Clearsky_internal_070201" xfId="9525" xr:uid="{316EE561-81A8-43A5-ABA7-E808935A808C}"/>
    <cellStyle name="_____________Clearsky_internal_070201.xls Chart 2" xfId="9526" xr:uid="{572496F7-D87D-4BE7-B708-7200B1E940F6}"/>
    <cellStyle name="_____________Clearsky_internal_070201.xls Chart 2_1" xfId="9527" xr:uid="{C659C9B0-F443-48F6-8317-EFFF44DFF399}"/>
    <cellStyle name="_____________Clearsky_internal_070201.xls Chart 2_1 2" xfId="9528" xr:uid="{CD06C1C0-E59A-408F-AA3D-D048A87FD9B0}"/>
    <cellStyle name="_____________Clearsky_internal_070201.xls Chart 2_1 2 2" xfId="9529" xr:uid="{7F346C98-9C21-4EAE-969F-52A2F2E3A830}"/>
    <cellStyle name="_____________Clearsky_internal_070201.xls Chart 2_1 3" xfId="9530" xr:uid="{A517EDFC-F6CD-40D3-B0A2-30ACCEB9D844}"/>
    <cellStyle name="_____________Clearsky_internal_070201.xls Chart 2_1 3 2" xfId="9531" xr:uid="{86F22645-CCF8-4FEC-AEBD-5459A872C905}"/>
    <cellStyle name="_____________Clearsky_internal_070201.xls Chart 2_1 4" xfId="9532" xr:uid="{2EE4882F-7782-424D-8A2D-299968B94713}"/>
    <cellStyle name="_____________Clearsky_internal_070201.xls Chart 2_1 4 2" xfId="9533" xr:uid="{3E1480BF-691D-4F42-A8A6-C39408E9B221}"/>
    <cellStyle name="_____________Clearsky_internal_070201.xls Chart 2_1 5" xfId="9534" xr:uid="{8C766987-6E90-490C-A095-A60EFDCAFFD7}"/>
    <cellStyle name="_____________Clearsky_internal_070201.xls Chart 2_1 5 2" xfId="9535" xr:uid="{6E05FF8E-C235-490C-B98D-70F76F179B23}"/>
    <cellStyle name="_____________Clearsky_internal_070201.xls Chart 2_1 6" xfId="9536" xr:uid="{07FF8F5E-2C4B-4347-BE71-F5C93FA1EFF3}"/>
    <cellStyle name="_____________Clearsky_internal_070201_1" xfId="9537" xr:uid="{FE65EE6A-7D3D-48D2-A0DD-737E6AD727A0}"/>
    <cellStyle name="_____________Clearsky_internal_070201_1 2" xfId="9538" xr:uid="{014EC0D4-8EF9-4DA8-A7D1-4714667848D4}"/>
    <cellStyle name="_____________Clearsky_internal_070201_1 2 2" xfId="9539" xr:uid="{4C967BC1-10A4-4F96-9D79-A70B359FC727}"/>
    <cellStyle name="_____________Clearsky_internal_070201_1 3" xfId="9540" xr:uid="{E1DAE374-C208-4AD7-883A-4A8B06331ECD}"/>
    <cellStyle name="_____________Clearsky_internal_070201_1 3 2" xfId="9541" xr:uid="{2C90019A-F370-4064-80FC-CACC4D42AF2D}"/>
    <cellStyle name="_____________Clearsky_internal_070201_1 4" xfId="9542" xr:uid="{AA5E792F-972A-4A16-8679-82EA355E9D0F}"/>
    <cellStyle name="_____________Clearsky_internal_070201_1 4 2" xfId="9543" xr:uid="{8953EF57-E35C-4DFB-88ED-C922C2752715}"/>
    <cellStyle name="_____________Clearsky_internal_070201_1 5" xfId="9544" xr:uid="{6341F256-7494-4B9D-94AD-76394DE9BA9F}"/>
    <cellStyle name="_____________Clearsky_internal_070201_1 5 2" xfId="9545" xr:uid="{D68D6968-F8A1-4298-816D-CE489017FE23}"/>
    <cellStyle name="_____________Clearsky_internal_070201_1 6" xfId="9546" xr:uid="{1F585827-B316-41A0-B560-032A5FE17E66}"/>
    <cellStyle name="_____________Clearsky_internal_070201_2" xfId="9547" xr:uid="{4E2B1817-1FCD-43DA-A7DD-28F223F97ED8}"/>
    <cellStyle name="_____________Clearsky_internal_070201_2 2" xfId="9548" xr:uid="{3B63F993-1A34-49AE-848E-FD50182321E6}"/>
    <cellStyle name="_____________Clearsky_internal_070201_2 2 2" xfId="9549" xr:uid="{54B0776B-17A7-41DA-9364-39415BB182A5}"/>
    <cellStyle name="_____________Clearsky_internal_070201_2 3" xfId="9550" xr:uid="{E3E3CCC8-B6D3-4AA2-9ECD-A8CEB1B34EE2}"/>
    <cellStyle name="_____________Clearsky_internal_070201_2 3 2" xfId="9551" xr:uid="{EA281427-384A-4ED0-B4EB-24ABE1B3DAB7}"/>
    <cellStyle name="_____________Clearsky_internal_070201_2 4" xfId="9552" xr:uid="{C3DD680F-50C9-4E0D-ADD8-5358F88C3762}"/>
    <cellStyle name="_____________Clearsky_internal_070201_2 4 2" xfId="9553" xr:uid="{88A9B3B9-5294-4458-AFF8-295D80E1C61E}"/>
    <cellStyle name="_____________Clearsky_internal_070201_2 5" xfId="9554" xr:uid="{6732D7BA-3E69-48EE-B189-691B089D7B8B}"/>
    <cellStyle name="_____________Clearsky_internal_070201_2 5 2" xfId="9555" xr:uid="{72F4B76D-61A6-47AB-B976-342DEE7FDCAC}"/>
    <cellStyle name="_____________Clearsky_internal_070201_2 6" xfId="9556" xr:uid="{B9EA2204-DE6D-42D6-9B37-5E49875C0634}"/>
    <cellStyle name="_____________Clearsky_Outside_070201.xls Chart 2" xfId="9557" xr:uid="{BA089BBE-EB7B-4B29-B074-7E131E921F38}"/>
    <cellStyle name="_____________Clearsky_Outside_070201.xls Chart 2 2" xfId="9558" xr:uid="{C2CB2A0E-1276-444F-BAFD-255939BA697D}"/>
    <cellStyle name="_____________Clearsky_Outside_070201.xls Chart 2 2 2" xfId="9559" xr:uid="{42BB3ECD-B762-4678-9588-865E147C67AF}"/>
    <cellStyle name="_____________Clearsky_Outside_070201.xls Chart 2 3" xfId="9560" xr:uid="{58AF240C-13B6-4FE3-9151-70A4D21B0C06}"/>
    <cellStyle name="_____________Clearsky_Outside_070201.xls Chart 2 3 2" xfId="9561" xr:uid="{3E67F620-B2DA-4567-BED6-A4BEF65B32D8}"/>
    <cellStyle name="_____________Clearsky_Outside_070201.xls Chart 2 4" xfId="9562" xr:uid="{4BC83CCE-B6C5-4DF9-8706-70575209320A}"/>
    <cellStyle name="_____________Clearsky_Outside_070201.xls Chart 2 4 2" xfId="9563" xr:uid="{275D3F66-58C6-4CA4-BD03-ECA3FF054892}"/>
    <cellStyle name="_____________Clearsky_Outside_070201.xls Chart 2 5" xfId="9564" xr:uid="{392D536F-E596-43E8-A0F8-7C1D44C83D6D}"/>
    <cellStyle name="_____________Clearsky_Outside_070201.xls Chart 2 5 2" xfId="9565" xr:uid="{FB196393-3D28-4E06-987B-15381ACE1602}"/>
    <cellStyle name="_____________Clearsky_Outside_070201.xls Chart 2 6" xfId="9566" xr:uid="{628B8A79-4975-47C1-BB28-AB6805EA16A4}"/>
    <cellStyle name="_____________Clearsky_Outside_070201.xls Chart 2_1" xfId="9567" xr:uid="{B8CE4577-4397-4088-8FB9-4BBEDDE3E8F0}"/>
    <cellStyle name="_____________Clearsky_Outside_070201.xls Chart 2_1 2" xfId="9568" xr:uid="{6188179A-661C-4E01-B013-581BBBC9719A}"/>
    <cellStyle name="_____________Clearsky_Outside_070201.xls Chart 2_1 2 2" xfId="9569" xr:uid="{0542DAC5-8045-495E-8519-917993D4AC2D}"/>
    <cellStyle name="_____________Clearsky_Outside_070201.xls Chart 2_1 3" xfId="9570" xr:uid="{7CD596FC-A1F8-445B-B147-49F0B6BBFAED}"/>
    <cellStyle name="_____________Clearsky_Outside_070201.xls Chart 2_1 3 2" xfId="9571" xr:uid="{B7587F48-48B8-496C-A9F0-5A14C5F33755}"/>
    <cellStyle name="_____________Clearsky_Outside_070201.xls Chart 2_1 4" xfId="9572" xr:uid="{5D7740E3-CABA-4FC6-A3A3-EF08F55706C8}"/>
    <cellStyle name="_____________Clearsky_Outside_070201.xls Chart 2_1 4 2" xfId="9573" xr:uid="{2C33C418-027E-4940-A12A-1558BBCF4C08}"/>
    <cellStyle name="_____________Clearsky_Outside_070201.xls Chart 2_1 5" xfId="9574" xr:uid="{CCFCA07E-032A-47FF-9703-BF739EDFB4E6}"/>
    <cellStyle name="_____________Clearsky_Outside_070201.xls Chart 2_1 5 2" xfId="9575" xr:uid="{3FE99CEA-7FD4-4227-9664-355346008F9D}"/>
    <cellStyle name="_____________Clearsky_Outside_070201.xls Chart 2_1 6" xfId="9576" xr:uid="{97A4D418-29BC-454A-AB59-458842FC7133}"/>
    <cellStyle name="_____________EWC 43.5MW8oMtresc 3_25_021" xfId="9577" xr:uid="{E0871B4D-E7E5-4DD5-9DA1-EF6CF1389F1B}"/>
    <cellStyle name="_____________EWC 43.5MW8oMtresc 3_25_021_071212 Unlevered McCormick Model - 2003 version" xfId="9578" xr:uid="{9F5747A1-BB60-46C6-9A8B-296A8E63A802}"/>
    <cellStyle name="_____________EWC 43.5MW8oMtresc 3_25_021_1" xfId="9579" xr:uid="{067C0099-763B-4CB5-9F5C-EFDEB3534D6B}"/>
    <cellStyle name="_____________EWC 43.5MW8oMtresc 3_25_021_1 2" xfId="9580" xr:uid="{5806418F-B4E5-497F-A075-F847D1A765E6}"/>
    <cellStyle name="_____________EWC 43.5MW8oMtresc 3_25_021_1 2 2" xfId="9581" xr:uid="{BDADC1F7-54C5-46EA-ABED-B004D21BF42C}"/>
    <cellStyle name="_____________EWC 43.5MW8oMtresc 3_25_021_1 2 2 2" xfId="9582" xr:uid="{4322CD6D-4172-4068-A443-D7E8021D65E4}"/>
    <cellStyle name="_____________EWC 43.5MW8oMtresc 3_25_021_1 2 3" xfId="9583" xr:uid="{AC597CFE-A291-4255-9DD9-83D835622A93}"/>
    <cellStyle name="_____________EWC 43.5MW8oMtresc 3_25_021_1 2 3 2" xfId="9584" xr:uid="{46F5C07F-D4E6-421B-9623-FED184867A38}"/>
    <cellStyle name="_____________EWC 43.5MW8oMtresc 3_25_021_1 2 4" xfId="9585" xr:uid="{A858AAAC-5481-4AB1-A29F-803BEB1D37BC}"/>
    <cellStyle name="_____________EWC 43.5MW8oMtresc 3_25_021_1 2 4 2" xfId="9586" xr:uid="{6651A587-36BC-4AF5-8BEF-FDFAEDB1F088}"/>
    <cellStyle name="_____________EWC 43.5MW8oMtresc 3_25_021_1 2 5" xfId="9587" xr:uid="{56623D1C-6592-464A-A6DA-5A8756427AEB}"/>
    <cellStyle name="_____________EWC 43.5MW8oMtresc 3_25_021_1 2 5 2" xfId="9588" xr:uid="{B1A9DA54-9D12-4FED-805A-0B92C5669827}"/>
    <cellStyle name="_____________EWC 43.5MW8oMtresc 3_25_021_1 2 6" xfId="9589" xr:uid="{4DD8A7E5-EF12-4878-86E3-BFFCF343DB93}"/>
    <cellStyle name="_____________EWC 43.5MW8oMtresc 3_25_021_1 3" xfId="9590" xr:uid="{3D017374-E14B-4CF5-BE42-76460BE61331}"/>
    <cellStyle name="_____________EWC 43.5MW8oMtresc 3_25_021_1 3 2" xfId="9591" xr:uid="{5D595862-4F00-48E3-9923-49E40AFB1238}"/>
    <cellStyle name="_____________EWC 43.5MW8oMtresc 3_25_021_1 3 2 2" xfId="9592" xr:uid="{BEC36980-13BF-4A7F-854B-8EBD3902AD9F}"/>
    <cellStyle name="_____________EWC 43.5MW8oMtresc 3_25_021_1 3 3" xfId="9593" xr:uid="{225A8D92-DCC0-41ED-AA96-5188A3B44BED}"/>
    <cellStyle name="_____________EWC 43.5MW8oMtresc 3_25_021_1 3 3 2" xfId="9594" xr:uid="{F5A9A2EF-252D-43A8-9F4F-5D21FD1567D1}"/>
    <cellStyle name="_____________EWC 43.5MW8oMtresc 3_25_021_1 3 4" xfId="9595" xr:uid="{B030D7E8-B964-4125-9E83-66746EED0CD5}"/>
    <cellStyle name="_____________EWC 43.5MW8oMtresc 3_25_021_1 3 4 2" xfId="9596" xr:uid="{257FE2C8-B0AD-44EB-A7E4-F07BD01C3D44}"/>
    <cellStyle name="_____________EWC 43.5MW8oMtresc 3_25_021_1 3 5" xfId="9597" xr:uid="{A4C56329-1167-4351-BBC8-6E09AF7B2CAE}"/>
    <cellStyle name="_____________EWC 43.5MW8oMtresc 3_25_021_1 3 5 2" xfId="9598" xr:uid="{E7952D69-6D3B-4319-868E-C97E6649AD8C}"/>
    <cellStyle name="_____________EWC 43.5MW8oMtresc 3_25_021_1 3 6" xfId="9599" xr:uid="{8EF53504-679B-453C-8D38-32E07811C32D}"/>
    <cellStyle name="_____________EWC 43.5MW8oMtresc 3_25_021_1 4" xfId="9600" xr:uid="{27416B27-B1B1-402C-86C1-A984AD9D00F0}"/>
    <cellStyle name="_____________EWC 43.5MW8oMtresc 3_25_021_1_CHECK - White Creek Final Closing Model_2007 11 16 vequity method FINAL" xfId="9601" xr:uid="{7332A6DF-CDDE-474D-B1BC-445D083E90CF}"/>
    <cellStyle name="_____________EWC 43.5MW8oMtresc 3_25_021_1_CHECK - White Creek Final Closing Model_2007 11 16 vequity method FINAL 2" xfId="9602" xr:uid="{5B1C9182-8E65-4050-A270-34FE0D44204A}"/>
    <cellStyle name="_____________EWC 43.5MW8oMtresc 3_25_021_1_CHECK - White Creek Final Closing Model_2007 11 16 vequity method FINAL 2 2" xfId="9603" xr:uid="{221DC246-865E-4B31-9D57-D5636A2A8B02}"/>
    <cellStyle name="_____________EWC 43.5MW8oMtresc 3_25_021_1_CHECK - White Creek Final Closing Model_2007 11 16 vequity method FINAL 3" xfId="9604" xr:uid="{8F8D9932-C7E6-4D23-AFF9-51DACEA15EE4}"/>
    <cellStyle name="_____________EWC 43.5MW8oMtresc 3_25_021_1_Horizon round 1 model vFINAL" xfId="9605" xr:uid="{F7906CA3-DB8E-4541-ADD6-6A68BE21454D}"/>
    <cellStyle name="_____________EWC 43.5MW8oMtresc 3_25_021_1_Horizon round 1 model vFINAL 2" xfId="9606" xr:uid="{A9C14A4F-6E03-474F-9116-926787DB2E74}"/>
    <cellStyle name="_____________EWC 43.5MW8oMtresc 3_25_021_1_Horizon round 1 model vFINAL 2 2" xfId="9607" xr:uid="{F86983D9-AB8F-414C-B132-31E2C0EE7BDF}"/>
    <cellStyle name="_____________EWC 43.5MW8oMtresc 3_25_021_1_Horizon round 1 model vFINAL 3" xfId="9608" xr:uid="{8BA30CBC-63A6-486A-A8A0-5537FD9A24AB}"/>
    <cellStyle name="_____________EWC 43.5MW8oMtresc 3_25_021_1_Horizon round 1 model vFINAL 3 2" xfId="9609" xr:uid="{E00F5C87-FE93-40D3-89B4-C9B1A5FD2A11}"/>
    <cellStyle name="_____________EWC 43.5MW8oMtresc 3_25_021_1_Horizon round 1 model vFINAL 4" xfId="9610" xr:uid="{D1822A51-251B-49AD-9580-E2D49F4E8E75}"/>
    <cellStyle name="_____________EWC 43.5MW8oMtresc 3_25_021_1_Horizon round 1 model vFINAL_1" xfId="9611" xr:uid="{9362541A-E89C-4684-992F-F1348CCC9D82}"/>
    <cellStyle name="_____________EWC 43.5MW8oMtresc 3_25_021_1_Horizon round 1 model vFINAL_1 2" xfId="9612" xr:uid="{9DA2FCB7-4B14-4728-BF37-77950ADC7834}"/>
    <cellStyle name="_____________EWC 43.5MW8oMtresc 3_25_021_1_Horizon round 1 model vFINAL_1 2 2" xfId="9613" xr:uid="{8583911B-A240-445D-9BF4-12666FDD50D4}"/>
    <cellStyle name="_____________EWC 43.5MW8oMtresc 3_25_021_1_Horizon round 1 model vFINAL_1 3" xfId="9614" xr:uid="{109253C6-D50A-46BB-AB81-CECB98E4EE26}"/>
    <cellStyle name="_____________EWC 43.5MW8oMtresc 3_25_021_1_Horizon round 1 model vFINAL_1 3 2" xfId="9615" xr:uid="{47151A2C-6BAD-4F7A-8B18-6C94F50688F4}"/>
    <cellStyle name="_____________EWC 43.5MW8oMtresc 3_25_021_1_Horizon round 1 model vFINAL_1 4" xfId="9616" xr:uid="{91BBC9A5-D2EB-4928-93DA-CC7DF70D478C}"/>
    <cellStyle name="_____________EWC 43.5MW8oMtresc 3_25_021_1_Horizon round 1 model vFINAL_1_Project Farwest III Model 03-20-07 v135" xfId="9617" xr:uid="{D8E61493-71E8-4756-8FE6-3D84B182F420}"/>
    <cellStyle name="_____________EWC 43.5MW8oMtresc 3_25_021_1_Horizon round 1 model vFINAL_1_Project Farwest III Model 03-20-07 v135 2" xfId="9618" xr:uid="{79075FED-5DAA-450E-8BDC-26CFD4F5B898}"/>
    <cellStyle name="_____________EWC 43.5MW8oMtresc 3_25_021_1_Horizon round 1 model vFINAL_1_Project Farwest III Model 03-20-07 v135 2 2" xfId="9619" xr:uid="{58B32C8F-509A-45A8-B082-75C5B5E01B71}"/>
    <cellStyle name="_____________EWC 43.5MW8oMtresc 3_25_021_1_Horizon round 1 model vFINAL_1_Project Farwest III Model 03-20-07 v135 3" xfId="9620" xr:uid="{18837252-603A-4160-82BB-526A9D05670C}"/>
    <cellStyle name="_____________EWC 43.5MW8oMtresc 3_25_021_1_Horizon round 1 model vFINAL_1_Project Farwest III Model 03-20-07 v135 3 2" xfId="9621" xr:uid="{16047CA2-E7D2-4DEE-B974-5B7275B2221E}"/>
    <cellStyle name="_____________EWC 43.5MW8oMtresc 3_25_021_1_Horizon round 1 model vFINAL_1_Project Farwest III Model 03-20-07 v135 4" xfId="9622" xr:uid="{332AA286-816E-4D55-BE28-DF3BB878556E}"/>
    <cellStyle name="_____________EWC 43.5MW8oMtresc 3_25_021_1_Horizon round 1 model vFINAL_1_Project Farwest III Model 03-20-07 v135_UPC G&amp;A (5-3-07)" xfId="9623" xr:uid="{706CA67C-5D26-4B21-A8EB-70D04B7A1AC2}"/>
    <cellStyle name="_____________EWC 43.5MW8oMtresc 3_25_021_1_Horizon round 1 model vFINAL_1_Project Farwest III Model 03-20-07 v135_UPC G&amp;A (5-3-07) 2" xfId="9624" xr:uid="{5E46521C-57EE-4F2F-AA2D-A58AF6DBAA9E}"/>
    <cellStyle name="_____________EWC 43.5MW8oMtresc 3_25_021_1_Horizon round 1 model vFINAL_1_Project Farwest III Model 03-20-07 v135_UPC G&amp;A (5-3-07) 2 2" xfId="9625" xr:uid="{EBCF651E-B9A4-4122-B076-75ACC75EE702}"/>
    <cellStyle name="_____________EWC 43.5MW8oMtresc 3_25_021_1_Horizon round 1 model vFINAL_1_Project Farwest III Model 03-20-07 v135_UPC G&amp;A (5-3-07) 3" xfId="9626" xr:uid="{D49A7C8D-EA6D-488F-9915-03896A286C41}"/>
    <cellStyle name="_____________EWC 43.5MW8oMtresc 3_25_021_1_Horizon round 1 model vFINAL_1_Project Farwest III Model 03-20-07 v135_UPC G&amp;A (5-3-07) 3 2" xfId="9627" xr:uid="{C566D595-AAEC-490D-BB9E-62067E4BA738}"/>
    <cellStyle name="_____________EWC 43.5MW8oMtresc 3_25_021_1_Horizon round 1 model vFINAL_1_Project Farwest III Model 03-20-07 v135_UPC G&amp;A (5-3-07) 4" xfId="9628" xr:uid="{030E1C9F-6A3B-4975-A3AE-050EE8A2D287}"/>
    <cellStyle name="_____________EWC 43.5MW8oMtresc 3_25_021_1_Horizon round 1 model vFINAL_1_Project Makani Model 04-11-07 v6" xfId="9629" xr:uid="{FA8989AF-6A26-446F-BD96-A671CF8BE10A}"/>
    <cellStyle name="_____________EWC 43.5MW8oMtresc 3_25_021_1_Horizon round 1 model vFINAL_1_Project Makani Model 04-11-07 v6 2" xfId="9630" xr:uid="{EF9AA51B-9295-4F66-B46F-DE0C51B73F8A}"/>
    <cellStyle name="_____________EWC 43.5MW8oMtresc 3_25_021_1_Horizon round 1 model vFINAL_1_Project Makani Model 04-11-07 v6 2 2" xfId="9631" xr:uid="{CF77E5E7-7567-4837-8940-FD1EE80A80A2}"/>
    <cellStyle name="_____________EWC 43.5MW8oMtresc 3_25_021_1_Horizon round 1 model vFINAL_1_Project Makani Model 04-11-07 v6 3" xfId="9632" xr:uid="{4E906F81-4BF5-449D-8EF9-7307B82C90CE}"/>
    <cellStyle name="_____________EWC 43.5MW8oMtresc 3_25_021_1_Horizon round 1 model vFINAL_1_Project Makani Model 04-11-07 v6 3 2" xfId="9633" xr:uid="{7058993B-B786-4379-B2E8-78045BFA9F73}"/>
    <cellStyle name="_____________EWC 43.5MW8oMtresc 3_25_021_1_Horizon round 1 model vFINAL_1_Project Makani Model 04-11-07 v6 4" xfId="9634" xr:uid="{C76BCAAA-CDFD-47D5-8FF8-F5BFE78DF25B}"/>
    <cellStyle name="_____________EWC 43.5MW8oMtresc 3_25_021_1_Horizon round 1 model vFINAL_1_Project Makani Model 04-11-07 v6_UPC G&amp;A (5-3-07)" xfId="9635" xr:uid="{854CECD5-595C-4D2E-B149-D2B80AA64CD6}"/>
    <cellStyle name="_____________EWC 43.5MW8oMtresc 3_25_021_1_Horizon round 1 model vFINAL_1_Project Makani Model 04-11-07 v6_UPC G&amp;A (5-3-07) 2" xfId="9636" xr:uid="{D8CB0851-3D5D-4BC5-8BEE-059E4A695872}"/>
    <cellStyle name="_____________EWC 43.5MW8oMtresc 3_25_021_1_Horizon round 1 model vFINAL_1_Project Makani Model 04-11-07 v6_UPC G&amp;A (5-3-07) 2 2" xfId="9637" xr:uid="{6DA7FFE1-E757-4E0D-B4B6-845C784DEC3F}"/>
    <cellStyle name="_____________EWC 43.5MW8oMtresc 3_25_021_1_Horizon round 1 model vFINAL_1_Project Makani Model 04-11-07 v6_UPC G&amp;A (5-3-07) 3" xfId="9638" xr:uid="{D92A22FB-5E76-4450-AA76-2C4418B8DCF8}"/>
    <cellStyle name="_____________EWC 43.5MW8oMtresc 3_25_021_1_Horizon round 1 model vFINAL_1_Project Makani Model 04-11-07 v6_UPC G&amp;A (5-3-07) 3 2" xfId="9639" xr:uid="{94A0443A-CBA4-44EF-B5DC-F7431380AB7A}"/>
    <cellStyle name="_____________EWC 43.5MW8oMtresc 3_25_021_1_Horizon round 1 model vFINAL_1_Project Makani Model 04-11-07 v6_UPC G&amp;A (5-3-07) 4" xfId="9640" xr:uid="{0B4FB1EA-70F1-4D14-A2C5-BB94D2AF3B91}"/>
    <cellStyle name="_____________EWC 43.5MW8oMtresc 3_25_021_1_Pre-Tax GAAP" xfId="9641" xr:uid="{06AB0C3B-CE35-4AF3-BF02-133A10C2B0C5}"/>
    <cellStyle name="_____________EWC 43.5MW8oMtresc 3_25_021_1_Pre-Tax GAAP 2" xfId="9642" xr:uid="{66F24573-BDDB-4FEC-9C34-1486DCE83120}"/>
    <cellStyle name="_____________EWC 43.5MW8oMtresc 3_25_021_1_Pre-Tax GAAP 2 2" xfId="9643" xr:uid="{884FDFCE-D341-458F-A2B7-BB5DC8FC8167}"/>
    <cellStyle name="_____________EWC 43.5MW8oMtresc 3_25_021_1_Pre-Tax GAAP 3" xfId="9644" xr:uid="{9E609447-097B-473A-85DA-C7B3AE6B34F3}"/>
    <cellStyle name="_____________EWC 43.5MW8oMtresc 3_25_021_1_Pro Forma - Ravenswood - 2.28.08 - tax change" xfId="9645" xr:uid="{F9CEAF29-F3B8-4E84-AA39-44AB808AE899}"/>
    <cellStyle name="_____________EWC 43.5MW8oMtresc 3_25_021_1_WPP - Ormat 6-5-2007  v19i with internal accounting v3 eq method FINAL" xfId="9646" xr:uid="{ABACA362-6CAB-4938-9671-175D25A47FF3}"/>
    <cellStyle name="_____________EWC 43.5MW8oMtresc 3_25_021_1_WPP - Ormat 6-5-2007  v19i with internal accounting v3 eq method FINAL 2" xfId="9647" xr:uid="{82193F17-0553-43E8-8591-55C160FEE98D}"/>
    <cellStyle name="_____________EWC 43.5MW8oMtresc 3_25_021_1_WPP - Ormat 6-5-2007  v19i with internal accounting v3 eq method FINAL 2 2" xfId="9648" xr:uid="{2F617BD1-467F-4F88-8F95-028D83CD3842}"/>
    <cellStyle name="_____________EWC 43.5MW8oMtresc 3_25_021_1_WPP - Ormat 6-5-2007  v19i with internal accounting v3 eq method FINAL 3" xfId="9649" xr:uid="{76CED48F-1BAB-4608-91AE-91C91E503F50}"/>
    <cellStyle name="_____________EWC 43.5MW8oMtresc 3_25_02v2" xfId="9650" xr:uid="{A1C92BB2-4FBB-4887-BE41-41EEA6DD2845}"/>
    <cellStyle name="_____________EWC 43.5MW8oMtresc 3_25_02v2 2" xfId="9651" xr:uid="{D636C4A7-4E5A-409A-B142-2FDDCAFE7627}"/>
    <cellStyle name="_____________EWC 43.5MW8oMtresc 3_25_02v2 2 2" xfId="9652" xr:uid="{CE1A0E31-ECC9-463B-BB15-2966D2FE04AB}"/>
    <cellStyle name="_____________EWC 43.5MW8oMtresc 3_25_02v2 2 2 2" xfId="9653" xr:uid="{B842CD74-D3D0-49E8-8DF3-3273FF2EF3A9}"/>
    <cellStyle name="_____________EWC 43.5MW8oMtresc 3_25_02v2 2 3" xfId="9654" xr:uid="{2915D877-E847-4FA9-A8CC-FD4E094E0D75}"/>
    <cellStyle name="_____________EWC 43.5MW8oMtresc 3_25_02v2 2 3 2" xfId="9655" xr:uid="{C9C855F9-8DAF-4123-8B12-0F0FADEF63AD}"/>
    <cellStyle name="_____________EWC 43.5MW8oMtresc 3_25_02v2 2 4" xfId="9656" xr:uid="{AFD2F6CC-F6BC-406B-B090-93A9BBCBA9A5}"/>
    <cellStyle name="_____________EWC 43.5MW8oMtresc 3_25_02v2 2 4 2" xfId="9657" xr:uid="{B0A2BC3B-DDAD-493C-B9EA-AB67012D9109}"/>
    <cellStyle name="_____________EWC 43.5MW8oMtresc 3_25_02v2 2 5" xfId="9658" xr:uid="{659A8D11-9FDA-4CC4-AB0C-DC787676AD0C}"/>
    <cellStyle name="_____________EWC 43.5MW8oMtresc 3_25_02v2 2 5 2" xfId="9659" xr:uid="{C775BAC5-8C3C-474B-BA17-6D644D832CAB}"/>
    <cellStyle name="_____________EWC 43.5MW8oMtresc 3_25_02v2 2 6" xfId="9660" xr:uid="{D2B15851-852E-4393-A7E8-D8AFC4CD2A98}"/>
    <cellStyle name="_____________EWC 43.5MW8oMtresc 3_25_02v2 3" xfId="9661" xr:uid="{008F251E-F76E-494B-9139-81FD15E3318C}"/>
    <cellStyle name="_____________EWC 43.5MW8oMtresc 3_25_02v2 3 2" xfId="9662" xr:uid="{786FAF07-CA44-4E03-B9DE-AE25F10CA422}"/>
    <cellStyle name="_____________EWC 43.5MW8oMtresc 3_25_02v2 3 2 2" xfId="9663" xr:uid="{E6485230-13AC-422D-B5A9-DEBE74EF9044}"/>
    <cellStyle name="_____________EWC 43.5MW8oMtresc 3_25_02v2 3 3" xfId="9664" xr:uid="{5CDDBB26-2E9D-417F-B60A-63FD962227AB}"/>
    <cellStyle name="_____________EWC 43.5MW8oMtresc 3_25_02v2 3 3 2" xfId="9665" xr:uid="{918F16D4-7B53-42AB-83C7-429F9A6C6A82}"/>
    <cellStyle name="_____________EWC 43.5MW8oMtresc 3_25_02v2 3 4" xfId="9666" xr:uid="{82FFFD53-EB33-4CCF-A423-0281E2726E93}"/>
    <cellStyle name="_____________EWC 43.5MW8oMtresc 3_25_02v2 3 4 2" xfId="9667" xr:uid="{1A9DC921-5F99-4B28-A27E-4F4805043F05}"/>
    <cellStyle name="_____________EWC 43.5MW8oMtresc 3_25_02v2 3 5" xfId="9668" xr:uid="{261667D0-A137-4BD8-97EC-A88262D1D79F}"/>
    <cellStyle name="_____________EWC 43.5MW8oMtresc 3_25_02v2 3 5 2" xfId="9669" xr:uid="{C44B892A-0404-4C20-976B-1B318CAAA747}"/>
    <cellStyle name="_____________EWC 43.5MW8oMtresc 3_25_02v2 3 6" xfId="9670" xr:uid="{FBC3EA89-9130-4235-B410-029A668916A8}"/>
    <cellStyle name="_____________EWC 43.5MW8oMtresc 3_25_02v2 4" xfId="9671" xr:uid="{939B5933-05AC-40A8-8AB4-88F19B0A3394}"/>
    <cellStyle name="_____________EWC 43.5MW8oMtresc 3_25_02v2_1" xfId="9672" xr:uid="{BD1FA5BA-6E42-406B-B205-93C22EC86803}"/>
    <cellStyle name="_____________EWC 43.5MW8oMtresc 3_25_02v2_1 2" xfId="9673" xr:uid="{DB05DF91-AE12-468F-AB1C-13A7ADC59379}"/>
    <cellStyle name="_____________EWC 43.5MW8oMtresc 3_25_02v2_1 2 2" xfId="9674" xr:uid="{C078AF20-0624-452C-98C0-A405EDBFB720}"/>
    <cellStyle name="_____________EWC 43.5MW8oMtresc 3_25_02v2_1 2 2 2" xfId="9675" xr:uid="{C8B7AFE9-E4F0-4EC7-BFFF-117BDC0030F4}"/>
    <cellStyle name="_____________EWC 43.5MW8oMtresc 3_25_02v2_1 2 3" xfId="9676" xr:uid="{56A655D8-57A5-4A8C-8DB2-B7478B4DB289}"/>
    <cellStyle name="_____________EWC 43.5MW8oMtresc 3_25_02v2_1 2 3 2" xfId="9677" xr:uid="{636D202E-1FFB-4682-85F4-D7C0B0DA6517}"/>
    <cellStyle name="_____________EWC 43.5MW8oMtresc 3_25_02v2_1 2 4" xfId="9678" xr:uid="{539172EB-65C1-4FBC-949D-DEF946974608}"/>
    <cellStyle name="_____________EWC 43.5MW8oMtresc 3_25_02v2_1 2 4 2" xfId="9679" xr:uid="{DC06EBCD-839E-4A77-923C-B6BAC745620E}"/>
    <cellStyle name="_____________EWC 43.5MW8oMtresc 3_25_02v2_1 2 5" xfId="9680" xr:uid="{0FB71DFF-09D8-4100-BAF1-10CB82E2C7BF}"/>
    <cellStyle name="_____________EWC 43.5MW8oMtresc 3_25_02v2_1 2 5 2" xfId="9681" xr:uid="{34E332D5-B143-4117-BB98-C1C0D77AB11D}"/>
    <cellStyle name="_____________EWC 43.5MW8oMtresc 3_25_02v2_1 2 6" xfId="9682" xr:uid="{FC453D63-4FAD-4819-8249-78A63EB47F7B}"/>
    <cellStyle name="_____________EWC 43.5MW8oMtresc 3_25_02v2_1 3" xfId="9683" xr:uid="{8939FED9-EEA0-4545-97A7-47F8288BFFB5}"/>
    <cellStyle name="_____________EWC 43.5MW8oMtresc 3_25_02v2_1 3 2" xfId="9684" xr:uid="{ED28640C-14FE-479F-AE82-C7B4E8C0E143}"/>
    <cellStyle name="_____________EWC 43.5MW8oMtresc 3_25_02v2_1 3 2 2" xfId="9685" xr:uid="{900512E4-76EC-4E60-A658-19E02089CC45}"/>
    <cellStyle name="_____________EWC 43.5MW8oMtresc 3_25_02v2_1 3 3" xfId="9686" xr:uid="{353EBF37-2600-438A-B0F0-A98905576615}"/>
    <cellStyle name="_____________EWC 43.5MW8oMtresc 3_25_02v2_1 3 3 2" xfId="9687" xr:uid="{1807CB45-17FD-412D-8BED-E71C0689F73F}"/>
    <cellStyle name="_____________EWC 43.5MW8oMtresc 3_25_02v2_1 3 4" xfId="9688" xr:uid="{CC368A14-C851-4209-951C-4D84061D34F6}"/>
    <cellStyle name="_____________EWC 43.5MW8oMtresc 3_25_02v2_1 3 4 2" xfId="9689" xr:uid="{A7DF174A-4BD2-4D07-8EB1-83666EA184B7}"/>
    <cellStyle name="_____________EWC 43.5MW8oMtresc 3_25_02v2_1 3 5" xfId="9690" xr:uid="{EE2BDCAE-087F-45CE-A053-BA349805BB1A}"/>
    <cellStyle name="_____________EWC 43.5MW8oMtresc 3_25_02v2_1 3 5 2" xfId="9691" xr:uid="{C270609E-E5FC-4EE6-AAA0-4124601079BD}"/>
    <cellStyle name="_____________EWC 43.5MW8oMtresc 3_25_02v2_1 3 6" xfId="9692" xr:uid="{05E88DC2-C033-4D84-9713-DC050B94C5A0}"/>
    <cellStyle name="_____________EWC 43.5MW8oMtresc 3_25_02v2_1 4" xfId="9693" xr:uid="{7D38D237-9285-4B30-AD20-11F7CF45DC67}"/>
    <cellStyle name="_____________EWC 43.5MW8oMtresc 3_25_02v2_1_CHECK - White Creek Final Closing Model_2007 11 16 vequity method FINAL" xfId="9694" xr:uid="{93CC7362-4B37-432A-8A33-2E34A371018A}"/>
    <cellStyle name="_____________EWC 43.5MW8oMtresc 3_25_02v2_1_CHECK - White Creek Final Closing Model_2007 11 16 vequity method FINAL 2" xfId="9695" xr:uid="{F90D97AB-ACF2-4CDA-9228-2DB7127870CB}"/>
    <cellStyle name="_____________EWC 43.5MW8oMtresc 3_25_02v2_1_CHECK - White Creek Final Closing Model_2007 11 16 vequity method FINAL 2 2" xfId="9696" xr:uid="{FFC5C8B0-4541-4927-B88D-1AE6D50E7A7B}"/>
    <cellStyle name="_____________EWC 43.5MW8oMtresc 3_25_02v2_1_CHECK - White Creek Final Closing Model_2007 11 16 vequity method FINAL 3" xfId="9697" xr:uid="{064CBA1D-8AAB-4B4D-B387-D6F621B428DD}"/>
    <cellStyle name="_____________EWC 43.5MW8oMtresc 3_25_02v2_1_Horizon round 1 model vFINAL" xfId="9698" xr:uid="{10D55A19-E403-439B-B63A-FB6D4E33CCC3}"/>
    <cellStyle name="_____________EWC 43.5MW8oMtresc 3_25_02v2_1_Horizon round 1 model vFINAL 2" xfId="9699" xr:uid="{25FE31B6-37CD-4D99-899B-54E370918CCE}"/>
    <cellStyle name="_____________EWC 43.5MW8oMtresc 3_25_02v2_1_Horizon round 1 model vFINAL 2 2" xfId="9700" xr:uid="{7D956BDC-96FC-4780-89A2-1716F226AA2E}"/>
    <cellStyle name="_____________EWC 43.5MW8oMtresc 3_25_02v2_1_Horizon round 1 model vFINAL 3" xfId="9701" xr:uid="{9B004927-2DDB-4FBF-BA6A-28D92ECC6788}"/>
    <cellStyle name="_____________EWC 43.5MW8oMtresc 3_25_02v2_1_Horizon round 1 model vFINAL 3 2" xfId="9702" xr:uid="{C45BC7FB-697C-4C1B-B3FE-F1FEB72B0B16}"/>
    <cellStyle name="_____________EWC 43.5MW8oMtresc 3_25_02v2_1_Horizon round 1 model vFINAL 4" xfId="9703" xr:uid="{75FE4D7A-5250-432C-950E-EA5C3F2DF097}"/>
    <cellStyle name="_____________EWC 43.5MW8oMtresc 3_25_02v2_1_Horizon round 1 model vFINAL_1" xfId="9704" xr:uid="{288E0717-BC36-4043-8BC4-E29FD50E8388}"/>
    <cellStyle name="_____________EWC 43.5MW8oMtresc 3_25_02v2_1_Horizon round 1 model vFINAL_1 2" xfId="9705" xr:uid="{4EB5722B-73D8-47F8-821C-CAD5F61C7688}"/>
    <cellStyle name="_____________EWC 43.5MW8oMtresc 3_25_02v2_1_Horizon round 1 model vFINAL_1 2 2" xfId="9706" xr:uid="{6DDFE1FB-1BE5-49F3-A60D-1731DF8CEABF}"/>
    <cellStyle name="_____________EWC 43.5MW8oMtresc 3_25_02v2_1_Horizon round 1 model vFINAL_1 3" xfId="9707" xr:uid="{D7ADF931-6D93-4833-BC4B-7ACCDF270C16}"/>
    <cellStyle name="_____________EWC 43.5MW8oMtresc 3_25_02v2_1_Horizon round 1 model vFINAL_1 3 2" xfId="9708" xr:uid="{66655C33-00E5-45CC-AE05-1DA2020DA805}"/>
    <cellStyle name="_____________EWC 43.5MW8oMtresc 3_25_02v2_1_Horizon round 1 model vFINAL_1 4" xfId="9709" xr:uid="{6A40D5EF-CF1F-4492-B2E1-1DA298544817}"/>
    <cellStyle name="_____________EWC 43.5MW8oMtresc 3_25_02v2_1_Horizon round 1 model vFINAL_1_Project Farwest III Model 03-20-07 v135" xfId="9710" xr:uid="{4080C3F3-03D2-4AF0-9A3B-1DED97308B6B}"/>
    <cellStyle name="_____________EWC 43.5MW8oMtresc 3_25_02v2_1_Horizon round 1 model vFINAL_1_Project Farwest III Model 03-20-07 v135 2" xfId="9711" xr:uid="{6AACC4FF-7D99-43D8-809C-856FA867CE48}"/>
    <cellStyle name="_____________EWC 43.5MW8oMtresc 3_25_02v2_1_Horizon round 1 model vFINAL_1_Project Farwest III Model 03-20-07 v135 2 2" xfId="9712" xr:uid="{C83BEB1F-CF5F-421E-B407-BAECABEE68D4}"/>
    <cellStyle name="_____________EWC 43.5MW8oMtresc 3_25_02v2_1_Horizon round 1 model vFINAL_1_Project Farwest III Model 03-20-07 v135 3" xfId="9713" xr:uid="{02EE69E9-A3F9-4F26-93A8-7D542567A9AB}"/>
    <cellStyle name="_____________EWC 43.5MW8oMtresc 3_25_02v2_1_Horizon round 1 model vFINAL_1_Project Farwest III Model 03-20-07 v135 3 2" xfId="9714" xr:uid="{F0BE0191-2B2A-4C06-B348-748D47E34CD9}"/>
    <cellStyle name="_____________EWC 43.5MW8oMtresc 3_25_02v2_1_Horizon round 1 model vFINAL_1_Project Farwest III Model 03-20-07 v135 4" xfId="9715" xr:uid="{33E00C9A-4F3B-4931-8051-3E2DBB7794FA}"/>
    <cellStyle name="_____________EWC 43.5MW8oMtresc 3_25_02v2_1_Horizon round 1 model vFINAL_1_Project Farwest III Model 03-20-07 v135_UPC G&amp;A (5-3-07)" xfId="9716" xr:uid="{7A1DA672-B190-4766-A387-69B57E2A5237}"/>
    <cellStyle name="_____________EWC 43.5MW8oMtresc 3_25_02v2_1_Horizon round 1 model vFINAL_1_Project Farwest III Model 03-20-07 v135_UPC G&amp;A (5-3-07) 2" xfId="9717" xr:uid="{11274B0B-34BA-4678-8633-17C5B05793CA}"/>
    <cellStyle name="_____________EWC 43.5MW8oMtresc 3_25_02v2_1_Horizon round 1 model vFINAL_1_Project Farwest III Model 03-20-07 v135_UPC G&amp;A (5-3-07) 2 2" xfId="9718" xr:uid="{4FE3E4DA-FFF6-46F2-9885-6ACDCAA76BE0}"/>
    <cellStyle name="_____________EWC 43.5MW8oMtresc 3_25_02v2_1_Horizon round 1 model vFINAL_1_Project Farwest III Model 03-20-07 v135_UPC G&amp;A (5-3-07) 3" xfId="9719" xr:uid="{E233CD62-E0F2-4026-A2F9-F146C0EAA4C6}"/>
    <cellStyle name="_____________EWC 43.5MW8oMtresc 3_25_02v2_1_Horizon round 1 model vFINAL_1_Project Farwest III Model 03-20-07 v135_UPC G&amp;A (5-3-07) 3 2" xfId="9720" xr:uid="{4875DE77-9226-44CD-B881-BB35D13FCBF0}"/>
    <cellStyle name="_____________EWC 43.5MW8oMtresc 3_25_02v2_1_Horizon round 1 model vFINAL_1_Project Farwest III Model 03-20-07 v135_UPC G&amp;A (5-3-07) 4" xfId="9721" xr:uid="{23EEA3D3-3F32-43D8-A1A8-6C5375D49349}"/>
    <cellStyle name="_____________EWC 43.5MW8oMtresc 3_25_02v2_1_Horizon round 1 model vFINAL_1_Project Makani Model 04-11-07 v6" xfId="9722" xr:uid="{6FBAB134-F469-49C5-A59E-679FDEC5C863}"/>
    <cellStyle name="_____________EWC 43.5MW8oMtresc 3_25_02v2_1_Horizon round 1 model vFINAL_1_Project Makani Model 04-11-07 v6 2" xfId="9723" xr:uid="{B53D5BE0-10A3-4E8E-88F3-721D8612FBF7}"/>
    <cellStyle name="_____________EWC 43.5MW8oMtresc 3_25_02v2_1_Horizon round 1 model vFINAL_1_Project Makani Model 04-11-07 v6 2 2" xfId="9724" xr:uid="{ACC1CF8E-D858-4BE7-9C7C-EB5C0878D952}"/>
    <cellStyle name="_____________EWC 43.5MW8oMtresc 3_25_02v2_1_Horizon round 1 model vFINAL_1_Project Makani Model 04-11-07 v6 3" xfId="9725" xr:uid="{C31BA2C3-D1D6-4A3F-949D-371F9DA67E10}"/>
    <cellStyle name="_____________EWC 43.5MW8oMtresc 3_25_02v2_1_Horizon round 1 model vFINAL_1_Project Makani Model 04-11-07 v6 3 2" xfId="9726" xr:uid="{EBFF4E41-BCD9-4CA4-BE01-2B99CF930AA3}"/>
    <cellStyle name="_____________EWC 43.5MW8oMtresc 3_25_02v2_1_Horizon round 1 model vFINAL_1_Project Makani Model 04-11-07 v6 4" xfId="9727" xr:uid="{C90109F1-4EA6-4576-A0A8-3E34A855FC2D}"/>
    <cellStyle name="_____________EWC 43.5MW8oMtresc 3_25_02v2_1_Horizon round 1 model vFINAL_1_Project Makani Model 04-11-07 v6_UPC G&amp;A (5-3-07)" xfId="9728" xr:uid="{5E4BC538-903C-4DF2-A808-4F420CB4797D}"/>
    <cellStyle name="_____________EWC 43.5MW8oMtresc 3_25_02v2_1_Horizon round 1 model vFINAL_1_Project Makani Model 04-11-07 v6_UPC G&amp;A (5-3-07) 2" xfId="9729" xr:uid="{E54009C2-8B9B-4102-A012-E13ABE66125E}"/>
    <cellStyle name="_____________EWC 43.5MW8oMtresc 3_25_02v2_1_Horizon round 1 model vFINAL_1_Project Makani Model 04-11-07 v6_UPC G&amp;A (5-3-07) 2 2" xfId="9730" xr:uid="{FEBCC9C2-F721-434C-B1C3-D2D766908B34}"/>
    <cellStyle name="_____________EWC 43.5MW8oMtresc 3_25_02v2_1_Horizon round 1 model vFINAL_1_Project Makani Model 04-11-07 v6_UPC G&amp;A (5-3-07) 3" xfId="9731" xr:uid="{1A87F5BF-AEF3-4C86-8176-E12FD8B0D1F4}"/>
    <cellStyle name="_____________EWC 43.5MW8oMtresc 3_25_02v2_1_Horizon round 1 model vFINAL_1_Project Makani Model 04-11-07 v6_UPC G&amp;A (5-3-07) 3 2" xfId="9732" xr:uid="{6E320A7C-3CA0-41D4-9846-FD886B093C75}"/>
    <cellStyle name="_____________EWC 43.5MW8oMtresc 3_25_02v2_1_Horizon round 1 model vFINAL_1_Project Makani Model 04-11-07 v6_UPC G&amp;A (5-3-07) 4" xfId="9733" xr:uid="{9AC08AA8-1DE3-417E-BF4B-385B926DC449}"/>
    <cellStyle name="_____________EWC 43.5MW8oMtresc 3_25_02v2_1_Pre-Tax GAAP" xfId="9734" xr:uid="{1AD47145-EF13-4ECB-ABFE-83A5B4856607}"/>
    <cellStyle name="_____________EWC 43.5MW8oMtresc 3_25_02v2_1_Pre-Tax GAAP 2" xfId="9735" xr:uid="{52B6B3BF-E336-41D4-B4CA-7ADDE65A07AF}"/>
    <cellStyle name="_____________EWC 43.5MW8oMtresc 3_25_02v2_1_Pre-Tax GAAP 2 2" xfId="9736" xr:uid="{5CA2A42F-2DF5-4CDA-9254-CC8B4C2F4BB4}"/>
    <cellStyle name="_____________EWC 43.5MW8oMtresc 3_25_02v2_1_Pre-Tax GAAP 3" xfId="9737" xr:uid="{8E8CB837-2061-46AC-B977-FF6F94812259}"/>
    <cellStyle name="_____________EWC 43.5MW8oMtresc 3_25_02v2_1_WPP - Ormat 6-5-2007  v19i with internal accounting v3 eq method FINAL" xfId="9738" xr:uid="{CE48A46F-C852-4BF8-92B9-C2967B716898}"/>
    <cellStyle name="_____________EWC 43.5MW8oMtresc 3_25_02v2_1_WPP - Ormat 6-5-2007  v19i with internal accounting v3 eq method FINAL 2" xfId="9739" xr:uid="{347B7613-5E12-4227-A356-F7A7F91E8DF4}"/>
    <cellStyle name="_____________EWC 43.5MW8oMtresc 3_25_02v2_1_WPP - Ormat 6-5-2007  v19i with internal accounting v3 eq method FINAL 2 2" xfId="9740" xr:uid="{7CD32529-962F-4349-9A15-BFC112EC0B24}"/>
    <cellStyle name="_____________EWC 43.5MW8oMtresc 3_25_02v2_1_WPP - Ormat 6-5-2007  v19i with internal accounting v3 eq method FINAL 3" xfId="9741" xr:uid="{C52698CB-D252-4D70-803C-E2238A321B9D}"/>
    <cellStyle name="_____________EWC 43.5MW8oMtresc 3_25_02v2_Book5" xfId="9742" xr:uid="{10033A6C-76E5-4CF6-A53D-A509159F395C}"/>
    <cellStyle name="_____________EWC 43.5MW8oMtresc 3_25_02v2_CHECK - White Creek Final Closing Model_2007 11 16 vequity method FINAL" xfId="9743" xr:uid="{A8C37D33-94E9-43A7-9FFD-98C9A05CDDF1}"/>
    <cellStyle name="_____________EWC 43.5MW8oMtresc 3_25_02v2_CHECK - White Creek Final Closing Model_2007 11 16 vequity method FINAL 2" xfId="9744" xr:uid="{7143D9E3-D40D-4341-882B-DA62727EAF7F}"/>
    <cellStyle name="_____________EWC 43.5MW8oMtresc 3_25_02v2_CHECK - White Creek Final Closing Model_2007 11 16 vequity method FINAL 2 2" xfId="9745" xr:uid="{160D242B-2BA5-4B3B-B2A9-696F433C2FA9}"/>
    <cellStyle name="_____________EWC 43.5MW8oMtresc 3_25_02v2_CHECK - White Creek Final Closing Model_2007 11 16 vequity method FINAL 3" xfId="9746" xr:uid="{040DFA8D-4292-41AA-8A83-60F2A9A57ADF}"/>
    <cellStyle name="_____________EWC 43.5MW8oMtresc 3_25_02v2_Horizon round 1 model vFINAL" xfId="9747" xr:uid="{009C7581-FBB5-4561-8307-F969DF61D49E}"/>
    <cellStyle name="_____________EWC 43.5MW8oMtresc 3_25_02v2_Horizon round 1 model vFINAL 2" xfId="9748" xr:uid="{E9C72F24-523C-45A1-B3CD-BC6AD7ECED01}"/>
    <cellStyle name="_____________EWC 43.5MW8oMtresc 3_25_02v2_Horizon round 1 model vFINAL 2 2" xfId="9749" xr:uid="{0DC3C1C5-AACD-41AE-A8DD-599E063790FF}"/>
    <cellStyle name="_____________EWC 43.5MW8oMtresc 3_25_02v2_Horizon round 1 model vFINAL 3" xfId="9750" xr:uid="{8CD8544C-9DD6-49E8-9F38-AF2EE43ED36A}"/>
    <cellStyle name="_____________EWC 43.5MW8oMtresc 3_25_02v2_Horizon round 1 model vFINAL 3 2" xfId="9751" xr:uid="{23E549CC-3FA6-487D-A7EC-E898998811EE}"/>
    <cellStyle name="_____________EWC 43.5MW8oMtresc 3_25_02v2_Horizon round 1 model vFINAL 4" xfId="9752" xr:uid="{5FB98F99-9C99-4EA7-A93E-318EDFBD4627}"/>
    <cellStyle name="_____________EWC 43.5MW8oMtresc 3_25_02v2_Horizon round 1 model vFINAL_1" xfId="9753" xr:uid="{E49CAFC9-1CA3-4532-BDD9-09EA92AC2053}"/>
    <cellStyle name="_____________EWC 43.5MW8oMtresc 3_25_02v2_Horizon round 1 model vFINAL_1 2" xfId="9754" xr:uid="{F879CCC1-C3D4-45DA-8EAD-D2105A626A36}"/>
    <cellStyle name="_____________EWC 43.5MW8oMtresc 3_25_02v2_Horizon round 1 model vFINAL_1 2 2" xfId="9755" xr:uid="{D165B4E2-4575-43BF-9823-14A39B7DC717}"/>
    <cellStyle name="_____________EWC 43.5MW8oMtresc 3_25_02v2_Horizon round 1 model vFINAL_1 3" xfId="9756" xr:uid="{25288129-9165-4ADD-8769-A0B38BA18A32}"/>
    <cellStyle name="_____________EWC 43.5MW8oMtresc 3_25_02v2_Horizon round 1 model vFINAL_1 3 2" xfId="9757" xr:uid="{785801E7-7AE5-4BE0-8800-5710041663E8}"/>
    <cellStyle name="_____________EWC 43.5MW8oMtresc 3_25_02v2_Horizon round 1 model vFINAL_1 4" xfId="9758" xr:uid="{4ACF2EC6-70AD-449A-B710-8DDBBF4258DC}"/>
    <cellStyle name="_____________EWC 43.5MW8oMtresc 3_25_02v2_Horizon round 1 model vFINAL_1_Project Farwest III Model 03-20-07 v135" xfId="9759" xr:uid="{950A6AF1-D8E7-4D67-9F5A-FA120D22BB32}"/>
    <cellStyle name="_____________EWC 43.5MW8oMtresc 3_25_02v2_Horizon round 1 model vFINAL_1_Project Farwest III Model 03-20-07 v135 2" xfId="9760" xr:uid="{2D662774-6011-4124-96B0-8E29FCC44B0E}"/>
    <cellStyle name="_____________EWC 43.5MW8oMtresc 3_25_02v2_Horizon round 1 model vFINAL_1_Project Farwest III Model 03-20-07 v135 2 2" xfId="9761" xr:uid="{97054FDD-7A32-420F-A4E7-2450EF383146}"/>
    <cellStyle name="_____________EWC 43.5MW8oMtresc 3_25_02v2_Horizon round 1 model vFINAL_1_Project Farwest III Model 03-20-07 v135 3" xfId="9762" xr:uid="{0A05D163-10C4-49F6-94C7-0BE30BA08507}"/>
    <cellStyle name="_____________EWC 43.5MW8oMtresc 3_25_02v2_Horizon round 1 model vFINAL_1_Project Farwest III Model 03-20-07 v135 3 2" xfId="9763" xr:uid="{31507953-E0B4-421E-9CB2-FBEBDA3CB288}"/>
    <cellStyle name="_____________EWC 43.5MW8oMtresc 3_25_02v2_Horizon round 1 model vFINAL_1_Project Farwest III Model 03-20-07 v135 4" xfId="9764" xr:uid="{63054F7E-935C-42A6-B1F9-5239B9D2A94F}"/>
    <cellStyle name="_____________EWC 43.5MW8oMtresc 3_25_02v2_Horizon round 1 model vFINAL_1_Project Farwest III Model 03-20-07 v135_UPC G&amp;A (5-3-07)" xfId="9765" xr:uid="{1F4BA5B8-CF7C-444E-AD26-AA9A6119ACF8}"/>
    <cellStyle name="_____________EWC 43.5MW8oMtresc 3_25_02v2_Horizon round 1 model vFINAL_1_Project Farwest III Model 03-20-07 v135_UPC G&amp;A (5-3-07) 2" xfId="9766" xr:uid="{2E6A879E-D235-4489-B064-43B5F961898B}"/>
    <cellStyle name="_____________EWC 43.5MW8oMtresc 3_25_02v2_Horizon round 1 model vFINAL_1_Project Farwest III Model 03-20-07 v135_UPC G&amp;A (5-3-07) 2 2" xfId="9767" xr:uid="{1A7C2B97-C6FE-4F6E-811F-9D536D76C342}"/>
    <cellStyle name="_____________EWC 43.5MW8oMtresc 3_25_02v2_Horizon round 1 model vFINAL_1_Project Farwest III Model 03-20-07 v135_UPC G&amp;A (5-3-07) 3" xfId="9768" xr:uid="{31CFEEAB-06C7-4C93-B340-DB48A4FDFCB4}"/>
    <cellStyle name="_____________EWC 43.5MW8oMtresc 3_25_02v2_Horizon round 1 model vFINAL_1_Project Farwest III Model 03-20-07 v135_UPC G&amp;A (5-3-07) 3 2" xfId="9769" xr:uid="{8EB3519C-80A5-4AC1-9B1C-E32A5B78ED72}"/>
    <cellStyle name="_____________EWC 43.5MW8oMtresc 3_25_02v2_Horizon round 1 model vFINAL_1_Project Farwest III Model 03-20-07 v135_UPC G&amp;A (5-3-07) 4" xfId="9770" xr:uid="{D4656A91-2D88-4A09-8988-15EE4FCE3446}"/>
    <cellStyle name="_____________EWC 43.5MW8oMtresc 3_25_02v2_Horizon round 1 model vFINAL_1_Project Makani Model 04-11-07 v6" xfId="9771" xr:uid="{E94631B4-C533-40DC-8050-52003D01CC58}"/>
    <cellStyle name="_____________EWC 43.5MW8oMtresc 3_25_02v2_Horizon round 1 model vFINAL_1_Project Makani Model 04-11-07 v6 2" xfId="9772" xr:uid="{7D84DCF4-DF9E-4E2C-9439-2504F0D40B5D}"/>
    <cellStyle name="_____________EWC 43.5MW8oMtresc 3_25_02v2_Horizon round 1 model vFINAL_1_Project Makani Model 04-11-07 v6 2 2" xfId="9773" xr:uid="{00D7DC07-EB6D-4460-905F-9E25B1B87A69}"/>
    <cellStyle name="_____________EWC 43.5MW8oMtresc 3_25_02v2_Horizon round 1 model vFINAL_1_Project Makani Model 04-11-07 v6 3" xfId="9774" xr:uid="{4D52ED23-C314-4B70-9D88-6EDD262C32D9}"/>
    <cellStyle name="_____________EWC 43.5MW8oMtresc 3_25_02v2_Horizon round 1 model vFINAL_1_Project Makani Model 04-11-07 v6 3 2" xfId="9775" xr:uid="{FEFF85BF-01B6-4889-B831-3076DA12E6A2}"/>
    <cellStyle name="_____________EWC 43.5MW8oMtresc 3_25_02v2_Horizon round 1 model vFINAL_1_Project Makani Model 04-11-07 v6 4" xfId="9776" xr:uid="{E3A1C2CE-FC75-4A99-9669-FEE868087598}"/>
    <cellStyle name="_____________EWC 43.5MW8oMtresc 3_25_02v2_Horizon round 1 model vFINAL_1_Project Makani Model 04-11-07 v6_UPC G&amp;A (5-3-07)" xfId="9777" xr:uid="{58C6703C-2D76-4D81-ADE1-D579C069FE8F}"/>
    <cellStyle name="_____________EWC 43.5MW8oMtresc 3_25_02v2_Horizon round 1 model vFINAL_1_Project Makani Model 04-11-07 v6_UPC G&amp;A (5-3-07) 2" xfId="9778" xr:uid="{F879A01D-5601-44E6-968A-7CEC0D01F136}"/>
    <cellStyle name="_____________EWC 43.5MW8oMtresc 3_25_02v2_Horizon round 1 model vFINAL_1_Project Makani Model 04-11-07 v6_UPC G&amp;A (5-3-07) 2 2" xfId="9779" xr:uid="{A8AC2955-3158-4215-93AB-10A09B7C5A4B}"/>
    <cellStyle name="_____________EWC 43.5MW8oMtresc 3_25_02v2_Horizon round 1 model vFINAL_1_Project Makani Model 04-11-07 v6_UPC G&amp;A (5-3-07) 3" xfId="9780" xr:uid="{3929B390-02FB-461A-95A3-18B0158AC112}"/>
    <cellStyle name="_____________EWC 43.5MW8oMtresc 3_25_02v2_Horizon round 1 model vFINAL_1_Project Makani Model 04-11-07 v6_UPC G&amp;A (5-3-07) 3 2" xfId="9781" xr:uid="{A79AA796-F9FD-47C7-BED2-91054C59A1DF}"/>
    <cellStyle name="_____________EWC 43.5MW8oMtresc 3_25_02v2_Horizon round 1 model vFINAL_1_Project Makani Model 04-11-07 v6_UPC G&amp;A (5-3-07) 4" xfId="9782" xr:uid="{070DA3F9-6640-45D8-A1C4-907616DB0EC1}"/>
    <cellStyle name="_____________EWC 43.5MW8oMtresc 3_25_02v2_Pre-Tax GAAP" xfId="9783" xr:uid="{9DAF2D15-D49E-451C-8134-6036EEF3A7C7}"/>
    <cellStyle name="_____________EWC 43.5MW8oMtresc 3_25_02v2_Pre-Tax GAAP 2" xfId="9784" xr:uid="{432F4650-359F-4A15-86AA-C0F0025EC649}"/>
    <cellStyle name="_____________EWC 43.5MW8oMtresc 3_25_02v2_Pre-Tax GAAP 2 2" xfId="9785" xr:uid="{B86ABF98-DD53-40AC-96CD-88983FF71F50}"/>
    <cellStyle name="_____________EWC 43.5MW8oMtresc 3_25_02v2_Pre-Tax GAAP 3" xfId="9786" xr:uid="{3383A1DC-4FDA-411C-BAB8-6132AFCE0B46}"/>
    <cellStyle name="_____________EWC 43.5MW8oMtresc 3_25_02v2_Pro Forma - Ravenswood - 2.28.08 - tax change" xfId="9787" xr:uid="{BA3D627B-74B8-446E-AD94-359B1875BC44}"/>
    <cellStyle name="_____________EWC 43.5MW8oMtresc 3_25_02v2_WPP - Ormat 6-5-2007  v19i with internal accounting v3 eq method FINAL" xfId="9788" xr:uid="{3A75CB96-EA43-49CC-BC48-62CDBD24E3B4}"/>
    <cellStyle name="_____________EWC 43.5MW8oMtresc 3_25_02v2_WPP - Ormat 6-5-2007  v19i with internal accounting v3 eq method FINAL 2" xfId="9789" xr:uid="{43ABB4D1-9165-4288-9694-D52C3C3A5373}"/>
    <cellStyle name="_____________EWC 43.5MW8oMtresc 3_25_02v2_WPP - Ormat 6-5-2007  v19i with internal accounting v3 eq method FINAL 2 2" xfId="9790" xr:uid="{6758F8AD-9E92-4011-BBF6-00DDF2FFECD7}"/>
    <cellStyle name="_____________EWC 43.5MW8oMtresc 3_25_02v2_WPP - Ormat 6-5-2007  v19i with internal accounting v3 eq method FINAL 3" xfId="9791" xr:uid="{264BAD1B-E047-4A5F-9F7C-7D093829C853}"/>
    <cellStyle name="_____________EWC 43.5MW8oMtresc 3_25_02v2w_esc" xfId="9792" xr:uid="{4059D21A-67AB-47C2-A147-AE248D24EB8F}"/>
    <cellStyle name="_____________EWC 43.5MW8oMtresc 3_25_02v2w_esc 2" xfId="9793" xr:uid="{DA841AA2-22E7-4C52-9A3E-CDB2EE3848C5}"/>
    <cellStyle name="_____________EWC 43.5MW8oMtresc 3_25_02v2w_esc 2 2" xfId="9794" xr:uid="{792ABF6A-401D-440D-95A7-1E6150E85278}"/>
    <cellStyle name="_____________EWC 43.5MW8oMtresc 3_25_02v2w_esc 2 2 2" xfId="9795" xr:uid="{EEB8FA2A-8FFD-4424-9904-152B939ED283}"/>
    <cellStyle name="_____________EWC 43.5MW8oMtresc 3_25_02v2w_esc 2 3" xfId="9796" xr:uid="{E484A209-D3E4-4B17-8B26-E6298C7F2319}"/>
    <cellStyle name="_____________EWC 43.5MW8oMtresc 3_25_02v2w_esc 2 3 2" xfId="9797" xr:uid="{BBC1505B-36E3-4BF3-A93D-5EAE74C270DE}"/>
    <cellStyle name="_____________EWC 43.5MW8oMtresc 3_25_02v2w_esc 2 4" xfId="9798" xr:uid="{76FB9E51-44F3-4F96-82C2-CD637F0D57E7}"/>
    <cellStyle name="_____________EWC 43.5MW8oMtresc 3_25_02v2w_esc 2 4 2" xfId="9799" xr:uid="{D3E40080-F8D0-4C12-AC99-1B5CC46A55D1}"/>
    <cellStyle name="_____________EWC 43.5MW8oMtresc 3_25_02v2w_esc 2 5" xfId="9800" xr:uid="{03A6D38F-E2D2-4EEE-A399-C0346E3750E1}"/>
    <cellStyle name="_____________EWC 43.5MW8oMtresc 3_25_02v2w_esc 2 5 2" xfId="9801" xr:uid="{6844E244-A015-4120-BE4F-1EDA85368ABE}"/>
    <cellStyle name="_____________EWC 43.5MW8oMtresc 3_25_02v2w_esc 2 6" xfId="9802" xr:uid="{AAD2F8A2-0891-471B-B018-69CA99364A40}"/>
    <cellStyle name="_____________EWC 43.5MW8oMtresc 3_25_02v2w_esc 3" xfId="9803" xr:uid="{38507939-78C8-4A09-BFEB-7DDA43AE79B9}"/>
    <cellStyle name="_____________EWC 43.5MW8oMtresc 3_25_02v2w_esc 3 2" xfId="9804" xr:uid="{63B1C084-A7DA-495B-A513-99A21B788786}"/>
    <cellStyle name="_____________EWC 43.5MW8oMtresc 3_25_02v2w_esc 3 2 2" xfId="9805" xr:uid="{DCFEA24D-CDE3-44EE-8F86-4DDFAD48B18C}"/>
    <cellStyle name="_____________EWC 43.5MW8oMtresc 3_25_02v2w_esc 3 3" xfId="9806" xr:uid="{25057D2D-AD5A-44F0-AA6D-EAEFB757AD06}"/>
    <cellStyle name="_____________EWC 43.5MW8oMtresc 3_25_02v2w_esc 3 3 2" xfId="9807" xr:uid="{A9452E94-9A0D-44D4-9F55-4C7F8350AB9B}"/>
    <cellStyle name="_____________EWC 43.5MW8oMtresc 3_25_02v2w_esc 3 4" xfId="9808" xr:uid="{B82E58F1-9669-47F7-8DC8-7EE5C673AB46}"/>
    <cellStyle name="_____________EWC 43.5MW8oMtresc 3_25_02v2w_esc 3 4 2" xfId="9809" xr:uid="{AB392B74-D008-4AC4-A9FD-EA2922B30434}"/>
    <cellStyle name="_____________EWC 43.5MW8oMtresc 3_25_02v2w_esc 3 5" xfId="9810" xr:uid="{70FD5EC3-2858-4840-8B5E-9D71E6D2D3D6}"/>
    <cellStyle name="_____________EWC 43.5MW8oMtresc 3_25_02v2w_esc 3 5 2" xfId="9811" xr:uid="{B0DF8270-60B4-4B46-A342-461C128C6033}"/>
    <cellStyle name="_____________EWC 43.5MW8oMtresc 3_25_02v2w_esc 3 6" xfId="9812" xr:uid="{CE203A08-7010-4498-8205-F801B5326F10}"/>
    <cellStyle name="_____________EWC 43.5MW8oMtresc 3_25_02v2w_esc 4" xfId="9813" xr:uid="{A5780BAF-4A9C-4CEF-9A45-88FBD0CD1964}"/>
    <cellStyle name="_____________EWC 43.5MW8oMtresc 3_25_02v2w_esc_1" xfId="9814" xr:uid="{0053170F-9895-4E29-8970-10983260CBCD}"/>
    <cellStyle name="_____________EWC 43.5MW8oMtresc 3_25_02v2w_esc_1 2" xfId="9815" xr:uid="{3A359A9E-3F09-4255-921E-AD9203B9471A}"/>
    <cellStyle name="_____________EWC 43.5MW8oMtresc 3_25_02v2w_esc_1 2 2" xfId="9816" xr:uid="{0025F9C7-F762-4CB9-9CC7-8B4B7208E23A}"/>
    <cellStyle name="_____________EWC 43.5MW8oMtresc 3_25_02v2w_esc_1 2 2 2" xfId="9817" xr:uid="{F58D6406-B4C5-41F8-BFDB-93C0703F416C}"/>
    <cellStyle name="_____________EWC 43.5MW8oMtresc 3_25_02v2w_esc_1 2 3" xfId="9818" xr:uid="{9E09B71B-05ED-4172-B2D0-6C6E809B9D77}"/>
    <cellStyle name="_____________EWC 43.5MW8oMtresc 3_25_02v2w_esc_1 2 3 2" xfId="9819" xr:uid="{C62C2291-7DA1-4B09-9AC9-42639695C6EF}"/>
    <cellStyle name="_____________EWC 43.5MW8oMtresc 3_25_02v2w_esc_1 2 4" xfId="9820" xr:uid="{75378CFC-95EE-49A7-A0EB-00C12CFF85C4}"/>
    <cellStyle name="_____________EWC 43.5MW8oMtresc 3_25_02v2w_esc_1 2 4 2" xfId="9821" xr:uid="{BBB8939B-3391-4782-9D9E-AAE28DD6F7AA}"/>
    <cellStyle name="_____________EWC 43.5MW8oMtresc 3_25_02v2w_esc_1 2 5" xfId="9822" xr:uid="{6E59E7B9-3F9B-4148-A93F-91A48306B1A0}"/>
    <cellStyle name="_____________EWC 43.5MW8oMtresc 3_25_02v2w_esc_1 2 5 2" xfId="9823" xr:uid="{D06940ED-E11E-416D-9255-A3EEFAA4941E}"/>
    <cellStyle name="_____________EWC 43.5MW8oMtresc 3_25_02v2w_esc_1 2 6" xfId="9824" xr:uid="{C7E1228C-0A94-43B0-8FA9-2F071CC38B0F}"/>
    <cellStyle name="_____________EWC 43.5MW8oMtresc 3_25_02v2w_esc_1 3" xfId="9825" xr:uid="{F7ECAEC4-097E-462B-846F-47075CD61EDA}"/>
    <cellStyle name="_____________EWC 43.5MW8oMtresc 3_25_02v2w_esc_1 3 2" xfId="9826" xr:uid="{FE8C615B-70BB-41DB-964A-5823CCEDE44F}"/>
    <cellStyle name="_____________EWC 43.5MW8oMtresc 3_25_02v2w_esc_1 3 2 2" xfId="9827" xr:uid="{C1F907AE-6ADF-408D-A2F0-6C048FA33BE9}"/>
    <cellStyle name="_____________EWC 43.5MW8oMtresc 3_25_02v2w_esc_1 3 3" xfId="9828" xr:uid="{01C424AA-C584-4C75-812F-CE8C18FDB51B}"/>
    <cellStyle name="_____________EWC 43.5MW8oMtresc 3_25_02v2w_esc_1 3 3 2" xfId="9829" xr:uid="{0FAFC97A-1B9D-4F98-A786-8F8E4657AB74}"/>
    <cellStyle name="_____________EWC 43.5MW8oMtresc 3_25_02v2w_esc_1 3 4" xfId="9830" xr:uid="{8E6AD393-2B3C-4985-9F58-B8AC9170E355}"/>
    <cellStyle name="_____________EWC 43.5MW8oMtresc 3_25_02v2w_esc_1 3 4 2" xfId="9831" xr:uid="{C1F1EF3F-8823-40B8-91C7-93D1A2F55D00}"/>
    <cellStyle name="_____________EWC 43.5MW8oMtresc 3_25_02v2w_esc_1 3 5" xfId="9832" xr:uid="{8C42A2D1-DBB0-4F52-A5E5-7445C64FA8AA}"/>
    <cellStyle name="_____________EWC 43.5MW8oMtresc 3_25_02v2w_esc_1 3 5 2" xfId="9833" xr:uid="{B1A7F56D-A97E-4ADF-9E49-6AA8C9EBB5F6}"/>
    <cellStyle name="_____________EWC 43.5MW8oMtresc 3_25_02v2w_esc_1 3 6" xfId="9834" xr:uid="{418DEF01-820D-4C35-9516-8BF0A0B79DA1}"/>
    <cellStyle name="_____________EWC 43.5MW8oMtresc 3_25_02v2w_esc_1 4" xfId="9835" xr:uid="{B10B008F-C124-4D62-9242-B25228BF6FC8}"/>
    <cellStyle name="_____________EWC 43.5MW8oMtresc 3_25_02v2w_esc_1_CHECK - White Creek Final Closing Model_2007 11 16 vequity method FINAL" xfId="9836" xr:uid="{61037794-275F-45CE-8A9E-1989D8A670D4}"/>
    <cellStyle name="_____________EWC 43.5MW8oMtresc 3_25_02v2w_esc_1_CHECK - White Creek Final Closing Model_2007 11 16 vequity method FINAL 2" xfId="9837" xr:uid="{37B08535-DC0D-41C0-A308-9F464A1EF480}"/>
    <cellStyle name="_____________EWC 43.5MW8oMtresc 3_25_02v2w_esc_1_CHECK - White Creek Final Closing Model_2007 11 16 vequity method FINAL 2 2" xfId="9838" xr:uid="{587AD0DA-5005-4005-873B-42F2AB7979B3}"/>
    <cellStyle name="_____________EWC 43.5MW8oMtresc 3_25_02v2w_esc_1_CHECK - White Creek Final Closing Model_2007 11 16 vequity method FINAL 3" xfId="9839" xr:uid="{5977BA00-D6FD-4CFB-A73E-FF05708971EA}"/>
    <cellStyle name="_____________EWC 43.5MW8oMtresc 3_25_02v2w_esc_1_Horizon round 1 model vFINAL" xfId="9840" xr:uid="{32FE5F7D-8107-4DBC-93B2-8EDC54CE040C}"/>
    <cellStyle name="_____________EWC 43.5MW8oMtresc 3_25_02v2w_esc_1_Horizon round 1 model vFINAL 2" xfId="9841" xr:uid="{E9CCCDC0-9497-40B4-9E9D-EB99B686A3B8}"/>
    <cellStyle name="_____________EWC 43.5MW8oMtresc 3_25_02v2w_esc_1_Horizon round 1 model vFINAL 2 2" xfId="9842" xr:uid="{03FA603C-0408-4785-8811-8C5B418BF37C}"/>
    <cellStyle name="_____________EWC 43.5MW8oMtresc 3_25_02v2w_esc_1_Horizon round 1 model vFINAL 3" xfId="9843" xr:uid="{9E1DCFB0-882F-4265-95AC-2CF478677AE8}"/>
    <cellStyle name="_____________EWC 43.5MW8oMtresc 3_25_02v2w_esc_1_Horizon round 1 model vFINAL 3 2" xfId="9844" xr:uid="{5416EC23-1150-45AC-B030-09256ED60C2D}"/>
    <cellStyle name="_____________EWC 43.5MW8oMtresc 3_25_02v2w_esc_1_Horizon round 1 model vFINAL 4" xfId="9845" xr:uid="{550CFA19-7DA2-4227-B5C0-6D6C1E86E250}"/>
    <cellStyle name="_____________EWC 43.5MW8oMtresc 3_25_02v2w_esc_1_Horizon round 1 model vFINAL_1" xfId="9846" xr:uid="{17493F0F-462F-4ABC-BE11-F2B64C9B5B94}"/>
    <cellStyle name="_____________EWC 43.5MW8oMtresc 3_25_02v2w_esc_1_Horizon round 1 model vFINAL_1 2" xfId="9847" xr:uid="{566046C9-A765-418A-8490-3469BA131535}"/>
    <cellStyle name="_____________EWC 43.5MW8oMtresc 3_25_02v2w_esc_1_Horizon round 1 model vFINAL_1 2 2" xfId="9848" xr:uid="{89B8A2AD-5487-4FF8-B94E-5B7AC5D0CF9F}"/>
    <cellStyle name="_____________EWC 43.5MW8oMtresc 3_25_02v2w_esc_1_Horizon round 1 model vFINAL_1 3" xfId="9849" xr:uid="{AD6138B1-7F14-4F44-BF03-C9D854B3D60A}"/>
    <cellStyle name="_____________EWC 43.5MW8oMtresc 3_25_02v2w_esc_1_Horizon round 1 model vFINAL_1 3 2" xfId="9850" xr:uid="{F87F1AA4-EBD9-4DB2-B9B1-8A9674480F50}"/>
    <cellStyle name="_____________EWC 43.5MW8oMtresc 3_25_02v2w_esc_1_Horizon round 1 model vFINAL_1 4" xfId="9851" xr:uid="{3769901D-EAE7-48C4-8981-4944E69B3EA7}"/>
    <cellStyle name="_____________EWC 43.5MW8oMtresc 3_25_02v2w_esc_1_Horizon round 1 model vFINAL_1_Project Farwest III Model 03-20-07 v135" xfId="9852" xr:uid="{6AF38572-2C8B-4C0A-B324-C40B8FF8F414}"/>
    <cellStyle name="_____________EWC 43.5MW8oMtresc 3_25_02v2w_esc_1_Horizon round 1 model vFINAL_1_Project Farwest III Model 03-20-07 v135 2" xfId="9853" xr:uid="{19D3B6AB-A95B-4B28-A87F-33EA46E9FBD4}"/>
    <cellStyle name="_____________EWC 43.5MW8oMtresc 3_25_02v2w_esc_1_Horizon round 1 model vFINAL_1_Project Farwest III Model 03-20-07 v135 2 2" xfId="9854" xr:uid="{FBA97939-8311-496F-9A49-B90AB943A66C}"/>
    <cellStyle name="_____________EWC 43.5MW8oMtresc 3_25_02v2w_esc_1_Horizon round 1 model vFINAL_1_Project Farwest III Model 03-20-07 v135 3" xfId="9855" xr:uid="{9747F3CC-D676-4FD5-A21E-0E60F00199B1}"/>
    <cellStyle name="_____________EWC 43.5MW8oMtresc 3_25_02v2w_esc_1_Horizon round 1 model vFINAL_1_Project Farwest III Model 03-20-07 v135 3 2" xfId="9856" xr:uid="{227F3500-AF6D-4A6F-9D47-79EC33B2C48C}"/>
    <cellStyle name="_____________EWC 43.5MW8oMtresc 3_25_02v2w_esc_1_Horizon round 1 model vFINAL_1_Project Farwest III Model 03-20-07 v135 4" xfId="9857" xr:uid="{3BCEFDDE-9663-45D5-A20F-AEC5D3F56030}"/>
    <cellStyle name="_____________EWC 43.5MW8oMtresc 3_25_02v2w_esc_1_Horizon round 1 model vFINAL_1_Project Farwest III Model 03-20-07 v135_UPC G&amp;A (5-3-07)" xfId="9858" xr:uid="{198433F9-DFF7-4723-86EF-101E63B2E11B}"/>
    <cellStyle name="_____________EWC 43.5MW8oMtresc 3_25_02v2w_esc_1_Horizon round 1 model vFINAL_1_Project Farwest III Model 03-20-07 v135_UPC G&amp;A (5-3-07) 2" xfId="9859" xr:uid="{30A86275-0C02-4FD9-9944-F225261A4982}"/>
    <cellStyle name="_____________EWC 43.5MW8oMtresc 3_25_02v2w_esc_1_Horizon round 1 model vFINAL_1_Project Farwest III Model 03-20-07 v135_UPC G&amp;A (5-3-07) 2 2" xfId="9860" xr:uid="{C8ECF077-9CCD-4393-8A68-1052C40D6779}"/>
    <cellStyle name="_____________EWC 43.5MW8oMtresc 3_25_02v2w_esc_1_Horizon round 1 model vFINAL_1_Project Farwest III Model 03-20-07 v135_UPC G&amp;A (5-3-07) 3" xfId="9861" xr:uid="{ED72EF1E-874E-4689-A3F7-630524FFE19B}"/>
    <cellStyle name="_____________EWC 43.5MW8oMtresc 3_25_02v2w_esc_1_Horizon round 1 model vFINAL_1_Project Farwest III Model 03-20-07 v135_UPC G&amp;A (5-3-07) 3 2" xfId="9862" xr:uid="{2E95C6A4-2061-44C3-8E9B-150F51AF1FE5}"/>
    <cellStyle name="_____________EWC 43.5MW8oMtresc 3_25_02v2w_esc_1_Horizon round 1 model vFINAL_1_Project Farwest III Model 03-20-07 v135_UPC G&amp;A (5-3-07) 4" xfId="9863" xr:uid="{A2B3EC46-BC6A-485A-A585-92FBEC1D123C}"/>
    <cellStyle name="_____________EWC 43.5MW8oMtresc 3_25_02v2w_esc_1_Horizon round 1 model vFINAL_1_Project Makani Model 04-11-07 v6" xfId="9864" xr:uid="{DC39E2E1-BCA3-4C6C-BDD7-F3553264EB1F}"/>
    <cellStyle name="_____________EWC 43.5MW8oMtresc 3_25_02v2w_esc_1_Horizon round 1 model vFINAL_1_Project Makani Model 04-11-07 v6 2" xfId="9865" xr:uid="{F55BFEBC-E50C-4512-B5AD-1CFE279EB3D5}"/>
    <cellStyle name="_____________EWC 43.5MW8oMtresc 3_25_02v2w_esc_1_Horizon round 1 model vFINAL_1_Project Makani Model 04-11-07 v6 2 2" xfId="9866" xr:uid="{3802F806-E6B6-416E-B816-A4919F9A2488}"/>
    <cellStyle name="_____________EWC 43.5MW8oMtresc 3_25_02v2w_esc_1_Horizon round 1 model vFINAL_1_Project Makani Model 04-11-07 v6 3" xfId="9867" xr:uid="{BF46BACB-5F91-42E0-8D5E-D9C236271AC3}"/>
    <cellStyle name="_____________EWC 43.5MW8oMtresc 3_25_02v2w_esc_1_Horizon round 1 model vFINAL_1_Project Makani Model 04-11-07 v6 3 2" xfId="9868" xr:uid="{F4D7BDAF-B071-4544-85E3-049AE6B9AE4F}"/>
    <cellStyle name="_____________EWC 43.5MW8oMtresc 3_25_02v2w_esc_1_Horizon round 1 model vFINAL_1_Project Makani Model 04-11-07 v6 4" xfId="9869" xr:uid="{1C9C598F-203D-48BC-8A32-92A7FFFFD70D}"/>
    <cellStyle name="_____________EWC 43.5MW8oMtresc 3_25_02v2w_esc_1_Horizon round 1 model vFINAL_1_Project Makani Model 04-11-07 v6_UPC G&amp;A (5-3-07)" xfId="9870" xr:uid="{94904256-7266-4980-99DD-6E06EDB51354}"/>
    <cellStyle name="_____________EWC 43.5MW8oMtresc 3_25_02v2w_esc_1_Horizon round 1 model vFINAL_1_Project Makani Model 04-11-07 v6_UPC G&amp;A (5-3-07) 2" xfId="9871" xr:uid="{F3F75247-E34B-4EE3-8D0C-23AF71C528AA}"/>
    <cellStyle name="_____________EWC 43.5MW8oMtresc 3_25_02v2w_esc_1_Horizon round 1 model vFINAL_1_Project Makani Model 04-11-07 v6_UPC G&amp;A (5-3-07) 2 2" xfId="9872" xr:uid="{0AE1936E-CAA9-4658-9AFD-93BE9848081C}"/>
    <cellStyle name="_____________EWC 43.5MW8oMtresc 3_25_02v2w_esc_1_Horizon round 1 model vFINAL_1_Project Makani Model 04-11-07 v6_UPC G&amp;A (5-3-07) 3" xfId="9873" xr:uid="{93970B2F-926A-4E40-8E3D-A61C9D27F408}"/>
    <cellStyle name="_____________EWC 43.5MW8oMtresc 3_25_02v2w_esc_1_Horizon round 1 model vFINAL_1_Project Makani Model 04-11-07 v6_UPC G&amp;A (5-3-07) 3 2" xfId="9874" xr:uid="{FAE34E2C-FA49-449B-9321-4DA32E33EAFC}"/>
    <cellStyle name="_____________EWC 43.5MW8oMtresc 3_25_02v2w_esc_1_Horizon round 1 model vFINAL_1_Project Makani Model 04-11-07 v6_UPC G&amp;A (5-3-07) 4" xfId="9875" xr:uid="{EA3BEB41-63F1-498A-9E7A-CF4A15122C58}"/>
    <cellStyle name="_____________EWC 43.5MW8oMtresc 3_25_02v2w_esc_1_Pre-Tax GAAP" xfId="9876" xr:uid="{E420DDD4-9D1D-44E1-B54F-937DE0B3CB69}"/>
    <cellStyle name="_____________EWC 43.5MW8oMtresc 3_25_02v2w_esc_1_Pre-Tax GAAP 2" xfId="9877" xr:uid="{F49C63DE-E516-40A9-87B0-F02914F407A5}"/>
    <cellStyle name="_____________EWC 43.5MW8oMtresc 3_25_02v2w_esc_1_Pre-Tax GAAP 2 2" xfId="9878" xr:uid="{A789C4AD-A3B8-46C5-84D7-6BB2765259F3}"/>
    <cellStyle name="_____________EWC 43.5MW8oMtresc 3_25_02v2w_esc_1_Pre-Tax GAAP 3" xfId="9879" xr:uid="{97B2AEAA-322F-4C0E-8BE4-551C9B12D299}"/>
    <cellStyle name="_____________EWC 43.5MW8oMtresc 3_25_02v2w_esc_1_WPP - Ormat 6-5-2007  v19i with internal accounting v3 eq method FINAL" xfId="9880" xr:uid="{236D9000-305A-40E8-9602-4FAE2B64AE99}"/>
    <cellStyle name="_____________EWC 43.5MW8oMtresc 3_25_02v2w_esc_1_WPP - Ormat 6-5-2007  v19i with internal accounting v3 eq method FINAL 2" xfId="9881" xr:uid="{E24CED62-BA45-42FA-AFAD-83121311B59F}"/>
    <cellStyle name="_____________EWC 43.5MW8oMtresc 3_25_02v2w_esc_1_WPP - Ormat 6-5-2007  v19i with internal accounting v3 eq method FINAL 2 2" xfId="9882" xr:uid="{700A3556-CA7D-4525-A610-DBEDD40A9564}"/>
    <cellStyle name="_____________EWC 43.5MW8oMtresc 3_25_02v2w_esc_1_WPP - Ormat 6-5-2007  v19i with internal accounting v3 eq method FINAL 3" xfId="9883" xr:uid="{B29AA1B7-1D8A-47CB-97CA-BC41931097ED}"/>
    <cellStyle name="_____________EWC 43.5MW8oMtresc 3_25_02v2w_esc_CHECK - White Creek Final Closing Model_2007 11 16 vequity method FINAL" xfId="9884" xr:uid="{997BA8CC-07B5-4345-B325-787FB0F48C67}"/>
    <cellStyle name="_____________EWC 43.5MW8oMtresc 3_25_02v2w_esc_CHECK - White Creek Final Closing Model_2007 11 16 vequity method FINAL 2" xfId="9885" xr:uid="{F5F1BF5C-B741-4A34-85CC-D3076AE9BFC1}"/>
    <cellStyle name="_____________EWC 43.5MW8oMtresc 3_25_02v2w_esc_CHECK - White Creek Final Closing Model_2007 11 16 vequity method FINAL 2 2" xfId="9886" xr:uid="{11E3DFE5-7F1B-44EC-8CDE-8598D273FB6E}"/>
    <cellStyle name="_____________EWC 43.5MW8oMtresc 3_25_02v2w_esc_CHECK - White Creek Final Closing Model_2007 11 16 vequity method FINAL 3" xfId="9887" xr:uid="{5719E4B6-50BA-471D-BAF6-F05286FCDC78}"/>
    <cellStyle name="_____________EWC 43.5MW8oMtresc 3_25_02v2w_esc_Horizon round 1 model vFINAL" xfId="9888" xr:uid="{512EBD90-6DE5-40C9-ACDA-64B2691E9BB9}"/>
    <cellStyle name="_____________EWC 43.5MW8oMtresc 3_25_02v2w_esc_Horizon round 1 model vFINAL 2" xfId="9889" xr:uid="{61539E4F-65A6-411A-B372-161CB7F10F9B}"/>
    <cellStyle name="_____________EWC 43.5MW8oMtresc 3_25_02v2w_esc_Horizon round 1 model vFINAL 2 2" xfId="9890" xr:uid="{7471722A-480E-4239-A4F3-B8212A558BFD}"/>
    <cellStyle name="_____________EWC 43.5MW8oMtresc 3_25_02v2w_esc_Horizon round 1 model vFINAL 3" xfId="9891" xr:uid="{EC4816BF-2309-4D1F-ABC3-43A1225AA953}"/>
    <cellStyle name="_____________EWC 43.5MW8oMtresc 3_25_02v2w_esc_Horizon round 1 model vFINAL 3 2" xfId="9892" xr:uid="{A6E8C822-7FE5-4D06-A8C3-D193D7352AE3}"/>
    <cellStyle name="_____________EWC 43.5MW8oMtresc 3_25_02v2w_esc_Horizon round 1 model vFINAL 4" xfId="9893" xr:uid="{EFFBC907-D757-4363-BBA0-2129E28F002C}"/>
    <cellStyle name="_____________EWC 43.5MW8oMtresc 3_25_02v2w_esc_Horizon round 1 model vFINAL_1" xfId="9894" xr:uid="{4330A323-5BD2-4370-8320-37CE291C8469}"/>
    <cellStyle name="_____________EWC 43.5MW8oMtresc 3_25_02v2w_esc_Horizon round 1 model vFINAL_1 2" xfId="9895" xr:uid="{263748DA-E6BA-482B-B42D-75A6E081607F}"/>
    <cellStyle name="_____________EWC 43.5MW8oMtresc 3_25_02v2w_esc_Horizon round 1 model vFINAL_1 2 2" xfId="9896" xr:uid="{51912FB6-51FA-463B-B8D4-585130D6E521}"/>
    <cellStyle name="_____________EWC 43.5MW8oMtresc 3_25_02v2w_esc_Horizon round 1 model vFINAL_1 3" xfId="9897" xr:uid="{20FEEFF9-3A7B-44C0-A978-C4AEE58416DB}"/>
    <cellStyle name="_____________EWC 43.5MW8oMtresc 3_25_02v2w_esc_Horizon round 1 model vFINAL_1 3 2" xfId="9898" xr:uid="{FF9262F0-764F-425D-82D9-E8E840CA8455}"/>
    <cellStyle name="_____________EWC 43.5MW8oMtresc 3_25_02v2w_esc_Horizon round 1 model vFINAL_1 4" xfId="9899" xr:uid="{8247D10D-2AE8-4C4E-8782-501DB36A8F63}"/>
    <cellStyle name="_____________EWC 43.5MW8oMtresc 3_25_02v2w_esc_Horizon round 1 model vFINAL_1_Project Farwest III Model 03-20-07 v135" xfId="9900" xr:uid="{715837C9-BE70-46AD-A1CF-8B8EFC59B60E}"/>
    <cellStyle name="_____________EWC 43.5MW8oMtresc 3_25_02v2w_esc_Horizon round 1 model vFINAL_1_Project Farwest III Model 03-20-07 v135 2" xfId="9901" xr:uid="{6FE2D067-503D-4722-A7AD-FE212FBFCB82}"/>
    <cellStyle name="_____________EWC 43.5MW8oMtresc 3_25_02v2w_esc_Horizon round 1 model vFINAL_1_Project Farwest III Model 03-20-07 v135 2 2" xfId="9902" xr:uid="{BA626224-7371-4DE7-A233-5AD3B8C82775}"/>
    <cellStyle name="_____________EWC 43.5MW8oMtresc 3_25_02v2w_esc_Horizon round 1 model vFINAL_1_Project Farwest III Model 03-20-07 v135 3" xfId="9903" xr:uid="{600133DE-B0C7-4BF3-893F-AADCF5F4F908}"/>
    <cellStyle name="_____________EWC 43.5MW8oMtresc 3_25_02v2w_esc_Horizon round 1 model vFINAL_1_Project Farwest III Model 03-20-07 v135 3 2" xfId="9904" xr:uid="{E500A0F6-ADEE-4DC6-AC8A-81FACBF74F5B}"/>
    <cellStyle name="_____________EWC 43.5MW8oMtresc 3_25_02v2w_esc_Horizon round 1 model vFINAL_1_Project Farwest III Model 03-20-07 v135 4" xfId="9905" xr:uid="{CC088627-4C7B-4725-B413-9A9DCB5A8503}"/>
    <cellStyle name="_____________EWC 43.5MW8oMtresc 3_25_02v2w_esc_Horizon round 1 model vFINAL_1_Project Farwest III Model 03-20-07 v135_UPC G&amp;A (5-3-07)" xfId="9906" xr:uid="{82B6702E-8EE6-491D-84EC-A6CF3E2ECBEA}"/>
    <cellStyle name="_____________EWC 43.5MW8oMtresc 3_25_02v2w_esc_Horizon round 1 model vFINAL_1_Project Farwest III Model 03-20-07 v135_UPC G&amp;A (5-3-07) 2" xfId="9907" xr:uid="{53B4C2E2-48C0-4184-B0B1-E623A29C6EF7}"/>
    <cellStyle name="_____________EWC 43.5MW8oMtresc 3_25_02v2w_esc_Horizon round 1 model vFINAL_1_Project Farwest III Model 03-20-07 v135_UPC G&amp;A (5-3-07) 2 2" xfId="9908" xr:uid="{7D7B2A60-E6ED-43DD-8D0F-DA2E1C8EBDB3}"/>
    <cellStyle name="_____________EWC 43.5MW8oMtresc 3_25_02v2w_esc_Horizon round 1 model vFINAL_1_Project Farwest III Model 03-20-07 v135_UPC G&amp;A (5-3-07) 3" xfId="9909" xr:uid="{CDBF7C71-1346-42A9-B7DF-EDB5631E032E}"/>
    <cellStyle name="_____________EWC 43.5MW8oMtresc 3_25_02v2w_esc_Horizon round 1 model vFINAL_1_Project Farwest III Model 03-20-07 v135_UPC G&amp;A (5-3-07) 3 2" xfId="9910" xr:uid="{E8823813-480D-4417-B143-C193884D4A54}"/>
    <cellStyle name="_____________EWC 43.5MW8oMtresc 3_25_02v2w_esc_Horizon round 1 model vFINAL_1_Project Farwest III Model 03-20-07 v135_UPC G&amp;A (5-3-07) 4" xfId="9911" xr:uid="{CAFF1616-0926-4A02-AE6D-B5E2E2B54365}"/>
    <cellStyle name="_____________EWC 43.5MW8oMtresc 3_25_02v2w_esc_Horizon round 1 model vFINAL_1_Project Makani Model 04-11-07 v6" xfId="9912" xr:uid="{3C817786-344D-4EBA-B1C7-AE9D6BF35E2E}"/>
    <cellStyle name="_____________EWC 43.5MW8oMtresc 3_25_02v2w_esc_Horizon round 1 model vFINAL_1_Project Makani Model 04-11-07 v6 2" xfId="9913" xr:uid="{64DEFA2B-CF3E-4CD3-9298-ADED3B7A5FBB}"/>
    <cellStyle name="_____________EWC 43.5MW8oMtresc 3_25_02v2w_esc_Horizon round 1 model vFINAL_1_Project Makani Model 04-11-07 v6 2 2" xfId="9914" xr:uid="{F2E22C01-F725-4736-AEE0-8C5069492EA1}"/>
    <cellStyle name="_____________EWC 43.5MW8oMtresc 3_25_02v2w_esc_Horizon round 1 model vFINAL_1_Project Makani Model 04-11-07 v6 3" xfId="9915" xr:uid="{8811EDE9-A147-4159-A2AB-B262056E5A5E}"/>
    <cellStyle name="_____________EWC 43.5MW8oMtresc 3_25_02v2w_esc_Horizon round 1 model vFINAL_1_Project Makani Model 04-11-07 v6 3 2" xfId="9916" xr:uid="{5513381C-F31E-4043-8AEF-75D5F981BE34}"/>
    <cellStyle name="_____________EWC 43.5MW8oMtresc 3_25_02v2w_esc_Horizon round 1 model vFINAL_1_Project Makani Model 04-11-07 v6 4" xfId="9917" xr:uid="{84B05736-1760-4994-9D28-E28425F8CE3F}"/>
    <cellStyle name="_____________EWC 43.5MW8oMtresc 3_25_02v2w_esc_Horizon round 1 model vFINAL_1_Project Makani Model 04-11-07 v6_UPC G&amp;A (5-3-07)" xfId="9918" xr:uid="{B4AD96A5-EDC0-416F-93A1-C3C4910FB4E9}"/>
    <cellStyle name="_____________EWC 43.5MW8oMtresc 3_25_02v2w_esc_Horizon round 1 model vFINAL_1_Project Makani Model 04-11-07 v6_UPC G&amp;A (5-3-07) 2" xfId="9919" xr:uid="{2F87E6E8-0C0B-44DD-ACAD-38624794101D}"/>
    <cellStyle name="_____________EWC 43.5MW8oMtresc 3_25_02v2w_esc_Horizon round 1 model vFINAL_1_Project Makani Model 04-11-07 v6_UPC G&amp;A (5-3-07) 2 2" xfId="9920" xr:uid="{C5645FE8-3CDB-4C8E-9AD7-B2A96A3FA2D5}"/>
    <cellStyle name="_____________EWC 43.5MW8oMtresc 3_25_02v2w_esc_Horizon round 1 model vFINAL_1_Project Makani Model 04-11-07 v6_UPC G&amp;A (5-3-07) 3" xfId="9921" xr:uid="{F91E2B83-3B10-427A-81A0-891D3D39B1FA}"/>
    <cellStyle name="_____________EWC 43.5MW8oMtresc 3_25_02v2w_esc_Horizon round 1 model vFINAL_1_Project Makani Model 04-11-07 v6_UPC G&amp;A (5-3-07) 3 2" xfId="9922" xr:uid="{FACFCDEA-1FB1-4AAD-B9E9-1C91BF56FB1E}"/>
    <cellStyle name="_____________EWC 43.5MW8oMtresc 3_25_02v2w_esc_Horizon round 1 model vFINAL_1_Project Makani Model 04-11-07 v6_UPC G&amp;A (5-3-07) 4" xfId="9923" xr:uid="{4076D5F0-E97E-46BC-85DB-DABA60D2CF21}"/>
    <cellStyle name="_____________EWC 43.5MW8oMtresc 3_25_02v2w_esc_Pre-Tax GAAP" xfId="9924" xr:uid="{9D5212C5-174A-44BD-A35E-329F4C2F4883}"/>
    <cellStyle name="_____________EWC 43.5MW8oMtresc 3_25_02v2w_esc_Pre-Tax GAAP 2" xfId="9925" xr:uid="{FEC7F394-ABEC-4762-9027-45BA0445DF3D}"/>
    <cellStyle name="_____________EWC 43.5MW8oMtresc 3_25_02v2w_esc_Pre-Tax GAAP 2 2" xfId="9926" xr:uid="{B86DA0BB-4C62-43C4-A043-92AD7090A990}"/>
    <cellStyle name="_____________EWC 43.5MW8oMtresc 3_25_02v2w_esc_Pre-Tax GAAP 3" xfId="9927" xr:uid="{614040CB-214D-473D-9FE9-B8E5F809C6DB}"/>
    <cellStyle name="_____________EWC 43.5MW8oMtresc 3_25_02v2w_esc_WPP - Ormat 6-5-2007  v19i with internal accounting v3 eq method FINAL" xfId="9928" xr:uid="{3B581B27-91CB-4C43-8BFB-FE69A85C01EC}"/>
    <cellStyle name="_____________EWC 43.5MW8oMtresc 3_25_02v2w_esc_WPP - Ormat 6-5-2007  v19i with internal accounting v3 eq method FINAL 2" xfId="9929" xr:uid="{C918F21A-0338-4DC7-96D0-C51485F3D766}"/>
    <cellStyle name="_____________EWC 43.5MW8oMtresc 3_25_02v2w_esc_WPP - Ormat 6-5-2007  v19i with internal accounting v3 eq method FINAL 2 2" xfId="9930" xr:uid="{C7657C14-4986-4393-8DE0-DD52CEB95A41}"/>
    <cellStyle name="_____________EWC 43.5MW8oMtresc 3_25_02v2w_esc_WPP - Ormat 6-5-2007  v19i with internal accounting v3 eq method FINAL 3" xfId="9931" xr:uid="{2F28428B-7778-4560-ABFC-FF1ADFB6B834}"/>
    <cellStyle name="_____________Horizon round 1 model vFINAL" xfId="9932" xr:uid="{0A0CB86F-640F-470D-8E07-365B2A58EAB2}"/>
    <cellStyle name="_____________Horizon round 1 model vFINAL 2" xfId="9933" xr:uid="{1FD95A57-8E1F-44F4-99E0-0F7C81A3B5CD}"/>
    <cellStyle name="_____________Horizon round 1 model vFINAL 2 2" xfId="9934" xr:uid="{37107BA9-0F5C-42C4-8C12-11072EA5F4B8}"/>
    <cellStyle name="_____________Horizon round 1 model vFINAL 3" xfId="9935" xr:uid="{9C00E2AA-7E89-45C7-A3F2-D137DBB5E73D}"/>
    <cellStyle name="_____________Horizon round 1 model vFINAL 3 2" xfId="9936" xr:uid="{69FEE491-C5DA-4D3C-81C0-FB71B8D20E6A}"/>
    <cellStyle name="_____________Horizon round 1 model vFINAL 4" xfId="9937" xr:uid="{4FE8F113-856B-4673-9649-48EBA8211A4E}"/>
    <cellStyle name="_____________Horizon round 1 model vFINAL_1" xfId="9938" xr:uid="{476AD73B-CC7B-47F8-B0E2-7F3589ACB581}"/>
    <cellStyle name="_____________Horizon round 1 model vFINAL_1 2" xfId="9939" xr:uid="{8E44B5CE-5954-44AB-A39D-F3231643DFBB}"/>
    <cellStyle name="_____________Horizon round 1 model vFINAL_1 2 2" xfId="9940" xr:uid="{9F66955D-84A8-4DFD-AC11-1A990C38FCE4}"/>
    <cellStyle name="_____________Horizon round 1 model vFINAL_1 3" xfId="9941" xr:uid="{048EA7E6-4E2E-4C14-90FD-7ACC5DF55DF3}"/>
    <cellStyle name="_____________Horizon round 1 model vFINAL_1 3 2" xfId="9942" xr:uid="{47AF38C1-2F94-4BA1-A001-736CEB0C54ED}"/>
    <cellStyle name="_____________Horizon round 1 model vFINAL_1 4" xfId="9943" xr:uid="{3D10BDC2-E9F3-461D-8016-EC0CE354E999}"/>
    <cellStyle name="_____________Horizon round 1 model vFINAL_1_Project Farwest III Model 03-20-07 v135" xfId="9944" xr:uid="{AD8C5BA5-4B5D-47C5-A0D2-9BA6FDF765D5}"/>
    <cellStyle name="_____________Horizon round 1 model vFINAL_1_Project Farwest III Model 03-20-07 v135 2" xfId="9945" xr:uid="{0F50C323-43E5-4458-B174-067F1B315581}"/>
    <cellStyle name="_____________Horizon round 1 model vFINAL_1_Project Farwest III Model 03-20-07 v135 2 2" xfId="9946" xr:uid="{A6138DA0-5804-4477-80EE-77BE7CCE547B}"/>
    <cellStyle name="_____________Horizon round 1 model vFINAL_1_Project Farwest III Model 03-20-07 v135 3" xfId="9947" xr:uid="{85B11545-2791-4A4C-BAD4-22629A386841}"/>
    <cellStyle name="_____________Horizon round 1 model vFINAL_1_Project Farwest III Model 03-20-07 v135 3 2" xfId="9948" xr:uid="{116CDA27-06ED-4F12-B3DA-B31A965D5C2D}"/>
    <cellStyle name="_____________Horizon round 1 model vFINAL_1_Project Farwest III Model 03-20-07 v135 4" xfId="9949" xr:uid="{08FC2495-FB49-4CFD-A199-CA0359EAD365}"/>
    <cellStyle name="_____________Horizon round 1 model vFINAL_1_Project Farwest III Model 03-20-07 v135_UPC G&amp;A (5-3-07)" xfId="9950" xr:uid="{DA35238E-6415-4EA0-9D30-9CF2D281D956}"/>
    <cellStyle name="_____________Horizon round 1 model vFINAL_1_Project Farwest III Model 03-20-07 v135_UPC G&amp;A (5-3-07) 2" xfId="9951" xr:uid="{B2479963-DB14-4E7A-B6C2-D2613AD2FF9B}"/>
    <cellStyle name="_____________Horizon round 1 model vFINAL_1_Project Farwest III Model 03-20-07 v135_UPC G&amp;A (5-3-07) 2 2" xfId="9952" xr:uid="{A34869C8-C5AA-4E02-8843-BC337AAE7E9C}"/>
    <cellStyle name="_____________Horizon round 1 model vFINAL_1_Project Farwest III Model 03-20-07 v135_UPC G&amp;A (5-3-07) 3" xfId="9953" xr:uid="{88A5215F-74D4-45CC-B064-9D7A9C34397A}"/>
    <cellStyle name="_____________Horizon round 1 model vFINAL_1_Project Farwest III Model 03-20-07 v135_UPC G&amp;A (5-3-07) 3 2" xfId="9954" xr:uid="{8675897B-1071-4BF9-9ACE-BF0E7627976E}"/>
    <cellStyle name="_____________Horizon round 1 model vFINAL_1_Project Farwest III Model 03-20-07 v135_UPC G&amp;A (5-3-07) 4" xfId="9955" xr:uid="{F92D5EC2-F6EA-4FA2-A2BC-55E98737E2C6}"/>
    <cellStyle name="_____________Horizon round 1 model vFINAL_1_Project Makani Model 04-11-07 v6" xfId="9956" xr:uid="{B278D7A1-409C-40C4-AC78-68B7AD0DFF0D}"/>
    <cellStyle name="_____________Horizon round 1 model vFINAL_1_Project Makani Model 04-11-07 v6 2" xfId="9957" xr:uid="{AD7F75EA-D1BB-4F8F-8CF9-2C9D6B24CE1E}"/>
    <cellStyle name="_____________Horizon round 1 model vFINAL_1_Project Makani Model 04-11-07 v6 2 2" xfId="9958" xr:uid="{2CDF74BC-2B86-4BD0-A76D-9B79C6E74C8D}"/>
    <cellStyle name="_____________Horizon round 1 model vFINAL_1_Project Makani Model 04-11-07 v6 3" xfId="9959" xr:uid="{561FE5DB-EDB5-4E9A-B034-E8E93D3E281E}"/>
    <cellStyle name="_____________Horizon round 1 model vFINAL_1_Project Makani Model 04-11-07 v6 3 2" xfId="9960" xr:uid="{6367CCF3-9F35-4664-85E2-6CB1673F3957}"/>
    <cellStyle name="_____________Horizon round 1 model vFINAL_1_Project Makani Model 04-11-07 v6 4" xfId="9961" xr:uid="{AFD1B032-FA2E-4472-BF4C-A181E0F71BF8}"/>
    <cellStyle name="_____________Horizon round 1 model vFINAL_1_Project Makani Model 04-11-07 v6_UPC G&amp;A (5-3-07)" xfId="9962" xr:uid="{39644512-B5B8-4709-9A8E-E290BEF3AC38}"/>
    <cellStyle name="_____________Horizon round 1 model vFINAL_1_Project Makani Model 04-11-07 v6_UPC G&amp;A (5-3-07) 2" xfId="9963" xr:uid="{C026BA2F-899E-4785-BF7D-C3AC104BC541}"/>
    <cellStyle name="_____________Horizon round 1 model vFINAL_1_Project Makani Model 04-11-07 v6_UPC G&amp;A (5-3-07) 2 2" xfId="9964" xr:uid="{5D594852-4D67-4AF1-9DD9-12BA2F3B629E}"/>
    <cellStyle name="_____________Horizon round 1 model vFINAL_1_Project Makani Model 04-11-07 v6_UPC G&amp;A (5-3-07) 3" xfId="9965" xr:uid="{8E0CBE9B-F68C-4493-B701-86A671EEE62B}"/>
    <cellStyle name="_____________Horizon round 1 model vFINAL_1_Project Makani Model 04-11-07 v6_UPC G&amp;A (5-3-07) 3 2" xfId="9966" xr:uid="{BE22B2AC-E7C3-4B5A-8C94-12991AD3DEA5}"/>
    <cellStyle name="_____________Horizon round 1 model vFINAL_1_Project Makani Model 04-11-07 v6_UPC G&amp;A (5-3-07) 4" xfId="9967" xr:uid="{9C0D371A-8707-4184-B11B-4AE555CB4781}"/>
    <cellStyle name="_____________Pre-Tax GAAP" xfId="9968" xr:uid="{360A4F03-1325-4E44-8D52-63B50D717117}"/>
    <cellStyle name="_____________Pre-Tax GAAP 2" xfId="9969" xr:uid="{038F1D70-50CE-4AA4-9098-26D6CB8E4DE3}"/>
    <cellStyle name="_____________Pre-Tax GAAP 2 2" xfId="9970" xr:uid="{1DF505C6-DCA3-4ACB-8841-003EABB7D600}"/>
    <cellStyle name="_____________Pre-Tax GAAP 3" xfId="9971" xr:uid="{CF62DAD7-D01F-44A7-A7C7-52BBD97C10B9}"/>
    <cellStyle name="_____________Wind farm - operation CF" xfId="9972" xr:uid="{A66DCBF7-CB73-4A52-85A9-F6CE89EB918D}"/>
    <cellStyle name="_____________Wind farm - operation CF_071212 Unlevered McCormick Model - 2003 version" xfId="9973" xr:uid="{C8E0DF55-EF5B-480F-B0AE-9ACB13E3E5F2}"/>
    <cellStyle name="_____________Wind farm - operation CF_1" xfId="9974" xr:uid="{1E8CA617-A79E-462A-8075-D68021F8C083}"/>
    <cellStyle name="_____________Wind farm - operation CF_1 2" xfId="9975" xr:uid="{80B10EA5-8626-40B0-9B01-6916D8E56493}"/>
    <cellStyle name="_____________Wind farm - operation CF_1 2 2" xfId="9976" xr:uid="{47B080BA-186D-4562-AB23-C3FB7ADBEC44}"/>
    <cellStyle name="_____________Wind farm - operation CF_1 2 2 2" xfId="9977" xr:uid="{DD17A7CB-9B29-457F-ADEA-93D560B5CCCC}"/>
    <cellStyle name="_____________Wind farm - operation CF_1 2 3" xfId="9978" xr:uid="{72F14FBE-EDA1-4036-8458-E03A59D67E7A}"/>
    <cellStyle name="_____________Wind farm - operation CF_1 2 3 2" xfId="9979" xr:uid="{529E952A-21B6-4A92-A36A-128FEF7C173F}"/>
    <cellStyle name="_____________Wind farm - operation CF_1 2 4" xfId="9980" xr:uid="{34B63B5C-C380-4662-9DF6-512AF059E422}"/>
    <cellStyle name="_____________Wind farm - operation CF_1 2 4 2" xfId="9981" xr:uid="{11EFB245-1AF7-4540-949F-809EE1A7EB11}"/>
    <cellStyle name="_____________Wind farm - operation CF_1 2 5" xfId="9982" xr:uid="{FD9EA8B8-0819-42A2-BB8B-76665099F86F}"/>
    <cellStyle name="_____________Wind farm - operation CF_1 2 5 2" xfId="9983" xr:uid="{DBCF875F-136F-4D35-A099-0DCC0279B228}"/>
    <cellStyle name="_____________Wind farm - operation CF_1 2 6" xfId="9984" xr:uid="{9F010469-9D71-4020-85B5-3A4C1F2F8C27}"/>
    <cellStyle name="_____________Wind farm - operation CF_1 3" xfId="9985" xr:uid="{87F6ED33-A54B-4889-B55E-81523E426667}"/>
    <cellStyle name="_____________Wind farm - operation CF_1 3 2" xfId="9986" xr:uid="{B14C5772-609E-40B0-82E3-094978B6C393}"/>
    <cellStyle name="_____________Wind farm - operation CF_1 3 2 2" xfId="9987" xr:uid="{64839AD5-17CD-40BA-B6AA-3C80EFF0390A}"/>
    <cellStyle name="_____________Wind farm - operation CF_1 3 3" xfId="9988" xr:uid="{1540D159-7712-4720-9FB4-196DEF265EE9}"/>
    <cellStyle name="_____________Wind farm - operation CF_1 3 3 2" xfId="9989" xr:uid="{3995DE27-BA94-44ED-AAB8-CD0DFD2189F0}"/>
    <cellStyle name="_____________Wind farm - operation CF_1 3 4" xfId="9990" xr:uid="{8424E2DE-40D1-41A5-9C4C-7AB8ED477716}"/>
    <cellStyle name="_____________Wind farm - operation CF_1 3 4 2" xfId="9991" xr:uid="{DF7FD4CD-20EF-4151-A8F1-D8CBFC2F3A9A}"/>
    <cellStyle name="_____________Wind farm - operation CF_1 3 5" xfId="9992" xr:uid="{D90F250C-4D0D-4284-928D-206008848835}"/>
    <cellStyle name="_____________Wind farm - operation CF_1 3 5 2" xfId="9993" xr:uid="{BFB8DB79-A14F-4B79-904E-2C63D8012904}"/>
    <cellStyle name="_____________Wind farm - operation CF_1 3 6" xfId="9994" xr:uid="{DA7FA2AD-B2E9-439E-A9B0-91DC8C725CC1}"/>
    <cellStyle name="_____________Wind farm - operation CF_1 4" xfId="9995" xr:uid="{84A8E00E-D003-40D6-A228-0A74F6BBFCD0}"/>
    <cellStyle name="_____________Wind farm - operation CF_1_CHECK - White Creek Final Closing Model_2007 11 16 vequity method FINAL" xfId="9996" xr:uid="{B9DA7071-39BF-4C17-AF3C-AB866E2CE43F}"/>
    <cellStyle name="_____________Wind farm - operation CF_1_CHECK - White Creek Final Closing Model_2007 11 16 vequity method FINAL 2" xfId="9997" xr:uid="{A3103F60-5451-48BD-8282-65A849B87D51}"/>
    <cellStyle name="_____________Wind farm - operation CF_1_CHECK - White Creek Final Closing Model_2007 11 16 vequity method FINAL 2 2" xfId="9998" xr:uid="{ED749001-EE2C-46C1-A77A-DEFD4275F3A9}"/>
    <cellStyle name="_____________Wind farm - operation CF_1_CHECK - White Creek Final Closing Model_2007 11 16 vequity method FINAL 3" xfId="9999" xr:uid="{1602C077-3649-4AE8-A919-7648077E0BF7}"/>
    <cellStyle name="_____________Wind farm - operation CF_1_Horizon round 1 model vFINAL" xfId="10000" xr:uid="{4A727403-7F6F-4780-A789-9D86CF3C760A}"/>
    <cellStyle name="_____________Wind farm - operation CF_1_Horizon round 1 model vFINAL 2" xfId="10001" xr:uid="{8F704198-1126-426E-A11A-B4BDCC0250AC}"/>
    <cellStyle name="_____________Wind farm - operation CF_1_Horizon round 1 model vFINAL 2 2" xfId="10002" xr:uid="{CDDDB14E-9FC1-4F1D-8BF7-E1D88FD58A38}"/>
    <cellStyle name="_____________Wind farm - operation CF_1_Horizon round 1 model vFINAL 3" xfId="10003" xr:uid="{073665BE-00D5-45DB-8893-83A278C563D4}"/>
    <cellStyle name="_____________Wind farm - operation CF_1_Horizon round 1 model vFINAL 3 2" xfId="10004" xr:uid="{ABCC86C0-4C71-48E7-AD07-CF39E47FF0F9}"/>
    <cellStyle name="_____________Wind farm - operation CF_1_Horizon round 1 model vFINAL 4" xfId="10005" xr:uid="{5DF97861-336E-4A6C-97FB-8E805C0F4A7A}"/>
    <cellStyle name="_____________Wind farm - operation CF_1_Horizon round 1 model vFINAL_1" xfId="10006" xr:uid="{0E08D5AC-0A0B-4B63-8AA8-6FFA4639850A}"/>
    <cellStyle name="_____________Wind farm - operation CF_1_Horizon round 1 model vFINAL_1 2" xfId="10007" xr:uid="{B8759F6B-7B8B-4BB6-A7FE-314FBE2580AF}"/>
    <cellStyle name="_____________Wind farm - operation CF_1_Horizon round 1 model vFINAL_1 2 2" xfId="10008" xr:uid="{8D89A4A0-15F8-4FFC-8820-43DAAE2F2B8A}"/>
    <cellStyle name="_____________Wind farm - operation CF_1_Horizon round 1 model vFINAL_1 3" xfId="10009" xr:uid="{C7127535-CFE4-4123-8F79-A0C05798C5D6}"/>
    <cellStyle name="_____________Wind farm - operation CF_1_Horizon round 1 model vFINAL_1 3 2" xfId="10010" xr:uid="{06562C99-9E92-4E4C-B9D0-EEC1564C261B}"/>
    <cellStyle name="_____________Wind farm - operation CF_1_Horizon round 1 model vFINAL_1 4" xfId="10011" xr:uid="{007EA74B-0C4F-4031-B344-7C4C640D4E3D}"/>
    <cellStyle name="_____________Wind farm - operation CF_1_Horizon round 1 model vFINAL_1_Project Farwest III Model 03-20-07 v135" xfId="10012" xr:uid="{9AD8EB5D-A0D4-408A-A535-2664F2C98390}"/>
    <cellStyle name="_____________Wind farm - operation CF_1_Horizon round 1 model vFINAL_1_Project Farwest III Model 03-20-07 v135 2" xfId="10013" xr:uid="{5428F8BF-DEE6-44A6-8EB7-7442694C890E}"/>
    <cellStyle name="_____________Wind farm - operation CF_1_Horizon round 1 model vFINAL_1_Project Farwest III Model 03-20-07 v135 2 2" xfId="10014" xr:uid="{37DD9BA4-F9B1-46B9-88D8-1B908F6D48B3}"/>
    <cellStyle name="_____________Wind farm - operation CF_1_Horizon round 1 model vFINAL_1_Project Farwest III Model 03-20-07 v135 3" xfId="10015" xr:uid="{AD12F433-C72F-47C7-857F-044BEF18D2B4}"/>
    <cellStyle name="_____________Wind farm - operation CF_1_Horizon round 1 model vFINAL_1_Project Farwest III Model 03-20-07 v135 3 2" xfId="10016" xr:uid="{5692015A-FDC0-444C-9D8B-D8EB89A95CC3}"/>
    <cellStyle name="_____________Wind farm - operation CF_1_Horizon round 1 model vFINAL_1_Project Farwest III Model 03-20-07 v135 4" xfId="10017" xr:uid="{97B9A37E-B539-4B9A-8D62-F70C98A25535}"/>
    <cellStyle name="_____________Wind farm - operation CF_1_Horizon round 1 model vFINAL_1_Project Farwest III Model 03-20-07 v135_UPC G&amp;A (5-3-07)" xfId="10018" xr:uid="{D365C1A6-CC8D-4FDD-8D5E-25BF17F0E6B0}"/>
    <cellStyle name="_____________Wind farm - operation CF_1_Horizon round 1 model vFINAL_1_Project Farwest III Model 03-20-07 v135_UPC G&amp;A (5-3-07) 2" xfId="10019" xr:uid="{687D2C00-58AD-494A-8755-53DCC25C25A1}"/>
    <cellStyle name="_____________Wind farm - operation CF_1_Horizon round 1 model vFINAL_1_Project Farwest III Model 03-20-07 v135_UPC G&amp;A (5-3-07) 2 2" xfId="10020" xr:uid="{65AA9AAA-83D4-47F6-B459-4D519F25CC5E}"/>
    <cellStyle name="_____________Wind farm - operation CF_1_Horizon round 1 model vFINAL_1_Project Farwest III Model 03-20-07 v135_UPC G&amp;A (5-3-07) 3" xfId="10021" xr:uid="{4765D7D9-0F63-4BA4-ADE5-C926A646977E}"/>
    <cellStyle name="_____________Wind farm - operation CF_1_Horizon round 1 model vFINAL_1_Project Farwest III Model 03-20-07 v135_UPC G&amp;A (5-3-07) 3 2" xfId="10022" xr:uid="{F7A72E16-9639-4BFB-8D79-BE166E23007D}"/>
    <cellStyle name="_____________Wind farm - operation CF_1_Horizon round 1 model vFINAL_1_Project Farwest III Model 03-20-07 v135_UPC G&amp;A (5-3-07) 4" xfId="10023" xr:uid="{28A92B13-3657-4A0E-89A8-F0E5BF8A9E35}"/>
    <cellStyle name="_____________Wind farm - operation CF_1_Horizon round 1 model vFINAL_1_Project Makani Model 04-11-07 v6" xfId="10024" xr:uid="{01F4BF6C-8048-42EA-B880-68CFBAE6BC6F}"/>
    <cellStyle name="_____________Wind farm - operation CF_1_Horizon round 1 model vFINAL_1_Project Makani Model 04-11-07 v6 2" xfId="10025" xr:uid="{25DD8A00-5EE2-4C9B-947E-29030DB5F372}"/>
    <cellStyle name="_____________Wind farm - operation CF_1_Horizon round 1 model vFINAL_1_Project Makani Model 04-11-07 v6 2 2" xfId="10026" xr:uid="{E46EE37D-7D14-4C75-851B-284C3F9BD65D}"/>
    <cellStyle name="_____________Wind farm - operation CF_1_Horizon round 1 model vFINAL_1_Project Makani Model 04-11-07 v6 3" xfId="10027" xr:uid="{BD060F14-B2CB-4AD6-9E28-79E4414FAC68}"/>
    <cellStyle name="_____________Wind farm - operation CF_1_Horizon round 1 model vFINAL_1_Project Makani Model 04-11-07 v6 3 2" xfId="10028" xr:uid="{57CCD460-D23E-4BC2-81BF-00AF2AF6ECA3}"/>
    <cellStyle name="_____________Wind farm - operation CF_1_Horizon round 1 model vFINAL_1_Project Makani Model 04-11-07 v6 4" xfId="10029" xr:uid="{3246541B-D9D4-450E-9A96-9DA41FE6549A}"/>
    <cellStyle name="_____________Wind farm - operation CF_1_Horizon round 1 model vFINAL_1_Project Makani Model 04-11-07 v6_UPC G&amp;A (5-3-07)" xfId="10030" xr:uid="{421B0BD1-7BC8-4F8E-8B52-5FE810FF8809}"/>
    <cellStyle name="_____________Wind farm - operation CF_1_Horizon round 1 model vFINAL_1_Project Makani Model 04-11-07 v6_UPC G&amp;A (5-3-07) 2" xfId="10031" xr:uid="{84C444E2-F738-4B48-A154-F4BC3B2C07F2}"/>
    <cellStyle name="_____________Wind farm - operation CF_1_Horizon round 1 model vFINAL_1_Project Makani Model 04-11-07 v6_UPC G&amp;A (5-3-07) 2 2" xfId="10032" xr:uid="{80A5F35C-0C06-4D17-BE6A-0D72EFEB6302}"/>
    <cellStyle name="_____________Wind farm - operation CF_1_Horizon round 1 model vFINAL_1_Project Makani Model 04-11-07 v6_UPC G&amp;A (5-3-07) 3" xfId="10033" xr:uid="{38A89CDD-7569-4727-9DB4-80DA90DF8BB0}"/>
    <cellStyle name="_____________Wind farm - operation CF_1_Horizon round 1 model vFINAL_1_Project Makani Model 04-11-07 v6_UPC G&amp;A (5-3-07) 3 2" xfId="10034" xr:uid="{5ECD58BD-710F-4B76-9D16-509DC4EF40D2}"/>
    <cellStyle name="_____________Wind farm - operation CF_1_Horizon round 1 model vFINAL_1_Project Makani Model 04-11-07 v6_UPC G&amp;A (5-3-07) 4" xfId="10035" xr:uid="{32F6544C-E45C-4414-BCC6-104AB5BCC151}"/>
    <cellStyle name="_____________Wind farm - operation CF_1_Pre-Tax GAAP" xfId="10036" xr:uid="{F7DBBDC2-F07A-49A6-9800-E64373CB663A}"/>
    <cellStyle name="_____________Wind farm - operation CF_1_Pre-Tax GAAP 2" xfId="10037" xr:uid="{20E50693-1FE3-41B1-9657-46DD2527F9E6}"/>
    <cellStyle name="_____________Wind farm - operation CF_1_Pre-Tax GAAP 2 2" xfId="10038" xr:uid="{870E846B-0960-4C77-93F7-7A3C4C29992A}"/>
    <cellStyle name="_____________Wind farm - operation CF_1_Pre-Tax GAAP 3" xfId="10039" xr:uid="{64FF1A78-3485-41A2-8D60-1B3A68B54603}"/>
    <cellStyle name="_____________Wind farm - operation CF_1_WPP - Ormat 6-5-2007  v19i with internal accounting v3 eq method FINAL" xfId="10040" xr:uid="{01A227F8-D81A-449E-8E08-1C204D994FB1}"/>
    <cellStyle name="_____________Wind farm - operation CF_1_WPP - Ormat 6-5-2007  v19i with internal accounting v3 eq method FINAL 2" xfId="10041" xr:uid="{29CA9AE0-B272-4AD5-B2D8-36A0A208CB69}"/>
    <cellStyle name="_____________Wind farm - operation CF_1_WPP - Ormat 6-5-2007  v19i with internal accounting v3 eq method FINAL 2 2" xfId="10042" xr:uid="{0C3FD1CA-CDB7-4B5F-89F8-7CE30BE37B4F}"/>
    <cellStyle name="_____________Wind farm - operation CF_1_WPP - Ormat 6-5-2007  v19i with internal accounting v3 eq method FINAL 3" xfId="10043" xr:uid="{3B425AB8-E86B-4425-886B-174CBC5360BF}"/>
    <cellStyle name="_____________WPP - Ormat 6-5-2007  v19i with internal accounting v3 eq method FINAL" xfId="10044" xr:uid="{4052E9D0-D325-49B9-A244-FD21DF10F87F}"/>
    <cellStyle name="_____________WPP - Ormat 6-5-2007  v19i with internal accounting v3 eq method FINAL 2" xfId="10045" xr:uid="{40D1646A-CB08-4270-9EFB-E662F9F29FBC}"/>
    <cellStyle name="_____________WPP - Ormat 6-5-2007  v19i with internal accounting v3 eq method FINAL 2 2" xfId="10046" xr:uid="{0B724005-2580-49E0-AC30-D4B5F19FC483}"/>
    <cellStyle name="_____________WPP - Ormat 6-5-2007  v19i with internal accounting v3 eq method FINAL 3" xfId="10047" xr:uid="{B87D630B-ADE9-4D3E-8E3D-9EF3DC131D1F}"/>
    <cellStyle name="___________071212 Unlevered McCormick Model - 2003 version" xfId="10048" xr:uid="{01751F2B-5C76-4D64-A62E-7A1758E6E802}"/>
    <cellStyle name="___________ClearSky_AEP_Min_04.04.02_Bank" xfId="10049" xr:uid="{3A2C53E6-342F-4245-9D31-56EC6803B117}"/>
    <cellStyle name="___________Clearsky_internal_050301" xfId="10050" xr:uid="{D027E797-3636-49B3-B7E7-EA5551E35845}"/>
    <cellStyle name="___________Clearsky_internal_050301_1" xfId="10051" xr:uid="{0233A4CE-EB08-4A02-8F96-5F9E35D7785C}"/>
    <cellStyle name="___________Clearsky_internal_050301_1_Liberty Model 07 23 07 WITH TAXES_v3" xfId="10052" xr:uid="{8717F05B-9E79-49C5-A1B5-DBBECC049123}"/>
    <cellStyle name="___________Clearsky_internal_070201" xfId="10053" xr:uid="{F05817E5-7788-42F0-981E-61A0691C6DB2}"/>
    <cellStyle name="___________Clearsky_internal_070201.xls Chart 2" xfId="10054" xr:uid="{43E2A459-5F69-4A75-9ABD-03E9F115DB29}"/>
    <cellStyle name="___________Clearsky_internal_070201_1" xfId="10055" xr:uid="{2C84A600-5CBB-4A55-8308-37F6BAAD7C0D}"/>
    <cellStyle name="___________Clearsky_Outside_070201.xls Chart 2" xfId="10056" xr:uid="{9B40E70C-756E-47A0-A9B4-F87869DCF960}"/>
    <cellStyle name="___________EWC 43.5MW8oMtresc 3_25_021" xfId="10057" xr:uid="{75BDB8F2-1C71-473C-B723-DBCA800BA931}"/>
    <cellStyle name="___________EWC 43.5MW8oMtresc 3_25_021_071212 Unlevered McCormick Model - 2003 version" xfId="10058" xr:uid="{B216C3A0-C556-4017-B1B9-9A0AA2B58444}"/>
    <cellStyle name="___________EWC 43.5MW8oMtresc 3_25_02v2" xfId="10059" xr:uid="{F0A0E2C7-7306-4730-9F77-4EEB6CA0E12D}"/>
    <cellStyle name="___________EWC 43.5MW8oMtresc 3_25_02v2_071212 Unlevered McCormick Model - 2003 version" xfId="10060" xr:uid="{4CE905E5-6EAA-460A-85B3-A53CE863D6E9}"/>
    <cellStyle name="___________EWC 43.5MW8oMtresc 3_25_02v2w_esc" xfId="10061" xr:uid="{53C4F155-9190-42BE-9369-527B53DD4228}"/>
    <cellStyle name="___________EWC 43.5MW8oMtresc 3_25_02v2w_esc_071212 Unlevered McCormick Model - 2003 version" xfId="10062" xr:uid="{3CBEA8E2-849C-4530-85DB-67CACE7FDFC0}"/>
    <cellStyle name="___________Wind farm - operation CF" xfId="10063" xr:uid="{89742FD5-12DB-4CED-8C81-74314DD9983F}"/>
    <cellStyle name="___________Wind farm - operation CF_071212 Unlevered McCormick Model - 2003 version" xfId="10064" xr:uid="{C7CFCB5C-D9EC-48DF-A1F8-94CAD0190BB1}"/>
    <cellStyle name="_________071212 Unlevered McCormick Model - 2003 version" xfId="10065" xr:uid="{47BA5F96-738A-4450-AC11-34BA452D16E7}"/>
    <cellStyle name="_________1" xfId="10066" xr:uid="{C2527BA0-2169-48D4-9F22-B7F88D26512A}"/>
    <cellStyle name="_________1_071212 Unlevered McCormick Model - 2003 version" xfId="10067" xr:uid="{2F13134D-1EE1-468E-B1CE-E6F1ABBC48E4}"/>
    <cellStyle name="_________2" xfId="10068" xr:uid="{E0E73A93-3A55-4D36-835B-E1FAE963CEF5}"/>
    <cellStyle name="_________2_071212 Unlevered McCormick Model - 2003 version" xfId="10069" xr:uid="{B0C7741D-B6E3-4ECE-8642-4D6A47455C1A}"/>
    <cellStyle name="_________ClearSky_AEP_Min_04.04.02_Bank" xfId="10070" xr:uid="{7D27E371-0FDA-4F7C-84F3-E90AECCCB644}"/>
    <cellStyle name="_________ClearSky_AEP_Min_04.04.02_Bank_1" xfId="10071" xr:uid="{E29BB437-D850-4A4B-B30A-E64ABF9730D5}"/>
    <cellStyle name="_________ClearSky_AEP_Min_04.04.02_Bank_1 2" xfId="10072" xr:uid="{7BE0A600-D15D-4FF0-A45F-93DA6E5E17A5}"/>
    <cellStyle name="_________ClearSky_AEP_Min_04.04.02_Bank_1 2 2" xfId="10073" xr:uid="{FE70F2C9-ED78-4269-9818-B1E6325D056E}"/>
    <cellStyle name="_________ClearSky_AEP_Min_04.04.02_Bank_1 3" xfId="10074" xr:uid="{F7E86145-3E93-457B-92A5-71F325C57C72}"/>
    <cellStyle name="_________ClearSky_AEP_Min_04.04.02_Bank_1 3 2" xfId="10075" xr:uid="{07619F07-7FC2-476B-8A99-82C4B4CB1C55}"/>
    <cellStyle name="_________ClearSky_AEP_Min_04.04.02_Bank_1 4" xfId="10076" xr:uid="{52C9F405-FDB5-4841-9018-F711215166CE}"/>
    <cellStyle name="_________ClearSky_AEP_Min_04.04.02_Bank_1 4 2" xfId="10077" xr:uid="{F4CECE2E-8A75-4CD9-9F1E-977947780C3B}"/>
    <cellStyle name="_________ClearSky_AEP_Min_04.04.02_Bank_1 5" xfId="10078" xr:uid="{EF6686A2-A2BE-43BF-B7B7-564A17676B99}"/>
    <cellStyle name="_________ClearSky_AEP_Min_04.04.02_Bank_1 5 2" xfId="10079" xr:uid="{C0DB59EE-D770-4B28-9F99-50C3D85D7FBE}"/>
    <cellStyle name="_________ClearSky_AEP_Min_04.04.02_Bank_1 6" xfId="10080" xr:uid="{1E812722-6E48-4254-A010-E6616D827D6C}"/>
    <cellStyle name="_________Clearsky_internal_050301" xfId="10081" xr:uid="{98628C6B-1426-4B00-A955-544178357234}"/>
    <cellStyle name="_________Clearsky_internal_050301_1" xfId="10082" xr:uid="{D98BE3BF-2A5E-446A-92A9-5134282E34CA}"/>
    <cellStyle name="_________Clearsky_internal_050301_1 2" xfId="10083" xr:uid="{C5EA5E63-C8E0-4FC4-BDE8-8259E23C1B5E}"/>
    <cellStyle name="_________Clearsky_internal_050301_1 2 2" xfId="10084" xr:uid="{C267F17A-3BFD-4291-895A-12449FB5B480}"/>
    <cellStyle name="_________Clearsky_internal_050301_1 3" xfId="10085" xr:uid="{6B40B9DF-6E8F-42E6-B4CE-07A08AF3FC14}"/>
    <cellStyle name="_________Clearsky_internal_050301_1 3 2" xfId="10086" xr:uid="{F08AA12B-8165-4F7B-B336-9F39ACD09249}"/>
    <cellStyle name="_________Clearsky_internal_050301_1 4" xfId="10087" xr:uid="{F48DC9AE-1F99-44F2-A167-80DAE4BC8980}"/>
    <cellStyle name="_________Clearsky_internal_050301_1 4 2" xfId="10088" xr:uid="{08EEAFA6-8A0A-4294-8DFE-D0CBEE808D67}"/>
    <cellStyle name="_________Clearsky_internal_050301_1 5" xfId="10089" xr:uid="{F6D48E79-548A-4079-A8A0-075D316268DC}"/>
    <cellStyle name="_________Clearsky_internal_050301_1 5 2" xfId="10090" xr:uid="{2161CEFF-B715-41D3-AA3D-4F2F87E25F4E}"/>
    <cellStyle name="_________Clearsky_internal_050301_1 6" xfId="10091" xr:uid="{982938E4-CF33-4EAC-94B4-F62F8D4C6CAA}"/>
    <cellStyle name="_________Clearsky_internal_050301_2" xfId="10092" xr:uid="{96ACB794-D602-4AD3-A6D2-EF0E0FB4A453}"/>
    <cellStyle name="_________Clearsky_internal_050301_2 2" xfId="10093" xr:uid="{1D1AE6E4-CD6D-418D-AB8E-4BCC8B824657}"/>
    <cellStyle name="_________Clearsky_internal_050301_2 2 2" xfId="10094" xr:uid="{C6613373-405E-4C0B-9C80-92BF051B3139}"/>
    <cellStyle name="_________Clearsky_internal_050301_2 3" xfId="10095" xr:uid="{EB95671D-056E-426D-817C-AF57806192A0}"/>
    <cellStyle name="_________Clearsky_internal_050301_2 3 2" xfId="10096" xr:uid="{3BA6ADF2-B5A4-4661-85FE-AE51E4E897F0}"/>
    <cellStyle name="_________Clearsky_internal_050301_2 4" xfId="10097" xr:uid="{51F05EEC-F9BF-4C80-A6F2-B0EA13B80E67}"/>
    <cellStyle name="_________Clearsky_internal_050301_2 4 2" xfId="10098" xr:uid="{B70D782F-BD57-4237-A332-400000A866A5}"/>
    <cellStyle name="_________Clearsky_internal_050301_2 5" xfId="10099" xr:uid="{86E613F6-C28B-4797-B941-173567F423BF}"/>
    <cellStyle name="_________Clearsky_internal_050301_2 5 2" xfId="10100" xr:uid="{2E83B0F3-2666-4673-AB3B-D687792CFA74}"/>
    <cellStyle name="_________Clearsky_internal_050301_2 6" xfId="10101" xr:uid="{3A1F249F-A5ED-4313-BDCF-ACD12184EA62}"/>
    <cellStyle name="_________Clearsky_internal_070201" xfId="10102" xr:uid="{546481ED-9949-4019-B0D8-537BFEDA185A}"/>
    <cellStyle name="_________Clearsky_internal_070201 2" xfId="10103" xr:uid="{979E71C0-6E41-4E50-A7D9-67FC33E64670}"/>
    <cellStyle name="_________Clearsky_internal_070201 2 2" xfId="10104" xr:uid="{7AA33360-0C61-4A88-A04A-11485CA14B63}"/>
    <cellStyle name="_________Clearsky_internal_070201 3" xfId="10105" xr:uid="{3D47C42E-A956-478F-ABFF-F7F464FB0353}"/>
    <cellStyle name="_________Clearsky_internal_070201 3 2" xfId="10106" xr:uid="{D0934283-0A95-46B8-AF36-DBC8CFC2CEC0}"/>
    <cellStyle name="_________Clearsky_internal_070201 4" xfId="10107" xr:uid="{B180DB58-F2AC-4241-A7CA-1FE3E113255F}"/>
    <cellStyle name="_________Clearsky_internal_070201 4 2" xfId="10108" xr:uid="{BCF3015C-528A-4C26-895D-50FE3992E04C}"/>
    <cellStyle name="_________Clearsky_internal_070201 5" xfId="10109" xr:uid="{8EFC16C0-3EF5-46E3-90B8-541CEFF03B42}"/>
    <cellStyle name="_________Clearsky_internal_070201 5 2" xfId="10110" xr:uid="{DA91AD04-F685-4F42-A9A3-5D0EC9784370}"/>
    <cellStyle name="_________Clearsky_internal_070201 6" xfId="10111" xr:uid="{673AC260-9780-4C2C-A962-C411F692FBEB}"/>
    <cellStyle name="_________Clearsky_internal_070201.xls Chart 2" xfId="10112" xr:uid="{E7FAC618-99FD-419A-8F46-76895F4FE134}"/>
    <cellStyle name="_________Clearsky_internal_070201.xls Chart 2_1" xfId="10113" xr:uid="{9B4F1301-5258-456F-8F7D-7133F330F389}"/>
    <cellStyle name="_________Clearsky_internal_070201.xls Chart 2_1 2" xfId="10114" xr:uid="{627A467A-ABD7-4F9B-82AA-ED27771B5490}"/>
    <cellStyle name="_________Clearsky_internal_070201.xls Chart 2_1 2 2" xfId="10115" xr:uid="{2D96E097-B2D8-4936-9B7C-C7F2FB230A1C}"/>
    <cellStyle name="_________Clearsky_internal_070201.xls Chart 2_1 3" xfId="10116" xr:uid="{FD3F5F40-91EC-4EB7-907E-C0D9320D2838}"/>
    <cellStyle name="_________Clearsky_internal_070201.xls Chart 2_1 3 2" xfId="10117" xr:uid="{2BAE889F-7129-4CD3-B8DA-5BED6C6080D4}"/>
    <cellStyle name="_________Clearsky_internal_070201.xls Chart 2_1 4" xfId="10118" xr:uid="{60A958EF-81C0-4BD4-9124-EADCD57B0B6F}"/>
    <cellStyle name="_________Clearsky_internal_070201.xls Chart 2_1 4 2" xfId="10119" xr:uid="{71BF3D30-FF9F-47D5-AC60-D28D35DA0A1B}"/>
    <cellStyle name="_________Clearsky_internal_070201.xls Chart 2_1 5" xfId="10120" xr:uid="{68565709-F36A-4273-8C52-D7BF8BFE7B95}"/>
    <cellStyle name="_________Clearsky_internal_070201.xls Chart 2_1 5 2" xfId="10121" xr:uid="{62A3E304-1C3F-476F-853C-E882FF3E2D59}"/>
    <cellStyle name="_________Clearsky_internal_070201.xls Chart 2_1 6" xfId="10122" xr:uid="{26EB2756-9C46-461B-B423-E0226B49F92E}"/>
    <cellStyle name="_________Clearsky_internal_070201_1" xfId="10123" xr:uid="{59B2DE32-E4C0-4D68-9614-136A1D7428D8}"/>
    <cellStyle name="_________Clearsky_internal_070201_1 2" xfId="10124" xr:uid="{1D28950C-A81A-418C-B654-A74CA1268C71}"/>
    <cellStyle name="_________Clearsky_internal_070201_1 2 2" xfId="10125" xr:uid="{DEEA3C2E-78E5-411C-8825-D5321E2035FF}"/>
    <cellStyle name="_________Clearsky_internal_070201_1 3" xfId="10126" xr:uid="{81A7E731-857B-47A1-B73E-E0069569381D}"/>
    <cellStyle name="_________Clearsky_internal_070201_1 3 2" xfId="10127" xr:uid="{898DDE0D-A3C9-40A9-B12D-0F8ECED9DB6E}"/>
    <cellStyle name="_________Clearsky_internal_070201_1 4" xfId="10128" xr:uid="{8362E4B4-C4DB-45D7-92FC-D2E0C32C8B6A}"/>
    <cellStyle name="_________Clearsky_internal_070201_1 4 2" xfId="10129" xr:uid="{5CC99DAA-17BC-4E5C-8CA2-F4E5693FD7F7}"/>
    <cellStyle name="_________Clearsky_internal_070201_1 5" xfId="10130" xr:uid="{C1465D0D-26A1-4B8C-B7AD-652DB7CB2E10}"/>
    <cellStyle name="_________Clearsky_internal_070201_1 5 2" xfId="10131" xr:uid="{B9B0EAE3-ABC9-4759-9F6C-C3B6D63CAEAA}"/>
    <cellStyle name="_________Clearsky_internal_070201_1 6" xfId="10132" xr:uid="{1E82CB4C-881B-40F6-9DD1-76743D661768}"/>
    <cellStyle name="_________Clearsky_internal_070201_2" xfId="10133" xr:uid="{0388A20C-64A1-4D17-97FF-BB32C0A24833}"/>
    <cellStyle name="_________Clearsky_Outside_070201.xls Chart 2" xfId="10134" xr:uid="{A5CC53F1-8F40-47CD-B93E-612151908BE7}"/>
    <cellStyle name="_________Clearsky_Outside_070201.xls Chart 2_1" xfId="10135" xr:uid="{A150D19A-8480-44C5-B5F0-9DE9B68F9EA1}"/>
    <cellStyle name="_________Clearsky_Outside_070201.xls Chart 2_1 2" xfId="10136" xr:uid="{550716D9-B3AE-4636-89FE-C603DDA70C27}"/>
    <cellStyle name="_________Clearsky_Outside_070201.xls Chart 2_1 2 2" xfId="10137" xr:uid="{BC508F1E-C160-469E-9C20-4128DD6D0306}"/>
    <cellStyle name="_________Clearsky_Outside_070201.xls Chart 2_1 3" xfId="10138" xr:uid="{9CCF217A-E722-4634-83CC-5320EDE944D5}"/>
    <cellStyle name="_________Clearsky_Outside_070201.xls Chart 2_1 3 2" xfId="10139" xr:uid="{D0E60B9B-E51A-45B1-BE54-29D0E6AD65D2}"/>
    <cellStyle name="_________Clearsky_Outside_070201.xls Chart 2_1 4" xfId="10140" xr:uid="{AA10402E-03E5-4F9A-A176-911CC6DAC9F3}"/>
    <cellStyle name="_________Clearsky_Outside_070201.xls Chart 2_1 4 2" xfId="10141" xr:uid="{B78D2981-E040-4F03-BA91-EF0841E1B9DF}"/>
    <cellStyle name="_________Clearsky_Outside_070201.xls Chart 2_1 5" xfId="10142" xr:uid="{0B070CFB-FDAE-4BF4-9F4B-6742D5F67DA7}"/>
    <cellStyle name="_________Clearsky_Outside_070201.xls Chart 2_1 5 2" xfId="10143" xr:uid="{6998B244-B327-4F16-9F57-2BE07ABCD457}"/>
    <cellStyle name="_________Clearsky_Outside_070201.xls Chart 2_1 6" xfId="10144" xr:uid="{495224B2-60F2-475B-9868-E2423BE8DE5C}"/>
    <cellStyle name="_________EWC 43.5MW8oMtresc 3_25_021" xfId="10145" xr:uid="{69D980E2-2DC7-4F65-90E4-A7CA59994D0A}"/>
    <cellStyle name="_________EWC 43.5MW8oMtresc 3_25_021 2" xfId="10146" xr:uid="{273B3173-4355-4480-93F2-1827B8B01E28}"/>
    <cellStyle name="_________EWC 43.5MW8oMtresc 3_25_021 2 2" xfId="10147" xr:uid="{515CE866-E91C-4BC8-95EA-BCEE3494E5E9}"/>
    <cellStyle name="_________EWC 43.5MW8oMtresc 3_25_021 2 2 2" xfId="10148" xr:uid="{E67ADF87-880E-4C1A-B9F3-13AF8BAC8607}"/>
    <cellStyle name="_________EWC 43.5MW8oMtresc 3_25_021 2 3" xfId="10149" xr:uid="{A3511DC0-9944-49EE-AD9D-0A1FDC88085E}"/>
    <cellStyle name="_________EWC 43.5MW8oMtresc 3_25_021 2 3 2" xfId="10150" xr:uid="{7F16446C-E46F-4628-8E18-D7E4A9D25AC4}"/>
    <cellStyle name="_________EWC 43.5MW8oMtresc 3_25_021 2 4" xfId="10151" xr:uid="{ACA856F7-1DC0-4FE7-9C50-D6C16E7AA165}"/>
    <cellStyle name="_________EWC 43.5MW8oMtresc 3_25_021 2 4 2" xfId="10152" xr:uid="{C2CEFFC7-F307-4C81-9990-2610ECB18C6C}"/>
    <cellStyle name="_________EWC 43.5MW8oMtresc 3_25_021 2 5" xfId="10153" xr:uid="{D0171B66-FC33-4F91-A1BF-7A19ABD032AC}"/>
    <cellStyle name="_________EWC 43.5MW8oMtresc 3_25_021 2 5 2" xfId="10154" xr:uid="{88BB8098-239D-4240-8750-15F84D31E407}"/>
    <cellStyle name="_________EWC 43.5MW8oMtresc 3_25_021 2 6" xfId="10155" xr:uid="{EB7C2E11-97C9-4524-9DB7-0C2FCA9E1AC8}"/>
    <cellStyle name="_________EWC 43.5MW8oMtresc 3_25_021 3" xfId="10156" xr:uid="{B6CA9C15-6402-476E-B436-FE716C39AC58}"/>
    <cellStyle name="_________EWC 43.5MW8oMtresc 3_25_021 3 2" xfId="10157" xr:uid="{4D644250-75B0-4B4A-9D57-0603E7D768F2}"/>
    <cellStyle name="_________EWC 43.5MW8oMtresc 3_25_021 3 2 2" xfId="10158" xr:uid="{CAE72630-CC35-43C8-962B-8EB2E8C20BAE}"/>
    <cellStyle name="_________EWC 43.5MW8oMtresc 3_25_021 3 3" xfId="10159" xr:uid="{7DD070FA-AF45-4B24-8F68-8F5945B41DEF}"/>
    <cellStyle name="_________EWC 43.5MW8oMtresc 3_25_021 3 3 2" xfId="10160" xr:uid="{78E76F67-17C9-4C87-95B2-F5C1C183227D}"/>
    <cellStyle name="_________EWC 43.5MW8oMtresc 3_25_021 3 4" xfId="10161" xr:uid="{268D3401-6CEF-4385-AE73-94D7272FBA44}"/>
    <cellStyle name="_________EWC 43.5MW8oMtresc 3_25_021 3 4 2" xfId="10162" xr:uid="{A03E2175-105B-4EFD-96F6-BBB997329210}"/>
    <cellStyle name="_________EWC 43.5MW8oMtresc 3_25_021 3 5" xfId="10163" xr:uid="{9514991B-145E-4530-A428-BE442DA47363}"/>
    <cellStyle name="_________EWC 43.5MW8oMtresc 3_25_021 3 5 2" xfId="10164" xr:uid="{FB2F8C26-EC51-4CFB-BB2C-0D306775C1CD}"/>
    <cellStyle name="_________EWC 43.5MW8oMtresc 3_25_021 3 6" xfId="10165" xr:uid="{DD407959-73E1-48A6-AC77-8AC509F6938D}"/>
    <cellStyle name="_________EWC 43.5MW8oMtresc 3_25_021 4" xfId="10166" xr:uid="{C6CD8156-8501-4833-86CB-00A825E42857}"/>
    <cellStyle name="_________EWC 43.5MW8oMtresc 3_25_021_1" xfId="10167" xr:uid="{A841849F-7FB3-4606-AA42-1D98A90844F4}"/>
    <cellStyle name="_________EWC 43.5MW8oMtresc 3_25_021_1_071212 Unlevered McCormick Model - 2003 version" xfId="10168" xr:uid="{9120CA19-9E49-46F4-B1F6-8D3159FD2976}"/>
    <cellStyle name="_________EWC 43.5MW8oMtresc 3_25_021_CHECK - White Creek Final Closing Model_2007 11 16 vequity method FINAL" xfId="10169" xr:uid="{014996D8-531F-4F14-9916-7BF21A807E98}"/>
    <cellStyle name="_________EWC 43.5MW8oMtresc 3_25_021_CHECK - White Creek Final Closing Model_2007 11 16 vequity method FINAL 2" xfId="10170" xr:uid="{8ACB762F-B825-4C45-BE6F-3DAAF672826F}"/>
    <cellStyle name="_________EWC 43.5MW8oMtresc 3_25_021_CHECK - White Creek Final Closing Model_2007 11 16 vequity method FINAL 2 2" xfId="10171" xr:uid="{34D20FBF-86D4-46CB-8F96-F418F6E17CC6}"/>
    <cellStyle name="_________EWC 43.5MW8oMtresc 3_25_021_CHECK - White Creek Final Closing Model_2007 11 16 vequity method FINAL 3" xfId="10172" xr:uid="{D07CAA26-5D3D-4F9F-82E6-CFAE3C1F80B0}"/>
    <cellStyle name="_________EWC 43.5MW8oMtresc 3_25_021_Horizon round 1 model vFINAL" xfId="10173" xr:uid="{CE5E850A-1E9B-46C6-8D6D-63325B508FB1}"/>
    <cellStyle name="_________EWC 43.5MW8oMtresc 3_25_021_Horizon round 1 model vFINAL 2" xfId="10174" xr:uid="{F16111E6-561A-4E94-A6F7-F86A66836BD4}"/>
    <cellStyle name="_________EWC 43.5MW8oMtresc 3_25_021_Horizon round 1 model vFINAL 2 2" xfId="10175" xr:uid="{C4609A84-8F48-43A9-B68D-766A46077B5E}"/>
    <cellStyle name="_________EWC 43.5MW8oMtresc 3_25_021_Horizon round 1 model vFINAL 3" xfId="10176" xr:uid="{0A9E2A88-60AD-4CDF-8BA8-BCEF8EA07F76}"/>
    <cellStyle name="_________EWC 43.5MW8oMtresc 3_25_021_Horizon round 1 model vFINAL 3 2" xfId="10177" xr:uid="{D04D03D4-1454-48E0-930D-0B2B1EA30477}"/>
    <cellStyle name="_________EWC 43.5MW8oMtresc 3_25_021_Horizon round 1 model vFINAL 4" xfId="10178" xr:uid="{CB7D9F96-D09A-4DED-ADD3-92D6CF65A44E}"/>
    <cellStyle name="_________EWC 43.5MW8oMtresc 3_25_021_Horizon round 1 model vFINAL_1" xfId="10179" xr:uid="{7F5EE09C-D015-4614-98D0-22B2DAE7608D}"/>
    <cellStyle name="_________EWC 43.5MW8oMtresc 3_25_021_Horizon round 1 model vFINAL_1 2" xfId="10180" xr:uid="{B7A78E8F-F72E-413A-97DD-A5331E78968F}"/>
    <cellStyle name="_________EWC 43.5MW8oMtresc 3_25_021_Horizon round 1 model vFINAL_1 2 2" xfId="10181" xr:uid="{0896DFC4-8BDA-4850-B07C-4D7F63C25A13}"/>
    <cellStyle name="_________EWC 43.5MW8oMtresc 3_25_021_Horizon round 1 model vFINAL_1 3" xfId="10182" xr:uid="{C50E12DD-DC93-44C9-B786-A82F26D111CE}"/>
    <cellStyle name="_________EWC 43.5MW8oMtresc 3_25_021_Horizon round 1 model vFINAL_1 3 2" xfId="10183" xr:uid="{DF98E313-78FB-48A3-BA4B-080AF66E7B1C}"/>
    <cellStyle name="_________EWC 43.5MW8oMtresc 3_25_021_Horizon round 1 model vFINAL_1 4" xfId="10184" xr:uid="{6B874DF7-FF1E-4A8A-9C5C-617BC8180DCF}"/>
    <cellStyle name="_________EWC 43.5MW8oMtresc 3_25_021_Horizon round 1 model vFINAL_1_Project Farwest III Model 03-20-07 v135" xfId="10185" xr:uid="{3EE51C40-8270-4935-BBFF-0D3B14CBAE17}"/>
    <cellStyle name="_________EWC 43.5MW8oMtresc 3_25_021_Horizon round 1 model vFINAL_1_Project Farwest III Model 03-20-07 v135 2" xfId="10186" xr:uid="{5E0D096B-E0A8-4C72-AC37-24A4F1B1539D}"/>
    <cellStyle name="_________EWC 43.5MW8oMtresc 3_25_021_Horizon round 1 model vFINAL_1_Project Farwest III Model 03-20-07 v135 2 2" xfId="10187" xr:uid="{BD5FA6EF-1732-4329-A952-AC40FECB6DCD}"/>
    <cellStyle name="_________EWC 43.5MW8oMtresc 3_25_021_Horizon round 1 model vFINAL_1_Project Farwest III Model 03-20-07 v135 3" xfId="10188" xr:uid="{68142935-3EF6-441E-9FD0-5D63D699D34A}"/>
    <cellStyle name="_________EWC 43.5MW8oMtresc 3_25_021_Horizon round 1 model vFINAL_1_Project Farwest III Model 03-20-07 v135 3 2" xfId="10189" xr:uid="{F4E8A348-467D-41D4-B79F-394C889CEDD3}"/>
    <cellStyle name="_________EWC 43.5MW8oMtresc 3_25_021_Horizon round 1 model vFINAL_1_Project Farwest III Model 03-20-07 v135 4" xfId="10190" xr:uid="{FECF7286-CA70-418E-B822-F4CE3DE43469}"/>
    <cellStyle name="_________EWC 43.5MW8oMtresc 3_25_021_Horizon round 1 model vFINAL_1_Project Farwest III Model 03-20-07 v135_UPC G&amp;A (5-3-07)" xfId="10191" xr:uid="{27D79F47-F5F1-43E0-8C2B-6B1CB8060734}"/>
    <cellStyle name="_________EWC 43.5MW8oMtresc 3_25_021_Horizon round 1 model vFINAL_1_Project Farwest III Model 03-20-07 v135_UPC G&amp;A (5-3-07) 2" xfId="10192" xr:uid="{AFB5F704-FC4A-4748-8A1A-9AB48563FD8A}"/>
    <cellStyle name="_________EWC 43.5MW8oMtresc 3_25_021_Horizon round 1 model vFINAL_1_Project Farwest III Model 03-20-07 v135_UPC G&amp;A (5-3-07) 2 2" xfId="10193" xr:uid="{2ACB616F-3D8C-4726-ABDE-11A018AE0ABE}"/>
    <cellStyle name="_________EWC 43.5MW8oMtresc 3_25_021_Horizon round 1 model vFINAL_1_Project Farwest III Model 03-20-07 v135_UPC G&amp;A (5-3-07) 3" xfId="10194" xr:uid="{48F43FAF-31C1-4D9E-B96E-90A2B1CD87C5}"/>
    <cellStyle name="_________EWC 43.5MW8oMtresc 3_25_021_Horizon round 1 model vFINAL_1_Project Farwest III Model 03-20-07 v135_UPC G&amp;A (5-3-07) 3 2" xfId="10195" xr:uid="{E0841688-02BA-4140-8655-5A6240B0AAF9}"/>
    <cellStyle name="_________EWC 43.5MW8oMtresc 3_25_021_Horizon round 1 model vFINAL_1_Project Farwest III Model 03-20-07 v135_UPC G&amp;A (5-3-07) 4" xfId="10196" xr:uid="{D7D14BE8-6173-434B-B305-52A22F429377}"/>
    <cellStyle name="_________EWC 43.5MW8oMtresc 3_25_021_Horizon round 1 model vFINAL_1_Project Makani Model 04-11-07 v6" xfId="10197" xr:uid="{68AF01A6-D8DA-4335-8B16-813D165AD0ED}"/>
    <cellStyle name="_________EWC 43.5MW8oMtresc 3_25_021_Horizon round 1 model vFINAL_1_Project Makani Model 04-11-07 v6 2" xfId="10198" xr:uid="{5D508382-8F7D-48DC-8004-A494BAD6E314}"/>
    <cellStyle name="_________EWC 43.5MW8oMtresc 3_25_021_Horizon round 1 model vFINAL_1_Project Makani Model 04-11-07 v6 2 2" xfId="10199" xr:uid="{84807DC2-6626-4EA6-81D5-364C8F44A128}"/>
    <cellStyle name="_________EWC 43.5MW8oMtresc 3_25_021_Horizon round 1 model vFINAL_1_Project Makani Model 04-11-07 v6 3" xfId="10200" xr:uid="{CE763A9F-1CAC-4496-814A-9C85472A3617}"/>
    <cellStyle name="_________EWC 43.5MW8oMtresc 3_25_021_Horizon round 1 model vFINAL_1_Project Makani Model 04-11-07 v6 3 2" xfId="10201" xr:uid="{5F6EDC89-6409-42F5-B9B8-803EED2A863B}"/>
    <cellStyle name="_________EWC 43.5MW8oMtresc 3_25_021_Horizon round 1 model vFINAL_1_Project Makani Model 04-11-07 v6 4" xfId="10202" xr:uid="{63C3E35A-8B29-4D89-9037-2E72FB283EC9}"/>
    <cellStyle name="_________EWC 43.5MW8oMtresc 3_25_021_Horizon round 1 model vFINAL_1_Project Makani Model 04-11-07 v6_UPC G&amp;A (5-3-07)" xfId="10203" xr:uid="{EAE6185F-6952-41AA-9AB9-F199AD2D68B7}"/>
    <cellStyle name="_________EWC 43.5MW8oMtresc 3_25_021_Horizon round 1 model vFINAL_1_Project Makani Model 04-11-07 v6_UPC G&amp;A (5-3-07) 2" xfId="10204" xr:uid="{D3D5F599-00E0-436B-A23E-61F935B85DED}"/>
    <cellStyle name="_________EWC 43.5MW8oMtresc 3_25_021_Horizon round 1 model vFINAL_1_Project Makani Model 04-11-07 v6_UPC G&amp;A (5-3-07) 2 2" xfId="10205" xr:uid="{6409C052-FAC2-4C90-9762-87833522E9F5}"/>
    <cellStyle name="_________EWC 43.5MW8oMtresc 3_25_021_Horizon round 1 model vFINAL_1_Project Makani Model 04-11-07 v6_UPC G&amp;A (5-3-07) 3" xfId="10206" xr:uid="{7F638350-FE4B-4152-A4EF-8A32E6343F92}"/>
    <cellStyle name="_________EWC 43.5MW8oMtresc 3_25_021_Horizon round 1 model vFINAL_1_Project Makani Model 04-11-07 v6_UPC G&amp;A (5-3-07) 3 2" xfId="10207" xr:uid="{5B28037B-A5D4-44E7-B353-631AB93E9AFC}"/>
    <cellStyle name="_________EWC 43.5MW8oMtresc 3_25_021_Horizon round 1 model vFINAL_1_Project Makani Model 04-11-07 v6_UPC G&amp;A (5-3-07) 4" xfId="10208" xr:uid="{A5214A83-8661-451E-B665-AEF57C2308C7}"/>
    <cellStyle name="_________EWC 43.5MW8oMtresc 3_25_021_Pre-Tax GAAP" xfId="10209" xr:uid="{AAA03013-3846-4B7C-A696-CE73FDC20E9B}"/>
    <cellStyle name="_________EWC 43.5MW8oMtresc 3_25_021_Pre-Tax GAAP 2" xfId="10210" xr:uid="{DCB50887-630C-4E77-BBC7-6B208B8D046A}"/>
    <cellStyle name="_________EWC 43.5MW8oMtresc 3_25_021_Pre-Tax GAAP 2 2" xfId="10211" xr:uid="{36A4381B-594C-462E-A76D-C5787C4C92F3}"/>
    <cellStyle name="_________EWC 43.5MW8oMtresc 3_25_021_Pre-Tax GAAP 3" xfId="10212" xr:uid="{924D55E4-5ED6-40A8-B7AC-EC520227B66F}"/>
    <cellStyle name="_________EWC 43.5MW8oMtresc 3_25_021_WPP - Ormat 6-5-2007  v19i with internal accounting v3 eq method FINAL" xfId="10213" xr:uid="{83576AAD-6609-42E9-99F8-9169AE687EB2}"/>
    <cellStyle name="_________EWC 43.5MW8oMtresc 3_25_021_WPP - Ormat 6-5-2007  v19i with internal accounting v3 eq method FINAL 2" xfId="10214" xr:uid="{F14B5238-FDD0-4F37-A23E-F3E40DF27AC2}"/>
    <cellStyle name="_________EWC 43.5MW8oMtresc 3_25_021_WPP - Ormat 6-5-2007  v19i with internal accounting v3 eq method FINAL 2 2" xfId="10215" xr:uid="{7FF62E72-BC2E-42AA-A014-F3A7F584E986}"/>
    <cellStyle name="_________EWC 43.5MW8oMtresc 3_25_021_WPP - Ormat 6-5-2007  v19i with internal accounting v3 eq method FINAL 3" xfId="10216" xr:uid="{28489176-780A-46FD-9DF7-5BB04EC17340}"/>
    <cellStyle name="_________EWC 43.5MW8oMtresc 3_25_02v2" xfId="10217" xr:uid="{CA8F38F2-7356-41DE-B431-33AE0C1240D0}"/>
    <cellStyle name="_________EWC 43.5MW8oMtresc 3_25_02v2 2" xfId="10218" xr:uid="{1ADF0783-EC6B-4CA9-AB33-1196322EE8C6}"/>
    <cellStyle name="_________EWC 43.5MW8oMtresc 3_25_02v2 2 2" xfId="10219" xr:uid="{E55D6B5B-0DBD-4F08-A7AF-6A0618A962DD}"/>
    <cellStyle name="_________EWC 43.5MW8oMtresc 3_25_02v2 2 2 2" xfId="10220" xr:uid="{8EE7EC13-83B3-4ECA-80C7-CE128F9BAFDD}"/>
    <cellStyle name="_________EWC 43.5MW8oMtresc 3_25_02v2 2 3" xfId="10221" xr:uid="{25D09110-A1B4-4A70-8104-8B791DB337A7}"/>
    <cellStyle name="_________EWC 43.5MW8oMtresc 3_25_02v2 2 3 2" xfId="10222" xr:uid="{BE879818-DD23-4F87-A6F8-A55E5C5FABC0}"/>
    <cellStyle name="_________EWC 43.5MW8oMtresc 3_25_02v2 2 4" xfId="10223" xr:uid="{BF0E4F94-447C-405F-92E2-6E12A66B1658}"/>
    <cellStyle name="_________EWC 43.5MW8oMtresc 3_25_02v2 2 4 2" xfId="10224" xr:uid="{C6EA6200-1CB1-4982-944B-C5F674F381DA}"/>
    <cellStyle name="_________EWC 43.5MW8oMtresc 3_25_02v2 2 5" xfId="10225" xr:uid="{A351159A-5FCA-4A5D-9A08-F4D804E8A486}"/>
    <cellStyle name="_________EWC 43.5MW8oMtresc 3_25_02v2 2 5 2" xfId="10226" xr:uid="{7C85C7BB-88F9-4206-9EB4-71898AB95264}"/>
    <cellStyle name="_________EWC 43.5MW8oMtresc 3_25_02v2 2 6" xfId="10227" xr:uid="{C95978B0-3349-47E2-A6A8-097C99A10FCA}"/>
    <cellStyle name="_________EWC 43.5MW8oMtresc 3_25_02v2 3" xfId="10228" xr:uid="{425609AA-A9FC-46F2-BE2D-5D7BE08799CF}"/>
    <cellStyle name="_________EWC 43.5MW8oMtresc 3_25_02v2 3 2" xfId="10229" xr:uid="{32C0607E-05D6-4D91-8BE0-79DF826F2379}"/>
    <cellStyle name="_________EWC 43.5MW8oMtresc 3_25_02v2 3 2 2" xfId="10230" xr:uid="{7E8C393C-D64A-4437-81E4-E2217F9C7DC7}"/>
    <cellStyle name="_________EWC 43.5MW8oMtresc 3_25_02v2 3 3" xfId="10231" xr:uid="{6699FFC4-A967-46D2-BB82-03EFEE24E4D2}"/>
    <cellStyle name="_________EWC 43.5MW8oMtresc 3_25_02v2 3 3 2" xfId="10232" xr:uid="{8577AF5D-F92B-49D2-8ECD-36FE0F3AB003}"/>
    <cellStyle name="_________EWC 43.5MW8oMtresc 3_25_02v2 3 4" xfId="10233" xr:uid="{7EB469A4-2181-443D-936C-9ADFA7E69469}"/>
    <cellStyle name="_________EWC 43.5MW8oMtresc 3_25_02v2 3 4 2" xfId="10234" xr:uid="{1951CB65-48D2-4264-990B-346864351E48}"/>
    <cellStyle name="_________EWC 43.5MW8oMtresc 3_25_02v2 3 5" xfId="10235" xr:uid="{55453963-8644-4EB8-B823-1984035FEFF0}"/>
    <cellStyle name="_________EWC 43.5MW8oMtresc 3_25_02v2 3 5 2" xfId="10236" xr:uid="{EB364807-11C6-461D-ACB0-4790DEE1A049}"/>
    <cellStyle name="_________EWC 43.5MW8oMtresc 3_25_02v2 3 6" xfId="10237" xr:uid="{B06420DE-01A4-43C3-8015-D9B87448E0C5}"/>
    <cellStyle name="_________EWC 43.5MW8oMtresc 3_25_02v2 4" xfId="10238" xr:uid="{236CC6CD-A803-4F16-A6E1-CF34083B4A7E}"/>
    <cellStyle name="_________EWC 43.5MW8oMtresc 3_25_02v2_1" xfId="10239" xr:uid="{C9DCC359-3F3E-4B77-810E-4193A8460187}"/>
    <cellStyle name="_________EWC 43.5MW8oMtresc 3_25_02v2_1 2" xfId="10240" xr:uid="{53842467-0BB7-473E-A4F4-7CB8B6F4B736}"/>
    <cellStyle name="_________EWC 43.5MW8oMtresc 3_25_02v2_1 2 2" xfId="10241" xr:uid="{99FD9B0C-0BB9-47EE-8530-346F208578D8}"/>
    <cellStyle name="_________EWC 43.5MW8oMtresc 3_25_02v2_1 2 2 2" xfId="10242" xr:uid="{93077CF5-E071-4ADD-AE49-F30D6651326A}"/>
    <cellStyle name="_________EWC 43.5MW8oMtresc 3_25_02v2_1 2 3" xfId="10243" xr:uid="{5D96778C-141B-4824-ABC8-B0C699CDD293}"/>
    <cellStyle name="_________EWC 43.5MW8oMtresc 3_25_02v2_1 2 3 2" xfId="10244" xr:uid="{9E6D4395-74A6-4827-B7AC-D12E57B982D7}"/>
    <cellStyle name="_________EWC 43.5MW8oMtresc 3_25_02v2_1 2 4" xfId="10245" xr:uid="{0CA9EA74-7A8A-4FB0-9FE1-9775620329A1}"/>
    <cellStyle name="_________EWC 43.5MW8oMtresc 3_25_02v2_1 2 4 2" xfId="10246" xr:uid="{F768B573-48BE-4FEB-AAFB-9A5B08BE5943}"/>
    <cellStyle name="_________EWC 43.5MW8oMtresc 3_25_02v2_1 2 5" xfId="10247" xr:uid="{AB5F5A57-441F-4EE9-955A-1E6A765DA0D6}"/>
    <cellStyle name="_________EWC 43.5MW8oMtresc 3_25_02v2_1 2 5 2" xfId="10248" xr:uid="{B68F5C99-AEE3-4D7C-AD57-EADD6D5971CC}"/>
    <cellStyle name="_________EWC 43.5MW8oMtresc 3_25_02v2_1 2 6" xfId="10249" xr:uid="{C86248E6-BDAC-4D03-BE26-11F29A7D61F9}"/>
    <cellStyle name="_________EWC 43.5MW8oMtresc 3_25_02v2_1 3" xfId="10250" xr:uid="{22948B3C-9EE9-4230-8898-536A823DE0B3}"/>
    <cellStyle name="_________EWC 43.5MW8oMtresc 3_25_02v2_1 3 2" xfId="10251" xr:uid="{FC5E0F47-6DD0-40A6-AB1A-7ECAE8559B0A}"/>
    <cellStyle name="_________EWC 43.5MW8oMtresc 3_25_02v2_1 3 2 2" xfId="10252" xr:uid="{373D0E8F-709E-424F-9F95-96CE10070880}"/>
    <cellStyle name="_________EWC 43.5MW8oMtresc 3_25_02v2_1 3 3" xfId="10253" xr:uid="{94D94E0F-AC57-4E44-8F31-7BA1F27540E3}"/>
    <cellStyle name="_________EWC 43.5MW8oMtresc 3_25_02v2_1 3 3 2" xfId="10254" xr:uid="{6F6F0B59-FB30-4072-94AA-F14365B8D6BA}"/>
    <cellStyle name="_________EWC 43.5MW8oMtresc 3_25_02v2_1 3 4" xfId="10255" xr:uid="{77DD3B6F-8D9E-4C25-861D-AA3A7F6E6DA9}"/>
    <cellStyle name="_________EWC 43.5MW8oMtresc 3_25_02v2_1 3 4 2" xfId="10256" xr:uid="{071E7A8B-AEAB-44B4-B1C7-06081FB13CED}"/>
    <cellStyle name="_________EWC 43.5MW8oMtresc 3_25_02v2_1 3 5" xfId="10257" xr:uid="{173685CB-6E2B-4C78-97C7-58895E5CD24F}"/>
    <cellStyle name="_________EWC 43.5MW8oMtresc 3_25_02v2_1 3 5 2" xfId="10258" xr:uid="{D1793B10-D8D1-42E5-96EB-EB282ACE12BD}"/>
    <cellStyle name="_________EWC 43.5MW8oMtresc 3_25_02v2_1 3 6" xfId="10259" xr:uid="{E79C318E-4ED9-43D8-B1E5-5C0E3E54212B}"/>
    <cellStyle name="_________EWC 43.5MW8oMtresc 3_25_02v2_1 4" xfId="10260" xr:uid="{301017B7-2ABD-4C4E-9AC5-F03403DDE711}"/>
    <cellStyle name="_________EWC 43.5MW8oMtresc 3_25_02v2_1_CHECK - White Creek Final Closing Model_2007 11 16 vequity method FINAL" xfId="10261" xr:uid="{8AF863B5-4E9D-47C4-8985-0A5BFCEA3D62}"/>
    <cellStyle name="_________EWC 43.5MW8oMtresc 3_25_02v2_1_CHECK - White Creek Final Closing Model_2007 11 16 vequity method FINAL 2" xfId="10262" xr:uid="{D4BFD088-DF05-490D-844C-DDB36F5D0060}"/>
    <cellStyle name="_________EWC 43.5MW8oMtresc 3_25_02v2_1_CHECK - White Creek Final Closing Model_2007 11 16 vequity method FINAL 2 2" xfId="10263" xr:uid="{A0224912-5BF5-485B-8FD5-FC4ED866C4A0}"/>
    <cellStyle name="_________EWC 43.5MW8oMtresc 3_25_02v2_1_CHECK - White Creek Final Closing Model_2007 11 16 vequity method FINAL 3" xfId="10264" xr:uid="{D18BC0C9-C011-4122-97BD-F782BD771CB0}"/>
    <cellStyle name="_________EWC 43.5MW8oMtresc 3_25_02v2_1_Horizon round 1 model vFINAL" xfId="10265" xr:uid="{F3548183-4213-4548-A0ED-389ABBBF6881}"/>
    <cellStyle name="_________EWC 43.5MW8oMtresc 3_25_02v2_1_Horizon round 1 model vFINAL 2" xfId="10266" xr:uid="{D50F1073-85EB-44CF-B175-EAF88C31C30B}"/>
    <cellStyle name="_________EWC 43.5MW8oMtresc 3_25_02v2_1_Horizon round 1 model vFINAL 2 2" xfId="10267" xr:uid="{C8742596-4C04-4F10-A373-ACC3A6D0CE52}"/>
    <cellStyle name="_________EWC 43.5MW8oMtresc 3_25_02v2_1_Horizon round 1 model vFINAL 3" xfId="10268" xr:uid="{D9164389-FA2C-4079-9861-092535BFEAEA}"/>
    <cellStyle name="_________EWC 43.5MW8oMtresc 3_25_02v2_1_Horizon round 1 model vFINAL 3 2" xfId="10269" xr:uid="{AE560091-BDCC-47A5-A6EA-AFE2A43767F4}"/>
    <cellStyle name="_________EWC 43.5MW8oMtresc 3_25_02v2_1_Horizon round 1 model vFINAL 4" xfId="10270" xr:uid="{5876FF85-B420-4006-A24C-F2F910D02FE5}"/>
    <cellStyle name="_________EWC 43.5MW8oMtresc 3_25_02v2_1_Horizon round 1 model vFINAL_1" xfId="10271" xr:uid="{6F041063-4E69-4FC2-99BB-BA149713EF15}"/>
    <cellStyle name="_________EWC 43.5MW8oMtresc 3_25_02v2_1_Horizon round 1 model vFINAL_1 2" xfId="10272" xr:uid="{409FCE48-2900-4788-B92E-35FF6E6D6177}"/>
    <cellStyle name="_________EWC 43.5MW8oMtresc 3_25_02v2_1_Horizon round 1 model vFINAL_1 2 2" xfId="10273" xr:uid="{D335FF00-2715-4F4C-8A13-8D935A813CF0}"/>
    <cellStyle name="_________EWC 43.5MW8oMtresc 3_25_02v2_1_Horizon round 1 model vFINAL_1 3" xfId="10274" xr:uid="{1BBF9AAD-E031-49D3-8840-12015AEAD361}"/>
    <cellStyle name="_________EWC 43.5MW8oMtresc 3_25_02v2_1_Horizon round 1 model vFINAL_1 3 2" xfId="10275" xr:uid="{A1E07526-D61D-4884-BBCB-B45543BB3D29}"/>
    <cellStyle name="_________EWC 43.5MW8oMtresc 3_25_02v2_1_Horizon round 1 model vFINAL_1 4" xfId="10276" xr:uid="{835DCD59-C736-417E-BE67-9C45C57833EF}"/>
    <cellStyle name="_________EWC 43.5MW8oMtresc 3_25_02v2_1_Horizon round 1 model vFINAL_1_Project Farwest III Model 03-20-07 v135" xfId="10277" xr:uid="{FF4417AE-C649-4B77-869D-99D6C7241B79}"/>
    <cellStyle name="_________EWC 43.5MW8oMtresc 3_25_02v2_1_Horizon round 1 model vFINAL_1_Project Farwest III Model 03-20-07 v135 2" xfId="10278" xr:uid="{ABF3E5F9-B86E-4EFF-9A2A-D683FF28DEA7}"/>
    <cellStyle name="_________EWC 43.5MW8oMtresc 3_25_02v2_1_Horizon round 1 model vFINAL_1_Project Farwest III Model 03-20-07 v135 2 2" xfId="10279" xr:uid="{B929ECD9-A2EE-4FFA-BA89-564394214D0C}"/>
    <cellStyle name="_________EWC 43.5MW8oMtresc 3_25_02v2_1_Horizon round 1 model vFINAL_1_Project Farwest III Model 03-20-07 v135 3" xfId="10280" xr:uid="{97C1ABDE-9001-4FDB-85CE-09D873F22193}"/>
    <cellStyle name="_________EWC 43.5MW8oMtresc 3_25_02v2_1_Horizon round 1 model vFINAL_1_Project Farwest III Model 03-20-07 v135 3 2" xfId="10281" xr:uid="{89FDD6EC-CE91-4534-92B6-66B120D8BFA2}"/>
    <cellStyle name="_________EWC 43.5MW8oMtresc 3_25_02v2_1_Horizon round 1 model vFINAL_1_Project Farwest III Model 03-20-07 v135 4" xfId="10282" xr:uid="{550A4049-99C9-4FE1-87AD-E4A911E3936C}"/>
    <cellStyle name="_________EWC 43.5MW8oMtresc 3_25_02v2_1_Horizon round 1 model vFINAL_1_Project Farwest III Model 03-20-07 v135_UPC G&amp;A (5-3-07)" xfId="10283" xr:uid="{2D81B864-0978-4D23-BE41-E2998F1DAC2C}"/>
    <cellStyle name="_________EWC 43.5MW8oMtresc 3_25_02v2_1_Horizon round 1 model vFINAL_1_Project Farwest III Model 03-20-07 v135_UPC G&amp;A (5-3-07) 2" xfId="10284" xr:uid="{8E1B8D72-F050-4802-A819-2FB721B14F81}"/>
    <cellStyle name="_________EWC 43.5MW8oMtresc 3_25_02v2_1_Horizon round 1 model vFINAL_1_Project Farwest III Model 03-20-07 v135_UPC G&amp;A (5-3-07) 2 2" xfId="10285" xr:uid="{99D2EE76-E65B-4E21-9D5A-DA8A78F9AADF}"/>
    <cellStyle name="_________EWC 43.5MW8oMtresc 3_25_02v2_1_Horizon round 1 model vFINAL_1_Project Farwest III Model 03-20-07 v135_UPC G&amp;A (5-3-07) 3" xfId="10286" xr:uid="{7D399181-C64F-4270-884C-4C871B57E777}"/>
    <cellStyle name="_________EWC 43.5MW8oMtresc 3_25_02v2_1_Horizon round 1 model vFINAL_1_Project Farwest III Model 03-20-07 v135_UPC G&amp;A (5-3-07) 3 2" xfId="10287" xr:uid="{790B98F7-9508-49E5-92A5-F9EE15780414}"/>
    <cellStyle name="_________EWC 43.5MW8oMtresc 3_25_02v2_1_Horizon round 1 model vFINAL_1_Project Farwest III Model 03-20-07 v135_UPC G&amp;A (5-3-07) 4" xfId="10288" xr:uid="{EFD1B4E8-5A56-49E4-A979-F52077D51F4E}"/>
    <cellStyle name="_________EWC 43.5MW8oMtresc 3_25_02v2_1_Horizon round 1 model vFINAL_1_Project Makani Model 04-11-07 v6" xfId="10289" xr:uid="{FB201DCB-FFBE-4AC8-A9D7-E667B6EDDDF4}"/>
    <cellStyle name="_________EWC 43.5MW8oMtresc 3_25_02v2_1_Horizon round 1 model vFINAL_1_Project Makani Model 04-11-07 v6 2" xfId="10290" xr:uid="{D64F61EE-C85E-4E65-98AF-21618DECAD55}"/>
    <cellStyle name="_________EWC 43.5MW8oMtresc 3_25_02v2_1_Horizon round 1 model vFINAL_1_Project Makani Model 04-11-07 v6 2 2" xfId="10291" xr:uid="{FDA3F29C-80DC-417D-806E-6E89183C57EB}"/>
    <cellStyle name="_________EWC 43.5MW8oMtresc 3_25_02v2_1_Horizon round 1 model vFINAL_1_Project Makani Model 04-11-07 v6 3" xfId="10292" xr:uid="{BE4826F8-C946-4C23-9898-FEF699FD6AC1}"/>
    <cellStyle name="_________EWC 43.5MW8oMtresc 3_25_02v2_1_Horizon round 1 model vFINAL_1_Project Makani Model 04-11-07 v6 3 2" xfId="10293" xr:uid="{8EC7C6B9-3DB3-4308-84CC-CFECFE2E7E70}"/>
    <cellStyle name="_________EWC 43.5MW8oMtresc 3_25_02v2_1_Horizon round 1 model vFINAL_1_Project Makani Model 04-11-07 v6 4" xfId="10294" xr:uid="{5DFD1385-4EDA-45F4-A604-28F2CB564205}"/>
    <cellStyle name="_________EWC 43.5MW8oMtresc 3_25_02v2_1_Horizon round 1 model vFINAL_1_Project Makani Model 04-11-07 v6_UPC G&amp;A (5-3-07)" xfId="10295" xr:uid="{EDE1EAD6-5EE2-43AB-B940-569B3D0F84F0}"/>
    <cellStyle name="_________EWC 43.5MW8oMtresc 3_25_02v2_1_Horizon round 1 model vFINAL_1_Project Makani Model 04-11-07 v6_UPC G&amp;A (5-3-07) 2" xfId="10296" xr:uid="{B0A681CE-D680-45C6-B873-090DDA80C856}"/>
    <cellStyle name="_________EWC 43.5MW8oMtresc 3_25_02v2_1_Horizon round 1 model vFINAL_1_Project Makani Model 04-11-07 v6_UPC G&amp;A (5-3-07) 2 2" xfId="10297" xr:uid="{C5129E56-056A-4720-B71E-791AE495F992}"/>
    <cellStyle name="_________EWC 43.5MW8oMtresc 3_25_02v2_1_Horizon round 1 model vFINAL_1_Project Makani Model 04-11-07 v6_UPC G&amp;A (5-3-07) 3" xfId="10298" xr:uid="{426ABD35-60C1-455F-8B9C-A34E688E530D}"/>
    <cellStyle name="_________EWC 43.5MW8oMtresc 3_25_02v2_1_Horizon round 1 model vFINAL_1_Project Makani Model 04-11-07 v6_UPC G&amp;A (5-3-07) 3 2" xfId="10299" xr:uid="{6BF777BC-97EF-432A-9E77-B1B2A28DFE0D}"/>
    <cellStyle name="_________EWC 43.5MW8oMtresc 3_25_02v2_1_Horizon round 1 model vFINAL_1_Project Makani Model 04-11-07 v6_UPC G&amp;A (5-3-07) 4" xfId="10300" xr:uid="{1B0F37F7-E6AB-44A4-B4A1-89790915F554}"/>
    <cellStyle name="_________EWC 43.5MW8oMtresc 3_25_02v2_1_Pre-Tax GAAP" xfId="10301" xr:uid="{E3E662E9-5DD6-4EE3-B5C8-71CB05E0E9C9}"/>
    <cellStyle name="_________EWC 43.5MW8oMtresc 3_25_02v2_1_Pre-Tax GAAP 2" xfId="10302" xr:uid="{1FCFA635-33F8-430F-A7A0-1E0742A0112D}"/>
    <cellStyle name="_________EWC 43.5MW8oMtresc 3_25_02v2_1_Pre-Tax GAAP 2 2" xfId="10303" xr:uid="{DCA0CD8C-9019-4674-9933-07F3875DB7EB}"/>
    <cellStyle name="_________EWC 43.5MW8oMtresc 3_25_02v2_1_Pre-Tax GAAP 3" xfId="10304" xr:uid="{BDD5909A-FDDC-4F9E-8277-6C72D5003FB9}"/>
    <cellStyle name="_________EWC 43.5MW8oMtresc 3_25_02v2_1_WPP - Ormat 6-5-2007  v19i with internal accounting v3 eq method FINAL" xfId="10305" xr:uid="{78883071-1CAD-42A3-B91D-F494F2314B58}"/>
    <cellStyle name="_________EWC 43.5MW8oMtresc 3_25_02v2_1_WPP - Ormat 6-5-2007  v19i with internal accounting v3 eq method FINAL 2" xfId="10306" xr:uid="{B97A0ED0-96DB-4323-9C27-84B9F159F6F7}"/>
    <cellStyle name="_________EWC 43.5MW8oMtresc 3_25_02v2_1_WPP - Ormat 6-5-2007  v19i with internal accounting v3 eq method FINAL 2 2" xfId="10307" xr:uid="{1BFFDF7C-DE8E-46AE-9DD6-E9EE1ADFD181}"/>
    <cellStyle name="_________EWC 43.5MW8oMtresc 3_25_02v2_1_WPP - Ormat 6-5-2007  v19i with internal accounting v3 eq method FINAL 3" xfId="10308" xr:uid="{8C78F4D5-216C-48F2-AC0D-AF02F958FCB6}"/>
    <cellStyle name="_________EWC 43.5MW8oMtresc 3_25_02v2_CHECK - White Creek Final Closing Model_2007 11 16 vequity method FINAL" xfId="10309" xr:uid="{EAEB9932-AB52-4A08-ADFD-58BC2CC8EBB3}"/>
    <cellStyle name="_________EWC 43.5MW8oMtresc 3_25_02v2_CHECK - White Creek Final Closing Model_2007 11 16 vequity method FINAL 2" xfId="10310" xr:uid="{8E5AB44C-A910-42E7-AD6E-C545946E58CD}"/>
    <cellStyle name="_________EWC 43.5MW8oMtresc 3_25_02v2_CHECK - White Creek Final Closing Model_2007 11 16 vequity method FINAL 2 2" xfId="10311" xr:uid="{E350FF3B-0C8E-4763-81EC-11A252FB6A9B}"/>
    <cellStyle name="_________EWC 43.5MW8oMtresc 3_25_02v2_CHECK - White Creek Final Closing Model_2007 11 16 vequity method FINAL 3" xfId="10312" xr:uid="{0FA0132C-9C0E-4105-9CB4-DCAB387DD19D}"/>
    <cellStyle name="_________EWC 43.5MW8oMtresc 3_25_02v2_Horizon round 1 model vFINAL" xfId="10313" xr:uid="{BC28733B-E46C-41F0-9684-5F5507DB75FC}"/>
    <cellStyle name="_________EWC 43.5MW8oMtresc 3_25_02v2_Horizon round 1 model vFINAL 2" xfId="10314" xr:uid="{DB28B263-15F0-4D7B-AFAD-E2D213465352}"/>
    <cellStyle name="_________EWC 43.5MW8oMtresc 3_25_02v2_Horizon round 1 model vFINAL 2 2" xfId="10315" xr:uid="{FE3C8788-721A-496B-BC5C-1F47B75A1B3F}"/>
    <cellStyle name="_________EWC 43.5MW8oMtresc 3_25_02v2_Horizon round 1 model vFINAL 3" xfId="10316" xr:uid="{0992B5F5-A4EF-4D12-B795-AA939B4A58B0}"/>
    <cellStyle name="_________EWC 43.5MW8oMtresc 3_25_02v2_Horizon round 1 model vFINAL 3 2" xfId="10317" xr:uid="{823E2C00-E231-410E-BC1F-17B4BF2B1E7B}"/>
    <cellStyle name="_________EWC 43.5MW8oMtresc 3_25_02v2_Horizon round 1 model vFINAL 4" xfId="10318" xr:uid="{4D172E6F-1F3D-4BFB-919C-6A27027A753A}"/>
    <cellStyle name="_________EWC 43.5MW8oMtresc 3_25_02v2_Horizon round 1 model vFINAL_1" xfId="10319" xr:uid="{E1B56718-F13E-482C-B2AE-0759F0074735}"/>
    <cellStyle name="_________EWC 43.5MW8oMtresc 3_25_02v2_Horizon round 1 model vFINAL_1 2" xfId="10320" xr:uid="{4ED7BC99-9C73-4F9E-85DE-9DAEE899EB3A}"/>
    <cellStyle name="_________EWC 43.5MW8oMtresc 3_25_02v2_Horizon round 1 model vFINAL_1 2 2" xfId="10321" xr:uid="{08189F2A-C799-4C01-A716-9ED4A11103D5}"/>
    <cellStyle name="_________EWC 43.5MW8oMtresc 3_25_02v2_Horizon round 1 model vFINAL_1 3" xfId="10322" xr:uid="{30EF4DBC-8E98-4625-A18A-B38A89F29C8B}"/>
    <cellStyle name="_________EWC 43.5MW8oMtresc 3_25_02v2_Horizon round 1 model vFINAL_1 3 2" xfId="10323" xr:uid="{9D920184-00AE-4166-BD49-D7A635D4A01D}"/>
    <cellStyle name="_________EWC 43.5MW8oMtresc 3_25_02v2_Horizon round 1 model vFINAL_1 4" xfId="10324" xr:uid="{787D017A-3015-4E16-96A4-3D03FC501507}"/>
    <cellStyle name="_________EWC 43.5MW8oMtresc 3_25_02v2_Horizon round 1 model vFINAL_1_Project Farwest III Model 03-20-07 v135" xfId="10325" xr:uid="{B7285EF3-6F42-42E0-9AA4-068C26A35762}"/>
    <cellStyle name="_________EWC 43.5MW8oMtresc 3_25_02v2_Horizon round 1 model vFINAL_1_Project Farwest III Model 03-20-07 v135 2" xfId="10326" xr:uid="{A76D2F30-BFA0-43AC-9785-44611F16609F}"/>
    <cellStyle name="_________EWC 43.5MW8oMtresc 3_25_02v2_Horizon round 1 model vFINAL_1_Project Farwest III Model 03-20-07 v135 2 2" xfId="10327" xr:uid="{CA9001B1-AE9D-42C9-802D-6DFF9EAED60D}"/>
    <cellStyle name="_________EWC 43.5MW8oMtresc 3_25_02v2_Horizon round 1 model vFINAL_1_Project Farwest III Model 03-20-07 v135 3" xfId="10328" xr:uid="{E02B5245-E111-4BE4-9C26-3399BB39E38E}"/>
    <cellStyle name="_________EWC 43.5MW8oMtresc 3_25_02v2_Horizon round 1 model vFINAL_1_Project Farwest III Model 03-20-07 v135 3 2" xfId="10329" xr:uid="{11EEAADC-4AC1-4636-9C25-46A7E8263C0A}"/>
    <cellStyle name="_________EWC 43.5MW8oMtresc 3_25_02v2_Horizon round 1 model vFINAL_1_Project Farwest III Model 03-20-07 v135 4" xfId="10330" xr:uid="{AEED9AB3-B4FA-4EBF-AADE-04651DB1400C}"/>
    <cellStyle name="_________EWC 43.5MW8oMtresc 3_25_02v2_Horizon round 1 model vFINAL_1_Project Farwest III Model 03-20-07 v135_UPC G&amp;A (5-3-07)" xfId="10331" xr:uid="{B873CF74-9F51-4EFC-96EE-B5D54C39B565}"/>
    <cellStyle name="_________EWC 43.5MW8oMtresc 3_25_02v2_Horizon round 1 model vFINAL_1_Project Farwest III Model 03-20-07 v135_UPC G&amp;A (5-3-07) 2" xfId="10332" xr:uid="{BE67012D-7436-47FF-BEE3-0A47AAFD209F}"/>
    <cellStyle name="_________EWC 43.5MW8oMtresc 3_25_02v2_Horizon round 1 model vFINAL_1_Project Farwest III Model 03-20-07 v135_UPC G&amp;A (5-3-07) 2 2" xfId="10333" xr:uid="{4E2232E9-4101-4723-98D9-00B790F92B59}"/>
    <cellStyle name="_________EWC 43.5MW8oMtresc 3_25_02v2_Horizon round 1 model vFINAL_1_Project Farwest III Model 03-20-07 v135_UPC G&amp;A (5-3-07) 3" xfId="10334" xr:uid="{FFF473EB-CF6E-4992-BB55-F130765F93C1}"/>
    <cellStyle name="_________EWC 43.5MW8oMtresc 3_25_02v2_Horizon round 1 model vFINAL_1_Project Farwest III Model 03-20-07 v135_UPC G&amp;A (5-3-07) 3 2" xfId="10335" xr:uid="{89487684-C712-48A8-98F1-E2615111536D}"/>
    <cellStyle name="_________EWC 43.5MW8oMtresc 3_25_02v2_Horizon round 1 model vFINAL_1_Project Farwest III Model 03-20-07 v135_UPC G&amp;A (5-3-07) 4" xfId="10336" xr:uid="{59BA062E-D43A-4C68-94E6-04CA7293F45E}"/>
    <cellStyle name="_________EWC 43.5MW8oMtresc 3_25_02v2_Horizon round 1 model vFINAL_1_Project Makani Model 04-11-07 v6" xfId="10337" xr:uid="{22C4FE0C-D601-4594-A0A4-64D9D88D259F}"/>
    <cellStyle name="_________EWC 43.5MW8oMtresc 3_25_02v2_Horizon round 1 model vFINAL_1_Project Makani Model 04-11-07 v6 2" xfId="10338" xr:uid="{078C46AB-A105-40E8-8195-6B478048C9A4}"/>
    <cellStyle name="_________EWC 43.5MW8oMtresc 3_25_02v2_Horizon round 1 model vFINAL_1_Project Makani Model 04-11-07 v6 2 2" xfId="10339" xr:uid="{1E2A4A3F-A38B-4319-AC52-3FC6116AB85D}"/>
    <cellStyle name="_________EWC 43.5MW8oMtresc 3_25_02v2_Horizon round 1 model vFINAL_1_Project Makani Model 04-11-07 v6 3" xfId="10340" xr:uid="{DCEC6276-06BD-47EF-9452-67FCF1EED03D}"/>
    <cellStyle name="_________EWC 43.5MW8oMtresc 3_25_02v2_Horizon round 1 model vFINAL_1_Project Makani Model 04-11-07 v6 3 2" xfId="10341" xr:uid="{86AA2174-0EA5-4BBA-97CD-8CA78A76E767}"/>
    <cellStyle name="_________EWC 43.5MW8oMtresc 3_25_02v2_Horizon round 1 model vFINAL_1_Project Makani Model 04-11-07 v6 4" xfId="10342" xr:uid="{35A164F6-A8E3-4D10-B21C-85ADCE3BDBC4}"/>
    <cellStyle name="_________EWC 43.5MW8oMtresc 3_25_02v2_Horizon round 1 model vFINAL_1_Project Makani Model 04-11-07 v6_UPC G&amp;A (5-3-07)" xfId="10343" xr:uid="{129DC595-ABEF-44B9-8DFB-7DA7C1025371}"/>
    <cellStyle name="_________EWC 43.5MW8oMtresc 3_25_02v2_Horizon round 1 model vFINAL_1_Project Makani Model 04-11-07 v6_UPC G&amp;A (5-3-07) 2" xfId="10344" xr:uid="{109B0D36-8120-48B4-B5C9-0016DB6EBD43}"/>
    <cellStyle name="_________EWC 43.5MW8oMtresc 3_25_02v2_Horizon round 1 model vFINAL_1_Project Makani Model 04-11-07 v6_UPC G&amp;A (5-3-07) 2 2" xfId="10345" xr:uid="{78A79363-3C0F-4609-81B2-8F8F68DA9526}"/>
    <cellStyle name="_________EWC 43.5MW8oMtresc 3_25_02v2_Horizon round 1 model vFINAL_1_Project Makani Model 04-11-07 v6_UPC G&amp;A (5-3-07) 3" xfId="10346" xr:uid="{7CF88AF8-CB43-48B7-938F-F0C9367FD1C7}"/>
    <cellStyle name="_________EWC 43.5MW8oMtresc 3_25_02v2_Horizon round 1 model vFINAL_1_Project Makani Model 04-11-07 v6_UPC G&amp;A (5-3-07) 3 2" xfId="10347" xr:uid="{9292907A-84BB-42B4-985B-F11FFE93E0F2}"/>
    <cellStyle name="_________EWC 43.5MW8oMtresc 3_25_02v2_Horizon round 1 model vFINAL_1_Project Makani Model 04-11-07 v6_UPC G&amp;A (5-3-07) 4" xfId="10348" xr:uid="{2C814F0D-70DA-493E-88DB-79B15828C8A5}"/>
    <cellStyle name="_________EWC 43.5MW8oMtresc 3_25_02v2_Pre-Tax GAAP" xfId="10349" xr:uid="{39A0DEED-F124-4E44-8A36-3D2D24950012}"/>
    <cellStyle name="_________EWC 43.5MW8oMtresc 3_25_02v2_Pre-Tax GAAP 2" xfId="10350" xr:uid="{ECD4D392-6C9D-40E4-B4D1-47EF0530BABC}"/>
    <cellStyle name="_________EWC 43.5MW8oMtresc 3_25_02v2_Pre-Tax GAAP 2 2" xfId="10351" xr:uid="{D04B87C2-62D3-4AF6-803A-B1034D3BBF05}"/>
    <cellStyle name="_________EWC 43.5MW8oMtresc 3_25_02v2_Pre-Tax GAAP 3" xfId="10352" xr:uid="{54654556-308F-4D77-864E-CC2922D45F51}"/>
    <cellStyle name="_________EWC 43.5MW8oMtresc 3_25_02v2_WPP - Ormat 6-5-2007  v19i with internal accounting v3 eq method FINAL" xfId="10353" xr:uid="{C0B80CDE-57E7-4CFB-AD2C-42412B0C1396}"/>
    <cellStyle name="_________EWC 43.5MW8oMtresc 3_25_02v2_WPP - Ormat 6-5-2007  v19i with internal accounting v3 eq method FINAL 2" xfId="10354" xr:uid="{54F80AE6-BF4C-4277-BCE4-4EC2C6FC1984}"/>
    <cellStyle name="_________EWC 43.5MW8oMtresc 3_25_02v2_WPP - Ormat 6-5-2007  v19i with internal accounting v3 eq method FINAL 2 2" xfId="10355" xr:uid="{7E0C0489-A4C7-4C31-8081-8DDBF4B5EF80}"/>
    <cellStyle name="_________EWC 43.5MW8oMtresc 3_25_02v2_WPP - Ormat 6-5-2007  v19i with internal accounting v3 eq method FINAL 3" xfId="10356" xr:uid="{4D3DBA9E-75A9-4670-BFF4-1C9F6D5470E3}"/>
    <cellStyle name="_________EWC 43.5MW8oMtresc 3_25_02v2w_esc" xfId="10357" xr:uid="{E216F41B-329D-4D28-83D2-A3314A30CA4B}"/>
    <cellStyle name="_________EWC 43.5MW8oMtresc 3_25_02v2w_esc_071212 Unlevered McCormick Model - 2003 version" xfId="10358" xr:uid="{97BD9ED3-6015-48C7-BF00-518847D15428}"/>
    <cellStyle name="_________EWC 43.5MW8oMtresc 3_25_02v2w_esc_1" xfId="10359" xr:uid="{FFD812F8-6BFB-4EEC-B7E0-66E7DBC7ED3F}"/>
    <cellStyle name="_________EWC 43.5MW8oMtresc 3_25_02v2w_esc_1 2" xfId="10360" xr:uid="{934654FB-3AB0-40A5-8F1A-AB70EF78B247}"/>
    <cellStyle name="_________EWC 43.5MW8oMtresc 3_25_02v2w_esc_1 2 2" xfId="10361" xr:uid="{769CA2FF-87F5-4DE9-A277-1C0802154D27}"/>
    <cellStyle name="_________EWC 43.5MW8oMtresc 3_25_02v2w_esc_1 2 2 2" xfId="10362" xr:uid="{0F709073-4E01-4E8F-9F85-D275362D4908}"/>
    <cellStyle name="_________EWC 43.5MW8oMtresc 3_25_02v2w_esc_1 2 3" xfId="10363" xr:uid="{84FF1631-F62D-44B6-8152-53D2D42B268D}"/>
    <cellStyle name="_________EWC 43.5MW8oMtresc 3_25_02v2w_esc_1 2 3 2" xfId="10364" xr:uid="{B3F51608-5B13-45B0-B143-7320C4C83029}"/>
    <cellStyle name="_________EWC 43.5MW8oMtresc 3_25_02v2w_esc_1 2 4" xfId="10365" xr:uid="{9FD5075A-BF8F-4ED2-901F-A92F8BC000E4}"/>
    <cellStyle name="_________EWC 43.5MW8oMtresc 3_25_02v2w_esc_1 2 4 2" xfId="10366" xr:uid="{58B77A57-16B8-4D2E-B212-7E9C4C47B735}"/>
    <cellStyle name="_________EWC 43.5MW8oMtresc 3_25_02v2w_esc_1 2 5" xfId="10367" xr:uid="{B8877062-47E9-4845-968A-C12C777044B6}"/>
    <cellStyle name="_________EWC 43.5MW8oMtresc 3_25_02v2w_esc_1 2 5 2" xfId="10368" xr:uid="{48ECA361-DF26-424B-8052-0997C08CC543}"/>
    <cellStyle name="_________EWC 43.5MW8oMtresc 3_25_02v2w_esc_1 2 6" xfId="10369" xr:uid="{332EBC43-31CD-4EFE-8153-C4A25EF981D4}"/>
    <cellStyle name="_________EWC 43.5MW8oMtresc 3_25_02v2w_esc_1 3" xfId="10370" xr:uid="{B668E291-7303-4BEE-912D-5BEEBB338E1E}"/>
    <cellStyle name="_________EWC 43.5MW8oMtresc 3_25_02v2w_esc_1 3 2" xfId="10371" xr:uid="{B727635B-63F3-4654-B665-A8208A1CFA92}"/>
    <cellStyle name="_________EWC 43.5MW8oMtresc 3_25_02v2w_esc_1 3 2 2" xfId="10372" xr:uid="{A5D5166D-908C-4F45-91C7-0B14EF42075B}"/>
    <cellStyle name="_________EWC 43.5MW8oMtresc 3_25_02v2w_esc_1 3 3" xfId="10373" xr:uid="{9D00A81B-2B09-4FB7-9A75-E5D2CDE3AF73}"/>
    <cellStyle name="_________EWC 43.5MW8oMtresc 3_25_02v2w_esc_1 3 3 2" xfId="10374" xr:uid="{BCA7FBCC-DAFA-4A68-B929-DAA204AB0F0F}"/>
    <cellStyle name="_________EWC 43.5MW8oMtresc 3_25_02v2w_esc_1 3 4" xfId="10375" xr:uid="{41CFEF97-EC57-4E73-AD3F-9966BDCA4738}"/>
    <cellStyle name="_________EWC 43.5MW8oMtresc 3_25_02v2w_esc_1 3 4 2" xfId="10376" xr:uid="{DB47C266-4572-474B-B196-0E1F54623B15}"/>
    <cellStyle name="_________EWC 43.5MW8oMtresc 3_25_02v2w_esc_1 3 5" xfId="10377" xr:uid="{73606BAE-5131-4C4B-9FBA-B0DB510F3C5C}"/>
    <cellStyle name="_________EWC 43.5MW8oMtresc 3_25_02v2w_esc_1 3 5 2" xfId="10378" xr:uid="{71E27324-E6A4-4946-AF9B-4FDBA89141CC}"/>
    <cellStyle name="_________EWC 43.5MW8oMtresc 3_25_02v2w_esc_1 3 6" xfId="10379" xr:uid="{7B96E4D3-1171-4E58-AB60-51BB583B5374}"/>
    <cellStyle name="_________EWC 43.5MW8oMtresc 3_25_02v2w_esc_1 4" xfId="10380" xr:uid="{FAFB1652-3502-4E4C-8F9A-2E9BA4CB049E}"/>
    <cellStyle name="_________EWC 43.5MW8oMtresc 3_25_02v2w_esc_1_CHECK - White Creek Final Closing Model_2007 11 16 vequity method FINAL" xfId="10381" xr:uid="{2A06C095-7B34-4171-AA72-24EEF2414EDD}"/>
    <cellStyle name="_________EWC 43.5MW8oMtresc 3_25_02v2w_esc_1_CHECK - White Creek Final Closing Model_2007 11 16 vequity method FINAL 2" xfId="10382" xr:uid="{031C4587-B5B7-4DC7-B538-F5FB0C722B07}"/>
    <cellStyle name="_________EWC 43.5MW8oMtresc 3_25_02v2w_esc_1_CHECK - White Creek Final Closing Model_2007 11 16 vequity method FINAL 2 2" xfId="10383" xr:uid="{FE232E1F-45C4-4B9E-984B-CE591E8A4A60}"/>
    <cellStyle name="_________EWC 43.5MW8oMtresc 3_25_02v2w_esc_1_CHECK - White Creek Final Closing Model_2007 11 16 vequity method FINAL 3" xfId="10384" xr:uid="{6FC1B416-C974-4D73-877F-184B31ADB05D}"/>
    <cellStyle name="_________EWC 43.5MW8oMtresc 3_25_02v2w_esc_1_Horizon round 1 model vFINAL" xfId="10385" xr:uid="{EB9EFDA9-67C8-467D-8F1A-160967088DE3}"/>
    <cellStyle name="_________EWC 43.5MW8oMtresc 3_25_02v2w_esc_1_Horizon round 1 model vFINAL 2" xfId="10386" xr:uid="{847EAF62-BA1E-476C-8E57-34763856034A}"/>
    <cellStyle name="_________EWC 43.5MW8oMtresc 3_25_02v2w_esc_1_Horizon round 1 model vFINAL 2 2" xfId="10387" xr:uid="{6F29118A-C638-44F2-AFF6-75C29D8FC4BA}"/>
    <cellStyle name="_________EWC 43.5MW8oMtresc 3_25_02v2w_esc_1_Horizon round 1 model vFINAL 3" xfId="10388" xr:uid="{AD667EE8-87D3-465B-9B0D-693CD71924C4}"/>
    <cellStyle name="_________EWC 43.5MW8oMtresc 3_25_02v2w_esc_1_Horizon round 1 model vFINAL 3 2" xfId="10389" xr:uid="{8E597DE3-8046-4BD1-9664-D14840775901}"/>
    <cellStyle name="_________EWC 43.5MW8oMtresc 3_25_02v2w_esc_1_Horizon round 1 model vFINAL 4" xfId="10390" xr:uid="{EE62DB50-DB3F-406C-8ACB-CF8806518BC9}"/>
    <cellStyle name="_________EWC 43.5MW8oMtresc 3_25_02v2w_esc_1_Horizon round 1 model vFINAL_1" xfId="10391" xr:uid="{7021745B-E62A-47A5-9FAF-1297B1757CB2}"/>
    <cellStyle name="_________EWC 43.5MW8oMtresc 3_25_02v2w_esc_1_Horizon round 1 model vFINAL_1 2" xfId="10392" xr:uid="{FF45ED38-A905-41EF-B2FE-1E7628FD4216}"/>
    <cellStyle name="_________EWC 43.5MW8oMtresc 3_25_02v2w_esc_1_Horizon round 1 model vFINAL_1 2 2" xfId="10393" xr:uid="{34C4781E-BBCE-4A24-AA75-CECEA04AFB7F}"/>
    <cellStyle name="_________EWC 43.5MW8oMtresc 3_25_02v2w_esc_1_Horizon round 1 model vFINAL_1 3" xfId="10394" xr:uid="{E8C99364-2B4D-4EE8-8596-1F77CFD556C2}"/>
    <cellStyle name="_________EWC 43.5MW8oMtresc 3_25_02v2w_esc_1_Horizon round 1 model vFINAL_1 3 2" xfId="10395" xr:uid="{217FBF1F-D326-4B74-8D6E-341C8ABCF2C6}"/>
    <cellStyle name="_________EWC 43.5MW8oMtresc 3_25_02v2w_esc_1_Horizon round 1 model vFINAL_1 4" xfId="10396" xr:uid="{6492E467-C2CE-4E00-A9E0-155828CC358E}"/>
    <cellStyle name="_________EWC 43.5MW8oMtresc 3_25_02v2w_esc_1_Horizon round 1 model vFINAL_1_Project Farwest III Model 03-20-07 v135" xfId="10397" xr:uid="{B44CB7E9-76B2-49F7-B8FA-C0197E0F9149}"/>
    <cellStyle name="_________EWC 43.5MW8oMtresc 3_25_02v2w_esc_1_Horizon round 1 model vFINAL_1_Project Farwest III Model 03-20-07 v135 2" xfId="10398" xr:uid="{AE8250DF-8392-43CF-A13B-5FF47195AAAF}"/>
    <cellStyle name="_________EWC 43.5MW8oMtresc 3_25_02v2w_esc_1_Horizon round 1 model vFINAL_1_Project Farwest III Model 03-20-07 v135 2 2" xfId="10399" xr:uid="{2036D591-99A7-494A-B944-D1D28ADD93E7}"/>
    <cellStyle name="_________EWC 43.5MW8oMtresc 3_25_02v2w_esc_1_Horizon round 1 model vFINAL_1_Project Farwest III Model 03-20-07 v135 3" xfId="10400" xr:uid="{18BE8263-669C-4A68-B293-F061AC4AE574}"/>
    <cellStyle name="_________EWC 43.5MW8oMtresc 3_25_02v2w_esc_1_Horizon round 1 model vFINAL_1_Project Farwest III Model 03-20-07 v135 3 2" xfId="10401" xr:uid="{239AC3F7-C217-4348-BCE0-39C06350439B}"/>
    <cellStyle name="_________EWC 43.5MW8oMtresc 3_25_02v2w_esc_1_Horizon round 1 model vFINAL_1_Project Farwest III Model 03-20-07 v135 4" xfId="10402" xr:uid="{274383DE-4371-40D3-92E2-9900221647DE}"/>
    <cellStyle name="_________EWC 43.5MW8oMtresc 3_25_02v2w_esc_1_Horizon round 1 model vFINAL_1_Project Farwest III Model 03-20-07 v135_UPC G&amp;A (5-3-07)" xfId="10403" xr:uid="{078BD95A-8BD2-476D-B6DF-5F7D93113154}"/>
    <cellStyle name="_________EWC 43.5MW8oMtresc 3_25_02v2w_esc_1_Horizon round 1 model vFINAL_1_Project Farwest III Model 03-20-07 v135_UPC G&amp;A (5-3-07) 2" xfId="10404" xr:uid="{8F009873-615C-4D63-B873-877DC6F732B8}"/>
    <cellStyle name="_________EWC 43.5MW8oMtresc 3_25_02v2w_esc_1_Horizon round 1 model vFINAL_1_Project Farwest III Model 03-20-07 v135_UPC G&amp;A (5-3-07) 2 2" xfId="10405" xr:uid="{BF652F9E-9FE7-416E-A91B-FA2EA7792C4D}"/>
    <cellStyle name="_________EWC 43.5MW8oMtresc 3_25_02v2w_esc_1_Horizon round 1 model vFINAL_1_Project Farwest III Model 03-20-07 v135_UPC G&amp;A (5-3-07) 3" xfId="10406" xr:uid="{8A88C405-3E85-4D93-A788-3F5074064D2E}"/>
    <cellStyle name="_________EWC 43.5MW8oMtresc 3_25_02v2w_esc_1_Horizon round 1 model vFINAL_1_Project Farwest III Model 03-20-07 v135_UPC G&amp;A (5-3-07) 3 2" xfId="10407" xr:uid="{354C487A-A814-4178-A349-831F95415F96}"/>
    <cellStyle name="_________EWC 43.5MW8oMtresc 3_25_02v2w_esc_1_Horizon round 1 model vFINAL_1_Project Farwest III Model 03-20-07 v135_UPC G&amp;A (5-3-07) 4" xfId="10408" xr:uid="{51FF37E2-A925-4C68-A6E3-4E4DE48DD306}"/>
    <cellStyle name="_________EWC 43.5MW8oMtresc 3_25_02v2w_esc_1_Horizon round 1 model vFINAL_1_Project Makani Model 04-11-07 v6" xfId="10409" xr:uid="{CF87E4D2-6E63-4625-B9D1-8C238EC21DD1}"/>
    <cellStyle name="_________EWC 43.5MW8oMtresc 3_25_02v2w_esc_1_Horizon round 1 model vFINAL_1_Project Makani Model 04-11-07 v6 2" xfId="10410" xr:uid="{B65CF4DE-8B92-4B0B-8187-517E97E31B7D}"/>
    <cellStyle name="_________EWC 43.5MW8oMtresc 3_25_02v2w_esc_1_Horizon round 1 model vFINAL_1_Project Makani Model 04-11-07 v6 2 2" xfId="10411" xr:uid="{909396B2-1B47-49C4-8E6E-F70FB09D047F}"/>
    <cellStyle name="_________EWC 43.5MW8oMtresc 3_25_02v2w_esc_1_Horizon round 1 model vFINAL_1_Project Makani Model 04-11-07 v6 3" xfId="10412" xr:uid="{592AF764-8E2E-4B45-B19A-1FDCB0D43C38}"/>
    <cellStyle name="_________EWC 43.5MW8oMtresc 3_25_02v2w_esc_1_Horizon round 1 model vFINAL_1_Project Makani Model 04-11-07 v6 3 2" xfId="10413" xr:uid="{C1A204B9-8228-4D3E-AE55-5379FE871E2F}"/>
    <cellStyle name="_________EWC 43.5MW8oMtresc 3_25_02v2w_esc_1_Horizon round 1 model vFINAL_1_Project Makani Model 04-11-07 v6 4" xfId="10414" xr:uid="{AD3B78B4-C636-493E-805B-1D4EB6CADA64}"/>
    <cellStyle name="_________EWC 43.5MW8oMtresc 3_25_02v2w_esc_1_Horizon round 1 model vFINAL_1_Project Makani Model 04-11-07 v6_UPC G&amp;A (5-3-07)" xfId="10415" xr:uid="{9EF4D292-C79D-41FE-94C3-B2812BCB078E}"/>
    <cellStyle name="_________EWC 43.5MW8oMtresc 3_25_02v2w_esc_1_Horizon round 1 model vFINAL_1_Project Makani Model 04-11-07 v6_UPC G&amp;A (5-3-07) 2" xfId="10416" xr:uid="{7B2269D1-ACA4-4D1D-9740-6C0F736B12C5}"/>
    <cellStyle name="_________EWC 43.5MW8oMtresc 3_25_02v2w_esc_1_Horizon round 1 model vFINAL_1_Project Makani Model 04-11-07 v6_UPC G&amp;A (5-3-07) 2 2" xfId="10417" xr:uid="{802AB587-CB32-4FE8-8029-8C6B22A72800}"/>
    <cellStyle name="_________EWC 43.5MW8oMtresc 3_25_02v2w_esc_1_Horizon round 1 model vFINAL_1_Project Makani Model 04-11-07 v6_UPC G&amp;A (5-3-07) 3" xfId="10418" xr:uid="{45F3C8F2-E00D-448F-835D-19B33C714947}"/>
    <cellStyle name="_________EWC 43.5MW8oMtresc 3_25_02v2w_esc_1_Horizon round 1 model vFINAL_1_Project Makani Model 04-11-07 v6_UPC G&amp;A (5-3-07) 3 2" xfId="10419" xr:uid="{1EABEBBD-D8CD-4618-AFB1-FC98B2842A16}"/>
    <cellStyle name="_________EWC 43.5MW8oMtresc 3_25_02v2w_esc_1_Horizon round 1 model vFINAL_1_Project Makani Model 04-11-07 v6_UPC G&amp;A (5-3-07) 4" xfId="10420" xr:uid="{A589E793-1BBE-42D7-BF4C-F756DFFE0098}"/>
    <cellStyle name="_________EWC 43.5MW8oMtresc 3_25_02v2w_esc_1_Pre-Tax GAAP" xfId="10421" xr:uid="{3B360518-DF7E-493F-9471-92BB6176C1B8}"/>
    <cellStyle name="_________EWC 43.5MW8oMtresc 3_25_02v2w_esc_1_Pre-Tax GAAP 2" xfId="10422" xr:uid="{9A6EDB26-A69F-4999-82AB-9D0E3BC4B870}"/>
    <cellStyle name="_________EWC 43.5MW8oMtresc 3_25_02v2w_esc_1_Pre-Tax GAAP 2 2" xfId="10423" xr:uid="{5172F772-49A1-4B22-B495-EE52B895ABD0}"/>
    <cellStyle name="_________EWC 43.5MW8oMtresc 3_25_02v2w_esc_1_Pre-Tax GAAP 3" xfId="10424" xr:uid="{01EF3C63-7E27-46C1-A081-9A1AEF9038DF}"/>
    <cellStyle name="_________EWC 43.5MW8oMtresc 3_25_02v2w_esc_1_WPP - Ormat 6-5-2007  v19i with internal accounting v3 eq method FINAL" xfId="10425" xr:uid="{217F5F0B-46F2-4905-86C7-9AF08CF46572}"/>
    <cellStyle name="_________EWC 43.5MW8oMtresc 3_25_02v2w_esc_1_WPP - Ormat 6-5-2007  v19i with internal accounting v3 eq method FINAL 2" xfId="10426" xr:uid="{D8D63F66-A101-45AE-BC89-471E5CE31D2F}"/>
    <cellStyle name="_________EWC 43.5MW8oMtresc 3_25_02v2w_esc_1_WPP - Ormat 6-5-2007  v19i with internal accounting v3 eq method FINAL 2 2" xfId="10427" xr:uid="{ECF43DAD-A193-4DFD-96FD-0709A9E201AD}"/>
    <cellStyle name="_________EWC 43.5MW8oMtresc 3_25_02v2w_esc_1_WPP - Ormat 6-5-2007  v19i with internal accounting v3 eq method FINAL 3" xfId="10428" xr:uid="{8E765D09-BD8A-4266-8CAF-331595A2E66D}"/>
    <cellStyle name="_________Wind farm - operation CF" xfId="10429" xr:uid="{4C0FBB98-8FEC-49CD-8248-7482AA5FD12C}"/>
    <cellStyle name="_________Wind farm - operation CF 2" xfId="10430" xr:uid="{65D6E470-77B6-4385-A469-EAF8D5F04CBD}"/>
    <cellStyle name="_________Wind farm - operation CF 2 2" xfId="10431" xr:uid="{7F1E4CF1-923E-483F-B50B-99A21D4E72F2}"/>
    <cellStyle name="_________Wind farm - operation CF 2 2 2" xfId="10432" xr:uid="{03D5D742-B065-491D-9C9B-21AEE95F6EE3}"/>
    <cellStyle name="_________Wind farm - operation CF 2 3" xfId="10433" xr:uid="{D6AF0DD1-CD81-4C99-BFE8-87C3725034CD}"/>
    <cellStyle name="_________Wind farm - operation CF 2 3 2" xfId="10434" xr:uid="{4B51A8E6-85B1-404D-A645-8A3501795A4F}"/>
    <cellStyle name="_________Wind farm - operation CF 2 4" xfId="10435" xr:uid="{A883C3C6-5D94-46D3-867F-B8323824209C}"/>
    <cellStyle name="_________Wind farm - operation CF 2 4 2" xfId="10436" xr:uid="{89093E06-5005-4A47-8DD3-86130214D517}"/>
    <cellStyle name="_________Wind farm - operation CF 2 5" xfId="10437" xr:uid="{CE9F1A85-BCC1-46BD-B5AD-E948FF01BA2F}"/>
    <cellStyle name="_________Wind farm - operation CF 2 5 2" xfId="10438" xr:uid="{5596EAA6-2E99-4ACF-80C6-50A03B8C9D9D}"/>
    <cellStyle name="_________Wind farm - operation CF 2 6" xfId="10439" xr:uid="{B0FF8700-90C6-44D3-BB22-CEA95E8ADE7C}"/>
    <cellStyle name="_________Wind farm - operation CF 3" xfId="10440" xr:uid="{6A6DD8FC-A48F-4250-A364-7FF87B8B28C0}"/>
    <cellStyle name="_________Wind farm - operation CF 3 2" xfId="10441" xr:uid="{F470D423-3DFD-48C3-9B84-E42FEE65F57D}"/>
    <cellStyle name="_________Wind farm - operation CF 3 2 2" xfId="10442" xr:uid="{CA15249C-B0E2-419F-9157-88B3BC19E828}"/>
    <cellStyle name="_________Wind farm - operation CF 3 3" xfId="10443" xr:uid="{E122CCCC-26F9-46FB-9C11-CB3DE64E7448}"/>
    <cellStyle name="_________Wind farm - operation CF 3 3 2" xfId="10444" xr:uid="{EA5E2B62-B73C-4E6D-9C01-D8BB63C77D1B}"/>
    <cellStyle name="_________Wind farm - operation CF 3 4" xfId="10445" xr:uid="{62A1D510-0DED-4A4D-A88C-F6DE81692531}"/>
    <cellStyle name="_________Wind farm - operation CF 3 4 2" xfId="10446" xr:uid="{DC5AB8B7-2C9F-4E6B-A482-AF9738A75804}"/>
    <cellStyle name="_________Wind farm - operation CF 3 5" xfId="10447" xr:uid="{3E346537-C6D4-4213-9351-2C445EDB2D19}"/>
    <cellStyle name="_________Wind farm - operation CF 3 5 2" xfId="10448" xr:uid="{295ECA40-95D8-4272-B72A-8E40BAECA6D6}"/>
    <cellStyle name="_________Wind farm - operation CF 3 6" xfId="10449" xr:uid="{45465E65-2FA2-43A2-9B4B-A93358BFE478}"/>
    <cellStyle name="_________Wind farm - operation CF 4" xfId="10450" xr:uid="{47D73064-B49E-4DFB-BBF0-A7B24C867610}"/>
    <cellStyle name="_________Wind farm - operation CF_1" xfId="10451" xr:uid="{6410A3F1-17C5-45B0-80A2-943C246FF1DC}"/>
    <cellStyle name="_________Wind farm - operation CF_1 2" xfId="10452" xr:uid="{CA4CDEA5-E11A-49A0-92E8-2D48A5153E11}"/>
    <cellStyle name="_________Wind farm - operation CF_1 2 2" xfId="10453" xr:uid="{534D5D50-CF23-4E9B-871D-1B0151AAE724}"/>
    <cellStyle name="_________Wind farm - operation CF_1 2 2 2" xfId="10454" xr:uid="{06AA33A4-4664-4793-ABC2-262207312A81}"/>
    <cellStyle name="_________Wind farm - operation CF_1 2 3" xfId="10455" xr:uid="{7C7528E1-3AFB-4737-B2F5-95125D878020}"/>
    <cellStyle name="_________Wind farm - operation CF_1 2 3 2" xfId="10456" xr:uid="{3C5A5B3D-1B24-4A87-A689-F2C870062596}"/>
    <cellStyle name="_________Wind farm - operation CF_1 2 4" xfId="10457" xr:uid="{5931A8E1-9060-4D15-B66A-19E8DC968D78}"/>
    <cellStyle name="_________Wind farm - operation CF_1 2 4 2" xfId="10458" xr:uid="{1423AA32-536B-4876-B536-83014C14AB3C}"/>
    <cellStyle name="_________Wind farm - operation CF_1 2 5" xfId="10459" xr:uid="{4EBBB8FA-CC19-41CC-8CFB-A28739A57A96}"/>
    <cellStyle name="_________Wind farm - operation CF_1 2 5 2" xfId="10460" xr:uid="{47F96F15-52FC-4669-BB68-5C56BB45BBDE}"/>
    <cellStyle name="_________Wind farm - operation CF_1 2 6" xfId="10461" xr:uid="{AF255973-AD93-4BB7-A68F-7BC0596128B1}"/>
    <cellStyle name="_________Wind farm - operation CF_1 3" xfId="10462" xr:uid="{2EF3B008-EB76-454F-A326-1822A43D0A6C}"/>
    <cellStyle name="_________Wind farm - operation CF_1 3 2" xfId="10463" xr:uid="{3C7A7F8C-BF3B-43B6-A238-2E2810B44555}"/>
    <cellStyle name="_________Wind farm - operation CF_1 3 2 2" xfId="10464" xr:uid="{F8DDD460-15A7-4434-82D0-FE4B10231BE2}"/>
    <cellStyle name="_________Wind farm - operation CF_1 3 3" xfId="10465" xr:uid="{2E3C2B18-4DA4-4176-8BBC-199C61728F43}"/>
    <cellStyle name="_________Wind farm - operation CF_1 3 3 2" xfId="10466" xr:uid="{9F745E8B-8735-40E3-99E2-53337C30156E}"/>
    <cellStyle name="_________Wind farm - operation CF_1 3 4" xfId="10467" xr:uid="{7FB329AE-F8ED-48F5-B6A6-D1F3238F8F57}"/>
    <cellStyle name="_________Wind farm - operation CF_1 3 4 2" xfId="10468" xr:uid="{A28B87AA-FC36-4F5F-9A92-1D5B49623EBB}"/>
    <cellStyle name="_________Wind farm - operation CF_1 3 5" xfId="10469" xr:uid="{0D3F2AFE-377B-43E5-956C-094715209882}"/>
    <cellStyle name="_________Wind farm - operation CF_1 3 5 2" xfId="10470" xr:uid="{19A709F2-122F-442D-AE0C-9C66DD9BE901}"/>
    <cellStyle name="_________Wind farm - operation CF_1 3 6" xfId="10471" xr:uid="{852446DE-E605-468E-A90A-5349CF2197F2}"/>
    <cellStyle name="_________Wind farm - operation CF_1 4" xfId="10472" xr:uid="{0A6CF707-1034-4726-925C-DB3C4424F75A}"/>
    <cellStyle name="_________Wind farm - operation CF_1_CHECK - White Creek Final Closing Model_2007 11 16 vequity method FINAL" xfId="10473" xr:uid="{E7EC6679-B4B3-4B32-B376-A7861ADF46BD}"/>
    <cellStyle name="_________Wind farm - operation CF_1_CHECK - White Creek Final Closing Model_2007 11 16 vequity method FINAL 2" xfId="10474" xr:uid="{52C3B7D8-69A5-4825-BF1F-51F07B9CB018}"/>
    <cellStyle name="_________Wind farm - operation CF_1_CHECK - White Creek Final Closing Model_2007 11 16 vequity method FINAL 2 2" xfId="10475" xr:uid="{04F72333-85A3-484C-94C9-433A9508E7B7}"/>
    <cellStyle name="_________Wind farm - operation CF_1_CHECK - White Creek Final Closing Model_2007 11 16 vequity method FINAL 3" xfId="10476" xr:uid="{09C6F46E-BEC6-4F4A-ABA2-4E4D5D122672}"/>
    <cellStyle name="_________Wind farm - operation CF_1_Horizon round 1 model vFINAL" xfId="10477" xr:uid="{541DCC8D-311D-446A-A090-C47CD16F1B72}"/>
    <cellStyle name="_________Wind farm - operation CF_1_Horizon round 1 model vFINAL 2" xfId="10478" xr:uid="{5857F92D-5815-4C24-A254-D59DDE4212AD}"/>
    <cellStyle name="_________Wind farm - operation CF_1_Horizon round 1 model vFINAL 2 2" xfId="10479" xr:uid="{D6F89917-8795-41E3-9C54-414B83035A1E}"/>
    <cellStyle name="_________Wind farm - operation CF_1_Horizon round 1 model vFINAL 3" xfId="10480" xr:uid="{E60B6CC0-E8BD-45D7-8A9A-55803E765214}"/>
    <cellStyle name="_________Wind farm - operation CF_1_Horizon round 1 model vFINAL 3 2" xfId="10481" xr:uid="{C80E56B5-8ACF-4103-BC7D-A2EA200300E7}"/>
    <cellStyle name="_________Wind farm - operation CF_1_Horizon round 1 model vFINAL 4" xfId="10482" xr:uid="{8DAE8E51-0D5D-4201-A0E1-9927718DDBE8}"/>
    <cellStyle name="_________Wind farm - operation CF_1_Horizon round 1 model vFINAL_1" xfId="10483" xr:uid="{562E3560-EA5D-4323-9956-08625215C1BF}"/>
    <cellStyle name="_________Wind farm - operation CF_1_Horizon round 1 model vFINAL_1 2" xfId="10484" xr:uid="{A3821410-7BAD-4FED-ADD0-A4702615E072}"/>
    <cellStyle name="_________Wind farm - operation CF_1_Horizon round 1 model vFINAL_1 2 2" xfId="10485" xr:uid="{B8895796-B2E7-4196-A470-0CD7F6A3C77B}"/>
    <cellStyle name="_________Wind farm - operation CF_1_Horizon round 1 model vFINAL_1 3" xfId="10486" xr:uid="{DEBE7576-91CC-4498-BFE2-B62C5FFB0ADC}"/>
    <cellStyle name="_________Wind farm - operation CF_1_Horizon round 1 model vFINAL_1 3 2" xfId="10487" xr:uid="{61325CFD-EC30-4178-9403-3B26DD825CF6}"/>
    <cellStyle name="_________Wind farm - operation CF_1_Horizon round 1 model vFINAL_1 4" xfId="10488" xr:uid="{AF7B4F5D-9C4C-4D3B-8342-A11414AB4096}"/>
    <cellStyle name="_________Wind farm - operation CF_1_Horizon round 1 model vFINAL_1_Project Farwest III Model 03-20-07 v135" xfId="10489" xr:uid="{917521D5-6DEA-4E7F-B7B3-471F920F3C2C}"/>
    <cellStyle name="_________Wind farm - operation CF_1_Horizon round 1 model vFINAL_1_Project Farwest III Model 03-20-07 v135 2" xfId="10490" xr:uid="{70AD0BA4-18CA-469B-97AB-3D5971C9E366}"/>
    <cellStyle name="_________Wind farm - operation CF_1_Horizon round 1 model vFINAL_1_Project Farwest III Model 03-20-07 v135 2 2" xfId="10491" xr:uid="{F621A66B-4227-4C87-A030-22222C1DE6E3}"/>
    <cellStyle name="_________Wind farm - operation CF_1_Horizon round 1 model vFINAL_1_Project Farwest III Model 03-20-07 v135 3" xfId="10492" xr:uid="{7D7449DE-F3E1-465F-A83E-8ACD7253AEF9}"/>
    <cellStyle name="_________Wind farm - operation CF_1_Horizon round 1 model vFINAL_1_Project Farwest III Model 03-20-07 v135 3 2" xfId="10493" xr:uid="{753201B9-935F-4077-8624-794EC0A0E380}"/>
    <cellStyle name="_________Wind farm - operation CF_1_Horizon round 1 model vFINAL_1_Project Farwest III Model 03-20-07 v135 4" xfId="10494" xr:uid="{8302B69E-6047-400C-A74D-95AD61A0C6AA}"/>
    <cellStyle name="_________Wind farm - operation CF_1_Horizon round 1 model vFINAL_1_Project Farwest III Model 03-20-07 v135_UPC G&amp;A (5-3-07)" xfId="10495" xr:uid="{6E22CDD4-919B-409B-8F73-2ACD982C9AE0}"/>
    <cellStyle name="_________Wind farm - operation CF_1_Horizon round 1 model vFINAL_1_Project Farwest III Model 03-20-07 v135_UPC G&amp;A (5-3-07) 2" xfId="10496" xr:uid="{D67F681C-943E-4893-8080-721D6BBF4DBD}"/>
    <cellStyle name="_________Wind farm - operation CF_1_Horizon round 1 model vFINAL_1_Project Farwest III Model 03-20-07 v135_UPC G&amp;A (5-3-07) 2 2" xfId="10497" xr:uid="{842C31C8-919C-4472-9672-832DB278369D}"/>
    <cellStyle name="_________Wind farm - operation CF_1_Horizon round 1 model vFINAL_1_Project Farwest III Model 03-20-07 v135_UPC G&amp;A (5-3-07) 3" xfId="10498" xr:uid="{CC4BBDB7-B895-4A8D-B834-AE84698958D6}"/>
    <cellStyle name="_________Wind farm - operation CF_1_Horizon round 1 model vFINAL_1_Project Farwest III Model 03-20-07 v135_UPC G&amp;A (5-3-07) 3 2" xfId="10499" xr:uid="{F111E4EE-20A5-490D-A2C1-A1C97384E54D}"/>
    <cellStyle name="_________Wind farm - operation CF_1_Horizon round 1 model vFINAL_1_Project Farwest III Model 03-20-07 v135_UPC G&amp;A (5-3-07) 4" xfId="10500" xr:uid="{65AB329E-3732-47F7-9F14-F542A0D7A6E3}"/>
    <cellStyle name="_________Wind farm - operation CF_1_Horizon round 1 model vFINAL_1_Project Makani Model 04-11-07 v6" xfId="10501" xr:uid="{0BC8E22E-DD53-42DB-B7BA-A79A39345F1A}"/>
    <cellStyle name="_________Wind farm - operation CF_1_Horizon round 1 model vFINAL_1_Project Makani Model 04-11-07 v6 2" xfId="10502" xr:uid="{4E9C7F3A-0BE5-4BBE-907C-B4385E747813}"/>
    <cellStyle name="_________Wind farm - operation CF_1_Horizon round 1 model vFINAL_1_Project Makani Model 04-11-07 v6 2 2" xfId="10503" xr:uid="{0F462CD9-7BB1-4783-A0BA-D4D0E9013F1E}"/>
    <cellStyle name="_________Wind farm - operation CF_1_Horizon round 1 model vFINAL_1_Project Makani Model 04-11-07 v6 3" xfId="10504" xr:uid="{2E5FD593-661A-40B0-968E-E34740638A63}"/>
    <cellStyle name="_________Wind farm - operation CF_1_Horizon round 1 model vFINAL_1_Project Makani Model 04-11-07 v6 3 2" xfId="10505" xr:uid="{B3225440-4EEF-4667-A0BD-82F1DBBA1A3D}"/>
    <cellStyle name="_________Wind farm - operation CF_1_Horizon round 1 model vFINAL_1_Project Makani Model 04-11-07 v6 4" xfId="10506" xr:uid="{6AF79B56-5F08-49E7-BA20-E02554690850}"/>
    <cellStyle name="_________Wind farm - operation CF_1_Horizon round 1 model vFINAL_1_Project Makani Model 04-11-07 v6_UPC G&amp;A (5-3-07)" xfId="10507" xr:uid="{8BE74562-CB70-47CD-A347-74012E62FF59}"/>
    <cellStyle name="_________Wind farm - operation CF_1_Horizon round 1 model vFINAL_1_Project Makani Model 04-11-07 v6_UPC G&amp;A (5-3-07) 2" xfId="10508" xr:uid="{61063A74-F5BF-4BAA-8B91-64855A917697}"/>
    <cellStyle name="_________Wind farm - operation CF_1_Horizon round 1 model vFINAL_1_Project Makani Model 04-11-07 v6_UPC G&amp;A (5-3-07) 2 2" xfId="10509" xr:uid="{23436CBE-11C9-453D-AD53-75843C1C6E2D}"/>
    <cellStyle name="_________Wind farm - operation CF_1_Horizon round 1 model vFINAL_1_Project Makani Model 04-11-07 v6_UPC G&amp;A (5-3-07) 3" xfId="10510" xr:uid="{FE27AF87-2F86-49EE-961B-3BA8CA15E8AB}"/>
    <cellStyle name="_________Wind farm - operation CF_1_Horizon round 1 model vFINAL_1_Project Makani Model 04-11-07 v6_UPC G&amp;A (5-3-07) 3 2" xfId="10511" xr:uid="{A6336294-D469-41CC-A415-0A8F21DD257F}"/>
    <cellStyle name="_________Wind farm - operation CF_1_Horizon round 1 model vFINAL_1_Project Makani Model 04-11-07 v6_UPC G&amp;A (5-3-07) 4" xfId="10512" xr:uid="{6F57F9F2-B42A-4CA9-9613-47EE96B5B16B}"/>
    <cellStyle name="_________Wind farm - operation CF_1_Pre-Tax GAAP" xfId="10513" xr:uid="{DC1E0404-5B90-4B3F-8866-9DCAEA4AFAFA}"/>
    <cellStyle name="_________Wind farm - operation CF_1_Pre-Tax GAAP 2" xfId="10514" xr:uid="{16DA6EC3-C284-479E-A92B-8A533CECA74B}"/>
    <cellStyle name="_________Wind farm - operation CF_1_Pre-Tax GAAP 2 2" xfId="10515" xr:uid="{6C295118-EF62-4A7E-9168-9790118600B6}"/>
    <cellStyle name="_________Wind farm - operation CF_1_Pre-Tax GAAP 3" xfId="10516" xr:uid="{ADA295DE-A20C-4CFA-8D1D-6E95826CE830}"/>
    <cellStyle name="_________Wind farm - operation CF_1_WPP - Ormat 6-5-2007  v19i with internal accounting v3 eq method FINAL" xfId="10517" xr:uid="{839331F4-F43F-49E7-B5A7-24080DEBFC96}"/>
    <cellStyle name="_________Wind farm - operation CF_1_WPP - Ormat 6-5-2007  v19i with internal accounting v3 eq method FINAL 2" xfId="10518" xr:uid="{9F8D256D-A952-4312-ADF5-B1223FE92811}"/>
    <cellStyle name="_________Wind farm - operation CF_1_WPP - Ormat 6-5-2007  v19i with internal accounting v3 eq method FINAL 2 2" xfId="10519" xr:uid="{FBCCB7B8-6292-4274-A5CB-4C44E887FAC2}"/>
    <cellStyle name="_________Wind farm - operation CF_1_WPP - Ormat 6-5-2007  v19i with internal accounting v3 eq method FINAL 3" xfId="10520" xr:uid="{511D952A-A295-4140-9A45-FA9AE6466375}"/>
    <cellStyle name="_________Wind farm - operation CF_CHECK - White Creek Final Closing Model_2007 11 16 vequity method FINAL" xfId="10521" xr:uid="{44B5E79B-E04D-49E5-9CEC-F38C3F2C10A1}"/>
    <cellStyle name="_________Wind farm - operation CF_CHECK - White Creek Final Closing Model_2007 11 16 vequity method FINAL 2" xfId="10522" xr:uid="{813863DD-90E4-4600-8B8F-248E36C25903}"/>
    <cellStyle name="_________Wind farm - operation CF_CHECK - White Creek Final Closing Model_2007 11 16 vequity method FINAL 2 2" xfId="10523" xr:uid="{25EF6928-8452-4B86-A9E8-30A1E2381343}"/>
    <cellStyle name="_________Wind farm - operation CF_CHECK - White Creek Final Closing Model_2007 11 16 vequity method FINAL 3" xfId="10524" xr:uid="{313F44D6-31D4-4D9E-8848-32D726A85E48}"/>
    <cellStyle name="_________Wind farm - operation CF_Horizon round 1 model vFINAL" xfId="10525" xr:uid="{8598D79F-7955-4FBB-AA9A-1F9404FFCC3E}"/>
    <cellStyle name="_________Wind farm - operation CF_Horizon round 1 model vFINAL 2" xfId="10526" xr:uid="{ABA6D3BA-76C7-4D73-B0D1-A7E0F04737CE}"/>
    <cellStyle name="_________Wind farm - operation CF_Horizon round 1 model vFINAL 2 2" xfId="10527" xr:uid="{00C7BA60-23C7-4140-8D83-CD16E20A5CC5}"/>
    <cellStyle name="_________Wind farm - operation CF_Horizon round 1 model vFINAL 3" xfId="10528" xr:uid="{98201CD3-1E02-4F66-86AD-F808C45EAE12}"/>
    <cellStyle name="_________Wind farm - operation CF_Horizon round 1 model vFINAL 3 2" xfId="10529" xr:uid="{248F77DA-1C5C-4D68-BFC0-3E59465C9AB5}"/>
    <cellStyle name="_________Wind farm - operation CF_Horizon round 1 model vFINAL 4" xfId="10530" xr:uid="{104655BF-BDA2-488C-8C43-48D152CCA9AE}"/>
    <cellStyle name="_________Wind farm - operation CF_Horizon round 1 model vFINAL_1" xfId="10531" xr:uid="{735A286D-E0FC-43B7-BFEF-BC1056521FA6}"/>
    <cellStyle name="_________Wind farm - operation CF_Horizon round 1 model vFINAL_1 2" xfId="10532" xr:uid="{22C4D32D-34A5-4B0B-9723-073143671D75}"/>
    <cellStyle name="_________Wind farm - operation CF_Horizon round 1 model vFINAL_1 2 2" xfId="10533" xr:uid="{8893D6F6-50EA-45FE-9F64-C97843B5AE0F}"/>
    <cellStyle name="_________Wind farm - operation CF_Horizon round 1 model vFINAL_1 3" xfId="10534" xr:uid="{97FEE81D-F079-4502-91AF-42F43B21F80D}"/>
    <cellStyle name="_________Wind farm - operation CF_Horizon round 1 model vFINAL_1 3 2" xfId="10535" xr:uid="{CA16257E-BBAC-429C-8C0F-FFE651939B59}"/>
    <cellStyle name="_________Wind farm - operation CF_Horizon round 1 model vFINAL_1 4" xfId="10536" xr:uid="{5053E6A6-485B-445B-9C20-033367311319}"/>
    <cellStyle name="_________Wind farm - operation CF_Horizon round 1 model vFINAL_1_Project Farwest III Model 03-20-07 v135" xfId="10537" xr:uid="{A02EC805-000B-4015-A0B2-CA0528BE3A06}"/>
    <cellStyle name="_________Wind farm - operation CF_Horizon round 1 model vFINAL_1_Project Farwest III Model 03-20-07 v135 2" xfId="10538" xr:uid="{DAA3C822-567F-416A-9FBA-927931694D70}"/>
    <cellStyle name="_________Wind farm - operation CF_Horizon round 1 model vFINAL_1_Project Farwest III Model 03-20-07 v135 2 2" xfId="10539" xr:uid="{D361CF73-46CF-4413-9585-D0961EC94FCB}"/>
    <cellStyle name="_________Wind farm - operation CF_Horizon round 1 model vFINAL_1_Project Farwest III Model 03-20-07 v135 3" xfId="10540" xr:uid="{CA9BF96E-8569-49A3-A9ED-28E013EF4106}"/>
    <cellStyle name="_________Wind farm - operation CF_Horizon round 1 model vFINAL_1_Project Farwest III Model 03-20-07 v135 3 2" xfId="10541" xr:uid="{F833B75B-3EA7-4651-ACD7-F7B2D97CC707}"/>
    <cellStyle name="_________Wind farm - operation CF_Horizon round 1 model vFINAL_1_Project Farwest III Model 03-20-07 v135 4" xfId="10542" xr:uid="{4A9F51D3-BA8A-408C-9CB6-EF669A7CCE04}"/>
    <cellStyle name="_________Wind farm - operation CF_Horizon round 1 model vFINAL_1_Project Farwest III Model 03-20-07 v135_UPC G&amp;A (5-3-07)" xfId="10543" xr:uid="{F14AE64B-8536-4AB8-8B04-E4FC57A2380E}"/>
    <cellStyle name="_________Wind farm - operation CF_Horizon round 1 model vFINAL_1_Project Farwest III Model 03-20-07 v135_UPC G&amp;A (5-3-07) 2" xfId="10544" xr:uid="{8A87AEF4-42ED-4C70-9A0C-90E4DB58CF6F}"/>
    <cellStyle name="_________Wind farm - operation CF_Horizon round 1 model vFINAL_1_Project Farwest III Model 03-20-07 v135_UPC G&amp;A (5-3-07) 2 2" xfId="10545" xr:uid="{DED355EF-D580-49DF-9B9C-3E28B0F9B09D}"/>
    <cellStyle name="_________Wind farm - operation CF_Horizon round 1 model vFINAL_1_Project Farwest III Model 03-20-07 v135_UPC G&amp;A (5-3-07) 3" xfId="10546" xr:uid="{608F8134-0DC4-476F-9C80-C97CFA30530D}"/>
    <cellStyle name="_________Wind farm - operation CF_Horizon round 1 model vFINAL_1_Project Farwest III Model 03-20-07 v135_UPC G&amp;A (5-3-07) 3 2" xfId="10547" xr:uid="{35D4F09F-B85C-4BC6-9748-62E3E4E9ADBF}"/>
    <cellStyle name="_________Wind farm - operation CF_Horizon round 1 model vFINAL_1_Project Farwest III Model 03-20-07 v135_UPC G&amp;A (5-3-07) 4" xfId="10548" xr:uid="{70C9A42A-338F-464B-BC7D-2E1ECFE874CA}"/>
    <cellStyle name="_________Wind farm - operation CF_Horizon round 1 model vFINAL_1_Project Makani Model 04-11-07 v6" xfId="10549" xr:uid="{664D6F1D-95B6-4DBB-8F5D-7069FC86E8AC}"/>
    <cellStyle name="_________Wind farm - operation CF_Horizon round 1 model vFINAL_1_Project Makani Model 04-11-07 v6 2" xfId="10550" xr:uid="{FB2400A5-AE72-4812-BC58-32C602890D40}"/>
    <cellStyle name="_________Wind farm - operation CF_Horizon round 1 model vFINAL_1_Project Makani Model 04-11-07 v6 2 2" xfId="10551" xr:uid="{7153E11B-7703-43BC-83B7-A2C8D820A830}"/>
    <cellStyle name="_________Wind farm - operation CF_Horizon round 1 model vFINAL_1_Project Makani Model 04-11-07 v6 3" xfId="10552" xr:uid="{E2020CE9-4FF0-400F-9937-099D74F4B79A}"/>
    <cellStyle name="_________Wind farm - operation CF_Horizon round 1 model vFINAL_1_Project Makani Model 04-11-07 v6 3 2" xfId="10553" xr:uid="{25161E76-2945-49F3-9B45-8E4686C737B2}"/>
    <cellStyle name="_________Wind farm - operation CF_Horizon round 1 model vFINAL_1_Project Makani Model 04-11-07 v6 4" xfId="10554" xr:uid="{682FD8C1-639B-4B0A-B0DC-BCC4CAB41C13}"/>
    <cellStyle name="_________Wind farm - operation CF_Horizon round 1 model vFINAL_1_Project Makani Model 04-11-07 v6_UPC G&amp;A (5-3-07)" xfId="10555" xr:uid="{4A466C05-92FD-46AC-8BEB-831F4210CCD9}"/>
    <cellStyle name="_________Wind farm - operation CF_Horizon round 1 model vFINAL_1_Project Makani Model 04-11-07 v6_UPC G&amp;A (5-3-07) 2" xfId="10556" xr:uid="{91E8A961-716D-4D41-97EC-04C2F3D7C2E1}"/>
    <cellStyle name="_________Wind farm - operation CF_Horizon round 1 model vFINAL_1_Project Makani Model 04-11-07 v6_UPC G&amp;A (5-3-07) 2 2" xfId="10557" xr:uid="{C7EF52B4-26B0-4DA6-9466-1C698D0DEC2C}"/>
    <cellStyle name="_________Wind farm - operation CF_Horizon round 1 model vFINAL_1_Project Makani Model 04-11-07 v6_UPC G&amp;A (5-3-07) 3" xfId="10558" xr:uid="{F31ADD6F-9ABE-4CF5-ABEB-0525BFC14385}"/>
    <cellStyle name="_________Wind farm - operation CF_Horizon round 1 model vFINAL_1_Project Makani Model 04-11-07 v6_UPC G&amp;A (5-3-07) 3 2" xfId="10559" xr:uid="{A85B98F1-7385-4AB9-8E9F-9F0F5D7361AA}"/>
    <cellStyle name="_________Wind farm - operation CF_Horizon round 1 model vFINAL_1_Project Makani Model 04-11-07 v6_UPC G&amp;A (5-3-07) 4" xfId="10560" xr:uid="{C9880365-E642-484D-83AD-030432D9DC6C}"/>
    <cellStyle name="_________Wind farm - operation CF_Pre-Tax GAAP" xfId="10561" xr:uid="{8ECD9CCA-62EB-4864-9D6B-92F23894F90D}"/>
    <cellStyle name="_________Wind farm - operation CF_Pre-Tax GAAP 2" xfId="10562" xr:uid="{7876498B-9996-4D19-80C0-BCCB53EA49A1}"/>
    <cellStyle name="_________Wind farm - operation CF_Pre-Tax GAAP 2 2" xfId="10563" xr:uid="{6795FE67-3BA7-48B2-AA00-45789525F1D8}"/>
    <cellStyle name="_________Wind farm - operation CF_Pre-Tax GAAP 3" xfId="10564" xr:uid="{E6A7F0F2-AC40-44DE-9DF8-3ECFDB3CC680}"/>
    <cellStyle name="_________Wind farm - operation CF_WPP - Ormat 6-5-2007  v19i with internal accounting v3 eq method FINAL" xfId="10565" xr:uid="{4AC0F70E-E7FC-4CEA-AC5B-0A7584371D66}"/>
    <cellStyle name="_________Wind farm - operation CF_WPP - Ormat 6-5-2007  v19i with internal accounting v3 eq method FINAL 2" xfId="10566" xr:uid="{27D71892-5F69-4037-8DEB-01E147CC78A9}"/>
    <cellStyle name="_________Wind farm - operation CF_WPP - Ormat 6-5-2007  v19i with internal accounting v3 eq method FINAL 2 2" xfId="10567" xr:uid="{E0996545-BA3A-4249-93E7-3F0C9DEB8172}"/>
    <cellStyle name="_________Wind farm - operation CF_WPP - Ormat 6-5-2007  v19i with internal accounting v3 eq method FINAL 3" xfId="10568" xr:uid="{DDD99E87-6F8C-425B-83EC-4110ACE5A644}"/>
    <cellStyle name="________071212 Unlevered McCormick Model - 2003 version" xfId="10569" xr:uid="{D3133D1F-BA3E-452B-AC23-2E8E3750C9AD}"/>
    <cellStyle name="________1" xfId="10570" xr:uid="{797E19DE-E1CD-47A8-8A48-7894FCE02713}"/>
    <cellStyle name="________1_071212 Unlevered McCormick Model - 2003 version" xfId="10571" xr:uid="{3AD2EF83-E183-41FF-882F-A948A6D627A7}"/>
    <cellStyle name="_______071212 Unlevered McCormick Model - 2003 version" xfId="10572" xr:uid="{EBDC1B6B-243D-4BAB-B47F-31EEE2F37455}"/>
    <cellStyle name="_______ClearSky_AEP_Min_04.04.02_Bank" xfId="10573" xr:uid="{1997586E-87DB-4FED-A3B8-22CAF0164AE5}"/>
    <cellStyle name="_______ClearSky_AEP_Min_04.04.02_Bank 2" xfId="10574" xr:uid="{892BC524-4FB0-4023-9DDA-F0B481B0F34C}"/>
    <cellStyle name="_______ClearSky_AEP_Min_04.04.02_Bank 2 2" xfId="10575" xr:uid="{03BCB75B-53DA-42F8-8621-13D2CB72B7B6}"/>
    <cellStyle name="_______ClearSky_AEP_Min_04.04.02_Bank 3" xfId="10576" xr:uid="{F7F04CC1-D12B-46BA-97F0-75BFDB37619B}"/>
    <cellStyle name="_______ClearSky_AEP_Min_04.04.02_Bank 3 2" xfId="10577" xr:uid="{A5F859F9-A49D-427F-855A-AEA2F20D095C}"/>
    <cellStyle name="_______ClearSky_AEP_Min_04.04.02_Bank 4" xfId="10578" xr:uid="{EDCC39D7-A9AB-4BD8-8100-A89E9684F11B}"/>
    <cellStyle name="_______ClearSky_AEP_Min_04.04.02_Bank 4 2" xfId="10579" xr:uid="{E0AC3FF1-EE0F-4B7B-AF6B-59349A8B000A}"/>
    <cellStyle name="_______ClearSky_AEP_Min_04.04.02_Bank 5" xfId="10580" xr:uid="{C6A0042C-D6D3-445A-84A5-760EAC17E386}"/>
    <cellStyle name="_______ClearSky_AEP_Min_04.04.02_Bank 5 2" xfId="10581" xr:uid="{BA803408-CDED-4B48-9902-8501DF2C5A29}"/>
    <cellStyle name="_______ClearSky_AEP_Min_04.04.02_Bank 6" xfId="10582" xr:uid="{244DE159-AC51-47F7-92F5-721406D0C343}"/>
    <cellStyle name="_______ClearSky_AEP_Min_04.04.02_Bank_1" xfId="10583" xr:uid="{CD74CD1C-4701-49E6-A1D7-23E79C1D1E08}"/>
    <cellStyle name="_______ClearSky_AEP_Min_04.04.02_Bank_1 2" xfId="10584" xr:uid="{3304E794-1B8A-4ADC-96CA-ED0C91A4BFCA}"/>
    <cellStyle name="_______ClearSky_AEP_Min_04.04.02_Bank_1 2 2" xfId="10585" xr:uid="{BC05EE7A-F722-4617-80D5-9E0741295BDA}"/>
    <cellStyle name="_______ClearSky_AEP_Min_04.04.02_Bank_1 3" xfId="10586" xr:uid="{02EA9291-A738-4825-A407-EF9A44149C77}"/>
    <cellStyle name="_______ClearSky_AEP_Min_04.04.02_Bank_1 3 2" xfId="10587" xr:uid="{F4632CDB-600A-45AB-BFDA-F1F03F43D957}"/>
    <cellStyle name="_______ClearSky_AEP_Min_04.04.02_Bank_1 4" xfId="10588" xr:uid="{9D8BB7F3-5667-44F0-96BB-BB5DE897AA09}"/>
    <cellStyle name="_______ClearSky_AEP_Min_04.04.02_Bank_1 4 2" xfId="10589" xr:uid="{193A001A-8E1E-45FE-9747-6135C7DC768E}"/>
    <cellStyle name="_______ClearSky_AEP_Min_04.04.02_Bank_1 5" xfId="10590" xr:uid="{A1E66ADE-2829-4F75-8330-8137C96990D6}"/>
    <cellStyle name="_______ClearSky_AEP_Min_04.04.02_Bank_1 5 2" xfId="10591" xr:uid="{21E60ADE-E202-4267-936F-99663C7ECC51}"/>
    <cellStyle name="_______ClearSky_AEP_Min_04.04.02_Bank_1 6" xfId="10592" xr:uid="{502A10FF-74C4-4FD6-9BEC-44FE8B2CAFCF}"/>
    <cellStyle name="_______Clearsky_internal_050301" xfId="10593" xr:uid="{20F65C41-27FC-4E94-9DE6-A8E1F4953CCF}"/>
    <cellStyle name="_______Clearsky_internal_050301 2" xfId="10594" xr:uid="{518B8056-35BB-4A0C-BB58-8C396E7975EE}"/>
    <cellStyle name="_______Clearsky_internal_050301 2 2" xfId="10595" xr:uid="{41D2AAB6-F581-4946-9436-6E70F45B13DD}"/>
    <cellStyle name="_______Clearsky_internal_050301 3" xfId="10596" xr:uid="{2C4F0C49-3887-45B4-95C2-F64BEE7BEDBD}"/>
    <cellStyle name="_______Clearsky_internal_050301 3 2" xfId="10597" xr:uid="{E1B41FD4-EFAF-4CB6-A092-C75784D29D87}"/>
    <cellStyle name="_______Clearsky_internal_050301 4" xfId="10598" xr:uid="{C54656EB-CFF1-408F-9262-8CD883DDB45E}"/>
    <cellStyle name="_______Clearsky_internal_050301 4 2" xfId="10599" xr:uid="{51C62CC0-3CA4-462B-8BCF-5C06B5E51697}"/>
    <cellStyle name="_______Clearsky_internal_050301 5" xfId="10600" xr:uid="{46F7CE37-CA96-42F5-87EE-76C92F888684}"/>
    <cellStyle name="_______Clearsky_internal_050301 5 2" xfId="10601" xr:uid="{ECB3BD7E-B15D-4B19-965D-EB0C0DFD4ACA}"/>
    <cellStyle name="_______Clearsky_internal_050301 6" xfId="10602" xr:uid="{286EC68A-0807-4D98-93DD-7EF1934D41C3}"/>
    <cellStyle name="_______Clearsky_internal_050301_1" xfId="10603" xr:uid="{3880E169-B5D4-4AF0-B9E0-31C8F00EB1F1}"/>
    <cellStyle name="_______Clearsky_internal_050301_1 2" xfId="10604" xr:uid="{A0C48BAF-CFFA-4C5C-A6DB-909827D6EC5E}"/>
    <cellStyle name="_______Clearsky_internal_050301_1 2 2" xfId="10605" xr:uid="{2CEE145B-4643-43EA-9960-40FE747ACA09}"/>
    <cellStyle name="_______Clearsky_internal_050301_1 3" xfId="10606" xr:uid="{DFF7B1B1-F80A-422C-8338-8325CA51DB95}"/>
    <cellStyle name="_______Clearsky_internal_050301_1 3 2" xfId="10607" xr:uid="{D9F375F8-185D-4390-B71A-121D6B7A5137}"/>
    <cellStyle name="_______Clearsky_internal_050301_1 4" xfId="10608" xr:uid="{9C02CB43-A690-4A7D-A5F6-249D0BBF372A}"/>
    <cellStyle name="_______Clearsky_internal_050301_1 4 2" xfId="10609" xr:uid="{64DF072D-48E8-477D-A830-35D531BA0A2B}"/>
    <cellStyle name="_______Clearsky_internal_050301_1 5" xfId="10610" xr:uid="{2F37681A-5922-4F18-9F3A-B6D0209DCFA0}"/>
    <cellStyle name="_______Clearsky_internal_050301_1 5 2" xfId="10611" xr:uid="{565345A0-963D-4429-BCAD-1A383BC6DE68}"/>
    <cellStyle name="_______Clearsky_internal_050301_1 6" xfId="10612" xr:uid="{9FE60F62-D48C-4556-881F-38B6AB9A9F4E}"/>
    <cellStyle name="_______Clearsky_internal_070201" xfId="10613" xr:uid="{AE1123E7-FFDC-4DEC-97E3-2C8609B594DD}"/>
    <cellStyle name="_______Clearsky_internal_070201 2" xfId="10614" xr:uid="{2E3B6EB2-CE87-41A7-8E35-A1738E6293B7}"/>
    <cellStyle name="_______Clearsky_internal_070201 2 2" xfId="10615" xr:uid="{93D23AFB-3E63-451B-87DF-4B2C9391036C}"/>
    <cellStyle name="_______Clearsky_internal_070201 3" xfId="10616" xr:uid="{9A08C406-5C2A-44DB-A60A-B7F0F347FDB8}"/>
    <cellStyle name="_______Clearsky_internal_070201 3 2" xfId="10617" xr:uid="{DF1E7C98-A537-49CB-B287-8125C3850237}"/>
    <cellStyle name="_______Clearsky_internal_070201 4" xfId="10618" xr:uid="{8C9BFA40-6F0C-4743-B603-CC7D64E49CC9}"/>
    <cellStyle name="_______Clearsky_internal_070201 4 2" xfId="10619" xr:uid="{782301AA-58C9-4692-9065-0D0B2E2ACA8D}"/>
    <cellStyle name="_______Clearsky_internal_070201 5" xfId="10620" xr:uid="{57059920-93FD-4836-8428-52E33CAE14B9}"/>
    <cellStyle name="_______Clearsky_internal_070201 5 2" xfId="10621" xr:uid="{CC86A6E7-9946-4622-AD6B-CCAC0EC952CB}"/>
    <cellStyle name="_______Clearsky_internal_070201 6" xfId="10622" xr:uid="{DB82156C-EAF3-4126-98FB-8144D1274801}"/>
    <cellStyle name="_______Clearsky_internal_070201.xls Chart 2" xfId="10623" xr:uid="{05B5491B-BDDF-4E64-A805-75565C7EB20A}"/>
    <cellStyle name="_______Clearsky_internal_070201.xls Chart 2 2" xfId="10624" xr:uid="{39FC8E20-19B1-4E8C-B9FC-DB5C73846D2E}"/>
    <cellStyle name="_______Clearsky_internal_070201.xls Chart 2 2 2" xfId="10625" xr:uid="{14757EB3-974F-4915-96F6-C4479186E595}"/>
    <cellStyle name="_______Clearsky_internal_070201.xls Chart 2 3" xfId="10626" xr:uid="{F205A099-B823-41FF-A878-FB790186A63C}"/>
    <cellStyle name="_______Clearsky_internal_070201.xls Chart 2 3 2" xfId="10627" xr:uid="{22173F29-705B-4750-8806-58BE32E4DB89}"/>
    <cellStyle name="_______Clearsky_internal_070201.xls Chart 2 4" xfId="10628" xr:uid="{86C43B91-2791-4C49-9BA4-425EE84EA651}"/>
    <cellStyle name="_______Clearsky_internal_070201.xls Chart 2 4 2" xfId="10629" xr:uid="{866079E3-A43C-46A2-84F8-631BF9A58725}"/>
    <cellStyle name="_______Clearsky_internal_070201.xls Chart 2 5" xfId="10630" xr:uid="{5D196844-C952-48A6-A143-8431DB6451E3}"/>
    <cellStyle name="_______Clearsky_internal_070201.xls Chart 2 5 2" xfId="10631" xr:uid="{F80EE533-106C-49D9-B872-DFFA51336BB6}"/>
    <cellStyle name="_______Clearsky_internal_070201.xls Chart 2 6" xfId="10632" xr:uid="{49AAFF2D-0925-48AE-85CB-7FDC6B59A0C3}"/>
    <cellStyle name="_______Clearsky_internal_070201.xls Chart 2_1" xfId="10633" xr:uid="{56CCE8CB-90B3-4734-A480-F96339EF2A08}"/>
    <cellStyle name="_______Clearsky_internal_070201.xls Chart 2_1 2" xfId="10634" xr:uid="{86335689-E1EE-4AD3-95B5-0BDD3CBF838F}"/>
    <cellStyle name="_______Clearsky_internal_070201.xls Chart 2_1 2 2" xfId="10635" xr:uid="{7C7D9DCF-2DC4-45FB-B286-E9F450957DDD}"/>
    <cellStyle name="_______Clearsky_internal_070201.xls Chart 2_1 3" xfId="10636" xr:uid="{3B01F8E4-0136-456E-8FAA-3AFDF5264C3A}"/>
    <cellStyle name="_______Clearsky_internal_070201.xls Chart 2_1 3 2" xfId="10637" xr:uid="{028A63D2-67CA-4801-8F00-B3D03A8646D2}"/>
    <cellStyle name="_______Clearsky_internal_070201.xls Chart 2_1 4" xfId="10638" xr:uid="{5EB3A311-14F7-4353-ADD0-AA50D40AB0E2}"/>
    <cellStyle name="_______Clearsky_internal_070201.xls Chart 2_1 4 2" xfId="10639" xr:uid="{9AE676A5-2773-4017-9B26-57E8AB046A82}"/>
    <cellStyle name="_______Clearsky_internal_070201.xls Chart 2_1 5" xfId="10640" xr:uid="{9F51406C-4FA9-4B41-A656-27E54FB8C6CB}"/>
    <cellStyle name="_______Clearsky_internal_070201.xls Chart 2_1 5 2" xfId="10641" xr:uid="{0106A3FA-54E3-493D-93F6-0B1194BF8D86}"/>
    <cellStyle name="_______Clearsky_internal_070201.xls Chart 2_1 6" xfId="10642" xr:uid="{DBFF62B6-2BDB-482B-9A31-17D6251955D5}"/>
    <cellStyle name="_______Clearsky_internal_070201_1" xfId="10643" xr:uid="{6F0ED550-6B19-4DEF-BF21-F5BD35A9A838}"/>
    <cellStyle name="_______Clearsky_internal_070201_1 2" xfId="10644" xr:uid="{14D816E8-98E8-4137-9063-2438715FE8E5}"/>
    <cellStyle name="_______Clearsky_internal_070201_1 2 2" xfId="10645" xr:uid="{440D77AB-3FB6-419C-B139-339FFD70F198}"/>
    <cellStyle name="_______Clearsky_internal_070201_1 3" xfId="10646" xr:uid="{5657B358-F357-495B-937A-F6B5436E5025}"/>
    <cellStyle name="_______Clearsky_internal_070201_1 3 2" xfId="10647" xr:uid="{98FA3774-42EF-4909-8A22-F7855A828509}"/>
    <cellStyle name="_______Clearsky_internal_070201_1 4" xfId="10648" xr:uid="{8EB7D4F7-8568-4696-B3B8-60CF89AB6443}"/>
    <cellStyle name="_______Clearsky_internal_070201_1 4 2" xfId="10649" xr:uid="{32CAEDD7-1224-4D14-B381-27C3AAB6AB7C}"/>
    <cellStyle name="_______Clearsky_internal_070201_1 5" xfId="10650" xr:uid="{894ACA79-FFA8-4511-AD70-DCCE2D782FDC}"/>
    <cellStyle name="_______Clearsky_internal_070201_1 5 2" xfId="10651" xr:uid="{252542FC-8F08-4162-B9EF-815D121B8053}"/>
    <cellStyle name="_______Clearsky_internal_070201_1 6" xfId="10652" xr:uid="{06E34473-6040-49B2-857F-6E06EAD79BA9}"/>
    <cellStyle name="_______Clearsky_Outside_070201.xls Chart 2" xfId="10653" xr:uid="{E4A8D3F4-7626-447E-ADFF-2A1808B7ADEB}"/>
    <cellStyle name="_______Clearsky_Outside_070201.xls Chart 2 2" xfId="10654" xr:uid="{94DEF4A6-3236-4D0C-8A6C-7FBF99CFD36F}"/>
    <cellStyle name="_______Clearsky_Outside_070201.xls Chart 2 2 2" xfId="10655" xr:uid="{7D7F9326-27AB-4219-B751-14ED0CBECECF}"/>
    <cellStyle name="_______Clearsky_Outside_070201.xls Chart 2 3" xfId="10656" xr:uid="{AB232DF1-7A2B-4508-BE22-5BB852335911}"/>
    <cellStyle name="_______Clearsky_Outside_070201.xls Chart 2 3 2" xfId="10657" xr:uid="{A4FEDF6F-8456-4340-8B34-1E44A806952B}"/>
    <cellStyle name="_______Clearsky_Outside_070201.xls Chart 2 4" xfId="10658" xr:uid="{268B4A0E-95DE-4D07-8E51-1108EE915484}"/>
    <cellStyle name="_______Clearsky_Outside_070201.xls Chart 2 4 2" xfId="10659" xr:uid="{6465CE68-982E-4A47-BFFC-E98B45DBB1E6}"/>
    <cellStyle name="_______Clearsky_Outside_070201.xls Chart 2 5" xfId="10660" xr:uid="{C3CB7230-7B0B-43AA-A6DF-1FF9565F5F14}"/>
    <cellStyle name="_______Clearsky_Outside_070201.xls Chart 2 5 2" xfId="10661" xr:uid="{EE705566-8F74-416C-A181-6BB5BE9FB132}"/>
    <cellStyle name="_______Clearsky_Outside_070201.xls Chart 2 6" xfId="10662" xr:uid="{6E804596-7F34-4573-823C-7F86D1B0115E}"/>
    <cellStyle name="_______Clearsky_Outside_070201.xls Chart 2_1" xfId="10663" xr:uid="{0C81AACF-123B-4E8F-90C9-C6FB72C9CF86}"/>
    <cellStyle name="_______Clearsky_Outside_070201.xls Chart 2_1 2" xfId="10664" xr:uid="{465ABA4F-1D6F-4050-9AEF-C4B7465E0B7C}"/>
    <cellStyle name="_______Clearsky_Outside_070201.xls Chart 2_1 2 2" xfId="10665" xr:uid="{5D638F0D-D31A-44F0-B83B-587A0B44D151}"/>
    <cellStyle name="_______Clearsky_Outside_070201.xls Chart 2_1 3" xfId="10666" xr:uid="{E288FF42-B872-4193-A64B-C2D543BAF993}"/>
    <cellStyle name="_______Clearsky_Outside_070201.xls Chart 2_1 3 2" xfId="10667" xr:uid="{B5C0DE5A-316C-4EE1-9339-318445C58839}"/>
    <cellStyle name="_______Clearsky_Outside_070201.xls Chart 2_1 4" xfId="10668" xr:uid="{E84A0E92-4FBF-4F30-87E8-6194AFEB3D0F}"/>
    <cellStyle name="_______Clearsky_Outside_070201.xls Chart 2_1 4 2" xfId="10669" xr:uid="{886477FC-8B97-4D80-9B76-8DA92464CC27}"/>
    <cellStyle name="_______Clearsky_Outside_070201.xls Chart 2_1 5" xfId="10670" xr:uid="{EB9E2C59-A824-451D-AB06-F924585CBEAA}"/>
    <cellStyle name="_______Clearsky_Outside_070201.xls Chart 2_1 5 2" xfId="10671" xr:uid="{40ED519C-3CC7-43E0-AD04-7DF040CDCBF6}"/>
    <cellStyle name="_______Clearsky_Outside_070201.xls Chart 2_1 6" xfId="10672" xr:uid="{8771457B-D653-408E-A6EE-2F07E48912CF}"/>
    <cellStyle name="_______EWC 43.5MW8oMtresc 3_25_021" xfId="10673" xr:uid="{B4409526-B612-4DD9-87A7-793F9DC2ADB2}"/>
    <cellStyle name="_______EWC 43.5MW8oMtresc 3_25_021 2" xfId="10674" xr:uid="{7DAF3102-69EF-4F06-A0EC-DD1FD65AE3BF}"/>
    <cellStyle name="_______EWC 43.5MW8oMtresc 3_25_021 2 2" xfId="10675" xr:uid="{7B7EC1B8-D836-471A-ADA7-C3E6BA675869}"/>
    <cellStyle name="_______EWC 43.5MW8oMtresc 3_25_021 2 2 2" xfId="10676" xr:uid="{3E437DBE-9240-450C-A6E8-820D1B2245A7}"/>
    <cellStyle name="_______EWC 43.5MW8oMtresc 3_25_021 2 3" xfId="10677" xr:uid="{7E8B8964-12EA-4073-8E6A-269431C48A7F}"/>
    <cellStyle name="_______EWC 43.5MW8oMtresc 3_25_021 2 3 2" xfId="10678" xr:uid="{EF9939B4-41B7-4711-BDA2-F6335EF8AD71}"/>
    <cellStyle name="_______EWC 43.5MW8oMtresc 3_25_021 2 4" xfId="10679" xr:uid="{1FE461B3-BBB9-4A0A-9ED0-A3E39359A1C5}"/>
    <cellStyle name="_______EWC 43.5MW8oMtresc 3_25_021 2 4 2" xfId="10680" xr:uid="{F6539305-6ABD-4236-906C-7BE15955A93A}"/>
    <cellStyle name="_______EWC 43.5MW8oMtresc 3_25_021 2 5" xfId="10681" xr:uid="{4B29D658-D0FF-47AA-B95E-C557F7C38993}"/>
    <cellStyle name="_______EWC 43.5MW8oMtresc 3_25_021 2 5 2" xfId="10682" xr:uid="{D63F64B2-9D4E-4C0E-A40D-CCE115519A41}"/>
    <cellStyle name="_______EWC 43.5MW8oMtresc 3_25_021 2 6" xfId="10683" xr:uid="{3998AC5E-6357-492C-8239-D58F1E2D289D}"/>
    <cellStyle name="_______EWC 43.5MW8oMtresc 3_25_021 3" xfId="10684" xr:uid="{035F36DC-CE22-4DAC-8884-8683F2F493E2}"/>
    <cellStyle name="_______EWC 43.5MW8oMtresc 3_25_021 3 2" xfId="10685" xr:uid="{3885CB1F-8264-4CFB-AAB2-880E741F69B7}"/>
    <cellStyle name="_______EWC 43.5MW8oMtresc 3_25_021 3 2 2" xfId="10686" xr:uid="{A45CFAAB-D6F6-458E-8A8D-E70A46ECCA8C}"/>
    <cellStyle name="_______EWC 43.5MW8oMtresc 3_25_021 3 3" xfId="10687" xr:uid="{665A9551-B808-4688-9E8A-5E3DB3A7A691}"/>
    <cellStyle name="_______EWC 43.5MW8oMtresc 3_25_021 3 3 2" xfId="10688" xr:uid="{F166BF1E-4D1F-4037-A1B7-B075C140C1EE}"/>
    <cellStyle name="_______EWC 43.5MW8oMtresc 3_25_021 3 4" xfId="10689" xr:uid="{8BF50F4F-CA05-4185-AE0E-04B99D06F462}"/>
    <cellStyle name="_______EWC 43.5MW8oMtresc 3_25_021 3 4 2" xfId="10690" xr:uid="{7D6C8131-36E0-4CA6-A3D4-4B8E6DAD1988}"/>
    <cellStyle name="_______EWC 43.5MW8oMtresc 3_25_021 3 5" xfId="10691" xr:uid="{51B8F7EF-DCB9-494E-AD4B-96C2BE71FD6F}"/>
    <cellStyle name="_______EWC 43.5MW8oMtresc 3_25_021 3 5 2" xfId="10692" xr:uid="{3A929EDF-5A96-42B6-9986-12744E57305C}"/>
    <cellStyle name="_______EWC 43.5MW8oMtresc 3_25_021 3 6" xfId="10693" xr:uid="{B99EED98-B4B3-4A06-812C-E2F37D8E9A66}"/>
    <cellStyle name="_______EWC 43.5MW8oMtresc 3_25_021 4" xfId="10694" xr:uid="{1EC9157F-69E0-4CC5-9C65-7239771B62AF}"/>
    <cellStyle name="_______EWC 43.5MW8oMtresc 3_25_021_1" xfId="10695" xr:uid="{B4274DB6-C87A-4136-A8E0-A4127E4F56CD}"/>
    <cellStyle name="_______EWC 43.5MW8oMtresc 3_25_021_1 2" xfId="10696" xr:uid="{D8C513B7-0A2E-4A8A-A682-D553FACF5087}"/>
    <cellStyle name="_______EWC 43.5MW8oMtresc 3_25_021_1 2 2" xfId="10697" xr:uid="{F79F8409-AF18-4776-908F-E1D491002A78}"/>
    <cellStyle name="_______EWC 43.5MW8oMtresc 3_25_021_1 2 2 2" xfId="10698" xr:uid="{030EBABB-4E45-4D00-9115-DD346919BDAD}"/>
    <cellStyle name="_______EWC 43.5MW8oMtresc 3_25_021_1 2 3" xfId="10699" xr:uid="{554D79BF-3586-459B-877C-9BDF28D24C05}"/>
    <cellStyle name="_______EWC 43.5MW8oMtresc 3_25_021_1 2 3 2" xfId="10700" xr:uid="{DFF7B4ED-9EAC-46E5-B62D-8D194177DE0B}"/>
    <cellStyle name="_______EWC 43.5MW8oMtresc 3_25_021_1 2 4" xfId="10701" xr:uid="{148F0901-13AF-407B-B2CD-52DC114BF1F3}"/>
    <cellStyle name="_______EWC 43.5MW8oMtresc 3_25_021_1 2 4 2" xfId="10702" xr:uid="{093131D3-4AB1-449B-99ED-1A7ED9711131}"/>
    <cellStyle name="_______EWC 43.5MW8oMtresc 3_25_021_1 2 5" xfId="10703" xr:uid="{F335C080-7BD3-4563-A7E5-28EF433BE5D2}"/>
    <cellStyle name="_______EWC 43.5MW8oMtresc 3_25_021_1 2 5 2" xfId="10704" xr:uid="{90F2CE4E-B41D-4CD9-BEC3-366463370327}"/>
    <cellStyle name="_______EWC 43.5MW8oMtresc 3_25_021_1 2 6" xfId="10705" xr:uid="{F9C47AC4-59BB-48D8-ADD9-DBD5C6C85BD2}"/>
    <cellStyle name="_______EWC 43.5MW8oMtresc 3_25_021_1 3" xfId="10706" xr:uid="{A0214BD2-27C9-4A10-A924-0478A9CD8211}"/>
    <cellStyle name="_______EWC 43.5MW8oMtresc 3_25_021_1 3 2" xfId="10707" xr:uid="{B98886B4-6C49-41FD-BDF5-CA293A5BE2AA}"/>
    <cellStyle name="_______EWC 43.5MW8oMtresc 3_25_021_1 3 2 2" xfId="10708" xr:uid="{B53F42F5-9CCE-48A1-A2A4-7873C2A6687A}"/>
    <cellStyle name="_______EWC 43.5MW8oMtresc 3_25_021_1 3 3" xfId="10709" xr:uid="{C148C4B3-8141-420D-97AE-9C126AD52577}"/>
    <cellStyle name="_______EWC 43.5MW8oMtresc 3_25_021_1 3 3 2" xfId="10710" xr:uid="{DFB252ED-4381-4716-BEA9-129AA92D4C23}"/>
    <cellStyle name="_______EWC 43.5MW8oMtresc 3_25_021_1 3 4" xfId="10711" xr:uid="{1F6C0033-B0C6-4267-A0A5-2724A2D3A9D3}"/>
    <cellStyle name="_______EWC 43.5MW8oMtresc 3_25_021_1 3 4 2" xfId="10712" xr:uid="{E6F0ACEB-E511-4524-99DC-B92329663AB8}"/>
    <cellStyle name="_______EWC 43.5MW8oMtresc 3_25_021_1 3 5" xfId="10713" xr:uid="{58F57F3D-05C3-4973-94C9-AC0CA7B7133C}"/>
    <cellStyle name="_______EWC 43.5MW8oMtresc 3_25_021_1 3 5 2" xfId="10714" xr:uid="{FBBE0490-B4A2-4F95-9E49-6B80961CA592}"/>
    <cellStyle name="_______EWC 43.5MW8oMtresc 3_25_021_1 3 6" xfId="10715" xr:uid="{B31400A0-9B86-4785-AC66-B744E884298B}"/>
    <cellStyle name="_______EWC 43.5MW8oMtresc 3_25_021_1 4" xfId="10716" xr:uid="{1FF01F01-5C8D-4461-9B88-4B93715DA463}"/>
    <cellStyle name="_______EWC 43.5MW8oMtresc 3_25_021_1_CHECK - White Creek Final Closing Model_2007 11 16 vequity method FINAL" xfId="10717" xr:uid="{6B125A07-6FDB-4279-B1FC-0DD1C7E6CC44}"/>
    <cellStyle name="_______EWC 43.5MW8oMtresc 3_25_021_1_CHECK - White Creek Final Closing Model_2007 11 16 vequity method FINAL 2" xfId="10718" xr:uid="{B37B7E08-B845-487F-8D8C-D4D8F9F52B03}"/>
    <cellStyle name="_______EWC 43.5MW8oMtresc 3_25_021_1_CHECK - White Creek Final Closing Model_2007 11 16 vequity method FINAL 2 2" xfId="10719" xr:uid="{E20CC807-DBC1-4E9C-8ADD-41EA74A7463D}"/>
    <cellStyle name="_______EWC 43.5MW8oMtresc 3_25_021_1_CHECK - White Creek Final Closing Model_2007 11 16 vequity method FINAL 3" xfId="10720" xr:uid="{2052C95A-FD36-440B-A1BC-CD8257387AC9}"/>
    <cellStyle name="_______EWC 43.5MW8oMtresc 3_25_021_1_Horizon round 1 model vFINAL" xfId="10721" xr:uid="{DDA9FBB8-9E2D-4207-B02F-B62C3822CA4D}"/>
    <cellStyle name="_______EWC 43.5MW8oMtresc 3_25_021_1_Horizon round 1 model vFINAL 2" xfId="10722" xr:uid="{57649BBF-9866-4CB0-9916-179D023F2BFF}"/>
    <cellStyle name="_______EWC 43.5MW8oMtresc 3_25_021_1_Horizon round 1 model vFINAL 2 2" xfId="10723" xr:uid="{AA46B706-6B10-426D-8D04-4F6A947C4C40}"/>
    <cellStyle name="_______EWC 43.5MW8oMtresc 3_25_021_1_Horizon round 1 model vFINAL 3" xfId="10724" xr:uid="{A590DF81-857B-4844-B464-9C576617A01C}"/>
    <cellStyle name="_______EWC 43.5MW8oMtresc 3_25_021_1_Horizon round 1 model vFINAL 3 2" xfId="10725" xr:uid="{73AA6DAB-07A2-49E7-B48C-A20E460682CD}"/>
    <cellStyle name="_______EWC 43.5MW8oMtresc 3_25_021_1_Horizon round 1 model vFINAL 4" xfId="10726" xr:uid="{7C053337-53DF-4999-B9E4-7EF735B6DC1D}"/>
    <cellStyle name="_______EWC 43.5MW8oMtresc 3_25_021_1_Horizon round 1 model vFINAL_1" xfId="10727" xr:uid="{95BB7740-F1BA-4883-A975-404434400D60}"/>
    <cellStyle name="_______EWC 43.5MW8oMtresc 3_25_021_1_Horizon round 1 model vFINAL_1 2" xfId="10728" xr:uid="{271CBECA-223B-4DD8-8882-1DBCC3C451CE}"/>
    <cellStyle name="_______EWC 43.5MW8oMtresc 3_25_021_1_Horizon round 1 model vFINAL_1 2 2" xfId="10729" xr:uid="{3D159FCA-5058-401C-BEED-658C39D071E3}"/>
    <cellStyle name="_______EWC 43.5MW8oMtresc 3_25_021_1_Horizon round 1 model vFINAL_1 3" xfId="10730" xr:uid="{4CCC15CD-BEB7-443D-AE4B-CC6D9DB30DAF}"/>
    <cellStyle name="_______EWC 43.5MW8oMtresc 3_25_021_1_Horizon round 1 model vFINAL_1 3 2" xfId="10731" xr:uid="{9EF91968-87E0-4EFA-ACBE-4DDE83EC49AD}"/>
    <cellStyle name="_______EWC 43.5MW8oMtresc 3_25_021_1_Horizon round 1 model vFINAL_1 4" xfId="10732" xr:uid="{EC4BA5D6-3281-4539-A61F-1A9EE09CE5D3}"/>
    <cellStyle name="_______EWC 43.5MW8oMtresc 3_25_021_1_Horizon round 1 model vFINAL_1_Project Farwest III Model 03-20-07 v135" xfId="10733" xr:uid="{D7F77BB5-5AC9-4901-AF4B-A088079032C3}"/>
    <cellStyle name="_______EWC 43.5MW8oMtresc 3_25_021_1_Horizon round 1 model vFINAL_1_Project Farwest III Model 03-20-07 v135 2" xfId="10734" xr:uid="{D2AD45EE-B941-4A19-A92F-2C0EFE3BAE87}"/>
    <cellStyle name="_______EWC 43.5MW8oMtresc 3_25_021_1_Horizon round 1 model vFINAL_1_Project Farwest III Model 03-20-07 v135 2 2" xfId="10735" xr:uid="{E1D1B73F-7DED-4CA1-B8BE-CC38C046EFC3}"/>
    <cellStyle name="_______EWC 43.5MW8oMtresc 3_25_021_1_Horizon round 1 model vFINAL_1_Project Farwest III Model 03-20-07 v135 3" xfId="10736" xr:uid="{EB42459E-C661-4DF8-ADCD-09B13F9E94C9}"/>
    <cellStyle name="_______EWC 43.5MW8oMtresc 3_25_021_1_Horizon round 1 model vFINAL_1_Project Farwest III Model 03-20-07 v135 3 2" xfId="10737" xr:uid="{A78CD0E6-A150-4032-A1E2-6F4023BA2C1A}"/>
    <cellStyle name="_______EWC 43.5MW8oMtresc 3_25_021_1_Horizon round 1 model vFINAL_1_Project Farwest III Model 03-20-07 v135 4" xfId="10738" xr:uid="{B502408C-8847-4595-B6D6-10540A3AC9B7}"/>
    <cellStyle name="_______EWC 43.5MW8oMtresc 3_25_021_1_Horizon round 1 model vFINAL_1_Project Farwest III Model 03-20-07 v135_UPC G&amp;A (5-3-07)" xfId="10739" xr:uid="{17BF390D-9F0F-43ED-B840-822F8528E6DB}"/>
    <cellStyle name="_______EWC 43.5MW8oMtresc 3_25_021_1_Horizon round 1 model vFINAL_1_Project Farwest III Model 03-20-07 v135_UPC G&amp;A (5-3-07) 2" xfId="10740" xr:uid="{AC5BACB1-EF9B-421E-AA5F-C77E71331B57}"/>
    <cellStyle name="_______EWC 43.5MW8oMtresc 3_25_021_1_Horizon round 1 model vFINAL_1_Project Farwest III Model 03-20-07 v135_UPC G&amp;A (5-3-07) 2 2" xfId="10741" xr:uid="{2D4498B8-434B-4EA0-B9B2-274E0FF8EB44}"/>
    <cellStyle name="_______EWC 43.5MW8oMtresc 3_25_021_1_Horizon round 1 model vFINAL_1_Project Farwest III Model 03-20-07 v135_UPC G&amp;A (5-3-07) 3" xfId="10742" xr:uid="{83DDB799-A973-49A2-ACD2-F59A7E4B0D77}"/>
    <cellStyle name="_______EWC 43.5MW8oMtresc 3_25_021_1_Horizon round 1 model vFINAL_1_Project Farwest III Model 03-20-07 v135_UPC G&amp;A (5-3-07) 3 2" xfId="10743" xr:uid="{A6579790-55FF-4D64-AB07-B2DE6F37F7B6}"/>
    <cellStyle name="_______EWC 43.5MW8oMtresc 3_25_021_1_Horizon round 1 model vFINAL_1_Project Farwest III Model 03-20-07 v135_UPC G&amp;A (5-3-07) 4" xfId="10744" xr:uid="{A1213F49-FBEA-46A3-B08F-3CAB59C0CB51}"/>
    <cellStyle name="_______EWC 43.5MW8oMtresc 3_25_021_1_Horizon round 1 model vFINAL_1_Project Makani Model 04-11-07 v6" xfId="10745" xr:uid="{C38F7FFD-B410-4EA1-BC0E-3C4352066C9F}"/>
    <cellStyle name="_______EWC 43.5MW8oMtresc 3_25_021_1_Horizon round 1 model vFINAL_1_Project Makani Model 04-11-07 v6 2" xfId="10746" xr:uid="{CAE7527C-3701-4B96-8E7A-E356749A9893}"/>
    <cellStyle name="_______EWC 43.5MW8oMtresc 3_25_021_1_Horizon round 1 model vFINAL_1_Project Makani Model 04-11-07 v6 2 2" xfId="10747" xr:uid="{3ABCAC0E-F96F-4D23-A5F6-489BA9EC4E68}"/>
    <cellStyle name="_______EWC 43.5MW8oMtresc 3_25_021_1_Horizon round 1 model vFINAL_1_Project Makani Model 04-11-07 v6 3" xfId="10748" xr:uid="{E55BDDBE-D82C-4D1A-816A-724A7D9EB9FB}"/>
    <cellStyle name="_______EWC 43.5MW8oMtresc 3_25_021_1_Horizon round 1 model vFINAL_1_Project Makani Model 04-11-07 v6 3 2" xfId="10749" xr:uid="{027A7750-C125-475D-AD46-4036FB25DCEA}"/>
    <cellStyle name="_______EWC 43.5MW8oMtresc 3_25_021_1_Horizon round 1 model vFINAL_1_Project Makani Model 04-11-07 v6 4" xfId="10750" xr:uid="{4F1E9ECE-6450-4501-8EE7-D0B0A0B64A0D}"/>
    <cellStyle name="_______EWC 43.5MW8oMtresc 3_25_021_1_Horizon round 1 model vFINAL_1_Project Makani Model 04-11-07 v6_UPC G&amp;A (5-3-07)" xfId="10751" xr:uid="{FDF19385-9E9B-4CA7-8C0D-AE883A91DA1F}"/>
    <cellStyle name="_______EWC 43.5MW8oMtresc 3_25_021_1_Horizon round 1 model vFINAL_1_Project Makani Model 04-11-07 v6_UPC G&amp;A (5-3-07) 2" xfId="10752" xr:uid="{7DB0B850-631F-4518-A4A1-113418AE8EDD}"/>
    <cellStyle name="_______EWC 43.5MW8oMtresc 3_25_021_1_Horizon round 1 model vFINAL_1_Project Makani Model 04-11-07 v6_UPC G&amp;A (5-3-07) 2 2" xfId="10753" xr:uid="{73C0A1E8-079E-4019-A0BF-F3BDA48B8111}"/>
    <cellStyle name="_______EWC 43.5MW8oMtresc 3_25_021_1_Horizon round 1 model vFINAL_1_Project Makani Model 04-11-07 v6_UPC G&amp;A (5-3-07) 3" xfId="10754" xr:uid="{76174C19-5227-4DA5-94CA-BFBDE4C5A471}"/>
    <cellStyle name="_______EWC 43.5MW8oMtresc 3_25_021_1_Horizon round 1 model vFINAL_1_Project Makani Model 04-11-07 v6_UPC G&amp;A (5-3-07) 3 2" xfId="10755" xr:uid="{D58497EE-EDEA-4D21-87D1-55F105AF9A88}"/>
    <cellStyle name="_______EWC 43.5MW8oMtresc 3_25_021_1_Horizon round 1 model vFINAL_1_Project Makani Model 04-11-07 v6_UPC G&amp;A (5-3-07) 4" xfId="10756" xr:uid="{AE2257CC-FACA-4030-A62C-F34BC7B663F4}"/>
    <cellStyle name="_______EWC 43.5MW8oMtresc 3_25_021_1_Pre-Tax GAAP" xfId="10757" xr:uid="{EE80408F-CDB9-4D4C-8145-9BA5FFC8D79F}"/>
    <cellStyle name="_______EWC 43.5MW8oMtresc 3_25_021_1_Pre-Tax GAAP 2" xfId="10758" xr:uid="{8B99EC7A-16E5-46BE-B6E6-63F1200AFE86}"/>
    <cellStyle name="_______EWC 43.5MW8oMtresc 3_25_021_1_Pre-Tax GAAP 2 2" xfId="10759" xr:uid="{FB14ECA2-891A-4759-9BE8-BB152B2B4107}"/>
    <cellStyle name="_______EWC 43.5MW8oMtresc 3_25_021_1_Pre-Tax GAAP 3" xfId="10760" xr:uid="{4C25576A-04B4-4B9A-A19E-CFB4E10C4FF2}"/>
    <cellStyle name="_______EWC 43.5MW8oMtresc 3_25_021_1_WPP - Ormat 6-5-2007  v19i with internal accounting v3 eq method FINAL" xfId="10761" xr:uid="{DF85E4CF-5078-4054-9B0F-EED651AD1C5E}"/>
    <cellStyle name="_______EWC 43.5MW8oMtresc 3_25_021_1_WPP - Ormat 6-5-2007  v19i with internal accounting v3 eq method FINAL 2" xfId="10762" xr:uid="{32EFADB7-5CD8-417C-83E6-5168A5BAB494}"/>
    <cellStyle name="_______EWC 43.5MW8oMtresc 3_25_021_1_WPP - Ormat 6-5-2007  v19i with internal accounting v3 eq method FINAL 2 2" xfId="10763" xr:uid="{5F6FF837-3AD5-4100-A167-7861545DA070}"/>
    <cellStyle name="_______EWC 43.5MW8oMtresc 3_25_021_1_WPP - Ormat 6-5-2007  v19i with internal accounting v3 eq method FINAL 3" xfId="10764" xr:uid="{6F8DA05C-298D-47DF-9A18-E9F862137512}"/>
    <cellStyle name="_______EWC 43.5MW8oMtresc 3_25_021_CHECK - White Creek Final Closing Model_2007 11 16 vequity method FINAL" xfId="10765" xr:uid="{E8CDD3BA-54D4-414F-B7FA-4A4ECDF7BBCF}"/>
    <cellStyle name="_______EWC 43.5MW8oMtresc 3_25_021_CHECK - White Creek Final Closing Model_2007 11 16 vequity method FINAL 2" xfId="10766" xr:uid="{8A263651-FEE3-4B2D-965F-588747EAD035}"/>
    <cellStyle name="_______EWC 43.5MW8oMtresc 3_25_021_CHECK - White Creek Final Closing Model_2007 11 16 vequity method FINAL 2 2" xfId="10767" xr:uid="{2EAF209A-3B97-4E71-90F2-F306786C1091}"/>
    <cellStyle name="_______EWC 43.5MW8oMtresc 3_25_021_CHECK - White Creek Final Closing Model_2007 11 16 vequity method FINAL 3" xfId="10768" xr:uid="{BE62FF7F-1A90-45E0-80D5-8016FA3EA300}"/>
    <cellStyle name="_______EWC 43.5MW8oMtresc 3_25_021_Horizon round 1 model vFINAL" xfId="10769" xr:uid="{7CBB2218-A40E-49AB-8460-C24869AF5FC5}"/>
    <cellStyle name="_______EWC 43.5MW8oMtresc 3_25_021_Horizon round 1 model vFINAL 2" xfId="10770" xr:uid="{F352AB4E-98E0-435F-B2BC-BEF1103C06BF}"/>
    <cellStyle name="_______EWC 43.5MW8oMtresc 3_25_021_Horizon round 1 model vFINAL 2 2" xfId="10771" xr:uid="{2AF2BE75-6FBC-4D5C-8561-C8E3FCCB4B96}"/>
    <cellStyle name="_______EWC 43.5MW8oMtresc 3_25_021_Horizon round 1 model vFINAL 3" xfId="10772" xr:uid="{9FA3F1F6-0ACC-4E13-A78B-720C812D74FE}"/>
    <cellStyle name="_______EWC 43.5MW8oMtresc 3_25_021_Horizon round 1 model vFINAL 3 2" xfId="10773" xr:uid="{98A53286-F785-4207-BCE2-066EB49BECCF}"/>
    <cellStyle name="_______EWC 43.5MW8oMtresc 3_25_021_Horizon round 1 model vFINAL 4" xfId="10774" xr:uid="{325B8E93-B386-4446-AC06-4E37A45C373B}"/>
    <cellStyle name="_______EWC 43.5MW8oMtresc 3_25_021_Horizon round 1 model vFINAL_1" xfId="10775" xr:uid="{65AA5C9F-D69B-48C1-B672-61386B17C8F8}"/>
    <cellStyle name="_______EWC 43.5MW8oMtresc 3_25_021_Horizon round 1 model vFINAL_1 2" xfId="10776" xr:uid="{DD8D3E04-6048-4CE5-BDE6-F59DD102B264}"/>
    <cellStyle name="_______EWC 43.5MW8oMtresc 3_25_021_Horizon round 1 model vFINAL_1 2 2" xfId="10777" xr:uid="{F6406136-1986-48BD-B0AA-75C7EB741B8F}"/>
    <cellStyle name="_______EWC 43.5MW8oMtresc 3_25_021_Horizon round 1 model vFINAL_1 3" xfId="10778" xr:uid="{97F64D28-ED2E-4113-87B7-89335EA6E7E4}"/>
    <cellStyle name="_______EWC 43.5MW8oMtresc 3_25_021_Horizon round 1 model vFINAL_1 3 2" xfId="10779" xr:uid="{336151D3-775B-40DA-A828-1106B2F566D1}"/>
    <cellStyle name="_______EWC 43.5MW8oMtresc 3_25_021_Horizon round 1 model vFINAL_1 4" xfId="10780" xr:uid="{63732317-284C-4997-B13C-F3984B03B711}"/>
    <cellStyle name="_______EWC 43.5MW8oMtresc 3_25_021_Horizon round 1 model vFINAL_1_Project Farwest III Model 03-20-07 v135" xfId="10781" xr:uid="{5C54DBF2-5F58-4A9A-B8C6-D4D18998469D}"/>
    <cellStyle name="_______EWC 43.5MW8oMtresc 3_25_021_Horizon round 1 model vFINAL_1_Project Farwest III Model 03-20-07 v135 2" xfId="10782" xr:uid="{32136969-517F-4E7D-8AB8-BB9B378BC771}"/>
    <cellStyle name="_______EWC 43.5MW8oMtresc 3_25_021_Horizon round 1 model vFINAL_1_Project Farwest III Model 03-20-07 v135 2 2" xfId="10783" xr:uid="{C6AF784E-44C5-4F66-8289-124B1BC141E0}"/>
    <cellStyle name="_______EWC 43.5MW8oMtresc 3_25_021_Horizon round 1 model vFINAL_1_Project Farwest III Model 03-20-07 v135 3" xfId="10784" xr:uid="{02176B34-3DF1-4B6A-916F-70CDA1DEA818}"/>
    <cellStyle name="_______EWC 43.5MW8oMtresc 3_25_021_Horizon round 1 model vFINAL_1_Project Farwest III Model 03-20-07 v135 3 2" xfId="10785" xr:uid="{814B660A-A1D4-4ECB-BBEC-F258929E448D}"/>
    <cellStyle name="_______EWC 43.5MW8oMtresc 3_25_021_Horizon round 1 model vFINAL_1_Project Farwest III Model 03-20-07 v135 4" xfId="10786" xr:uid="{4B25D78D-3D33-42CC-BB32-9877D2CEA075}"/>
    <cellStyle name="_______EWC 43.5MW8oMtresc 3_25_021_Horizon round 1 model vFINAL_1_Project Farwest III Model 03-20-07 v135_UPC G&amp;A (5-3-07)" xfId="10787" xr:uid="{589B0813-2243-4453-ABA0-50E3B9080025}"/>
    <cellStyle name="_______EWC 43.5MW8oMtresc 3_25_021_Horizon round 1 model vFINAL_1_Project Farwest III Model 03-20-07 v135_UPC G&amp;A (5-3-07) 2" xfId="10788" xr:uid="{BE3211D7-C950-4BE6-B3A2-C6A6FE4691B8}"/>
    <cellStyle name="_______EWC 43.5MW8oMtresc 3_25_021_Horizon round 1 model vFINAL_1_Project Farwest III Model 03-20-07 v135_UPC G&amp;A (5-3-07) 2 2" xfId="10789" xr:uid="{5123BB3B-5153-43FB-8544-8E8D4FCE1819}"/>
    <cellStyle name="_______EWC 43.5MW8oMtresc 3_25_021_Horizon round 1 model vFINAL_1_Project Farwest III Model 03-20-07 v135_UPC G&amp;A (5-3-07) 3" xfId="10790" xr:uid="{46C16C9E-746A-48CF-8E7D-3F1ED19D5DEE}"/>
    <cellStyle name="_______EWC 43.5MW8oMtresc 3_25_021_Horizon round 1 model vFINAL_1_Project Farwest III Model 03-20-07 v135_UPC G&amp;A (5-3-07) 3 2" xfId="10791" xr:uid="{D23C21EE-477B-4178-AF85-9D902ACFE41B}"/>
    <cellStyle name="_______EWC 43.5MW8oMtresc 3_25_021_Horizon round 1 model vFINAL_1_Project Farwest III Model 03-20-07 v135_UPC G&amp;A (5-3-07) 4" xfId="10792" xr:uid="{A8BC3799-E779-42A7-8728-72E1D43033CC}"/>
    <cellStyle name="_______EWC 43.5MW8oMtresc 3_25_021_Horizon round 1 model vFINAL_1_Project Makani Model 04-11-07 v6" xfId="10793" xr:uid="{A72014EB-2C1B-41B2-9022-82619F7552E8}"/>
    <cellStyle name="_______EWC 43.5MW8oMtresc 3_25_021_Horizon round 1 model vFINAL_1_Project Makani Model 04-11-07 v6 2" xfId="10794" xr:uid="{20819232-9CFE-4BEF-B9F3-18E8B5D831D8}"/>
    <cellStyle name="_______EWC 43.5MW8oMtresc 3_25_021_Horizon round 1 model vFINAL_1_Project Makani Model 04-11-07 v6 2 2" xfId="10795" xr:uid="{246191BF-3F48-4AEB-BFB8-886625D606E2}"/>
    <cellStyle name="_______EWC 43.5MW8oMtresc 3_25_021_Horizon round 1 model vFINAL_1_Project Makani Model 04-11-07 v6 3" xfId="10796" xr:uid="{737D4E92-78E4-4312-BD96-435CB1A42AB4}"/>
    <cellStyle name="_______EWC 43.5MW8oMtresc 3_25_021_Horizon round 1 model vFINAL_1_Project Makani Model 04-11-07 v6 3 2" xfId="10797" xr:uid="{4370BEB6-58F1-48DE-BFDB-CD048073ECBF}"/>
    <cellStyle name="_______EWC 43.5MW8oMtresc 3_25_021_Horizon round 1 model vFINAL_1_Project Makani Model 04-11-07 v6 4" xfId="10798" xr:uid="{8E785448-18F6-43F9-ABED-0752FD67A1DB}"/>
    <cellStyle name="_______EWC 43.5MW8oMtresc 3_25_021_Horizon round 1 model vFINAL_1_Project Makani Model 04-11-07 v6_UPC G&amp;A (5-3-07)" xfId="10799" xr:uid="{A37C6619-4B12-4E4D-9C61-C42CF3467AEC}"/>
    <cellStyle name="_______EWC 43.5MW8oMtresc 3_25_021_Horizon round 1 model vFINAL_1_Project Makani Model 04-11-07 v6_UPC G&amp;A (5-3-07) 2" xfId="10800" xr:uid="{3EABD00D-0A5D-4BF6-8240-512C0635B147}"/>
    <cellStyle name="_______EWC 43.5MW8oMtresc 3_25_021_Horizon round 1 model vFINAL_1_Project Makani Model 04-11-07 v6_UPC G&amp;A (5-3-07) 2 2" xfId="10801" xr:uid="{AB3A733B-B052-45E5-A322-E73B75F46C27}"/>
    <cellStyle name="_______EWC 43.5MW8oMtresc 3_25_021_Horizon round 1 model vFINAL_1_Project Makani Model 04-11-07 v6_UPC G&amp;A (5-3-07) 3" xfId="10802" xr:uid="{10470D8D-5662-4019-B9C5-3D8DEBFFBCF5}"/>
    <cellStyle name="_______EWC 43.5MW8oMtresc 3_25_021_Horizon round 1 model vFINAL_1_Project Makani Model 04-11-07 v6_UPC G&amp;A (5-3-07) 3 2" xfId="10803" xr:uid="{D29EE1AF-B122-4E31-B7B0-E3EFF9F8014A}"/>
    <cellStyle name="_______EWC 43.5MW8oMtresc 3_25_021_Horizon round 1 model vFINAL_1_Project Makani Model 04-11-07 v6_UPC G&amp;A (5-3-07) 4" xfId="10804" xr:uid="{7DECAB66-F81F-4849-957E-A5B2DBC330EB}"/>
    <cellStyle name="_______EWC 43.5MW8oMtresc 3_25_021_Pre-Tax GAAP" xfId="10805" xr:uid="{4AA2D1F1-A23A-49DF-A357-5F5FDF7F18DE}"/>
    <cellStyle name="_______EWC 43.5MW8oMtresc 3_25_021_Pre-Tax GAAP 2" xfId="10806" xr:uid="{175A7D24-0AE6-4328-A566-D7938453C69A}"/>
    <cellStyle name="_______EWC 43.5MW8oMtresc 3_25_021_Pre-Tax GAAP 2 2" xfId="10807" xr:uid="{0BB90BAC-1DE3-4B58-98B7-AA8CEE4B12A8}"/>
    <cellStyle name="_______EWC 43.5MW8oMtresc 3_25_021_Pre-Tax GAAP 3" xfId="10808" xr:uid="{8C885F67-0EC1-4542-A43A-5BEA92123368}"/>
    <cellStyle name="_______EWC 43.5MW8oMtresc 3_25_021_WPP - Ormat 6-5-2007  v19i with internal accounting v3 eq method FINAL" xfId="10809" xr:uid="{8E935E10-1F1B-40FC-BB11-97355A6341EF}"/>
    <cellStyle name="_______EWC 43.5MW8oMtresc 3_25_021_WPP - Ormat 6-5-2007  v19i with internal accounting v3 eq method FINAL 2" xfId="10810" xr:uid="{02B80482-6704-42CD-8BED-ECB68C058F10}"/>
    <cellStyle name="_______EWC 43.5MW8oMtresc 3_25_021_WPP - Ormat 6-5-2007  v19i with internal accounting v3 eq method FINAL 2 2" xfId="10811" xr:uid="{4A11ADD0-D4E3-4C61-B186-3B6FE5E07A05}"/>
    <cellStyle name="_______EWC 43.5MW8oMtresc 3_25_021_WPP - Ormat 6-5-2007  v19i with internal accounting v3 eq method FINAL 3" xfId="10812" xr:uid="{85A3B90F-067E-46C2-B8A9-34DCE33D6F15}"/>
    <cellStyle name="_______EWC 43.5MW8oMtresc 3_25_02v2" xfId="10813" xr:uid="{7ECAED73-2E6D-4182-BEF9-934F3E8BF964}"/>
    <cellStyle name="_______EWC 43.5MW8oMtresc 3_25_02v2 2" xfId="10814" xr:uid="{0D6F6CC7-5EAA-462A-84BD-C40553385D77}"/>
    <cellStyle name="_______EWC 43.5MW8oMtresc 3_25_02v2 2 2" xfId="10815" xr:uid="{9244E015-3E8B-4064-972D-581AA0D81D7D}"/>
    <cellStyle name="_______EWC 43.5MW8oMtresc 3_25_02v2 2 2 2" xfId="10816" xr:uid="{A02146B5-A269-4CE2-A96C-FA9CB4EDF2B5}"/>
    <cellStyle name="_______EWC 43.5MW8oMtresc 3_25_02v2 2 3" xfId="10817" xr:uid="{44AB1B0D-5801-4D43-8890-9821267C7F6A}"/>
    <cellStyle name="_______EWC 43.5MW8oMtresc 3_25_02v2 2 3 2" xfId="10818" xr:uid="{BED737A6-44BE-4918-8F70-59577E9DB214}"/>
    <cellStyle name="_______EWC 43.5MW8oMtresc 3_25_02v2 2 4" xfId="10819" xr:uid="{F7F01CD8-82A5-4839-AA4E-0E40508F693E}"/>
    <cellStyle name="_______EWC 43.5MW8oMtresc 3_25_02v2 2 4 2" xfId="10820" xr:uid="{AED1603A-9D12-416F-87AD-2331D9A91BBC}"/>
    <cellStyle name="_______EWC 43.5MW8oMtresc 3_25_02v2 2 5" xfId="10821" xr:uid="{4DC2C00B-7CFE-4046-8B80-F13CE3484BAC}"/>
    <cellStyle name="_______EWC 43.5MW8oMtresc 3_25_02v2 2 5 2" xfId="10822" xr:uid="{DE614473-3370-46A0-B6DE-A310A2492A9E}"/>
    <cellStyle name="_______EWC 43.5MW8oMtresc 3_25_02v2 2 6" xfId="10823" xr:uid="{9B9D4777-F417-437B-8107-88E8A195D111}"/>
    <cellStyle name="_______EWC 43.5MW8oMtresc 3_25_02v2 3" xfId="10824" xr:uid="{A0774360-F3F5-49B0-BE9B-8FA3BE505D96}"/>
    <cellStyle name="_______EWC 43.5MW8oMtresc 3_25_02v2 3 2" xfId="10825" xr:uid="{0AB67415-A570-47F0-8F89-4E42327E8B55}"/>
    <cellStyle name="_______EWC 43.5MW8oMtresc 3_25_02v2 3 2 2" xfId="10826" xr:uid="{0841F684-EDE6-42F8-B196-DB345786A688}"/>
    <cellStyle name="_______EWC 43.5MW8oMtresc 3_25_02v2 3 3" xfId="10827" xr:uid="{81797244-E7D7-4A15-B1C4-339FEAFE8BAF}"/>
    <cellStyle name="_______EWC 43.5MW8oMtresc 3_25_02v2 3 3 2" xfId="10828" xr:uid="{18C86C3F-7C1D-401C-B68B-4BACA3D4FB31}"/>
    <cellStyle name="_______EWC 43.5MW8oMtresc 3_25_02v2 3 4" xfId="10829" xr:uid="{0EB57C78-11F9-4369-9152-DA811D47E988}"/>
    <cellStyle name="_______EWC 43.5MW8oMtresc 3_25_02v2 3 4 2" xfId="10830" xr:uid="{A7E826F4-ADD2-4C10-924A-4E64404DF60F}"/>
    <cellStyle name="_______EWC 43.5MW8oMtresc 3_25_02v2 3 5" xfId="10831" xr:uid="{1898F317-53A1-4C0B-A0CD-95FE3AC9C8F4}"/>
    <cellStyle name="_______EWC 43.5MW8oMtresc 3_25_02v2 3 5 2" xfId="10832" xr:uid="{552786A1-F8AA-4F5D-86F3-357DB9B2DAD8}"/>
    <cellStyle name="_______EWC 43.5MW8oMtresc 3_25_02v2 3 6" xfId="10833" xr:uid="{4B891B2A-CF5E-409D-90F3-C028EA039937}"/>
    <cellStyle name="_______EWC 43.5MW8oMtresc 3_25_02v2 4" xfId="10834" xr:uid="{1AE09A4D-CB37-42E3-ABC2-C2A22B9A9C7B}"/>
    <cellStyle name="_______EWC 43.5MW8oMtresc 3_25_02v2_1" xfId="10835" xr:uid="{3C6C6B06-0429-4D9B-9912-D5FE5B3755F4}"/>
    <cellStyle name="_______EWC 43.5MW8oMtresc 3_25_02v2_1 2" xfId="10836" xr:uid="{DB3ADFD4-E110-426F-851D-04DF47C1479F}"/>
    <cellStyle name="_______EWC 43.5MW8oMtresc 3_25_02v2_1 2 2" xfId="10837" xr:uid="{6EB31DBD-F47D-4859-AF22-E5E97C63AFC7}"/>
    <cellStyle name="_______EWC 43.5MW8oMtresc 3_25_02v2_1 2 2 2" xfId="10838" xr:uid="{5B7077F5-D6C2-4EF6-9B66-F37DAB75DAC0}"/>
    <cellStyle name="_______EWC 43.5MW8oMtresc 3_25_02v2_1 2 3" xfId="10839" xr:uid="{873C2B25-A4F7-4C6B-96C2-4247B4034D70}"/>
    <cellStyle name="_______EWC 43.5MW8oMtresc 3_25_02v2_1 2 3 2" xfId="10840" xr:uid="{371DEAF9-0483-4C00-9510-DA387CF676BF}"/>
    <cellStyle name="_______EWC 43.5MW8oMtresc 3_25_02v2_1 2 4" xfId="10841" xr:uid="{6E511C59-429A-4F6F-921F-AF7CFA995546}"/>
    <cellStyle name="_______EWC 43.5MW8oMtresc 3_25_02v2_1 2 4 2" xfId="10842" xr:uid="{2597F53A-0E3F-4766-9866-F9B8F601DB20}"/>
    <cellStyle name="_______EWC 43.5MW8oMtresc 3_25_02v2_1 2 5" xfId="10843" xr:uid="{091DF4FB-4109-4B35-BD6F-41224FA954FF}"/>
    <cellStyle name="_______EWC 43.5MW8oMtresc 3_25_02v2_1 2 5 2" xfId="10844" xr:uid="{576A60ED-7038-4522-96A5-BF3A80B8C208}"/>
    <cellStyle name="_______EWC 43.5MW8oMtresc 3_25_02v2_1 2 6" xfId="10845" xr:uid="{DC33B14D-1776-4009-A060-96AD162B80E9}"/>
    <cellStyle name="_______EWC 43.5MW8oMtresc 3_25_02v2_1 3" xfId="10846" xr:uid="{53501F1A-CEAF-457B-AF70-3E9C665DEEEC}"/>
    <cellStyle name="_______EWC 43.5MW8oMtresc 3_25_02v2_1 3 2" xfId="10847" xr:uid="{85631DC7-3251-40B8-99AA-C2C0A25BA8B7}"/>
    <cellStyle name="_______EWC 43.5MW8oMtresc 3_25_02v2_1 3 2 2" xfId="10848" xr:uid="{F03AE5F5-F1E2-42B2-BBC0-9D3EC9FE6C35}"/>
    <cellStyle name="_______EWC 43.5MW8oMtresc 3_25_02v2_1 3 3" xfId="10849" xr:uid="{B6BAB66B-0AAA-4505-988F-3B901A085E1E}"/>
    <cellStyle name="_______EWC 43.5MW8oMtresc 3_25_02v2_1 3 3 2" xfId="10850" xr:uid="{978F90EC-BF83-4827-BA8B-F8C5F981AF6B}"/>
    <cellStyle name="_______EWC 43.5MW8oMtresc 3_25_02v2_1 3 4" xfId="10851" xr:uid="{AD19FD2F-91D1-42D7-A9D7-80C17BFA2FE4}"/>
    <cellStyle name="_______EWC 43.5MW8oMtresc 3_25_02v2_1 3 4 2" xfId="10852" xr:uid="{12E77695-3ACC-4972-9591-6EB415F8A03F}"/>
    <cellStyle name="_______EWC 43.5MW8oMtresc 3_25_02v2_1 3 5" xfId="10853" xr:uid="{A5BD6E77-8500-4205-B997-E81CBDDFC524}"/>
    <cellStyle name="_______EWC 43.5MW8oMtresc 3_25_02v2_1 3 5 2" xfId="10854" xr:uid="{4F5B2C4C-7804-462B-A644-C6605D94AC4E}"/>
    <cellStyle name="_______EWC 43.5MW8oMtresc 3_25_02v2_1 3 6" xfId="10855" xr:uid="{7D78FC0C-CFCB-40FF-BE47-812CDBA90402}"/>
    <cellStyle name="_______EWC 43.5MW8oMtresc 3_25_02v2_1 4" xfId="10856" xr:uid="{3A72D7F6-CD84-41AE-8864-80EFF7A9B5A2}"/>
    <cellStyle name="_______EWC 43.5MW8oMtresc 3_25_02v2_1_CHECK - White Creek Final Closing Model_2007 11 16 vequity method FINAL" xfId="10857" xr:uid="{EE83FB64-7340-46BF-B7C9-652F9A6A7DA6}"/>
    <cellStyle name="_______EWC 43.5MW8oMtresc 3_25_02v2_1_CHECK - White Creek Final Closing Model_2007 11 16 vequity method FINAL 2" xfId="10858" xr:uid="{FDA6749F-2FC5-416D-8CD3-FA260CD41B4B}"/>
    <cellStyle name="_______EWC 43.5MW8oMtresc 3_25_02v2_1_CHECK - White Creek Final Closing Model_2007 11 16 vequity method FINAL 2 2" xfId="10859" xr:uid="{32D8A941-655F-47A3-A064-7F0DA5588891}"/>
    <cellStyle name="_______EWC 43.5MW8oMtresc 3_25_02v2_1_CHECK - White Creek Final Closing Model_2007 11 16 vequity method FINAL 3" xfId="10860" xr:uid="{8EABC1D5-FA99-45F1-B59F-772A30F40AB8}"/>
    <cellStyle name="_______EWC 43.5MW8oMtresc 3_25_02v2_1_Horizon round 1 model vFINAL" xfId="10861" xr:uid="{A0317F12-7D39-4ED0-877E-9D3798865537}"/>
    <cellStyle name="_______EWC 43.5MW8oMtresc 3_25_02v2_1_Horizon round 1 model vFINAL 2" xfId="10862" xr:uid="{BB475CB7-A961-4CDE-AD02-0783BF17CDA7}"/>
    <cellStyle name="_______EWC 43.5MW8oMtresc 3_25_02v2_1_Horizon round 1 model vFINAL 2 2" xfId="10863" xr:uid="{6D766FAF-46E2-4D27-814D-C7C58D4C55C1}"/>
    <cellStyle name="_______EWC 43.5MW8oMtresc 3_25_02v2_1_Horizon round 1 model vFINAL 3" xfId="10864" xr:uid="{4F19D1E9-B36E-46BD-AB24-6BAC2E4C65E8}"/>
    <cellStyle name="_______EWC 43.5MW8oMtresc 3_25_02v2_1_Horizon round 1 model vFINAL 3 2" xfId="10865" xr:uid="{9A5DE56F-8DCA-4FF3-8580-571E32753ED7}"/>
    <cellStyle name="_______EWC 43.5MW8oMtresc 3_25_02v2_1_Horizon round 1 model vFINAL 4" xfId="10866" xr:uid="{CB8C8E84-A79B-4421-AA82-6EDC94867148}"/>
    <cellStyle name="_______EWC 43.5MW8oMtresc 3_25_02v2_1_Horizon round 1 model vFINAL_1" xfId="10867" xr:uid="{5C986E25-9466-4C6E-ACB0-6D78295E3A93}"/>
    <cellStyle name="_______EWC 43.5MW8oMtresc 3_25_02v2_1_Horizon round 1 model vFINAL_1 2" xfId="10868" xr:uid="{B6B2B6F4-86A6-47D8-96C6-7E8FBDD68DF0}"/>
    <cellStyle name="_______EWC 43.5MW8oMtresc 3_25_02v2_1_Horizon round 1 model vFINAL_1 2 2" xfId="10869" xr:uid="{B47AD69C-2D63-49AD-9739-131E91F5E08C}"/>
    <cellStyle name="_______EWC 43.5MW8oMtresc 3_25_02v2_1_Horizon round 1 model vFINAL_1 3" xfId="10870" xr:uid="{4DACFB69-087E-43AE-AEBD-B034D338D0D8}"/>
    <cellStyle name="_______EWC 43.5MW8oMtresc 3_25_02v2_1_Horizon round 1 model vFINAL_1 3 2" xfId="10871" xr:uid="{836425B8-2668-4D54-993D-D92A9DCC4788}"/>
    <cellStyle name="_______EWC 43.5MW8oMtresc 3_25_02v2_1_Horizon round 1 model vFINAL_1 4" xfId="10872" xr:uid="{D6387847-4491-4D22-AF2A-53D3D5557503}"/>
    <cellStyle name="_______EWC 43.5MW8oMtresc 3_25_02v2_1_Horizon round 1 model vFINAL_1_Project Farwest III Model 03-20-07 v135" xfId="10873" xr:uid="{580A19EB-527C-4BF6-B6CE-070BEB2223C3}"/>
    <cellStyle name="_______EWC 43.5MW8oMtresc 3_25_02v2_1_Horizon round 1 model vFINAL_1_Project Farwest III Model 03-20-07 v135 2" xfId="10874" xr:uid="{FF44E592-5A3E-49FC-A1AE-D6B98055FE55}"/>
    <cellStyle name="_______EWC 43.5MW8oMtresc 3_25_02v2_1_Horizon round 1 model vFINAL_1_Project Farwest III Model 03-20-07 v135 2 2" xfId="10875" xr:uid="{F2E31CA4-40F0-4D71-A006-33F0CE591C7C}"/>
    <cellStyle name="_______EWC 43.5MW8oMtresc 3_25_02v2_1_Horizon round 1 model vFINAL_1_Project Farwest III Model 03-20-07 v135 3" xfId="10876" xr:uid="{443BCA02-DA82-487B-9648-F2E003AA9F9D}"/>
    <cellStyle name="_______EWC 43.5MW8oMtresc 3_25_02v2_1_Horizon round 1 model vFINAL_1_Project Farwest III Model 03-20-07 v135 3 2" xfId="10877" xr:uid="{A9620608-5882-4C8C-8762-F9565A0016F3}"/>
    <cellStyle name="_______EWC 43.5MW8oMtresc 3_25_02v2_1_Horizon round 1 model vFINAL_1_Project Farwest III Model 03-20-07 v135 4" xfId="10878" xr:uid="{F950B4FB-126F-4D87-BDF2-0BF6B3D6189E}"/>
    <cellStyle name="_______EWC 43.5MW8oMtresc 3_25_02v2_1_Horizon round 1 model vFINAL_1_Project Farwest III Model 03-20-07 v135_UPC G&amp;A (5-3-07)" xfId="10879" xr:uid="{D1CCA988-5A65-472D-B61D-69F06539AD05}"/>
    <cellStyle name="_______EWC 43.5MW8oMtresc 3_25_02v2_1_Horizon round 1 model vFINAL_1_Project Farwest III Model 03-20-07 v135_UPC G&amp;A (5-3-07) 2" xfId="10880" xr:uid="{7180F21F-B97C-4609-9D92-3B6FC5EFA92E}"/>
    <cellStyle name="_______EWC 43.5MW8oMtresc 3_25_02v2_1_Horizon round 1 model vFINAL_1_Project Farwest III Model 03-20-07 v135_UPC G&amp;A (5-3-07) 2 2" xfId="10881" xr:uid="{D59A38E6-AF73-45AB-8DCC-C2DFC40F7070}"/>
    <cellStyle name="_______EWC 43.5MW8oMtresc 3_25_02v2_1_Horizon round 1 model vFINAL_1_Project Farwest III Model 03-20-07 v135_UPC G&amp;A (5-3-07) 3" xfId="10882" xr:uid="{800ADAF7-AAE1-4B46-917C-D9384CBED8B6}"/>
    <cellStyle name="_______EWC 43.5MW8oMtresc 3_25_02v2_1_Horizon round 1 model vFINAL_1_Project Farwest III Model 03-20-07 v135_UPC G&amp;A (5-3-07) 3 2" xfId="10883" xr:uid="{02FA4B1F-371B-4E6E-A03B-E42AA0C5A9FA}"/>
    <cellStyle name="_______EWC 43.5MW8oMtresc 3_25_02v2_1_Horizon round 1 model vFINAL_1_Project Farwest III Model 03-20-07 v135_UPC G&amp;A (5-3-07) 4" xfId="10884" xr:uid="{4CADD6BE-43E2-4BD5-8138-BFFE8FC1ACC0}"/>
    <cellStyle name="_______EWC 43.5MW8oMtresc 3_25_02v2_1_Horizon round 1 model vFINAL_1_Project Makani Model 04-11-07 v6" xfId="10885" xr:uid="{01E578AF-16F8-4E12-8F78-B6178ABA60DB}"/>
    <cellStyle name="_______EWC 43.5MW8oMtresc 3_25_02v2_1_Horizon round 1 model vFINAL_1_Project Makani Model 04-11-07 v6 2" xfId="10886" xr:uid="{F1BE6826-DB50-4E44-B0AE-55672A86ED0E}"/>
    <cellStyle name="_______EWC 43.5MW8oMtresc 3_25_02v2_1_Horizon round 1 model vFINAL_1_Project Makani Model 04-11-07 v6 2 2" xfId="10887" xr:uid="{397D4698-05A5-46D7-88D3-392090630A12}"/>
    <cellStyle name="_______EWC 43.5MW8oMtresc 3_25_02v2_1_Horizon round 1 model vFINAL_1_Project Makani Model 04-11-07 v6 3" xfId="10888" xr:uid="{51F50247-73B2-43FC-BCDB-49B2B50D64E0}"/>
    <cellStyle name="_______EWC 43.5MW8oMtresc 3_25_02v2_1_Horizon round 1 model vFINAL_1_Project Makani Model 04-11-07 v6 3 2" xfId="10889" xr:uid="{A86BCC1D-BD57-48F0-8E6F-1C4151BA6D6B}"/>
    <cellStyle name="_______EWC 43.5MW8oMtresc 3_25_02v2_1_Horizon round 1 model vFINAL_1_Project Makani Model 04-11-07 v6 4" xfId="10890" xr:uid="{829975A3-FA17-44CB-96FB-C645853E7709}"/>
    <cellStyle name="_______EWC 43.5MW8oMtresc 3_25_02v2_1_Horizon round 1 model vFINAL_1_Project Makani Model 04-11-07 v6_UPC G&amp;A (5-3-07)" xfId="10891" xr:uid="{CCDAD297-911E-4561-8CEC-ECB82A2DE977}"/>
    <cellStyle name="_______EWC 43.5MW8oMtresc 3_25_02v2_1_Horizon round 1 model vFINAL_1_Project Makani Model 04-11-07 v6_UPC G&amp;A (5-3-07) 2" xfId="10892" xr:uid="{A01ECD9A-EA5B-4F33-8197-81EEAF346633}"/>
    <cellStyle name="_______EWC 43.5MW8oMtresc 3_25_02v2_1_Horizon round 1 model vFINAL_1_Project Makani Model 04-11-07 v6_UPC G&amp;A (5-3-07) 2 2" xfId="10893" xr:uid="{B8A7029B-0627-44EC-AA2C-FD5A84261E92}"/>
    <cellStyle name="_______EWC 43.5MW8oMtresc 3_25_02v2_1_Horizon round 1 model vFINAL_1_Project Makani Model 04-11-07 v6_UPC G&amp;A (5-3-07) 3" xfId="10894" xr:uid="{38FE7791-19C7-41F3-86FE-436C31F768FF}"/>
    <cellStyle name="_______EWC 43.5MW8oMtresc 3_25_02v2_1_Horizon round 1 model vFINAL_1_Project Makani Model 04-11-07 v6_UPC G&amp;A (5-3-07) 3 2" xfId="10895" xr:uid="{9BAF72A7-2D0D-465C-9AA7-9577E974068D}"/>
    <cellStyle name="_______EWC 43.5MW8oMtresc 3_25_02v2_1_Horizon round 1 model vFINAL_1_Project Makani Model 04-11-07 v6_UPC G&amp;A (5-3-07) 4" xfId="10896" xr:uid="{93DE6AC8-7F28-4783-B59F-913B986C0FEA}"/>
    <cellStyle name="_______EWC 43.5MW8oMtresc 3_25_02v2_1_Pre-Tax GAAP" xfId="10897" xr:uid="{27783EA5-8EFB-44E3-8682-74DC1FF37BFD}"/>
    <cellStyle name="_______EWC 43.5MW8oMtresc 3_25_02v2_1_Pre-Tax GAAP 2" xfId="10898" xr:uid="{E191798C-548C-4165-A930-A601FEAB2BE3}"/>
    <cellStyle name="_______EWC 43.5MW8oMtresc 3_25_02v2_1_Pre-Tax GAAP 2 2" xfId="10899" xr:uid="{1F261AA8-4D85-4E73-AD3D-F1DF7CBE3B5E}"/>
    <cellStyle name="_______EWC 43.5MW8oMtresc 3_25_02v2_1_Pre-Tax GAAP 3" xfId="10900" xr:uid="{D46F0C67-4A58-4F1C-AD10-DE1C4EB80B0C}"/>
    <cellStyle name="_______EWC 43.5MW8oMtresc 3_25_02v2_1_WPP - Ormat 6-5-2007  v19i with internal accounting v3 eq method FINAL" xfId="10901" xr:uid="{90813D41-345C-4FCB-A5A6-CFAFAF2F9BA3}"/>
    <cellStyle name="_______EWC 43.5MW8oMtresc 3_25_02v2_1_WPP - Ormat 6-5-2007  v19i with internal accounting v3 eq method FINAL 2" xfId="10902" xr:uid="{2D4AC1F7-E1C6-42C8-8DEF-66B16857B59A}"/>
    <cellStyle name="_______EWC 43.5MW8oMtresc 3_25_02v2_1_WPP - Ormat 6-5-2007  v19i with internal accounting v3 eq method FINAL 2 2" xfId="10903" xr:uid="{60323FC6-412E-487F-B4E9-FC181A49724C}"/>
    <cellStyle name="_______EWC 43.5MW8oMtresc 3_25_02v2_1_WPP - Ormat 6-5-2007  v19i with internal accounting v3 eq method FINAL 3" xfId="10904" xr:uid="{412DFE3E-2488-41A7-BB0E-BB767647B5B8}"/>
    <cellStyle name="_______EWC 43.5MW8oMtresc 3_25_02v2_2" xfId="10905" xr:uid="{34E7177A-8848-4DFC-B800-F95C9067D2E7}"/>
    <cellStyle name="_______EWC 43.5MW8oMtresc 3_25_02v2_2_071212 Unlevered McCormick Model - 2003 version" xfId="10906" xr:uid="{6D13A78C-402C-41BF-A697-46FEA8664848}"/>
    <cellStyle name="_______EWC 43.5MW8oMtresc 3_25_02v2_CHECK - White Creek Final Closing Model_2007 11 16 vequity method FINAL" xfId="10907" xr:uid="{4C32897F-9327-4BE0-9F44-0EE8723CFD9E}"/>
    <cellStyle name="_______EWC 43.5MW8oMtresc 3_25_02v2_CHECK - White Creek Final Closing Model_2007 11 16 vequity method FINAL 2" xfId="10908" xr:uid="{9A1DC4E1-9BC7-47A0-8791-D08BF3B74F2C}"/>
    <cellStyle name="_______EWC 43.5MW8oMtresc 3_25_02v2_CHECK - White Creek Final Closing Model_2007 11 16 vequity method FINAL 2 2" xfId="10909" xr:uid="{10A0AB06-872A-43CC-B679-C20BDD8BDEA3}"/>
    <cellStyle name="_______EWC 43.5MW8oMtresc 3_25_02v2_CHECK - White Creek Final Closing Model_2007 11 16 vequity method FINAL 3" xfId="10910" xr:uid="{5386AD8B-5EE7-4DA5-8BCC-F2D3598F2A82}"/>
    <cellStyle name="_______EWC 43.5MW8oMtresc 3_25_02v2_Horizon round 1 model vFINAL" xfId="10911" xr:uid="{8CD4E2F6-5D83-43A3-A88D-BDE47D66D25D}"/>
    <cellStyle name="_______EWC 43.5MW8oMtresc 3_25_02v2_Horizon round 1 model vFINAL 2" xfId="10912" xr:uid="{FD956A27-FC14-40D9-B190-566381F8BAA8}"/>
    <cellStyle name="_______EWC 43.5MW8oMtresc 3_25_02v2_Horizon round 1 model vFINAL 2 2" xfId="10913" xr:uid="{0C60A649-0A40-4239-90F4-0FD7B94636A9}"/>
    <cellStyle name="_______EWC 43.5MW8oMtresc 3_25_02v2_Horizon round 1 model vFINAL 3" xfId="10914" xr:uid="{01FABD9A-C4F7-442D-817B-D4866BEA6D36}"/>
    <cellStyle name="_______EWC 43.5MW8oMtresc 3_25_02v2_Horizon round 1 model vFINAL 3 2" xfId="10915" xr:uid="{AE0AACA8-2DFA-443D-9516-048D37E53C70}"/>
    <cellStyle name="_______EWC 43.5MW8oMtresc 3_25_02v2_Horizon round 1 model vFINAL 4" xfId="10916" xr:uid="{CE0C6FC6-3ED4-4293-9962-C922FBF3C061}"/>
    <cellStyle name="_______EWC 43.5MW8oMtresc 3_25_02v2_Horizon round 1 model vFINAL_1" xfId="10917" xr:uid="{1AF614F2-BDDF-4831-8BA1-2CB1FB976A92}"/>
    <cellStyle name="_______EWC 43.5MW8oMtresc 3_25_02v2_Horizon round 1 model vFINAL_1 2" xfId="10918" xr:uid="{E36DBCAD-554E-4D83-B5D7-400FFABAE3F8}"/>
    <cellStyle name="_______EWC 43.5MW8oMtresc 3_25_02v2_Horizon round 1 model vFINAL_1 2 2" xfId="10919" xr:uid="{021960C3-DD25-49A7-96D7-CA1C764B03E1}"/>
    <cellStyle name="_______EWC 43.5MW8oMtresc 3_25_02v2_Horizon round 1 model vFINAL_1 3" xfId="10920" xr:uid="{A8FA72E2-7800-4613-9E45-B51F5557269F}"/>
    <cellStyle name="_______EWC 43.5MW8oMtresc 3_25_02v2_Horizon round 1 model vFINAL_1 3 2" xfId="10921" xr:uid="{92D4CB61-0833-46B6-9BF0-4E3071F0AEA9}"/>
    <cellStyle name="_______EWC 43.5MW8oMtresc 3_25_02v2_Horizon round 1 model vFINAL_1 4" xfId="10922" xr:uid="{F87E6681-0E08-433D-A8B3-8279351E3B8E}"/>
    <cellStyle name="_______EWC 43.5MW8oMtresc 3_25_02v2_Horizon round 1 model vFINAL_1_Project Farwest III Model 03-20-07 v135" xfId="10923" xr:uid="{B1D599CB-741F-461E-A177-1F500449821C}"/>
    <cellStyle name="_______EWC 43.5MW8oMtresc 3_25_02v2_Horizon round 1 model vFINAL_1_Project Farwest III Model 03-20-07 v135 2" xfId="10924" xr:uid="{43F86BFF-3B04-4FFE-9347-53AFA8C1FAA7}"/>
    <cellStyle name="_______EWC 43.5MW8oMtresc 3_25_02v2_Horizon round 1 model vFINAL_1_Project Farwest III Model 03-20-07 v135 2 2" xfId="10925" xr:uid="{E6B0382C-BAC3-46AF-8F38-008FC1C7BFD4}"/>
    <cellStyle name="_______EWC 43.5MW8oMtresc 3_25_02v2_Horizon round 1 model vFINAL_1_Project Farwest III Model 03-20-07 v135 3" xfId="10926" xr:uid="{CB097098-F42C-4503-A905-36CE8C76371A}"/>
    <cellStyle name="_______EWC 43.5MW8oMtresc 3_25_02v2_Horizon round 1 model vFINAL_1_Project Farwest III Model 03-20-07 v135 3 2" xfId="10927" xr:uid="{BD03563C-80BC-489C-BA8E-22A3DA1C4461}"/>
    <cellStyle name="_______EWC 43.5MW8oMtresc 3_25_02v2_Horizon round 1 model vFINAL_1_Project Farwest III Model 03-20-07 v135 4" xfId="10928" xr:uid="{0FA7139E-1858-4F09-978D-FEECA69FE97B}"/>
    <cellStyle name="_______EWC 43.5MW8oMtresc 3_25_02v2_Horizon round 1 model vFINAL_1_Project Farwest III Model 03-20-07 v135_UPC G&amp;A (5-3-07)" xfId="10929" xr:uid="{66CFDFA8-7066-4EE5-A0EA-C4262E6BFBCA}"/>
    <cellStyle name="_______EWC 43.5MW8oMtresc 3_25_02v2_Horizon round 1 model vFINAL_1_Project Farwest III Model 03-20-07 v135_UPC G&amp;A (5-3-07) 2" xfId="10930" xr:uid="{014C9CE2-9A1D-4D56-8E4C-C43FE6A01DAD}"/>
    <cellStyle name="_______EWC 43.5MW8oMtresc 3_25_02v2_Horizon round 1 model vFINAL_1_Project Farwest III Model 03-20-07 v135_UPC G&amp;A (5-3-07) 2 2" xfId="10931" xr:uid="{437C37B2-4051-4902-90A2-6D8067104A56}"/>
    <cellStyle name="_______EWC 43.5MW8oMtresc 3_25_02v2_Horizon round 1 model vFINAL_1_Project Farwest III Model 03-20-07 v135_UPC G&amp;A (5-3-07) 3" xfId="10932" xr:uid="{9A8F2343-B7B5-4976-A1BB-FB3CCF0C230F}"/>
    <cellStyle name="_______EWC 43.5MW8oMtresc 3_25_02v2_Horizon round 1 model vFINAL_1_Project Farwest III Model 03-20-07 v135_UPC G&amp;A (5-3-07) 3 2" xfId="10933" xr:uid="{E63EF11D-8B64-455C-BC09-872E84EC9DE1}"/>
    <cellStyle name="_______EWC 43.5MW8oMtresc 3_25_02v2_Horizon round 1 model vFINAL_1_Project Farwest III Model 03-20-07 v135_UPC G&amp;A (5-3-07) 4" xfId="10934" xr:uid="{ADED2E11-E6B5-4675-B04E-66042B2C26D2}"/>
    <cellStyle name="_______EWC 43.5MW8oMtresc 3_25_02v2_Horizon round 1 model vFINAL_1_Project Makani Model 04-11-07 v6" xfId="10935" xr:uid="{BE8F8A09-7FFF-44A2-9011-E408AE328431}"/>
    <cellStyle name="_______EWC 43.5MW8oMtresc 3_25_02v2_Horizon round 1 model vFINAL_1_Project Makani Model 04-11-07 v6 2" xfId="10936" xr:uid="{5528AD10-23BA-4893-B2FF-29AE90D94E0F}"/>
    <cellStyle name="_______EWC 43.5MW8oMtresc 3_25_02v2_Horizon round 1 model vFINAL_1_Project Makani Model 04-11-07 v6 2 2" xfId="10937" xr:uid="{35408563-16CB-4BE7-9892-7D9134392ADF}"/>
    <cellStyle name="_______EWC 43.5MW8oMtresc 3_25_02v2_Horizon round 1 model vFINAL_1_Project Makani Model 04-11-07 v6 3" xfId="10938" xr:uid="{4648BE78-DC54-4B97-BBE3-EF0786077603}"/>
    <cellStyle name="_______EWC 43.5MW8oMtresc 3_25_02v2_Horizon round 1 model vFINAL_1_Project Makani Model 04-11-07 v6 3 2" xfId="10939" xr:uid="{1BD5CF95-034F-441E-87DD-E5DFA14EBB58}"/>
    <cellStyle name="_______EWC 43.5MW8oMtresc 3_25_02v2_Horizon round 1 model vFINAL_1_Project Makani Model 04-11-07 v6 4" xfId="10940" xr:uid="{114AD52C-4469-4DA1-96A5-C001BF9380E5}"/>
    <cellStyle name="_______EWC 43.5MW8oMtresc 3_25_02v2_Horizon round 1 model vFINAL_1_Project Makani Model 04-11-07 v6_UPC G&amp;A (5-3-07)" xfId="10941" xr:uid="{35D5F8E4-EC29-4A65-B285-436EEE58D1FB}"/>
    <cellStyle name="_______EWC 43.5MW8oMtresc 3_25_02v2_Horizon round 1 model vFINAL_1_Project Makani Model 04-11-07 v6_UPC G&amp;A (5-3-07) 2" xfId="10942" xr:uid="{1060B6D8-E60E-4C43-8F02-1081A9B91C8A}"/>
    <cellStyle name="_______EWC 43.5MW8oMtresc 3_25_02v2_Horizon round 1 model vFINAL_1_Project Makani Model 04-11-07 v6_UPC G&amp;A (5-3-07) 2 2" xfId="10943" xr:uid="{9D5C2BC7-EA87-4890-960C-BD489D28910C}"/>
    <cellStyle name="_______EWC 43.5MW8oMtresc 3_25_02v2_Horizon round 1 model vFINAL_1_Project Makani Model 04-11-07 v6_UPC G&amp;A (5-3-07) 3" xfId="10944" xr:uid="{09F2C184-5363-4D9E-9E51-0DE0740A8C5F}"/>
    <cellStyle name="_______EWC 43.5MW8oMtresc 3_25_02v2_Horizon round 1 model vFINAL_1_Project Makani Model 04-11-07 v6_UPC G&amp;A (5-3-07) 3 2" xfId="10945" xr:uid="{C9928192-BBDF-48D6-9633-57EE578B6773}"/>
    <cellStyle name="_______EWC 43.5MW8oMtresc 3_25_02v2_Horizon round 1 model vFINAL_1_Project Makani Model 04-11-07 v6_UPC G&amp;A (5-3-07) 4" xfId="10946" xr:uid="{EF2D559C-2103-4BC5-8221-E102774482C7}"/>
    <cellStyle name="_______EWC 43.5MW8oMtresc 3_25_02v2_Pre-Tax GAAP" xfId="10947" xr:uid="{AE853012-369D-42C2-B566-E2A667547FA8}"/>
    <cellStyle name="_______EWC 43.5MW8oMtresc 3_25_02v2_Pre-Tax GAAP 2" xfId="10948" xr:uid="{A7488E7C-9CBD-45F9-9A74-FCE6DA97F06F}"/>
    <cellStyle name="_______EWC 43.5MW8oMtresc 3_25_02v2_Pre-Tax GAAP 2 2" xfId="10949" xr:uid="{36D6C0E8-94ED-4D3C-869E-1620C960267B}"/>
    <cellStyle name="_______EWC 43.5MW8oMtresc 3_25_02v2_Pre-Tax GAAP 3" xfId="10950" xr:uid="{9E9234BC-3915-4B0F-B111-C272C23730A0}"/>
    <cellStyle name="_______EWC 43.5MW8oMtresc 3_25_02v2_WPP - Ormat 6-5-2007  v19i with internal accounting v3 eq method FINAL" xfId="10951" xr:uid="{C430C911-C46C-49BF-94DD-84D6D61A7336}"/>
    <cellStyle name="_______EWC 43.5MW8oMtresc 3_25_02v2_WPP - Ormat 6-5-2007  v19i with internal accounting v3 eq method FINAL 2" xfId="10952" xr:uid="{1ED2251D-5BA3-44BC-ABBC-C03D3D3DF3DA}"/>
    <cellStyle name="_______EWC 43.5MW8oMtresc 3_25_02v2_WPP - Ormat 6-5-2007  v19i with internal accounting v3 eq method FINAL 2 2" xfId="10953" xr:uid="{80ED5FCB-7D74-4943-A6D8-C370668E9AF0}"/>
    <cellStyle name="_______EWC 43.5MW8oMtresc 3_25_02v2_WPP - Ormat 6-5-2007  v19i with internal accounting v3 eq method FINAL 3" xfId="10954" xr:uid="{6155AFC0-F6E6-4D20-B6A9-AB9D633974A1}"/>
    <cellStyle name="_______EWC 43.5MW8oMtresc 3_25_02v2w_esc" xfId="10955" xr:uid="{72C59773-E5F6-4F63-A6B2-10D43B975826}"/>
    <cellStyle name="_______EWC 43.5MW8oMtresc 3_25_02v2w_esc_071212 Unlevered McCormick Model - 2003 version" xfId="10956" xr:uid="{85AD322B-595D-4B9D-BB9C-A106C156008E}"/>
    <cellStyle name="_______EWC 43.5MW8oMtresc 3_25_02v2w_esc_1" xfId="10957" xr:uid="{0DE6CB02-FFB5-4D4B-A597-12FB569BB2CD}"/>
    <cellStyle name="_______EWC 43.5MW8oMtresc 3_25_02v2w_esc_1 2" xfId="10958" xr:uid="{328D6A95-E2B0-4845-B6D5-9F8A073716F2}"/>
    <cellStyle name="_______EWC 43.5MW8oMtresc 3_25_02v2w_esc_1 2 2" xfId="10959" xr:uid="{1BD8F48E-5F8B-4D5A-8B0E-5671008ADCB1}"/>
    <cellStyle name="_______EWC 43.5MW8oMtresc 3_25_02v2w_esc_1 2 2 2" xfId="10960" xr:uid="{7815EB80-A0BF-4542-BBBE-CDAE9E5A8014}"/>
    <cellStyle name="_______EWC 43.5MW8oMtresc 3_25_02v2w_esc_1 2 3" xfId="10961" xr:uid="{D5282C46-1354-48A5-B84B-146B5E76C6AC}"/>
    <cellStyle name="_______EWC 43.5MW8oMtresc 3_25_02v2w_esc_1 2 3 2" xfId="10962" xr:uid="{2CFAA644-115D-41B1-8E5F-C4EF8FBA24B6}"/>
    <cellStyle name="_______EWC 43.5MW8oMtresc 3_25_02v2w_esc_1 2 4" xfId="10963" xr:uid="{B794A93B-DEE1-400B-97B6-EEF12800C8CC}"/>
    <cellStyle name="_______EWC 43.5MW8oMtresc 3_25_02v2w_esc_1 2 4 2" xfId="10964" xr:uid="{5D1B9B98-DECB-4DAC-AB90-B2AF6228AA12}"/>
    <cellStyle name="_______EWC 43.5MW8oMtresc 3_25_02v2w_esc_1 2 5" xfId="10965" xr:uid="{E91ECA2E-AADE-44CB-A7E9-ED886C7B6E56}"/>
    <cellStyle name="_______EWC 43.5MW8oMtresc 3_25_02v2w_esc_1 2 5 2" xfId="10966" xr:uid="{767733EC-5356-4993-813F-50D4205803D4}"/>
    <cellStyle name="_______EWC 43.5MW8oMtresc 3_25_02v2w_esc_1 2 6" xfId="10967" xr:uid="{5DECC259-77E0-4C52-90D8-071886D93211}"/>
    <cellStyle name="_______EWC 43.5MW8oMtresc 3_25_02v2w_esc_1 3" xfId="10968" xr:uid="{9B462B18-EDE8-4227-BA11-E2930E65E05B}"/>
    <cellStyle name="_______EWC 43.5MW8oMtresc 3_25_02v2w_esc_1 3 2" xfId="10969" xr:uid="{F8A6B68D-D8EF-43B7-B403-285D4FD117D2}"/>
    <cellStyle name="_______EWC 43.5MW8oMtresc 3_25_02v2w_esc_1 3 2 2" xfId="10970" xr:uid="{8A88C4BF-E115-4DBD-92A1-494EF0722929}"/>
    <cellStyle name="_______EWC 43.5MW8oMtresc 3_25_02v2w_esc_1 3 3" xfId="10971" xr:uid="{0625500E-9BED-4EB3-9007-4700392B728B}"/>
    <cellStyle name="_______EWC 43.5MW8oMtresc 3_25_02v2w_esc_1 3 3 2" xfId="10972" xr:uid="{4EECF646-2672-4EE6-949E-02FFDCEA6C29}"/>
    <cellStyle name="_______EWC 43.5MW8oMtresc 3_25_02v2w_esc_1 3 4" xfId="10973" xr:uid="{7F47AE96-DA57-4A30-9576-85DBC41F26FC}"/>
    <cellStyle name="_______EWC 43.5MW8oMtresc 3_25_02v2w_esc_1 3 4 2" xfId="10974" xr:uid="{A9739DD5-BEC1-4920-B01F-30F17BCF13F5}"/>
    <cellStyle name="_______EWC 43.5MW8oMtresc 3_25_02v2w_esc_1 3 5" xfId="10975" xr:uid="{A6D21F28-BCED-4ED3-ABE5-C5F7DF0D3623}"/>
    <cellStyle name="_______EWC 43.5MW8oMtresc 3_25_02v2w_esc_1 3 5 2" xfId="10976" xr:uid="{DA63B6AF-8ECA-4795-9509-E005841F93B6}"/>
    <cellStyle name="_______EWC 43.5MW8oMtresc 3_25_02v2w_esc_1 3 6" xfId="10977" xr:uid="{C4048EA4-529E-4864-ABFB-842DB9F6E8CA}"/>
    <cellStyle name="_______EWC 43.5MW8oMtresc 3_25_02v2w_esc_1 4" xfId="10978" xr:uid="{4460BEE1-4006-48CB-AC9F-8BE192E3D79A}"/>
    <cellStyle name="_______EWC 43.5MW8oMtresc 3_25_02v2w_esc_1_CHECK - White Creek Final Closing Model_2007 11 16 vequity method FINAL" xfId="10979" xr:uid="{64CEA671-EC27-437F-8BD5-B6E5FA1304FC}"/>
    <cellStyle name="_______EWC 43.5MW8oMtresc 3_25_02v2w_esc_1_CHECK - White Creek Final Closing Model_2007 11 16 vequity method FINAL 2" xfId="10980" xr:uid="{0FE7D6D3-B123-427E-844D-990CAE957040}"/>
    <cellStyle name="_______EWC 43.5MW8oMtresc 3_25_02v2w_esc_1_CHECK - White Creek Final Closing Model_2007 11 16 vequity method FINAL 2 2" xfId="10981" xr:uid="{E9E03F18-EB88-4315-BFD6-3E7DD6A7D221}"/>
    <cellStyle name="_______EWC 43.5MW8oMtresc 3_25_02v2w_esc_1_CHECK - White Creek Final Closing Model_2007 11 16 vequity method FINAL 3" xfId="10982" xr:uid="{DBADC897-250A-4950-AC8C-284C8DBF3F20}"/>
    <cellStyle name="_______EWC 43.5MW8oMtresc 3_25_02v2w_esc_1_Horizon round 1 model vFINAL" xfId="10983" xr:uid="{306FB58E-A2B6-4F97-A101-8109A5067064}"/>
    <cellStyle name="_______EWC 43.5MW8oMtresc 3_25_02v2w_esc_1_Horizon round 1 model vFINAL 2" xfId="10984" xr:uid="{3B307C2B-143C-4941-8601-E083DCCCD93A}"/>
    <cellStyle name="_______EWC 43.5MW8oMtresc 3_25_02v2w_esc_1_Horizon round 1 model vFINAL 2 2" xfId="10985" xr:uid="{C161F136-8866-40B8-B455-1E63AEE9A014}"/>
    <cellStyle name="_______EWC 43.5MW8oMtresc 3_25_02v2w_esc_1_Horizon round 1 model vFINAL 3" xfId="10986" xr:uid="{0B7696E1-452B-4D43-8711-E68DECF397EC}"/>
    <cellStyle name="_______EWC 43.5MW8oMtresc 3_25_02v2w_esc_1_Horizon round 1 model vFINAL 3 2" xfId="10987" xr:uid="{64AEEC35-4616-4D3B-9756-61F3BFDFF2C2}"/>
    <cellStyle name="_______EWC 43.5MW8oMtresc 3_25_02v2w_esc_1_Horizon round 1 model vFINAL 4" xfId="10988" xr:uid="{4A5AE1B8-F8B5-4EDC-B430-65D71BEEC619}"/>
    <cellStyle name="_______EWC 43.5MW8oMtresc 3_25_02v2w_esc_1_Horizon round 1 model vFINAL_1" xfId="10989" xr:uid="{4D30C9E9-2471-41A8-8FB7-75808DECBE86}"/>
    <cellStyle name="_______EWC 43.5MW8oMtresc 3_25_02v2w_esc_1_Horizon round 1 model vFINAL_1 2" xfId="10990" xr:uid="{1E6177AB-C2F6-4DC9-94B6-34E6718464BF}"/>
    <cellStyle name="_______EWC 43.5MW8oMtresc 3_25_02v2w_esc_1_Horizon round 1 model vFINAL_1 2 2" xfId="10991" xr:uid="{9A5D6796-8F2D-442E-A8AA-885D4C932DA1}"/>
    <cellStyle name="_______EWC 43.5MW8oMtresc 3_25_02v2w_esc_1_Horizon round 1 model vFINAL_1 3" xfId="10992" xr:uid="{44F63BB9-DA8F-4663-B9C2-75D85DC5CB8D}"/>
    <cellStyle name="_______EWC 43.5MW8oMtresc 3_25_02v2w_esc_1_Horizon round 1 model vFINAL_1 3 2" xfId="10993" xr:uid="{ACF6C30F-DC67-448C-B5E7-745B9CDB18EF}"/>
    <cellStyle name="_______EWC 43.5MW8oMtresc 3_25_02v2w_esc_1_Horizon round 1 model vFINAL_1 4" xfId="10994" xr:uid="{22D69AE0-D6F2-4C95-944E-A3B5DABB3360}"/>
    <cellStyle name="_______EWC 43.5MW8oMtresc 3_25_02v2w_esc_1_Horizon round 1 model vFINAL_1_Project Farwest III Model 03-20-07 v135" xfId="10995" xr:uid="{B2D5BCEC-08D4-4F7B-BE53-4DE1D4F92879}"/>
    <cellStyle name="_______EWC 43.5MW8oMtresc 3_25_02v2w_esc_1_Horizon round 1 model vFINAL_1_Project Farwest III Model 03-20-07 v135 2" xfId="10996" xr:uid="{50837094-11C3-4ADE-B4AA-3584905CAFE2}"/>
    <cellStyle name="_______EWC 43.5MW8oMtresc 3_25_02v2w_esc_1_Horizon round 1 model vFINAL_1_Project Farwest III Model 03-20-07 v135 2 2" xfId="10997" xr:uid="{B737701D-0FDF-4BF7-8BC9-02FAC707D683}"/>
    <cellStyle name="_______EWC 43.5MW8oMtresc 3_25_02v2w_esc_1_Horizon round 1 model vFINAL_1_Project Farwest III Model 03-20-07 v135 3" xfId="10998" xr:uid="{1EAE2AE9-EE65-4467-AC09-12B3214A74D7}"/>
    <cellStyle name="_______EWC 43.5MW8oMtresc 3_25_02v2w_esc_1_Horizon round 1 model vFINAL_1_Project Farwest III Model 03-20-07 v135 3 2" xfId="10999" xr:uid="{037997F7-A79F-464F-9A1E-BDF8B4785E95}"/>
    <cellStyle name="_______EWC 43.5MW8oMtresc 3_25_02v2w_esc_1_Horizon round 1 model vFINAL_1_Project Farwest III Model 03-20-07 v135 4" xfId="11000" xr:uid="{60A6F634-EB21-4E75-B1B6-90D9FEF185D3}"/>
    <cellStyle name="_______EWC 43.5MW8oMtresc 3_25_02v2w_esc_1_Horizon round 1 model vFINAL_1_Project Farwest III Model 03-20-07 v135_UPC G&amp;A (5-3-07)" xfId="11001" xr:uid="{135A8F88-66CE-496C-8622-A27B8F95488C}"/>
    <cellStyle name="_______EWC 43.5MW8oMtresc 3_25_02v2w_esc_1_Horizon round 1 model vFINAL_1_Project Farwest III Model 03-20-07 v135_UPC G&amp;A (5-3-07) 2" xfId="11002" xr:uid="{AFCFEC7D-3A6A-4CE8-B2D0-D563E3FEFF37}"/>
    <cellStyle name="_______EWC 43.5MW8oMtresc 3_25_02v2w_esc_1_Horizon round 1 model vFINAL_1_Project Farwest III Model 03-20-07 v135_UPC G&amp;A (5-3-07) 2 2" xfId="11003" xr:uid="{B02AA780-E05A-4436-860E-4D4BA0E7DC2E}"/>
    <cellStyle name="_______EWC 43.5MW8oMtresc 3_25_02v2w_esc_1_Horizon round 1 model vFINAL_1_Project Farwest III Model 03-20-07 v135_UPC G&amp;A (5-3-07) 3" xfId="11004" xr:uid="{6EA236B8-1126-48D3-9C7F-E38C4E3884DF}"/>
    <cellStyle name="_______EWC 43.5MW8oMtresc 3_25_02v2w_esc_1_Horizon round 1 model vFINAL_1_Project Farwest III Model 03-20-07 v135_UPC G&amp;A (5-3-07) 3 2" xfId="11005" xr:uid="{0E31CCE6-722D-4086-98F6-2DF68053451B}"/>
    <cellStyle name="_______EWC 43.5MW8oMtresc 3_25_02v2w_esc_1_Horizon round 1 model vFINAL_1_Project Farwest III Model 03-20-07 v135_UPC G&amp;A (5-3-07) 4" xfId="11006" xr:uid="{68EFFDE4-E24D-4E24-8CFA-3F031D6FF03D}"/>
    <cellStyle name="_______EWC 43.5MW8oMtresc 3_25_02v2w_esc_1_Horizon round 1 model vFINAL_1_Project Makani Model 04-11-07 v6" xfId="11007" xr:uid="{4FD47C88-0C34-4712-B2CC-6E41794A8641}"/>
    <cellStyle name="_______EWC 43.5MW8oMtresc 3_25_02v2w_esc_1_Horizon round 1 model vFINAL_1_Project Makani Model 04-11-07 v6 2" xfId="11008" xr:uid="{FA6E52AD-F122-4E9D-AFB2-D4009CD2EB1F}"/>
    <cellStyle name="_______EWC 43.5MW8oMtresc 3_25_02v2w_esc_1_Horizon round 1 model vFINAL_1_Project Makani Model 04-11-07 v6 2 2" xfId="11009" xr:uid="{08EB61CB-82C4-4651-B99D-263617101CBC}"/>
    <cellStyle name="_______EWC 43.5MW8oMtresc 3_25_02v2w_esc_1_Horizon round 1 model vFINAL_1_Project Makani Model 04-11-07 v6 3" xfId="11010" xr:uid="{20B9CD57-6997-4676-9D86-0784091337B8}"/>
    <cellStyle name="_______EWC 43.5MW8oMtresc 3_25_02v2w_esc_1_Horizon round 1 model vFINAL_1_Project Makani Model 04-11-07 v6 3 2" xfId="11011" xr:uid="{FFBC9A5F-04A6-438F-B6B4-FD117AA63F13}"/>
    <cellStyle name="_______EWC 43.5MW8oMtresc 3_25_02v2w_esc_1_Horizon round 1 model vFINAL_1_Project Makani Model 04-11-07 v6 4" xfId="11012" xr:uid="{F52A47C5-A096-4C1F-8AE1-F96A0E501DF3}"/>
    <cellStyle name="_______EWC 43.5MW8oMtresc 3_25_02v2w_esc_1_Horizon round 1 model vFINAL_1_Project Makani Model 04-11-07 v6_UPC G&amp;A (5-3-07)" xfId="11013" xr:uid="{AB6E7B45-19C1-44C0-A665-38B3D79FB882}"/>
    <cellStyle name="_______EWC 43.5MW8oMtresc 3_25_02v2w_esc_1_Horizon round 1 model vFINAL_1_Project Makani Model 04-11-07 v6_UPC G&amp;A (5-3-07) 2" xfId="11014" xr:uid="{B4A529E7-6F3D-4439-894A-2E22CF226BD9}"/>
    <cellStyle name="_______EWC 43.5MW8oMtresc 3_25_02v2w_esc_1_Horizon round 1 model vFINAL_1_Project Makani Model 04-11-07 v6_UPC G&amp;A (5-3-07) 2 2" xfId="11015" xr:uid="{D1D884D4-FDDD-42FE-97C3-AD489F9FD5A7}"/>
    <cellStyle name="_______EWC 43.5MW8oMtresc 3_25_02v2w_esc_1_Horizon round 1 model vFINAL_1_Project Makani Model 04-11-07 v6_UPC G&amp;A (5-3-07) 3" xfId="11016" xr:uid="{FD0B05FF-64ED-4D10-A88E-17A8A7709E5A}"/>
    <cellStyle name="_______EWC 43.5MW8oMtresc 3_25_02v2w_esc_1_Horizon round 1 model vFINAL_1_Project Makani Model 04-11-07 v6_UPC G&amp;A (5-3-07) 3 2" xfId="11017" xr:uid="{3DB39A0F-1B6B-4D18-8339-9B37DCA7BE96}"/>
    <cellStyle name="_______EWC 43.5MW8oMtresc 3_25_02v2w_esc_1_Horizon round 1 model vFINAL_1_Project Makani Model 04-11-07 v6_UPC G&amp;A (5-3-07) 4" xfId="11018" xr:uid="{6B5EAB76-6AF3-4FBA-9293-71652347A972}"/>
    <cellStyle name="_______EWC 43.5MW8oMtresc 3_25_02v2w_esc_1_Pre-Tax GAAP" xfId="11019" xr:uid="{F6D9E5D7-2605-4AE6-9B65-437298A41117}"/>
    <cellStyle name="_______EWC 43.5MW8oMtresc 3_25_02v2w_esc_1_Pre-Tax GAAP 2" xfId="11020" xr:uid="{7FF85A18-39E4-4077-8DCE-BB8689054C2E}"/>
    <cellStyle name="_______EWC 43.5MW8oMtresc 3_25_02v2w_esc_1_Pre-Tax GAAP 2 2" xfId="11021" xr:uid="{4D8E8532-7986-41B6-AB88-E2A59D12A643}"/>
    <cellStyle name="_______EWC 43.5MW8oMtresc 3_25_02v2w_esc_1_Pre-Tax GAAP 3" xfId="11022" xr:uid="{F8BCD5F1-DB0A-4488-A155-07F856816C9A}"/>
    <cellStyle name="_______EWC 43.5MW8oMtresc 3_25_02v2w_esc_1_WPP - Ormat 6-5-2007  v19i with internal accounting v3 eq method FINAL" xfId="11023" xr:uid="{2C67A0F0-38BD-4E89-9D2E-5A8F1CE8791F}"/>
    <cellStyle name="_______EWC 43.5MW8oMtresc 3_25_02v2w_esc_1_WPP - Ormat 6-5-2007  v19i with internal accounting v3 eq method FINAL 2" xfId="11024" xr:uid="{A91E2366-6BD3-4623-89B3-EDB4EB2A4DB2}"/>
    <cellStyle name="_______EWC 43.5MW8oMtresc 3_25_02v2w_esc_1_WPP - Ormat 6-5-2007  v19i with internal accounting v3 eq method FINAL 2 2" xfId="11025" xr:uid="{78A70E5C-ED46-4429-8E8D-3A58AA3AA8FB}"/>
    <cellStyle name="_______EWC 43.5MW8oMtresc 3_25_02v2w_esc_1_WPP - Ormat 6-5-2007  v19i with internal accounting v3 eq method FINAL 3" xfId="11026" xr:uid="{6B536155-E777-45DD-8EC9-40A00E8ACBEC}"/>
    <cellStyle name="_______EWC 43.5MW8oMtresc 3_25_02v2w_esc_2" xfId="11027" xr:uid="{7D4D9BF8-00C8-4E7F-A7F2-7FA63B1AB160}"/>
    <cellStyle name="_______EWC 43.5MW8oMtresc 3_25_02v2w_esc_2 2" xfId="11028" xr:uid="{3CA41908-9161-414D-A2F7-5424DC3C8FBA}"/>
    <cellStyle name="_______EWC 43.5MW8oMtresc 3_25_02v2w_esc_2 2 2" xfId="11029" xr:uid="{1ED4CFCE-9459-400C-9461-5C666262BE71}"/>
    <cellStyle name="_______EWC 43.5MW8oMtresc 3_25_02v2w_esc_2 2 2 2" xfId="11030" xr:uid="{4EF5FDCE-D708-405B-B980-A081A3AE9754}"/>
    <cellStyle name="_______EWC 43.5MW8oMtresc 3_25_02v2w_esc_2 2 3" xfId="11031" xr:uid="{EDA54899-CC0B-441B-A3B6-296887952262}"/>
    <cellStyle name="_______EWC 43.5MW8oMtresc 3_25_02v2w_esc_2 2 3 2" xfId="11032" xr:uid="{B83BBA59-0BA3-440D-A3F8-C6AF98E1182A}"/>
    <cellStyle name="_______EWC 43.5MW8oMtresc 3_25_02v2w_esc_2 2 4" xfId="11033" xr:uid="{3BE48A14-BDD2-4EAD-AF78-EEA3A40DCCDE}"/>
    <cellStyle name="_______EWC 43.5MW8oMtresc 3_25_02v2w_esc_2 2 4 2" xfId="11034" xr:uid="{4599C1DC-4A11-4B79-933E-BAB01DE8EBC3}"/>
    <cellStyle name="_______EWC 43.5MW8oMtresc 3_25_02v2w_esc_2 2 5" xfId="11035" xr:uid="{300E2797-77A2-444F-BE96-E8DA2059DB03}"/>
    <cellStyle name="_______EWC 43.5MW8oMtresc 3_25_02v2w_esc_2 2 5 2" xfId="11036" xr:uid="{DD6BC6EF-E871-4F8A-88CD-8D743030EC26}"/>
    <cellStyle name="_______EWC 43.5MW8oMtresc 3_25_02v2w_esc_2 2 6" xfId="11037" xr:uid="{85B5791C-5041-4666-A011-353B2298CDEF}"/>
    <cellStyle name="_______EWC 43.5MW8oMtresc 3_25_02v2w_esc_2 3" xfId="11038" xr:uid="{3BAF8765-A5B8-423F-8650-3D93752598D8}"/>
    <cellStyle name="_______EWC 43.5MW8oMtresc 3_25_02v2w_esc_2 3 2" xfId="11039" xr:uid="{E469F1D9-D27B-487D-A9DA-42FE48CE775E}"/>
    <cellStyle name="_______EWC 43.5MW8oMtresc 3_25_02v2w_esc_2 3 2 2" xfId="11040" xr:uid="{3CB5E03F-CC9B-4B07-863F-5378C1DE5CB7}"/>
    <cellStyle name="_______EWC 43.5MW8oMtresc 3_25_02v2w_esc_2 3 3" xfId="11041" xr:uid="{E32585BC-5DF5-470C-BEFE-2A922C874F23}"/>
    <cellStyle name="_______EWC 43.5MW8oMtresc 3_25_02v2w_esc_2 3 3 2" xfId="11042" xr:uid="{D1AC9457-9C28-44E4-B338-896DA05866FB}"/>
    <cellStyle name="_______EWC 43.5MW8oMtresc 3_25_02v2w_esc_2 3 4" xfId="11043" xr:uid="{7F921B4E-D4B5-4F5F-988E-8CED6F395203}"/>
    <cellStyle name="_______EWC 43.5MW8oMtresc 3_25_02v2w_esc_2 3 4 2" xfId="11044" xr:uid="{9787C74F-9513-4445-9196-3CB9165EA97A}"/>
    <cellStyle name="_______EWC 43.5MW8oMtresc 3_25_02v2w_esc_2 3 5" xfId="11045" xr:uid="{E878A097-A5C7-4117-AB4B-63FB8673E767}"/>
    <cellStyle name="_______EWC 43.5MW8oMtresc 3_25_02v2w_esc_2 3 5 2" xfId="11046" xr:uid="{B060DE32-9D1E-42C1-8BD6-59D6CEB36D4E}"/>
    <cellStyle name="_______EWC 43.5MW8oMtresc 3_25_02v2w_esc_2 3 6" xfId="11047" xr:uid="{0C3F8E10-CFC0-4D0B-9BE9-642FE635126F}"/>
    <cellStyle name="_______EWC 43.5MW8oMtresc 3_25_02v2w_esc_2 4" xfId="11048" xr:uid="{CB0FCDCC-4916-4E76-A521-7F86824B6A2C}"/>
    <cellStyle name="_______EWC 43.5MW8oMtresc 3_25_02v2w_esc_2_CHECK - White Creek Final Closing Model_2007 11 16 vequity method FINAL" xfId="11049" xr:uid="{206F8A1F-46C0-43FB-8AC5-650B7F5123C8}"/>
    <cellStyle name="_______EWC 43.5MW8oMtresc 3_25_02v2w_esc_2_CHECK - White Creek Final Closing Model_2007 11 16 vequity method FINAL 2" xfId="11050" xr:uid="{598019A1-24EB-4192-9AB2-BB5AF2D558AC}"/>
    <cellStyle name="_______EWC 43.5MW8oMtresc 3_25_02v2w_esc_2_CHECK - White Creek Final Closing Model_2007 11 16 vequity method FINAL 2 2" xfId="11051" xr:uid="{1E1C6932-5C70-4697-901F-3E6B02DB306E}"/>
    <cellStyle name="_______EWC 43.5MW8oMtresc 3_25_02v2w_esc_2_CHECK - White Creek Final Closing Model_2007 11 16 vequity method FINAL 3" xfId="11052" xr:uid="{E13F7902-921B-4978-A9C1-4EFA223B0F72}"/>
    <cellStyle name="_______EWC 43.5MW8oMtresc 3_25_02v2w_esc_2_Horizon round 1 model vFINAL" xfId="11053" xr:uid="{EB94A655-49B8-49A5-8F48-63A85C29EB93}"/>
    <cellStyle name="_______EWC 43.5MW8oMtresc 3_25_02v2w_esc_2_Horizon round 1 model vFINAL 2" xfId="11054" xr:uid="{5480C9DA-61F8-4636-AD22-C2F813B03F46}"/>
    <cellStyle name="_______EWC 43.5MW8oMtresc 3_25_02v2w_esc_2_Horizon round 1 model vFINAL 2 2" xfId="11055" xr:uid="{BCD10013-6847-40DA-8E2D-222CD3BCA4A6}"/>
    <cellStyle name="_______EWC 43.5MW8oMtresc 3_25_02v2w_esc_2_Horizon round 1 model vFINAL 3" xfId="11056" xr:uid="{6897176C-48CD-48EA-8FEB-21CD067D20FF}"/>
    <cellStyle name="_______EWC 43.5MW8oMtresc 3_25_02v2w_esc_2_Horizon round 1 model vFINAL 3 2" xfId="11057" xr:uid="{567D066E-D0BF-4B19-BF23-ED23CF683B13}"/>
    <cellStyle name="_______EWC 43.5MW8oMtresc 3_25_02v2w_esc_2_Horizon round 1 model vFINAL 4" xfId="11058" xr:uid="{609B1B80-AD27-4F49-B043-8EE0A9A50E1E}"/>
    <cellStyle name="_______EWC 43.5MW8oMtresc 3_25_02v2w_esc_2_Horizon round 1 model vFINAL_1" xfId="11059" xr:uid="{BB7183B4-E3B1-49AE-BF95-7F8F5506C6A3}"/>
    <cellStyle name="_______EWC 43.5MW8oMtresc 3_25_02v2w_esc_2_Horizon round 1 model vFINAL_1 2" xfId="11060" xr:uid="{D708F5C6-5C4E-4019-9760-7CFACA061953}"/>
    <cellStyle name="_______EWC 43.5MW8oMtresc 3_25_02v2w_esc_2_Horizon round 1 model vFINAL_1 2 2" xfId="11061" xr:uid="{42D9F5E0-A935-41D8-BD6F-E345CBAE63CC}"/>
    <cellStyle name="_______EWC 43.5MW8oMtresc 3_25_02v2w_esc_2_Horizon round 1 model vFINAL_1 3" xfId="11062" xr:uid="{19655424-9708-4099-AC5C-B3B2D1AC7795}"/>
    <cellStyle name="_______EWC 43.5MW8oMtresc 3_25_02v2w_esc_2_Horizon round 1 model vFINAL_1 3 2" xfId="11063" xr:uid="{FD7FD333-2239-40C9-BBDC-09EE791C143C}"/>
    <cellStyle name="_______EWC 43.5MW8oMtresc 3_25_02v2w_esc_2_Horizon round 1 model vFINAL_1 4" xfId="11064" xr:uid="{98D01C90-3148-4A76-9BC8-511DB6737C9F}"/>
    <cellStyle name="_______EWC 43.5MW8oMtresc 3_25_02v2w_esc_2_Horizon round 1 model vFINAL_1_Project Farwest III Model 03-20-07 v135" xfId="11065" xr:uid="{FD607D79-F938-482E-A221-75040EACA0E5}"/>
    <cellStyle name="_______EWC 43.5MW8oMtresc 3_25_02v2w_esc_2_Horizon round 1 model vFINAL_1_Project Farwest III Model 03-20-07 v135 2" xfId="11066" xr:uid="{6AFDBA3E-861B-4624-9A7E-D2AE47CDC0E1}"/>
    <cellStyle name="_______EWC 43.5MW8oMtresc 3_25_02v2w_esc_2_Horizon round 1 model vFINAL_1_Project Farwest III Model 03-20-07 v135 2 2" xfId="11067" xr:uid="{AE29EFBC-EC4A-46B5-BDFA-A4218EDBDC3E}"/>
    <cellStyle name="_______EWC 43.5MW8oMtresc 3_25_02v2w_esc_2_Horizon round 1 model vFINAL_1_Project Farwest III Model 03-20-07 v135 3" xfId="11068" xr:uid="{DFE194DE-5A18-45A9-B824-B3DF48825E2E}"/>
    <cellStyle name="_______EWC 43.5MW8oMtresc 3_25_02v2w_esc_2_Horizon round 1 model vFINAL_1_Project Farwest III Model 03-20-07 v135 3 2" xfId="11069" xr:uid="{16760EC3-E338-4EFF-8A51-45989F988D3A}"/>
    <cellStyle name="_______EWC 43.5MW8oMtresc 3_25_02v2w_esc_2_Horizon round 1 model vFINAL_1_Project Farwest III Model 03-20-07 v135 4" xfId="11070" xr:uid="{BF889D30-70BC-4BBE-AEB7-2E689E113068}"/>
    <cellStyle name="_______EWC 43.5MW8oMtresc 3_25_02v2w_esc_2_Horizon round 1 model vFINAL_1_Project Farwest III Model 03-20-07 v135_UPC G&amp;A (5-3-07)" xfId="11071" xr:uid="{DDD04343-3BFC-415E-A2A0-642C3BCF94E2}"/>
    <cellStyle name="_______EWC 43.5MW8oMtresc 3_25_02v2w_esc_2_Horizon round 1 model vFINAL_1_Project Farwest III Model 03-20-07 v135_UPC G&amp;A (5-3-07) 2" xfId="11072" xr:uid="{EE327413-2695-4771-9E50-2FFB3135200C}"/>
    <cellStyle name="_______EWC 43.5MW8oMtresc 3_25_02v2w_esc_2_Horizon round 1 model vFINAL_1_Project Farwest III Model 03-20-07 v135_UPC G&amp;A (5-3-07) 2 2" xfId="11073" xr:uid="{763FF41A-54CA-4E8D-B3FE-5393D95E9434}"/>
    <cellStyle name="_______EWC 43.5MW8oMtresc 3_25_02v2w_esc_2_Horizon round 1 model vFINAL_1_Project Farwest III Model 03-20-07 v135_UPC G&amp;A (5-3-07) 3" xfId="11074" xr:uid="{3CD9C8E2-2F5B-42CA-8A6B-08FB303CE948}"/>
    <cellStyle name="_______EWC 43.5MW8oMtresc 3_25_02v2w_esc_2_Horizon round 1 model vFINAL_1_Project Farwest III Model 03-20-07 v135_UPC G&amp;A (5-3-07) 3 2" xfId="11075" xr:uid="{99613646-F234-4EF1-B82C-1947F20F6148}"/>
    <cellStyle name="_______EWC 43.5MW8oMtresc 3_25_02v2w_esc_2_Horizon round 1 model vFINAL_1_Project Farwest III Model 03-20-07 v135_UPC G&amp;A (5-3-07) 4" xfId="11076" xr:uid="{33DF56E4-5FC1-4D78-80B2-CC89FDDF5E36}"/>
    <cellStyle name="_______EWC 43.5MW8oMtresc 3_25_02v2w_esc_2_Horizon round 1 model vFINAL_1_Project Makani Model 04-11-07 v6" xfId="11077" xr:uid="{D16157ED-D11F-4CD8-B89E-EBF43F6F9731}"/>
    <cellStyle name="_______EWC 43.5MW8oMtresc 3_25_02v2w_esc_2_Horizon round 1 model vFINAL_1_Project Makani Model 04-11-07 v6 2" xfId="11078" xr:uid="{C2593D07-342C-447A-9F10-756A1D83382B}"/>
    <cellStyle name="_______EWC 43.5MW8oMtresc 3_25_02v2w_esc_2_Horizon round 1 model vFINAL_1_Project Makani Model 04-11-07 v6 2 2" xfId="11079" xr:uid="{4BF59693-644F-49E7-B1B7-ECAC17D51F74}"/>
    <cellStyle name="_______EWC 43.5MW8oMtresc 3_25_02v2w_esc_2_Horizon round 1 model vFINAL_1_Project Makani Model 04-11-07 v6 3" xfId="11080" xr:uid="{DF8B29D2-C3E6-41D3-BFBA-F087637351A8}"/>
    <cellStyle name="_______EWC 43.5MW8oMtresc 3_25_02v2w_esc_2_Horizon round 1 model vFINAL_1_Project Makani Model 04-11-07 v6 3 2" xfId="11081" xr:uid="{FDDBF891-A95D-400F-B92D-85573149F638}"/>
    <cellStyle name="_______EWC 43.5MW8oMtresc 3_25_02v2w_esc_2_Horizon round 1 model vFINAL_1_Project Makani Model 04-11-07 v6 4" xfId="11082" xr:uid="{9807C68B-78CF-4D97-8C59-60210A6102F0}"/>
    <cellStyle name="_______EWC 43.5MW8oMtresc 3_25_02v2w_esc_2_Horizon round 1 model vFINAL_1_Project Makani Model 04-11-07 v6_UPC G&amp;A (5-3-07)" xfId="11083" xr:uid="{02875E3C-4A2E-4E1A-B0D4-77318268CB20}"/>
    <cellStyle name="_______EWC 43.5MW8oMtresc 3_25_02v2w_esc_2_Horizon round 1 model vFINAL_1_Project Makani Model 04-11-07 v6_UPC G&amp;A (5-3-07) 2" xfId="11084" xr:uid="{1043D59E-42EB-4D34-8A50-3E16D55619DA}"/>
    <cellStyle name="_______EWC 43.5MW8oMtresc 3_25_02v2w_esc_2_Horizon round 1 model vFINAL_1_Project Makani Model 04-11-07 v6_UPC G&amp;A (5-3-07) 2 2" xfId="11085" xr:uid="{4C6096F4-C7AF-46E5-8682-32FDFD4D19E5}"/>
    <cellStyle name="_______EWC 43.5MW8oMtresc 3_25_02v2w_esc_2_Horizon round 1 model vFINAL_1_Project Makani Model 04-11-07 v6_UPC G&amp;A (5-3-07) 3" xfId="11086" xr:uid="{815C8120-378E-49E8-A4E8-A512D6E90DBF}"/>
    <cellStyle name="_______EWC 43.5MW8oMtresc 3_25_02v2w_esc_2_Horizon round 1 model vFINAL_1_Project Makani Model 04-11-07 v6_UPC G&amp;A (5-3-07) 3 2" xfId="11087" xr:uid="{24F99A2C-3574-49E1-96E3-3F95833AA5A9}"/>
    <cellStyle name="_______EWC 43.5MW8oMtresc 3_25_02v2w_esc_2_Horizon round 1 model vFINAL_1_Project Makani Model 04-11-07 v6_UPC G&amp;A (5-3-07) 4" xfId="11088" xr:uid="{7C6FE822-6E20-4096-98B8-05276C6B1200}"/>
    <cellStyle name="_______EWC 43.5MW8oMtresc 3_25_02v2w_esc_2_Pre-Tax GAAP" xfId="11089" xr:uid="{D1D37673-4BF9-42BA-86AD-6CB1C674607A}"/>
    <cellStyle name="_______EWC 43.5MW8oMtresc 3_25_02v2w_esc_2_Pre-Tax GAAP 2" xfId="11090" xr:uid="{9537E445-89DE-4DA5-AF6B-C27918BB36BF}"/>
    <cellStyle name="_______EWC 43.5MW8oMtresc 3_25_02v2w_esc_2_Pre-Tax GAAP 2 2" xfId="11091" xr:uid="{A454EDEB-C093-4709-8B06-3FBB71B7F106}"/>
    <cellStyle name="_______EWC 43.5MW8oMtresc 3_25_02v2w_esc_2_Pre-Tax GAAP 3" xfId="11092" xr:uid="{38E6022F-32CC-4028-8339-B85CCCB9B451}"/>
    <cellStyle name="_______EWC 43.5MW8oMtresc 3_25_02v2w_esc_2_WPP - Ormat 6-5-2007  v19i with internal accounting v3 eq method FINAL" xfId="11093" xr:uid="{9D733D20-BABB-4493-B293-1C787B8CF7F9}"/>
    <cellStyle name="_______EWC 43.5MW8oMtresc 3_25_02v2w_esc_2_WPP - Ormat 6-5-2007  v19i with internal accounting v3 eq method FINAL 2" xfId="11094" xr:uid="{F9EB9FFB-D184-4997-AD68-43F948152698}"/>
    <cellStyle name="_______EWC 43.5MW8oMtresc 3_25_02v2w_esc_2_WPP - Ormat 6-5-2007  v19i with internal accounting v3 eq method FINAL 2 2" xfId="11095" xr:uid="{7B17445C-51BB-409E-B30A-D9527CD9A7F2}"/>
    <cellStyle name="_______EWC 43.5MW8oMtresc 3_25_02v2w_esc_2_WPP - Ormat 6-5-2007  v19i with internal accounting v3 eq method FINAL 3" xfId="11096" xr:uid="{31BB3011-535A-4DF2-9563-DD468A350D59}"/>
    <cellStyle name="_______Wind farm - operation CF" xfId="11097" xr:uid="{F02186BE-0405-4852-AA57-454677308ACC}"/>
    <cellStyle name="_______Wind farm - operation CF 2" xfId="11098" xr:uid="{3262C8B4-CE93-4C39-882E-9F63347EE01C}"/>
    <cellStyle name="_______Wind farm - operation CF 2 2" xfId="11099" xr:uid="{F6382976-16D1-4749-AA55-7116BB2439C1}"/>
    <cellStyle name="_______Wind farm - operation CF 2 2 2" xfId="11100" xr:uid="{293B4E1A-FBCF-41C2-9BCE-5B44065810E5}"/>
    <cellStyle name="_______Wind farm - operation CF 2 3" xfId="11101" xr:uid="{69143729-4481-409C-AF9A-74C3A3321C93}"/>
    <cellStyle name="_______Wind farm - operation CF 2 3 2" xfId="11102" xr:uid="{96D722F9-4094-45EE-B865-D0E21CDBD08F}"/>
    <cellStyle name="_______Wind farm - operation CF 2 4" xfId="11103" xr:uid="{D5C8B9D8-47CC-4DA8-AC48-2C970EC0EED9}"/>
    <cellStyle name="_______Wind farm - operation CF 2 4 2" xfId="11104" xr:uid="{118670A0-71A1-4540-9304-38571BCD8FF6}"/>
    <cellStyle name="_______Wind farm - operation CF 2 5" xfId="11105" xr:uid="{EBD1E1CB-D894-42DA-94C6-75F81E61DEA5}"/>
    <cellStyle name="_______Wind farm - operation CF 2 5 2" xfId="11106" xr:uid="{22CF3A4C-6D99-4487-A0FA-C254BA5DE02A}"/>
    <cellStyle name="_______Wind farm - operation CF 2 6" xfId="11107" xr:uid="{405974EB-0B1C-4AE2-AF81-206F455D3A57}"/>
    <cellStyle name="_______Wind farm - operation CF 3" xfId="11108" xr:uid="{D8E1BF22-E957-450F-AF4D-8E07ABCBFBA3}"/>
    <cellStyle name="_______Wind farm - operation CF 3 2" xfId="11109" xr:uid="{2E880729-BCA1-48FA-A6A0-268BF1AE1058}"/>
    <cellStyle name="_______Wind farm - operation CF 3 2 2" xfId="11110" xr:uid="{D73CB27F-2343-468C-A74F-764EAD410C34}"/>
    <cellStyle name="_______Wind farm - operation CF 3 3" xfId="11111" xr:uid="{A359EF02-1C1F-4BC2-9118-621DD9E13987}"/>
    <cellStyle name="_______Wind farm - operation CF 3 3 2" xfId="11112" xr:uid="{5975DDE3-E75F-4559-A155-9D29ACEF5FF5}"/>
    <cellStyle name="_______Wind farm - operation CF 3 4" xfId="11113" xr:uid="{8F324622-60C0-4B85-8563-7CA5911F1F8B}"/>
    <cellStyle name="_______Wind farm - operation CF 3 4 2" xfId="11114" xr:uid="{CA5C92FD-B8D8-4F88-9CB7-E64365467A37}"/>
    <cellStyle name="_______Wind farm - operation CF 3 5" xfId="11115" xr:uid="{BA0A7A3C-99C6-4DC6-BE91-A40978012600}"/>
    <cellStyle name="_______Wind farm - operation CF 3 5 2" xfId="11116" xr:uid="{9840D127-4FE2-4AE8-B3AE-AA3D09E59233}"/>
    <cellStyle name="_______Wind farm - operation CF 3 6" xfId="11117" xr:uid="{67F6BFF0-9425-4C68-92C5-5665A1A67CDE}"/>
    <cellStyle name="_______Wind farm - operation CF 4" xfId="11118" xr:uid="{3424DC2B-8818-440C-88F1-4E92F3356179}"/>
    <cellStyle name="_______Wind farm - operation CF_1" xfId="11119" xr:uid="{A0693CD7-D4F5-468C-894C-10E663BC0573}"/>
    <cellStyle name="_______Wind farm - operation CF_1 2" xfId="11120" xr:uid="{47F4902B-2492-4623-BFBD-B800ED6E36AD}"/>
    <cellStyle name="_______Wind farm - operation CF_1 2 2" xfId="11121" xr:uid="{F0424AB3-2FA2-4381-97C4-72970A61C75B}"/>
    <cellStyle name="_______Wind farm - operation CF_1 2 2 2" xfId="11122" xr:uid="{3C7D2143-A351-4893-ABB2-160A4BEF3BDB}"/>
    <cellStyle name="_______Wind farm - operation CF_1 2 3" xfId="11123" xr:uid="{E2AD448F-BD6E-4D4A-8B8A-F52AFB434D1D}"/>
    <cellStyle name="_______Wind farm - operation CF_1 2 3 2" xfId="11124" xr:uid="{70668FE1-3531-4DD3-B613-183F681B1642}"/>
    <cellStyle name="_______Wind farm - operation CF_1 2 4" xfId="11125" xr:uid="{6818A061-6D48-4C2A-984A-2CE71F37D495}"/>
    <cellStyle name="_______Wind farm - operation CF_1 2 4 2" xfId="11126" xr:uid="{F8D49B27-F6F3-48B8-86D6-1D62B661F65D}"/>
    <cellStyle name="_______Wind farm - operation CF_1 2 5" xfId="11127" xr:uid="{70C144CB-1F7F-4297-8739-EB5AEB2E5D8E}"/>
    <cellStyle name="_______Wind farm - operation CF_1 2 5 2" xfId="11128" xr:uid="{950C7C32-72A9-4AAC-9BEE-C8E67E2F9C63}"/>
    <cellStyle name="_______Wind farm - operation CF_1 2 6" xfId="11129" xr:uid="{754065ED-1620-485D-8DFE-7305EB4ED668}"/>
    <cellStyle name="_______Wind farm - operation CF_1 3" xfId="11130" xr:uid="{D8635E06-C30D-4C92-88BE-34DF7D52A7BA}"/>
    <cellStyle name="_______Wind farm - operation CF_1 3 2" xfId="11131" xr:uid="{0F767232-2D51-46C1-9F0B-44038A5754FA}"/>
    <cellStyle name="_______Wind farm - operation CF_1 3 2 2" xfId="11132" xr:uid="{B715DD5A-394E-4E82-9A81-BC42A6D65CBB}"/>
    <cellStyle name="_______Wind farm - operation CF_1 3 3" xfId="11133" xr:uid="{FB5D02EC-838E-4A7A-AE17-EC200B61806D}"/>
    <cellStyle name="_______Wind farm - operation CF_1 3 3 2" xfId="11134" xr:uid="{7C13709C-FAE7-4B68-AF6E-C80EEB5BAB27}"/>
    <cellStyle name="_______Wind farm - operation CF_1 3 4" xfId="11135" xr:uid="{C1BCF2DB-8DD8-48E9-A89A-9375E395DB65}"/>
    <cellStyle name="_______Wind farm - operation CF_1 3 4 2" xfId="11136" xr:uid="{400B8200-1DD6-47EA-9DEA-6BDE1A595675}"/>
    <cellStyle name="_______Wind farm - operation CF_1 3 5" xfId="11137" xr:uid="{BA1EBCFC-3BFB-4D2C-8572-CBF2D20B1920}"/>
    <cellStyle name="_______Wind farm - operation CF_1 3 5 2" xfId="11138" xr:uid="{52862E63-0D8A-4AAA-BD4C-077E3129DA08}"/>
    <cellStyle name="_______Wind farm - operation CF_1 3 6" xfId="11139" xr:uid="{D0A044FC-55DF-429A-B241-5729F15C98B9}"/>
    <cellStyle name="_______Wind farm - operation CF_1 4" xfId="11140" xr:uid="{45845A1E-8EA9-497B-A11D-44A9650C15D9}"/>
    <cellStyle name="_______Wind farm - operation CF_1_CHECK - White Creek Final Closing Model_2007 11 16 vequity method FINAL" xfId="11141" xr:uid="{851A7221-85C0-4C49-B59F-B69506D5A43A}"/>
    <cellStyle name="_______Wind farm - operation CF_1_CHECK - White Creek Final Closing Model_2007 11 16 vequity method FINAL 2" xfId="11142" xr:uid="{681C4909-7FF0-40D4-8F0A-FEACB62E9DB6}"/>
    <cellStyle name="_______Wind farm - operation CF_1_CHECK - White Creek Final Closing Model_2007 11 16 vequity method FINAL 2 2" xfId="11143" xr:uid="{73D4D868-EC6E-4901-A0F3-80D5AFA8A683}"/>
    <cellStyle name="_______Wind farm - operation CF_1_CHECK - White Creek Final Closing Model_2007 11 16 vequity method FINAL 3" xfId="11144" xr:uid="{345D6768-914A-4B39-A8A1-82C91FA0C310}"/>
    <cellStyle name="_______Wind farm - operation CF_1_Horizon round 1 model vFINAL" xfId="11145" xr:uid="{46E1440E-F308-4A2E-A652-8A1085132644}"/>
    <cellStyle name="_______Wind farm - operation CF_1_Horizon round 1 model vFINAL 2" xfId="11146" xr:uid="{E65C93D2-7E6E-4D3F-97C4-7726C6236E2A}"/>
    <cellStyle name="_______Wind farm - operation CF_1_Horizon round 1 model vFINAL 2 2" xfId="11147" xr:uid="{7084E715-9FA5-4E15-8855-50D7CD7CECBF}"/>
    <cellStyle name="_______Wind farm - operation CF_1_Horizon round 1 model vFINAL 3" xfId="11148" xr:uid="{D2F7FF44-8279-4E43-80A7-AFEA8EA123FB}"/>
    <cellStyle name="_______Wind farm - operation CF_1_Horizon round 1 model vFINAL 3 2" xfId="11149" xr:uid="{B579D124-58B5-4644-BD6D-59CC0F42992E}"/>
    <cellStyle name="_______Wind farm - operation CF_1_Horizon round 1 model vFINAL 4" xfId="11150" xr:uid="{92F47C57-FF54-4FB4-8EE3-26ECC61F1518}"/>
    <cellStyle name="_______Wind farm - operation CF_1_Horizon round 1 model vFINAL_1" xfId="11151" xr:uid="{9AE593E1-F266-4CF8-98DF-5E266EDEB66B}"/>
    <cellStyle name="_______Wind farm - operation CF_1_Horizon round 1 model vFINAL_1 2" xfId="11152" xr:uid="{7F8BAA69-6373-46E4-A88F-40BD39800338}"/>
    <cellStyle name="_______Wind farm - operation CF_1_Horizon round 1 model vFINAL_1 2 2" xfId="11153" xr:uid="{2753BFEE-16C2-48E1-BFE9-9B75911FAF28}"/>
    <cellStyle name="_______Wind farm - operation CF_1_Horizon round 1 model vFINAL_1 3" xfId="11154" xr:uid="{4DD11EF9-8AAC-47E6-A8F4-A4C47E369B22}"/>
    <cellStyle name="_______Wind farm - operation CF_1_Horizon round 1 model vFINAL_1 3 2" xfId="11155" xr:uid="{122DB665-4117-463D-A988-ADF081D9D02B}"/>
    <cellStyle name="_______Wind farm - operation CF_1_Horizon round 1 model vFINAL_1 4" xfId="11156" xr:uid="{FE2329D2-E051-4513-B3ED-B85EC08254B6}"/>
    <cellStyle name="_______Wind farm - operation CF_1_Horizon round 1 model vFINAL_1_Project Farwest III Model 03-20-07 v135" xfId="11157" xr:uid="{428F945B-2DEB-4F7D-B2E8-D55551D828BE}"/>
    <cellStyle name="_______Wind farm - operation CF_1_Horizon round 1 model vFINAL_1_Project Farwest III Model 03-20-07 v135 2" xfId="11158" xr:uid="{241E165F-FA09-4DFB-9E6E-D5EF696B58B2}"/>
    <cellStyle name="_______Wind farm - operation CF_1_Horizon round 1 model vFINAL_1_Project Farwest III Model 03-20-07 v135 2 2" xfId="11159" xr:uid="{712D99E3-734F-45E4-9F07-CABB55044D0C}"/>
    <cellStyle name="_______Wind farm - operation CF_1_Horizon round 1 model vFINAL_1_Project Farwest III Model 03-20-07 v135 3" xfId="11160" xr:uid="{1AD3726A-20A5-4FE3-88D6-D49B34D712EB}"/>
    <cellStyle name="_______Wind farm - operation CF_1_Horizon round 1 model vFINAL_1_Project Farwest III Model 03-20-07 v135 3 2" xfId="11161" xr:uid="{B1D4A7FC-E065-4B77-851C-957764777D03}"/>
    <cellStyle name="_______Wind farm - operation CF_1_Horizon round 1 model vFINAL_1_Project Farwest III Model 03-20-07 v135 4" xfId="11162" xr:uid="{DBD23C20-B8F3-4176-A681-1EA5ED786100}"/>
    <cellStyle name="_______Wind farm - operation CF_1_Horizon round 1 model vFINAL_1_Project Farwest III Model 03-20-07 v135_UPC G&amp;A (5-3-07)" xfId="11163" xr:uid="{66E72F06-DC76-48FD-AE27-884A5B131C17}"/>
    <cellStyle name="_______Wind farm - operation CF_1_Horizon round 1 model vFINAL_1_Project Farwest III Model 03-20-07 v135_UPC G&amp;A (5-3-07) 2" xfId="11164" xr:uid="{E593D522-A399-4EC3-B513-B6AC0E0925BB}"/>
    <cellStyle name="_______Wind farm - operation CF_1_Horizon round 1 model vFINAL_1_Project Farwest III Model 03-20-07 v135_UPC G&amp;A (5-3-07) 2 2" xfId="11165" xr:uid="{A6B1C985-B820-43EE-84ED-F9B3B95B778E}"/>
    <cellStyle name="_______Wind farm - operation CF_1_Horizon round 1 model vFINAL_1_Project Farwest III Model 03-20-07 v135_UPC G&amp;A (5-3-07) 3" xfId="11166" xr:uid="{FE07B244-09E3-401F-951C-8CF454737E1B}"/>
    <cellStyle name="_______Wind farm - operation CF_1_Horizon round 1 model vFINAL_1_Project Farwest III Model 03-20-07 v135_UPC G&amp;A (5-3-07) 3 2" xfId="11167" xr:uid="{430A1997-43FF-43B6-A894-C5991FB525E8}"/>
    <cellStyle name="_______Wind farm - operation CF_1_Horizon round 1 model vFINAL_1_Project Farwest III Model 03-20-07 v135_UPC G&amp;A (5-3-07) 4" xfId="11168" xr:uid="{7CF46453-218A-4C26-AEA1-883F30FB4E7E}"/>
    <cellStyle name="_______Wind farm - operation CF_1_Horizon round 1 model vFINAL_1_Project Makani Model 04-11-07 v6" xfId="11169" xr:uid="{A4E14E2F-A26A-4719-8AEB-A92A856195D6}"/>
    <cellStyle name="_______Wind farm - operation CF_1_Horizon round 1 model vFINAL_1_Project Makani Model 04-11-07 v6 2" xfId="11170" xr:uid="{A99DDE2F-50E5-4A08-A232-DB77E6B2292C}"/>
    <cellStyle name="_______Wind farm - operation CF_1_Horizon round 1 model vFINAL_1_Project Makani Model 04-11-07 v6 2 2" xfId="11171" xr:uid="{1861A6B2-DCE6-437E-96A3-8E9E45BC3D6E}"/>
    <cellStyle name="_______Wind farm - operation CF_1_Horizon round 1 model vFINAL_1_Project Makani Model 04-11-07 v6 3" xfId="11172" xr:uid="{51F538A8-DE0F-4E3F-9126-44E32D01A020}"/>
    <cellStyle name="_______Wind farm - operation CF_1_Horizon round 1 model vFINAL_1_Project Makani Model 04-11-07 v6 3 2" xfId="11173" xr:uid="{EE6E410E-7F58-4C2C-8C18-CE187AF78D39}"/>
    <cellStyle name="_______Wind farm - operation CF_1_Horizon round 1 model vFINAL_1_Project Makani Model 04-11-07 v6 4" xfId="11174" xr:uid="{4D6AC397-95CD-455B-8502-CB2C6DDBF1AA}"/>
    <cellStyle name="_______Wind farm - operation CF_1_Horizon round 1 model vFINAL_1_Project Makani Model 04-11-07 v6_UPC G&amp;A (5-3-07)" xfId="11175" xr:uid="{1E5B70A3-2DD5-46C0-BFB3-988E56C7F0AC}"/>
    <cellStyle name="_______Wind farm - operation CF_1_Horizon round 1 model vFINAL_1_Project Makani Model 04-11-07 v6_UPC G&amp;A (5-3-07) 2" xfId="11176" xr:uid="{7F183265-5478-41DF-9002-0F7543943A42}"/>
    <cellStyle name="_______Wind farm - operation CF_1_Horizon round 1 model vFINAL_1_Project Makani Model 04-11-07 v6_UPC G&amp;A (5-3-07) 2 2" xfId="11177" xr:uid="{5C499520-32A7-4454-A91A-8CEEB3DC3CAA}"/>
    <cellStyle name="_______Wind farm - operation CF_1_Horizon round 1 model vFINAL_1_Project Makani Model 04-11-07 v6_UPC G&amp;A (5-3-07) 3" xfId="11178" xr:uid="{57C306DA-6BE7-44B3-86D5-6813ECDF273D}"/>
    <cellStyle name="_______Wind farm - operation CF_1_Horizon round 1 model vFINAL_1_Project Makani Model 04-11-07 v6_UPC G&amp;A (5-3-07) 3 2" xfId="11179" xr:uid="{256536EB-A14D-4D73-B8FB-30560D675252}"/>
    <cellStyle name="_______Wind farm - operation CF_1_Horizon round 1 model vFINAL_1_Project Makani Model 04-11-07 v6_UPC G&amp;A (5-3-07) 4" xfId="11180" xr:uid="{8E3039C2-140C-4AB1-84D5-0AB8BBF33595}"/>
    <cellStyle name="_______Wind farm - operation CF_1_Pre-Tax GAAP" xfId="11181" xr:uid="{E102BD44-81FB-4A0C-B751-A2E9701A7F16}"/>
    <cellStyle name="_______Wind farm - operation CF_1_Pre-Tax GAAP 2" xfId="11182" xr:uid="{E68BD53B-4E61-4639-8B85-93DE7F60957C}"/>
    <cellStyle name="_______Wind farm - operation CF_1_Pre-Tax GAAP 2 2" xfId="11183" xr:uid="{9EEE530D-B689-485C-860E-7EC9811ADF69}"/>
    <cellStyle name="_______Wind farm - operation CF_1_Pre-Tax GAAP 3" xfId="11184" xr:uid="{C78F247E-E02C-4BF4-93EB-34C090898DD0}"/>
    <cellStyle name="_______Wind farm - operation CF_1_WPP - Ormat 6-5-2007  v19i with internal accounting v3 eq method FINAL" xfId="11185" xr:uid="{326C0073-983D-41E7-ADAA-E0CCAC06FBBC}"/>
    <cellStyle name="_______Wind farm - operation CF_1_WPP - Ormat 6-5-2007  v19i with internal accounting v3 eq method FINAL 2" xfId="11186" xr:uid="{97C8F850-6AE8-46CE-A040-6F0CF599D73A}"/>
    <cellStyle name="_______Wind farm - operation CF_1_WPP - Ormat 6-5-2007  v19i with internal accounting v3 eq method FINAL 2 2" xfId="11187" xr:uid="{94A03F3A-9097-46FF-9D57-C02F82408677}"/>
    <cellStyle name="_______Wind farm - operation CF_1_WPP - Ormat 6-5-2007  v19i with internal accounting v3 eq method FINAL 3" xfId="11188" xr:uid="{9CB00AEC-9872-4338-9B11-DB71E45B29F0}"/>
    <cellStyle name="_______Wind farm - operation CF_CHECK - White Creek Final Closing Model_2007 11 16 vequity method FINAL" xfId="11189" xr:uid="{F8043840-EF0D-4C91-AD21-C506F5CD51B3}"/>
    <cellStyle name="_______Wind farm - operation CF_CHECK - White Creek Final Closing Model_2007 11 16 vequity method FINAL 2" xfId="11190" xr:uid="{38B6294D-0068-40B1-B152-7232282C5A38}"/>
    <cellStyle name="_______Wind farm - operation CF_CHECK - White Creek Final Closing Model_2007 11 16 vequity method FINAL 2 2" xfId="11191" xr:uid="{38235A14-B5CB-40BB-9986-F6D1E372DA90}"/>
    <cellStyle name="_______Wind farm - operation CF_CHECK - White Creek Final Closing Model_2007 11 16 vequity method FINAL 3" xfId="11192" xr:uid="{A490587F-F25D-47FA-ABE9-B147982DF6FE}"/>
    <cellStyle name="_______Wind farm - operation CF_Horizon round 1 model vFINAL" xfId="11193" xr:uid="{682AD9F4-4DFF-4790-8562-C1961B9029CB}"/>
    <cellStyle name="_______Wind farm - operation CF_Horizon round 1 model vFINAL 2" xfId="11194" xr:uid="{4AC309C3-5F54-4FF2-9913-9488F2F013B4}"/>
    <cellStyle name="_______Wind farm - operation CF_Horizon round 1 model vFINAL 2 2" xfId="11195" xr:uid="{AFE053F0-A446-4468-9363-659333396B1A}"/>
    <cellStyle name="_______Wind farm - operation CF_Horizon round 1 model vFINAL 3" xfId="11196" xr:uid="{6475E1F4-2533-41F9-A4F2-CA792BC1F2A2}"/>
    <cellStyle name="_______Wind farm - operation CF_Horizon round 1 model vFINAL 3 2" xfId="11197" xr:uid="{3DF62DD1-56C4-4808-A8E4-98B70CDBD87B}"/>
    <cellStyle name="_______Wind farm - operation CF_Horizon round 1 model vFINAL 4" xfId="11198" xr:uid="{639C0CFC-31A1-4E0F-9810-8F05B279032D}"/>
    <cellStyle name="_______Wind farm - operation CF_Horizon round 1 model vFINAL_1" xfId="11199" xr:uid="{7C04095F-4EE3-48D4-A4CD-29905804518E}"/>
    <cellStyle name="_______Wind farm - operation CF_Horizon round 1 model vFINAL_1 2" xfId="11200" xr:uid="{934C42D7-C2B4-4B47-8388-B49FD2956B7E}"/>
    <cellStyle name="_______Wind farm - operation CF_Horizon round 1 model vFINAL_1 2 2" xfId="11201" xr:uid="{2CB3E497-43D7-423D-9E86-7EA3B82810F8}"/>
    <cellStyle name="_______Wind farm - operation CF_Horizon round 1 model vFINAL_1 3" xfId="11202" xr:uid="{E0064CB0-5D0A-4112-90C7-944B7E370A4D}"/>
    <cellStyle name="_______Wind farm - operation CF_Horizon round 1 model vFINAL_1 3 2" xfId="11203" xr:uid="{EF7FE524-0528-43C9-9C6C-66E62F35D52A}"/>
    <cellStyle name="_______Wind farm - operation CF_Horizon round 1 model vFINAL_1 4" xfId="11204" xr:uid="{8644507A-50DD-47CC-9F4B-8F545103106D}"/>
    <cellStyle name="_______Wind farm - operation CF_Horizon round 1 model vFINAL_1_Project Farwest III Model 03-20-07 v135" xfId="11205" xr:uid="{59B107CC-E8E0-489E-9BDB-9022624BF76E}"/>
    <cellStyle name="_______Wind farm - operation CF_Horizon round 1 model vFINAL_1_Project Farwest III Model 03-20-07 v135 2" xfId="11206" xr:uid="{AA6B7F3A-A7ED-40E0-BCE5-FA14EFE0FD23}"/>
    <cellStyle name="_______Wind farm - operation CF_Horizon round 1 model vFINAL_1_Project Farwest III Model 03-20-07 v135 2 2" xfId="11207" xr:uid="{00B02BD0-C3A7-4F39-94E7-A6F5E4756D09}"/>
    <cellStyle name="_______Wind farm - operation CF_Horizon round 1 model vFINAL_1_Project Farwest III Model 03-20-07 v135 3" xfId="11208" xr:uid="{9FC11507-945E-4F58-A2DD-E6C4352C03E1}"/>
    <cellStyle name="_______Wind farm - operation CF_Horizon round 1 model vFINAL_1_Project Farwest III Model 03-20-07 v135 3 2" xfId="11209" xr:uid="{7B5486C6-F1C7-450C-9085-4DBFD420B89C}"/>
    <cellStyle name="_______Wind farm - operation CF_Horizon round 1 model vFINAL_1_Project Farwest III Model 03-20-07 v135 4" xfId="11210" xr:uid="{DF3800B1-B653-425A-8397-04DF92679A08}"/>
    <cellStyle name="_______Wind farm - operation CF_Horizon round 1 model vFINAL_1_Project Farwest III Model 03-20-07 v135_UPC G&amp;A (5-3-07)" xfId="11211" xr:uid="{BCCA245C-A38E-4CF7-8251-06324B68C7DB}"/>
    <cellStyle name="_______Wind farm - operation CF_Horizon round 1 model vFINAL_1_Project Farwest III Model 03-20-07 v135_UPC G&amp;A (5-3-07) 2" xfId="11212" xr:uid="{2F838E57-B0D0-4212-BF14-5F6ACDE31EC8}"/>
    <cellStyle name="_______Wind farm - operation CF_Horizon round 1 model vFINAL_1_Project Farwest III Model 03-20-07 v135_UPC G&amp;A (5-3-07) 2 2" xfId="11213" xr:uid="{CED5FCCA-0929-4346-A6F1-68B97C7C329D}"/>
    <cellStyle name="_______Wind farm - operation CF_Horizon round 1 model vFINAL_1_Project Farwest III Model 03-20-07 v135_UPC G&amp;A (5-3-07) 3" xfId="11214" xr:uid="{42FDB6FC-41E0-4BF4-8BA1-2617272A7277}"/>
    <cellStyle name="_______Wind farm - operation CF_Horizon round 1 model vFINAL_1_Project Farwest III Model 03-20-07 v135_UPC G&amp;A (5-3-07) 3 2" xfId="11215" xr:uid="{655FCC72-4BEE-4FF0-8287-270F79448681}"/>
    <cellStyle name="_______Wind farm - operation CF_Horizon round 1 model vFINAL_1_Project Farwest III Model 03-20-07 v135_UPC G&amp;A (5-3-07) 4" xfId="11216" xr:uid="{C0D8844B-3660-4716-A10F-29436D4E7789}"/>
    <cellStyle name="_______Wind farm - operation CF_Horizon round 1 model vFINAL_1_Project Makani Model 04-11-07 v6" xfId="11217" xr:uid="{20B30A4F-4FC6-4C71-8637-1C11F36CB8D8}"/>
    <cellStyle name="_______Wind farm - operation CF_Horizon round 1 model vFINAL_1_Project Makani Model 04-11-07 v6 2" xfId="11218" xr:uid="{C824FD0A-D36E-4543-B0BB-09C34A2444DA}"/>
    <cellStyle name="_______Wind farm - operation CF_Horizon round 1 model vFINAL_1_Project Makani Model 04-11-07 v6 2 2" xfId="11219" xr:uid="{475301F4-559D-4A0C-B118-1937ACF2252F}"/>
    <cellStyle name="_______Wind farm - operation CF_Horizon round 1 model vFINAL_1_Project Makani Model 04-11-07 v6 3" xfId="11220" xr:uid="{33222EC7-0C5F-4172-B289-D33C2DD51CFF}"/>
    <cellStyle name="_______Wind farm - operation CF_Horizon round 1 model vFINAL_1_Project Makani Model 04-11-07 v6 3 2" xfId="11221" xr:uid="{BC17A198-1C13-4348-ADB8-2AB827284728}"/>
    <cellStyle name="_______Wind farm - operation CF_Horizon round 1 model vFINAL_1_Project Makani Model 04-11-07 v6 4" xfId="11222" xr:uid="{10720851-FE61-42D8-BBFD-F0C28A61442A}"/>
    <cellStyle name="_______Wind farm - operation CF_Horizon round 1 model vFINAL_1_Project Makani Model 04-11-07 v6_UPC G&amp;A (5-3-07)" xfId="11223" xr:uid="{386A0224-ACEE-41A5-B6B2-699AFD762CE5}"/>
    <cellStyle name="_______Wind farm - operation CF_Horizon round 1 model vFINAL_1_Project Makani Model 04-11-07 v6_UPC G&amp;A (5-3-07) 2" xfId="11224" xr:uid="{72F6E869-9630-41CF-8ED5-982CCB0442FC}"/>
    <cellStyle name="_______Wind farm - operation CF_Horizon round 1 model vFINAL_1_Project Makani Model 04-11-07 v6_UPC G&amp;A (5-3-07) 2 2" xfId="11225" xr:uid="{92438A4E-702E-456D-80E3-F60B3CABD34C}"/>
    <cellStyle name="_______Wind farm - operation CF_Horizon round 1 model vFINAL_1_Project Makani Model 04-11-07 v6_UPC G&amp;A (5-3-07) 3" xfId="11226" xr:uid="{B1C7C77C-EB2B-42BD-839C-EC85E0F0C613}"/>
    <cellStyle name="_______Wind farm - operation CF_Horizon round 1 model vFINAL_1_Project Makani Model 04-11-07 v6_UPC G&amp;A (5-3-07) 3 2" xfId="11227" xr:uid="{BED1E722-240B-4F81-9972-D7DF787DE099}"/>
    <cellStyle name="_______Wind farm - operation CF_Horizon round 1 model vFINAL_1_Project Makani Model 04-11-07 v6_UPC G&amp;A (5-3-07) 4" xfId="11228" xr:uid="{5695A9E7-BF7F-4AB6-9187-699993E39568}"/>
    <cellStyle name="_______Wind farm - operation CF_Pre-Tax GAAP" xfId="11229" xr:uid="{A86EB8CF-A218-4225-BCF5-2EF12EBE3AE8}"/>
    <cellStyle name="_______Wind farm - operation CF_Pre-Tax GAAP 2" xfId="11230" xr:uid="{31B01AD4-BDC6-4FFB-BECB-6736706D1C09}"/>
    <cellStyle name="_______Wind farm - operation CF_Pre-Tax GAAP 2 2" xfId="11231" xr:uid="{DEB6E537-8981-46F7-ACC4-20270040F0FC}"/>
    <cellStyle name="_______Wind farm - operation CF_Pre-Tax GAAP 3" xfId="11232" xr:uid="{67AE570A-AD81-4892-9A84-EC4138AAEC97}"/>
    <cellStyle name="_______Wind farm - operation CF_WPP - Ormat 6-5-2007  v19i with internal accounting v3 eq method FINAL" xfId="11233" xr:uid="{B7EAE300-C9EC-4564-8B43-320480C3F678}"/>
    <cellStyle name="_______Wind farm - operation CF_WPP - Ormat 6-5-2007  v19i with internal accounting v3 eq method FINAL 2" xfId="11234" xr:uid="{80F30E73-2E28-471B-AFC3-102FBA292272}"/>
    <cellStyle name="_______Wind farm - operation CF_WPP - Ormat 6-5-2007  v19i with internal accounting v3 eq method FINAL 2 2" xfId="11235" xr:uid="{A2BB0B09-2843-445D-8A03-9CE8C5F02597}"/>
    <cellStyle name="_______Wind farm - operation CF_WPP - Ormat 6-5-2007  v19i with internal accounting v3 eq method FINAL 3" xfId="11236" xr:uid="{CBCD5305-296C-4D4D-8E69-33517348F189}"/>
    <cellStyle name="______071212 Unlevered McCormick Model - 2003 version" xfId="11237" xr:uid="{B3F104A5-AC40-498F-A905-A8DFF70FB708}"/>
    <cellStyle name="______1" xfId="11238" xr:uid="{72A6D134-1759-45DA-8F50-5D29F1708C4F}"/>
    <cellStyle name="______1_071212 Unlevered McCormick Model - 2003 version" xfId="11239" xr:uid="{BF6C099F-5AA9-4786-A062-3A9316730E07}"/>
    <cellStyle name="______ClearSky_AEP_Min_04.04.02_Bank" xfId="11240" xr:uid="{CE4456A8-7D3B-4024-858B-90B3D5B1B992}"/>
    <cellStyle name="______ClearSky_AEP_Min_04.04.02_Bank 2" xfId="11241" xr:uid="{DBD4E753-322A-4588-9AF9-C5BC9F5FAA61}"/>
    <cellStyle name="______ClearSky_AEP_Min_04.04.02_Bank 2 2" xfId="11242" xr:uid="{CB0EEB91-5BC6-4D2A-B5AB-1046AB0668C9}"/>
    <cellStyle name="______ClearSky_AEP_Min_04.04.02_Bank 3" xfId="11243" xr:uid="{D2F7EA42-BA36-4871-B981-70E3C36CE27C}"/>
    <cellStyle name="______ClearSky_AEP_Min_04.04.02_Bank 3 2" xfId="11244" xr:uid="{3B138260-6BB6-4BED-ADAD-D62EC210D5FA}"/>
    <cellStyle name="______ClearSky_AEP_Min_04.04.02_Bank 4" xfId="11245" xr:uid="{16B16BDA-F17A-4892-A051-0FFF56FD1226}"/>
    <cellStyle name="______ClearSky_AEP_Min_04.04.02_Bank 4 2" xfId="11246" xr:uid="{9AF85EFA-C639-4D9B-9A21-CECF651E63DC}"/>
    <cellStyle name="______ClearSky_AEP_Min_04.04.02_Bank 5" xfId="11247" xr:uid="{383F4DF5-B596-4863-8BA2-A35A7CDD112A}"/>
    <cellStyle name="______ClearSky_AEP_Min_04.04.02_Bank 5 2" xfId="11248" xr:uid="{53CD08A8-587F-4AC1-B809-2D04E065D192}"/>
    <cellStyle name="______ClearSky_AEP_Min_04.04.02_Bank 6" xfId="11249" xr:uid="{3EF39E76-2961-464E-B187-C4FD914480AD}"/>
    <cellStyle name="______ClearSky_AEP_Min_04.04.02_Bank_1" xfId="11250" xr:uid="{EFB658E2-5CD6-43E3-A825-1DA01BA7C978}"/>
    <cellStyle name="______ClearSky_AEP_Min_04.04.02_Bank_2" xfId="11251" xr:uid="{EB46E14D-2AF5-4AA4-A3CF-60381DA96052}"/>
    <cellStyle name="______ClearSky_AEP_Min_04.04.02_Bank_2 2" xfId="11252" xr:uid="{31250EFD-1270-4546-9E54-8B60310121EA}"/>
    <cellStyle name="______ClearSky_AEP_Min_04.04.02_Bank_2 2 2" xfId="11253" xr:uid="{7EC96D18-11A6-4994-BD31-384EBF609921}"/>
    <cellStyle name="______ClearSky_AEP_Min_04.04.02_Bank_2 3" xfId="11254" xr:uid="{4111A2A6-DDD5-49C7-BA2D-1B4C4191BB20}"/>
    <cellStyle name="______ClearSky_AEP_Min_04.04.02_Bank_2 3 2" xfId="11255" xr:uid="{0F6926F9-CB0B-4CBD-9D33-B3681E97493A}"/>
    <cellStyle name="______ClearSky_AEP_Min_04.04.02_Bank_2 4" xfId="11256" xr:uid="{8FA165FD-5E83-4249-AB92-AF1F1AEC4D33}"/>
    <cellStyle name="______ClearSky_AEP_Min_04.04.02_Bank_2 4 2" xfId="11257" xr:uid="{84D95D8F-8EA7-4659-A46F-B0EE09C7C46C}"/>
    <cellStyle name="______ClearSky_AEP_Min_04.04.02_Bank_2 5" xfId="11258" xr:uid="{57D0B3BB-AD41-4249-B9B8-EC7D2973D45A}"/>
    <cellStyle name="______ClearSky_AEP_Min_04.04.02_Bank_2 5 2" xfId="11259" xr:uid="{90C7A883-1383-49B2-8D4F-4B5A6E3C42D7}"/>
    <cellStyle name="______ClearSky_AEP_Min_04.04.02_Bank_2 6" xfId="11260" xr:uid="{F10059B9-0419-43BB-B279-75A098CA596F}"/>
    <cellStyle name="______Clearsky_internal_050301" xfId="11261" xr:uid="{07A3C864-0D68-4B9E-A9F6-E6699CB9CD62}"/>
    <cellStyle name="______Clearsky_internal_050301 2" xfId="11262" xr:uid="{2D247121-552D-45EE-929D-2FDF4C63B97B}"/>
    <cellStyle name="______Clearsky_internal_050301 2 2" xfId="11263" xr:uid="{F7820AEA-693B-4FA7-91E5-F3C6C970440D}"/>
    <cellStyle name="______Clearsky_internal_050301 3" xfId="11264" xr:uid="{84019C0A-AB63-4581-B9FD-6718FD5AF70B}"/>
    <cellStyle name="______Clearsky_internal_050301 3 2" xfId="11265" xr:uid="{BC5C5852-2023-461E-858C-21E47681700E}"/>
    <cellStyle name="______Clearsky_internal_050301 4" xfId="11266" xr:uid="{4525A9A8-60CC-4349-8F66-A0591AA86326}"/>
    <cellStyle name="______Clearsky_internal_050301 4 2" xfId="11267" xr:uid="{F2084C37-B1BC-4BED-B305-34E6E13B4EC1}"/>
    <cellStyle name="______Clearsky_internal_050301 5" xfId="11268" xr:uid="{DB2B2EDA-9FB6-46C7-B669-B846FC6ED197}"/>
    <cellStyle name="______Clearsky_internal_050301 5 2" xfId="11269" xr:uid="{FB6C2E65-41BA-4443-A91B-1CCB47BA515D}"/>
    <cellStyle name="______Clearsky_internal_050301 6" xfId="11270" xr:uid="{A50B0F5E-61AF-471E-BE15-2CE445305E29}"/>
    <cellStyle name="______Clearsky_internal_050301_1" xfId="11271" xr:uid="{98A0D9CB-1EB3-4934-B08F-9685ABA3B25B}"/>
    <cellStyle name="______Clearsky_internal_050301_2" xfId="11272" xr:uid="{4B66FD06-0989-454A-B060-8BD3389639B1}"/>
    <cellStyle name="______Clearsky_internal_050301_2 2" xfId="11273" xr:uid="{6DB2ECD9-BFC6-4F40-B10D-29CFC2A6F863}"/>
    <cellStyle name="______Clearsky_internal_050301_2 2 2" xfId="11274" xr:uid="{D6826202-EFC2-4A2F-A52F-962BA03F4EC6}"/>
    <cellStyle name="______Clearsky_internal_050301_2 3" xfId="11275" xr:uid="{F6D0BDE6-41ED-4390-8012-812A9F179BC4}"/>
    <cellStyle name="______Clearsky_internal_050301_2 3 2" xfId="11276" xr:uid="{8DA9F024-FB52-449E-BC36-8D47F86D1D26}"/>
    <cellStyle name="______Clearsky_internal_050301_2 4" xfId="11277" xr:uid="{1A997ECB-2899-4DA6-9AFE-36B78FA77B7F}"/>
    <cellStyle name="______Clearsky_internal_050301_2 4 2" xfId="11278" xr:uid="{75C5B79B-88EC-42A4-A785-EDB872224FC3}"/>
    <cellStyle name="______Clearsky_internal_050301_2 5" xfId="11279" xr:uid="{74308880-17BA-4729-8769-CEA47D1ECB0A}"/>
    <cellStyle name="______Clearsky_internal_050301_2 5 2" xfId="11280" xr:uid="{B471B76F-991B-4BBF-A499-26C6D28FABCA}"/>
    <cellStyle name="______Clearsky_internal_050301_2 6" xfId="11281" xr:uid="{66687FF7-5CB9-449C-9910-D75CC4C2FF5D}"/>
    <cellStyle name="______Clearsky_internal_050301_3" xfId="11282" xr:uid="{9CE82A18-12E2-4968-9581-7E0FD3246CFE}"/>
    <cellStyle name="______Clearsky_internal_070201" xfId="11283" xr:uid="{B6520978-D8FE-43EE-8655-9753B891757C}"/>
    <cellStyle name="______Clearsky_internal_070201.xls Chart 2" xfId="11284" xr:uid="{E16A2305-E605-464A-ADBB-6EC41DF0B0A1}"/>
    <cellStyle name="______Clearsky_internal_070201.xls Chart 2_1" xfId="11285" xr:uid="{7BE9752D-E80A-48A1-AA76-C84E3C1FD46A}"/>
    <cellStyle name="______Clearsky_internal_070201.xls Chart 2_1 2" xfId="11286" xr:uid="{51542ADC-268F-4EDE-BE1A-2F1B139F11C8}"/>
    <cellStyle name="______Clearsky_internal_070201.xls Chart 2_1 2 2" xfId="11287" xr:uid="{BACC9810-53BD-4A37-98B3-E69D69B9CEA8}"/>
    <cellStyle name="______Clearsky_internal_070201.xls Chart 2_1 3" xfId="11288" xr:uid="{825D8585-50C2-4626-B7C0-3515CA345B22}"/>
    <cellStyle name="______Clearsky_internal_070201.xls Chart 2_1 3 2" xfId="11289" xr:uid="{5257C0E9-21F6-4271-A17B-95FBC8FFBE0D}"/>
    <cellStyle name="______Clearsky_internal_070201.xls Chart 2_1 4" xfId="11290" xr:uid="{37274835-9762-4FEA-A0B2-7CFECDAB11C3}"/>
    <cellStyle name="______Clearsky_internal_070201.xls Chart 2_1 4 2" xfId="11291" xr:uid="{DDF55E32-B3B6-41A5-AF57-241B1C8A14B1}"/>
    <cellStyle name="______Clearsky_internal_070201.xls Chart 2_1 5" xfId="11292" xr:uid="{628522A3-35C2-4092-9CB8-31462387DDAE}"/>
    <cellStyle name="______Clearsky_internal_070201.xls Chart 2_1 5 2" xfId="11293" xr:uid="{FA1533F6-DE52-4DE2-B235-8E982FF5202A}"/>
    <cellStyle name="______Clearsky_internal_070201.xls Chart 2_1 6" xfId="11294" xr:uid="{47FA59FC-EA9B-4C68-BF34-D8EA514782A4}"/>
    <cellStyle name="______Clearsky_internal_070201.xls Chart 2_2" xfId="11295" xr:uid="{E1FA46B2-0FEC-4627-A055-6510B38F33DE}"/>
    <cellStyle name="______Clearsky_internal_070201_1" xfId="11296" xr:uid="{958B7722-D91B-47EC-9C80-1482F51B0BE7}"/>
    <cellStyle name="______Clearsky_internal_070201_1 2" xfId="11297" xr:uid="{625AC9A0-A936-4DD2-9A2C-394795989C3F}"/>
    <cellStyle name="______Clearsky_internal_070201_1 2 2" xfId="11298" xr:uid="{E23B37B6-409A-48CA-9953-8EA44F4DF484}"/>
    <cellStyle name="______Clearsky_internal_070201_1 3" xfId="11299" xr:uid="{44FCA948-E83A-4B1B-9F1D-96C58DA1C878}"/>
    <cellStyle name="______Clearsky_internal_070201_1 3 2" xfId="11300" xr:uid="{625A4DC8-72E7-4CD0-B5F3-09A143B5C1E2}"/>
    <cellStyle name="______Clearsky_internal_070201_1 4" xfId="11301" xr:uid="{1EBC69F9-F320-489E-A368-AE0715D6B828}"/>
    <cellStyle name="______Clearsky_internal_070201_1 4 2" xfId="11302" xr:uid="{F6611FDC-5727-460E-AEFB-FA5F8E7E4CE1}"/>
    <cellStyle name="______Clearsky_internal_070201_1 5" xfId="11303" xr:uid="{A186D44E-292C-4374-92BF-1EC247C1C4F3}"/>
    <cellStyle name="______Clearsky_internal_070201_1 5 2" xfId="11304" xr:uid="{60EC70C1-C1CA-4D8A-BB79-1A5C1D8CB46F}"/>
    <cellStyle name="______Clearsky_internal_070201_1 6" xfId="11305" xr:uid="{AC162F5F-32D7-4D55-8A17-2B6B52745301}"/>
    <cellStyle name="______Clearsky_internal_070201_2" xfId="11306" xr:uid="{1571C0A3-1B31-441F-9826-C654640B40E3}"/>
    <cellStyle name="______Clearsky_internal_070201_2_Clearsky_Outside_070201.xls Chart 2" xfId="11307" xr:uid="{4CFF79BC-3D15-4A68-99B0-A35DF8145331}"/>
    <cellStyle name="______Clearsky_internal_070201_2_Clearsky_Outside_070201.xls Chart 2 2" xfId="11308" xr:uid="{7400C4A0-C1DF-4810-859C-7D45B510CFB2}"/>
    <cellStyle name="______Clearsky_internal_070201_2_Clearsky_Outside_070201.xls Chart 2 2 2" xfId="11309" xr:uid="{8961E985-690A-414F-A0EF-5A6850702B27}"/>
    <cellStyle name="______Clearsky_internal_070201_2_Clearsky_Outside_070201.xls Chart 2 3" xfId="11310" xr:uid="{2EAD2CDF-877E-454B-B681-7EF9452E1C50}"/>
    <cellStyle name="______Clearsky_internal_070201_2_Clearsky_Outside_070201.xls Chart 2 3 2" xfId="11311" xr:uid="{FA7185B5-537C-44F1-8876-23FB6686B228}"/>
    <cellStyle name="______Clearsky_internal_070201_2_Clearsky_Outside_070201.xls Chart 2 4" xfId="11312" xr:uid="{E2784FEC-C6CF-4D28-BA33-B6383B2E38F8}"/>
    <cellStyle name="______Clearsky_internal_070201_2_Clearsky_Outside_070201.xls Chart 2 4 2" xfId="11313" xr:uid="{1A5BD81D-F752-446C-A8A5-C7ABA178E7FA}"/>
    <cellStyle name="______Clearsky_internal_070201_2_Clearsky_Outside_070201.xls Chart 2 5" xfId="11314" xr:uid="{61C529CC-993F-4ADA-89B7-4F2C3B177FF9}"/>
    <cellStyle name="______Clearsky_internal_070201_2_Clearsky_Outside_070201.xls Chart 2 5 2" xfId="11315" xr:uid="{BE1B82EF-D853-4A80-8081-65DFC9AD1123}"/>
    <cellStyle name="______Clearsky_internal_070201_2_Clearsky_Outside_070201.xls Chart 2 6" xfId="11316" xr:uid="{228EFD87-7A65-4CD6-80FA-6E4529655598}"/>
    <cellStyle name="______Clearsky_internal_070201_3" xfId="11317" xr:uid="{074D2926-D34A-4141-89DA-8CB213CBD7E0}"/>
    <cellStyle name="______Clearsky_internal_070201_3 2" xfId="11318" xr:uid="{F5A96D15-767C-4827-A30E-114641F05DA2}"/>
    <cellStyle name="______Clearsky_internal_070201_3 2 2" xfId="11319" xr:uid="{0A5328B2-7DC0-4858-AF57-12E3D26431DF}"/>
    <cellStyle name="______Clearsky_internal_070201_3 3" xfId="11320" xr:uid="{7CB419D1-6E38-4F0A-8BED-7020268F64A6}"/>
    <cellStyle name="______Clearsky_internal_070201_3 3 2" xfId="11321" xr:uid="{DEDE8575-54AD-46A5-AB0D-EE6CF200A055}"/>
    <cellStyle name="______Clearsky_internal_070201_3 4" xfId="11322" xr:uid="{90663E5D-256F-46EE-9FAB-3264EA91D4DB}"/>
    <cellStyle name="______Clearsky_internal_070201_3 4 2" xfId="11323" xr:uid="{4E00B999-EF94-4D7D-A560-1BC8FD0FEBC1}"/>
    <cellStyle name="______Clearsky_internal_070201_3 5" xfId="11324" xr:uid="{962DA21B-B3EB-443D-91BD-FB3BDB833604}"/>
    <cellStyle name="______Clearsky_internal_070201_3 5 2" xfId="11325" xr:uid="{BCE2C8FE-44B4-48BA-A558-646CD240E846}"/>
    <cellStyle name="______Clearsky_internal_070201_3 6" xfId="11326" xr:uid="{2BA05722-4F9E-4BFE-BFC5-7CC38293229F}"/>
    <cellStyle name="______Clearsky_internal_070201_Clearsky_internal_070201" xfId="11327" xr:uid="{0887B62E-E994-4AF7-96B4-57E15132F1B9}"/>
    <cellStyle name="______Clearsky_internal_070201_Clearsky_Outside_070201.xls Chart 2" xfId="11328" xr:uid="{CB188D0B-A65E-4503-BFEC-E3C085063377}"/>
    <cellStyle name="______Clearsky_Outside_070201.xls Chart 2" xfId="11329" xr:uid="{66B3D33A-20FF-4DCA-AFC5-ED6B6B961B84}"/>
    <cellStyle name="______Clearsky_Outside_070201.xls Chart 2_1" xfId="11330" xr:uid="{36ED0207-0789-4C4F-BA80-221FBBB4A7E2}"/>
    <cellStyle name="______Clearsky_Outside_070201.xls Chart 2_1 2" xfId="11331" xr:uid="{691C42E5-AF36-4610-9DB2-68838AF3A87F}"/>
    <cellStyle name="______Clearsky_Outside_070201.xls Chart 2_1 2 2" xfId="11332" xr:uid="{696BBF03-EE99-463D-AFD1-EE50B11F2262}"/>
    <cellStyle name="______Clearsky_Outside_070201.xls Chart 2_1 3" xfId="11333" xr:uid="{062D0BAA-EA3F-45CF-A353-E5B0DBDBF157}"/>
    <cellStyle name="______Clearsky_Outside_070201.xls Chart 2_1 3 2" xfId="11334" xr:uid="{CA36A746-0875-4C2D-ACFE-0D4B1B45BDCC}"/>
    <cellStyle name="______Clearsky_Outside_070201.xls Chart 2_1 4" xfId="11335" xr:uid="{5863A427-2D76-4C33-9FF9-B4C3C0F15FE6}"/>
    <cellStyle name="______Clearsky_Outside_070201.xls Chart 2_1 4 2" xfId="11336" xr:uid="{EB2E9982-E3DA-4335-861A-C6F58D772E78}"/>
    <cellStyle name="______Clearsky_Outside_070201.xls Chart 2_1 5" xfId="11337" xr:uid="{4E2DD015-EC3D-4DE4-926D-063327CCD5C6}"/>
    <cellStyle name="______Clearsky_Outside_070201.xls Chart 2_1 5 2" xfId="11338" xr:uid="{50FAADF4-E3FB-4A39-986D-087281010482}"/>
    <cellStyle name="______Clearsky_Outside_070201.xls Chart 2_1 6" xfId="11339" xr:uid="{C1EB6180-9109-4A82-AA65-3DA955162D5B}"/>
    <cellStyle name="______Clearsky_Outside_070201.xls Chart 2_2" xfId="11340" xr:uid="{03D744A2-BCE0-4FBA-BA4C-9D4DAA120974}"/>
    <cellStyle name="______Clearsky_Outside_070201.xls Chart 2_2 2" xfId="11341" xr:uid="{387B6562-E3D1-40F7-97DD-6C7E31950AC4}"/>
    <cellStyle name="______Clearsky_Outside_070201.xls Chart 2_2 2 2" xfId="11342" xr:uid="{64CF7163-C3B3-4885-AFE6-FC73A200E730}"/>
    <cellStyle name="______Clearsky_Outside_070201.xls Chart 2_2 3" xfId="11343" xr:uid="{CFFF6802-B52D-493C-8568-3BA8C64E768D}"/>
    <cellStyle name="______Clearsky_Outside_070201.xls Chart 2_2 3 2" xfId="11344" xr:uid="{F2D6F99F-7FF5-463E-A835-34964CE40957}"/>
    <cellStyle name="______Clearsky_Outside_070201.xls Chart 2_2 4" xfId="11345" xr:uid="{8705D93A-15B8-4FA9-B6CA-91F5E25B22E4}"/>
    <cellStyle name="______Clearsky_Outside_070201.xls Chart 2_2 4 2" xfId="11346" xr:uid="{9194B7D1-401C-4552-ACC9-5E8FFA36FA2B}"/>
    <cellStyle name="______Clearsky_Outside_070201.xls Chart 2_2 5" xfId="11347" xr:uid="{609466C1-5E46-4E88-8CB0-0093141F23FD}"/>
    <cellStyle name="______Clearsky_Outside_070201.xls Chart 2_2 5 2" xfId="11348" xr:uid="{AC67341A-57EC-4F2D-ABA4-9F22E2CAF6DE}"/>
    <cellStyle name="______Clearsky_Outside_070201.xls Chart 2_2 6" xfId="11349" xr:uid="{E75F3FF6-0211-4679-8DF3-09388808B329}"/>
    <cellStyle name="______EWC 43.5MW8oMtresc 3_25_021" xfId="11350" xr:uid="{988038B1-BBC1-4C4C-8809-28FEEDCA9A98}"/>
    <cellStyle name="______EWC 43.5MW8oMtresc 3_25_021 2" xfId="11351" xr:uid="{21E2956B-6C6D-4203-A8CA-E43B008A7E02}"/>
    <cellStyle name="______EWC 43.5MW8oMtresc 3_25_021 2 2" xfId="11352" xr:uid="{537E0F52-A084-40CD-86D1-2FDC40FC566A}"/>
    <cellStyle name="______EWC 43.5MW8oMtresc 3_25_021 2 2 2" xfId="11353" xr:uid="{355020DD-99D4-4FB5-A39D-1E81718A9278}"/>
    <cellStyle name="______EWC 43.5MW8oMtresc 3_25_021 2 3" xfId="11354" xr:uid="{0373558C-2FDC-49C2-9FFE-3048F97A117B}"/>
    <cellStyle name="______EWC 43.5MW8oMtresc 3_25_021 2 3 2" xfId="11355" xr:uid="{B45F4712-74DB-4B2A-A51E-BC630E982B9A}"/>
    <cellStyle name="______EWC 43.5MW8oMtresc 3_25_021 2 4" xfId="11356" xr:uid="{2CF2072C-7C50-4F66-BBE9-CA484B38DD83}"/>
    <cellStyle name="______EWC 43.5MW8oMtresc 3_25_021 2 4 2" xfId="11357" xr:uid="{3DF93C87-0BBD-42E5-946C-69C65F9748EF}"/>
    <cellStyle name="______EWC 43.5MW8oMtresc 3_25_021 2 5" xfId="11358" xr:uid="{593CDDF1-978B-4C2C-B00A-F5850047BC56}"/>
    <cellStyle name="______EWC 43.5MW8oMtresc 3_25_021 2 5 2" xfId="11359" xr:uid="{F96C221E-F71F-4ABB-8A58-D86348085AE4}"/>
    <cellStyle name="______EWC 43.5MW8oMtresc 3_25_021 2 6" xfId="11360" xr:uid="{084BFA04-510C-47C1-BFEF-3438C32D8684}"/>
    <cellStyle name="______EWC 43.5MW8oMtresc 3_25_021 3" xfId="11361" xr:uid="{D3916B1D-ED95-47B9-B64B-EEB9D6BD7AA3}"/>
    <cellStyle name="______EWC 43.5MW8oMtresc 3_25_021 3 2" xfId="11362" xr:uid="{6BA5A149-5B40-4FA3-81CC-11C3881AD0EA}"/>
    <cellStyle name="______EWC 43.5MW8oMtresc 3_25_021 3 2 2" xfId="11363" xr:uid="{AB8E8353-A78D-44EA-95E3-1F93DCB36A26}"/>
    <cellStyle name="______EWC 43.5MW8oMtresc 3_25_021 3 3" xfId="11364" xr:uid="{A8650985-9856-4B2C-A2C1-874DEBD2F2FA}"/>
    <cellStyle name="______EWC 43.5MW8oMtresc 3_25_021 3 3 2" xfId="11365" xr:uid="{5E3A1D84-48B1-42C6-A390-0B54F68A89ED}"/>
    <cellStyle name="______EWC 43.5MW8oMtresc 3_25_021 3 4" xfId="11366" xr:uid="{A7523548-9F50-4CDC-AC51-FCE7D3CFD644}"/>
    <cellStyle name="______EWC 43.5MW8oMtresc 3_25_021 3 4 2" xfId="11367" xr:uid="{6C9BF68C-5079-4072-A1A1-AA46E8BF98E1}"/>
    <cellStyle name="______EWC 43.5MW8oMtresc 3_25_021 3 5" xfId="11368" xr:uid="{0B1CC400-2E72-4578-97CD-94C1CD9717DE}"/>
    <cellStyle name="______EWC 43.5MW8oMtresc 3_25_021 3 5 2" xfId="11369" xr:uid="{7B6915E4-A642-448D-9B0A-0945B50AEB72}"/>
    <cellStyle name="______EWC 43.5MW8oMtresc 3_25_021 3 6" xfId="11370" xr:uid="{807610BB-032B-4F1C-8B95-D57063A55767}"/>
    <cellStyle name="______EWC 43.5MW8oMtresc 3_25_021 4" xfId="11371" xr:uid="{1BE00A34-553E-4596-8184-386F2DAA5F9B}"/>
    <cellStyle name="______EWC 43.5MW8oMtresc 3_25_021_1" xfId="11372" xr:uid="{71756815-A614-4DC7-8E02-F662603E528A}"/>
    <cellStyle name="______EWC 43.5MW8oMtresc 3_25_021_1_071212 Unlevered McCormick Model - 2003 version" xfId="11373" xr:uid="{F769821A-0156-4744-845B-BBCFECC73B79}"/>
    <cellStyle name="______EWC 43.5MW8oMtresc 3_25_021_2" xfId="11374" xr:uid="{4023B1D5-2FD7-4468-A89C-30705BCC4B0A}"/>
    <cellStyle name="______EWC 43.5MW8oMtresc 3_25_021_2_071212 Unlevered McCormick Model - 2003 version" xfId="11375" xr:uid="{262663D7-5C88-4A68-89AC-0A709E1F8960}"/>
    <cellStyle name="______EWC 43.5MW8oMtresc 3_25_021_CHECK - White Creek Final Closing Model_2007 11 16 vequity method FINAL" xfId="11376" xr:uid="{0935A773-3C2C-41C5-9A96-5EDABFFBB32A}"/>
    <cellStyle name="______EWC 43.5MW8oMtresc 3_25_021_CHECK - White Creek Final Closing Model_2007 11 16 vequity method FINAL 2" xfId="11377" xr:uid="{A226E0F6-2D12-4E61-9D0A-E32F67F2C20C}"/>
    <cellStyle name="______EWC 43.5MW8oMtresc 3_25_021_CHECK - White Creek Final Closing Model_2007 11 16 vequity method FINAL 2 2" xfId="11378" xr:uid="{D974E577-F0F7-47CC-B56F-B675E433A900}"/>
    <cellStyle name="______EWC 43.5MW8oMtresc 3_25_021_CHECK - White Creek Final Closing Model_2007 11 16 vequity method FINAL 3" xfId="11379" xr:uid="{EE7B0056-7462-4801-82A6-48B9A4A0870B}"/>
    <cellStyle name="______EWC 43.5MW8oMtresc 3_25_021_Horizon round 1 model vFINAL" xfId="11380" xr:uid="{6C1493BD-5E11-44A2-9AB7-CB22A7D4A85A}"/>
    <cellStyle name="______EWC 43.5MW8oMtresc 3_25_021_Horizon round 1 model vFINAL 2" xfId="11381" xr:uid="{7E8AD70B-B6F6-4B2D-9D88-1C6C730FC10F}"/>
    <cellStyle name="______EWC 43.5MW8oMtresc 3_25_021_Horizon round 1 model vFINAL 2 2" xfId="11382" xr:uid="{FBF208D3-CB84-4ACA-BD7D-F17D96D6BC33}"/>
    <cellStyle name="______EWC 43.5MW8oMtresc 3_25_021_Horizon round 1 model vFINAL 3" xfId="11383" xr:uid="{A772B986-C7D0-4AA6-A948-C9C0007D41AF}"/>
    <cellStyle name="______EWC 43.5MW8oMtresc 3_25_021_Horizon round 1 model vFINAL 3 2" xfId="11384" xr:uid="{27405A88-83DB-4DFF-B425-38B43BAA277A}"/>
    <cellStyle name="______EWC 43.5MW8oMtresc 3_25_021_Horizon round 1 model vFINAL 4" xfId="11385" xr:uid="{3979BF30-AE13-449F-93FD-710F3106DF18}"/>
    <cellStyle name="______EWC 43.5MW8oMtresc 3_25_021_Horizon round 1 model vFINAL_1" xfId="11386" xr:uid="{5C8D7B6A-83E0-40C2-8B44-A137353CD7BB}"/>
    <cellStyle name="______EWC 43.5MW8oMtresc 3_25_021_Horizon round 1 model vFINAL_1 2" xfId="11387" xr:uid="{A50B8746-DC3D-4C38-87E2-EA16F97413F6}"/>
    <cellStyle name="______EWC 43.5MW8oMtresc 3_25_021_Horizon round 1 model vFINAL_1 2 2" xfId="11388" xr:uid="{71FC43D3-C715-4D0C-802A-44C928584DD4}"/>
    <cellStyle name="______EWC 43.5MW8oMtresc 3_25_021_Horizon round 1 model vFINAL_1 3" xfId="11389" xr:uid="{9C8ADA18-CC35-4F18-96EF-06B8715271A3}"/>
    <cellStyle name="______EWC 43.5MW8oMtresc 3_25_021_Horizon round 1 model vFINAL_1 3 2" xfId="11390" xr:uid="{2F14E4F4-D6D6-41E1-86B0-D3F73829E301}"/>
    <cellStyle name="______EWC 43.5MW8oMtresc 3_25_021_Horizon round 1 model vFINAL_1 4" xfId="11391" xr:uid="{7A0D243B-CD50-4209-8B13-0AF0E04D9B58}"/>
    <cellStyle name="______EWC 43.5MW8oMtresc 3_25_021_Horizon round 1 model vFINAL_1_Project Farwest III Model 03-20-07 v135" xfId="11392" xr:uid="{C76ED8CE-441C-4086-8B3C-E0DA7CED233D}"/>
    <cellStyle name="______EWC 43.5MW8oMtresc 3_25_021_Horizon round 1 model vFINAL_1_Project Farwest III Model 03-20-07 v135 2" xfId="11393" xr:uid="{E0A654E4-B0C9-411D-95D5-8C10D7AF9B1E}"/>
    <cellStyle name="______EWC 43.5MW8oMtresc 3_25_021_Horizon round 1 model vFINAL_1_Project Farwest III Model 03-20-07 v135 2 2" xfId="11394" xr:uid="{CB7FCC9B-FA59-4B05-A224-A34EC0ED9427}"/>
    <cellStyle name="______EWC 43.5MW8oMtresc 3_25_021_Horizon round 1 model vFINAL_1_Project Farwest III Model 03-20-07 v135 3" xfId="11395" xr:uid="{AEEA92F2-2A70-48BB-BC7E-C132DEA8F06E}"/>
    <cellStyle name="______EWC 43.5MW8oMtresc 3_25_021_Horizon round 1 model vFINAL_1_Project Farwest III Model 03-20-07 v135 3 2" xfId="11396" xr:uid="{520FF9AE-C4C3-4157-8D50-BB9EA258BB92}"/>
    <cellStyle name="______EWC 43.5MW8oMtresc 3_25_021_Horizon round 1 model vFINAL_1_Project Farwest III Model 03-20-07 v135 4" xfId="11397" xr:uid="{11C8AECD-684B-44A1-85E7-44D9F6D59787}"/>
    <cellStyle name="______EWC 43.5MW8oMtresc 3_25_021_Horizon round 1 model vFINAL_1_Project Farwest III Model 03-20-07 v135_UPC G&amp;A (5-3-07)" xfId="11398" xr:uid="{DE76C903-9799-423F-87CD-68D58FB77570}"/>
    <cellStyle name="______EWC 43.5MW8oMtresc 3_25_021_Horizon round 1 model vFINAL_1_Project Farwest III Model 03-20-07 v135_UPC G&amp;A (5-3-07) 2" xfId="11399" xr:uid="{F17BCC2F-0D35-473F-939C-BF4B0D4FB36B}"/>
    <cellStyle name="______EWC 43.5MW8oMtresc 3_25_021_Horizon round 1 model vFINAL_1_Project Farwest III Model 03-20-07 v135_UPC G&amp;A (5-3-07) 2 2" xfId="11400" xr:uid="{A77B0EEA-B059-45B8-BBDC-781A6AD9A4A4}"/>
    <cellStyle name="______EWC 43.5MW8oMtresc 3_25_021_Horizon round 1 model vFINAL_1_Project Farwest III Model 03-20-07 v135_UPC G&amp;A (5-3-07) 3" xfId="11401" xr:uid="{7F9BD7F2-AEF3-48A5-82CF-926D69C15625}"/>
    <cellStyle name="______EWC 43.5MW8oMtresc 3_25_021_Horizon round 1 model vFINAL_1_Project Farwest III Model 03-20-07 v135_UPC G&amp;A (5-3-07) 3 2" xfId="11402" xr:uid="{0A5AE59F-851D-4924-98AC-8470CA5EFFF7}"/>
    <cellStyle name="______EWC 43.5MW8oMtresc 3_25_021_Horizon round 1 model vFINAL_1_Project Farwest III Model 03-20-07 v135_UPC G&amp;A (5-3-07) 4" xfId="11403" xr:uid="{1523CAF5-B8B8-4E83-A2E7-450790E01485}"/>
    <cellStyle name="______EWC 43.5MW8oMtresc 3_25_021_Horizon round 1 model vFINAL_1_Project Makani Model 04-11-07 v6" xfId="11404" xr:uid="{AA36C914-4B13-4D79-BCDA-AF5B3675EDC5}"/>
    <cellStyle name="______EWC 43.5MW8oMtresc 3_25_021_Horizon round 1 model vFINAL_1_Project Makani Model 04-11-07 v6 2" xfId="11405" xr:uid="{7A4F8A38-BA8D-4BC0-B1E4-BC9FAD3FA660}"/>
    <cellStyle name="______EWC 43.5MW8oMtresc 3_25_021_Horizon round 1 model vFINAL_1_Project Makani Model 04-11-07 v6 2 2" xfId="11406" xr:uid="{23CEF9F9-9EC4-4787-A96D-F692D561D6FD}"/>
    <cellStyle name="______EWC 43.5MW8oMtresc 3_25_021_Horizon round 1 model vFINAL_1_Project Makani Model 04-11-07 v6 3" xfId="11407" xr:uid="{BDA7B4DB-EB92-4CBE-8016-A7D1A7B48C8D}"/>
    <cellStyle name="______EWC 43.5MW8oMtresc 3_25_021_Horizon round 1 model vFINAL_1_Project Makani Model 04-11-07 v6 3 2" xfId="11408" xr:uid="{15E22BD1-38ED-4C1E-A5DB-8633972AA99D}"/>
    <cellStyle name="______EWC 43.5MW8oMtresc 3_25_021_Horizon round 1 model vFINAL_1_Project Makani Model 04-11-07 v6 4" xfId="11409" xr:uid="{C2062FA6-0776-4C86-8BD8-E89F77A2DFA3}"/>
    <cellStyle name="______EWC 43.5MW8oMtresc 3_25_021_Horizon round 1 model vFINAL_1_Project Makani Model 04-11-07 v6_UPC G&amp;A (5-3-07)" xfId="11410" xr:uid="{3209A331-0083-4DC5-BE7F-057E59584021}"/>
    <cellStyle name="______EWC 43.5MW8oMtresc 3_25_021_Horizon round 1 model vFINAL_1_Project Makani Model 04-11-07 v6_UPC G&amp;A (5-3-07) 2" xfId="11411" xr:uid="{F9FB7DE5-4C97-447B-8F62-5184C2641E95}"/>
    <cellStyle name="______EWC 43.5MW8oMtresc 3_25_021_Horizon round 1 model vFINAL_1_Project Makani Model 04-11-07 v6_UPC G&amp;A (5-3-07) 2 2" xfId="11412" xr:uid="{C10646ED-FE32-4552-A827-2D91AFE64F88}"/>
    <cellStyle name="______EWC 43.5MW8oMtresc 3_25_021_Horizon round 1 model vFINAL_1_Project Makani Model 04-11-07 v6_UPC G&amp;A (5-3-07) 3" xfId="11413" xr:uid="{6B4EE9D8-3F93-4B79-8F90-E9AA691DEB75}"/>
    <cellStyle name="______EWC 43.5MW8oMtresc 3_25_021_Horizon round 1 model vFINAL_1_Project Makani Model 04-11-07 v6_UPC G&amp;A (5-3-07) 3 2" xfId="11414" xr:uid="{6DDA3031-C472-4D21-ACF3-E6A353DCE35E}"/>
    <cellStyle name="______EWC 43.5MW8oMtresc 3_25_021_Horizon round 1 model vFINAL_1_Project Makani Model 04-11-07 v6_UPC G&amp;A (5-3-07) 4" xfId="11415" xr:uid="{7AC44353-D98B-4CCA-BB3D-EA5EF9E178F3}"/>
    <cellStyle name="______EWC 43.5MW8oMtresc 3_25_021_Pre-Tax GAAP" xfId="11416" xr:uid="{53BB4168-9B84-4E3D-9250-0F759C071A9B}"/>
    <cellStyle name="______EWC 43.5MW8oMtresc 3_25_021_Pre-Tax GAAP 2" xfId="11417" xr:uid="{45F4BC11-E7A3-44EB-8720-1AB13BF7116D}"/>
    <cellStyle name="______EWC 43.5MW8oMtresc 3_25_021_Pre-Tax GAAP 2 2" xfId="11418" xr:uid="{5B5165C9-70F0-4F47-8192-86A94ED24148}"/>
    <cellStyle name="______EWC 43.5MW8oMtresc 3_25_021_Pre-Tax GAAP 3" xfId="11419" xr:uid="{A6FC78FA-D392-43E3-A087-7692C0615B38}"/>
    <cellStyle name="______EWC 43.5MW8oMtresc 3_25_021_WPP - Ormat 6-5-2007  v19i with internal accounting v3 eq method FINAL" xfId="11420" xr:uid="{29B4B5B9-8755-4142-B7DF-2B471B6978C9}"/>
    <cellStyle name="______EWC 43.5MW8oMtresc 3_25_021_WPP - Ormat 6-5-2007  v19i with internal accounting v3 eq method FINAL 2" xfId="11421" xr:uid="{CD88F9C3-974A-4385-BE74-413C72BFBD35}"/>
    <cellStyle name="______EWC 43.5MW8oMtresc 3_25_021_WPP - Ormat 6-5-2007  v19i with internal accounting v3 eq method FINAL 2 2" xfId="11422" xr:uid="{3E5B66A2-FF0C-47F8-B979-32E3E4036052}"/>
    <cellStyle name="______EWC 43.5MW8oMtresc 3_25_021_WPP - Ormat 6-5-2007  v19i with internal accounting v3 eq method FINAL 3" xfId="11423" xr:uid="{4E9CD76C-5D9C-4B97-BDAC-BF178D006003}"/>
    <cellStyle name="______EWC 43.5MW8oMtresc 3_25_02v2" xfId="11424" xr:uid="{2C1555BB-5D38-4CF2-B0B5-7EEA0F63CB93}"/>
    <cellStyle name="______EWC 43.5MW8oMtresc 3_25_02v2 2" xfId="11425" xr:uid="{2501AA84-986F-44C7-897F-9DD0104EAC7B}"/>
    <cellStyle name="______EWC 43.5MW8oMtresc 3_25_02v2 2 2" xfId="11426" xr:uid="{E81A389A-23B0-41DC-8851-FEFAC9A3A4F1}"/>
    <cellStyle name="______EWC 43.5MW8oMtresc 3_25_02v2 2 2 2" xfId="11427" xr:uid="{4150E125-EDBF-47FB-9FB6-703130615D83}"/>
    <cellStyle name="______EWC 43.5MW8oMtresc 3_25_02v2 2 3" xfId="11428" xr:uid="{FFBDBB1F-2287-4DA1-A392-4E32A3BD189B}"/>
    <cellStyle name="______EWC 43.5MW8oMtresc 3_25_02v2 2 3 2" xfId="11429" xr:uid="{11C96F0D-A2B6-4F40-AC6A-6FAAF03DB881}"/>
    <cellStyle name="______EWC 43.5MW8oMtresc 3_25_02v2 2 4" xfId="11430" xr:uid="{D1C15AFC-CD08-47D2-96D6-EB438746B13F}"/>
    <cellStyle name="______EWC 43.5MW8oMtresc 3_25_02v2 2 4 2" xfId="11431" xr:uid="{D70D0579-A998-4D26-940C-FDCC20D11168}"/>
    <cellStyle name="______EWC 43.5MW8oMtresc 3_25_02v2 2 5" xfId="11432" xr:uid="{B4EE914E-7DF6-4C68-A907-296DE910F891}"/>
    <cellStyle name="______EWC 43.5MW8oMtresc 3_25_02v2 2 5 2" xfId="11433" xr:uid="{B7514B9A-F976-4139-9B28-1ABCFDDCFF74}"/>
    <cellStyle name="______EWC 43.5MW8oMtresc 3_25_02v2 2 6" xfId="11434" xr:uid="{6E48CC0C-54A2-4784-A7AA-AABA2D4B2006}"/>
    <cellStyle name="______EWC 43.5MW8oMtresc 3_25_02v2 3" xfId="11435" xr:uid="{00839A76-987E-40F0-81AA-8D4C28B18596}"/>
    <cellStyle name="______EWC 43.5MW8oMtresc 3_25_02v2 3 2" xfId="11436" xr:uid="{24724BCF-AA4F-4671-A575-7BCF4FAF2DA5}"/>
    <cellStyle name="______EWC 43.5MW8oMtresc 3_25_02v2 3 2 2" xfId="11437" xr:uid="{23ADDAD4-7870-4CD6-A38F-51BACD749DE2}"/>
    <cellStyle name="______EWC 43.5MW8oMtresc 3_25_02v2 3 3" xfId="11438" xr:uid="{36B7E4A4-2E63-4C92-800A-AECDC9BD53E5}"/>
    <cellStyle name="______EWC 43.5MW8oMtresc 3_25_02v2 3 3 2" xfId="11439" xr:uid="{55C311FE-A84D-423E-8BA5-AB1B74FC382C}"/>
    <cellStyle name="______EWC 43.5MW8oMtresc 3_25_02v2 3 4" xfId="11440" xr:uid="{4ED44D09-6CFB-46EC-AC30-8064621C1B33}"/>
    <cellStyle name="______EWC 43.5MW8oMtresc 3_25_02v2 3 4 2" xfId="11441" xr:uid="{06C62D0B-23B6-4B1E-B6EF-DB1D7CE21BF7}"/>
    <cellStyle name="______EWC 43.5MW8oMtresc 3_25_02v2 3 5" xfId="11442" xr:uid="{FF38AC58-D90A-4AF7-830F-0A9EA4C78807}"/>
    <cellStyle name="______EWC 43.5MW8oMtresc 3_25_02v2 3 5 2" xfId="11443" xr:uid="{D25DC48A-DB47-4126-BA23-FFD981CB0BED}"/>
    <cellStyle name="______EWC 43.5MW8oMtresc 3_25_02v2 3 6" xfId="11444" xr:uid="{272A60D8-C2D7-43FF-8DE1-02E39386E0E6}"/>
    <cellStyle name="______EWC 43.5MW8oMtresc 3_25_02v2 4" xfId="11445" xr:uid="{79EFC185-1D10-4723-95D8-B8294F911826}"/>
    <cellStyle name="______EWC 43.5MW8oMtresc 3_25_02v2_1" xfId="11446" xr:uid="{2973D3A0-1BAC-4A7B-92C6-7E2F008A5FDE}"/>
    <cellStyle name="______EWC 43.5MW8oMtresc 3_25_02v2_1 2" xfId="11447" xr:uid="{B9480969-7751-4D8A-B7B8-6D1306125231}"/>
    <cellStyle name="______EWC 43.5MW8oMtresc 3_25_02v2_1 2 2" xfId="11448" xr:uid="{0B441F9D-31D5-456C-B5CD-83AAB4144A8B}"/>
    <cellStyle name="______EWC 43.5MW8oMtresc 3_25_02v2_1 2 2 2" xfId="11449" xr:uid="{D436F1C2-D90B-4E2A-A257-D0B916D4A273}"/>
    <cellStyle name="______EWC 43.5MW8oMtresc 3_25_02v2_1 2 3" xfId="11450" xr:uid="{1B495511-F18D-4942-9955-762443FEFAD9}"/>
    <cellStyle name="______EWC 43.5MW8oMtresc 3_25_02v2_1 2 3 2" xfId="11451" xr:uid="{1F77612A-D728-4706-895F-6CDA6BE4716F}"/>
    <cellStyle name="______EWC 43.5MW8oMtresc 3_25_02v2_1 2 4" xfId="11452" xr:uid="{6F01C0A4-673C-4CCD-A95B-BCEDF5148729}"/>
    <cellStyle name="______EWC 43.5MW8oMtresc 3_25_02v2_1 2 4 2" xfId="11453" xr:uid="{F1685F9C-E8BA-46AE-AD17-5ABE2E85FB5D}"/>
    <cellStyle name="______EWC 43.5MW8oMtresc 3_25_02v2_1 2 5" xfId="11454" xr:uid="{3E83D967-A3A5-49F9-BE21-028B33C78BD2}"/>
    <cellStyle name="______EWC 43.5MW8oMtresc 3_25_02v2_1 2 5 2" xfId="11455" xr:uid="{986688F0-5F8A-455C-9C18-3991FB2699E9}"/>
    <cellStyle name="______EWC 43.5MW8oMtresc 3_25_02v2_1 2 6" xfId="11456" xr:uid="{57C9BE3F-4A57-4744-A2C9-4B2C4E3B8F45}"/>
    <cellStyle name="______EWC 43.5MW8oMtresc 3_25_02v2_1 3" xfId="11457" xr:uid="{80F97F7E-D64E-4756-91F5-4008561F452A}"/>
    <cellStyle name="______EWC 43.5MW8oMtresc 3_25_02v2_1 3 2" xfId="11458" xr:uid="{C6A14268-F878-4B31-9EA0-282C178CDDFC}"/>
    <cellStyle name="______EWC 43.5MW8oMtresc 3_25_02v2_1 3 2 2" xfId="11459" xr:uid="{7BD996E1-72EA-423C-8B3E-C70BA6ADE1F4}"/>
    <cellStyle name="______EWC 43.5MW8oMtresc 3_25_02v2_1 3 3" xfId="11460" xr:uid="{B56E1308-9123-413D-BA85-7C402A7F6131}"/>
    <cellStyle name="______EWC 43.5MW8oMtresc 3_25_02v2_1 3 3 2" xfId="11461" xr:uid="{05008316-A884-4E59-8985-F207A4506FFF}"/>
    <cellStyle name="______EWC 43.5MW8oMtresc 3_25_02v2_1 3 4" xfId="11462" xr:uid="{DB3E9809-FCE9-4D7F-BE20-E11483F12FB2}"/>
    <cellStyle name="______EWC 43.5MW8oMtresc 3_25_02v2_1 3 4 2" xfId="11463" xr:uid="{7EABBD56-B489-45F6-9AC6-C65BC3073D1A}"/>
    <cellStyle name="______EWC 43.5MW8oMtresc 3_25_02v2_1 3 5" xfId="11464" xr:uid="{CD282EA6-1AC0-4EF2-8460-77CB020834AC}"/>
    <cellStyle name="______EWC 43.5MW8oMtresc 3_25_02v2_1 3 5 2" xfId="11465" xr:uid="{CF0F554A-8CC7-47D0-A08E-2CA815D8B5FB}"/>
    <cellStyle name="______EWC 43.5MW8oMtresc 3_25_02v2_1 3 6" xfId="11466" xr:uid="{7E38A056-4B94-47D3-9475-A1374E1F6DED}"/>
    <cellStyle name="______EWC 43.5MW8oMtresc 3_25_02v2_1 4" xfId="11467" xr:uid="{62A78BD8-8480-4863-9651-86BD1AE2ADDC}"/>
    <cellStyle name="______EWC 43.5MW8oMtresc 3_25_02v2_1_CHECK - White Creek Final Closing Model_2007 11 16 vequity method FINAL" xfId="11468" xr:uid="{8E52F636-4133-4A5A-B5BD-AE0D2C7A19A6}"/>
    <cellStyle name="______EWC 43.5MW8oMtresc 3_25_02v2_1_CHECK - White Creek Final Closing Model_2007 11 16 vequity method FINAL 2" xfId="11469" xr:uid="{51BAC577-532C-4F29-A46A-0B8EABF4AAE0}"/>
    <cellStyle name="______EWC 43.5MW8oMtresc 3_25_02v2_1_CHECK - White Creek Final Closing Model_2007 11 16 vequity method FINAL 2 2" xfId="11470" xr:uid="{FF39D354-0F9B-4F1E-B597-3C6C71356507}"/>
    <cellStyle name="______EWC 43.5MW8oMtresc 3_25_02v2_1_CHECK - White Creek Final Closing Model_2007 11 16 vequity method FINAL 3" xfId="11471" xr:uid="{521C6752-0424-4E74-8515-565C5BBD6D03}"/>
    <cellStyle name="______EWC 43.5MW8oMtresc 3_25_02v2_1_Horizon round 1 model vFINAL" xfId="11472" xr:uid="{FD16148F-03B2-44CF-AE4B-0BCCE4CB63BD}"/>
    <cellStyle name="______EWC 43.5MW8oMtresc 3_25_02v2_1_Horizon round 1 model vFINAL 2" xfId="11473" xr:uid="{0E2F76B0-7618-4A49-A9B1-E84D759A8ABE}"/>
    <cellStyle name="______EWC 43.5MW8oMtresc 3_25_02v2_1_Horizon round 1 model vFINAL 2 2" xfId="11474" xr:uid="{8C194503-A9C5-48FC-8916-22059C462251}"/>
    <cellStyle name="______EWC 43.5MW8oMtresc 3_25_02v2_1_Horizon round 1 model vFINAL 3" xfId="11475" xr:uid="{E1A43397-FBF1-4069-B742-00D2A017396C}"/>
    <cellStyle name="______EWC 43.5MW8oMtresc 3_25_02v2_1_Horizon round 1 model vFINAL 3 2" xfId="11476" xr:uid="{C8BC9B65-3B4A-4F67-BAE0-A0ABFB4EBBA3}"/>
    <cellStyle name="______EWC 43.5MW8oMtresc 3_25_02v2_1_Horizon round 1 model vFINAL 4" xfId="11477" xr:uid="{A5F02B3A-558C-4EBF-BF1B-4BFA8EA63963}"/>
    <cellStyle name="______EWC 43.5MW8oMtresc 3_25_02v2_1_Horizon round 1 model vFINAL_1" xfId="11478" xr:uid="{A0A7A5C9-974D-4A2B-9DB2-69089248990C}"/>
    <cellStyle name="______EWC 43.5MW8oMtresc 3_25_02v2_1_Horizon round 1 model vFINAL_1 2" xfId="11479" xr:uid="{2CEA01A0-9D37-458A-8403-F533F6EAA2AC}"/>
    <cellStyle name="______EWC 43.5MW8oMtresc 3_25_02v2_1_Horizon round 1 model vFINAL_1 2 2" xfId="11480" xr:uid="{DF5363D5-7C98-4105-9053-94002A7C22D1}"/>
    <cellStyle name="______EWC 43.5MW8oMtresc 3_25_02v2_1_Horizon round 1 model vFINAL_1 3" xfId="11481" xr:uid="{9F4D9E61-DD6E-42F7-AC09-09174657ABC5}"/>
    <cellStyle name="______EWC 43.5MW8oMtresc 3_25_02v2_1_Horizon round 1 model vFINAL_1 3 2" xfId="11482" xr:uid="{09D82B45-C4C2-4980-BE76-23555D485F31}"/>
    <cellStyle name="______EWC 43.5MW8oMtresc 3_25_02v2_1_Horizon round 1 model vFINAL_1 4" xfId="11483" xr:uid="{978707A0-425A-45A8-AD3E-B24ED9484025}"/>
    <cellStyle name="______EWC 43.5MW8oMtresc 3_25_02v2_1_Horizon round 1 model vFINAL_1_Project Farwest III Model 03-20-07 v135" xfId="11484" xr:uid="{82ACE39D-C7C8-4748-90B9-E62BB88FC1F0}"/>
    <cellStyle name="______EWC 43.5MW8oMtresc 3_25_02v2_1_Horizon round 1 model vFINAL_1_Project Farwest III Model 03-20-07 v135 2" xfId="11485" xr:uid="{7644B885-D55A-49DB-A362-B11532F0A127}"/>
    <cellStyle name="______EWC 43.5MW8oMtresc 3_25_02v2_1_Horizon round 1 model vFINAL_1_Project Farwest III Model 03-20-07 v135 2 2" xfId="11486" xr:uid="{0D03DF60-729A-4CFE-8284-564DAF8B087C}"/>
    <cellStyle name="______EWC 43.5MW8oMtresc 3_25_02v2_1_Horizon round 1 model vFINAL_1_Project Farwest III Model 03-20-07 v135 3" xfId="11487" xr:uid="{87DF63E0-03AB-46D8-8A65-A262A7FB692F}"/>
    <cellStyle name="______EWC 43.5MW8oMtresc 3_25_02v2_1_Horizon round 1 model vFINAL_1_Project Farwest III Model 03-20-07 v135 3 2" xfId="11488" xr:uid="{ACE9808C-E8A7-4055-8BB3-DA12BF315522}"/>
    <cellStyle name="______EWC 43.5MW8oMtresc 3_25_02v2_1_Horizon round 1 model vFINAL_1_Project Farwest III Model 03-20-07 v135 4" xfId="11489" xr:uid="{50E99087-41C5-4EA9-A193-1D1D4D98F6CD}"/>
    <cellStyle name="______EWC 43.5MW8oMtresc 3_25_02v2_1_Horizon round 1 model vFINAL_1_Project Farwest III Model 03-20-07 v135_UPC G&amp;A (5-3-07)" xfId="11490" xr:uid="{64B2907E-06C7-41A3-8370-572A369639D7}"/>
    <cellStyle name="______EWC 43.5MW8oMtresc 3_25_02v2_1_Horizon round 1 model vFINAL_1_Project Farwest III Model 03-20-07 v135_UPC G&amp;A (5-3-07) 2" xfId="11491" xr:uid="{28B22B86-562F-48AE-B3F2-0C240B269BA1}"/>
    <cellStyle name="______EWC 43.5MW8oMtresc 3_25_02v2_1_Horizon round 1 model vFINAL_1_Project Farwest III Model 03-20-07 v135_UPC G&amp;A (5-3-07) 2 2" xfId="11492" xr:uid="{866EBCD8-CF3D-4B82-9099-AF5AB5321B6F}"/>
    <cellStyle name="______EWC 43.5MW8oMtresc 3_25_02v2_1_Horizon round 1 model vFINAL_1_Project Farwest III Model 03-20-07 v135_UPC G&amp;A (5-3-07) 3" xfId="11493" xr:uid="{E77AC271-44B7-4D92-AA3D-F63010ABEDCD}"/>
    <cellStyle name="______EWC 43.5MW8oMtresc 3_25_02v2_1_Horizon round 1 model vFINAL_1_Project Farwest III Model 03-20-07 v135_UPC G&amp;A (5-3-07) 3 2" xfId="11494" xr:uid="{27CFB944-A411-4E0B-AADD-AFF20AF62E24}"/>
    <cellStyle name="______EWC 43.5MW8oMtresc 3_25_02v2_1_Horizon round 1 model vFINAL_1_Project Farwest III Model 03-20-07 v135_UPC G&amp;A (5-3-07) 4" xfId="11495" xr:uid="{8FCB65B3-2CCB-4015-97E3-5C62220F9886}"/>
    <cellStyle name="______EWC 43.5MW8oMtresc 3_25_02v2_1_Horizon round 1 model vFINAL_1_Project Makani Model 04-11-07 v6" xfId="11496" xr:uid="{B9BA623A-AAF5-4CBB-BD90-ABFF08CC009D}"/>
    <cellStyle name="______EWC 43.5MW8oMtresc 3_25_02v2_1_Horizon round 1 model vFINAL_1_Project Makani Model 04-11-07 v6 2" xfId="11497" xr:uid="{F308A850-2930-4184-B852-D5F2D9E4BC37}"/>
    <cellStyle name="______EWC 43.5MW8oMtresc 3_25_02v2_1_Horizon round 1 model vFINAL_1_Project Makani Model 04-11-07 v6 2 2" xfId="11498" xr:uid="{940159DE-E676-41BE-A7E7-D95BA16F8C01}"/>
    <cellStyle name="______EWC 43.5MW8oMtresc 3_25_02v2_1_Horizon round 1 model vFINAL_1_Project Makani Model 04-11-07 v6 3" xfId="11499" xr:uid="{2DAE09EB-3A73-46F2-9783-0B9EDCE60E52}"/>
    <cellStyle name="______EWC 43.5MW8oMtresc 3_25_02v2_1_Horizon round 1 model vFINAL_1_Project Makani Model 04-11-07 v6 3 2" xfId="11500" xr:uid="{E696ED87-9067-4DDA-A9F7-EBA77EA18C9F}"/>
    <cellStyle name="______EWC 43.5MW8oMtresc 3_25_02v2_1_Horizon round 1 model vFINAL_1_Project Makani Model 04-11-07 v6 4" xfId="11501" xr:uid="{CB71CBE8-C140-4FFD-ACA6-7D1F93534B51}"/>
    <cellStyle name="______EWC 43.5MW8oMtresc 3_25_02v2_1_Horizon round 1 model vFINAL_1_Project Makani Model 04-11-07 v6_UPC G&amp;A (5-3-07)" xfId="11502" xr:uid="{25BD787D-D7D1-4198-B27B-3F6999F7A06E}"/>
    <cellStyle name="______EWC 43.5MW8oMtresc 3_25_02v2_1_Horizon round 1 model vFINAL_1_Project Makani Model 04-11-07 v6_UPC G&amp;A (5-3-07) 2" xfId="11503" xr:uid="{2EA7D70B-F9B0-4238-A98B-5C6F4B2BF4D9}"/>
    <cellStyle name="______EWC 43.5MW8oMtresc 3_25_02v2_1_Horizon round 1 model vFINAL_1_Project Makani Model 04-11-07 v6_UPC G&amp;A (5-3-07) 2 2" xfId="11504" xr:uid="{0811E9D1-95A3-47FB-ACD5-0F95D40F6CED}"/>
    <cellStyle name="______EWC 43.5MW8oMtresc 3_25_02v2_1_Horizon round 1 model vFINAL_1_Project Makani Model 04-11-07 v6_UPC G&amp;A (5-3-07) 3" xfId="11505" xr:uid="{8BA3EE13-47E5-4E4D-85CE-6512BDB0E68D}"/>
    <cellStyle name="______EWC 43.5MW8oMtresc 3_25_02v2_1_Horizon round 1 model vFINAL_1_Project Makani Model 04-11-07 v6_UPC G&amp;A (5-3-07) 3 2" xfId="11506" xr:uid="{0EEE0A19-833E-4624-8C06-117330EA3435}"/>
    <cellStyle name="______EWC 43.5MW8oMtresc 3_25_02v2_1_Horizon round 1 model vFINAL_1_Project Makani Model 04-11-07 v6_UPC G&amp;A (5-3-07) 4" xfId="11507" xr:uid="{5A9CE400-7D15-416E-81A5-48F401C19426}"/>
    <cellStyle name="______EWC 43.5MW8oMtresc 3_25_02v2_1_Pre-Tax GAAP" xfId="11508" xr:uid="{06FD4B44-8552-4A0B-B5AA-CD4207BA8734}"/>
    <cellStyle name="______EWC 43.5MW8oMtresc 3_25_02v2_1_Pre-Tax GAAP 2" xfId="11509" xr:uid="{2AD41344-D960-434B-A9CB-9BF767EE54DF}"/>
    <cellStyle name="______EWC 43.5MW8oMtresc 3_25_02v2_1_Pre-Tax GAAP 2 2" xfId="11510" xr:uid="{36DC734D-C343-4CAB-A897-46B4364B510C}"/>
    <cellStyle name="______EWC 43.5MW8oMtresc 3_25_02v2_1_Pre-Tax GAAP 3" xfId="11511" xr:uid="{D6F543B7-B524-476A-ACD6-5485BBDECF28}"/>
    <cellStyle name="______EWC 43.5MW8oMtresc 3_25_02v2_1_WPP - Ormat 6-5-2007  v19i with internal accounting v3 eq method FINAL" xfId="11512" xr:uid="{5869A4BA-562C-4860-B754-4EFF803F9440}"/>
    <cellStyle name="______EWC 43.5MW8oMtresc 3_25_02v2_1_WPP - Ormat 6-5-2007  v19i with internal accounting v3 eq method FINAL 2" xfId="11513" xr:uid="{DB182A24-7283-42D9-A48D-61A210E2F798}"/>
    <cellStyle name="______EWC 43.5MW8oMtresc 3_25_02v2_1_WPP - Ormat 6-5-2007  v19i with internal accounting v3 eq method FINAL 2 2" xfId="11514" xr:uid="{3ED42348-4AFA-48AA-94C0-31F8C4942EC3}"/>
    <cellStyle name="______EWC 43.5MW8oMtresc 3_25_02v2_1_WPP - Ormat 6-5-2007  v19i with internal accounting v3 eq method FINAL 3" xfId="11515" xr:uid="{AEBDD20C-A81A-4C32-87A0-98A9ABBE1F1C}"/>
    <cellStyle name="______EWC 43.5MW8oMtresc 3_25_02v2_CHECK - White Creek Final Closing Model_2007 11 16 vequity method FINAL" xfId="11516" xr:uid="{B51CC1C5-5E3E-4140-8D4F-9A8873BAC405}"/>
    <cellStyle name="______EWC 43.5MW8oMtresc 3_25_02v2_CHECK - White Creek Final Closing Model_2007 11 16 vequity method FINAL 2" xfId="11517" xr:uid="{7EE048BA-CE5B-4A9D-9DDE-F88E7BB4B4A3}"/>
    <cellStyle name="______EWC 43.5MW8oMtresc 3_25_02v2_CHECK - White Creek Final Closing Model_2007 11 16 vequity method FINAL 2 2" xfId="11518" xr:uid="{16C2147D-1C5F-42AB-927C-5DA6FF6E33B2}"/>
    <cellStyle name="______EWC 43.5MW8oMtresc 3_25_02v2_CHECK - White Creek Final Closing Model_2007 11 16 vequity method FINAL 3" xfId="11519" xr:uid="{AD9BC47E-F32C-4129-AF3F-6342015A4498}"/>
    <cellStyle name="______EWC 43.5MW8oMtresc 3_25_02v2_Horizon round 1 model vFINAL" xfId="11520" xr:uid="{CD4F1A2F-F2A4-4A7E-8594-A94301AD9B36}"/>
    <cellStyle name="______EWC 43.5MW8oMtresc 3_25_02v2_Horizon round 1 model vFINAL 2" xfId="11521" xr:uid="{CB5D4236-6D62-4201-B8DE-34864AD2BCFA}"/>
    <cellStyle name="______EWC 43.5MW8oMtresc 3_25_02v2_Horizon round 1 model vFINAL 2 2" xfId="11522" xr:uid="{E897F7BB-34A1-44BA-A875-3B800A1E96DF}"/>
    <cellStyle name="______EWC 43.5MW8oMtresc 3_25_02v2_Horizon round 1 model vFINAL 3" xfId="11523" xr:uid="{EF7E0EF0-632A-4207-AAC8-7425A5A82455}"/>
    <cellStyle name="______EWC 43.5MW8oMtresc 3_25_02v2_Horizon round 1 model vFINAL 3 2" xfId="11524" xr:uid="{6E013DA4-ADB7-42B2-B83D-053D0EC3D24A}"/>
    <cellStyle name="______EWC 43.5MW8oMtresc 3_25_02v2_Horizon round 1 model vFINAL 4" xfId="11525" xr:uid="{17EBF7BA-E0E8-45F0-8C28-50DB3E3774AC}"/>
    <cellStyle name="______EWC 43.5MW8oMtresc 3_25_02v2_Horizon round 1 model vFINAL_1" xfId="11526" xr:uid="{73C01704-8AEB-402B-8EB1-B22E0148C9D6}"/>
    <cellStyle name="______EWC 43.5MW8oMtresc 3_25_02v2_Horizon round 1 model vFINAL_1 2" xfId="11527" xr:uid="{5E0F31CF-16EA-4AAB-B39B-5B64A2BFCC6C}"/>
    <cellStyle name="______EWC 43.5MW8oMtresc 3_25_02v2_Horizon round 1 model vFINAL_1 2 2" xfId="11528" xr:uid="{6790FA60-DC23-4487-89A6-B7FBC36F748E}"/>
    <cellStyle name="______EWC 43.5MW8oMtresc 3_25_02v2_Horizon round 1 model vFINAL_1 3" xfId="11529" xr:uid="{3B49779B-56B3-446F-9677-C1B743B80468}"/>
    <cellStyle name="______EWC 43.5MW8oMtresc 3_25_02v2_Horizon round 1 model vFINAL_1 3 2" xfId="11530" xr:uid="{4D9FE035-B23B-4136-961F-C278102906F8}"/>
    <cellStyle name="______EWC 43.5MW8oMtresc 3_25_02v2_Horizon round 1 model vFINAL_1 4" xfId="11531" xr:uid="{A80B2B5A-3145-4FB8-A1F8-0E758D6F215B}"/>
    <cellStyle name="______EWC 43.5MW8oMtresc 3_25_02v2_Horizon round 1 model vFINAL_1_Project Farwest III Model 03-20-07 v135" xfId="11532" xr:uid="{33A963B3-5470-4294-897A-8F2C3DFEA27F}"/>
    <cellStyle name="______EWC 43.5MW8oMtresc 3_25_02v2_Horizon round 1 model vFINAL_1_Project Farwest III Model 03-20-07 v135 2" xfId="11533" xr:uid="{397C5907-ED5E-4A4F-9F5B-798837AD8E4F}"/>
    <cellStyle name="______EWC 43.5MW8oMtresc 3_25_02v2_Horizon round 1 model vFINAL_1_Project Farwest III Model 03-20-07 v135 2 2" xfId="11534" xr:uid="{0652842C-E1CE-46FA-A726-D3DB8A9E8FF9}"/>
    <cellStyle name="______EWC 43.5MW8oMtresc 3_25_02v2_Horizon round 1 model vFINAL_1_Project Farwest III Model 03-20-07 v135 3" xfId="11535" xr:uid="{79CEF334-D697-47A1-A159-EC43645C390E}"/>
    <cellStyle name="______EWC 43.5MW8oMtresc 3_25_02v2_Horizon round 1 model vFINAL_1_Project Farwest III Model 03-20-07 v135 3 2" xfId="11536" xr:uid="{5DBA5473-C040-4D3A-8F93-D65FE2E1B352}"/>
    <cellStyle name="______EWC 43.5MW8oMtresc 3_25_02v2_Horizon round 1 model vFINAL_1_Project Farwest III Model 03-20-07 v135 4" xfId="11537" xr:uid="{C6E1EDC6-04D9-4A35-A8EB-1B5970AA246F}"/>
    <cellStyle name="______EWC 43.5MW8oMtresc 3_25_02v2_Horizon round 1 model vFINAL_1_Project Farwest III Model 03-20-07 v135_UPC G&amp;A (5-3-07)" xfId="11538" xr:uid="{AB0AA536-116E-41E7-825E-B09188FADD95}"/>
    <cellStyle name="______EWC 43.5MW8oMtresc 3_25_02v2_Horizon round 1 model vFINAL_1_Project Farwest III Model 03-20-07 v135_UPC G&amp;A (5-3-07) 2" xfId="11539" xr:uid="{A90F797D-CDF7-4B07-96F5-EE9F3C8F2B47}"/>
    <cellStyle name="______EWC 43.5MW8oMtresc 3_25_02v2_Horizon round 1 model vFINAL_1_Project Farwest III Model 03-20-07 v135_UPC G&amp;A (5-3-07) 2 2" xfId="11540" xr:uid="{C3FA3896-8EAE-431B-A739-83BC2773403A}"/>
    <cellStyle name="______EWC 43.5MW8oMtresc 3_25_02v2_Horizon round 1 model vFINAL_1_Project Farwest III Model 03-20-07 v135_UPC G&amp;A (5-3-07) 3" xfId="11541" xr:uid="{DF2FE4A3-B65F-4E93-ACA2-893B603FD34E}"/>
    <cellStyle name="______EWC 43.5MW8oMtresc 3_25_02v2_Horizon round 1 model vFINAL_1_Project Farwest III Model 03-20-07 v135_UPC G&amp;A (5-3-07) 3 2" xfId="11542" xr:uid="{536FFC67-CDE9-4FD0-8D84-C36B09A9512D}"/>
    <cellStyle name="______EWC 43.5MW8oMtresc 3_25_02v2_Horizon round 1 model vFINAL_1_Project Farwest III Model 03-20-07 v135_UPC G&amp;A (5-3-07) 4" xfId="11543" xr:uid="{6E5BBC6A-14EC-411C-9E38-87E455F24565}"/>
    <cellStyle name="______EWC 43.5MW8oMtresc 3_25_02v2_Horizon round 1 model vFINAL_1_Project Makani Model 04-11-07 v6" xfId="11544" xr:uid="{ABAE69A6-C2D2-4C31-A2E9-88E4150C4B5B}"/>
    <cellStyle name="______EWC 43.5MW8oMtresc 3_25_02v2_Horizon round 1 model vFINAL_1_Project Makani Model 04-11-07 v6 2" xfId="11545" xr:uid="{253C7C06-1C32-4272-8505-D1E1C3A3ED25}"/>
    <cellStyle name="______EWC 43.5MW8oMtresc 3_25_02v2_Horizon round 1 model vFINAL_1_Project Makani Model 04-11-07 v6 2 2" xfId="11546" xr:uid="{E49CF7A3-B12E-4E28-BEE6-48D79697A68F}"/>
    <cellStyle name="______EWC 43.5MW8oMtresc 3_25_02v2_Horizon round 1 model vFINAL_1_Project Makani Model 04-11-07 v6 3" xfId="11547" xr:uid="{DA12224D-E37C-46F2-B06F-6670CA75EA03}"/>
    <cellStyle name="______EWC 43.5MW8oMtresc 3_25_02v2_Horizon round 1 model vFINAL_1_Project Makani Model 04-11-07 v6 3 2" xfId="11548" xr:uid="{16B3A2E5-89B9-4A28-B4D9-156864548030}"/>
    <cellStyle name="______EWC 43.5MW8oMtresc 3_25_02v2_Horizon round 1 model vFINAL_1_Project Makani Model 04-11-07 v6 4" xfId="11549" xr:uid="{4EEDE3CB-B9D0-4CA2-96B4-D081FB5C8E96}"/>
    <cellStyle name="______EWC 43.5MW8oMtresc 3_25_02v2_Horizon round 1 model vFINAL_1_Project Makani Model 04-11-07 v6_UPC G&amp;A (5-3-07)" xfId="11550" xr:uid="{28184DDC-C996-4033-8FB2-E502EBEB20F8}"/>
    <cellStyle name="______EWC 43.5MW8oMtresc 3_25_02v2_Horizon round 1 model vFINAL_1_Project Makani Model 04-11-07 v6_UPC G&amp;A (5-3-07) 2" xfId="11551" xr:uid="{ACF7A74B-2DA9-4F8F-B287-8BA6F5550FC3}"/>
    <cellStyle name="______EWC 43.5MW8oMtresc 3_25_02v2_Horizon round 1 model vFINAL_1_Project Makani Model 04-11-07 v6_UPC G&amp;A (5-3-07) 2 2" xfId="11552" xr:uid="{133097C6-FB55-4E35-9126-CBEB25579FA5}"/>
    <cellStyle name="______EWC 43.5MW8oMtresc 3_25_02v2_Horizon round 1 model vFINAL_1_Project Makani Model 04-11-07 v6_UPC G&amp;A (5-3-07) 3" xfId="11553" xr:uid="{13D44EA0-9604-4438-BF4F-62CFE395D57D}"/>
    <cellStyle name="______EWC 43.5MW8oMtresc 3_25_02v2_Horizon round 1 model vFINAL_1_Project Makani Model 04-11-07 v6_UPC G&amp;A (5-3-07) 3 2" xfId="11554" xr:uid="{02E77F34-97F3-4378-99CD-CEC299B491C9}"/>
    <cellStyle name="______EWC 43.5MW8oMtresc 3_25_02v2_Horizon round 1 model vFINAL_1_Project Makani Model 04-11-07 v6_UPC G&amp;A (5-3-07) 4" xfId="11555" xr:uid="{C2FE9EC1-3FC0-4259-A348-1D7709B01E38}"/>
    <cellStyle name="______EWC 43.5MW8oMtresc 3_25_02v2_Pre-Tax GAAP" xfId="11556" xr:uid="{18BEA45E-DC9C-4297-B07C-DCC4E1B74F04}"/>
    <cellStyle name="______EWC 43.5MW8oMtresc 3_25_02v2_Pre-Tax GAAP 2" xfId="11557" xr:uid="{0F86C0E2-E008-4CA6-863E-2A1A94333F89}"/>
    <cellStyle name="______EWC 43.5MW8oMtresc 3_25_02v2_Pre-Tax GAAP 2 2" xfId="11558" xr:uid="{9AC81D52-93DD-4585-8F41-30082A7476E7}"/>
    <cellStyle name="______EWC 43.5MW8oMtresc 3_25_02v2_Pre-Tax GAAP 3" xfId="11559" xr:uid="{497D6522-A809-49DB-B12A-5D3C1B01BBB2}"/>
    <cellStyle name="______EWC 43.5MW8oMtresc 3_25_02v2_WPP - Ormat 6-5-2007  v19i with internal accounting v3 eq method FINAL" xfId="11560" xr:uid="{179A1E69-96F2-4507-8CD1-B65392BECBD0}"/>
    <cellStyle name="______EWC 43.5MW8oMtresc 3_25_02v2_WPP - Ormat 6-5-2007  v19i with internal accounting v3 eq method FINAL 2" xfId="11561" xr:uid="{FD94754C-EFA0-4BA7-A7DB-4A706CFF8B60}"/>
    <cellStyle name="______EWC 43.5MW8oMtresc 3_25_02v2_WPP - Ormat 6-5-2007  v19i with internal accounting v3 eq method FINAL 2 2" xfId="11562" xr:uid="{F4CBAFF6-E908-4864-9257-CD8D98912B21}"/>
    <cellStyle name="______EWC 43.5MW8oMtresc 3_25_02v2_WPP - Ormat 6-5-2007  v19i with internal accounting v3 eq method FINAL 3" xfId="11563" xr:uid="{8A707D42-7125-40A5-B79C-A21E69B9A465}"/>
    <cellStyle name="______EWC 43.5MW8oMtresc 3_25_02v2w_esc" xfId="11564" xr:uid="{5A06E10D-79A5-4B18-A143-4A8B7AAF7001}"/>
    <cellStyle name="______EWC 43.5MW8oMtresc 3_25_02v2w_esc_071212 Unlevered McCormick Model - 2003 version" xfId="11565" xr:uid="{8A3D3165-9BD4-4957-811C-06FE5F8650F8}"/>
    <cellStyle name="______EWC 43.5MW8oMtresc 3_25_02v2w_esc_1" xfId="11566" xr:uid="{7C12DF4C-E965-4305-AC16-E5630BA26478}"/>
    <cellStyle name="______EWC 43.5MW8oMtresc 3_25_02v2w_esc_1 2" xfId="11567" xr:uid="{5ADBF773-5675-45E8-9383-CD402F546B6A}"/>
    <cellStyle name="______EWC 43.5MW8oMtresc 3_25_02v2w_esc_1 2 2" xfId="11568" xr:uid="{3F17CC77-F82D-4829-B4BD-049AE85B1347}"/>
    <cellStyle name="______EWC 43.5MW8oMtresc 3_25_02v2w_esc_1 2 2 2" xfId="11569" xr:uid="{B7FDF0A2-85BB-43EC-8BC7-4CB41C16E478}"/>
    <cellStyle name="______EWC 43.5MW8oMtresc 3_25_02v2w_esc_1 2 3" xfId="11570" xr:uid="{36005F8F-6F4A-4507-97FD-2C0EBE04D4B9}"/>
    <cellStyle name="______EWC 43.5MW8oMtresc 3_25_02v2w_esc_1 2 3 2" xfId="11571" xr:uid="{A1A139F0-4016-44F2-9E90-AB58CACF11FE}"/>
    <cellStyle name="______EWC 43.5MW8oMtresc 3_25_02v2w_esc_1 2 4" xfId="11572" xr:uid="{3EBA45A6-D391-4036-85A9-F7A02A8AB9CD}"/>
    <cellStyle name="______EWC 43.5MW8oMtresc 3_25_02v2w_esc_1 2 4 2" xfId="11573" xr:uid="{CD47CA5C-8DB4-466C-9128-70B4BEA955FC}"/>
    <cellStyle name="______EWC 43.5MW8oMtresc 3_25_02v2w_esc_1 2 5" xfId="11574" xr:uid="{0011134B-5B32-4122-8E6D-ECD121F006C9}"/>
    <cellStyle name="______EWC 43.5MW8oMtresc 3_25_02v2w_esc_1 2 5 2" xfId="11575" xr:uid="{FC517B93-CCEB-47A2-80CF-62DD3DF128A3}"/>
    <cellStyle name="______EWC 43.5MW8oMtresc 3_25_02v2w_esc_1 2 6" xfId="11576" xr:uid="{609B912E-2FF6-4287-BAA7-BC24EF60B7BE}"/>
    <cellStyle name="______EWC 43.5MW8oMtresc 3_25_02v2w_esc_1 3" xfId="11577" xr:uid="{80439F3B-9E31-47D1-91B9-160AC0725CF4}"/>
    <cellStyle name="______EWC 43.5MW8oMtresc 3_25_02v2w_esc_1 3 2" xfId="11578" xr:uid="{581B6C56-E88C-4A92-B702-8735A7683E1B}"/>
    <cellStyle name="______EWC 43.5MW8oMtresc 3_25_02v2w_esc_1 3 2 2" xfId="11579" xr:uid="{687BFD2B-5EDA-4CCF-B305-A975BA896524}"/>
    <cellStyle name="______EWC 43.5MW8oMtresc 3_25_02v2w_esc_1 3 3" xfId="11580" xr:uid="{009874D1-1AD7-4A68-A080-223F61A8197D}"/>
    <cellStyle name="______EWC 43.5MW8oMtresc 3_25_02v2w_esc_1 3 3 2" xfId="11581" xr:uid="{8F677E1A-D65C-470A-97E7-640A4FF24166}"/>
    <cellStyle name="______EWC 43.5MW8oMtresc 3_25_02v2w_esc_1 3 4" xfId="11582" xr:uid="{AA20AB40-1915-4E28-BAEA-081F13D1C62A}"/>
    <cellStyle name="______EWC 43.5MW8oMtresc 3_25_02v2w_esc_1 3 4 2" xfId="11583" xr:uid="{FFCF4F51-ADCE-4F47-BA9B-A9C74B70B3AE}"/>
    <cellStyle name="______EWC 43.5MW8oMtresc 3_25_02v2w_esc_1 3 5" xfId="11584" xr:uid="{B3AB28D5-130C-4DD4-B38A-15F0A4696B8C}"/>
    <cellStyle name="______EWC 43.5MW8oMtresc 3_25_02v2w_esc_1 3 5 2" xfId="11585" xr:uid="{16FD063F-4F5F-4A4A-B99A-EF921E0173D7}"/>
    <cellStyle name="______EWC 43.5MW8oMtresc 3_25_02v2w_esc_1 3 6" xfId="11586" xr:uid="{95E1E45F-964A-4E1B-A337-A6CFD4F80CA4}"/>
    <cellStyle name="______EWC 43.5MW8oMtresc 3_25_02v2w_esc_1 4" xfId="11587" xr:uid="{51159CA2-ADFF-4731-A6A9-1AA687E3A691}"/>
    <cellStyle name="______EWC 43.5MW8oMtresc 3_25_02v2w_esc_1_CHECK - White Creek Final Closing Model_2007 11 16 vequity method FINAL" xfId="11588" xr:uid="{2C37CBEE-D798-4D07-BB48-75A61879F983}"/>
    <cellStyle name="______EWC 43.5MW8oMtresc 3_25_02v2w_esc_1_CHECK - White Creek Final Closing Model_2007 11 16 vequity method FINAL 2" xfId="11589" xr:uid="{105F5790-2B4C-4CF5-8EB6-ABB5BB433FC1}"/>
    <cellStyle name="______EWC 43.5MW8oMtresc 3_25_02v2w_esc_1_CHECK - White Creek Final Closing Model_2007 11 16 vequity method FINAL 2 2" xfId="11590" xr:uid="{F590A481-BC5B-4C76-8D73-E63DB73C0D7E}"/>
    <cellStyle name="______EWC 43.5MW8oMtresc 3_25_02v2w_esc_1_CHECK - White Creek Final Closing Model_2007 11 16 vequity method FINAL 3" xfId="11591" xr:uid="{4FB5F040-7275-4EF9-88B9-2B9811FE43C0}"/>
    <cellStyle name="______EWC 43.5MW8oMtresc 3_25_02v2w_esc_1_Horizon round 1 model vFINAL" xfId="11592" xr:uid="{F9BA954E-CE25-4EBE-A3AF-D9700EFB777B}"/>
    <cellStyle name="______EWC 43.5MW8oMtresc 3_25_02v2w_esc_1_Horizon round 1 model vFINAL 2" xfId="11593" xr:uid="{7937113B-1F24-4F20-89A7-EA2ECF18ED9F}"/>
    <cellStyle name="______EWC 43.5MW8oMtresc 3_25_02v2w_esc_1_Horizon round 1 model vFINAL 2 2" xfId="11594" xr:uid="{998E4D76-71B1-43D3-BECB-4B693B462473}"/>
    <cellStyle name="______EWC 43.5MW8oMtresc 3_25_02v2w_esc_1_Horizon round 1 model vFINAL 3" xfId="11595" xr:uid="{C71EA42C-09D5-43C9-87EA-609429602C06}"/>
    <cellStyle name="______EWC 43.5MW8oMtresc 3_25_02v2w_esc_1_Horizon round 1 model vFINAL 3 2" xfId="11596" xr:uid="{BACAACF1-8259-4A57-8051-15CD9D65EE4E}"/>
    <cellStyle name="______EWC 43.5MW8oMtresc 3_25_02v2w_esc_1_Horizon round 1 model vFINAL 4" xfId="11597" xr:uid="{11F0C7D9-B438-4D6B-9F97-7FCB53F01113}"/>
    <cellStyle name="______EWC 43.5MW8oMtresc 3_25_02v2w_esc_1_Horizon round 1 model vFINAL_1" xfId="11598" xr:uid="{4A002C98-4EA6-47BB-871D-213AA5C6B540}"/>
    <cellStyle name="______EWC 43.5MW8oMtresc 3_25_02v2w_esc_1_Horizon round 1 model vFINAL_1 2" xfId="11599" xr:uid="{E6CB44FB-4A07-484E-BD7B-ED6A163CEFCC}"/>
    <cellStyle name="______EWC 43.5MW8oMtresc 3_25_02v2w_esc_1_Horizon round 1 model vFINAL_1 2 2" xfId="11600" xr:uid="{2E7EE26F-B7C9-4997-81BF-9E3412D6D6DA}"/>
    <cellStyle name="______EWC 43.5MW8oMtresc 3_25_02v2w_esc_1_Horizon round 1 model vFINAL_1 3" xfId="11601" xr:uid="{79C8827B-7AB4-46FD-94B2-57E6013DBC65}"/>
    <cellStyle name="______EWC 43.5MW8oMtresc 3_25_02v2w_esc_1_Horizon round 1 model vFINAL_1 3 2" xfId="11602" xr:uid="{DD5DA03C-E8A9-4D7C-B698-464244766EE7}"/>
    <cellStyle name="______EWC 43.5MW8oMtresc 3_25_02v2w_esc_1_Horizon round 1 model vFINAL_1 4" xfId="11603" xr:uid="{80A3EBB4-04FE-4A0F-A515-32CB62C890C1}"/>
    <cellStyle name="______EWC 43.5MW8oMtresc 3_25_02v2w_esc_1_Horizon round 1 model vFINAL_1_Project Farwest III Model 03-20-07 v135" xfId="11604" xr:uid="{8D557D78-0819-4E4D-A6D5-2FC7003E1951}"/>
    <cellStyle name="______EWC 43.5MW8oMtresc 3_25_02v2w_esc_1_Horizon round 1 model vFINAL_1_Project Farwest III Model 03-20-07 v135 2" xfId="11605" xr:uid="{85297174-D6CE-4418-B219-3A5A77781540}"/>
    <cellStyle name="______EWC 43.5MW8oMtresc 3_25_02v2w_esc_1_Horizon round 1 model vFINAL_1_Project Farwest III Model 03-20-07 v135 2 2" xfId="11606" xr:uid="{26E3B82A-8386-4D9A-91AB-2E183C6F7517}"/>
    <cellStyle name="______EWC 43.5MW8oMtresc 3_25_02v2w_esc_1_Horizon round 1 model vFINAL_1_Project Farwest III Model 03-20-07 v135 3" xfId="11607" xr:uid="{FCD0E2AF-2679-40F6-BF6B-84C3733DE66E}"/>
    <cellStyle name="______EWC 43.5MW8oMtresc 3_25_02v2w_esc_1_Horizon round 1 model vFINAL_1_Project Farwest III Model 03-20-07 v135 3 2" xfId="11608" xr:uid="{1823631D-5B45-4BEF-BC34-DC9FE9CF6B6E}"/>
    <cellStyle name="______EWC 43.5MW8oMtresc 3_25_02v2w_esc_1_Horizon round 1 model vFINAL_1_Project Farwest III Model 03-20-07 v135 4" xfId="11609" xr:uid="{B2AA9AC6-1023-4C19-82F8-53421B85FB10}"/>
    <cellStyle name="______EWC 43.5MW8oMtresc 3_25_02v2w_esc_1_Horizon round 1 model vFINAL_1_Project Farwest III Model 03-20-07 v135_UPC G&amp;A (5-3-07)" xfId="11610" xr:uid="{332FD113-B81E-493D-9923-609122FB7681}"/>
    <cellStyle name="______EWC 43.5MW8oMtresc 3_25_02v2w_esc_1_Horizon round 1 model vFINAL_1_Project Farwest III Model 03-20-07 v135_UPC G&amp;A (5-3-07) 2" xfId="11611" xr:uid="{BCC79F6D-AE13-41AA-BC46-1381766650D0}"/>
    <cellStyle name="______EWC 43.5MW8oMtresc 3_25_02v2w_esc_1_Horizon round 1 model vFINAL_1_Project Farwest III Model 03-20-07 v135_UPC G&amp;A (5-3-07) 2 2" xfId="11612" xr:uid="{0FD5E458-270C-428E-8254-1E84AB6D6809}"/>
    <cellStyle name="______EWC 43.5MW8oMtresc 3_25_02v2w_esc_1_Horizon round 1 model vFINAL_1_Project Farwest III Model 03-20-07 v135_UPC G&amp;A (5-3-07) 3" xfId="11613" xr:uid="{55E2D0FC-0B80-4E42-9D14-3ED84E3E3987}"/>
    <cellStyle name="______EWC 43.5MW8oMtresc 3_25_02v2w_esc_1_Horizon round 1 model vFINAL_1_Project Farwest III Model 03-20-07 v135_UPC G&amp;A (5-3-07) 3 2" xfId="11614" xr:uid="{B553C965-C273-4956-A379-6EE1A1DD4264}"/>
    <cellStyle name="______EWC 43.5MW8oMtresc 3_25_02v2w_esc_1_Horizon round 1 model vFINAL_1_Project Farwest III Model 03-20-07 v135_UPC G&amp;A (5-3-07) 4" xfId="11615" xr:uid="{0E03C925-81C5-4B4F-AEAD-6DBA469F8CE1}"/>
    <cellStyle name="______EWC 43.5MW8oMtresc 3_25_02v2w_esc_1_Horizon round 1 model vFINAL_1_Project Makani Model 04-11-07 v6" xfId="11616" xr:uid="{B9794867-92DA-4B1E-BC4F-7572A548215A}"/>
    <cellStyle name="______EWC 43.5MW8oMtresc 3_25_02v2w_esc_1_Horizon round 1 model vFINAL_1_Project Makani Model 04-11-07 v6 2" xfId="11617" xr:uid="{1B0A1D0F-9797-41CD-ADBD-379B98EB1365}"/>
    <cellStyle name="______EWC 43.5MW8oMtresc 3_25_02v2w_esc_1_Horizon round 1 model vFINAL_1_Project Makani Model 04-11-07 v6 2 2" xfId="11618" xr:uid="{2A13C7FA-1B72-444E-B791-D683AE4C68BC}"/>
    <cellStyle name="______EWC 43.5MW8oMtresc 3_25_02v2w_esc_1_Horizon round 1 model vFINAL_1_Project Makani Model 04-11-07 v6 3" xfId="11619" xr:uid="{897DA18A-CBD1-4CF0-A4CF-C523CABC6104}"/>
    <cellStyle name="______EWC 43.5MW8oMtresc 3_25_02v2w_esc_1_Horizon round 1 model vFINAL_1_Project Makani Model 04-11-07 v6 3 2" xfId="11620" xr:uid="{EDC02EA1-3A27-41DA-93F1-798CABFDAFFF}"/>
    <cellStyle name="______EWC 43.5MW8oMtresc 3_25_02v2w_esc_1_Horizon round 1 model vFINAL_1_Project Makani Model 04-11-07 v6 4" xfId="11621" xr:uid="{8249B3C6-2FC0-4D0D-926A-69486D1B1293}"/>
    <cellStyle name="______EWC 43.5MW8oMtresc 3_25_02v2w_esc_1_Horizon round 1 model vFINAL_1_Project Makani Model 04-11-07 v6_UPC G&amp;A (5-3-07)" xfId="11622" xr:uid="{14ED5EAF-6226-4B9B-B6A5-4C85F950F82F}"/>
    <cellStyle name="______EWC 43.5MW8oMtresc 3_25_02v2w_esc_1_Horizon round 1 model vFINAL_1_Project Makani Model 04-11-07 v6_UPC G&amp;A (5-3-07) 2" xfId="11623" xr:uid="{E98D54ED-4567-4E0C-BCDC-97FD09094201}"/>
    <cellStyle name="______EWC 43.5MW8oMtresc 3_25_02v2w_esc_1_Horizon round 1 model vFINAL_1_Project Makani Model 04-11-07 v6_UPC G&amp;A (5-3-07) 2 2" xfId="11624" xr:uid="{835681D8-A323-4C20-946E-4554BB6DB0C3}"/>
    <cellStyle name="______EWC 43.5MW8oMtresc 3_25_02v2w_esc_1_Horizon round 1 model vFINAL_1_Project Makani Model 04-11-07 v6_UPC G&amp;A (5-3-07) 3" xfId="11625" xr:uid="{A36C2008-5135-4442-B3B1-B64CE07E66F9}"/>
    <cellStyle name="______EWC 43.5MW8oMtresc 3_25_02v2w_esc_1_Horizon round 1 model vFINAL_1_Project Makani Model 04-11-07 v6_UPC G&amp;A (5-3-07) 3 2" xfId="11626" xr:uid="{439905DE-5E46-456A-8953-03D4DE21A33C}"/>
    <cellStyle name="______EWC 43.5MW8oMtresc 3_25_02v2w_esc_1_Horizon round 1 model vFINAL_1_Project Makani Model 04-11-07 v6_UPC G&amp;A (5-3-07) 4" xfId="11627" xr:uid="{516ECFBA-B9A7-454C-B6CE-412975452065}"/>
    <cellStyle name="______EWC 43.5MW8oMtresc 3_25_02v2w_esc_1_Pre-Tax GAAP" xfId="11628" xr:uid="{284D3A29-34C4-492B-9CF6-E047FFEA63CF}"/>
    <cellStyle name="______EWC 43.5MW8oMtresc 3_25_02v2w_esc_1_Pre-Tax GAAP 2" xfId="11629" xr:uid="{EF878202-9F3B-46A3-A9AE-1118A2297C6F}"/>
    <cellStyle name="______EWC 43.5MW8oMtresc 3_25_02v2w_esc_1_Pre-Tax GAAP 2 2" xfId="11630" xr:uid="{EB8A8A12-F60A-45E3-9F85-EF20D09F5DEA}"/>
    <cellStyle name="______EWC 43.5MW8oMtresc 3_25_02v2w_esc_1_Pre-Tax GAAP 3" xfId="11631" xr:uid="{A96B75ED-5691-414B-A772-A2643373C53E}"/>
    <cellStyle name="______EWC 43.5MW8oMtresc 3_25_02v2w_esc_1_WPP - Ormat 6-5-2007  v19i with internal accounting v3 eq method FINAL" xfId="11632" xr:uid="{2AEF57C8-F999-457B-9D4A-9B5BECFBE4A3}"/>
    <cellStyle name="______EWC 43.5MW8oMtresc 3_25_02v2w_esc_1_WPP - Ormat 6-5-2007  v19i with internal accounting v3 eq method FINAL 2" xfId="11633" xr:uid="{6ED8BF61-7C17-446C-867D-A21C568C5A06}"/>
    <cellStyle name="______EWC 43.5MW8oMtresc 3_25_02v2w_esc_1_WPP - Ormat 6-5-2007  v19i with internal accounting v3 eq method FINAL 2 2" xfId="11634" xr:uid="{B6F42B76-2602-412A-899E-6E62DB9E61D2}"/>
    <cellStyle name="______EWC 43.5MW8oMtresc 3_25_02v2w_esc_1_WPP - Ormat 6-5-2007  v19i with internal accounting v3 eq method FINAL 3" xfId="11635" xr:uid="{2000CA27-FAAC-49EA-ADAF-CB34E72030C7}"/>
    <cellStyle name="______EWC 43.5MW8oMtresc 3_25_02v2w_esc_2" xfId="11636" xr:uid="{AD7B0461-AEBB-48E8-B7BD-12CA830EDE4F}"/>
    <cellStyle name="______EWC 43.5MW8oMtresc 3_25_02v2w_esc_2_071212 Unlevered McCormick Model - 2003 version" xfId="11637" xr:uid="{5E3D1B34-6C17-4B16-9FB0-D59851555819}"/>
    <cellStyle name="______EWC 43.5MW8oMtresc 3_25_02v2w_esc_3" xfId="11638" xr:uid="{A71E72EE-072D-4693-84F2-B6435A061E37}"/>
    <cellStyle name="______EWC 43.5MW8oMtresc 3_25_02v2w_esc_3 2" xfId="11639" xr:uid="{B33CC808-39B8-4DD8-BF23-570D3D909C0E}"/>
    <cellStyle name="______EWC 43.5MW8oMtresc 3_25_02v2w_esc_3 2 2" xfId="11640" xr:uid="{F6B4DC4A-4F12-4C35-B212-E0308D8A8C9E}"/>
    <cellStyle name="______EWC 43.5MW8oMtresc 3_25_02v2w_esc_3 2 2 2" xfId="11641" xr:uid="{E2A5CB74-3595-4869-8095-3243FF081E3E}"/>
    <cellStyle name="______EWC 43.5MW8oMtresc 3_25_02v2w_esc_3 2 3" xfId="11642" xr:uid="{E47BEAFF-ED18-49F9-B8AE-75112D92B1A3}"/>
    <cellStyle name="______EWC 43.5MW8oMtresc 3_25_02v2w_esc_3 2 3 2" xfId="11643" xr:uid="{697CC010-7753-4DD3-B60F-AC01EC9C4105}"/>
    <cellStyle name="______EWC 43.5MW8oMtresc 3_25_02v2w_esc_3 2 4" xfId="11644" xr:uid="{17297A7D-58DC-4146-90C2-4551D75AF2F1}"/>
    <cellStyle name="______EWC 43.5MW8oMtresc 3_25_02v2w_esc_3 2 4 2" xfId="11645" xr:uid="{9E1DBE2B-2432-490D-843C-427EBAB23969}"/>
    <cellStyle name="______EWC 43.5MW8oMtresc 3_25_02v2w_esc_3 2 5" xfId="11646" xr:uid="{49D9F7B4-49B5-4421-96B1-4231BC79D0C6}"/>
    <cellStyle name="______EWC 43.5MW8oMtresc 3_25_02v2w_esc_3 2 5 2" xfId="11647" xr:uid="{AE2271B3-CC7C-4EAD-8CB8-897E2D262014}"/>
    <cellStyle name="______EWC 43.5MW8oMtresc 3_25_02v2w_esc_3 2 6" xfId="11648" xr:uid="{4C400FA4-EB5F-40B1-84C5-A4374884C876}"/>
    <cellStyle name="______EWC 43.5MW8oMtresc 3_25_02v2w_esc_3 3" xfId="11649" xr:uid="{A66D33C0-C7A9-4772-81FF-A7E7D68B4A01}"/>
    <cellStyle name="______EWC 43.5MW8oMtresc 3_25_02v2w_esc_3 3 2" xfId="11650" xr:uid="{36712D0A-00E5-47CA-A50F-123CDE83766A}"/>
    <cellStyle name="______EWC 43.5MW8oMtresc 3_25_02v2w_esc_3 3 2 2" xfId="11651" xr:uid="{CB89440E-072B-40BA-8441-43EE9B82ED9C}"/>
    <cellStyle name="______EWC 43.5MW8oMtresc 3_25_02v2w_esc_3 3 3" xfId="11652" xr:uid="{74AB5763-3F19-439B-8929-CB5DC5102043}"/>
    <cellStyle name="______EWC 43.5MW8oMtresc 3_25_02v2w_esc_3 3 3 2" xfId="11653" xr:uid="{B3521FF9-BDB7-4A7D-B420-F65FD888670A}"/>
    <cellStyle name="______EWC 43.5MW8oMtresc 3_25_02v2w_esc_3 3 4" xfId="11654" xr:uid="{1E3357AD-4439-495A-8FDC-6BB09102A495}"/>
    <cellStyle name="______EWC 43.5MW8oMtresc 3_25_02v2w_esc_3 3 4 2" xfId="11655" xr:uid="{C8039FA3-EB56-4C96-9084-F8AB4950A830}"/>
    <cellStyle name="______EWC 43.5MW8oMtresc 3_25_02v2w_esc_3 3 5" xfId="11656" xr:uid="{7F09D052-7C5D-460A-87BE-A15D62D9883C}"/>
    <cellStyle name="______EWC 43.5MW8oMtresc 3_25_02v2w_esc_3 3 5 2" xfId="11657" xr:uid="{9DEAC8BF-576A-417A-BF8C-2B3E798A2634}"/>
    <cellStyle name="______EWC 43.5MW8oMtresc 3_25_02v2w_esc_3 3 6" xfId="11658" xr:uid="{21DB21E9-9D51-421D-98F0-1C77DCA8CCBF}"/>
    <cellStyle name="______EWC 43.5MW8oMtresc 3_25_02v2w_esc_3 4" xfId="11659" xr:uid="{AF4BB43E-3AC3-433B-8411-3D2AC88580BC}"/>
    <cellStyle name="______EWC 43.5MW8oMtresc 3_25_02v2w_esc_3_CHECK - White Creek Final Closing Model_2007 11 16 vequity method FINAL" xfId="11660" xr:uid="{8B8A38ED-613C-4DD5-BACA-3995423DA47B}"/>
    <cellStyle name="______EWC 43.5MW8oMtresc 3_25_02v2w_esc_3_CHECK - White Creek Final Closing Model_2007 11 16 vequity method FINAL 2" xfId="11661" xr:uid="{434E1274-C9C2-4467-B1AF-28E1BB0A9CFD}"/>
    <cellStyle name="______EWC 43.5MW8oMtresc 3_25_02v2w_esc_3_CHECK - White Creek Final Closing Model_2007 11 16 vequity method FINAL 2 2" xfId="11662" xr:uid="{20302D2A-3236-4141-8374-5F06689EB5E2}"/>
    <cellStyle name="______EWC 43.5MW8oMtresc 3_25_02v2w_esc_3_CHECK - White Creek Final Closing Model_2007 11 16 vequity method FINAL 3" xfId="11663" xr:uid="{D95745C6-6A14-4C31-B958-FA0A93FB937A}"/>
    <cellStyle name="______EWC 43.5MW8oMtresc 3_25_02v2w_esc_3_Horizon round 1 model vFINAL" xfId="11664" xr:uid="{5CE175FB-DF5D-43E1-823F-E3333FF5465C}"/>
    <cellStyle name="______EWC 43.5MW8oMtresc 3_25_02v2w_esc_3_Horizon round 1 model vFINAL 2" xfId="11665" xr:uid="{17895951-1639-4300-A3D8-CD7649280ABF}"/>
    <cellStyle name="______EWC 43.5MW8oMtresc 3_25_02v2w_esc_3_Horizon round 1 model vFINAL 2 2" xfId="11666" xr:uid="{63FDEA48-73DD-4CD4-A9EF-2E214E97AB2C}"/>
    <cellStyle name="______EWC 43.5MW8oMtresc 3_25_02v2w_esc_3_Horizon round 1 model vFINAL 3" xfId="11667" xr:uid="{1EAE9EDA-E15D-4B39-9D6B-21949DC1670D}"/>
    <cellStyle name="______EWC 43.5MW8oMtresc 3_25_02v2w_esc_3_Horizon round 1 model vFINAL 3 2" xfId="11668" xr:uid="{8F2BBB3C-7FD2-41F3-B47A-B32A6E716F9A}"/>
    <cellStyle name="______EWC 43.5MW8oMtresc 3_25_02v2w_esc_3_Horizon round 1 model vFINAL 4" xfId="11669" xr:uid="{FD0C7A0E-AEC4-49E6-823E-A786B603A989}"/>
    <cellStyle name="______EWC 43.5MW8oMtresc 3_25_02v2w_esc_3_Horizon round 1 model vFINAL_1" xfId="11670" xr:uid="{2C891148-25A9-4001-A2DC-BD09675720A7}"/>
    <cellStyle name="______EWC 43.5MW8oMtresc 3_25_02v2w_esc_3_Horizon round 1 model vFINAL_1 2" xfId="11671" xr:uid="{2404FB7E-BCC0-437A-98BD-565585946DC3}"/>
    <cellStyle name="______EWC 43.5MW8oMtresc 3_25_02v2w_esc_3_Horizon round 1 model vFINAL_1 2 2" xfId="11672" xr:uid="{15E9B61D-A2CE-479A-8415-8D19086DFD78}"/>
    <cellStyle name="______EWC 43.5MW8oMtresc 3_25_02v2w_esc_3_Horizon round 1 model vFINAL_1 3" xfId="11673" xr:uid="{B7096DFE-DF42-4101-8725-580014D40AFA}"/>
    <cellStyle name="______EWC 43.5MW8oMtresc 3_25_02v2w_esc_3_Horizon round 1 model vFINAL_1 3 2" xfId="11674" xr:uid="{0DB0CA21-576A-416D-A29F-3921499E1113}"/>
    <cellStyle name="______EWC 43.5MW8oMtresc 3_25_02v2w_esc_3_Horizon round 1 model vFINAL_1 4" xfId="11675" xr:uid="{D8A6E982-3CBF-45D2-8DAE-906A4D816F8C}"/>
    <cellStyle name="______EWC 43.5MW8oMtresc 3_25_02v2w_esc_3_Horizon round 1 model vFINAL_1_Project Farwest III Model 03-20-07 v135" xfId="11676" xr:uid="{7024A338-65F8-4E96-A3B8-141AEB976058}"/>
    <cellStyle name="______EWC 43.5MW8oMtresc 3_25_02v2w_esc_3_Horizon round 1 model vFINAL_1_Project Farwest III Model 03-20-07 v135 2" xfId="11677" xr:uid="{D7B19A72-6BD8-492A-B482-CE7C1AA6AAF1}"/>
    <cellStyle name="______EWC 43.5MW8oMtresc 3_25_02v2w_esc_3_Horizon round 1 model vFINAL_1_Project Farwest III Model 03-20-07 v135 2 2" xfId="11678" xr:uid="{6AC404C0-B69E-44B5-B5E7-E7C06BB88FC8}"/>
    <cellStyle name="______EWC 43.5MW8oMtresc 3_25_02v2w_esc_3_Horizon round 1 model vFINAL_1_Project Farwest III Model 03-20-07 v135 3" xfId="11679" xr:uid="{CCAF322E-FF6B-40D0-9CB8-79A45FD5D194}"/>
    <cellStyle name="______EWC 43.5MW8oMtresc 3_25_02v2w_esc_3_Horizon round 1 model vFINAL_1_Project Farwest III Model 03-20-07 v135 3 2" xfId="11680" xr:uid="{0FD6AF38-E12C-4370-BD91-66DD028D14F8}"/>
    <cellStyle name="______EWC 43.5MW8oMtresc 3_25_02v2w_esc_3_Horizon round 1 model vFINAL_1_Project Farwest III Model 03-20-07 v135 4" xfId="11681" xr:uid="{3E05A31B-FE87-4934-A7E2-2723C49A7F4E}"/>
    <cellStyle name="______EWC 43.5MW8oMtresc 3_25_02v2w_esc_3_Horizon round 1 model vFINAL_1_Project Farwest III Model 03-20-07 v135_UPC G&amp;A (5-3-07)" xfId="11682" xr:uid="{13E7752E-8D28-4C72-838C-DAF8802DC6D1}"/>
    <cellStyle name="______EWC 43.5MW8oMtresc 3_25_02v2w_esc_3_Horizon round 1 model vFINAL_1_Project Farwest III Model 03-20-07 v135_UPC G&amp;A (5-3-07) 2" xfId="11683" xr:uid="{B7AAB963-BF4B-4538-8726-B6A7D1417423}"/>
    <cellStyle name="______EWC 43.5MW8oMtresc 3_25_02v2w_esc_3_Horizon round 1 model vFINAL_1_Project Farwest III Model 03-20-07 v135_UPC G&amp;A (5-3-07) 2 2" xfId="11684" xr:uid="{750F0DD3-1500-45CF-9E0F-F9E1E574CA53}"/>
    <cellStyle name="______EWC 43.5MW8oMtresc 3_25_02v2w_esc_3_Horizon round 1 model vFINAL_1_Project Farwest III Model 03-20-07 v135_UPC G&amp;A (5-3-07) 3" xfId="11685" xr:uid="{14742774-D8B7-4C1C-B4EC-DA22FEC5B01E}"/>
    <cellStyle name="______EWC 43.5MW8oMtresc 3_25_02v2w_esc_3_Horizon round 1 model vFINAL_1_Project Farwest III Model 03-20-07 v135_UPC G&amp;A (5-3-07) 3 2" xfId="11686" xr:uid="{0C37D212-780F-4AEE-A0ED-3A242311FF5A}"/>
    <cellStyle name="______EWC 43.5MW8oMtresc 3_25_02v2w_esc_3_Horizon round 1 model vFINAL_1_Project Farwest III Model 03-20-07 v135_UPC G&amp;A (5-3-07) 4" xfId="11687" xr:uid="{BFDCCDD1-B7B0-496F-86ED-B8A73CDC2582}"/>
    <cellStyle name="______EWC 43.5MW8oMtresc 3_25_02v2w_esc_3_Horizon round 1 model vFINAL_1_Project Makani Model 04-11-07 v6" xfId="11688" xr:uid="{EBC4D9B5-DF73-435E-BCA8-90DBEEAFA2F6}"/>
    <cellStyle name="______EWC 43.5MW8oMtresc 3_25_02v2w_esc_3_Horizon round 1 model vFINAL_1_Project Makani Model 04-11-07 v6 2" xfId="11689" xr:uid="{BE560194-B075-45D6-98A8-8BE8AC3C5D52}"/>
    <cellStyle name="______EWC 43.5MW8oMtresc 3_25_02v2w_esc_3_Horizon round 1 model vFINAL_1_Project Makani Model 04-11-07 v6 2 2" xfId="11690" xr:uid="{FDD4D134-C722-47FA-82B1-34FEA18B64CE}"/>
    <cellStyle name="______EWC 43.5MW8oMtresc 3_25_02v2w_esc_3_Horizon round 1 model vFINAL_1_Project Makani Model 04-11-07 v6 3" xfId="11691" xr:uid="{D6F0B208-8719-4ADD-A439-864F10ABBE7C}"/>
    <cellStyle name="______EWC 43.5MW8oMtresc 3_25_02v2w_esc_3_Horizon round 1 model vFINAL_1_Project Makani Model 04-11-07 v6 3 2" xfId="11692" xr:uid="{FADC9F80-7DCD-4E43-ADF1-25F1525918B9}"/>
    <cellStyle name="______EWC 43.5MW8oMtresc 3_25_02v2w_esc_3_Horizon round 1 model vFINAL_1_Project Makani Model 04-11-07 v6 4" xfId="11693" xr:uid="{F1F14FB5-469C-4293-9531-A5A0CBBCD935}"/>
    <cellStyle name="______EWC 43.5MW8oMtresc 3_25_02v2w_esc_3_Horizon round 1 model vFINAL_1_Project Makani Model 04-11-07 v6_UPC G&amp;A (5-3-07)" xfId="11694" xr:uid="{1F3E26B6-D1C8-442F-8B2A-1A539954CF79}"/>
    <cellStyle name="______EWC 43.5MW8oMtresc 3_25_02v2w_esc_3_Horizon round 1 model vFINAL_1_Project Makani Model 04-11-07 v6_UPC G&amp;A (5-3-07) 2" xfId="11695" xr:uid="{7001D55E-FFA3-410C-B970-8BF82C7F73A9}"/>
    <cellStyle name="______EWC 43.5MW8oMtresc 3_25_02v2w_esc_3_Horizon round 1 model vFINAL_1_Project Makani Model 04-11-07 v6_UPC G&amp;A (5-3-07) 2 2" xfId="11696" xr:uid="{76CBE99E-69CD-4629-9354-5CFFCB573910}"/>
    <cellStyle name="______EWC 43.5MW8oMtresc 3_25_02v2w_esc_3_Horizon round 1 model vFINAL_1_Project Makani Model 04-11-07 v6_UPC G&amp;A (5-3-07) 3" xfId="11697" xr:uid="{E43F6E68-1BD7-4E5D-8150-743AC5F8D35B}"/>
    <cellStyle name="______EWC 43.5MW8oMtresc 3_25_02v2w_esc_3_Horizon round 1 model vFINAL_1_Project Makani Model 04-11-07 v6_UPC G&amp;A (5-3-07) 3 2" xfId="11698" xr:uid="{9506093E-785E-4374-B540-E086C2CD9C24}"/>
    <cellStyle name="______EWC 43.5MW8oMtresc 3_25_02v2w_esc_3_Horizon round 1 model vFINAL_1_Project Makani Model 04-11-07 v6_UPC G&amp;A (5-3-07) 4" xfId="11699" xr:uid="{9AB160B1-B240-4584-9498-6874E6658E91}"/>
    <cellStyle name="______EWC 43.5MW8oMtresc 3_25_02v2w_esc_3_Pre-Tax GAAP" xfId="11700" xr:uid="{3836DB4D-F57B-4A2D-94DE-7D24B440B82F}"/>
    <cellStyle name="______EWC 43.5MW8oMtresc 3_25_02v2w_esc_3_Pre-Tax GAAP 2" xfId="11701" xr:uid="{055DED27-3473-45C0-B3D8-16A07FD83017}"/>
    <cellStyle name="______EWC 43.5MW8oMtresc 3_25_02v2w_esc_3_Pre-Tax GAAP 2 2" xfId="11702" xr:uid="{383448DA-49EE-477C-9EC0-A0FEA3E12CF9}"/>
    <cellStyle name="______EWC 43.5MW8oMtresc 3_25_02v2w_esc_3_Pre-Tax GAAP 3" xfId="11703" xr:uid="{F36430C2-084D-4661-9EDE-47ABD086F759}"/>
    <cellStyle name="______EWC 43.5MW8oMtresc 3_25_02v2w_esc_3_WPP - Ormat 6-5-2007  v19i with internal accounting v3 eq method FINAL" xfId="11704" xr:uid="{01A6C7F1-2013-4D72-AF4A-E736B3D358B5}"/>
    <cellStyle name="______EWC 43.5MW8oMtresc 3_25_02v2w_esc_3_WPP - Ormat 6-5-2007  v19i with internal accounting v3 eq method FINAL 2" xfId="11705" xr:uid="{72C10CCA-6608-45CC-B0A7-186CB2736681}"/>
    <cellStyle name="______EWC 43.5MW8oMtresc 3_25_02v2w_esc_3_WPP - Ormat 6-5-2007  v19i with internal accounting v3 eq method FINAL 2 2" xfId="11706" xr:uid="{FD7004DA-1D17-4F26-BAE3-2C3CF2FD53BE}"/>
    <cellStyle name="______EWC 43.5MW8oMtresc 3_25_02v2w_esc_3_WPP - Ormat 6-5-2007  v19i with internal accounting v3 eq method FINAL 3" xfId="11707" xr:uid="{D6C033C6-E4BE-4B2F-8FD9-1A436D4D5D7F}"/>
    <cellStyle name="______Wind farm - operation CF" xfId="11708" xr:uid="{02ED410E-9E28-443A-8E8C-8BFDA7C1C0D7}"/>
    <cellStyle name="______Wind farm - operation CF_071212 Unlevered McCormick Model - 2003 version" xfId="11709" xr:uid="{369008DE-6653-4C7D-96A1-8D6EEC736338}"/>
    <cellStyle name="______Wind farm - operation CF_1" xfId="11710" xr:uid="{B7959CB7-D58B-46F3-8F86-70549C780CFB}"/>
    <cellStyle name="______Wind farm - operation CF_1 2" xfId="11711" xr:uid="{1B1E9E88-2DCE-4E98-92A7-21637DFFCF6D}"/>
    <cellStyle name="______Wind farm - operation CF_1 2 2" xfId="11712" xr:uid="{CD84297C-3BD6-49BE-AC64-467F9FAEDC46}"/>
    <cellStyle name="______Wind farm - operation CF_1 2 2 2" xfId="11713" xr:uid="{3D9D16E3-A4F2-4C79-BA3A-D021DA3C6C3B}"/>
    <cellStyle name="______Wind farm - operation CF_1 2 3" xfId="11714" xr:uid="{784C5EFC-FFDE-438A-8A70-1FD55A7BEE74}"/>
    <cellStyle name="______Wind farm - operation CF_1 2 3 2" xfId="11715" xr:uid="{A6A7D7B4-3273-455B-B545-2503D5EEC6E2}"/>
    <cellStyle name="______Wind farm - operation CF_1 2 4" xfId="11716" xr:uid="{1CAB4A1D-31C7-42BC-86E8-973090FC3CF9}"/>
    <cellStyle name="______Wind farm - operation CF_1 2 4 2" xfId="11717" xr:uid="{5C700B0F-C208-4A89-B9FC-92A0AAB833AD}"/>
    <cellStyle name="______Wind farm - operation CF_1 2 5" xfId="11718" xr:uid="{98D36E89-6C92-4441-94EC-16E3F0907D3B}"/>
    <cellStyle name="______Wind farm - operation CF_1 2 5 2" xfId="11719" xr:uid="{7CA14213-6B55-4FAE-B6D4-90E14D880CDA}"/>
    <cellStyle name="______Wind farm - operation CF_1 2 6" xfId="11720" xr:uid="{18BDA743-5D42-4531-BEA3-B3A97F37A6E5}"/>
    <cellStyle name="______Wind farm - operation CF_1 3" xfId="11721" xr:uid="{E0F1686C-D793-4E71-A4B1-51736CDC43AF}"/>
    <cellStyle name="______Wind farm - operation CF_1 3 2" xfId="11722" xr:uid="{8095B08C-2020-41E5-8617-0D944646F9B2}"/>
    <cellStyle name="______Wind farm - operation CF_1 3 2 2" xfId="11723" xr:uid="{58509AEE-AEDC-4E5D-8EFC-28C747771366}"/>
    <cellStyle name="______Wind farm - operation CF_1 3 3" xfId="11724" xr:uid="{33295805-74A6-4488-8598-4CAD2B4D4CF1}"/>
    <cellStyle name="______Wind farm - operation CF_1 3 3 2" xfId="11725" xr:uid="{7FB244EE-6B04-44B2-95B3-28B0263048CF}"/>
    <cellStyle name="______Wind farm - operation CF_1 3 4" xfId="11726" xr:uid="{C0702BC0-2AAE-4FB9-BA07-6BEE3DEC2261}"/>
    <cellStyle name="______Wind farm - operation CF_1 3 4 2" xfId="11727" xr:uid="{CA5A99F8-FC70-47E8-9749-82B2FFAD0520}"/>
    <cellStyle name="______Wind farm - operation CF_1 3 5" xfId="11728" xr:uid="{8238CE8E-1809-42F6-BF5A-35FDFD4A366E}"/>
    <cellStyle name="______Wind farm - operation CF_1 3 5 2" xfId="11729" xr:uid="{B64F6349-C8C5-4538-AECF-1B167B765934}"/>
    <cellStyle name="______Wind farm - operation CF_1 3 6" xfId="11730" xr:uid="{4706C25A-A571-4D42-908A-16B4E11A5C6F}"/>
    <cellStyle name="______Wind farm - operation CF_1 4" xfId="11731" xr:uid="{F43ACF41-789B-4D8C-A681-DAD1CC02C386}"/>
    <cellStyle name="______Wind farm - operation CF_1_CHECK - White Creek Final Closing Model_2007 11 16 vequity method FINAL" xfId="11732" xr:uid="{2699F261-F0BE-46E1-B5B7-EADBE5232746}"/>
    <cellStyle name="______Wind farm - operation CF_1_CHECK - White Creek Final Closing Model_2007 11 16 vequity method FINAL 2" xfId="11733" xr:uid="{8D40E93A-7B3F-4440-9635-2920D16183ED}"/>
    <cellStyle name="______Wind farm - operation CF_1_CHECK - White Creek Final Closing Model_2007 11 16 vequity method FINAL 2 2" xfId="11734" xr:uid="{9295B0C2-6A8F-4DD1-81CA-6710C07643A2}"/>
    <cellStyle name="______Wind farm - operation CF_1_CHECK - White Creek Final Closing Model_2007 11 16 vequity method FINAL 3" xfId="11735" xr:uid="{2503AB4A-70C6-4A27-BD55-9749ECF79CFD}"/>
    <cellStyle name="______Wind farm - operation CF_1_Horizon round 1 model vFINAL" xfId="11736" xr:uid="{0AF84AA1-4249-4E50-83DE-8BC5B8BF42E1}"/>
    <cellStyle name="______Wind farm - operation CF_1_Horizon round 1 model vFINAL 2" xfId="11737" xr:uid="{AE08B890-E403-4ECF-AF67-8F2E76798489}"/>
    <cellStyle name="______Wind farm - operation CF_1_Horizon round 1 model vFINAL 2 2" xfId="11738" xr:uid="{77130D4E-15AA-436A-B687-CC139C587EEC}"/>
    <cellStyle name="______Wind farm - operation CF_1_Horizon round 1 model vFINAL 3" xfId="11739" xr:uid="{B04B7608-EFA0-4BB0-A161-CCBD748F611F}"/>
    <cellStyle name="______Wind farm - operation CF_1_Horizon round 1 model vFINAL 3 2" xfId="11740" xr:uid="{0616D713-3EFA-4D7C-85EB-BABCA932E01A}"/>
    <cellStyle name="______Wind farm - operation CF_1_Horizon round 1 model vFINAL 4" xfId="11741" xr:uid="{63DD2473-148F-4801-93AF-E2628492EEF7}"/>
    <cellStyle name="______Wind farm - operation CF_1_Horizon round 1 model vFINAL_1" xfId="11742" xr:uid="{865A2BBB-6E8F-41A2-A9C5-4EE183799C79}"/>
    <cellStyle name="______Wind farm - operation CF_1_Horizon round 1 model vFINAL_1 2" xfId="11743" xr:uid="{F06498D3-E790-42C5-B8BC-F67F20E96419}"/>
    <cellStyle name="______Wind farm - operation CF_1_Horizon round 1 model vFINAL_1 2 2" xfId="11744" xr:uid="{3468806F-FC6A-434A-AE64-2CE7EB08B2C4}"/>
    <cellStyle name="______Wind farm - operation CF_1_Horizon round 1 model vFINAL_1 3" xfId="11745" xr:uid="{A7626379-077E-412E-B6AA-8BFF2B90F110}"/>
    <cellStyle name="______Wind farm - operation CF_1_Horizon round 1 model vFINAL_1 3 2" xfId="11746" xr:uid="{844D1F24-7D92-42D8-A1CE-B303F532B7CB}"/>
    <cellStyle name="______Wind farm - operation CF_1_Horizon round 1 model vFINAL_1 4" xfId="11747" xr:uid="{0FCC0D78-7A0D-43BC-83BF-FF055C1D9379}"/>
    <cellStyle name="______Wind farm - operation CF_1_Horizon round 1 model vFINAL_1_Project Farwest III Model 03-20-07 v135" xfId="11748" xr:uid="{9FBDE5CF-1D0D-4669-A6AE-7AF989EE847B}"/>
    <cellStyle name="______Wind farm - operation CF_1_Horizon round 1 model vFINAL_1_Project Farwest III Model 03-20-07 v135 2" xfId="11749" xr:uid="{67CCB257-A53A-4DF9-A2C9-5503567AF2A6}"/>
    <cellStyle name="______Wind farm - operation CF_1_Horizon round 1 model vFINAL_1_Project Farwest III Model 03-20-07 v135 2 2" xfId="11750" xr:uid="{7755F9EE-1C3D-4F86-AF7B-BB468CCCE114}"/>
    <cellStyle name="______Wind farm - operation CF_1_Horizon round 1 model vFINAL_1_Project Farwest III Model 03-20-07 v135 3" xfId="11751" xr:uid="{53CB7BA1-A619-4884-96C1-1461098691CE}"/>
    <cellStyle name="______Wind farm - operation CF_1_Horizon round 1 model vFINAL_1_Project Farwest III Model 03-20-07 v135 3 2" xfId="11752" xr:uid="{16388775-017A-4DE1-B070-FF3268FB51A6}"/>
    <cellStyle name="______Wind farm - operation CF_1_Horizon round 1 model vFINAL_1_Project Farwest III Model 03-20-07 v135 4" xfId="11753" xr:uid="{EFD9406B-65C7-44F4-B94D-1A0E987D7C21}"/>
    <cellStyle name="______Wind farm - operation CF_1_Horizon round 1 model vFINAL_1_Project Farwest III Model 03-20-07 v135_UPC G&amp;A (5-3-07)" xfId="11754" xr:uid="{555E52E7-7071-4D66-AD4F-46CFEB812928}"/>
    <cellStyle name="______Wind farm - operation CF_1_Horizon round 1 model vFINAL_1_Project Farwest III Model 03-20-07 v135_UPC G&amp;A (5-3-07) 2" xfId="11755" xr:uid="{B56D7AD0-03C1-492B-BFE0-498902A730B8}"/>
    <cellStyle name="______Wind farm - operation CF_1_Horizon round 1 model vFINAL_1_Project Farwest III Model 03-20-07 v135_UPC G&amp;A (5-3-07) 2 2" xfId="11756" xr:uid="{BE8F82CD-FD12-417A-B92E-96042457808B}"/>
    <cellStyle name="______Wind farm - operation CF_1_Horizon round 1 model vFINAL_1_Project Farwest III Model 03-20-07 v135_UPC G&amp;A (5-3-07) 3" xfId="11757" xr:uid="{8C693EEB-5A07-466A-8372-F34D50491A01}"/>
    <cellStyle name="______Wind farm - operation CF_1_Horizon round 1 model vFINAL_1_Project Farwest III Model 03-20-07 v135_UPC G&amp;A (5-3-07) 3 2" xfId="11758" xr:uid="{21309632-86F7-4FAC-89CF-1FF4FEB77F17}"/>
    <cellStyle name="______Wind farm - operation CF_1_Horizon round 1 model vFINAL_1_Project Farwest III Model 03-20-07 v135_UPC G&amp;A (5-3-07) 4" xfId="11759" xr:uid="{9F511A4D-8F5E-46D8-A0B0-A5E10AE225BC}"/>
    <cellStyle name="______Wind farm - operation CF_1_Horizon round 1 model vFINAL_1_Project Makani Model 04-11-07 v6" xfId="11760" xr:uid="{69B0AE5A-369D-46AB-822D-0EDCEF10090C}"/>
    <cellStyle name="______Wind farm - operation CF_1_Horizon round 1 model vFINAL_1_Project Makani Model 04-11-07 v6 2" xfId="11761" xr:uid="{09449979-5162-4672-8FBE-460F2501F1F3}"/>
    <cellStyle name="______Wind farm - operation CF_1_Horizon round 1 model vFINAL_1_Project Makani Model 04-11-07 v6 2 2" xfId="11762" xr:uid="{076E127A-031C-4D0C-8C8E-BBB77C874A1A}"/>
    <cellStyle name="______Wind farm - operation CF_1_Horizon round 1 model vFINAL_1_Project Makani Model 04-11-07 v6 3" xfId="11763" xr:uid="{B4124770-8F35-404B-87D1-B056EAC76B19}"/>
    <cellStyle name="______Wind farm - operation CF_1_Horizon round 1 model vFINAL_1_Project Makani Model 04-11-07 v6 3 2" xfId="11764" xr:uid="{14FA33AC-D7B7-4A76-B2A5-4B15609320B1}"/>
    <cellStyle name="______Wind farm - operation CF_1_Horizon round 1 model vFINAL_1_Project Makani Model 04-11-07 v6 4" xfId="11765" xr:uid="{36D99808-C523-4643-8675-31273EC1376A}"/>
    <cellStyle name="______Wind farm - operation CF_1_Horizon round 1 model vFINAL_1_Project Makani Model 04-11-07 v6_UPC G&amp;A (5-3-07)" xfId="11766" xr:uid="{985C39AF-95F8-4F0B-955E-978C7B07156F}"/>
    <cellStyle name="______Wind farm - operation CF_1_Horizon round 1 model vFINAL_1_Project Makani Model 04-11-07 v6_UPC G&amp;A (5-3-07) 2" xfId="11767" xr:uid="{5C76A168-E5D7-4215-9BDA-81DF2906C7EC}"/>
    <cellStyle name="______Wind farm - operation CF_1_Horizon round 1 model vFINAL_1_Project Makani Model 04-11-07 v6_UPC G&amp;A (5-3-07) 2 2" xfId="11768" xr:uid="{9454F61B-9C77-4596-A246-0D66FA566394}"/>
    <cellStyle name="______Wind farm - operation CF_1_Horizon round 1 model vFINAL_1_Project Makani Model 04-11-07 v6_UPC G&amp;A (5-3-07) 3" xfId="11769" xr:uid="{1A7FD083-5F59-459A-B082-DCD3491A49A6}"/>
    <cellStyle name="______Wind farm - operation CF_1_Horizon round 1 model vFINAL_1_Project Makani Model 04-11-07 v6_UPC G&amp;A (5-3-07) 3 2" xfId="11770" xr:uid="{4ADB2F25-5245-49B5-A4E8-DEF1A0A18C01}"/>
    <cellStyle name="______Wind farm - operation CF_1_Horizon round 1 model vFINAL_1_Project Makani Model 04-11-07 v6_UPC G&amp;A (5-3-07) 4" xfId="11771" xr:uid="{72208986-B001-4EE5-965F-2D0FCDA606F7}"/>
    <cellStyle name="______Wind farm - operation CF_1_Pre-Tax GAAP" xfId="11772" xr:uid="{00876F9F-AF05-4E00-A6B7-C260923A2D95}"/>
    <cellStyle name="______Wind farm - operation CF_1_Pre-Tax GAAP 2" xfId="11773" xr:uid="{2248DA0D-CEC8-4E3F-915E-A09EF2167CB5}"/>
    <cellStyle name="______Wind farm - operation CF_1_Pre-Tax GAAP 2 2" xfId="11774" xr:uid="{ABA87B25-3551-472E-96A7-E12E924F366E}"/>
    <cellStyle name="______Wind farm - operation CF_1_Pre-Tax GAAP 3" xfId="11775" xr:uid="{1C03A79F-A2C5-40B4-BD84-8EF1AEB192EC}"/>
    <cellStyle name="______Wind farm - operation CF_1_WPP - Ormat 6-5-2007  v19i with internal accounting v3 eq method FINAL" xfId="11776" xr:uid="{96A2F435-7AAB-4CDA-A825-D1371CFC7C32}"/>
    <cellStyle name="______Wind farm - operation CF_1_WPP - Ormat 6-5-2007  v19i with internal accounting v3 eq method FINAL 2" xfId="11777" xr:uid="{426937F6-1D2C-4C80-ACBF-840C3C93303D}"/>
    <cellStyle name="______Wind farm - operation CF_1_WPP - Ormat 6-5-2007  v19i with internal accounting v3 eq method FINAL 2 2" xfId="11778" xr:uid="{BE9733E9-FBEB-4728-9312-BBEC04C6784A}"/>
    <cellStyle name="______Wind farm - operation CF_1_WPP - Ormat 6-5-2007  v19i with internal accounting v3 eq method FINAL 3" xfId="11779" xr:uid="{36A95403-B0DD-4F5A-89B4-EEEF88F0E0A9}"/>
    <cellStyle name="______Wind farm - operation CF_2" xfId="11780" xr:uid="{524ACBA4-4FD0-4764-8311-3562BA04502A}"/>
    <cellStyle name="______Wind farm - operation CF_2 2" xfId="11781" xr:uid="{9F1F2630-6216-4209-8445-EF06092F9FC2}"/>
    <cellStyle name="______Wind farm - operation CF_2 2 2" xfId="11782" xr:uid="{5C28C7D0-AB2B-49B4-A415-6D5DD163020C}"/>
    <cellStyle name="______Wind farm - operation CF_2 2 2 2" xfId="11783" xr:uid="{E0BCEEED-FEEA-4D2B-83E1-1D37A67C2CB4}"/>
    <cellStyle name="______Wind farm - operation CF_2 2 3" xfId="11784" xr:uid="{FDFAFCBB-79D4-42EE-B259-BE928AC28B7C}"/>
    <cellStyle name="______Wind farm - operation CF_2 2 3 2" xfId="11785" xr:uid="{9AECE2E4-CC5B-484F-98BD-0EED02545F5F}"/>
    <cellStyle name="______Wind farm - operation CF_2 2 4" xfId="11786" xr:uid="{7EDB8C37-A6ED-4239-888C-716067BE8A17}"/>
    <cellStyle name="______Wind farm - operation CF_2 2 4 2" xfId="11787" xr:uid="{0E2F823A-88B2-4521-AC6A-15C1079D3B67}"/>
    <cellStyle name="______Wind farm - operation CF_2 2 5" xfId="11788" xr:uid="{2DDFE069-EBFA-421D-ABA0-68353B374225}"/>
    <cellStyle name="______Wind farm - operation CF_2 2 5 2" xfId="11789" xr:uid="{29612368-BC17-41A3-8EF2-7D96315F40DD}"/>
    <cellStyle name="______Wind farm - operation CF_2 2 6" xfId="11790" xr:uid="{4AA1CDFC-FE9E-404D-9D74-DD838A6036B4}"/>
    <cellStyle name="______Wind farm - operation CF_2 3" xfId="11791" xr:uid="{EE8AD002-6C3B-44F3-973E-F81DEBD76149}"/>
    <cellStyle name="______Wind farm - operation CF_2 3 2" xfId="11792" xr:uid="{8F2A3B21-9F75-4128-8E7D-D6F73AA16547}"/>
    <cellStyle name="______Wind farm - operation CF_2 3 2 2" xfId="11793" xr:uid="{2D9A52E4-A481-490F-ABF8-1B871A0E6A08}"/>
    <cellStyle name="______Wind farm - operation CF_2 3 3" xfId="11794" xr:uid="{8DD0C458-E87E-43C6-8EC9-8A33E6288B59}"/>
    <cellStyle name="______Wind farm - operation CF_2 3 3 2" xfId="11795" xr:uid="{DFAF23F0-8AFB-4D4E-AB9D-EC7F2D622887}"/>
    <cellStyle name="______Wind farm - operation CF_2 3 4" xfId="11796" xr:uid="{87108BDE-D991-4F8D-BA0D-8B44CA24F8C2}"/>
    <cellStyle name="______Wind farm - operation CF_2 3 4 2" xfId="11797" xr:uid="{72AEA8B9-C576-4956-B168-307B7179708F}"/>
    <cellStyle name="______Wind farm - operation CF_2 3 5" xfId="11798" xr:uid="{E25DE827-C31A-43CB-B2F3-A1840D9D37AF}"/>
    <cellStyle name="______Wind farm - operation CF_2 3 5 2" xfId="11799" xr:uid="{D69629EF-A70E-4E4D-9773-BDF147D9E6B2}"/>
    <cellStyle name="______Wind farm - operation CF_2 3 6" xfId="11800" xr:uid="{6A04ABF5-0412-4EFC-AD8E-2DEFA9AEB9D3}"/>
    <cellStyle name="______Wind farm - operation CF_2 4" xfId="11801" xr:uid="{5513D3EE-0CD4-4633-BB37-84F35E7CFB0D}"/>
    <cellStyle name="______Wind farm - operation CF_2_CHECK - White Creek Final Closing Model_2007 11 16 vequity method FINAL" xfId="11802" xr:uid="{36AE16E5-A953-4604-B23A-3B20B532A07D}"/>
    <cellStyle name="______Wind farm - operation CF_2_CHECK - White Creek Final Closing Model_2007 11 16 vequity method FINAL 2" xfId="11803" xr:uid="{14800AD9-536A-4B92-89DA-22DE4B0CD9B6}"/>
    <cellStyle name="______Wind farm - operation CF_2_CHECK - White Creek Final Closing Model_2007 11 16 vequity method FINAL 2 2" xfId="11804" xr:uid="{862B4D97-ABAB-40E6-B8A5-C08778C111C9}"/>
    <cellStyle name="______Wind farm - operation CF_2_CHECK - White Creek Final Closing Model_2007 11 16 vequity method FINAL 3" xfId="11805" xr:uid="{19E2E5F6-58CC-4160-8C13-CFD8E1F06CE9}"/>
    <cellStyle name="______Wind farm - operation CF_2_Horizon round 1 model vFINAL" xfId="11806" xr:uid="{886A45AA-AF04-4540-9878-8A0EEDDBDFE3}"/>
    <cellStyle name="______Wind farm - operation CF_2_Horizon round 1 model vFINAL 2" xfId="11807" xr:uid="{F1260233-C631-4AE8-8A70-6979AE9DF22F}"/>
    <cellStyle name="______Wind farm - operation CF_2_Horizon round 1 model vFINAL 2 2" xfId="11808" xr:uid="{A71F286F-42F7-4F41-B46E-A9806453E85E}"/>
    <cellStyle name="______Wind farm - operation CF_2_Horizon round 1 model vFINAL 3" xfId="11809" xr:uid="{CAD90224-19AD-48ED-BD16-921DDFF7151A}"/>
    <cellStyle name="______Wind farm - operation CF_2_Horizon round 1 model vFINAL 3 2" xfId="11810" xr:uid="{272B0202-35E3-4227-8495-7175192C8AA6}"/>
    <cellStyle name="______Wind farm - operation CF_2_Horizon round 1 model vFINAL 4" xfId="11811" xr:uid="{236AD45D-F3F4-446B-8FDA-A8963FB967EF}"/>
    <cellStyle name="______Wind farm - operation CF_2_Horizon round 1 model vFINAL_1" xfId="11812" xr:uid="{3B9DB376-38C8-4AE0-B04A-4A5D8056AA6A}"/>
    <cellStyle name="______Wind farm - operation CF_2_Horizon round 1 model vFINAL_1 2" xfId="11813" xr:uid="{11A2CD2B-A777-4FC7-A636-2093C72DE3F9}"/>
    <cellStyle name="______Wind farm - operation CF_2_Horizon round 1 model vFINAL_1 2 2" xfId="11814" xr:uid="{5FC5D402-32A5-49CF-83DC-B2AD88EA3CFA}"/>
    <cellStyle name="______Wind farm - operation CF_2_Horizon round 1 model vFINAL_1 3" xfId="11815" xr:uid="{9486739F-7D35-4A71-8853-E04ACFE403DC}"/>
    <cellStyle name="______Wind farm - operation CF_2_Horizon round 1 model vFINAL_1 3 2" xfId="11816" xr:uid="{2CF8B000-EA31-4689-9F7A-CC8BA72E23FB}"/>
    <cellStyle name="______Wind farm - operation CF_2_Horizon round 1 model vFINAL_1 4" xfId="11817" xr:uid="{E57030C7-DF23-4FDA-B804-0CC930787EDC}"/>
    <cellStyle name="______Wind farm - operation CF_2_Horizon round 1 model vFINAL_1_Project Farwest III Model 03-20-07 v135" xfId="11818" xr:uid="{5905373F-9838-4C40-A8E6-1B11C9581DA1}"/>
    <cellStyle name="______Wind farm - operation CF_2_Horizon round 1 model vFINAL_1_Project Farwest III Model 03-20-07 v135 2" xfId="11819" xr:uid="{B76724CB-189F-41B6-B8F7-C868099B38CF}"/>
    <cellStyle name="______Wind farm - operation CF_2_Horizon round 1 model vFINAL_1_Project Farwest III Model 03-20-07 v135 2 2" xfId="11820" xr:uid="{880A1001-99AF-40FC-A72E-75FDD5FE4E0B}"/>
    <cellStyle name="______Wind farm - operation CF_2_Horizon round 1 model vFINAL_1_Project Farwest III Model 03-20-07 v135 3" xfId="11821" xr:uid="{B90ED0F8-5878-47F7-BF37-DB29DBC44FE1}"/>
    <cellStyle name="______Wind farm - operation CF_2_Horizon round 1 model vFINAL_1_Project Farwest III Model 03-20-07 v135 3 2" xfId="11822" xr:uid="{E2B0EDF6-28E4-41CD-B5EF-80ABD39B2476}"/>
    <cellStyle name="______Wind farm - operation CF_2_Horizon round 1 model vFINAL_1_Project Farwest III Model 03-20-07 v135 4" xfId="11823" xr:uid="{7C852DA8-A6D5-4647-9291-3655EA4746F9}"/>
    <cellStyle name="______Wind farm - operation CF_2_Horizon round 1 model vFINAL_1_Project Farwest III Model 03-20-07 v135_UPC G&amp;A (5-3-07)" xfId="11824" xr:uid="{F943C1BB-8EEB-4A0A-BDA8-97288E4A31EF}"/>
    <cellStyle name="______Wind farm - operation CF_2_Horizon round 1 model vFINAL_1_Project Farwest III Model 03-20-07 v135_UPC G&amp;A (5-3-07) 2" xfId="11825" xr:uid="{63DB48BC-8B7E-497C-A81F-2001F45E41DB}"/>
    <cellStyle name="______Wind farm - operation CF_2_Horizon round 1 model vFINAL_1_Project Farwest III Model 03-20-07 v135_UPC G&amp;A (5-3-07) 2 2" xfId="11826" xr:uid="{625020DA-DDAB-4970-A1D9-397225DE2ECD}"/>
    <cellStyle name="______Wind farm - operation CF_2_Horizon round 1 model vFINAL_1_Project Farwest III Model 03-20-07 v135_UPC G&amp;A (5-3-07) 3" xfId="11827" xr:uid="{CF04DA9A-74CD-4DE9-A3D0-245A4C8FDBAB}"/>
    <cellStyle name="______Wind farm - operation CF_2_Horizon round 1 model vFINAL_1_Project Farwest III Model 03-20-07 v135_UPC G&amp;A (5-3-07) 3 2" xfId="11828" xr:uid="{6F936A5E-2D9C-4CB6-BFAC-E03E42C6734F}"/>
    <cellStyle name="______Wind farm - operation CF_2_Horizon round 1 model vFINAL_1_Project Farwest III Model 03-20-07 v135_UPC G&amp;A (5-3-07) 4" xfId="11829" xr:uid="{686D395D-83BF-4074-98AE-9BA8D20A5266}"/>
    <cellStyle name="______Wind farm - operation CF_2_Horizon round 1 model vFINAL_1_Project Makani Model 04-11-07 v6" xfId="11830" xr:uid="{6DA40159-35C9-48E5-B614-50DE189C4AA6}"/>
    <cellStyle name="______Wind farm - operation CF_2_Horizon round 1 model vFINAL_1_Project Makani Model 04-11-07 v6 2" xfId="11831" xr:uid="{EAE61A09-51EB-43F9-816D-AC8894EE883E}"/>
    <cellStyle name="______Wind farm - operation CF_2_Horizon round 1 model vFINAL_1_Project Makani Model 04-11-07 v6 2 2" xfId="11832" xr:uid="{23AB6D95-2BEE-488D-97F5-03F0AACE61B4}"/>
    <cellStyle name="______Wind farm - operation CF_2_Horizon round 1 model vFINAL_1_Project Makani Model 04-11-07 v6 3" xfId="11833" xr:uid="{49D1DC7C-AA2A-4742-AE81-8630BE75B9EA}"/>
    <cellStyle name="______Wind farm - operation CF_2_Horizon round 1 model vFINAL_1_Project Makani Model 04-11-07 v6 3 2" xfId="11834" xr:uid="{6C3402C7-C5D0-402F-AEFB-389040D108AF}"/>
    <cellStyle name="______Wind farm - operation CF_2_Horizon round 1 model vFINAL_1_Project Makani Model 04-11-07 v6 4" xfId="11835" xr:uid="{2A2991CD-F2EC-4CE8-85BF-E0EC80879D99}"/>
    <cellStyle name="______Wind farm - operation CF_2_Horizon round 1 model vFINAL_1_Project Makani Model 04-11-07 v6_UPC G&amp;A (5-3-07)" xfId="11836" xr:uid="{0BEC0623-2DAE-4A81-8657-ECD7727AB8FA}"/>
    <cellStyle name="______Wind farm - operation CF_2_Horizon round 1 model vFINAL_1_Project Makani Model 04-11-07 v6_UPC G&amp;A (5-3-07) 2" xfId="11837" xr:uid="{984F59AF-7232-47B8-95C9-7CD5590BFFC7}"/>
    <cellStyle name="______Wind farm - operation CF_2_Horizon round 1 model vFINAL_1_Project Makani Model 04-11-07 v6_UPC G&amp;A (5-3-07) 2 2" xfId="11838" xr:uid="{B051EE93-3556-45FD-BEE5-28AB23591255}"/>
    <cellStyle name="______Wind farm - operation CF_2_Horizon round 1 model vFINAL_1_Project Makani Model 04-11-07 v6_UPC G&amp;A (5-3-07) 3" xfId="11839" xr:uid="{DEB6FBC2-E2D8-4B61-A1C7-0B711EAE943E}"/>
    <cellStyle name="______Wind farm - operation CF_2_Horizon round 1 model vFINAL_1_Project Makani Model 04-11-07 v6_UPC G&amp;A (5-3-07) 3 2" xfId="11840" xr:uid="{07543651-437F-4209-8A29-F3D1EF4F301C}"/>
    <cellStyle name="______Wind farm - operation CF_2_Horizon round 1 model vFINAL_1_Project Makani Model 04-11-07 v6_UPC G&amp;A (5-3-07) 4" xfId="11841" xr:uid="{E043F355-EFAF-435C-BFF8-3E0F3D0FB945}"/>
    <cellStyle name="______Wind farm - operation CF_2_Pre-Tax GAAP" xfId="11842" xr:uid="{956C79C0-4BCA-4F44-B8A8-0D53A122DC0A}"/>
    <cellStyle name="______Wind farm - operation CF_2_Pre-Tax GAAP 2" xfId="11843" xr:uid="{B5B29F8C-70D5-42B9-A7F9-3A421BEBF11C}"/>
    <cellStyle name="______Wind farm - operation CF_2_Pre-Tax GAAP 2 2" xfId="11844" xr:uid="{B9C5B203-BCE7-49AA-A120-2781C5F9A1ED}"/>
    <cellStyle name="______Wind farm - operation CF_2_Pre-Tax GAAP 3" xfId="11845" xr:uid="{B6305CC9-E0DB-49E4-9974-351E2460E506}"/>
    <cellStyle name="______Wind farm - operation CF_2_WPP - Ormat 6-5-2007  v19i with internal accounting v3 eq method FINAL" xfId="11846" xr:uid="{A11CE68F-248A-4AE5-85DB-3734A63F6516}"/>
    <cellStyle name="______Wind farm - operation CF_2_WPP - Ormat 6-5-2007  v19i with internal accounting v3 eq method FINAL 2" xfId="11847" xr:uid="{F056BA40-0C88-4A02-9DCA-350FEED60A0D}"/>
    <cellStyle name="______Wind farm - operation CF_2_WPP - Ormat 6-5-2007  v19i with internal accounting v3 eq method FINAL 2 2" xfId="11848" xr:uid="{167D4B55-60E0-4E78-B0CC-4B1DA90781E4}"/>
    <cellStyle name="______Wind farm - operation CF_2_WPP - Ormat 6-5-2007  v19i with internal accounting v3 eq method FINAL 3" xfId="11849" xr:uid="{F4241C63-EBCC-4351-86CD-36F77E3D4A4B}"/>
    <cellStyle name="___94___" xfId="11850" xr:uid="{ABA5ADE4-FBDC-4A30-AD4D-3730E97DA2A3}"/>
    <cellStyle name="___94___ 2" xfId="11851" xr:uid="{BC43E7C3-F9AA-4698-B0B9-D2B806F18B3C}"/>
    <cellStyle name="___94___ 2 2" xfId="11852" xr:uid="{72150D3F-E01E-4B07-9F95-0A88E560CFDC}"/>
    <cellStyle name="___94___ 2 2 2" xfId="11853" xr:uid="{2A82CB01-2AE3-4339-ABDD-9B846BCC5D46}"/>
    <cellStyle name="___94___ 2 3" xfId="11854" xr:uid="{450BB9C2-5671-40D6-B841-1F5BF5E7FF94}"/>
    <cellStyle name="___94___ 2 3 2" xfId="11855" xr:uid="{4124A158-3727-411E-B263-30FEEEA3A3A8}"/>
    <cellStyle name="___94___ 2 4" xfId="11856" xr:uid="{A7EF5489-F7BD-4399-9F20-BA83448CA700}"/>
    <cellStyle name="___94___ 2 4 2" xfId="11857" xr:uid="{206FD6D3-3517-4603-A7F8-35036F48BA60}"/>
    <cellStyle name="___94___ 2 5" xfId="11858" xr:uid="{395F2F01-F9D9-4833-B8F9-90939E2BD5DF}"/>
    <cellStyle name="___94___ 2 5 2" xfId="11859" xr:uid="{9382BE21-A8A4-4F0B-BDDC-66874A24F3A1}"/>
    <cellStyle name="___94___ 2 6" xfId="11860" xr:uid="{1BE6FE64-D1F6-4BCA-BC44-C7B6A9813737}"/>
    <cellStyle name="___94___ 3" xfId="11861" xr:uid="{A88BE32D-78FF-4DF2-A1BD-123FEC411468}"/>
    <cellStyle name="___94___ 3 2" xfId="11862" xr:uid="{EA964175-D6E1-4508-8356-8088C3589505}"/>
    <cellStyle name="___94___ 3 2 2" xfId="11863" xr:uid="{D70D28CE-F9B5-4ADF-B1D4-9598B6C889C8}"/>
    <cellStyle name="___94___ 3 3" xfId="11864" xr:uid="{CA09258C-AE24-4964-8C66-73FF904ECE2F}"/>
    <cellStyle name="___94___ 3 3 2" xfId="11865" xr:uid="{00EE9E17-B980-4382-B5FE-6DD520AAB142}"/>
    <cellStyle name="___94___ 3 4" xfId="11866" xr:uid="{BC254567-80D1-482B-8832-2F4859ED0A2C}"/>
    <cellStyle name="___94___ 3 4 2" xfId="11867" xr:uid="{6629A0EF-0755-4C6B-A69A-FEC4DD06D517}"/>
    <cellStyle name="___94___ 3 5" xfId="11868" xr:uid="{CDC0C30E-95C0-41E5-A02C-F3BC07C7D20E}"/>
    <cellStyle name="___94___ 3 5 2" xfId="11869" xr:uid="{B0CF6706-B93A-4655-8C6C-EADB137C0F27}"/>
    <cellStyle name="___94___ 3 6" xfId="11870" xr:uid="{570854C4-4786-4D74-BD92-C8F061DCD815}"/>
    <cellStyle name="___94___ 4" xfId="11871" xr:uid="{2B2CA976-B7F1-4A28-BA44-2AAB30941596}"/>
    <cellStyle name="___94____Book5" xfId="11872" xr:uid="{CDC59E4A-01FC-431C-88E2-8D5EB919C399}"/>
    <cellStyle name="___94____CHECK - White Creek Final Closing Model_2007 11 16 vequity method FINAL" xfId="11873" xr:uid="{13F6485E-4788-4B55-A99E-07DC6CE3FC43}"/>
    <cellStyle name="___94____CHECK - White Creek Final Closing Model_2007 11 16 vequity method FINAL 2" xfId="11874" xr:uid="{B2EFE429-123E-4B8F-941E-5C5EEBABD0E3}"/>
    <cellStyle name="___94____CHECK - White Creek Final Closing Model_2007 11 16 vequity method FINAL 2 2" xfId="11875" xr:uid="{AF0CB4D6-C3AB-4147-B09D-6FEAF000A917}"/>
    <cellStyle name="___94____CHECK - White Creek Final Closing Model_2007 11 16 vequity method FINAL 3" xfId="11876" xr:uid="{582ACBE1-142E-4C5D-8F42-CD59408ADBFB}"/>
    <cellStyle name="___94____ClearSky_AEP_Min_04.04.02_Bank" xfId="11877" xr:uid="{DCCD4D7F-7E19-4588-9BB2-ECC5459845E5}"/>
    <cellStyle name="___94____ClearSky_AEP_Min_04.04.02_Bank 2" xfId="11878" xr:uid="{BA7B3BE9-47AB-4798-A626-BA1C3FBE17AC}"/>
    <cellStyle name="___94____ClearSky_AEP_Min_04.04.02_Bank 2 2" xfId="11879" xr:uid="{1EBC3EA9-D790-4274-A780-580F63E01D64}"/>
    <cellStyle name="___94____ClearSky_AEP_Min_04.04.02_Bank 3" xfId="11880" xr:uid="{1C4AB7B2-6F9B-4AAF-B303-63ECD6B5854E}"/>
    <cellStyle name="___94____ClearSky_AEP_Min_04.04.02_Bank 3 2" xfId="11881" xr:uid="{45C8425F-6F4E-41F6-8F27-C0CB81AA59FF}"/>
    <cellStyle name="___94____ClearSky_AEP_Min_04.04.02_Bank 4" xfId="11882" xr:uid="{D848F35B-51CA-4655-908A-C90D4F93CA8C}"/>
    <cellStyle name="___94____ClearSky_AEP_Min_04.04.02_Bank 4 2" xfId="11883" xr:uid="{9343C184-E2AB-455B-95EF-D91E036BE23A}"/>
    <cellStyle name="___94____ClearSky_AEP_Min_04.04.02_Bank 5" xfId="11884" xr:uid="{CB8205BE-73C5-4C82-8BA5-2F48582A7892}"/>
    <cellStyle name="___94____ClearSky_AEP_Min_04.04.02_Bank 5 2" xfId="11885" xr:uid="{C51AD907-0D1A-4DB4-978F-C75DE2E0E31A}"/>
    <cellStyle name="___94____ClearSky_AEP_Min_04.04.02_Bank 6" xfId="11886" xr:uid="{C2C26A4A-48F7-4E47-8400-0D59DA4EC64C}"/>
    <cellStyle name="___94____Clearsky_internal_050301" xfId="11887" xr:uid="{A6E19736-CF64-4E64-BBC8-3786DB98FD86}"/>
    <cellStyle name="___94____Clearsky_internal_050301 2" xfId="11888" xr:uid="{0C5D0291-BD74-4EC5-A857-3F56D568FE26}"/>
    <cellStyle name="___94____Clearsky_internal_050301 2 2" xfId="11889" xr:uid="{6D9091C1-795C-43F0-929D-8BE9861DD0DE}"/>
    <cellStyle name="___94____Clearsky_internal_050301 3" xfId="11890" xr:uid="{05709133-F6EF-4DC1-8392-B6BF2E2CEDDB}"/>
    <cellStyle name="___94____Clearsky_internal_050301 3 2" xfId="11891" xr:uid="{276DF916-8408-44F0-B9A4-25258D67259F}"/>
    <cellStyle name="___94____Clearsky_internal_050301 4" xfId="11892" xr:uid="{A3E2C928-20BD-445B-88B7-91A49CBE10CD}"/>
    <cellStyle name="___94____Clearsky_internal_050301 4 2" xfId="11893" xr:uid="{DEB67251-1E5C-40AD-99A7-16D1DB61D548}"/>
    <cellStyle name="___94____Clearsky_internal_050301 5" xfId="11894" xr:uid="{E098006D-2A57-44B3-B38C-4A61B5EE7191}"/>
    <cellStyle name="___94____Clearsky_internal_050301 5 2" xfId="11895" xr:uid="{970FADFD-BFF1-4972-93B7-9669E162D2CF}"/>
    <cellStyle name="___94____Clearsky_internal_050301 6" xfId="11896" xr:uid="{852F5E53-DA27-403F-A191-A7F1B87231CD}"/>
    <cellStyle name="___94____Clearsky_internal_050301_1" xfId="11897" xr:uid="{E2263981-5688-414E-A7F5-75ACFA48BDCB}"/>
    <cellStyle name="___94____Clearsky_internal_050301_1 2" xfId="11898" xr:uid="{ADD0CAEA-B8A9-4473-9571-AD743095DEA4}"/>
    <cellStyle name="___94____Clearsky_internal_050301_1 2 2" xfId="11899" xr:uid="{93730D29-FDA1-40C5-8E7E-55DAD6A0725E}"/>
    <cellStyle name="___94____Clearsky_internal_050301_1 3" xfId="11900" xr:uid="{B0E1485E-275F-4EA0-ACAC-FCB507678A66}"/>
    <cellStyle name="___94____Clearsky_internal_050301_1 3 2" xfId="11901" xr:uid="{591B3686-19D6-4D5A-ADCF-BFE212E20454}"/>
    <cellStyle name="___94____Clearsky_internal_050301_1 4" xfId="11902" xr:uid="{2AE44E56-3A26-402E-BD15-81AD8D74AA56}"/>
    <cellStyle name="___94____Clearsky_internal_050301_1 4 2" xfId="11903" xr:uid="{7E972F10-249A-417E-B6F0-6CD2B7362C82}"/>
    <cellStyle name="___94____Clearsky_internal_050301_1 5" xfId="11904" xr:uid="{62A7B304-D0DE-414D-BF71-CADD38E3D412}"/>
    <cellStyle name="___94____Clearsky_internal_050301_1 5 2" xfId="11905" xr:uid="{E06C52E5-F0CF-4F0E-850A-593CE16E3F9E}"/>
    <cellStyle name="___94____Clearsky_internal_050301_1 6" xfId="11906" xr:uid="{9855E385-F4C6-4C7A-847B-638D9A6BBFB9}"/>
    <cellStyle name="___94____Clearsky_internal_070201" xfId="11907" xr:uid="{EEE3BB89-196B-442F-AA69-2A1683B0D168}"/>
    <cellStyle name="___94____Clearsky_internal_070201 2" xfId="11908" xr:uid="{95D97FC7-3EE1-47BA-8E95-100659641285}"/>
    <cellStyle name="___94____Clearsky_internal_070201 2 2" xfId="11909" xr:uid="{636B0A4D-0C30-4DDB-A510-00F1909A9776}"/>
    <cellStyle name="___94____Clearsky_internal_070201 3" xfId="11910" xr:uid="{86E98A29-CE2C-471F-BE2D-237A08A23CF6}"/>
    <cellStyle name="___94____Clearsky_internal_070201 3 2" xfId="11911" xr:uid="{9A87F5F3-04B9-4442-BA38-2295E085EB87}"/>
    <cellStyle name="___94____Clearsky_internal_070201 4" xfId="11912" xr:uid="{0FFBA66C-ECF8-4027-AF78-4917AAE18FDA}"/>
    <cellStyle name="___94____Clearsky_internal_070201 4 2" xfId="11913" xr:uid="{0172C41B-2DFB-4A02-AFB6-D8C3BCD16C68}"/>
    <cellStyle name="___94____Clearsky_internal_070201 5" xfId="11914" xr:uid="{D05B5EDD-FAB5-4D57-AE95-B9EE68670649}"/>
    <cellStyle name="___94____Clearsky_internal_070201 5 2" xfId="11915" xr:uid="{830C5052-6850-41F0-88FB-FEEAAD83AAC3}"/>
    <cellStyle name="___94____Clearsky_internal_070201 6" xfId="11916" xr:uid="{BAF307D0-C2A5-435E-BC3A-A4DA60C7DBDA}"/>
    <cellStyle name="___94____Clearsky_internal_070201.xls Chart 2" xfId="11917" xr:uid="{8100BFB0-EAA8-42FC-8752-1D54779230AF}"/>
    <cellStyle name="___94____Clearsky_internal_070201.xls Chart 2 2" xfId="11918" xr:uid="{9A40BC79-A149-44A4-8F6D-678A97F5D088}"/>
    <cellStyle name="___94____Clearsky_internal_070201.xls Chart 2 2 2" xfId="11919" xr:uid="{6DEEA80A-9E44-434A-B34E-D094089C665E}"/>
    <cellStyle name="___94____Clearsky_internal_070201.xls Chart 2 3" xfId="11920" xr:uid="{A05168AA-E4F3-4A62-A4C2-6EBE29618EDB}"/>
    <cellStyle name="___94____Clearsky_internal_070201.xls Chart 2 3 2" xfId="11921" xr:uid="{5DBA5F7F-EB56-430A-B912-C683634FA390}"/>
    <cellStyle name="___94____Clearsky_internal_070201.xls Chart 2 4" xfId="11922" xr:uid="{64A485C5-FC27-4438-A4C4-061EFFF8B043}"/>
    <cellStyle name="___94____Clearsky_internal_070201.xls Chart 2 4 2" xfId="11923" xr:uid="{2C058B1F-E79D-458F-8E80-740F760CCD5D}"/>
    <cellStyle name="___94____Clearsky_internal_070201.xls Chart 2 5" xfId="11924" xr:uid="{51E70D25-D212-42B7-92BC-7047B70E29F5}"/>
    <cellStyle name="___94____Clearsky_internal_070201.xls Chart 2 5 2" xfId="11925" xr:uid="{04D8FE94-6204-4EFD-B44D-84B9463E43A6}"/>
    <cellStyle name="___94____Clearsky_internal_070201.xls Chart 2 6" xfId="11926" xr:uid="{343F80CC-4245-48C7-9B0C-FB0D77A761C0}"/>
    <cellStyle name="___94____Clearsky_internal_070201_1" xfId="11927" xr:uid="{D4231EDB-3F37-4672-9653-C48288E006E1}"/>
    <cellStyle name="___94____Clearsky_internal_070201_1 2" xfId="11928" xr:uid="{CAE11720-7268-448E-A004-46CDE6A80DBA}"/>
    <cellStyle name="___94____Clearsky_internal_070201_1 2 2" xfId="11929" xr:uid="{1232A951-0FF1-41A9-AC40-9ABDF7B1FFD1}"/>
    <cellStyle name="___94____Clearsky_internal_070201_1 3" xfId="11930" xr:uid="{3EAB0F2C-16E0-4117-A03D-9A5934CFF131}"/>
    <cellStyle name="___94____Clearsky_internal_070201_1 3 2" xfId="11931" xr:uid="{537C4789-71C0-4859-959B-FD9CAEB2E2F8}"/>
    <cellStyle name="___94____Clearsky_internal_070201_1 4" xfId="11932" xr:uid="{00864E7B-26A7-4B0E-9120-BFC17FFE0D2B}"/>
    <cellStyle name="___94____Clearsky_internal_070201_1 4 2" xfId="11933" xr:uid="{E496C6E0-645E-4295-846A-5CB30C37A02E}"/>
    <cellStyle name="___94____Clearsky_internal_070201_1 5" xfId="11934" xr:uid="{47B947B4-7CC7-4324-B3D7-880A7A6E2E6F}"/>
    <cellStyle name="___94____Clearsky_internal_070201_1 5 2" xfId="11935" xr:uid="{F75E63EA-79D5-4DC6-A5AA-57C054FC85C8}"/>
    <cellStyle name="___94____Clearsky_internal_070201_1 6" xfId="11936" xr:uid="{23CE6474-246A-4E88-A2DA-E084E9FCBCF8}"/>
    <cellStyle name="___94____Clearsky_internal_070201_Clearsky_Outside_070201.xls Chart 2" xfId="11937" xr:uid="{98FF1B78-E3BA-4B6C-97F4-EA43718EE7F4}"/>
    <cellStyle name="___94____Clearsky_internal_070201_Clearsky_Outside_070201.xls Chart 2 2" xfId="11938" xr:uid="{4ED801BE-437C-4A9E-B0DA-602A88869BC1}"/>
    <cellStyle name="___94____Clearsky_internal_070201_Clearsky_Outside_070201.xls Chart 2 2 2" xfId="11939" xr:uid="{6A5D7199-8D18-4243-9A7E-C12FC17CA345}"/>
    <cellStyle name="___94____Clearsky_internal_070201_Clearsky_Outside_070201.xls Chart 2 3" xfId="11940" xr:uid="{81557D55-E29B-4029-BB33-A674A1C11BB9}"/>
    <cellStyle name="___94____Clearsky_internal_070201_Clearsky_Outside_070201.xls Chart 2 3 2" xfId="11941" xr:uid="{CF12D36E-1896-4E10-B4BA-F5E94B714081}"/>
    <cellStyle name="___94____Clearsky_internal_070201_Clearsky_Outside_070201.xls Chart 2 4" xfId="11942" xr:uid="{C6D438DB-E333-42AB-B81E-C9C73C46BAAB}"/>
    <cellStyle name="___94____Clearsky_internal_070201_Clearsky_Outside_070201.xls Chart 2 4 2" xfId="11943" xr:uid="{333F6443-791C-46CE-A174-EF5EB9DC85D1}"/>
    <cellStyle name="___94____Clearsky_internal_070201_Clearsky_Outside_070201.xls Chart 2 5" xfId="11944" xr:uid="{83D951C2-B0BA-48CE-918E-D61FA129355B}"/>
    <cellStyle name="___94____Clearsky_internal_070201_Clearsky_Outside_070201.xls Chart 2 5 2" xfId="11945" xr:uid="{F9763327-0038-4F0F-AB3B-B0D95356E619}"/>
    <cellStyle name="___94____Clearsky_internal_070201_Clearsky_Outside_070201.xls Chart 2 6" xfId="11946" xr:uid="{50C21E2A-92E1-4A2B-AD21-4644B286DB63}"/>
    <cellStyle name="___94____Clearsky_Outside_070201.xls Chart 2" xfId="11947" xr:uid="{EA38003E-CC65-446C-ADEB-239BB48A5B13}"/>
    <cellStyle name="___94____Clearsky_Outside_070201.xls Chart 2 2" xfId="11948" xr:uid="{633D55EE-67DE-4271-BBBE-9ECE381CF487}"/>
    <cellStyle name="___94____Clearsky_Outside_070201.xls Chart 2 2 2" xfId="11949" xr:uid="{9442CDB1-327F-45EF-B3CB-C3D5041153C4}"/>
    <cellStyle name="___94____Clearsky_Outside_070201.xls Chart 2 3" xfId="11950" xr:uid="{1629CC32-F0C9-4FA1-9001-8B2DDFB839EA}"/>
    <cellStyle name="___94____Clearsky_Outside_070201.xls Chart 2 3 2" xfId="11951" xr:uid="{1D94E626-E467-4E6D-8B6F-7D5EEAFD8725}"/>
    <cellStyle name="___94____Clearsky_Outside_070201.xls Chart 2 4" xfId="11952" xr:uid="{916530AB-55DD-4DC7-84FD-1AFAF1502594}"/>
    <cellStyle name="___94____Clearsky_Outside_070201.xls Chart 2 4 2" xfId="11953" xr:uid="{3FB4C8E4-85DC-4A54-8723-B0D8730A6F96}"/>
    <cellStyle name="___94____Clearsky_Outside_070201.xls Chart 2 5" xfId="11954" xr:uid="{85B8E29F-7D2A-4D4B-8F48-0A0E9CCB212F}"/>
    <cellStyle name="___94____Clearsky_Outside_070201.xls Chart 2 5 2" xfId="11955" xr:uid="{79200DC1-90D9-4B4A-B6CC-C19C4D10810C}"/>
    <cellStyle name="___94____Clearsky_Outside_070201.xls Chart 2 6" xfId="11956" xr:uid="{99A1C3FA-DC50-4FB2-AB45-804991D4BBF5}"/>
    <cellStyle name="___94____EWC 43.5MW8oMtresc 3_25_021" xfId="11957" xr:uid="{042136A8-6E67-4379-A809-7A620F52C517}"/>
    <cellStyle name="___94____EWC 43.5MW8oMtresc 3_25_021 2" xfId="11958" xr:uid="{C645B81A-EF8B-44C9-9621-596A77E13083}"/>
    <cellStyle name="___94____EWC 43.5MW8oMtresc 3_25_021 2 2" xfId="11959" xr:uid="{6D6E548B-6912-443A-B093-60EA892A1C23}"/>
    <cellStyle name="___94____EWC 43.5MW8oMtresc 3_25_021 2 2 2" xfId="11960" xr:uid="{23EFDA49-C862-4503-985C-EB359394550F}"/>
    <cellStyle name="___94____EWC 43.5MW8oMtresc 3_25_021 2 3" xfId="11961" xr:uid="{DC64E190-997C-4CAD-95E2-90C55C1926F7}"/>
    <cellStyle name="___94____EWC 43.5MW8oMtresc 3_25_021 2 3 2" xfId="11962" xr:uid="{A09F5C8D-165F-4795-88ED-06F7C22DAF15}"/>
    <cellStyle name="___94____EWC 43.5MW8oMtresc 3_25_021 2 4" xfId="11963" xr:uid="{C5FEA993-E680-4B62-A518-59EFFD881B6E}"/>
    <cellStyle name="___94____EWC 43.5MW8oMtresc 3_25_021 2 4 2" xfId="11964" xr:uid="{1021861A-8BD7-43D7-AC05-2F158F561333}"/>
    <cellStyle name="___94____EWC 43.5MW8oMtresc 3_25_021 2 5" xfId="11965" xr:uid="{31B7C4A9-0A8C-486D-96E5-63F9F6B59735}"/>
    <cellStyle name="___94____EWC 43.5MW8oMtresc 3_25_021 2 5 2" xfId="11966" xr:uid="{3865FF09-F9D7-45A8-BCA7-EC9E33AF33C2}"/>
    <cellStyle name="___94____EWC 43.5MW8oMtresc 3_25_021 2 6" xfId="11967" xr:uid="{AD0643CC-94E9-40F8-9551-85BD17AE36FA}"/>
    <cellStyle name="___94____EWC 43.5MW8oMtresc 3_25_021 3" xfId="11968" xr:uid="{0EBD6844-1F3A-462C-9B7A-3E02BFE4071A}"/>
    <cellStyle name="___94____EWC 43.5MW8oMtresc 3_25_021 3 2" xfId="11969" xr:uid="{457EBECA-31D3-431F-BD0C-8ECDED40DC06}"/>
    <cellStyle name="___94____EWC 43.5MW8oMtresc 3_25_021 3 2 2" xfId="11970" xr:uid="{CC564BFE-26F3-426D-BAD9-78CF84A97001}"/>
    <cellStyle name="___94____EWC 43.5MW8oMtresc 3_25_021 3 3" xfId="11971" xr:uid="{AA048521-0B53-4606-B130-E696666BFD8E}"/>
    <cellStyle name="___94____EWC 43.5MW8oMtresc 3_25_021 3 3 2" xfId="11972" xr:uid="{FF8E3F23-657C-44D1-B909-00DEF817752D}"/>
    <cellStyle name="___94____EWC 43.5MW8oMtresc 3_25_021 3 4" xfId="11973" xr:uid="{62F2F6C8-5493-4642-A101-4294E4E65F5F}"/>
    <cellStyle name="___94____EWC 43.5MW8oMtresc 3_25_021 3 4 2" xfId="11974" xr:uid="{CDECF64F-51AE-4325-80A9-8DADCBB2488F}"/>
    <cellStyle name="___94____EWC 43.5MW8oMtresc 3_25_021 3 5" xfId="11975" xr:uid="{B19752E9-EE98-4735-9CA0-9814EE5FF02B}"/>
    <cellStyle name="___94____EWC 43.5MW8oMtresc 3_25_021 3 5 2" xfId="11976" xr:uid="{1971434B-46AD-4535-8EBA-8D7F11CDC035}"/>
    <cellStyle name="___94____EWC 43.5MW8oMtresc 3_25_021 3 6" xfId="11977" xr:uid="{162CC7A4-BB0F-4601-B855-6A34FF3DD15A}"/>
    <cellStyle name="___94____EWC 43.5MW8oMtresc 3_25_021 4" xfId="11978" xr:uid="{F7BE3EA6-C1BB-4CFB-97FE-6BB0AEFA66BB}"/>
    <cellStyle name="___94____EWC 43.5MW8oMtresc 3_25_021_1" xfId="11979" xr:uid="{BC524625-2E2B-4CE5-B821-ED524984C539}"/>
    <cellStyle name="___94____EWC 43.5MW8oMtresc 3_25_021_1 2" xfId="11980" xr:uid="{C1C9B75D-A1FB-4973-8486-C9063C3ADDA2}"/>
    <cellStyle name="___94____EWC 43.5MW8oMtresc 3_25_021_1 2 2" xfId="11981" xr:uid="{82468D9E-A786-48B6-8ACF-FA58F87CA11D}"/>
    <cellStyle name="___94____EWC 43.5MW8oMtresc 3_25_021_1 2 2 2" xfId="11982" xr:uid="{44435A75-B99F-4879-9251-4AAEC9243676}"/>
    <cellStyle name="___94____EWC 43.5MW8oMtresc 3_25_021_1 2 3" xfId="11983" xr:uid="{C0997F96-7457-4454-BEFA-47A0D25D751B}"/>
    <cellStyle name="___94____EWC 43.5MW8oMtresc 3_25_021_1 2 3 2" xfId="11984" xr:uid="{F9B84B09-5D39-4AC8-8CB0-C215CC413CA3}"/>
    <cellStyle name="___94____EWC 43.5MW8oMtresc 3_25_021_1 2 4" xfId="11985" xr:uid="{D1BA28D8-71AE-4409-B0A9-DBE698333CCF}"/>
    <cellStyle name="___94____EWC 43.5MW8oMtresc 3_25_021_1 2 4 2" xfId="11986" xr:uid="{C14DC1FE-FDE3-489C-B057-A00C113A5948}"/>
    <cellStyle name="___94____EWC 43.5MW8oMtresc 3_25_021_1 2 5" xfId="11987" xr:uid="{71B3ED5D-9D27-4C1F-8BA7-51CC1EEAFD21}"/>
    <cellStyle name="___94____EWC 43.5MW8oMtresc 3_25_021_1 2 5 2" xfId="11988" xr:uid="{49FCA42C-776D-4C97-ACC0-5818EE152DDC}"/>
    <cellStyle name="___94____EWC 43.5MW8oMtresc 3_25_021_1 2 6" xfId="11989" xr:uid="{45240360-D613-4744-AED4-C441EBFFF511}"/>
    <cellStyle name="___94____EWC 43.5MW8oMtresc 3_25_021_1 3" xfId="11990" xr:uid="{C1771378-C298-41B0-A07F-0AD783DFD1D4}"/>
    <cellStyle name="___94____EWC 43.5MW8oMtresc 3_25_021_1 3 2" xfId="11991" xr:uid="{3D2CD6B5-8366-436E-AF3E-DF6BD3D98A66}"/>
    <cellStyle name="___94____EWC 43.5MW8oMtresc 3_25_021_1 3 2 2" xfId="11992" xr:uid="{E6FE31B5-02E2-421F-8CCE-1DDA083FE428}"/>
    <cellStyle name="___94____EWC 43.5MW8oMtresc 3_25_021_1 3 3" xfId="11993" xr:uid="{B0735703-C1BE-41BE-A3BA-911359D96849}"/>
    <cellStyle name="___94____EWC 43.5MW8oMtresc 3_25_021_1 3 3 2" xfId="11994" xr:uid="{525764E4-28C9-480B-BE79-A2A12957E3C4}"/>
    <cellStyle name="___94____EWC 43.5MW8oMtresc 3_25_021_1 3 4" xfId="11995" xr:uid="{07B94E93-692A-4D26-A555-323FAB91EEEE}"/>
    <cellStyle name="___94____EWC 43.5MW8oMtresc 3_25_021_1 3 4 2" xfId="11996" xr:uid="{D277E2C4-2C56-4550-BDCE-782D6732B930}"/>
    <cellStyle name="___94____EWC 43.5MW8oMtresc 3_25_021_1 3 5" xfId="11997" xr:uid="{D50A17CB-3384-4A39-A148-CDE912A79F34}"/>
    <cellStyle name="___94____EWC 43.5MW8oMtresc 3_25_021_1 3 5 2" xfId="11998" xr:uid="{1625F74F-1F15-416D-99ED-A467D9576D2A}"/>
    <cellStyle name="___94____EWC 43.5MW8oMtresc 3_25_021_1 3 6" xfId="11999" xr:uid="{044FE63C-57BF-4384-9A0B-EF3ECD636026}"/>
    <cellStyle name="___94____EWC 43.5MW8oMtresc 3_25_021_1 4" xfId="12000" xr:uid="{3657F1C0-F16F-4E65-9A31-C5C2A18A177F}"/>
    <cellStyle name="___94____EWC 43.5MW8oMtresc 3_25_021_1_CHECK - White Creek Final Closing Model_2007 11 16 vequity method FINAL" xfId="12001" xr:uid="{F7180562-4C13-437E-B7FB-AC12D70DD829}"/>
    <cellStyle name="___94____EWC 43.5MW8oMtresc 3_25_021_1_CHECK - White Creek Final Closing Model_2007 11 16 vequity method FINAL 2" xfId="12002" xr:uid="{A12023BC-2996-4881-AAC0-01BD24E18D26}"/>
    <cellStyle name="___94____EWC 43.5MW8oMtresc 3_25_021_1_CHECK - White Creek Final Closing Model_2007 11 16 vequity method FINAL 2 2" xfId="12003" xr:uid="{D55C77AE-BDAB-4312-9FC9-0DC4E0F5679A}"/>
    <cellStyle name="___94____EWC 43.5MW8oMtresc 3_25_021_1_CHECK - White Creek Final Closing Model_2007 11 16 vequity method FINAL 3" xfId="12004" xr:uid="{0EFEB164-C9A9-458B-B34B-C800BA844DD1}"/>
    <cellStyle name="___94____EWC 43.5MW8oMtresc 3_25_021_1_Horizon round 1 model vFINAL" xfId="12005" xr:uid="{7749DAFC-29A9-490F-8E4E-09EDBC563ADE}"/>
    <cellStyle name="___94____EWC 43.5MW8oMtresc 3_25_021_1_Horizon round 1 model vFINAL 2" xfId="12006" xr:uid="{11DFFA7D-722F-4C0C-8CD7-C2CC7524B325}"/>
    <cellStyle name="___94____EWC 43.5MW8oMtresc 3_25_021_1_Horizon round 1 model vFINAL 2 2" xfId="12007" xr:uid="{5223DF27-4012-4F82-BEC0-A2B2F6F42872}"/>
    <cellStyle name="___94____EWC 43.5MW8oMtresc 3_25_021_1_Horizon round 1 model vFINAL 3" xfId="12008" xr:uid="{8D3D3D78-AA1F-4060-A86A-8FC40345F118}"/>
    <cellStyle name="___94____EWC 43.5MW8oMtresc 3_25_021_1_Horizon round 1 model vFINAL 3 2" xfId="12009" xr:uid="{984105BE-7780-40BA-8017-8AC47DEB2BD1}"/>
    <cellStyle name="___94____EWC 43.5MW8oMtresc 3_25_021_1_Horizon round 1 model vFINAL 4" xfId="12010" xr:uid="{264334B4-89A2-49E6-A4AB-3A8048BE3956}"/>
    <cellStyle name="___94____EWC 43.5MW8oMtresc 3_25_021_1_Horizon round 1 model vFINAL_1" xfId="12011" xr:uid="{99D9320C-C4BC-4C9D-ABCD-484C12ACCD77}"/>
    <cellStyle name="___94____EWC 43.5MW8oMtresc 3_25_021_1_Horizon round 1 model vFINAL_1 2" xfId="12012" xr:uid="{71559FAA-D09D-47F4-8AB7-1C8BFFFF3938}"/>
    <cellStyle name="___94____EWC 43.5MW8oMtresc 3_25_021_1_Horizon round 1 model vFINAL_1 2 2" xfId="12013" xr:uid="{EA65DC0B-7B59-4C1E-A89E-B5240575642B}"/>
    <cellStyle name="___94____EWC 43.5MW8oMtresc 3_25_021_1_Horizon round 1 model vFINAL_1 3" xfId="12014" xr:uid="{DDFB5976-4FEA-44C1-8AA2-FB33A4E5665C}"/>
    <cellStyle name="___94____EWC 43.5MW8oMtresc 3_25_021_1_Horizon round 1 model vFINAL_1 3 2" xfId="12015" xr:uid="{FC3D52F0-4824-4708-A1C0-B96DC531FAE4}"/>
    <cellStyle name="___94____EWC 43.5MW8oMtresc 3_25_021_1_Horizon round 1 model vFINAL_1 4" xfId="12016" xr:uid="{CC3CE565-C13E-4E9D-9E12-7412AEE7C7BB}"/>
    <cellStyle name="___94____EWC 43.5MW8oMtresc 3_25_021_1_Horizon round 1 model vFINAL_1_Project Farwest III Model 03-20-07 v135" xfId="12017" xr:uid="{61CC2B40-76F8-4B4F-8827-6D4E675026E7}"/>
    <cellStyle name="___94____EWC 43.5MW8oMtresc 3_25_021_1_Horizon round 1 model vFINAL_1_Project Farwest III Model 03-20-07 v135 2" xfId="12018" xr:uid="{F2D1C8B4-F60E-4A16-9FB3-64BA12291385}"/>
    <cellStyle name="___94____EWC 43.5MW8oMtresc 3_25_021_1_Horizon round 1 model vFINAL_1_Project Farwest III Model 03-20-07 v135 2 2" xfId="12019" xr:uid="{138EC849-B3F2-4BFC-B72E-7310F0CB0381}"/>
    <cellStyle name="___94____EWC 43.5MW8oMtresc 3_25_021_1_Horizon round 1 model vFINAL_1_Project Farwest III Model 03-20-07 v135 3" xfId="12020" xr:uid="{6BDB763B-D297-40EE-AE3C-740CB2E893BD}"/>
    <cellStyle name="___94____EWC 43.5MW8oMtresc 3_25_021_1_Horizon round 1 model vFINAL_1_Project Farwest III Model 03-20-07 v135 3 2" xfId="12021" xr:uid="{8A725FD7-D604-4B29-B333-B3A10F6453CC}"/>
    <cellStyle name="___94____EWC 43.5MW8oMtresc 3_25_021_1_Horizon round 1 model vFINAL_1_Project Farwest III Model 03-20-07 v135 4" xfId="12022" xr:uid="{8E21022F-C171-4FC0-9910-D13DF9F1342D}"/>
    <cellStyle name="___94____EWC 43.5MW8oMtresc 3_25_021_1_Horizon round 1 model vFINAL_1_Project Farwest III Model 03-20-07 v135_UPC G&amp;A (5-3-07)" xfId="12023" xr:uid="{351F466B-76E8-4E09-BF6D-A1702A7619CD}"/>
    <cellStyle name="___94____EWC 43.5MW8oMtresc 3_25_021_1_Horizon round 1 model vFINAL_1_Project Farwest III Model 03-20-07 v135_UPC G&amp;A (5-3-07) 2" xfId="12024" xr:uid="{D58D85DA-8E45-4017-BEDB-1990CFA50765}"/>
    <cellStyle name="___94____EWC 43.5MW8oMtresc 3_25_021_1_Horizon round 1 model vFINAL_1_Project Farwest III Model 03-20-07 v135_UPC G&amp;A (5-3-07) 2 2" xfId="12025" xr:uid="{04F5CEFC-04DF-4CF7-8712-546CF9024A9E}"/>
    <cellStyle name="___94____EWC 43.5MW8oMtresc 3_25_021_1_Horizon round 1 model vFINAL_1_Project Farwest III Model 03-20-07 v135_UPC G&amp;A (5-3-07) 3" xfId="12026" xr:uid="{85F727D0-B23A-4206-9ABA-6170FA0024E7}"/>
    <cellStyle name="___94____EWC 43.5MW8oMtresc 3_25_021_1_Horizon round 1 model vFINAL_1_Project Farwest III Model 03-20-07 v135_UPC G&amp;A (5-3-07) 3 2" xfId="12027" xr:uid="{143A08A4-D74A-45EC-A921-27B456E0B60E}"/>
    <cellStyle name="___94____EWC 43.5MW8oMtresc 3_25_021_1_Horizon round 1 model vFINAL_1_Project Farwest III Model 03-20-07 v135_UPC G&amp;A (5-3-07) 4" xfId="12028" xr:uid="{7A01F185-AC24-4447-8329-346F238F68FB}"/>
    <cellStyle name="___94____EWC 43.5MW8oMtresc 3_25_021_1_Horizon round 1 model vFINAL_1_Project Makani Model 04-11-07 v6" xfId="12029" xr:uid="{C51B3215-DA26-4D39-9237-0246F2F71C18}"/>
    <cellStyle name="___94____EWC 43.5MW8oMtresc 3_25_021_1_Horizon round 1 model vFINAL_1_Project Makani Model 04-11-07 v6 2" xfId="12030" xr:uid="{409C1F8C-092C-4DA0-959D-2131E0DD63C2}"/>
    <cellStyle name="___94____EWC 43.5MW8oMtresc 3_25_021_1_Horizon round 1 model vFINAL_1_Project Makani Model 04-11-07 v6 2 2" xfId="12031" xr:uid="{5492E3D7-C33A-4C47-9335-547A9E4B30DF}"/>
    <cellStyle name="___94____EWC 43.5MW8oMtresc 3_25_021_1_Horizon round 1 model vFINAL_1_Project Makani Model 04-11-07 v6 3" xfId="12032" xr:uid="{9F7DCA3C-A46D-4FBA-A95A-E359369EB1CF}"/>
    <cellStyle name="___94____EWC 43.5MW8oMtresc 3_25_021_1_Horizon round 1 model vFINAL_1_Project Makani Model 04-11-07 v6 3 2" xfId="12033" xr:uid="{43B00925-DD3B-43A4-8368-6FCB4D8FB243}"/>
    <cellStyle name="___94____EWC 43.5MW8oMtresc 3_25_021_1_Horizon round 1 model vFINAL_1_Project Makani Model 04-11-07 v6 4" xfId="12034" xr:uid="{6F20CE38-3E25-42B8-A105-4EE4FB93EE1A}"/>
    <cellStyle name="___94____EWC 43.5MW8oMtresc 3_25_021_1_Horizon round 1 model vFINAL_1_Project Makani Model 04-11-07 v6_UPC G&amp;A (5-3-07)" xfId="12035" xr:uid="{2B0A1105-49ED-45CE-9F10-FCB1C6B15766}"/>
    <cellStyle name="___94____EWC 43.5MW8oMtresc 3_25_021_1_Horizon round 1 model vFINAL_1_Project Makani Model 04-11-07 v6_UPC G&amp;A (5-3-07) 2" xfId="12036" xr:uid="{4CE175B1-E4CE-41B6-A1B3-98BEF7A6B17A}"/>
    <cellStyle name="___94____EWC 43.5MW8oMtresc 3_25_021_1_Horizon round 1 model vFINAL_1_Project Makani Model 04-11-07 v6_UPC G&amp;A (5-3-07) 2 2" xfId="12037" xr:uid="{371C0DCF-9EB3-4918-BD24-20C2FA6E53B4}"/>
    <cellStyle name="___94____EWC 43.5MW8oMtresc 3_25_021_1_Horizon round 1 model vFINAL_1_Project Makani Model 04-11-07 v6_UPC G&amp;A (5-3-07) 3" xfId="12038" xr:uid="{E334246C-F954-4A97-98A7-EA099DD7C492}"/>
    <cellStyle name="___94____EWC 43.5MW8oMtresc 3_25_021_1_Horizon round 1 model vFINAL_1_Project Makani Model 04-11-07 v6_UPC G&amp;A (5-3-07) 3 2" xfId="12039" xr:uid="{48773008-8255-4E70-90B2-3758C4566630}"/>
    <cellStyle name="___94____EWC 43.5MW8oMtresc 3_25_021_1_Horizon round 1 model vFINAL_1_Project Makani Model 04-11-07 v6_UPC G&amp;A (5-3-07) 4" xfId="12040" xr:uid="{3B138AD1-ED13-4554-B8E9-8B01CDCEC912}"/>
    <cellStyle name="___94____EWC 43.5MW8oMtresc 3_25_021_1_Pre-Tax GAAP" xfId="12041" xr:uid="{004F2F2C-AC6A-4FAF-842E-FAB818DD0ADA}"/>
    <cellStyle name="___94____EWC 43.5MW8oMtresc 3_25_021_1_Pre-Tax GAAP 2" xfId="12042" xr:uid="{A98D7AA2-2027-4D40-90A8-E1B1706429B9}"/>
    <cellStyle name="___94____EWC 43.5MW8oMtresc 3_25_021_1_Pre-Tax GAAP 2 2" xfId="12043" xr:uid="{9268BB68-98ED-4022-8F93-4317D060E918}"/>
    <cellStyle name="___94____EWC 43.5MW8oMtresc 3_25_021_1_Pre-Tax GAAP 3" xfId="12044" xr:uid="{0351353F-C071-4CE1-9E06-EF032EC83E9F}"/>
    <cellStyle name="___94____EWC 43.5MW8oMtresc 3_25_021_1_Pro Forma - Ravenswood - 2.28.08 - tax change" xfId="12045" xr:uid="{7981D6F8-4B99-49C9-B556-1BADA7D7E600}"/>
    <cellStyle name="___94____EWC 43.5MW8oMtresc 3_25_021_1_WPP - Ormat 6-5-2007  v19i with internal accounting v3 eq method FINAL" xfId="12046" xr:uid="{8F791900-D77F-4917-B385-505C98799E52}"/>
    <cellStyle name="___94____EWC 43.5MW8oMtresc 3_25_021_1_WPP - Ormat 6-5-2007  v19i with internal accounting v3 eq method FINAL 2" xfId="12047" xr:uid="{AC584DC7-1175-45B6-91D6-D87022EEAEF4}"/>
    <cellStyle name="___94____EWC 43.5MW8oMtresc 3_25_021_1_WPP - Ormat 6-5-2007  v19i with internal accounting v3 eq method FINAL 2 2" xfId="12048" xr:uid="{7EDF8008-A956-4DE7-9195-5C28A189D976}"/>
    <cellStyle name="___94____EWC 43.5MW8oMtresc 3_25_021_1_WPP - Ormat 6-5-2007  v19i with internal accounting v3 eq method FINAL 3" xfId="12049" xr:uid="{1891A81E-92A0-45AF-B04A-6E735CD85088}"/>
    <cellStyle name="___94____EWC 43.5MW8oMtresc 3_25_021_Book5" xfId="12050" xr:uid="{EB650F52-6E0B-4B78-BD42-2539DFA48406}"/>
    <cellStyle name="___94____EWC 43.5MW8oMtresc 3_25_021_CHECK - White Creek Final Closing Model_2007 11 16 vequity method FINAL" xfId="12051" xr:uid="{24850F66-00CB-4A89-B87D-BAFB29DABECA}"/>
    <cellStyle name="___94____EWC 43.5MW8oMtresc 3_25_021_CHECK - White Creek Final Closing Model_2007 11 16 vequity method FINAL 2" xfId="12052" xr:uid="{26568FE0-CE53-4537-8D1D-43B1BBE382C2}"/>
    <cellStyle name="___94____EWC 43.5MW8oMtresc 3_25_021_CHECK - White Creek Final Closing Model_2007 11 16 vequity method FINAL 2 2" xfId="12053" xr:uid="{55ADD207-E4AD-461D-A9BA-981CAD6413F0}"/>
    <cellStyle name="___94____EWC 43.5MW8oMtresc 3_25_021_CHECK - White Creek Final Closing Model_2007 11 16 vequity method FINAL 3" xfId="12054" xr:uid="{BFF127CB-CE6E-442E-95C3-C70336F1B623}"/>
    <cellStyle name="___94____EWC 43.5MW8oMtresc 3_25_021_Horizon round 1 model vFINAL" xfId="12055" xr:uid="{B85EB7DE-EF8D-4BC9-ADD9-A9C698700F2A}"/>
    <cellStyle name="___94____EWC 43.5MW8oMtresc 3_25_021_Horizon round 1 model vFINAL 2" xfId="12056" xr:uid="{CA7B1E64-57B9-42EB-A273-03178FC4D1C1}"/>
    <cellStyle name="___94____EWC 43.5MW8oMtresc 3_25_021_Horizon round 1 model vFINAL 2 2" xfId="12057" xr:uid="{07FA9D66-EA82-4E2A-BFBC-0492A250055F}"/>
    <cellStyle name="___94____EWC 43.5MW8oMtresc 3_25_021_Horizon round 1 model vFINAL 3" xfId="12058" xr:uid="{A5F90A7A-658C-47E2-B091-371775A52A18}"/>
    <cellStyle name="___94____EWC 43.5MW8oMtresc 3_25_021_Horizon round 1 model vFINAL 3 2" xfId="12059" xr:uid="{E60CCA24-BFAF-4AA5-A9D3-58B1E9776AFC}"/>
    <cellStyle name="___94____EWC 43.5MW8oMtresc 3_25_021_Horizon round 1 model vFINAL 4" xfId="12060" xr:uid="{A1E41220-8276-4D9A-A137-189B5462639A}"/>
    <cellStyle name="___94____EWC 43.5MW8oMtresc 3_25_021_Horizon round 1 model vFINAL_1" xfId="12061" xr:uid="{8575F5DE-4EB8-4FE3-98A9-12238A40C965}"/>
    <cellStyle name="___94____EWC 43.5MW8oMtresc 3_25_021_Horizon round 1 model vFINAL_1 2" xfId="12062" xr:uid="{A43BD0EA-05C1-4882-9A6B-1A61C851693F}"/>
    <cellStyle name="___94____EWC 43.5MW8oMtresc 3_25_021_Horizon round 1 model vFINAL_1 2 2" xfId="12063" xr:uid="{DEB8029E-CE80-4210-A9E5-D67B21533672}"/>
    <cellStyle name="___94____EWC 43.5MW8oMtresc 3_25_021_Horizon round 1 model vFINAL_1 3" xfId="12064" xr:uid="{B0746BB1-76A2-4E24-949F-9737D92AC411}"/>
    <cellStyle name="___94____EWC 43.5MW8oMtresc 3_25_021_Horizon round 1 model vFINAL_1 3 2" xfId="12065" xr:uid="{D3D98040-CF84-4C4D-99EF-B8A965E47255}"/>
    <cellStyle name="___94____EWC 43.5MW8oMtresc 3_25_021_Horizon round 1 model vFINAL_1 4" xfId="12066" xr:uid="{12337BE0-FC6A-444D-8A8E-C069F62D619A}"/>
    <cellStyle name="___94____EWC 43.5MW8oMtresc 3_25_021_Horizon round 1 model vFINAL_1_Project Farwest III Model 03-20-07 v135" xfId="12067" xr:uid="{191277C7-6C81-4EB9-9398-D79A95D8A51A}"/>
    <cellStyle name="___94____EWC 43.5MW8oMtresc 3_25_021_Horizon round 1 model vFINAL_1_Project Farwest III Model 03-20-07 v135 2" xfId="12068" xr:uid="{2263FCF6-4DAF-4260-8687-A7A7B1DCBB8F}"/>
    <cellStyle name="___94____EWC 43.5MW8oMtresc 3_25_021_Horizon round 1 model vFINAL_1_Project Farwest III Model 03-20-07 v135 2 2" xfId="12069" xr:uid="{DD87D4C6-5000-4478-8B11-DEE68F283EF2}"/>
    <cellStyle name="___94____EWC 43.5MW8oMtresc 3_25_021_Horizon round 1 model vFINAL_1_Project Farwest III Model 03-20-07 v135 3" xfId="12070" xr:uid="{E29CB1A2-65B0-458C-B65B-8D1B8002DF9E}"/>
    <cellStyle name="___94____EWC 43.5MW8oMtresc 3_25_021_Horizon round 1 model vFINAL_1_Project Farwest III Model 03-20-07 v135 3 2" xfId="12071" xr:uid="{43B53FB1-708A-4F88-8E3F-7AC4B628BEFC}"/>
    <cellStyle name="___94____EWC 43.5MW8oMtresc 3_25_021_Horizon round 1 model vFINAL_1_Project Farwest III Model 03-20-07 v135 4" xfId="12072" xr:uid="{DC84A264-2E7C-4F5C-A4E1-F94CF508914E}"/>
    <cellStyle name="___94____EWC 43.5MW8oMtresc 3_25_021_Horizon round 1 model vFINAL_1_Project Farwest III Model 03-20-07 v135_UPC G&amp;A (5-3-07)" xfId="12073" xr:uid="{9D47CE6A-B059-4E25-9D93-3B9E4355A7C2}"/>
    <cellStyle name="___94____EWC 43.5MW8oMtresc 3_25_021_Horizon round 1 model vFINAL_1_Project Farwest III Model 03-20-07 v135_UPC G&amp;A (5-3-07) 2" xfId="12074" xr:uid="{CBC8C49A-04B2-41CD-9E86-F321F7FDCF59}"/>
    <cellStyle name="___94____EWC 43.5MW8oMtresc 3_25_021_Horizon round 1 model vFINAL_1_Project Farwest III Model 03-20-07 v135_UPC G&amp;A (5-3-07) 2 2" xfId="12075" xr:uid="{6017F9B4-FAE3-43F6-BCE5-5B04408A57C8}"/>
    <cellStyle name="___94____EWC 43.5MW8oMtresc 3_25_021_Horizon round 1 model vFINAL_1_Project Farwest III Model 03-20-07 v135_UPC G&amp;A (5-3-07) 3" xfId="12076" xr:uid="{C9340152-6BD8-4867-B1FA-050E01FBEBBC}"/>
    <cellStyle name="___94____EWC 43.5MW8oMtresc 3_25_021_Horizon round 1 model vFINAL_1_Project Farwest III Model 03-20-07 v135_UPC G&amp;A (5-3-07) 3 2" xfId="12077" xr:uid="{652E0DC7-543E-4089-831A-163CF2B46D9C}"/>
    <cellStyle name="___94____EWC 43.5MW8oMtresc 3_25_021_Horizon round 1 model vFINAL_1_Project Farwest III Model 03-20-07 v135_UPC G&amp;A (5-3-07) 4" xfId="12078" xr:uid="{EC4B09E5-9CD1-4482-9720-2296446469A0}"/>
    <cellStyle name="___94____EWC 43.5MW8oMtresc 3_25_021_Horizon round 1 model vFINAL_1_Project Makani Model 04-11-07 v6" xfId="12079" xr:uid="{BB1FEA30-7817-4230-BDD9-F8693D9347AD}"/>
    <cellStyle name="___94____EWC 43.5MW8oMtresc 3_25_021_Horizon round 1 model vFINAL_1_Project Makani Model 04-11-07 v6 2" xfId="12080" xr:uid="{31DCC57D-E3B6-426C-976A-BBD4C53E373C}"/>
    <cellStyle name="___94____EWC 43.5MW8oMtresc 3_25_021_Horizon round 1 model vFINAL_1_Project Makani Model 04-11-07 v6 2 2" xfId="12081" xr:uid="{AAEB0D4A-FD57-4757-98CC-B36F83F78A12}"/>
    <cellStyle name="___94____EWC 43.5MW8oMtresc 3_25_021_Horizon round 1 model vFINAL_1_Project Makani Model 04-11-07 v6 3" xfId="12082" xr:uid="{0C554059-BEC3-43B5-8859-28370C0E5EA5}"/>
    <cellStyle name="___94____EWC 43.5MW8oMtresc 3_25_021_Horizon round 1 model vFINAL_1_Project Makani Model 04-11-07 v6 3 2" xfId="12083" xr:uid="{A3458CAA-43F8-4DC0-8F54-5F81AC9AEC9F}"/>
    <cellStyle name="___94____EWC 43.5MW8oMtresc 3_25_021_Horizon round 1 model vFINAL_1_Project Makani Model 04-11-07 v6 4" xfId="12084" xr:uid="{47D1F746-2263-4569-A64F-E92E7C49C6D2}"/>
    <cellStyle name="___94____EWC 43.5MW8oMtresc 3_25_021_Horizon round 1 model vFINAL_1_Project Makani Model 04-11-07 v6_UPC G&amp;A (5-3-07)" xfId="12085" xr:uid="{1374EF14-BF41-4FAA-8BC2-06915EDAD71B}"/>
    <cellStyle name="___94____EWC 43.5MW8oMtresc 3_25_021_Horizon round 1 model vFINAL_1_Project Makani Model 04-11-07 v6_UPC G&amp;A (5-3-07) 2" xfId="12086" xr:uid="{6331B3E2-6054-413F-BAB7-A39DDEB0C1DC}"/>
    <cellStyle name="___94____EWC 43.5MW8oMtresc 3_25_021_Horizon round 1 model vFINAL_1_Project Makani Model 04-11-07 v6_UPC G&amp;A (5-3-07) 2 2" xfId="12087" xr:uid="{75081F89-122F-4C7D-951D-3FC72C82D231}"/>
    <cellStyle name="___94____EWC 43.5MW8oMtresc 3_25_021_Horizon round 1 model vFINAL_1_Project Makani Model 04-11-07 v6_UPC G&amp;A (5-3-07) 3" xfId="12088" xr:uid="{7236AE6A-11E3-4E8E-9626-62725B7AF12F}"/>
    <cellStyle name="___94____EWC 43.5MW8oMtresc 3_25_021_Horizon round 1 model vFINAL_1_Project Makani Model 04-11-07 v6_UPC G&amp;A (5-3-07) 3 2" xfId="12089" xr:uid="{4240EFCA-D03E-496E-8EF2-6BCDED1F435B}"/>
    <cellStyle name="___94____EWC 43.5MW8oMtresc 3_25_021_Horizon round 1 model vFINAL_1_Project Makani Model 04-11-07 v6_UPC G&amp;A (5-3-07) 4" xfId="12090" xr:uid="{F0AA9B25-3061-45BF-99CA-F3A6EE756FEA}"/>
    <cellStyle name="___94____EWC 43.5MW8oMtresc 3_25_021_Pre-Tax GAAP" xfId="12091" xr:uid="{AB20825E-0A02-4F56-A723-9EC8D09E15A0}"/>
    <cellStyle name="___94____EWC 43.5MW8oMtresc 3_25_021_Pre-Tax GAAP 2" xfId="12092" xr:uid="{5E4D5A76-B932-4FAF-977C-44BD86B9C9AF}"/>
    <cellStyle name="___94____EWC 43.5MW8oMtresc 3_25_021_Pre-Tax GAAP 2 2" xfId="12093" xr:uid="{8C609CFA-A3C3-4875-9482-F0C7D2800B8E}"/>
    <cellStyle name="___94____EWC 43.5MW8oMtresc 3_25_021_Pre-Tax GAAP 3" xfId="12094" xr:uid="{837D3B51-0B6E-4794-8DB2-4B5144160801}"/>
    <cellStyle name="___94____EWC 43.5MW8oMtresc 3_25_021_Pro Forma - Ravenswood - 2.28.08 - tax change" xfId="12095" xr:uid="{7D050174-F153-4F60-8FD5-C5DE46331126}"/>
    <cellStyle name="___94____EWC 43.5MW8oMtresc 3_25_021_WPP - Ormat 6-5-2007  v19i with internal accounting v3 eq method FINAL" xfId="12096" xr:uid="{30F24D86-5B2A-4930-839A-5B62621EE88C}"/>
    <cellStyle name="___94____EWC 43.5MW8oMtresc 3_25_021_WPP - Ormat 6-5-2007  v19i with internal accounting v3 eq method FINAL 2" xfId="12097" xr:uid="{7453245D-473A-4B42-A621-D92F1FE89C5B}"/>
    <cellStyle name="___94____EWC 43.5MW8oMtresc 3_25_021_WPP - Ormat 6-5-2007  v19i with internal accounting v3 eq method FINAL 2 2" xfId="12098" xr:uid="{DB7E6004-BB22-4448-9E91-7410E6DE6A2A}"/>
    <cellStyle name="___94____EWC 43.5MW8oMtresc 3_25_021_WPP - Ormat 6-5-2007  v19i with internal accounting v3 eq method FINAL 3" xfId="12099" xr:uid="{1E9CA3B8-C2E0-45FA-9078-9C22AAB07C13}"/>
    <cellStyle name="___94____EWC 43.5MW8oMtresc 3_25_02v2" xfId="12100" xr:uid="{3D375E54-47F3-40F1-85E3-4446A15B5BC5}"/>
    <cellStyle name="___94____EWC 43.5MW8oMtresc 3_25_02v2 2" xfId="12101" xr:uid="{4A0AD886-34E2-4E16-990E-807BE33D54B2}"/>
    <cellStyle name="___94____EWC 43.5MW8oMtresc 3_25_02v2 2 2" xfId="12102" xr:uid="{4DC12B6F-C686-43B9-8BDF-E797D94833C9}"/>
    <cellStyle name="___94____EWC 43.5MW8oMtresc 3_25_02v2 2 2 2" xfId="12103" xr:uid="{7F08D207-234B-4B7B-8299-D05897B8A5B0}"/>
    <cellStyle name="___94____EWC 43.5MW8oMtresc 3_25_02v2 2 3" xfId="12104" xr:uid="{22C03E78-72C0-48F4-B4B4-B5C2E9C35431}"/>
    <cellStyle name="___94____EWC 43.5MW8oMtresc 3_25_02v2 2 3 2" xfId="12105" xr:uid="{9B20E72C-470C-4D7A-9936-9DFA215B6310}"/>
    <cellStyle name="___94____EWC 43.5MW8oMtresc 3_25_02v2 2 4" xfId="12106" xr:uid="{6EF8378B-427A-4A13-97ED-CE860CF91A9B}"/>
    <cellStyle name="___94____EWC 43.5MW8oMtresc 3_25_02v2 2 4 2" xfId="12107" xr:uid="{43C3D259-933E-4D27-BB4C-04C8BF3D86DC}"/>
    <cellStyle name="___94____EWC 43.5MW8oMtresc 3_25_02v2 2 5" xfId="12108" xr:uid="{FF7D2500-D5E8-48B6-82B8-B6C69DE11ED1}"/>
    <cellStyle name="___94____EWC 43.5MW8oMtresc 3_25_02v2 2 5 2" xfId="12109" xr:uid="{D406E310-1270-4428-A65B-A50B892F7B64}"/>
    <cellStyle name="___94____EWC 43.5MW8oMtresc 3_25_02v2 2 6" xfId="12110" xr:uid="{89411743-764B-4CE7-8CC7-A53647C7466F}"/>
    <cellStyle name="___94____EWC 43.5MW8oMtresc 3_25_02v2 3" xfId="12111" xr:uid="{D85753C1-3E64-4D6E-B5CC-16BE2986A768}"/>
    <cellStyle name="___94____EWC 43.5MW8oMtresc 3_25_02v2 3 2" xfId="12112" xr:uid="{B396C82F-AD96-41C7-844E-9E84ABEC3F87}"/>
    <cellStyle name="___94____EWC 43.5MW8oMtresc 3_25_02v2 3 2 2" xfId="12113" xr:uid="{F1C38803-99E5-4B8D-AD52-5CAFE7E8CCAF}"/>
    <cellStyle name="___94____EWC 43.5MW8oMtresc 3_25_02v2 3 3" xfId="12114" xr:uid="{7449E244-75D3-4364-9D35-F360E78C65F1}"/>
    <cellStyle name="___94____EWC 43.5MW8oMtresc 3_25_02v2 3 3 2" xfId="12115" xr:uid="{DA3ACBD3-8946-4D22-A77A-C412EC5481FA}"/>
    <cellStyle name="___94____EWC 43.5MW8oMtresc 3_25_02v2 3 4" xfId="12116" xr:uid="{C83D3DCC-E20D-423D-9767-0DCD583A4205}"/>
    <cellStyle name="___94____EWC 43.5MW8oMtresc 3_25_02v2 3 4 2" xfId="12117" xr:uid="{25F6B0D4-9444-4B24-A34A-538FEA555774}"/>
    <cellStyle name="___94____EWC 43.5MW8oMtresc 3_25_02v2 3 5" xfId="12118" xr:uid="{7B373985-2A87-4F36-BF9F-8678E06BAA48}"/>
    <cellStyle name="___94____EWC 43.5MW8oMtresc 3_25_02v2 3 5 2" xfId="12119" xr:uid="{8A296DF5-0CC5-44D6-A0A0-CA035BCD369D}"/>
    <cellStyle name="___94____EWC 43.5MW8oMtresc 3_25_02v2 3 6" xfId="12120" xr:uid="{F3EA0C80-09FB-410C-969E-BD4C3EB746D5}"/>
    <cellStyle name="___94____EWC 43.5MW8oMtresc 3_25_02v2 4" xfId="12121" xr:uid="{4E8D31EE-60B4-4F77-BF22-4CCD504855A7}"/>
    <cellStyle name="___94____EWC 43.5MW8oMtresc 3_25_02v2_CHECK - White Creek Final Closing Model_2007 11 16 vequity method FINAL" xfId="12122" xr:uid="{B3B4E8C2-BFD6-41F0-837C-8FC143803819}"/>
    <cellStyle name="___94____EWC 43.5MW8oMtresc 3_25_02v2_CHECK - White Creek Final Closing Model_2007 11 16 vequity method FINAL 2" xfId="12123" xr:uid="{107043FD-1944-40BD-AA27-8BA1B9423C38}"/>
    <cellStyle name="___94____EWC 43.5MW8oMtresc 3_25_02v2_CHECK - White Creek Final Closing Model_2007 11 16 vequity method FINAL 2 2" xfId="12124" xr:uid="{755B4B33-CEC5-4B92-9019-29BBDF8E1D22}"/>
    <cellStyle name="___94____EWC 43.5MW8oMtresc 3_25_02v2_CHECK - White Creek Final Closing Model_2007 11 16 vequity method FINAL 3" xfId="12125" xr:uid="{34E31531-7881-421F-8F43-A7EE52D67FD4}"/>
    <cellStyle name="___94____EWC 43.5MW8oMtresc 3_25_02v2_Horizon round 1 model vFINAL" xfId="12126" xr:uid="{A2D99B2D-985F-450E-90E8-47F638621EF2}"/>
    <cellStyle name="___94____EWC 43.5MW8oMtresc 3_25_02v2_Horizon round 1 model vFINAL 2" xfId="12127" xr:uid="{8DDFC2C5-841C-4C51-9349-2EE5840901DB}"/>
    <cellStyle name="___94____EWC 43.5MW8oMtresc 3_25_02v2_Horizon round 1 model vFINAL 2 2" xfId="12128" xr:uid="{C295D5AA-98D5-42E2-A489-7D9680E10E88}"/>
    <cellStyle name="___94____EWC 43.5MW8oMtresc 3_25_02v2_Horizon round 1 model vFINAL 3" xfId="12129" xr:uid="{ABEDEDD7-B0E4-49DA-ACCA-AE503E0DDF00}"/>
    <cellStyle name="___94____EWC 43.5MW8oMtresc 3_25_02v2_Horizon round 1 model vFINAL 3 2" xfId="12130" xr:uid="{06B2D0EB-D9E3-4FCD-BEB8-E9934678D80F}"/>
    <cellStyle name="___94____EWC 43.5MW8oMtresc 3_25_02v2_Horizon round 1 model vFINAL 4" xfId="12131" xr:uid="{8E86106C-128A-44F1-9D17-A623D62FE6D7}"/>
    <cellStyle name="___94____EWC 43.5MW8oMtresc 3_25_02v2_Horizon round 1 model vFINAL_1" xfId="12132" xr:uid="{9A3291AC-BF5B-4EA1-873D-E8753EA2EE0E}"/>
    <cellStyle name="___94____EWC 43.5MW8oMtresc 3_25_02v2_Horizon round 1 model vFINAL_1 2" xfId="12133" xr:uid="{D31879CF-ECC5-4A1E-84E5-99030EF23F51}"/>
    <cellStyle name="___94____EWC 43.5MW8oMtresc 3_25_02v2_Horizon round 1 model vFINAL_1 2 2" xfId="12134" xr:uid="{D93BE060-E1A4-4352-8988-65929232FAD6}"/>
    <cellStyle name="___94____EWC 43.5MW8oMtresc 3_25_02v2_Horizon round 1 model vFINAL_1 3" xfId="12135" xr:uid="{1823E924-3D26-4FD9-ABAF-5CBAB2255794}"/>
    <cellStyle name="___94____EWC 43.5MW8oMtresc 3_25_02v2_Horizon round 1 model vFINAL_1 3 2" xfId="12136" xr:uid="{081DE407-35B2-4B2B-9742-3490137D3439}"/>
    <cellStyle name="___94____EWC 43.5MW8oMtresc 3_25_02v2_Horizon round 1 model vFINAL_1 4" xfId="12137" xr:uid="{CD75F5FB-5A8B-43BE-BB01-E2DC12CACC80}"/>
    <cellStyle name="___94____EWC 43.5MW8oMtresc 3_25_02v2_Horizon round 1 model vFINAL_1_Project Farwest III Model 03-20-07 v135" xfId="12138" xr:uid="{6F642543-DE54-4614-96FA-2ADDDB13EE6E}"/>
    <cellStyle name="___94____EWC 43.5MW8oMtresc 3_25_02v2_Horizon round 1 model vFINAL_1_Project Farwest III Model 03-20-07 v135 2" xfId="12139" xr:uid="{C3812F24-D240-445F-A037-6CAD903F3432}"/>
    <cellStyle name="___94____EWC 43.5MW8oMtresc 3_25_02v2_Horizon round 1 model vFINAL_1_Project Farwest III Model 03-20-07 v135 2 2" xfId="12140" xr:uid="{9ED0CBCF-3097-4670-8036-1F99CCDC31FD}"/>
    <cellStyle name="___94____EWC 43.5MW8oMtresc 3_25_02v2_Horizon round 1 model vFINAL_1_Project Farwest III Model 03-20-07 v135 3" xfId="12141" xr:uid="{D19DBCB2-027D-4E22-ABC7-F13129E4DAF3}"/>
    <cellStyle name="___94____EWC 43.5MW8oMtresc 3_25_02v2_Horizon round 1 model vFINAL_1_Project Farwest III Model 03-20-07 v135 3 2" xfId="12142" xr:uid="{A787113B-715E-4412-8717-370BD7F58728}"/>
    <cellStyle name="___94____EWC 43.5MW8oMtresc 3_25_02v2_Horizon round 1 model vFINAL_1_Project Farwest III Model 03-20-07 v135 4" xfId="12143" xr:uid="{0A2FCC93-321E-4887-9443-A81189670460}"/>
    <cellStyle name="___94____EWC 43.5MW8oMtresc 3_25_02v2_Horizon round 1 model vFINAL_1_Project Farwest III Model 03-20-07 v135_UPC G&amp;A (5-3-07)" xfId="12144" xr:uid="{8946B058-180F-487B-859C-6FA2088D7477}"/>
    <cellStyle name="___94____EWC 43.5MW8oMtresc 3_25_02v2_Horizon round 1 model vFINAL_1_Project Farwest III Model 03-20-07 v135_UPC G&amp;A (5-3-07) 2" xfId="12145" xr:uid="{6245ABBE-D149-4404-B367-52550346E836}"/>
    <cellStyle name="___94____EWC 43.5MW8oMtresc 3_25_02v2_Horizon round 1 model vFINAL_1_Project Farwest III Model 03-20-07 v135_UPC G&amp;A (5-3-07) 2 2" xfId="12146" xr:uid="{F2DEF275-736E-4C21-A6CB-7B3959F971C4}"/>
    <cellStyle name="___94____EWC 43.5MW8oMtresc 3_25_02v2_Horizon round 1 model vFINAL_1_Project Farwest III Model 03-20-07 v135_UPC G&amp;A (5-3-07) 3" xfId="12147" xr:uid="{2DCC98F7-F897-449F-A2F3-5815B854EF6E}"/>
    <cellStyle name="___94____EWC 43.5MW8oMtresc 3_25_02v2_Horizon round 1 model vFINAL_1_Project Farwest III Model 03-20-07 v135_UPC G&amp;A (5-3-07) 3 2" xfId="12148" xr:uid="{87E12711-EB31-4CE4-902B-5DEEE13ADB7B}"/>
    <cellStyle name="___94____EWC 43.5MW8oMtresc 3_25_02v2_Horizon round 1 model vFINAL_1_Project Farwest III Model 03-20-07 v135_UPC G&amp;A (5-3-07) 4" xfId="12149" xr:uid="{8C02C52D-3299-457B-B3D5-A6E34DE96DAD}"/>
    <cellStyle name="___94____EWC 43.5MW8oMtresc 3_25_02v2_Horizon round 1 model vFINAL_1_Project Makani Model 04-11-07 v6" xfId="12150" xr:uid="{3E36D271-F6B2-4F7D-B993-B3B8B7E49EF6}"/>
    <cellStyle name="___94____EWC 43.5MW8oMtresc 3_25_02v2_Horizon round 1 model vFINAL_1_Project Makani Model 04-11-07 v6 2" xfId="12151" xr:uid="{E6AB44BB-18BF-44AC-A522-FF4A160CC60A}"/>
    <cellStyle name="___94____EWC 43.5MW8oMtresc 3_25_02v2_Horizon round 1 model vFINAL_1_Project Makani Model 04-11-07 v6 2 2" xfId="12152" xr:uid="{D84D69F8-0FB3-4798-B0DE-413D45BCC47B}"/>
    <cellStyle name="___94____EWC 43.5MW8oMtresc 3_25_02v2_Horizon round 1 model vFINAL_1_Project Makani Model 04-11-07 v6 3" xfId="12153" xr:uid="{902292F1-3CC6-4116-B3DE-1F8A1207F933}"/>
    <cellStyle name="___94____EWC 43.5MW8oMtresc 3_25_02v2_Horizon round 1 model vFINAL_1_Project Makani Model 04-11-07 v6 3 2" xfId="12154" xr:uid="{F8CABBCD-BF15-480B-A5C7-F599A00939EF}"/>
    <cellStyle name="___94____EWC 43.5MW8oMtresc 3_25_02v2_Horizon round 1 model vFINAL_1_Project Makani Model 04-11-07 v6 4" xfId="12155" xr:uid="{21CE1C36-54B3-4746-A055-CCD13A8D0584}"/>
    <cellStyle name="___94____EWC 43.5MW8oMtresc 3_25_02v2_Horizon round 1 model vFINAL_1_Project Makani Model 04-11-07 v6_UPC G&amp;A (5-3-07)" xfId="12156" xr:uid="{1829DDE7-4C07-4C39-BA5F-2D59A1497959}"/>
    <cellStyle name="___94____EWC 43.5MW8oMtresc 3_25_02v2_Horizon round 1 model vFINAL_1_Project Makani Model 04-11-07 v6_UPC G&amp;A (5-3-07) 2" xfId="12157" xr:uid="{B1EB6024-203A-4277-A6EE-86658617102A}"/>
    <cellStyle name="___94____EWC 43.5MW8oMtresc 3_25_02v2_Horizon round 1 model vFINAL_1_Project Makani Model 04-11-07 v6_UPC G&amp;A (5-3-07) 2 2" xfId="12158" xr:uid="{46D14592-7547-4E50-9051-A129D9141514}"/>
    <cellStyle name="___94____EWC 43.5MW8oMtresc 3_25_02v2_Horizon round 1 model vFINAL_1_Project Makani Model 04-11-07 v6_UPC G&amp;A (5-3-07) 3" xfId="12159" xr:uid="{5A631AE3-A089-4843-B4C9-C1048C5FBEE1}"/>
    <cellStyle name="___94____EWC 43.5MW8oMtresc 3_25_02v2_Horizon round 1 model vFINAL_1_Project Makani Model 04-11-07 v6_UPC G&amp;A (5-3-07) 3 2" xfId="12160" xr:uid="{D890B306-CD3A-45E2-90F6-DB4851D5F398}"/>
    <cellStyle name="___94____EWC 43.5MW8oMtresc 3_25_02v2_Horizon round 1 model vFINAL_1_Project Makani Model 04-11-07 v6_UPC G&amp;A (5-3-07) 4" xfId="12161" xr:uid="{3B3D35B7-1AA2-43FC-AE55-77C7BBED90C6}"/>
    <cellStyle name="___94____EWC 43.5MW8oMtresc 3_25_02v2_Pre-Tax GAAP" xfId="12162" xr:uid="{FDB28071-7093-440C-B13C-9EE3EF76710C}"/>
    <cellStyle name="___94____EWC 43.5MW8oMtresc 3_25_02v2_Pre-Tax GAAP 2" xfId="12163" xr:uid="{C94510EF-6495-4FA7-B48F-CC775409E660}"/>
    <cellStyle name="___94____EWC 43.5MW8oMtresc 3_25_02v2_Pre-Tax GAAP 2 2" xfId="12164" xr:uid="{51675D9E-3EF0-4D2A-80CA-EB963C2FCB4E}"/>
    <cellStyle name="___94____EWC 43.5MW8oMtresc 3_25_02v2_Pre-Tax GAAP 3" xfId="12165" xr:uid="{162958D4-B838-482A-A940-4C2BB1FFBDE7}"/>
    <cellStyle name="___94____EWC 43.5MW8oMtresc 3_25_02v2_WPP - Ormat 6-5-2007  v19i with internal accounting v3 eq method FINAL" xfId="12166" xr:uid="{06071DAD-03F4-45A2-AA93-A57706D95ACC}"/>
    <cellStyle name="___94____EWC 43.5MW8oMtresc 3_25_02v2_WPP - Ormat 6-5-2007  v19i with internal accounting v3 eq method FINAL 2" xfId="12167" xr:uid="{AC3AE710-834A-4FCE-B036-8B1562602C51}"/>
    <cellStyle name="___94____EWC 43.5MW8oMtresc 3_25_02v2_WPP - Ormat 6-5-2007  v19i with internal accounting v3 eq method FINAL 2 2" xfId="12168" xr:uid="{9AF5A221-14DA-4098-B446-7A97B5CB6803}"/>
    <cellStyle name="___94____EWC 43.5MW8oMtresc 3_25_02v2_WPP - Ormat 6-5-2007  v19i with internal accounting v3 eq method FINAL 3" xfId="12169" xr:uid="{B5DD2A83-DE19-414B-9A93-518C420BFE80}"/>
    <cellStyle name="___94____EWC 43.5MW8oMtresc 3_25_02v2w_esc" xfId="12170" xr:uid="{1B4348EE-1F05-4771-AD37-73C02D388C81}"/>
    <cellStyle name="___94____EWC 43.5MW8oMtresc 3_25_02v2w_esc 2" xfId="12171" xr:uid="{F90FF585-51D4-4ABC-AE7F-CD67E8D8CFD9}"/>
    <cellStyle name="___94____EWC 43.5MW8oMtresc 3_25_02v2w_esc 2 2" xfId="12172" xr:uid="{08E04BB2-7855-4EA1-ACF3-BAE3D8038FE2}"/>
    <cellStyle name="___94____EWC 43.5MW8oMtresc 3_25_02v2w_esc 2 2 2" xfId="12173" xr:uid="{B610D843-D1FA-42C3-A1F7-64C2EAE66C84}"/>
    <cellStyle name="___94____EWC 43.5MW8oMtresc 3_25_02v2w_esc 2 3" xfId="12174" xr:uid="{E2BF01A8-CD39-4B79-A8A5-7FAC27A7F0C0}"/>
    <cellStyle name="___94____EWC 43.5MW8oMtresc 3_25_02v2w_esc 2 3 2" xfId="12175" xr:uid="{E6F45225-8F07-4184-9AFD-E4FB2641B5CC}"/>
    <cellStyle name="___94____EWC 43.5MW8oMtresc 3_25_02v2w_esc 2 4" xfId="12176" xr:uid="{E64C69C6-B2E6-460F-BB39-59BD00A10BFB}"/>
    <cellStyle name="___94____EWC 43.5MW8oMtresc 3_25_02v2w_esc 2 4 2" xfId="12177" xr:uid="{4945C218-E434-4745-8271-5BBCB5A87559}"/>
    <cellStyle name="___94____EWC 43.5MW8oMtresc 3_25_02v2w_esc 2 5" xfId="12178" xr:uid="{B946C365-C305-48A7-A0EA-984DAC36640C}"/>
    <cellStyle name="___94____EWC 43.5MW8oMtresc 3_25_02v2w_esc 2 5 2" xfId="12179" xr:uid="{90FEAB9F-8833-49D4-96ED-2303B38CF7B1}"/>
    <cellStyle name="___94____EWC 43.5MW8oMtresc 3_25_02v2w_esc 2 6" xfId="12180" xr:uid="{DF4DCA85-72E1-47BC-AC6C-722C807787E2}"/>
    <cellStyle name="___94____EWC 43.5MW8oMtresc 3_25_02v2w_esc 3" xfId="12181" xr:uid="{63D815B9-7AC5-466E-809A-871EAA18FBC1}"/>
    <cellStyle name="___94____EWC 43.5MW8oMtresc 3_25_02v2w_esc 3 2" xfId="12182" xr:uid="{71895E9C-3646-432E-9BE2-9E8E3E0928AD}"/>
    <cellStyle name="___94____EWC 43.5MW8oMtresc 3_25_02v2w_esc 3 2 2" xfId="12183" xr:uid="{229EEB32-DB23-48DB-A08F-34A1CEA08EA1}"/>
    <cellStyle name="___94____EWC 43.5MW8oMtresc 3_25_02v2w_esc 3 3" xfId="12184" xr:uid="{FC2439D2-9BF9-4F18-99A7-CFABD90A029B}"/>
    <cellStyle name="___94____EWC 43.5MW8oMtresc 3_25_02v2w_esc 3 3 2" xfId="12185" xr:uid="{20FAF9D1-2696-43F1-959D-435FA329B0D1}"/>
    <cellStyle name="___94____EWC 43.5MW8oMtresc 3_25_02v2w_esc 3 4" xfId="12186" xr:uid="{35266C13-57C9-4AD2-8282-009878E70E75}"/>
    <cellStyle name="___94____EWC 43.5MW8oMtresc 3_25_02v2w_esc 3 4 2" xfId="12187" xr:uid="{B09FD64A-DBFC-4EBF-8A84-B09BBB238380}"/>
    <cellStyle name="___94____EWC 43.5MW8oMtresc 3_25_02v2w_esc 3 5" xfId="12188" xr:uid="{5B456C8E-EA88-4298-8A12-CE476E79359C}"/>
    <cellStyle name="___94____EWC 43.5MW8oMtresc 3_25_02v2w_esc 3 5 2" xfId="12189" xr:uid="{70F2F476-6441-436A-AC19-AC499CD7D67C}"/>
    <cellStyle name="___94____EWC 43.5MW8oMtresc 3_25_02v2w_esc 3 6" xfId="12190" xr:uid="{28003D4A-104C-46AD-B3B0-E8A60BF93201}"/>
    <cellStyle name="___94____EWC 43.5MW8oMtresc 3_25_02v2w_esc 4" xfId="12191" xr:uid="{A3D6CF73-7D53-4AD2-85B3-1C3C059F8826}"/>
    <cellStyle name="___94____EWC 43.5MW8oMtresc 3_25_02v2w_esc_CHECK - White Creek Final Closing Model_2007 11 16 vequity method FINAL" xfId="12192" xr:uid="{D280FF50-6167-41B4-91C3-98ED6C7C29E9}"/>
    <cellStyle name="___94____EWC 43.5MW8oMtresc 3_25_02v2w_esc_CHECK - White Creek Final Closing Model_2007 11 16 vequity method FINAL 2" xfId="12193" xr:uid="{E93A2FF2-50C1-494D-BC77-86DFAF536B1B}"/>
    <cellStyle name="___94____EWC 43.5MW8oMtresc 3_25_02v2w_esc_CHECK - White Creek Final Closing Model_2007 11 16 vequity method FINAL 2 2" xfId="12194" xr:uid="{01C05F94-DF07-40B3-BA97-1724C9A1FE71}"/>
    <cellStyle name="___94____EWC 43.5MW8oMtresc 3_25_02v2w_esc_CHECK - White Creek Final Closing Model_2007 11 16 vequity method FINAL 3" xfId="12195" xr:uid="{C4B677A3-21D4-4BD7-8A7C-E661F14A14D7}"/>
    <cellStyle name="___94____EWC 43.5MW8oMtresc 3_25_02v2w_esc_Horizon round 1 model vFINAL" xfId="12196" xr:uid="{1264BCF8-0C19-4A49-8C1E-BD03264E7038}"/>
    <cellStyle name="___94____EWC 43.5MW8oMtresc 3_25_02v2w_esc_Horizon round 1 model vFINAL 2" xfId="12197" xr:uid="{77F76485-9137-4838-9C1A-0F36C075D649}"/>
    <cellStyle name="___94____EWC 43.5MW8oMtresc 3_25_02v2w_esc_Horizon round 1 model vFINAL 2 2" xfId="12198" xr:uid="{F0674901-A181-4A83-8839-0226059BB184}"/>
    <cellStyle name="___94____EWC 43.5MW8oMtresc 3_25_02v2w_esc_Horizon round 1 model vFINAL 3" xfId="12199" xr:uid="{7F56729A-71F8-4264-8324-5967407CE6CC}"/>
    <cellStyle name="___94____EWC 43.5MW8oMtresc 3_25_02v2w_esc_Horizon round 1 model vFINAL 3 2" xfId="12200" xr:uid="{92BB8B68-E9E3-47F3-8DE5-F2AB80A67762}"/>
    <cellStyle name="___94____EWC 43.5MW8oMtresc 3_25_02v2w_esc_Horizon round 1 model vFINAL 4" xfId="12201" xr:uid="{FCC4CA75-E9AF-4509-8084-E5BD5EA49B6E}"/>
    <cellStyle name="___94____EWC 43.5MW8oMtresc 3_25_02v2w_esc_Horizon round 1 model vFINAL_1" xfId="12202" xr:uid="{8DEFE776-1BE0-4C04-AE80-50CFBB04B6F4}"/>
    <cellStyle name="___94____EWC 43.5MW8oMtresc 3_25_02v2w_esc_Horizon round 1 model vFINAL_1 2" xfId="12203" xr:uid="{18417D8F-08B8-49C7-AF23-9184B80E86E0}"/>
    <cellStyle name="___94____EWC 43.5MW8oMtresc 3_25_02v2w_esc_Horizon round 1 model vFINAL_1 2 2" xfId="12204" xr:uid="{A3F0E7EE-4ED6-4BA7-9D16-110BA56DE8E8}"/>
    <cellStyle name="___94____EWC 43.5MW8oMtresc 3_25_02v2w_esc_Horizon round 1 model vFINAL_1 3" xfId="12205" xr:uid="{BFCB0190-4A47-46EF-BF84-9F4A9E993FB2}"/>
    <cellStyle name="___94____EWC 43.5MW8oMtresc 3_25_02v2w_esc_Horizon round 1 model vFINAL_1 3 2" xfId="12206" xr:uid="{8A0D2C0A-8066-462D-BF9F-C1928B5B1426}"/>
    <cellStyle name="___94____EWC 43.5MW8oMtresc 3_25_02v2w_esc_Horizon round 1 model vFINAL_1 4" xfId="12207" xr:uid="{88927B0B-8A8D-4C83-88DC-250F096AA1E1}"/>
    <cellStyle name="___94____EWC 43.5MW8oMtresc 3_25_02v2w_esc_Horizon round 1 model vFINAL_1_Project Farwest III Model 03-20-07 v135" xfId="12208" xr:uid="{6DB8A581-A8B4-4376-A81C-F70115E65FD6}"/>
    <cellStyle name="___94____EWC 43.5MW8oMtresc 3_25_02v2w_esc_Horizon round 1 model vFINAL_1_Project Farwest III Model 03-20-07 v135 2" xfId="12209" xr:uid="{9589E1CF-7893-4A0F-BA40-FF390EC5B8C4}"/>
    <cellStyle name="___94____EWC 43.5MW8oMtresc 3_25_02v2w_esc_Horizon round 1 model vFINAL_1_Project Farwest III Model 03-20-07 v135 2 2" xfId="12210" xr:uid="{8A1955F2-68B6-4C40-AF5D-2999CBF61EE9}"/>
    <cellStyle name="___94____EWC 43.5MW8oMtresc 3_25_02v2w_esc_Horizon round 1 model vFINAL_1_Project Farwest III Model 03-20-07 v135 3" xfId="12211" xr:uid="{EC0BD989-0B77-4570-BBE8-D785AE107BA9}"/>
    <cellStyle name="___94____EWC 43.5MW8oMtresc 3_25_02v2w_esc_Horizon round 1 model vFINAL_1_Project Farwest III Model 03-20-07 v135 3 2" xfId="12212" xr:uid="{E1AF8626-5D91-4843-8B0E-D3887EF0F73F}"/>
    <cellStyle name="___94____EWC 43.5MW8oMtresc 3_25_02v2w_esc_Horizon round 1 model vFINAL_1_Project Farwest III Model 03-20-07 v135 4" xfId="12213" xr:uid="{AB3D8569-122C-4C54-A033-EB5680F4F782}"/>
    <cellStyle name="___94____EWC 43.5MW8oMtresc 3_25_02v2w_esc_Horizon round 1 model vFINAL_1_Project Farwest III Model 03-20-07 v135_UPC G&amp;A (5-3-07)" xfId="12214" xr:uid="{5BC0530F-CE8A-4E76-B140-31F56E57E662}"/>
    <cellStyle name="___94____EWC 43.5MW8oMtresc 3_25_02v2w_esc_Horizon round 1 model vFINAL_1_Project Farwest III Model 03-20-07 v135_UPC G&amp;A (5-3-07) 2" xfId="12215" xr:uid="{8E350D75-22C4-419A-B715-E823CDCB9B79}"/>
    <cellStyle name="___94____EWC 43.5MW8oMtresc 3_25_02v2w_esc_Horizon round 1 model vFINAL_1_Project Farwest III Model 03-20-07 v135_UPC G&amp;A (5-3-07) 2 2" xfId="12216" xr:uid="{47D3A864-3133-45CC-B143-CF01A0CDBE5A}"/>
    <cellStyle name="___94____EWC 43.5MW8oMtresc 3_25_02v2w_esc_Horizon round 1 model vFINAL_1_Project Farwest III Model 03-20-07 v135_UPC G&amp;A (5-3-07) 3" xfId="12217" xr:uid="{7F8F4A57-A115-4370-9A5A-4661C7B4FE90}"/>
    <cellStyle name="___94____EWC 43.5MW8oMtresc 3_25_02v2w_esc_Horizon round 1 model vFINAL_1_Project Farwest III Model 03-20-07 v135_UPC G&amp;A (5-3-07) 3 2" xfId="12218" xr:uid="{D1915E1C-139D-4CCD-985A-F48971647A99}"/>
    <cellStyle name="___94____EWC 43.5MW8oMtresc 3_25_02v2w_esc_Horizon round 1 model vFINAL_1_Project Farwest III Model 03-20-07 v135_UPC G&amp;A (5-3-07) 4" xfId="12219" xr:uid="{15FF65C7-C32C-45D1-88D0-BA674ADFD2E1}"/>
    <cellStyle name="___94____EWC 43.5MW8oMtresc 3_25_02v2w_esc_Horizon round 1 model vFINAL_1_Project Makani Model 04-11-07 v6" xfId="12220" xr:uid="{194851C7-3B75-4B47-881A-C6EABC4BB0F1}"/>
    <cellStyle name="___94____EWC 43.5MW8oMtresc 3_25_02v2w_esc_Horizon round 1 model vFINAL_1_Project Makani Model 04-11-07 v6 2" xfId="12221" xr:uid="{D3A7A9F8-0D25-4025-BE3E-E5F5FDD5479C}"/>
    <cellStyle name="___94____EWC 43.5MW8oMtresc 3_25_02v2w_esc_Horizon round 1 model vFINAL_1_Project Makani Model 04-11-07 v6 2 2" xfId="12222" xr:uid="{2FD34AC4-275B-4217-A531-C65D53120549}"/>
    <cellStyle name="___94____EWC 43.5MW8oMtresc 3_25_02v2w_esc_Horizon round 1 model vFINAL_1_Project Makani Model 04-11-07 v6 3" xfId="12223" xr:uid="{22B18CC2-E61E-4C21-A847-E320E7DB1FC9}"/>
    <cellStyle name="___94____EWC 43.5MW8oMtresc 3_25_02v2w_esc_Horizon round 1 model vFINAL_1_Project Makani Model 04-11-07 v6 3 2" xfId="12224" xr:uid="{440729FA-D79C-4BF7-A21C-3F338B9337D9}"/>
    <cellStyle name="___94____EWC 43.5MW8oMtresc 3_25_02v2w_esc_Horizon round 1 model vFINAL_1_Project Makani Model 04-11-07 v6 4" xfId="12225" xr:uid="{333D22D8-1834-430B-982F-E0D46E8C9026}"/>
    <cellStyle name="___94____EWC 43.5MW8oMtresc 3_25_02v2w_esc_Horizon round 1 model vFINAL_1_Project Makani Model 04-11-07 v6_UPC G&amp;A (5-3-07)" xfId="12226" xr:uid="{721606EC-BDFB-4F9C-BD1E-446997249630}"/>
    <cellStyle name="___94____EWC 43.5MW8oMtresc 3_25_02v2w_esc_Horizon round 1 model vFINAL_1_Project Makani Model 04-11-07 v6_UPC G&amp;A (5-3-07) 2" xfId="12227" xr:uid="{58D402E2-631A-4338-AEE3-496368B389A7}"/>
    <cellStyle name="___94____EWC 43.5MW8oMtresc 3_25_02v2w_esc_Horizon round 1 model vFINAL_1_Project Makani Model 04-11-07 v6_UPC G&amp;A (5-3-07) 2 2" xfId="12228" xr:uid="{31E23C8D-5615-4C27-B120-BD156D7F9323}"/>
    <cellStyle name="___94____EWC 43.5MW8oMtresc 3_25_02v2w_esc_Horizon round 1 model vFINAL_1_Project Makani Model 04-11-07 v6_UPC G&amp;A (5-3-07) 3" xfId="12229" xr:uid="{E9DBACEC-2B93-4606-9478-87AFB468B89B}"/>
    <cellStyle name="___94____EWC 43.5MW8oMtresc 3_25_02v2w_esc_Horizon round 1 model vFINAL_1_Project Makani Model 04-11-07 v6_UPC G&amp;A (5-3-07) 3 2" xfId="12230" xr:uid="{61909A75-D749-4DFA-8061-D5F5E1B2CB60}"/>
    <cellStyle name="___94____EWC 43.5MW8oMtresc 3_25_02v2w_esc_Horizon round 1 model vFINAL_1_Project Makani Model 04-11-07 v6_UPC G&amp;A (5-3-07) 4" xfId="12231" xr:uid="{BCC57E67-A8E7-42C2-AAC7-5B5C3BF7CAE8}"/>
    <cellStyle name="___94____EWC 43.5MW8oMtresc 3_25_02v2w_esc_Pre-Tax GAAP" xfId="12232" xr:uid="{433B0F50-39BA-4A3E-9959-45DA54D81680}"/>
    <cellStyle name="___94____EWC 43.5MW8oMtresc 3_25_02v2w_esc_Pre-Tax GAAP 2" xfId="12233" xr:uid="{4C6E77A7-2B1D-471C-A1B5-58B494700258}"/>
    <cellStyle name="___94____EWC 43.5MW8oMtresc 3_25_02v2w_esc_Pre-Tax GAAP 2 2" xfId="12234" xr:uid="{AF3223AA-69FC-4813-BA63-8DE8AC9E603E}"/>
    <cellStyle name="___94____EWC 43.5MW8oMtresc 3_25_02v2w_esc_Pre-Tax GAAP 3" xfId="12235" xr:uid="{61F750AF-5C21-4DB3-B1B2-7F3615AC6479}"/>
    <cellStyle name="___94____EWC 43.5MW8oMtresc 3_25_02v2w_esc_WPP - Ormat 6-5-2007  v19i with internal accounting v3 eq method FINAL" xfId="12236" xr:uid="{DF7989C7-339D-4644-BFB0-D2A0118494F0}"/>
    <cellStyle name="___94____EWC 43.5MW8oMtresc 3_25_02v2w_esc_WPP - Ormat 6-5-2007  v19i with internal accounting v3 eq method FINAL 2" xfId="12237" xr:uid="{F2EB9056-84A5-4C91-89C9-C37D1EE30159}"/>
    <cellStyle name="___94____EWC 43.5MW8oMtresc 3_25_02v2w_esc_WPP - Ormat 6-5-2007  v19i with internal accounting v3 eq method FINAL 2 2" xfId="12238" xr:uid="{7E3A23A9-8E10-4954-9A3F-21784EAAD7BA}"/>
    <cellStyle name="___94____EWC 43.5MW8oMtresc 3_25_02v2w_esc_WPP - Ormat 6-5-2007  v19i with internal accounting v3 eq method FINAL 3" xfId="12239" xr:uid="{016F4DF1-6A38-474B-BED0-457E2D34F2ED}"/>
    <cellStyle name="___94____Horizon round 1 model vFINAL" xfId="12240" xr:uid="{627E6CFF-2169-4972-BE46-875C5EDFD988}"/>
    <cellStyle name="___94____Horizon round 1 model vFINAL 2" xfId="12241" xr:uid="{F4496483-3297-4833-8FCC-8960CB373289}"/>
    <cellStyle name="___94____Horizon round 1 model vFINAL 2 2" xfId="12242" xr:uid="{DA780082-69EC-4353-A9B3-1E2D4BF830E2}"/>
    <cellStyle name="___94____Horizon round 1 model vFINAL 3" xfId="12243" xr:uid="{C9853EF7-8B81-47A4-B091-52576E2BF652}"/>
    <cellStyle name="___94____Horizon round 1 model vFINAL 3 2" xfId="12244" xr:uid="{39339F5F-946E-45BB-9C1D-8389EFD033B0}"/>
    <cellStyle name="___94____Horizon round 1 model vFINAL 4" xfId="12245" xr:uid="{00FF9317-0ACA-40EB-AEE3-FF3C10378B01}"/>
    <cellStyle name="___94____Horizon round 1 model vFINAL_1" xfId="12246" xr:uid="{1C9A1AC9-93C8-4725-947C-42B3DF899BCD}"/>
    <cellStyle name="___94____Horizon round 1 model vFINAL_1 2" xfId="12247" xr:uid="{FE89D6BC-B8E8-459E-A641-3C6DEEFD2AEB}"/>
    <cellStyle name="___94____Horizon round 1 model vFINAL_1 2 2" xfId="12248" xr:uid="{52275DBE-41AD-4098-8E23-AB6948F77C66}"/>
    <cellStyle name="___94____Horizon round 1 model vFINAL_1 3" xfId="12249" xr:uid="{A39CBE13-5AB1-421B-85F4-B4C4AD6225F3}"/>
    <cellStyle name="___94____Horizon round 1 model vFINAL_1 3 2" xfId="12250" xr:uid="{EA136640-56A6-4E3C-8D26-0F797C4FBBEE}"/>
    <cellStyle name="___94____Horizon round 1 model vFINAL_1 4" xfId="12251" xr:uid="{1A064B8F-847D-4678-A374-5150310147F0}"/>
    <cellStyle name="___94____Horizon round 1 model vFINAL_1_Project Farwest III Model 03-20-07 v135" xfId="12252" xr:uid="{8BBEC87B-B00F-4CE6-A871-6BBB961570FB}"/>
    <cellStyle name="___94____Horizon round 1 model vFINAL_1_Project Farwest III Model 03-20-07 v135 2" xfId="12253" xr:uid="{EE4480D6-C523-40D3-B7EC-56DEB5A308B6}"/>
    <cellStyle name="___94____Horizon round 1 model vFINAL_1_Project Farwest III Model 03-20-07 v135 2 2" xfId="12254" xr:uid="{1D583F3E-5427-4EB4-A121-4174D0F072EB}"/>
    <cellStyle name="___94____Horizon round 1 model vFINAL_1_Project Farwest III Model 03-20-07 v135 3" xfId="12255" xr:uid="{BF927447-4C1A-44B2-978A-C31A600CC1E1}"/>
    <cellStyle name="___94____Horizon round 1 model vFINAL_1_Project Farwest III Model 03-20-07 v135 3 2" xfId="12256" xr:uid="{C7678014-E5CC-43A8-9330-DBF1304D327D}"/>
    <cellStyle name="___94____Horizon round 1 model vFINAL_1_Project Farwest III Model 03-20-07 v135 4" xfId="12257" xr:uid="{7AEC84D0-672F-464D-8C1A-BDAB73B2A2F6}"/>
    <cellStyle name="___94____Horizon round 1 model vFINAL_1_Project Farwest III Model 03-20-07 v135_UPC G&amp;A (5-3-07)" xfId="12258" xr:uid="{10B4FE9F-B36C-4C4B-8657-B60B69718995}"/>
    <cellStyle name="___94____Horizon round 1 model vFINAL_1_Project Farwest III Model 03-20-07 v135_UPC G&amp;A (5-3-07) 2" xfId="12259" xr:uid="{747C23CC-EEC9-4F7F-8EE5-8F196A22A7F5}"/>
    <cellStyle name="___94____Horizon round 1 model vFINAL_1_Project Farwest III Model 03-20-07 v135_UPC G&amp;A (5-3-07) 2 2" xfId="12260" xr:uid="{F0EB2D66-AB1C-4E81-B4F4-6191DA0DA06C}"/>
    <cellStyle name="___94____Horizon round 1 model vFINAL_1_Project Farwest III Model 03-20-07 v135_UPC G&amp;A (5-3-07) 3" xfId="12261" xr:uid="{F4CC7980-8DB8-45BA-A3FC-9EBCAD1FA65E}"/>
    <cellStyle name="___94____Horizon round 1 model vFINAL_1_Project Farwest III Model 03-20-07 v135_UPC G&amp;A (5-3-07) 3 2" xfId="12262" xr:uid="{FA56DEE0-510E-45F4-B0DE-9F1CFEB0D5A9}"/>
    <cellStyle name="___94____Horizon round 1 model vFINAL_1_Project Farwest III Model 03-20-07 v135_UPC G&amp;A (5-3-07) 4" xfId="12263" xr:uid="{BC67C711-8C14-4E0C-BEA6-A3DA95BBCBC6}"/>
    <cellStyle name="___94____Horizon round 1 model vFINAL_1_Project Makani Model 04-11-07 v6" xfId="12264" xr:uid="{AC961955-D178-4AEC-819E-709A10979AAC}"/>
    <cellStyle name="___94____Horizon round 1 model vFINAL_1_Project Makani Model 04-11-07 v6 2" xfId="12265" xr:uid="{16FA7CDA-EDA8-48D0-B054-275C2F19E9EA}"/>
    <cellStyle name="___94____Horizon round 1 model vFINAL_1_Project Makani Model 04-11-07 v6 2 2" xfId="12266" xr:uid="{76B325F2-913E-4C25-A174-6B6E733AE1AC}"/>
    <cellStyle name="___94____Horizon round 1 model vFINAL_1_Project Makani Model 04-11-07 v6 3" xfId="12267" xr:uid="{C7D0144E-DB74-42B9-84A8-8973BE92F97F}"/>
    <cellStyle name="___94____Horizon round 1 model vFINAL_1_Project Makani Model 04-11-07 v6 3 2" xfId="12268" xr:uid="{F8FAE67A-D11D-4D33-BE6C-6D74250192E9}"/>
    <cellStyle name="___94____Horizon round 1 model vFINAL_1_Project Makani Model 04-11-07 v6 4" xfId="12269" xr:uid="{2A0F06BC-71C3-473B-B19E-259E199C496A}"/>
    <cellStyle name="___94____Horizon round 1 model vFINAL_1_Project Makani Model 04-11-07 v6_UPC G&amp;A (5-3-07)" xfId="12270" xr:uid="{6927A91C-4AC0-436B-91A1-EDC81E8A5C3E}"/>
    <cellStyle name="___94____Horizon round 1 model vFINAL_1_Project Makani Model 04-11-07 v6_UPC G&amp;A (5-3-07) 2" xfId="12271" xr:uid="{3FF8461B-B5AA-44B5-8000-25F8E2A98418}"/>
    <cellStyle name="___94____Horizon round 1 model vFINAL_1_Project Makani Model 04-11-07 v6_UPC G&amp;A (5-3-07) 2 2" xfId="12272" xr:uid="{F73DD1AF-AE2C-433D-8CFA-C67DA5CE91F6}"/>
    <cellStyle name="___94____Horizon round 1 model vFINAL_1_Project Makani Model 04-11-07 v6_UPC G&amp;A (5-3-07) 3" xfId="12273" xr:uid="{9A5912BD-5261-46EF-BC31-9BCF406D2AF0}"/>
    <cellStyle name="___94____Horizon round 1 model vFINAL_1_Project Makani Model 04-11-07 v6_UPC G&amp;A (5-3-07) 3 2" xfId="12274" xr:uid="{5BCF4146-B28B-42BA-9DB5-1A4E3394295D}"/>
    <cellStyle name="___94____Horizon round 1 model vFINAL_1_Project Makani Model 04-11-07 v6_UPC G&amp;A (5-3-07) 4" xfId="12275" xr:uid="{93E72019-2028-44BA-8E92-49953DC08A26}"/>
    <cellStyle name="___94____Pre-Tax GAAP" xfId="12276" xr:uid="{979451DC-F9B8-498A-A462-24A5730F1724}"/>
    <cellStyle name="___94____Pre-Tax GAAP 2" xfId="12277" xr:uid="{788C7708-6BB3-4109-8FD1-B6C86522B767}"/>
    <cellStyle name="___94____Pre-Tax GAAP 2 2" xfId="12278" xr:uid="{F5447277-547D-439B-A278-51D6264FBF6C}"/>
    <cellStyle name="___94____Pre-Tax GAAP 3" xfId="12279" xr:uid="{3B518688-894A-4266-9F12-2DD78A5440DF}"/>
    <cellStyle name="___94____Wind farm - operation CF" xfId="12280" xr:uid="{F6F6444F-95DC-44D5-A916-70F16E1C64E2}"/>
    <cellStyle name="___94____Wind farm - operation CF 2" xfId="12281" xr:uid="{7B1E1857-E9E7-43CD-B146-6489D95C9ABA}"/>
    <cellStyle name="___94____Wind farm - operation CF 2 2" xfId="12282" xr:uid="{77A659C4-948E-4E96-AD44-71EF7191076E}"/>
    <cellStyle name="___94____Wind farm - operation CF 2 2 2" xfId="12283" xr:uid="{4B02794D-D4F2-4BF8-8609-7F3B1D9CABED}"/>
    <cellStyle name="___94____Wind farm - operation CF 2 3" xfId="12284" xr:uid="{E9B4340E-34E4-4657-9816-BA0009C15F25}"/>
    <cellStyle name="___94____Wind farm - operation CF 2 3 2" xfId="12285" xr:uid="{B38A2163-DD81-4906-B206-92ABBF729489}"/>
    <cellStyle name="___94____Wind farm - operation CF 2 4" xfId="12286" xr:uid="{8BBF5ABC-18CC-404A-B685-563B91A2A9B3}"/>
    <cellStyle name="___94____Wind farm - operation CF 2 4 2" xfId="12287" xr:uid="{B21AA6E7-9B24-4EB7-903C-50E63EBE76CE}"/>
    <cellStyle name="___94____Wind farm - operation CF 2 5" xfId="12288" xr:uid="{96F012E4-ADCB-4DF3-8377-4A3E5CAAF61D}"/>
    <cellStyle name="___94____Wind farm - operation CF 2 5 2" xfId="12289" xr:uid="{992C7A1D-A9E1-47B0-B6B9-E21CAE963B5E}"/>
    <cellStyle name="___94____Wind farm - operation CF 2 6" xfId="12290" xr:uid="{17F85D69-0C44-484E-A297-6256FE5D6901}"/>
    <cellStyle name="___94____Wind farm - operation CF 3" xfId="12291" xr:uid="{E0299D02-A9E6-4332-9439-1F4F7E20C9FB}"/>
    <cellStyle name="___94____Wind farm - operation CF 3 2" xfId="12292" xr:uid="{26195B09-BA35-47E1-81E0-08095CE475B1}"/>
    <cellStyle name="___94____Wind farm - operation CF 3 2 2" xfId="12293" xr:uid="{ABF34CB0-01EA-48E3-89C8-63AA2748B68E}"/>
    <cellStyle name="___94____Wind farm - operation CF 3 3" xfId="12294" xr:uid="{C562EC6C-743B-4567-8043-CE1BFF8DADE0}"/>
    <cellStyle name="___94____Wind farm - operation CF 3 3 2" xfId="12295" xr:uid="{373BC1F3-5C78-4926-90CE-6035750D6EE0}"/>
    <cellStyle name="___94____Wind farm - operation CF 3 4" xfId="12296" xr:uid="{50C8C75B-3B1E-4818-BE88-DF054B327B11}"/>
    <cellStyle name="___94____Wind farm - operation CF 3 4 2" xfId="12297" xr:uid="{D7EFF6B4-D725-48E2-985F-C5CEBC0FCF67}"/>
    <cellStyle name="___94____Wind farm - operation CF 3 5" xfId="12298" xr:uid="{EFB4C3E9-8E51-4392-AB9B-D284BEDEEB46}"/>
    <cellStyle name="___94____Wind farm - operation CF 3 5 2" xfId="12299" xr:uid="{B18C615A-AC92-4D39-BE97-BF6D5F92AFA4}"/>
    <cellStyle name="___94____Wind farm - operation CF 3 6" xfId="12300" xr:uid="{2D1413D6-CE9F-43D9-9E8E-3F76C359210B}"/>
    <cellStyle name="___94____Wind farm - operation CF 4" xfId="12301" xr:uid="{4846697C-6AD0-427D-A5F5-E3624BAAE296}"/>
    <cellStyle name="___94____Wind farm - operation CF_CHECK - White Creek Final Closing Model_2007 11 16 vequity method FINAL" xfId="12302" xr:uid="{4C7CE7BD-3CE7-430B-BEC0-73E308CDD403}"/>
    <cellStyle name="___94____Wind farm - operation CF_CHECK - White Creek Final Closing Model_2007 11 16 vequity method FINAL 2" xfId="12303" xr:uid="{E6A194DB-1FFD-46B5-844D-D3E83360D6D9}"/>
    <cellStyle name="___94____Wind farm - operation CF_CHECK - White Creek Final Closing Model_2007 11 16 vequity method FINAL 2 2" xfId="12304" xr:uid="{AA324FDE-122D-4D3E-9221-D8727E65292A}"/>
    <cellStyle name="___94____Wind farm - operation CF_CHECK - White Creek Final Closing Model_2007 11 16 vequity method FINAL 3" xfId="12305" xr:uid="{3AF81D93-7085-4B1D-8F47-C692BF5C125B}"/>
    <cellStyle name="___94____Wind farm - operation CF_Horizon round 1 model vFINAL" xfId="12306" xr:uid="{1E37C8FA-8112-4553-AC37-F3C733EFD2BC}"/>
    <cellStyle name="___94____Wind farm - operation CF_Horizon round 1 model vFINAL 2" xfId="12307" xr:uid="{B48CD614-25FA-43A5-BFE1-575958044C0C}"/>
    <cellStyle name="___94____Wind farm - operation CF_Horizon round 1 model vFINAL 2 2" xfId="12308" xr:uid="{C1E390F8-EC51-46C2-B750-77185855A49A}"/>
    <cellStyle name="___94____Wind farm - operation CF_Horizon round 1 model vFINAL 3" xfId="12309" xr:uid="{D6EBD886-76CA-4589-A4A2-24DD8F2A1273}"/>
    <cellStyle name="___94____Wind farm - operation CF_Horizon round 1 model vFINAL 3 2" xfId="12310" xr:uid="{864CCE6A-A8F7-4AB4-B812-D2A901414BD9}"/>
    <cellStyle name="___94____Wind farm - operation CF_Horizon round 1 model vFINAL 4" xfId="12311" xr:uid="{96510FD1-A2BE-4EBA-B8EA-BFDB4AEAB9CF}"/>
    <cellStyle name="___94____Wind farm - operation CF_Horizon round 1 model vFINAL_1" xfId="12312" xr:uid="{743B31CA-C8DF-4818-9954-B092677F1003}"/>
    <cellStyle name="___94____Wind farm - operation CF_Horizon round 1 model vFINAL_1 2" xfId="12313" xr:uid="{1A34E12D-A78E-478A-9037-52DF40A8BCC6}"/>
    <cellStyle name="___94____Wind farm - operation CF_Horizon round 1 model vFINAL_1 2 2" xfId="12314" xr:uid="{9957743A-7DCB-4595-8F42-B23984E15BB5}"/>
    <cellStyle name="___94____Wind farm - operation CF_Horizon round 1 model vFINAL_1 3" xfId="12315" xr:uid="{CEFEF490-B7E3-4C0D-ADA8-9113F57B0D15}"/>
    <cellStyle name="___94____Wind farm - operation CF_Horizon round 1 model vFINAL_1 3 2" xfId="12316" xr:uid="{0F67F5E3-7A16-4659-8C02-2D929A1333B8}"/>
    <cellStyle name="___94____Wind farm - operation CF_Horizon round 1 model vFINAL_1 4" xfId="12317" xr:uid="{848CB301-F5CD-41E7-8F7C-378DC440FE85}"/>
    <cellStyle name="___94____Wind farm - operation CF_Horizon round 1 model vFINAL_1_Project Farwest III Model 03-20-07 v135" xfId="12318" xr:uid="{F0BCD3A1-6883-44A5-A321-B6BD587CB8DA}"/>
    <cellStyle name="___94____Wind farm - operation CF_Horizon round 1 model vFINAL_1_Project Farwest III Model 03-20-07 v135 2" xfId="12319" xr:uid="{B038FEEB-E4F5-446B-A05C-EC3001784B8F}"/>
    <cellStyle name="___94____Wind farm - operation CF_Horizon round 1 model vFINAL_1_Project Farwest III Model 03-20-07 v135 2 2" xfId="12320" xr:uid="{6BD88322-E39C-4C41-94B4-0FC956FD3744}"/>
    <cellStyle name="___94____Wind farm - operation CF_Horizon round 1 model vFINAL_1_Project Farwest III Model 03-20-07 v135 3" xfId="12321" xr:uid="{6FB1104A-3D2B-4747-A283-82D6B14C3E67}"/>
    <cellStyle name="___94____Wind farm - operation CF_Horizon round 1 model vFINAL_1_Project Farwest III Model 03-20-07 v135 3 2" xfId="12322" xr:uid="{D123C289-E36E-436A-B8D6-D1260D05C6CC}"/>
    <cellStyle name="___94____Wind farm - operation CF_Horizon round 1 model vFINAL_1_Project Farwest III Model 03-20-07 v135 4" xfId="12323" xr:uid="{24130D0A-8CB3-4D78-9DAB-1AB7E4D5D0C8}"/>
    <cellStyle name="___94____Wind farm - operation CF_Horizon round 1 model vFINAL_1_Project Farwest III Model 03-20-07 v135_UPC G&amp;A (5-3-07)" xfId="12324" xr:uid="{D2F7C6C7-AD7C-4BF3-A111-D97751648311}"/>
    <cellStyle name="___94____Wind farm - operation CF_Horizon round 1 model vFINAL_1_Project Farwest III Model 03-20-07 v135_UPC G&amp;A (5-3-07) 2" xfId="12325" xr:uid="{5D57C7F1-5A02-48D5-9988-FC9D9DABCAF3}"/>
    <cellStyle name="___94____Wind farm - operation CF_Horizon round 1 model vFINAL_1_Project Farwest III Model 03-20-07 v135_UPC G&amp;A (5-3-07) 2 2" xfId="12326" xr:uid="{D440221D-F0CF-4EB7-8530-231FF280CE3A}"/>
    <cellStyle name="___94____Wind farm - operation CF_Horizon round 1 model vFINAL_1_Project Farwest III Model 03-20-07 v135_UPC G&amp;A (5-3-07) 3" xfId="12327" xr:uid="{8EF39E8E-3752-4B82-A764-5A1287618ED1}"/>
    <cellStyle name="___94____Wind farm - operation CF_Horizon round 1 model vFINAL_1_Project Farwest III Model 03-20-07 v135_UPC G&amp;A (5-3-07) 3 2" xfId="12328" xr:uid="{02FFF4FB-4752-442D-86A1-FAB1FAE7D47C}"/>
    <cellStyle name="___94____Wind farm - operation CF_Horizon round 1 model vFINAL_1_Project Farwest III Model 03-20-07 v135_UPC G&amp;A (5-3-07) 4" xfId="12329" xr:uid="{92A0F319-4514-4A5F-8FC4-B1C5B62DC2DA}"/>
    <cellStyle name="___94____Wind farm - operation CF_Horizon round 1 model vFINAL_1_Project Makani Model 04-11-07 v6" xfId="12330" xr:uid="{D15A3748-5456-40F3-BA16-D26D1099A2D2}"/>
    <cellStyle name="___94____Wind farm - operation CF_Horizon round 1 model vFINAL_1_Project Makani Model 04-11-07 v6 2" xfId="12331" xr:uid="{6134CF7C-5A92-4D8C-9358-DBE80D0EC428}"/>
    <cellStyle name="___94____Wind farm - operation CF_Horizon round 1 model vFINAL_1_Project Makani Model 04-11-07 v6 2 2" xfId="12332" xr:uid="{8AD2D079-172A-4FFA-8A04-524AE221645B}"/>
    <cellStyle name="___94____Wind farm - operation CF_Horizon round 1 model vFINAL_1_Project Makani Model 04-11-07 v6 3" xfId="12333" xr:uid="{9E7BD46B-9315-473B-A564-E919AEFE3908}"/>
    <cellStyle name="___94____Wind farm - operation CF_Horizon round 1 model vFINAL_1_Project Makani Model 04-11-07 v6 3 2" xfId="12334" xr:uid="{272A6C3C-F1E1-4362-8E18-293203F4E08D}"/>
    <cellStyle name="___94____Wind farm - operation CF_Horizon round 1 model vFINAL_1_Project Makani Model 04-11-07 v6 4" xfId="12335" xr:uid="{403C4A82-5206-4FAF-B70E-A4ECDCDE6223}"/>
    <cellStyle name="___94____Wind farm - operation CF_Horizon round 1 model vFINAL_1_Project Makani Model 04-11-07 v6_UPC G&amp;A (5-3-07)" xfId="12336" xr:uid="{674222DC-85DE-4703-883D-D32B036825A6}"/>
    <cellStyle name="___94____Wind farm - operation CF_Horizon round 1 model vFINAL_1_Project Makani Model 04-11-07 v6_UPC G&amp;A (5-3-07) 2" xfId="12337" xr:uid="{78A60CFF-F4FA-4545-9B41-3E8C85A707C9}"/>
    <cellStyle name="___94____Wind farm - operation CF_Horizon round 1 model vFINAL_1_Project Makani Model 04-11-07 v6_UPC G&amp;A (5-3-07) 2 2" xfId="12338" xr:uid="{8F880B71-9251-4289-A777-D80AD63448A1}"/>
    <cellStyle name="___94____Wind farm - operation CF_Horizon round 1 model vFINAL_1_Project Makani Model 04-11-07 v6_UPC G&amp;A (5-3-07) 3" xfId="12339" xr:uid="{2ABB825F-7E06-44B2-BB29-840A49893B82}"/>
    <cellStyle name="___94____Wind farm - operation CF_Horizon round 1 model vFINAL_1_Project Makani Model 04-11-07 v6_UPC G&amp;A (5-3-07) 3 2" xfId="12340" xr:uid="{54E53973-12B0-4893-9CCB-7FEE5DD0E69E}"/>
    <cellStyle name="___94____Wind farm - operation CF_Horizon round 1 model vFINAL_1_Project Makani Model 04-11-07 v6_UPC G&amp;A (5-3-07) 4" xfId="12341" xr:uid="{12226C28-8594-4715-AE80-F09624EDEF99}"/>
    <cellStyle name="___94____Wind farm - operation CF_Pre-Tax GAAP" xfId="12342" xr:uid="{8165D0EA-97E6-417C-8D50-E0F1C30BB779}"/>
    <cellStyle name="___94____Wind farm - operation CF_Pre-Tax GAAP 2" xfId="12343" xr:uid="{A8426ABA-6D61-46CD-851E-126D6EB1C702}"/>
    <cellStyle name="___94____Wind farm - operation CF_Pre-Tax GAAP 2 2" xfId="12344" xr:uid="{84D31B4E-F0D5-40FF-A221-6D33B7FCD373}"/>
    <cellStyle name="___94____Wind farm - operation CF_Pre-Tax GAAP 3" xfId="12345" xr:uid="{2E4AF84B-618A-4328-ADE1-9D14A63159B8}"/>
    <cellStyle name="___94____Wind farm - operation CF_WPP - Ormat 6-5-2007  v19i with internal accounting v3 eq method FINAL" xfId="12346" xr:uid="{E04F9F28-B9F0-4047-8787-812778F63D60}"/>
    <cellStyle name="___94____Wind farm - operation CF_WPP - Ormat 6-5-2007  v19i with internal accounting v3 eq method FINAL 2" xfId="12347" xr:uid="{B910EE09-E105-483F-AD21-C2A19774C3D9}"/>
    <cellStyle name="___94____Wind farm - operation CF_WPP - Ormat 6-5-2007  v19i with internal accounting v3 eq method FINAL 2 2" xfId="12348" xr:uid="{5119AA4C-4B6F-4ECD-85D8-EB5BED8C0E77}"/>
    <cellStyle name="___94____Wind farm - operation CF_WPP - Ormat 6-5-2007  v19i with internal accounting v3 eq method FINAL 3" xfId="12349" xr:uid="{7D7A8437-E2D2-4545-A78B-4E9616483278}"/>
    <cellStyle name="___94____WPP - Ormat 6-5-2007  v19i with internal accounting v3 eq method FINAL" xfId="12350" xr:uid="{DAC14A78-864A-4FC5-958D-39721B5BAD6D}"/>
    <cellStyle name="___94____WPP - Ormat 6-5-2007  v19i with internal accounting v3 eq method FINAL 2" xfId="12351" xr:uid="{8F5B0E0B-A24A-49CC-93A6-E646B19049D1}"/>
    <cellStyle name="___94____WPP - Ormat 6-5-2007  v19i with internal accounting v3 eq method FINAL 2 2" xfId="12352" xr:uid="{ECCF5D4B-300F-45B5-933E-EED37C710FB0}"/>
    <cellStyle name="___94____WPP - Ormat 6-5-2007  v19i with internal accounting v3 eq method FINAL 3" xfId="12353" xr:uid="{884472E4-D42C-4008-846F-04BB87C1BE0E}"/>
    <cellStyle name="___97___" xfId="12354" xr:uid="{362E2DDA-0176-4674-8597-302EB790DB36}"/>
    <cellStyle name="___97____071212 Unlevered McCormick Model - 2003 version" xfId="12355" xr:uid="{6B7E4D00-DEF7-48E0-8C23-E7F3AFC5170A}"/>
    <cellStyle name="___970120" xfId="12356" xr:uid="{D7E67427-CD2E-486C-A841-068F40D03BE0}"/>
    <cellStyle name="___970120 2" xfId="12357" xr:uid="{D756F734-F09F-449D-9B95-3D53F2A51CE6}"/>
    <cellStyle name="___970120 3" xfId="12358" xr:uid="{F9FC0043-0623-468D-9A27-C488929446C9}"/>
    <cellStyle name="___970120__50_50" xfId="12359" xr:uid="{AE544730-47A3-4FF9-9C46-6E2545D01A54}"/>
    <cellStyle name="___970120_071212 Unlevered McCormick Model - 2003 version" xfId="12360" xr:uid="{41F807EB-C24E-4F23-9309-F82BE1F68DFE}"/>
    <cellStyle name="___970120_B&amp;B Model 4.14.09" xfId="12361" xr:uid="{01F44A04-6252-4EB5-ABA0-B130F7458D77}"/>
    <cellStyle name="___970120_Bridge" xfId="12362" xr:uid="{54FDF2B6-4079-43FF-B748-2574D528D664}"/>
    <cellStyle name="___970120_CHECK - White Creek Final Closing Model_2007 11 16 vequity method FINAL" xfId="12363" xr:uid="{99D52BC0-596E-4951-B06A-162FC85045A0}"/>
    <cellStyle name="___970120_Final Internal Accounting UPC toggle Stetson v2 equity method FINAL v55" xfId="12364" xr:uid="{46910D48-CAD3-4BC6-BAC8-07B05C49A10E}"/>
    <cellStyle name="___970120_Final Internal Accounting UPC toggle Stetson v2 equity method FINAL v57" xfId="12365" xr:uid="{4ACBE9C7-884E-4D8B-87FA-9513893F2BF6}"/>
    <cellStyle name="___970120_Liberty Model 07 23 07 WITH TAXES_v3" xfId="12366" xr:uid="{ED7DFE98-6D42-46E7-B81B-36F136A86672}"/>
    <cellStyle name="___970120_Merchant Trent" xfId="12367" xr:uid="{4DB995FF-CA7E-4392-802E-39A6001DB5BC}"/>
    <cellStyle name="___970120_NY Wind Hedge Analysis" xfId="12368" xr:uid="{A4801B93-70F2-47DB-884D-9F7EAA3AABE1}"/>
    <cellStyle name="___970120_Pre-Tax GAAP" xfId="12369" xr:uid="{A003AF28-A53B-4D37-8814-9D38BA9C6402}"/>
    <cellStyle name="___970120_Purchase Accounting PPA's" xfId="12370" xr:uid="{0A7DBF0E-9783-4BA6-AC14-71C5E21A980D}"/>
    <cellStyle name="___970120_Story II_OpCom_6-26-09" xfId="12371" xr:uid="{94AC31DC-7063-4F4F-8D28-4BA807CD5D22}"/>
    <cellStyle name="___970120_UPC HoldCo Financial Model (09-07-07) - Working Version" xfId="12372" xr:uid="{4659A4C5-EF5C-481B-BDF9-82A5782EB2F0}"/>
    <cellStyle name="___970120_UPC New York Wind 1-8-08 v equity method FINAL" xfId="12373" xr:uid="{07A3DF1B-1B4B-4D12-8565-247B97FF61E6}"/>
    <cellStyle name="___970120_UPC_Northeast_Wind_-_08-20-07" xfId="12374" xr:uid="{E4D26D56-8DE3-4878-8FC7-5834218C599A}"/>
    <cellStyle name="___970120_WPP - Ormat 6-5-2007  v19i with internal accounting v3 eq method FINAL" xfId="12375" xr:uid="{30ACB168-2060-4F10-B59C-709919DB096A}"/>
    <cellStyle name="___BEBU_GI" xfId="12376" xr:uid="{3270822E-A5D9-45E6-8C43-C2E7F35C9DB7}"/>
    <cellStyle name="___BEBU_GI_071212 Unlevered McCormick Model - 2003 version" xfId="12377" xr:uid="{9584A59B-526F-45CB-A612-B3F01B28AA0B}"/>
    <cellStyle name="___dimon" xfId="12378" xr:uid="{1BADFE01-004F-4EE5-BA84-6E434927BC8B}"/>
    <cellStyle name="___dimon 2" xfId="12379" xr:uid="{9E3D6BA2-0E18-429D-AC93-2E22DBC4B231}"/>
    <cellStyle name="___dimon 2 2" xfId="12380" xr:uid="{E45E8566-D6DC-413C-8A80-5B698BF7DF4E}"/>
    <cellStyle name="___dimon 2_Accounting" xfId="12381" xr:uid="{0E8F806F-EA2F-49C8-85FE-F7855ACAA8E9}"/>
    <cellStyle name="___dimon 2_Accounting 2" xfId="12382" xr:uid="{74AAB4F1-95A0-48C0-9B0E-C2C67EA56851}"/>
    <cellStyle name="___dimon 2_Book3" xfId="12383" xr:uid="{69060F62-2AD1-4AE0-989A-08FBD5188A60}"/>
    <cellStyle name="___dimon 2_Book3 2" xfId="12384" xr:uid="{2FE10DD3-9402-414C-85EC-D3C73EA4136E}"/>
    <cellStyle name="___dimon 2_Naturener Montana Portfolio_temp_Part2" xfId="12385" xr:uid="{4CCA3B07-8AEC-4CAC-BFA7-2F7646D89A62}"/>
    <cellStyle name="___dimon 2_Naturener Montana Portfolio_temp_Part2 2" xfId="12386" xr:uid="{67768BCD-3C9D-4AA8-B48E-BCC522C3A31C}"/>
    <cellStyle name="___dimon 3" xfId="12387" xr:uid="{5FE7A8A5-3381-4CAF-A092-AE7548DB1F79}"/>
    <cellStyle name="___dimon 3 2" xfId="12388" xr:uid="{06159DCB-A0AC-4DBF-9BBA-102BDCC52956}"/>
    <cellStyle name="___dimon 4" xfId="12389" xr:uid="{67D18E55-4CA5-4511-9344-7EEB316720C4}"/>
    <cellStyle name="___dimon 4 2" xfId="12390" xr:uid="{5CA43054-607A-4D4F-A9E8-DC140B7DD750}"/>
    <cellStyle name="___dimon 5" xfId="12391" xr:uid="{805E0339-A518-41C9-869A-97A77BBCE7AA}"/>
    <cellStyle name="___dimon 5 2" xfId="12392" xr:uid="{FB9EC077-3C85-457B-BA5D-882A126EC851}"/>
    <cellStyle name="___dimon 6" xfId="12393" xr:uid="{693DDD45-0BE8-4152-A2C8-A09DEECD0C89}"/>
    <cellStyle name="___dimon 6 2" xfId="12394" xr:uid="{D699479F-DB60-48C0-BC25-D150FC0E2169}"/>
    <cellStyle name="___dimon 7" xfId="12395" xr:uid="{E8E8AC27-AAAF-4C6F-8120-5297A47A345C}"/>
    <cellStyle name="___dimon 7 2" xfId="12396" xr:uid="{43504A5E-CEDB-4877-AE6B-531F1643FEE6}"/>
    <cellStyle name="___dimon 8" xfId="12397" xr:uid="{5AA4B3EC-3E9E-4C3F-8BBE-B54D6EEE9D03}"/>
    <cellStyle name="___dimon_#1 Levered Beech Ridge_021109_Grant,Bonus,No PTCs,MACRs,Term Debt NOL" xfId="12398" xr:uid="{16856931-5E55-4C52-8992-51B9DFDF2D33}"/>
    <cellStyle name="___dimon_#1 Levered Beech Ridge_021109_Grant,Bonus,No PTCs,MACRs,Term Debt NOL 2" xfId="12399" xr:uid="{634AE3E5-A87A-4D78-8D1E-D20DD2290A27}"/>
    <cellStyle name="___dimon_#1 LeveredGrand_Ridge_II-III_021009_Grant,Bonus,No PTCs,MACRs,Term Debt, NOL" xfId="12400" xr:uid="{61C586E0-B40C-4956-938F-8DB2DCF89CD0}"/>
    <cellStyle name="___dimon_#1 LeveredGrand_Ridge_II-III_021009_Grant,Bonus,No PTCs,MACRs,Term Debt, NOL 2" xfId="12401" xr:uid="{47CEF2AB-4731-4A06-994E-B07BF0D93694}"/>
    <cellStyle name="___dimon_#1 LeveredGrand_Ridge_II-III_021009_Grant,Bonus,No PTCs,MACRs,Term Debt, NOL_BeechR Pivot Table 12.2.09" xfId="12402" xr:uid="{20A1700C-15D3-436A-AD29-97428AC51B59}"/>
    <cellStyle name="___dimon_#1 LeveredGrand_Ridge_II-III_021009_Grant,Bonus,No PTCs,MACRs,Term Debt, NOL_BeechR Pivot Table 12.2.09 2" xfId="12403" xr:uid="{8058A8AF-F2BB-4E8B-9422-6847C003033D}"/>
    <cellStyle name="___dimon_071212 Unlevered McCormick Model - 2003 version" xfId="12404" xr:uid="{53CD9700-9188-423B-BE20-A944E9ED494A}"/>
    <cellStyle name="___dimon_071212 Unlevered McCormick Model - 2003 version 2" xfId="12405" xr:uid="{045132B9-1DDC-45D6-B2D0-C5797C245CF3}"/>
    <cellStyle name="___dimon_071212 Unlevered McCormick Model - 2003 version_Accounting" xfId="12406" xr:uid="{3BD1AE27-9D04-4737-92E5-906DAB631CFE}"/>
    <cellStyle name="___dimon_071212 Unlevered McCormick Model - 2003 version_Accounting 2" xfId="12407" xr:uid="{3EF4EE7A-17E4-4388-9478-AB163A43F240}"/>
    <cellStyle name="___dimon_071212 Unlevered McCormick Model - 2003 version_Book3" xfId="12408" xr:uid="{BEB6B049-50B9-4390-9021-BA5A6077CD02}"/>
    <cellStyle name="___dimon_071212 Unlevered McCormick Model - 2003 version_Book3 2" xfId="12409" xr:uid="{38FC36E5-650B-46B3-9B3B-B41D51412B7C}"/>
    <cellStyle name="___dimon_071212 Unlevered McCormick Model - 2003 version_Naturener Montana Portfolio_temp_Part2" xfId="12410" xr:uid="{6E50C4DB-BF73-41FF-A484-FF3ED1550593}"/>
    <cellStyle name="___dimon_071212 Unlevered McCormick Model - 2003 version_Naturener Montana Portfolio_temp_Part2 2" xfId="12411" xr:uid="{E33284C2-4A27-4240-8607-76D83EFC975C}"/>
    <cellStyle name="___dimon_1.Inputs" xfId="12412" xr:uid="{2F234B95-3E49-4DF0-B86F-95E5194C8EE3}"/>
    <cellStyle name="___dimon_2008 IWNA 7.75% 53% ERISA P50 (Invnergy)_FROM JPM" xfId="12413" xr:uid="{823F926A-4D60-4A23-B091-27D2078A9271}"/>
    <cellStyle name="___dimon_2008 IWNA 7.75% 53% ERISA P50 (Invnergy)_FROM JPM 2" xfId="12414" xr:uid="{D6AE4315-0BF6-4E7A-94ED-713467C019FD}"/>
    <cellStyle name="___dimon_2008 IWNA 7.75% 53% ERISA P50 (Invnergy)_FROM JPM_IWNA 3-Pack ECCA Sheldon Funding 01302009" xfId="12415" xr:uid="{A27F1D11-403F-414E-B724-2266CC1661E6}"/>
    <cellStyle name="___dimon_2008 IWNA 7.75% 53% ERISA P50 (Invnergy)_FROM JPM_IWNA 3-Pack ECCA Sheldon Funding 01302009 2" xfId="12416" xr:uid="{F3D894C7-C8BD-4164-927D-98422A00F01C}"/>
    <cellStyle name="___dimon_2008 IWNA Portfolio 06182008 v2 (WC Hedge)_JPM BL sizing" xfId="12417" xr:uid="{4B1A820A-4CB3-4509-A536-8ED7B9ED48A8}"/>
    <cellStyle name="___dimon_2008 IWNA Portfolio 06182008 v2 (WC Hedge)_JPM BL sizing 2" xfId="12418" xr:uid="{95427FF5-8E03-40E8-8979-7D6E4710873B}"/>
    <cellStyle name="___dimon_2008 IWNA Portfolio 06182008 v2 (WC Hedge)_JPM BL sizing_BeechR Pivot Table 12.2.09" xfId="12419" xr:uid="{35D828AF-6019-439A-8AB4-1E6EC5EB7AA5}"/>
    <cellStyle name="___dimon_2008 IWNA Portfolio 06182008 v2 (WC Hedge)_JPM BL sizing_BeechR Pivot Table 12.2.09 2" xfId="12420" xr:uid="{741A7735-6C7A-4A9D-961D-EBF25C99EE87}"/>
    <cellStyle name="___dimon_2008 IWNA Portfolio 06182008 v2 (WC Hedge)_JPM BL sizing_IWNA 3-Pack ECCA Sheldon Funding 01302009" xfId="12421" xr:uid="{CE18601A-B528-4E0A-A9D7-745AE2397D22}"/>
    <cellStyle name="___dimon_2008 IWNA Portfolio 06182008 v2 (WC Hedge)_JPM BL sizing_IWNA 3-Pack ECCA Sheldon Funding 01302009 2" xfId="12422" xr:uid="{7582505B-8E4E-458B-B51A-6DD6365C5153}"/>
    <cellStyle name="___dimon_2008 IWNA Portfolio 06232008 (JPM)_BL Sizing" xfId="12423" xr:uid="{0737B128-A4D9-4F88-BDEE-250DB66A5D00}"/>
    <cellStyle name="___dimon_2008 IWNA Portfolio 06232008 (JPM)_BL Sizing 2" xfId="12424" xr:uid="{1487416F-C7CA-4709-B108-89C3109CAADC}"/>
    <cellStyle name="___dimon_2008 IWNA Portfolio 06232008 (JPM)_BL Sizing_BeechR Pivot Table 12.2.09" xfId="12425" xr:uid="{982E7F09-8EA5-4AE8-A975-51FB1FA7EA4A}"/>
    <cellStyle name="___dimon_2008 IWNA Portfolio 06232008 (JPM)_BL Sizing_BeechR Pivot Table 12.2.09 2" xfId="12426" xr:uid="{AC7A150C-7859-439D-9545-54B045D5D45E}"/>
    <cellStyle name="___dimon_2008 IWNA Portfolio 06232008 (JPM)_BL Sizing_IWNA 3-Pack ECCA Sheldon Funding 01302009" xfId="12427" xr:uid="{45B3DD11-2124-4136-8158-72C6BB3A4CFB}"/>
    <cellStyle name="___dimon_2008 IWNA Portfolio 06232008 (JPM)_BL Sizing_IWNA 3-Pack ECCA Sheldon Funding 01302009 2" xfId="12428" xr:uid="{B0B8A434-8D3A-4974-9652-52AFF5D13B47}"/>
    <cellStyle name="___dimon_2008 IWNA Portfolio 08022008 (JPM TE) updated for WC vol" xfId="12429" xr:uid="{4CD233B4-E0E6-4C9D-AD24-91C1ADB8BC50}"/>
    <cellStyle name="___dimon_2008 IWNA Portfolio 08022008 (JPM TE) updated for WC vol 2" xfId="12430" xr:uid="{656D36D6-2B99-4FB3-9898-ED19E4C044D6}"/>
    <cellStyle name="___dimon_2008 IWNA Portfolio 08022008 (JPM TE) updated for WC vol_BeechR Pivot Table 12.2.09" xfId="12431" xr:uid="{01F24E42-3511-4B71-BED5-00315224BF8C}"/>
    <cellStyle name="___dimon_2008 IWNA Portfolio 08022008 (JPM TE) updated for WC vol_BeechR Pivot Table 12.2.09 2" xfId="12432" xr:uid="{48B63B08-FB39-4E66-9830-AC248400B2C9}"/>
    <cellStyle name="___dimon_2008 IWNA Portfolio 08022008 (JPM TE) updated for WC vol_IWNA 3-Pack ECCA Sheldon Funding 01302009" xfId="12433" xr:uid="{0B3A43CD-1908-494D-B6A7-1049506493BD}"/>
    <cellStyle name="___dimon_2008 IWNA Portfolio 08022008 (JPM TE) updated for WC vol_IWNA 3-Pack ECCA Sheldon Funding 01302009 2" xfId="12434" xr:uid="{FB972618-778B-480C-B52D-8FF8A3360D0B}"/>
    <cellStyle name="___dimon_2008 IWNA Portfolio 09262008 (JPM TE &amp; CE)__TE Assumps" xfId="12435" xr:uid="{C0AA317F-8366-41A6-A2E8-AA0606F6D6BA}"/>
    <cellStyle name="___dimon_2008 IWNA Portfolio 09262008 (JPM TE &amp; CE)__TE Assumps 2" xfId="12436" xr:uid="{BAD39201-89D5-42DD-B89F-9B97DDF1338E}"/>
    <cellStyle name="___dimon_2008 IWNA Portfolio 09262008 (JPM TE &amp; CE)__TE Assumps_IWNA 3-Pack ECCA Sheldon Funding 01302009" xfId="12437" xr:uid="{6032E784-3EB0-4509-8183-E886F9C273C0}"/>
    <cellStyle name="___dimon_2008 IWNA Portfolio 09262008 (JPM TE &amp; CE)__TE Assumps_IWNA 3-Pack ECCA Sheldon Funding 01302009 2" xfId="12438" xr:uid="{6C82EE55-F70B-456B-B671-EC2A4A5A2AC3}"/>
    <cellStyle name="___dimon_2008 IWNA v12 7.75% 53% TaxEx P50 (Invenergy)_10242008" xfId="12439" xr:uid="{C6EB4F29-5818-4DF5-9C0A-97A4B61E8D23}"/>
    <cellStyle name="___dimon_2008 IWNA v12 7.75% 53% TaxEx P50 (Invenergy)_10242008 2" xfId="12440" xr:uid="{5826476A-7710-4137-A0EC-74231C71C253}"/>
    <cellStyle name="___dimon_2008 IWNA v12 7.75% 53% TaxEx P50 (Invenergy)_10242008_IWNA 3-Pack ECCA Sheldon Funding 01302009" xfId="12441" xr:uid="{F745A486-FBD3-41B8-8AD7-D80DD9FAB6C9}"/>
    <cellStyle name="___dimon_2008 IWNA v12 7.75% 53% TaxEx P50 (Invenergy)_10242008_IWNA 3-Pack ECCA Sheldon Funding 01302009 2" xfId="12442" xr:uid="{DEE11902-FF7C-4EDC-8A25-18E99B629CDA}"/>
    <cellStyle name="___dimon_2008 IWNA v12 7.75% 53% TaxEx P50 (Invenergy)_NO HAIRCUTS" xfId="12443" xr:uid="{E538508F-2D6F-4DF6-BC24-9D1F47A8CF74}"/>
    <cellStyle name="___dimon_2008 IWNA v12 7.75% 53% TaxEx P50 (Invenergy)_NO HAIRCUTS 2" xfId="12444" xr:uid="{581E8862-535D-4E9A-A1DB-43BD8C7BBDFD}"/>
    <cellStyle name="___dimon_2008 IWNA v12 7.75% 53% TaxEx P50 (Invenergy)_NO HAIRCUTS_IWNA 3-Pack ECCA Sheldon Funding 01302009" xfId="12445" xr:uid="{5AF17409-4824-4870-8BB6-41E5CDBE9AAC}"/>
    <cellStyle name="___dimon_2008 IWNA v12 7.75% 53% TaxEx P50 (Invenergy)_NO HAIRCUTS_IWNA 3-Pack ECCA Sheldon Funding 01302009 2" xfId="12446" xr:uid="{797D5169-DAE9-49EF-B1AF-31CDD5267D46}"/>
    <cellStyle name="___dimon_Accounting" xfId="12447" xr:uid="{F580A087-715F-4F38-9869-8B470CD94619}"/>
    <cellStyle name="___dimon_Accounting 2" xfId="12448" xr:uid="{DD5A5833-19EC-44E6-A4A2-15205D7E3B5C}"/>
    <cellStyle name="___dimon_Alta Mesa v3 10yr 6.75% $10m no Bonus P50" xfId="12449" xr:uid="{A30171DC-5906-402D-BA20-3FE0C240B3F5}"/>
    <cellStyle name="___dimon_Alta Mesa v3 10yr 6.75% $10m no Bonus P50 2" xfId="12450" xr:uid="{E0418271-F7A2-481F-A82C-2D896B346B25}"/>
    <cellStyle name="___dimon_Alta Mesa v3 10yr 6.75% $10m no Bonus P50_BeechR Pivot Table 12.2.09" xfId="12451" xr:uid="{D5403163-5E67-400D-B684-4A7DEF9B2A9C}"/>
    <cellStyle name="___dimon_Alta Mesa v3 10yr 6.75% $10m no Bonus P50_BeechR Pivot Table 12.2.09 2" xfId="12452" xr:uid="{6315946C-E46C-4CA8-847D-420BE6E40687}"/>
    <cellStyle name="___dimon_Alta Mesa v3 10yr 6.75% $10m no Bonus P50_IWNA 3-Pack ECCA Sheldon Funding 01302009" xfId="12453" xr:uid="{FE1325F2-63FC-41D7-B0F7-17C3C1C09515}"/>
    <cellStyle name="___dimon_Alta Mesa v3 10yr 6.75% $10m no Bonus P50_IWNA 3-Pack ECCA Sheldon Funding 01302009 2" xfId="12454" xr:uid="{1816B337-C02F-4679-A059-4A233AB89E77}"/>
    <cellStyle name="___dimon_Alta Mesa v3 10yr 7.25% $10m Bonus P50" xfId="12455" xr:uid="{23F70706-F720-49B0-8491-2020713019AC}"/>
    <cellStyle name="___dimon_Alta Mesa v3 10yr 7.25% $10m Bonus P50 2" xfId="12456" xr:uid="{BC740B4B-2AD1-4454-8172-99797AC75E50}"/>
    <cellStyle name="___dimon_Alta Mesa v3 10yr 7.25% $10m Bonus P50_BeechR Pivot Table 12.2.09" xfId="12457" xr:uid="{EA10C6F2-FC07-47C6-B0A5-885AAE10D2AA}"/>
    <cellStyle name="___dimon_Alta Mesa v3 10yr 7.25% $10m Bonus P50_BeechR Pivot Table 12.2.09 2" xfId="12458" xr:uid="{D6526AD1-567E-49CE-B3BF-D0256B86A03C}"/>
    <cellStyle name="___dimon_Alta Mesa v3 10yr 7.25% $10m Bonus P50_IWNA 3-Pack ECCA Sheldon Funding 01302009" xfId="12459" xr:uid="{D51607BD-AB6A-4186-82F6-AE7EE03D50C3}"/>
    <cellStyle name="___dimon_Alta Mesa v3 10yr 7.25% $10m Bonus P50_IWNA 3-Pack ECCA Sheldon Funding 01302009 2" xfId="12460" xr:uid="{70410237-4E85-4E18-9C95-741E289A1B75}"/>
    <cellStyle name="___dimon_BeechR Pivot Table 12.2.09" xfId="12461" xr:uid="{3AA5794D-3004-4A48-866B-C792C40AE138}"/>
    <cellStyle name="___dimon_BeechR Pivot Table 12.2.09 2" xfId="12462" xr:uid="{432E62C9-0484-4D1A-924E-95CE74222961}"/>
    <cellStyle name="___dimon_Big Otter 101209 Grant and TE 100.5MW_20mileT" xfId="12463" xr:uid="{A3647CDF-098C-404C-89EB-386AB3D5C723}"/>
    <cellStyle name="___dimon_Big Otter 101209 Grant and TE 100.5MW_20mileT 2" xfId="12464" xr:uid="{9ABB4ED3-40B9-4B79-AAA1-21AABE477D09}"/>
    <cellStyle name="___dimon_Bish Hill_$77.5_lowncf_ Bundled Price_Lenders_092909" xfId="12465" xr:uid="{29C15EF1-4B7C-498F-9A01-676F8546F2D9}"/>
    <cellStyle name="___dimon_Bish Hill_$77.5_lowncf_ Bundled Price_Lenders_092909 2" xfId="12466" xr:uid="{A044955A-D584-4047-8307-35F1259A90B2}"/>
    <cellStyle name="___dimon_BishHilll_1.25M per WTG with $72 bundled price_200MWs_BF" xfId="12467" xr:uid="{E766BA57-E02E-4FBF-9BD0-6D10F9D0F531}"/>
    <cellStyle name="___dimon_BishHilll_1.25M per WTG with $72 bundled price_200MWs_BF 2" xfId="12468" xr:uid="{A4375597-13E4-465F-A8BC-5ED0CBE55BE9}"/>
    <cellStyle name="___dimon_Bishop Hill_Grant_082409_200MW" xfId="12469" xr:uid="{DA47F793-E3D8-4F7C-8E33-99AD1E49B422}"/>
    <cellStyle name="___dimon_Bishop Hill_Grant_082409_200MW 2" xfId="12470" xr:uid="{77D04E24-5E1D-4892-80CE-0AFD6B2FCBA0}"/>
    <cellStyle name="___dimon_Book3" xfId="12471" xr:uid="{31316202-C082-4806-A1B0-F28C5EE4E783}"/>
    <cellStyle name="___dimon_Book3 2" xfId="12472" xr:uid="{1153C4A6-5582-405D-B003-1441EE988AFA}"/>
    <cellStyle name="___dimon_Buzzard Creek_250MW_PTC_010610" xfId="12473" xr:uid="{BA290F8D-FFA9-475E-8CCC-19E6B3C76F4F}"/>
    <cellStyle name="___dimon_Buzzard Creek_250MW_PTC_010610 2" xfId="12474" xr:uid="{EED5F961-F231-4E17-9DC7-0E49FB216978}"/>
    <cellStyle name="___dimon_California Ridge 120109 and 200MW" xfId="12475" xr:uid="{DE518981-8D88-4AF0-A66B-128C100498C6}"/>
    <cellStyle name="___dimon_California Ridge 120109 and 200MW 2" xfId="12476" xr:uid="{D064E09C-2441-48C6-9A77-70BB65A4CE99}"/>
    <cellStyle name="___dimon_California Ridge_042909_Grant and TE_99M_as bid" xfId="12477" xr:uid="{95195C3B-AA42-4B54-8DDF-C52F43BB5F67}"/>
    <cellStyle name="___dimon_California Ridge_042909_Grant and TE_99M_as bid 2" xfId="12478" xr:uid="{159890E8-657D-464A-A496-7AA90FB5DBF3}"/>
    <cellStyle name="___dimon_California Ridge_042909_Grant and TE_99Mw" xfId="12479" xr:uid="{7EBF5E7C-9C29-43B3-99A2-B55E42E35573}"/>
    <cellStyle name="___dimon_California Ridge_042909_Grant and TE_99Mw 2" xfId="12480" xr:uid="{58F5FA90-4842-4CC9-9DC1-5D60243CD096}"/>
    <cellStyle name="___dimon_CHECK - White Creek Final Closing Model_2007 11 16 vequity method FINAL" xfId="12481" xr:uid="{2CC787EC-E21C-4DAE-B38A-11C1FD45EB8E}"/>
    <cellStyle name="___dimon_CHECK - White Creek Final Closing Model_2007 11 16 vequity method FINAL 2" xfId="12482" xr:uid="{A70E7032-3F95-4905-B8AF-38CDFA490257}"/>
    <cellStyle name="___dimon_ClearSky_AEP_Min_04.04.02_Bank" xfId="12483" xr:uid="{D859D2C2-0904-4BCD-A9D9-01DE3E0178FD}"/>
    <cellStyle name="___dimon_ClearSky_AEP_Min_04.04.02_Bank 2" xfId="12484" xr:uid="{CA4B14BA-988A-4FE9-ADD3-7E9957F99BEC}"/>
    <cellStyle name="___dimon_ClearSky_AEP_Min_04.04.02_Bank 2 2" xfId="12485" xr:uid="{2403353F-234A-4A8E-A740-E7169AE02E26}"/>
    <cellStyle name="___dimon_ClearSky_AEP_Min_04.04.02_Bank 3" xfId="12486" xr:uid="{9AFE9DB6-B667-4546-B6D9-77A4C95CFE18}"/>
    <cellStyle name="___dimon_ClearSky_AEP_Min_04.04.02_Bank 3 2" xfId="12487" xr:uid="{AB682B5E-0614-4BC2-8C97-52791FF05CF7}"/>
    <cellStyle name="___dimon_ClearSky_AEP_Min_04.04.02_Bank 4" xfId="12488" xr:uid="{6558894B-2F0E-446C-AA00-1680C6359A4E}"/>
    <cellStyle name="___dimon_ClearSky_AEP_Min_04.04.02_Bank 4 2" xfId="12489" xr:uid="{CD3C4156-8500-4FB4-97CB-10D529F1C429}"/>
    <cellStyle name="___dimon_ClearSky_AEP_Min_04.04.02_Bank 5" xfId="12490" xr:uid="{B5C1D185-5F04-462D-AA49-89B8FA7BB270}"/>
    <cellStyle name="___dimon_ClearSky_AEP_Min_04.04.02_Bank 5 2" xfId="12491" xr:uid="{739E8827-CB32-4D4F-A4DD-2FCF0D7242CA}"/>
    <cellStyle name="___dimon_ClearSky_AEP_Min_04.04.02_Bank 6" xfId="12492" xr:uid="{AB344D1C-17B3-4DFB-9C34-F46EC7A74AD9}"/>
    <cellStyle name="___dimon_Clearsky_internal_050301" xfId="12493" xr:uid="{89160265-0058-4455-A7E1-55623008697F}"/>
    <cellStyle name="___dimon_Clearsky_internal_050301 2" xfId="12494" xr:uid="{BA73CB10-CAB8-44A0-98A1-E9CE5C60F373}"/>
    <cellStyle name="___dimon_Clearsky_internal_070201" xfId="12495" xr:uid="{DBD7CAA7-AC12-49D3-9550-996546D64523}"/>
    <cellStyle name="___dimon_Clearsky_internal_070201 2" xfId="12496" xr:uid="{C37B1DEC-6FB8-4211-89A7-2A8164CFE505}"/>
    <cellStyle name="___dimon_Clearsky_internal_070201 2 2" xfId="12497" xr:uid="{48D674B6-DB97-4FB0-BDE6-BA3C786699AF}"/>
    <cellStyle name="___dimon_Clearsky_internal_070201 3" xfId="12498" xr:uid="{59919AC5-0849-4EC1-A7CC-56E0A7D82CE3}"/>
    <cellStyle name="___dimon_Clearsky_internal_070201 3 2" xfId="12499" xr:uid="{5D154E2D-5F44-4EEC-A749-CDED550C83A5}"/>
    <cellStyle name="___dimon_Clearsky_internal_070201 4" xfId="12500" xr:uid="{11532D0F-FEAE-4C6E-BE42-8E9196FA212B}"/>
    <cellStyle name="___dimon_Clearsky_internal_070201 4 2" xfId="12501" xr:uid="{67B3020F-A61F-4BC8-A2B8-B5DAC78B2466}"/>
    <cellStyle name="___dimon_Clearsky_internal_070201 5" xfId="12502" xr:uid="{2C3F6077-02EF-4FFF-AF79-36855293FBED}"/>
    <cellStyle name="___dimon_Clearsky_internal_070201 5 2" xfId="12503" xr:uid="{F6C8DF60-A707-4F1B-9E2F-BB89F37DBAC0}"/>
    <cellStyle name="___dimon_Clearsky_internal_070201 6" xfId="12504" xr:uid="{787E3224-297A-4C0A-ADD0-C4A253CB5216}"/>
    <cellStyle name="___dimon_Clearsky_internal_070201.xls Chart 2" xfId="12505" xr:uid="{E75C2CAD-7920-4498-8DFA-E90C18DECA0C}"/>
    <cellStyle name="___dimon_Clearsky_internal_070201.xls Chart 2 2" xfId="12506" xr:uid="{9FAB7022-50F1-42FD-9E25-ED4D78BCC243}"/>
    <cellStyle name="___dimon_Clearsky_internal_070201_1" xfId="12507" xr:uid="{D8001981-3FFF-4B4A-BD4C-062AA4FD5AA0}"/>
    <cellStyle name="___dimon_Clearsky_internal_070201_1 2" xfId="12508" xr:uid="{45A5A415-21D2-4F81-944D-644A74CCAD9D}"/>
    <cellStyle name="___dimon_Clearsky_Outside_070201.xls Chart 2" xfId="12509" xr:uid="{BA82C9DD-849C-4935-81E2-D73BB792227E}"/>
    <cellStyle name="___dimon_Clearsky_Outside_070201.xls Chart 2 2" xfId="12510" xr:uid="{2946A981-11C5-4899-BC60-3B5F962899E6}"/>
    <cellStyle name="___dimon_Clearsky_Outside_070201.xls Chart 2 2 2" xfId="12511" xr:uid="{AC73B9E7-CF3A-4630-98C6-CF2BF3834BB1}"/>
    <cellStyle name="___dimon_Clearsky_Outside_070201.xls Chart 2 3" xfId="12512" xr:uid="{A0283E18-FE25-4861-9B14-684A00BEA03D}"/>
    <cellStyle name="___dimon_Clearsky_Outside_070201.xls Chart 2 3 2" xfId="12513" xr:uid="{A4D0B8C3-36E2-42CF-B8BE-569C97DFC316}"/>
    <cellStyle name="___dimon_Clearsky_Outside_070201.xls Chart 2 4" xfId="12514" xr:uid="{D316A02C-8AA4-4DFF-B925-DCF901EE245F}"/>
    <cellStyle name="___dimon_Clearsky_Outside_070201.xls Chart 2 4 2" xfId="12515" xr:uid="{47690D2F-8F11-42CF-93CA-C0703B7B8345}"/>
    <cellStyle name="___dimon_Clearsky_Outside_070201.xls Chart 2 5" xfId="12516" xr:uid="{8EE3EBA0-7AC7-4FC4-8018-0A549C075B2D}"/>
    <cellStyle name="___dimon_Clearsky_Outside_070201.xls Chart 2 5 2" xfId="12517" xr:uid="{793DB641-D8C5-4037-9A3D-E831926C8DA4}"/>
    <cellStyle name="___dimon_Clearsky_Outside_070201.xls Chart 2 6" xfId="12518" xr:uid="{7E1E76E7-31DA-432E-B392-3463C932CCF6}"/>
    <cellStyle name="___dimon_Copy of G&amp;A_reports_v4" xfId="12519" xr:uid="{F0D4F332-042F-41F2-A129-F72A01550A31}"/>
    <cellStyle name="___dimon_Copy of NEW Levered GRIIIII_03312009_MCF v2" xfId="12520" xr:uid="{447E204E-AC90-401F-AE02-C301C56223FC}"/>
    <cellStyle name="___dimon_Copy of NEW Levered GRIIIII_03312009_MCF v2 2" xfId="12521" xr:uid="{4D99CE19-997E-449B-A29C-591CFB4B05F0}"/>
    <cellStyle name="___dimon_Copy of NEW Levered GRIIIII_03312009_MCF v2_BeechR Pivot Table 12.2.09" xfId="12522" xr:uid="{DA8CF936-56F7-4F1D-894D-682EAA9DFF26}"/>
    <cellStyle name="___dimon_Copy of NEW Levered GRIIIII_03312009_MCF v2_BeechR Pivot Table 12.2.09 2" xfId="12523" xr:uid="{F7100B6F-B07E-4EF7-97B2-75EAAD56D2B0}"/>
    <cellStyle name="___dimon_Copy of Vento III v27i P50 1st" xfId="12524" xr:uid="{1ECD5A88-F4CA-4A51-A936-B476622CA5A0}"/>
    <cellStyle name="___dimon_Distribution Break Out" xfId="12525" xr:uid="{FC71D352-B755-4708-AB9E-14568E6A0A2A}"/>
    <cellStyle name="___dimon_Distribution Break Out 2" xfId="12526" xr:uid="{4AEF3180-4ECA-4808-8197-3D8EAA931CA7}"/>
    <cellStyle name="___dimon_Distribution Break Out_BeechR Pivot Table 12.2.09" xfId="12527" xr:uid="{B6C3DCBF-2AF4-49D5-9B10-618E15685135}"/>
    <cellStyle name="___dimon_Distribution Break Out_BeechR Pivot Table 12.2.09 2" xfId="12528" xr:uid="{02CE6C9D-D9FA-4C20-BD5E-0274AC076FE0}"/>
    <cellStyle name="___dimon_Distribution Break Out_IWNA 3-Pack ECCA Sheldon Funding 01302009" xfId="12529" xr:uid="{A4D018FA-ADB1-4A02-9D49-D79F6D3AE2FD}"/>
    <cellStyle name="___dimon_Distribution Break Out_IWNA 3-Pack ECCA Sheldon Funding 01302009 2" xfId="12530" xr:uid="{1DE5BE28-0AFC-46C5-AC4C-163D7AAAAFA7}"/>
    <cellStyle name="___dimon_EWC 43.5MW8oMtresc 3_25_021" xfId="12531" xr:uid="{BEDFDBF1-6AA6-4EDB-91D7-6D46265A9449}"/>
    <cellStyle name="___dimon_EWC 43.5MW8oMtresc 3_25_021 2" xfId="12532" xr:uid="{7332DBFF-C7DF-4ECB-89D4-D8C6B24C7F08}"/>
    <cellStyle name="___dimon_EWC 43.5MW8oMtresc 3_25_021 2 2" xfId="12533" xr:uid="{E3C53B17-F44C-49AF-94AE-A023451E3740}"/>
    <cellStyle name="___dimon_EWC 43.5MW8oMtresc 3_25_021 2_Accounting" xfId="12534" xr:uid="{882E5EC7-18CD-4DA0-B328-3E37187CD0D8}"/>
    <cellStyle name="___dimon_EWC 43.5MW8oMtresc 3_25_021 2_Accounting 2" xfId="12535" xr:uid="{A307CBFF-C747-40E1-8941-2E9323282570}"/>
    <cellStyle name="___dimon_EWC 43.5MW8oMtresc 3_25_021 2_Book3" xfId="12536" xr:uid="{98C4CB79-3927-40E7-B26A-07FC57F86699}"/>
    <cellStyle name="___dimon_EWC 43.5MW8oMtresc 3_25_021 2_Book3 2" xfId="12537" xr:uid="{15EC0198-6E28-4DEF-BC80-0968434F6570}"/>
    <cellStyle name="___dimon_EWC 43.5MW8oMtresc 3_25_021 2_Naturener Montana Portfolio_temp_Part2" xfId="12538" xr:uid="{D882A220-48DB-4FF7-8A97-07697F683B9F}"/>
    <cellStyle name="___dimon_EWC 43.5MW8oMtresc 3_25_021 2_Naturener Montana Portfolio_temp_Part2 2" xfId="12539" xr:uid="{24C33A00-CD3A-49B0-ACCF-B839A1B65F5F}"/>
    <cellStyle name="___dimon_EWC 43.5MW8oMtresc 3_25_021 3" xfId="12540" xr:uid="{63370E48-687A-457A-A02A-65C6A8345876}"/>
    <cellStyle name="___dimon_EWC 43.5MW8oMtresc 3_25_021 3 2" xfId="12541" xr:uid="{EA56337D-A4DC-4EE3-9EAE-1D820BDC70B2}"/>
    <cellStyle name="___dimon_EWC 43.5MW8oMtresc 3_25_021 4" xfId="12542" xr:uid="{AF389F6F-11AF-4DF5-BCBA-2FF67C8F22A8}"/>
    <cellStyle name="___dimon_EWC 43.5MW8oMtresc 3_25_021 4 2" xfId="12543" xr:uid="{52BC5D02-7922-46E4-91A4-BA67DECEB64B}"/>
    <cellStyle name="___dimon_EWC 43.5MW8oMtresc 3_25_021 5" xfId="12544" xr:uid="{0F3F19D3-3193-47D4-A0EE-7B884CB506A7}"/>
    <cellStyle name="___dimon_EWC 43.5MW8oMtresc 3_25_021 5 2" xfId="12545" xr:uid="{02EB67FB-2F59-4A07-B2AF-4D3982F54DC6}"/>
    <cellStyle name="___dimon_EWC 43.5MW8oMtresc 3_25_021 6" xfId="12546" xr:uid="{38FD55A8-C00E-4919-B7F5-95496D97BC8B}"/>
    <cellStyle name="___dimon_EWC 43.5MW8oMtresc 3_25_021 6 2" xfId="12547" xr:uid="{3B71B7CF-B614-421D-8A74-E2980803FE05}"/>
    <cellStyle name="___dimon_EWC 43.5MW8oMtresc 3_25_021 7" xfId="12548" xr:uid="{480F96D9-B7AD-4473-A594-EFF1B04CC60C}"/>
    <cellStyle name="___dimon_EWC 43.5MW8oMtresc 3_25_021 7 2" xfId="12549" xr:uid="{9E9A5507-72D6-476E-B91E-5ABB75E0F757}"/>
    <cellStyle name="___dimon_EWC 43.5MW8oMtresc 3_25_021 8" xfId="12550" xr:uid="{BBE8EE3A-AB22-4D18-A857-FBAF6CEFCCEC}"/>
    <cellStyle name="___dimon_EWC 43.5MW8oMtresc 3_25_021_#1 Levered Beech Ridge_021109_Grant,Bonus,No PTCs,MACRs,Term Debt NOL" xfId="12551" xr:uid="{32A2F882-05C8-4CFA-8A8E-532DA10E4DD9}"/>
    <cellStyle name="___dimon_EWC 43.5MW8oMtresc 3_25_021_#1 Levered Beech Ridge_021109_Grant,Bonus,No PTCs,MACRs,Term Debt NOL 2" xfId="12552" xr:uid="{7ED75258-2898-42BF-A3B9-2717A77983E2}"/>
    <cellStyle name="___dimon_EWC 43.5MW8oMtresc 3_25_021_#1 LeveredGrand_Ridge_II-III_021009_Grant,Bonus,No PTCs,MACRs,Term Debt, NOL" xfId="12553" xr:uid="{E43D1F24-B5C1-4EE3-B4A3-13F483F4EE40}"/>
    <cellStyle name="___dimon_EWC 43.5MW8oMtresc 3_25_021_#1 LeveredGrand_Ridge_II-III_021009_Grant,Bonus,No PTCs,MACRs,Term Debt, NOL 2" xfId="12554" xr:uid="{FCB7CE05-A24F-40F2-8A3C-6B39F4054D4C}"/>
    <cellStyle name="___dimon_EWC 43.5MW8oMtresc 3_25_021_#1 LeveredGrand_Ridge_II-III_021009_Grant,Bonus,No PTCs,MACRs,Term Debt, NOL_BeechR Pivot Table 12.2.09" xfId="12555" xr:uid="{FEE465BE-7AE8-440F-A65F-5644B1F5D64D}"/>
    <cellStyle name="___dimon_EWC 43.5MW8oMtresc 3_25_021_#1 LeveredGrand_Ridge_II-III_021009_Grant,Bonus,No PTCs,MACRs,Term Debt, NOL_BeechR Pivot Table 12.2.09 2" xfId="12556" xr:uid="{7A8E8CA6-2CB9-4B5E-9626-EDDFBB6DE749}"/>
    <cellStyle name="___dimon_EWC 43.5MW8oMtresc 3_25_021_071212 Unlevered McCormick Model - 2003 version" xfId="12557" xr:uid="{E610D5F6-295D-4EDC-8090-E92F87120D17}"/>
    <cellStyle name="___dimon_EWC 43.5MW8oMtresc 3_25_021_071212 Unlevered McCormick Model - 2003 version 2" xfId="12558" xr:uid="{2BE205F3-153D-4C78-B333-5F2B2E9DF9CB}"/>
    <cellStyle name="___dimon_EWC 43.5MW8oMtresc 3_25_021_071212 Unlevered McCormick Model - 2003 version_Accounting" xfId="12559" xr:uid="{FB75EE0A-2FD5-495A-A67A-5994D13EEBA5}"/>
    <cellStyle name="___dimon_EWC 43.5MW8oMtresc 3_25_021_071212 Unlevered McCormick Model - 2003 version_Accounting 2" xfId="12560" xr:uid="{461EA1FA-583A-40CE-A822-F8E2BAE9DD30}"/>
    <cellStyle name="___dimon_EWC 43.5MW8oMtresc 3_25_021_071212 Unlevered McCormick Model - 2003 version_Book3" xfId="12561" xr:uid="{832D1002-BB73-4B2C-9B70-3442C81844D6}"/>
    <cellStyle name="___dimon_EWC 43.5MW8oMtresc 3_25_021_071212 Unlevered McCormick Model - 2003 version_Book3 2" xfId="12562" xr:uid="{CCFF0197-2F49-47E0-AB59-98CE888EB670}"/>
    <cellStyle name="___dimon_EWC 43.5MW8oMtresc 3_25_021_071212 Unlevered McCormick Model - 2003 version_Naturener Montana Portfolio_temp_Part2" xfId="12563" xr:uid="{1C4EF575-1CF0-41ED-B32A-1335B8D4B5B8}"/>
    <cellStyle name="___dimon_EWC 43.5MW8oMtresc 3_25_021_071212 Unlevered McCormick Model - 2003 version_Naturener Montana Portfolio_temp_Part2 2" xfId="12564" xr:uid="{E79C95CC-112C-4AC9-8445-00E9532B6134}"/>
    <cellStyle name="___dimon_EWC 43.5MW8oMtresc 3_25_021_1.Inputs" xfId="12565" xr:uid="{80945488-6BE0-44DD-BDD4-7E660FF59F74}"/>
    <cellStyle name="___dimon_EWC 43.5MW8oMtresc 3_25_021_2008 IWNA 7.75% 53% ERISA P50 (Invnergy)_FROM JPM" xfId="12566" xr:uid="{FF02EA8E-6B42-4CA7-95EF-067B51B4151E}"/>
    <cellStyle name="___dimon_EWC 43.5MW8oMtresc 3_25_021_2008 IWNA 7.75% 53% ERISA P50 (Invnergy)_FROM JPM 2" xfId="12567" xr:uid="{F0DB1FB6-1F48-4A78-A3F3-3F0D8980DACB}"/>
    <cellStyle name="___dimon_EWC 43.5MW8oMtresc 3_25_021_2008 IWNA 7.75% 53% ERISA P50 (Invnergy)_FROM JPM_IWNA 3-Pack ECCA Sheldon Funding 01302009" xfId="12568" xr:uid="{D001ED62-C79F-4A65-A139-E50880886196}"/>
    <cellStyle name="___dimon_EWC 43.5MW8oMtresc 3_25_021_2008 IWNA 7.75% 53% ERISA P50 (Invnergy)_FROM JPM_IWNA 3-Pack ECCA Sheldon Funding 01302009 2" xfId="12569" xr:uid="{4276F991-23A4-4DAB-A3D6-66249084D19B}"/>
    <cellStyle name="___dimon_EWC 43.5MW8oMtresc 3_25_021_2008 IWNA Portfolio 06182008 v2 (WC Hedge)_JPM BL sizing" xfId="12570" xr:uid="{C3E0F569-41C6-48C5-A509-1BEBAD1CFDAB}"/>
    <cellStyle name="___dimon_EWC 43.5MW8oMtresc 3_25_021_2008 IWNA Portfolio 06182008 v2 (WC Hedge)_JPM BL sizing 2" xfId="12571" xr:uid="{1B1FCE75-1226-4908-8514-8D6D81FE9111}"/>
    <cellStyle name="___dimon_EWC 43.5MW8oMtresc 3_25_021_2008 IWNA Portfolio 06182008 v2 (WC Hedge)_JPM BL sizing_BeechR Pivot Table 12.2.09" xfId="12572" xr:uid="{E3A72DC7-8C5E-473D-9000-50CDBEB0256F}"/>
    <cellStyle name="___dimon_EWC 43.5MW8oMtresc 3_25_021_2008 IWNA Portfolio 06182008 v2 (WC Hedge)_JPM BL sizing_BeechR Pivot Table 12.2.09 2" xfId="12573" xr:uid="{7ECDFC25-1457-4371-A02C-F9890DFE7119}"/>
    <cellStyle name="___dimon_EWC 43.5MW8oMtresc 3_25_021_2008 IWNA Portfolio 06182008 v2 (WC Hedge)_JPM BL sizing_IWNA 3-Pack ECCA Sheldon Funding 01302009" xfId="12574" xr:uid="{3F228D87-3120-4B28-BCE4-13ABBD203A11}"/>
    <cellStyle name="___dimon_EWC 43.5MW8oMtresc 3_25_021_2008 IWNA Portfolio 06182008 v2 (WC Hedge)_JPM BL sizing_IWNA 3-Pack ECCA Sheldon Funding 01302009 2" xfId="12575" xr:uid="{1391880A-C9B9-4CAD-8DB3-78EEF3CCC648}"/>
    <cellStyle name="___dimon_EWC 43.5MW8oMtresc 3_25_021_2008 IWNA Portfolio 06232008 (JPM)_BL Sizing" xfId="12576" xr:uid="{A2E48E9E-B9CE-4EAD-AEAD-BCA91723BAFF}"/>
    <cellStyle name="___dimon_EWC 43.5MW8oMtresc 3_25_021_2008 IWNA Portfolio 06232008 (JPM)_BL Sizing 2" xfId="12577" xr:uid="{3259138F-3C5E-458D-AA4F-A562EF68E204}"/>
    <cellStyle name="___dimon_EWC 43.5MW8oMtresc 3_25_021_2008 IWNA Portfolio 06232008 (JPM)_BL Sizing_BeechR Pivot Table 12.2.09" xfId="12578" xr:uid="{4307490D-1DDF-45DA-85C9-2EA5E4546FF1}"/>
    <cellStyle name="___dimon_EWC 43.5MW8oMtresc 3_25_021_2008 IWNA Portfolio 06232008 (JPM)_BL Sizing_BeechR Pivot Table 12.2.09 2" xfId="12579" xr:uid="{87C020D9-576E-4D1A-9C38-46EF9F0D239F}"/>
    <cellStyle name="___dimon_EWC 43.5MW8oMtresc 3_25_021_2008 IWNA Portfolio 06232008 (JPM)_BL Sizing_IWNA 3-Pack ECCA Sheldon Funding 01302009" xfId="12580" xr:uid="{9F53533B-0468-4F37-98EE-5089982B5F5B}"/>
    <cellStyle name="___dimon_EWC 43.5MW8oMtresc 3_25_021_2008 IWNA Portfolio 06232008 (JPM)_BL Sizing_IWNA 3-Pack ECCA Sheldon Funding 01302009 2" xfId="12581" xr:uid="{E0DD1F19-01F3-49A8-9C56-1D900E1D00D1}"/>
    <cellStyle name="___dimon_EWC 43.5MW8oMtresc 3_25_021_2008 IWNA Portfolio 08022008 (JPM TE) updated for WC vol" xfId="12582" xr:uid="{E71136E6-9DAD-4794-B155-11E780AD4133}"/>
    <cellStyle name="___dimon_EWC 43.5MW8oMtresc 3_25_021_2008 IWNA Portfolio 08022008 (JPM TE) updated for WC vol 2" xfId="12583" xr:uid="{2BF8F09B-5183-4CD6-B361-D4BE2ECF8DB6}"/>
    <cellStyle name="___dimon_EWC 43.5MW8oMtresc 3_25_021_2008 IWNA Portfolio 08022008 (JPM TE) updated for WC vol_BeechR Pivot Table 12.2.09" xfId="12584" xr:uid="{8473E4F8-26F4-4EB5-B81B-0CD23FE56687}"/>
    <cellStyle name="___dimon_EWC 43.5MW8oMtresc 3_25_021_2008 IWNA Portfolio 08022008 (JPM TE) updated for WC vol_BeechR Pivot Table 12.2.09 2" xfId="12585" xr:uid="{F0AD9D4E-0A39-4D91-95BD-035964A70238}"/>
    <cellStyle name="___dimon_EWC 43.5MW8oMtresc 3_25_021_2008 IWNA Portfolio 08022008 (JPM TE) updated for WC vol_IWNA 3-Pack ECCA Sheldon Funding 01302009" xfId="12586" xr:uid="{2C653874-FF15-4FBF-A66B-DE9AAC0C683C}"/>
    <cellStyle name="___dimon_EWC 43.5MW8oMtresc 3_25_021_2008 IWNA Portfolio 08022008 (JPM TE) updated for WC vol_IWNA 3-Pack ECCA Sheldon Funding 01302009 2" xfId="12587" xr:uid="{7F5DDAD7-F031-4B96-9150-5E3597AF6F8B}"/>
    <cellStyle name="___dimon_EWC 43.5MW8oMtresc 3_25_021_2008 IWNA Portfolio 09262008 (JPM TE &amp; CE)__TE Assumps" xfId="12588" xr:uid="{81BE6D18-AA08-42C9-ADDB-2D9F18F95D97}"/>
    <cellStyle name="___dimon_EWC 43.5MW8oMtresc 3_25_021_2008 IWNA Portfolio 09262008 (JPM TE &amp; CE)__TE Assumps 2" xfId="12589" xr:uid="{50D03B93-E90E-4C63-A4F0-152EDF561256}"/>
    <cellStyle name="___dimon_EWC 43.5MW8oMtresc 3_25_021_2008 IWNA Portfolio 09262008 (JPM TE &amp; CE)__TE Assumps_IWNA 3-Pack ECCA Sheldon Funding 01302009" xfId="12590" xr:uid="{3788E3F7-F87B-4B01-85F6-47607BB5BD49}"/>
    <cellStyle name="___dimon_EWC 43.5MW8oMtresc 3_25_021_2008 IWNA Portfolio 09262008 (JPM TE &amp; CE)__TE Assumps_IWNA 3-Pack ECCA Sheldon Funding 01302009 2" xfId="12591" xr:uid="{13D003D4-C7E2-4EE7-8D5F-F635A47F0550}"/>
    <cellStyle name="___dimon_EWC 43.5MW8oMtresc 3_25_021_2008 IWNA v12 7.75% 53% TaxEx P50 (Invenergy)_10242008" xfId="12592" xr:uid="{BDF42446-1D6A-455E-B076-91853CED78E0}"/>
    <cellStyle name="___dimon_EWC 43.5MW8oMtresc 3_25_021_2008 IWNA v12 7.75% 53% TaxEx P50 (Invenergy)_10242008 2" xfId="12593" xr:uid="{8008A54F-50DB-4EC3-965D-F95E3F6700CD}"/>
    <cellStyle name="___dimon_EWC 43.5MW8oMtresc 3_25_021_2008 IWNA v12 7.75% 53% TaxEx P50 (Invenergy)_10242008_IWNA 3-Pack ECCA Sheldon Funding 01302009" xfId="12594" xr:uid="{FC4295BC-5AEB-42D3-8F4F-3559D5EE887C}"/>
    <cellStyle name="___dimon_EWC 43.5MW8oMtresc 3_25_021_2008 IWNA v12 7.75% 53% TaxEx P50 (Invenergy)_10242008_IWNA 3-Pack ECCA Sheldon Funding 01302009 2" xfId="12595" xr:uid="{EC59542D-6F26-484B-B774-DC7E60F08C52}"/>
    <cellStyle name="___dimon_EWC 43.5MW8oMtresc 3_25_021_2008 IWNA v12 7.75% 53% TaxEx P50 (Invenergy)_NO HAIRCUTS" xfId="12596" xr:uid="{7EAC7E2C-1692-4789-B22E-DC0FF76992FA}"/>
    <cellStyle name="___dimon_EWC 43.5MW8oMtresc 3_25_021_2008 IWNA v12 7.75% 53% TaxEx P50 (Invenergy)_NO HAIRCUTS 2" xfId="12597" xr:uid="{FEFEA90F-1389-4361-8E76-DB7D0D6EE9EF}"/>
    <cellStyle name="___dimon_EWC 43.5MW8oMtresc 3_25_021_2008 IWNA v12 7.75% 53% TaxEx P50 (Invenergy)_NO HAIRCUTS_IWNA 3-Pack ECCA Sheldon Funding 01302009" xfId="12598" xr:uid="{5E9F1C8A-9DF5-4DB4-A73E-2A83A72E377A}"/>
    <cellStyle name="___dimon_EWC 43.5MW8oMtresc 3_25_021_2008 IWNA v12 7.75% 53% TaxEx P50 (Invenergy)_NO HAIRCUTS_IWNA 3-Pack ECCA Sheldon Funding 01302009 2" xfId="12599" xr:uid="{B1DBDD3B-3371-4E9F-8429-D3BDAE1B5D4F}"/>
    <cellStyle name="___dimon_EWC 43.5MW8oMtresc 3_25_021_Accounting" xfId="12600" xr:uid="{78921DA2-1BB8-49E9-847B-9700D89E2E0E}"/>
    <cellStyle name="___dimon_EWC 43.5MW8oMtresc 3_25_021_Accounting 2" xfId="12601" xr:uid="{3D53D25C-064B-4EB5-A508-1521A7B0C975}"/>
    <cellStyle name="___dimon_EWC 43.5MW8oMtresc 3_25_021_Alta Mesa v3 10yr 6.75% $10m no Bonus P50" xfId="12602" xr:uid="{D40DB9F6-EC11-406A-9E94-CF925B808AF4}"/>
    <cellStyle name="___dimon_EWC 43.5MW8oMtresc 3_25_021_Alta Mesa v3 10yr 6.75% $10m no Bonus P50 2" xfId="12603" xr:uid="{F24B9744-FCBB-4036-86DF-CCBE7F93A492}"/>
    <cellStyle name="___dimon_EWC 43.5MW8oMtresc 3_25_021_Alta Mesa v3 10yr 6.75% $10m no Bonus P50_BeechR Pivot Table 12.2.09" xfId="12604" xr:uid="{79C18250-C873-4177-8397-D2077BC2C512}"/>
    <cellStyle name="___dimon_EWC 43.5MW8oMtresc 3_25_021_Alta Mesa v3 10yr 6.75% $10m no Bonus P50_BeechR Pivot Table 12.2.09 2" xfId="12605" xr:uid="{B0B3F847-6E7C-4BEE-9C42-2124B479343D}"/>
    <cellStyle name="___dimon_EWC 43.5MW8oMtresc 3_25_021_Alta Mesa v3 10yr 6.75% $10m no Bonus P50_IWNA 3-Pack ECCA Sheldon Funding 01302009" xfId="12606" xr:uid="{FC9A91F4-FE5B-4A85-AC6F-E7F7B6F35E4D}"/>
    <cellStyle name="___dimon_EWC 43.5MW8oMtresc 3_25_021_Alta Mesa v3 10yr 6.75% $10m no Bonus P50_IWNA 3-Pack ECCA Sheldon Funding 01302009 2" xfId="12607" xr:uid="{6E161603-1809-412C-8C7E-631C2510DDA3}"/>
    <cellStyle name="___dimon_EWC 43.5MW8oMtresc 3_25_021_Alta Mesa v3 10yr 7.25% $10m Bonus P50" xfId="12608" xr:uid="{DAB1781B-5DCC-4149-B18B-8117F1D16EE0}"/>
    <cellStyle name="___dimon_EWC 43.5MW8oMtresc 3_25_021_Alta Mesa v3 10yr 7.25% $10m Bonus P50 2" xfId="12609" xr:uid="{E3027F24-7786-487B-A37F-4E1215782590}"/>
    <cellStyle name="___dimon_EWC 43.5MW8oMtresc 3_25_021_Alta Mesa v3 10yr 7.25% $10m Bonus P50_BeechR Pivot Table 12.2.09" xfId="12610" xr:uid="{E951256E-EA7A-4157-AF6E-B4FEE847AEE0}"/>
    <cellStyle name="___dimon_EWC 43.5MW8oMtresc 3_25_021_Alta Mesa v3 10yr 7.25% $10m Bonus P50_BeechR Pivot Table 12.2.09 2" xfId="12611" xr:uid="{5D3B6A03-F087-49C1-A2A1-7F6DCB0D97D9}"/>
    <cellStyle name="___dimon_EWC 43.5MW8oMtresc 3_25_021_Alta Mesa v3 10yr 7.25% $10m Bonus P50_IWNA 3-Pack ECCA Sheldon Funding 01302009" xfId="12612" xr:uid="{50171030-92F5-4FBC-B3D7-F6BDF364763A}"/>
    <cellStyle name="___dimon_EWC 43.5MW8oMtresc 3_25_021_Alta Mesa v3 10yr 7.25% $10m Bonus P50_IWNA 3-Pack ECCA Sheldon Funding 01302009 2" xfId="12613" xr:uid="{692B2B41-6DDE-4389-97C4-A71F3140BCCF}"/>
    <cellStyle name="___dimon_EWC 43.5MW8oMtresc 3_25_021_BeechR Pivot Table 12.2.09" xfId="12614" xr:uid="{7D334D87-FD3D-44D7-AFEB-E08C745CB89D}"/>
    <cellStyle name="___dimon_EWC 43.5MW8oMtresc 3_25_021_BeechR Pivot Table 12.2.09 2" xfId="12615" xr:uid="{9BB055BE-9A8B-4155-ACA1-E10C6E2EF0F7}"/>
    <cellStyle name="___dimon_EWC 43.5MW8oMtresc 3_25_021_Big Otter 101209 Grant and TE 100.5MW_20mileT" xfId="12616" xr:uid="{C265B6CB-EDE7-4B65-BFA7-46FA503ED522}"/>
    <cellStyle name="___dimon_EWC 43.5MW8oMtresc 3_25_021_Big Otter 101209 Grant and TE 100.5MW_20mileT 2" xfId="12617" xr:uid="{E691775D-5F7A-415C-9AB2-CC0392216896}"/>
    <cellStyle name="___dimon_EWC 43.5MW8oMtresc 3_25_021_Bish Hill_$77.5_lowncf_ Bundled Price_Lenders_092909" xfId="12618" xr:uid="{D7B75C94-6495-4435-B5C0-AAB910C76E29}"/>
    <cellStyle name="___dimon_EWC 43.5MW8oMtresc 3_25_021_Bish Hill_$77.5_lowncf_ Bundled Price_Lenders_092909 2" xfId="12619" xr:uid="{22D878E8-3AA5-4474-A5EE-65E1AD102305}"/>
    <cellStyle name="___dimon_EWC 43.5MW8oMtresc 3_25_021_BishHilll_1.25M per WTG with $72 bundled price_200MWs_BF" xfId="12620" xr:uid="{3963493A-3E65-47C5-9902-12E9B968C3A0}"/>
    <cellStyle name="___dimon_EWC 43.5MW8oMtresc 3_25_021_BishHilll_1.25M per WTG with $72 bundled price_200MWs_BF 2" xfId="12621" xr:uid="{B976629A-3CDE-414F-B947-ECBABF16BF66}"/>
    <cellStyle name="___dimon_EWC 43.5MW8oMtresc 3_25_021_Bishop Hill_Grant_082409_200MW" xfId="12622" xr:uid="{E6DCA7FD-D843-4778-9D86-F19A46BA7C67}"/>
    <cellStyle name="___dimon_EWC 43.5MW8oMtresc 3_25_021_Bishop Hill_Grant_082409_200MW 2" xfId="12623" xr:uid="{0EFFC43B-D86D-4B6C-9438-C20C20C3994B}"/>
    <cellStyle name="___dimon_EWC 43.5MW8oMtresc 3_25_021_Book3" xfId="12624" xr:uid="{AAD90340-BF9C-465C-A7D5-1C7E0B39064D}"/>
    <cellStyle name="___dimon_EWC 43.5MW8oMtresc 3_25_021_Book3 2" xfId="12625" xr:uid="{22059DA2-FD66-434B-AD25-D1AC6C6C2D99}"/>
    <cellStyle name="___dimon_EWC 43.5MW8oMtresc 3_25_021_Buzzard Creek_250MW_PTC_010610" xfId="12626" xr:uid="{0E0F43E2-0841-4FF1-8443-5B438EB4F052}"/>
    <cellStyle name="___dimon_EWC 43.5MW8oMtresc 3_25_021_Buzzard Creek_250MW_PTC_010610 2" xfId="12627" xr:uid="{C398A113-E829-4FD5-B6FD-1D4DB9AA613A}"/>
    <cellStyle name="___dimon_EWC 43.5MW8oMtresc 3_25_021_California Ridge 120109 and 200MW" xfId="12628" xr:uid="{80A7A4AD-8ED5-40EC-97B1-C8C519078F26}"/>
    <cellStyle name="___dimon_EWC 43.5MW8oMtresc 3_25_021_California Ridge 120109 and 200MW 2" xfId="12629" xr:uid="{5F78CF5D-4C4D-48A3-B777-A9070BDC4139}"/>
    <cellStyle name="___dimon_EWC 43.5MW8oMtresc 3_25_021_California Ridge_042909_Grant and TE_99M_as bid" xfId="12630" xr:uid="{1C67DDDE-17E0-473C-BF30-166DADF9C1FE}"/>
    <cellStyle name="___dimon_EWC 43.5MW8oMtresc 3_25_021_California Ridge_042909_Grant and TE_99M_as bid 2" xfId="12631" xr:uid="{46D4E2EA-C4BB-40BE-9947-BA744C7BAA0D}"/>
    <cellStyle name="___dimon_EWC 43.5MW8oMtresc 3_25_021_California Ridge_042909_Grant and TE_99Mw" xfId="12632" xr:uid="{989D532C-F146-4127-9C6D-8AB893E400ED}"/>
    <cellStyle name="___dimon_EWC 43.5MW8oMtresc 3_25_021_California Ridge_042909_Grant and TE_99Mw 2" xfId="12633" xr:uid="{9C758E5F-6DB7-4853-9B70-B9D854948604}"/>
    <cellStyle name="___dimon_EWC 43.5MW8oMtresc 3_25_021_CHECK - White Creek Final Closing Model_2007 11 16 vequity method FINAL" xfId="12634" xr:uid="{F91E4361-489A-4C49-BB25-BA4097ECDAF0}"/>
    <cellStyle name="___dimon_EWC 43.5MW8oMtresc 3_25_021_CHECK - White Creek Final Closing Model_2007 11 16 vequity method FINAL 2" xfId="12635" xr:uid="{4A5111D0-1EC1-45E1-9072-85F158BD2658}"/>
    <cellStyle name="___dimon_EWC 43.5MW8oMtresc 3_25_021_Copy of G&amp;A_reports_v4" xfId="12636" xr:uid="{C00F849D-FEE3-4F0C-8C41-3CC9EA6D0BDD}"/>
    <cellStyle name="___dimon_EWC 43.5MW8oMtresc 3_25_021_Copy of NEW Levered GRIIIII_03312009_MCF v2" xfId="12637" xr:uid="{D495F7E9-DF59-487E-8649-04040ED744EF}"/>
    <cellStyle name="___dimon_EWC 43.5MW8oMtresc 3_25_021_Copy of NEW Levered GRIIIII_03312009_MCF v2 2" xfId="12638" xr:uid="{0C1BF663-6C07-41BE-9BB7-1D157AE8EF42}"/>
    <cellStyle name="___dimon_EWC 43.5MW8oMtresc 3_25_021_Copy of NEW Levered GRIIIII_03312009_MCF v2_BeechR Pivot Table 12.2.09" xfId="12639" xr:uid="{36E8D938-F60F-409B-9568-1066CAC4ED28}"/>
    <cellStyle name="___dimon_EWC 43.5MW8oMtresc 3_25_021_Copy of NEW Levered GRIIIII_03312009_MCF v2_BeechR Pivot Table 12.2.09 2" xfId="12640" xr:uid="{4368325F-2304-4518-8659-DBA50B19F9D2}"/>
    <cellStyle name="___dimon_EWC 43.5MW8oMtresc 3_25_021_Copy of Vento III v27i P50 1st" xfId="12641" xr:uid="{8AF7ABDC-15F4-424E-8313-7E6481D0EDC7}"/>
    <cellStyle name="___dimon_EWC 43.5MW8oMtresc 3_25_021_Distribution Break Out" xfId="12642" xr:uid="{56CB961F-25A4-4101-A426-3D679B0E66D4}"/>
    <cellStyle name="___dimon_EWC 43.5MW8oMtresc 3_25_021_Distribution Break Out 2" xfId="12643" xr:uid="{E457DBCD-3565-4085-9433-2F78B32E1992}"/>
    <cellStyle name="___dimon_EWC 43.5MW8oMtresc 3_25_021_Distribution Break Out_BeechR Pivot Table 12.2.09" xfId="12644" xr:uid="{DA623103-569F-4150-A210-EB97FD55E4C1}"/>
    <cellStyle name="___dimon_EWC 43.5MW8oMtresc 3_25_021_Distribution Break Out_BeechR Pivot Table 12.2.09 2" xfId="12645" xr:uid="{30C5EA8A-920A-49B5-B96C-B8122795E9C8}"/>
    <cellStyle name="___dimon_EWC 43.5MW8oMtresc 3_25_021_Distribution Break Out_IWNA 3-Pack ECCA Sheldon Funding 01302009" xfId="12646" xr:uid="{FB96DF60-0DEC-400A-B9B3-AC7A6B1F8A26}"/>
    <cellStyle name="___dimon_EWC 43.5MW8oMtresc 3_25_021_Distribution Break Out_IWNA 3-Pack ECCA Sheldon Funding 01302009 2" xfId="12647" xr:uid="{0F30DBA8-0879-4505-93A7-614FB20DAE08}"/>
    <cellStyle name="___dimon_EWC 43.5MW8oMtresc 3_25_021_Final Internal Accounting UPC toggle Stetson v2 equity method FINAL v55" xfId="12648" xr:uid="{1987EEC4-0494-4F9C-B3B0-7ED22542303F}"/>
    <cellStyle name="___dimon_EWC 43.5MW8oMtresc 3_25_021_Final Internal Accounting UPC toggle Stetson v2 equity method FINAL v55 2" xfId="12649" xr:uid="{D638B012-021E-4CE9-8963-7D7392FC3147}"/>
    <cellStyle name="___dimon_EWC 43.5MW8oMtresc 3_25_021_Final Internal Accounting UPC toggle Stetson v2 equity method FINAL v57" xfId="12650" xr:uid="{338A4FD3-8CF6-45DE-B5F4-EA68A92CB545}"/>
    <cellStyle name="___dimon_EWC 43.5MW8oMtresc 3_25_021_Final Internal Accounting UPC toggle Stetson v2 equity method FINAL v57 2" xfId="12651" xr:uid="{B64F93F2-1CF6-4B83-86A6-236E081D9870}"/>
    <cellStyle name="___dimon_EWC 43.5MW8oMtresc 3_25_021_FVO" xfId="12652" xr:uid="{7A068F28-F4F8-413C-9E2B-7AEE982FE298}"/>
    <cellStyle name="___dimon_EWC 43.5MW8oMtresc 3_25_021_FVO 2" xfId="12653" xr:uid="{D555A590-7AAF-4E9B-ADC1-09D2F12FC477}"/>
    <cellStyle name="___dimon_EWC 43.5MW8oMtresc 3_25_021_FVO_IWNA 3-Pack ECCA Sheldon Funding 01302009" xfId="12654" xr:uid="{F104F294-9410-4173-8B95-2DD6F9E89968}"/>
    <cellStyle name="___dimon_EWC 43.5MW8oMtresc 3_25_021_FVO_IWNA 3-Pack ECCA Sheldon Funding 01302009 2" xfId="12655" xr:uid="{43342DF0-6F31-4290-9976-1D2AE9AB82DA}"/>
    <cellStyle name="___dimon_EWC 43.5MW8oMtresc 3_25_021_GRE 03252009_tpm_tables" xfId="12656" xr:uid="{5BA9C9F0-431F-411D-A8B9-E801B3EC4908}"/>
    <cellStyle name="___dimon_EWC 43.5MW8oMtresc 3_25_021_GRE 03252009_tpm_tables 2" xfId="12657" xr:uid="{6E8E6B44-0152-4805-896D-13E2C6542D6A}"/>
    <cellStyle name="___dimon_EWC 43.5MW8oMtresc 3_25_021_GRE 03252009_tpm_tables_BeechR Pivot Table 12.2.09" xfId="12658" xr:uid="{6AF5923A-C775-4499-8F07-1225E68EB52F}"/>
    <cellStyle name="___dimon_EWC 43.5MW8oMtresc 3_25_021_GRE 03252009_tpm_tables_BeechR Pivot Table 12.2.09 2" xfId="12659" xr:uid="{AAF956D5-E727-4462-AE1D-A599AD431537}"/>
    <cellStyle name="___dimon_EWC 43.5MW8oMtresc 3_25_021_Hardin Grant 08312009_300MW" xfId="12660" xr:uid="{036D9579-AEEB-41BF-A06D-A48ABC6BC941}"/>
    <cellStyle name="___dimon_EWC 43.5MW8oMtresc 3_25_021_Hardin Grant 08312009_300MW 2" xfId="12661" xr:uid="{4C967786-5D35-4D7C-838C-5F47C320107C}"/>
    <cellStyle name="___dimon_EWC 43.5MW8oMtresc 3_25_021_HoldCo Cap Accounts" xfId="12662" xr:uid="{E44791EE-1994-43F8-B764-FFBB208D22C6}"/>
    <cellStyle name="___dimon_EWC 43.5MW8oMtresc 3_25_021_HoldCo Cap Accounts 2" xfId="12663" xr:uid="{CB08094C-4F0E-45FD-9AEE-0AD59496FE15}"/>
    <cellStyle name="___dimon_EWC 43.5MW8oMtresc 3_25_021_HoldCo Cap Accounts_BeechR Pivot Table 12.2.09" xfId="12664" xr:uid="{B5C344CE-49EB-4FCD-ABF9-890CC495FD5D}"/>
    <cellStyle name="___dimon_EWC 43.5MW8oMtresc 3_25_021_HoldCo Cap Accounts_BeechR Pivot Table 12.2.09 2" xfId="12665" xr:uid="{629F94EB-E3DC-49DC-9BA6-052E88D02B9A}"/>
    <cellStyle name="___dimon_EWC 43.5MW8oMtresc 3_25_021_HoldCo Cap Accounts_IWNA 3-Pack ECCA Sheldon Funding 01302009" xfId="12666" xr:uid="{F661A2AC-E524-44FF-B45D-779CDB52153E}"/>
    <cellStyle name="___dimon_EWC 43.5MW8oMtresc 3_25_021_HoldCo Cap Accounts_IWNA 3-Pack ECCA Sheldon Funding 01302009 2" xfId="12667" xr:uid="{CBE9FF13-666B-4292-B03C-9307F8196A87}"/>
    <cellStyle name="___dimon_EWC 43.5MW8oMtresc 3_25_021_Inputs-General" xfId="12668" xr:uid="{E972DAF2-70C8-4A3C-9117-0D1DDB060866}"/>
    <cellStyle name="___dimon_EWC 43.5MW8oMtresc 3_25_021_Inputs-General 2" xfId="12669" xr:uid="{4794AC16-9FFA-4139-B99A-83C01622B55A}"/>
    <cellStyle name="___dimon_EWC 43.5MW8oMtresc 3_25_021_Inven Model V 15" xfId="12670" xr:uid="{DCC0BFB7-6120-4127-8233-A016DB2D471B}"/>
    <cellStyle name="___dimon_EWC 43.5MW8oMtresc 3_25_021_Inven Model V 15 2" xfId="12671" xr:uid="{7CF683DD-4C70-41D4-930F-3DEBC00EE097}"/>
    <cellStyle name="___dimon_EWC 43.5MW8oMtresc 3_25_021_Inven Model V 15_IWNA 3-Pack ECCA Sheldon Funding 01302009" xfId="12672" xr:uid="{C637334D-CFFA-4575-9BBA-4C184600E926}"/>
    <cellStyle name="___dimon_EWC 43.5MW8oMtresc 3_25_021_Inven Model V 15_IWNA 3-Pack ECCA Sheldon Funding 01302009 2" xfId="12673" xr:uid="{2EA45C66-6454-4C58-8D14-AA3B3956F1DF}"/>
    <cellStyle name="___dimon_EWC 43.5MW8oMtresc 3_25_021_Invenergy Model -- 9-5-08 base" xfId="12674" xr:uid="{23EF758D-40F9-4276-8E68-2536D1EF14B6}"/>
    <cellStyle name="___dimon_EWC 43.5MW8oMtresc 3_25_021_Invenergy Model -- 9-5-08 base 2" xfId="12675" xr:uid="{35470060-F032-46B9-86DB-C75F37758D8C}"/>
    <cellStyle name="___dimon_EWC 43.5MW8oMtresc 3_25_021_Invenergy Model -- 9-5-08 base_IWNA 3-Pack ECCA Sheldon Funding 01302009" xfId="12676" xr:uid="{16FB3308-6EC7-4194-AD38-168644AB4689}"/>
    <cellStyle name="___dimon_EWC 43.5MW8oMtresc 3_25_021_Invenergy Model -- 9-5-08 base_IWNA 3-Pack ECCA Sheldon Funding 01302009 2" xfId="12677" xr:uid="{79279E0C-510C-4223-B6BE-0178CB3298E9}"/>
    <cellStyle name="___dimon_EWC 43.5MW8oMtresc 3_25_021_Invenergy Model -- IIF 6-24-08rs" xfId="12678" xr:uid="{B94EAF82-9208-4BDC-8638-E7C8A9ADD7EF}"/>
    <cellStyle name="___dimon_EWC 43.5MW8oMtresc 3_25_021_Invenergy Model -- IIF 6-24-08rs 2" xfId="12679" xr:uid="{38E56C4C-3503-4ED4-85FC-BB052067FE3E}"/>
    <cellStyle name="___dimon_EWC 43.5MW8oMtresc 3_25_021_Invenergy Model -- IIF 6-24-08rs_BeechR Pivot Table 12.2.09" xfId="12680" xr:uid="{39DB5694-0B57-4DF8-9476-1990AD08689B}"/>
    <cellStyle name="___dimon_EWC 43.5MW8oMtresc 3_25_021_Invenergy Model -- IIF 6-24-08rs_BeechR Pivot Table 12.2.09 2" xfId="12681" xr:uid="{36A8A488-0F3A-4879-BFC0-1741A299336B}"/>
    <cellStyle name="___dimon_EWC 43.5MW8oMtresc 3_25_021_Invenergy Model -- IIF 6-24-08rs_IWNA 3-Pack ECCA Sheldon Funding 01302009" xfId="12682" xr:uid="{37AD43AF-EBC8-4E5A-8EAD-2BEF50A6C3B7}"/>
    <cellStyle name="___dimon_EWC 43.5MW8oMtresc 3_25_021_Invenergy Model -- IIF 6-24-08rs_IWNA 3-Pack ECCA Sheldon Funding 01302009 2" xfId="12683" xr:uid="{4DBB8209-A485-4B3A-AFC6-36E2BB65D4DA}"/>
    <cellStyle name="___dimon_EWC 43.5MW8oMtresc 3_25_021_Invenergy Model -- IIF 7-16-08" xfId="12684" xr:uid="{BC716EC9-CB48-4F5A-85AF-C315EA710C54}"/>
    <cellStyle name="___dimon_EWC 43.5MW8oMtresc 3_25_021_Invenergy Model -- IIF 7-16-08 2" xfId="12685" xr:uid="{93F3D43C-8893-4E4E-AEFE-42209DC23E9A}"/>
    <cellStyle name="___dimon_EWC 43.5MW8oMtresc 3_25_021_Invenergy Model -- IIF 7-16-08_BeechR Pivot Table 12.2.09" xfId="12686" xr:uid="{D8025356-E7F9-41B7-82DF-5CD8820EE863}"/>
    <cellStyle name="___dimon_EWC 43.5MW8oMtresc 3_25_021_Invenergy Model -- IIF 7-16-08_BeechR Pivot Table 12.2.09 2" xfId="12687" xr:uid="{0AF30D4A-FE12-4B5F-905B-85E84149040C}"/>
    <cellStyle name="___dimon_EWC 43.5MW8oMtresc 3_25_021_Invenergy Model -- IIF 7-16-08_IWNA 3-Pack ECCA Sheldon Funding 01302009" xfId="12688" xr:uid="{A973E9F3-8AF0-4FA9-A934-062625980E2E}"/>
    <cellStyle name="___dimon_EWC 43.5MW8oMtresc 3_25_021_Invenergy Model -- IIF 7-16-08_IWNA 3-Pack ECCA Sheldon Funding 01302009 2" xfId="12689" xr:uid="{B239053B-6B8C-40BA-BC8C-38B6E91C2DFE}"/>
    <cellStyle name="___dimon_EWC 43.5MW8oMtresc 3_25_021_Invenergy Model -- IIF 7-28-08" xfId="12690" xr:uid="{EC872EB5-5C00-4BD2-B9BA-02E0831FFB0F}"/>
    <cellStyle name="___dimon_EWC 43.5MW8oMtresc 3_25_021_Invenergy Model -- IIF 7-28-08 2" xfId="12691" xr:uid="{D9713FA5-AED0-4006-8DFF-859F225B95BF}"/>
    <cellStyle name="___dimon_EWC 43.5MW8oMtresc 3_25_021_Invenergy Model -- IIF 7-28-08_BeechR Pivot Table 12.2.09" xfId="12692" xr:uid="{03ED6115-3EFF-4EFC-9D31-CCB8FA4882E2}"/>
    <cellStyle name="___dimon_EWC 43.5MW8oMtresc 3_25_021_Invenergy Model -- IIF 7-28-08_BeechR Pivot Table 12.2.09 2" xfId="12693" xr:uid="{EB678131-97D7-4CBD-87D5-F0A263CD1D83}"/>
    <cellStyle name="___dimon_EWC 43.5MW8oMtresc 3_25_021_Invenergy Model -- IIF 7-28-08_IWNA 3-Pack ECCA Sheldon Funding 01302009" xfId="12694" xr:uid="{CCD5E533-F507-4560-AEC2-EEE4B1652D04}"/>
    <cellStyle name="___dimon_EWC 43.5MW8oMtresc 3_25_021_Invenergy Model -- IIF 7-28-08_IWNA 3-Pack ECCA Sheldon Funding 01302009 2" xfId="12695" xr:uid="{9EC82D14-E71C-4861-AC14-3C2ACAFBAEFB}"/>
    <cellStyle name="___dimon_EWC 43.5MW8oMtresc 3_25_021_Invenergy Model -- IIF 7-30-08" xfId="12696" xr:uid="{A30B59D0-809D-4961-80DB-41D429363600}"/>
    <cellStyle name="___dimon_EWC 43.5MW8oMtresc 3_25_021_Invenergy Model -- IIF 7-30-08 2" xfId="12697" xr:uid="{8F516E32-5174-4459-82D1-D510340F24E8}"/>
    <cellStyle name="___dimon_EWC 43.5MW8oMtresc 3_25_021_Invenergy Model -- IIF 7-30-08_BeechR Pivot Table 12.2.09" xfId="12698" xr:uid="{9F53B341-D714-4705-9D0D-92420AE31B65}"/>
    <cellStyle name="___dimon_EWC 43.5MW8oMtresc 3_25_021_Invenergy Model -- IIF 7-30-08_BeechR Pivot Table 12.2.09 2" xfId="12699" xr:uid="{D596C2AD-CE63-444D-8169-2F05304975E5}"/>
    <cellStyle name="___dimon_EWC 43.5MW8oMtresc 3_25_021_Invenergy Model -- IIF 7-30-08_IWNA 3-Pack ECCA Sheldon Funding 01302009" xfId="12700" xr:uid="{E48D2EC8-A901-4DA8-9F8E-09C27E5C91AA}"/>
    <cellStyle name="___dimon_EWC 43.5MW8oMtresc 3_25_021_Invenergy Model -- IIF 7-30-08_IWNA 3-Pack ECCA Sheldon Funding 01302009 2" xfId="12701" xr:uid="{D638BA32-BE7D-4803-B072-146DF746DAB9}"/>
    <cellStyle name="___dimon_EWC 43.5MW8oMtresc 3_25_021_Invenergy Model -- IIF 8-26-08" xfId="12702" xr:uid="{CE295FD5-DF4A-4F24-B164-0B0BFF64354D}"/>
    <cellStyle name="___dimon_EWC 43.5MW8oMtresc 3_25_021_Invenergy Model -- IIF 8-26-08 2" xfId="12703" xr:uid="{DF8407AB-0F63-4B94-9B18-E1B329EBB6ED}"/>
    <cellStyle name="___dimon_EWC 43.5MW8oMtresc 3_25_021_Invenergy Model -- IIF 8-26-08_IWNA 3-Pack ECCA Sheldon Funding 01302009" xfId="12704" xr:uid="{686313C4-4B64-4BEE-BA96-777ACF97D77F}"/>
    <cellStyle name="___dimon_EWC 43.5MW8oMtresc 3_25_021_Invenergy Model -- IIF 8-26-08_IWNA 3-Pack ECCA Sheldon Funding 01302009 2" xfId="12705" xr:uid="{F6470653-5A92-4656-AA74-AE0C3BF6B762}"/>
    <cellStyle name="___dimon_EWC 43.5MW8oMtresc 3_25_021_Invenergy Model -- IIF 8-8-08" xfId="12706" xr:uid="{ED52A10D-F05B-4445-B04B-9B3848F28E6E}"/>
    <cellStyle name="___dimon_EWC 43.5MW8oMtresc 3_25_021_Invenergy Model -- IIF 8-8-08 2" xfId="12707" xr:uid="{04A523B1-FF76-47FC-8578-933EA86C16B0}"/>
    <cellStyle name="___dimon_EWC 43.5MW8oMtresc 3_25_021_Invenergy Model -- IIF 8-8-08_BeechR Pivot Table 12.2.09" xfId="12708" xr:uid="{0B0DFFEC-6EBE-423E-A659-E3B5C12C2657}"/>
    <cellStyle name="___dimon_EWC 43.5MW8oMtresc 3_25_021_Invenergy Model -- IIF 8-8-08_BeechR Pivot Table 12.2.09 2" xfId="12709" xr:uid="{3C22FB83-0995-4FDC-8A70-ED6B6D65BE98}"/>
    <cellStyle name="___dimon_EWC 43.5MW8oMtresc 3_25_021_Invenergy Model -- IIF 8-8-08_IWNA 3-Pack ECCA Sheldon Funding 01302009" xfId="12710" xr:uid="{5DA9B6F5-8D48-4281-B8B9-C2D9D9A2CCB2}"/>
    <cellStyle name="___dimon_EWC 43.5MW8oMtresc 3_25_021_Invenergy Model -- IIF 8-8-08_IWNA 3-Pack ECCA Sheldon Funding 01302009 2" xfId="12711" xr:uid="{8E74240A-E92B-4B62-A5B9-7B2AE9CAB4ED}"/>
    <cellStyle name="___dimon_EWC 43.5MW8oMtresc 3_25_021_Invenergy Turkey Track Property Tax Estimate Working 05282008" xfId="12712" xr:uid="{CC712D46-AC5A-4218-B10D-85982551E7B4}"/>
    <cellStyle name="___dimon_EWC 43.5MW8oMtresc 3_25_021_Invenergy Turkey Track Property Tax Estimate Working 05282008 2" xfId="12713" xr:uid="{A8471C4A-2BC7-4C48-B49B-2F761A5FE817}"/>
    <cellStyle name="___dimon_EWC 43.5MW8oMtresc 3_25_021_Invenergy Turkey Track Property Tax Estimate Working 05282008_BeechR Pivot Table 12.2.09" xfId="12714" xr:uid="{8B7631E0-8C0F-4D03-BCA9-EA1D9BFB272A}"/>
    <cellStyle name="___dimon_EWC 43.5MW8oMtresc 3_25_021_Invenergy Turkey Track Property Tax Estimate Working 05282008_BeechR Pivot Table 12.2.09 2" xfId="12715" xr:uid="{D412D462-D980-4AEF-8294-F2C7EE5DB70F}"/>
    <cellStyle name="___dimon_EWC 43.5MW8oMtresc 3_25_021_Invenergy Turkey Track Property Tax Estimate Working 05282008_IWNA 3-Pack ECCA Sheldon Funding 01302009" xfId="12716" xr:uid="{C3486CCB-9995-461E-B8CA-E110F40E0C33}"/>
    <cellStyle name="___dimon_EWC 43.5MW8oMtresc 3_25_021_Invenergy Turkey Track Property Tax Estimate Working 05282008_IWNA 3-Pack ECCA Sheldon Funding 01302009 2" xfId="12717" xr:uid="{2F4F7916-7B92-47E5-B149-BC96A18DA579}"/>
    <cellStyle name="___dimon_EWC 43.5MW8oMtresc 3_25_021_Invrg v0 10.5yr 7.25% 5.25yr cash cut 10% DRO P50" xfId="12718" xr:uid="{6C039D8E-8A15-4AF9-98C2-1DE2D2EE5BF9}"/>
    <cellStyle name="___dimon_EWC 43.5MW8oMtresc 3_25_021_Invrg v0 10.5yr 7.25% 5.25yr cash cut 10% DRO P50 2" xfId="12719" xr:uid="{0CF1B962-BAD4-45F2-85E3-A2850BDE59F9}"/>
    <cellStyle name="___dimon_EWC 43.5MW8oMtresc 3_25_021_Invrg v0 10.5yr 7.25% 5.25yr cash cut 10% DRO P50_IWNA 3-Pack ECCA Sheldon Funding 01302009" xfId="12720" xr:uid="{BB113A3A-C4EE-4259-A055-EE20EF18D6C5}"/>
    <cellStyle name="___dimon_EWC 43.5MW8oMtresc 3_25_021_Invrg v0 10.5yr 7.25% 5.25yr cash cut 10% DRO P50_IWNA 3-Pack ECCA Sheldon Funding 01302009 2" xfId="12721" xr:uid="{D81AB81B-255F-4808-BFE2-A40AE6EBF94C}"/>
    <cellStyle name="___dimon_EWC 43.5MW8oMtresc 3_25_021_Invrg v0 10.5yr 7.25% 5.25yr cash cut P50" xfId="12722" xr:uid="{F9CA2C11-6983-4F25-B763-988535D6C90E}"/>
    <cellStyle name="___dimon_EWC 43.5MW8oMtresc 3_25_021_Invrg v0 10.5yr 7.25% 5.25yr cash cut P50 2" xfId="12723" xr:uid="{C4BA29AE-D45B-4245-8F98-E961C2D5BDA1}"/>
    <cellStyle name="___dimon_EWC 43.5MW8oMtresc 3_25_021_Invrg v0 10.5yr 7.25% 5.25yr cash cut P50 OLD" xfId="12724" xr:uid="{52ECC69F-1F97-4D80-BF50-1809BD7CF62C}"/>
    <cellStyle name="___dimon_EWC 43.5MW8oMtresc 3_25_021_Invrg v0 10.5yr 7.25% 5.25yr cash cut P50 OLD 2" xfId="12725" xr:uid="{BEB04F32-8308-4B19-8E26-14F86C15BDBB}"/>
    <cellStyle name="___dimon_EWC 43.5MW8oMtresc 3_25_021_Invrg v0 10.5yr 7.25% 5.25yr cash cut P50 OLD_BeechR Pivot Table 12.2.09" xfId="12726" xr:uid="{3DDF19FB-C537-4ACE-BC32-7F0C995786CC}"/>
    <cellStyle name="___dimon_EWC 43.5MW8oMtresc 3_25_021_Invrg v0 10.5yr 7.25% 5.25yr cash cut P50 OLD_BeechR Pivot Table 12.2.09 2" xfId="12727" xr:uid="{571FFD84-7D6D-45F5-9BB2-1B25F432A4FD}"/>
    <cellStyle name="___dimon_EWC 43.5MW8oMtresc 3_25_021_Invrg v0 10.5yr 7.25% 5.25yr cash cut P50 OLD_IWNA 3-Pack ECCA Sheldon Funding 01302009" xfId="12728" xr:uid="{DE9CF4B6-24E3-412B-B4E5-53F077EA1E09}"/>
    <cellStyle name="___dimon_EWC 43.5MW8oMtresc 3_25_021_Invrg v0 10.5yr 7.25% 5.25yr cash cut P50 OLD_IWNA 3-Pack ECCA Sheldon Funding 01302009 2" xfId="12729" xr:uid="{0C509198-FA42-4929-9942-5EFF5AF8D82D}"/>
    <cellStyle name="___dimon_EWC 43.5MW8oMtresc 3_25_021_Invrg v0 10.5yr 7.25% 5.25yr cash cut P50_BeechR Pivot Table 12.2.09" xfId="12730" xr:uid="{A79DE439-39DD-407A-8C92-BF4220A57FF9}"/>
    <cellStyle name="___dimon_EWC 43.5MW8oMtresc 3_25_021_Invrg v0 10.5yr 7.25% 5.25yr cash cut P50_BeechR Pivot Table 12.2.09 2" xfId="12731" xr:uid="{CD1E156A-5721-4308-A0EC-3B4D5CA05EBB}"/>
    <cellStyle name="___dimon_EWC 43.5MW8oMtresc 3_25_021_Invrg v0 10.5yr 7.25% 5.25yr cash cut P50_IWNA 3-Pack ECCA Sheldon Funding 01302009" xfId="12732" xr:uid="{705737E8-BBDC-4EB8-B6DD-CA8244084BA4}"/>
    <cellStyle name="___dimon_EWC 43.5MW8oMtresc 3_25_021_Invrg v0 10.5yr 7.25% 5.25yr cash cut P50_IWNA 3-Pack ECCA Sheldon Funding 01302009 2" xfId="12733" xr:uid="{216330DE-943F-4856-98E8-F49660687B55}"/>
    <cellStyle name="___dimon_EWC 43.5MW8oMtresc 3_25_021_Invrg v2 10.5yr 7.25% 5.25yr cash cut P50 (Invenergy)_REVIEW" xfId="12734" xr:uid="{2141C1E2-9E81-4EAC-A8BB-51FF345A48B1}"/>
    <cellStyle name="___dimon_EWC 43.5MW8oMtresc 3_25_021_Invrg v2 10.5yr 7.25% 5.25yr cash cut P50 (Invenergy)_REVIEW 2" xfId="12735" xr:uid="{F204F57A-60A8-4888-8F71-7EB9B83820B4}"/>
    <cellStyle name="___dimon_EWC 43.5MW8oMtresc 3_25_021_Invrg v2 10.5yr 7.25% 5.25yr cash cut P50 (Invenergy)_REVIEW_BeechR Pivot Table 12.2.09" xfId="12736" xr:uid="{0253C922-42A2-4A20-B96C-07F215952E87}"/>
    <cellStyle name="___dimon_EWC 43.5MW8oMtresc 3_25_021_Invrg v2 10.5yr 7.25% 5.25yr cash cut P50 (Invenergy)_REVIEW_BeechR Pivot Table 12.2.09 2" xfId="12737" xr:uid="{39B7F498-3399-45B8-90D0-8B244253E374}"/>
    <cellStyle name="___dimon_EWC 43.5MW8oMtresc 3_25_021_Invrg v2 10.5yr 7.25% 5.25yr cash cut P50 (Invenergy)_REVIEW_IWNA 3-Pack ECCA Sheldon Funding 01302009" xfId="12738" xr:uid="{222E3E90-42FE-45A1-80A6-96465E7CFE2D}"/>
    <cellStyle name="___dimon_EWC 43.5MW8oMtresc 3_25_021_Invrg v2 10.5yr 7.25% 5.25yr cash cut P50 (Invenergy)_REVIEW_IWNA 3-Pack ECCA Sheldon Funding 01302009 2" xfId="12739" xr:uid="{A7046497-E9BB-484A-ACFF-703031B3A77E}"/>
    <cellStyle name="___dimon_EWC 43.5MW8oMtresc 3_25_021_Invrg v3 10.5yr 7.25% 5.25yr cash cut P50" xfId="12740" xr:uid="{4EDC43A7-00EF-4320-8F81-0B16D021B93E}"/>
    <cellStyle name="___dimon_EWC 43.5MW8oMtresc 3_25_021_Invrg v3 10.5yr 7.25% 5.25yr cash cut P50 2" xfId="12741" xr:uid="{CC783D45-9C6F-4267-9A75-C5C606B199F3}"/>
    <cellStyle name="___dimon_EWC 43.5MW8oMtresc 3_25_021_Invrg v3 10.5yr 7.25% 5.25yr cash cut P50_BeechR Pivot Table 12.2.09" xfId="12742" xr:uid="{A157BB9F-D540-4ACA-9343-342BA64D6D87}"/>
    <cellStyle name="___dimon_EWC 43.5MW8oMtresc 3_25_021_Invrg v3 10.5yr 7.25% 5.25yr cash cut P50_BeechR Pivot Table 12.2.09 2" xfId="12743" xr:uid="{E8E4873A-EC16-44EB-8381-E39434C486B6}"/>
    <cellStyle name="___dimon_EWC 43.5MW8oMtresc 3_25_021_Invrg v3 10.5yr 7.25% 5.25yr cash cut P50_IWNA 3-Pack ECCA Sheldon Funding 01302009" xfId="12744" xr:uid="{5B19D791-E45C-4CFF-906C-547910ABDFE8}"/>
    <cellStyle name="___dimon_EWC 43.5MW8oMtresc 3_25_021_Invrg v3 10.5yr 7.25% 5.25yr cash cut P50_IWNA 3-Pack ECCA Sheldon Funding 01302009 2" xfId="12745" xr:uid="{4B373BFD-CAD7-4B5A-8FAD-FD8B1D4073FC}"/>
    <cellStyle name="___dimon_EWC 43.5MW8oMtresc 3_25_021_Invrg v3 pwr hedges no track accts 10.5yr 7.25% 4yr cash cut $51.73 P50" xfId="12746" xr:uid="{294B0221-4D28-4CD0-8FBA-15EA676BDD4F}"/>
    <cellStyle name="___dimon_EWC 43.5MW8oMtresc 3_25_021_Invrg v3 pwr hedges no track accts 10.5yr 7.25% 4yr cash cut $51.73 P50 2" xfId="12747" xr:uid="{694949FC-4CB0-43EC-8B0F-B26F8C09C437}"/>
    <cellStyle name="___dimon_EWC 43.5MW8oMtresc 3_25_021_Invrg v3 pwr hedges no track accts 10.5yr 7.25% 4yr cash cut $51.73 P50_BeechR Pivot Table 12.2.09" xfId="12748" xr:uid="{3E9477D6-F378-4A8C-B3A8-89B85E37915E}"/>
    <cellStyle name="___dimon_EWC 43.5MW8oMtresc 3_25_021_Invrg v3 pwr hedges no track accts 10.5yr 7.25% 4yr cash cut $51.73 P50_BeechR Pivot Table 12.2.09 2" xfId="12749" xr:uid="{6876341C-94F0-4AD2-ABE7-2E5A5A345145}"/>
    <cellStyle name="___dimon_EWC 43.5MW8oMtresc 3_25_021_Invrg v3 pwr hedges no track accts 10.5yr 7.25% 4yr cash cut $51.73 P50_IWNA 3-Pack ECCA Sheldon Funding 01302009" xfId="12750" xr:uid="{7DFAAD35-75ED-4405-8519-59D4CAB1518B}"/>
    <cellStyle name="___dimon_EWC 43.5MW8oMtresc 3_25_021_Invrg v3 pwr hedges no track accts 10.5yr 7.25% 4yr cash cut $51.73 P50_IWNA 3-Pack ECCA Sheldon Funding 01302009 2" xfId="12751" xr:uid="{A223D339-D3ED-4A01-AE84-75400694D4D0}"/>
    <cellStyle name="___dimon_EWC 43.5MW8oMtresc 3_25_021_IWNA 3-Pack ECCA Sheldon Funding 01302009" xfId="12752" xr:uid="{1394665F-9B56-4222-B053-9A59CD3AE771}"/>
    <cellStyle name="___dimon_EWC 43.5MW8oMtresc 3_25_021_IWNA 3-Pack ECCA Sheldon Funding 01302009 2" xfId="12753" xr:uid="{4431749C-DC0C-4815-BFD5-4164DFADE44B}"/>
    <cellStyle name="___dimon_EWC 43.5MW8oMtresc 3_25_021_IWNA 3-Pack ECCA Sheldon Funding 03202009" xfId="12754" xr:uid="{CE049958-0552-4EDE-8D65-A79F4FD32B68}"/>
    <cellStyle name="___dimon_EWC 43.5MW8oMtresc 3_25_021_IWNA 3-Pack ECCA Sheldon Funding 03202009 2" xfId="12755" xr:uid="{7ABDFB06-D909-4E8B-ACD0-B5DF1521E491}"/>
    <cellStyle name="___dimon_EWC 43.5MW8oMtresc 3_25_021_IWNA Ptfl v2 10yr 7.25% $320 upfront 99% hedge loss P50" xfId="12756" xr:uid="{4D272FC0-6F89-4F38-82CF-9E1DA98268DD}"/>
    <cellStyle name="___dimon_EWC 43.5MW8oMtresc 3_25_021_IWNA Ptfl v2 10yr 7.25% $320 upfront 99% hedge loss P50 2" xfId="12757" xr:uid="{1FDFB85E-4106-42DD-B9D5-AF54FCC9EE5E}"/>
    <cellStyle name="___dimon_EWC 43.5MW8oMtresc 3_25_021_IWNA Ptfl v2 10yr 7.25% $320 upfront 99% hedge loss P50_IWNA 3-Pack ECCA Sheldon Funding 01302009" xfId="12758" xr:uid="{7CEA20C9-F84B-44C0-B0B7-9A781893A8EE}"/>
    <cellStyle name="___dimon_EWC 43.5MW8oMtresc 3_25_021_IWNA Ptfl v2 10yr 7.25% $320 upfront 99% hedge loss P50_IWNA 3-Pack ECCA Sheldon Funding 01302009 2" xfId="12759" xr:uid="{1EED5675-4AEC-4CFC-B6A8-4A0D07E30E80}"/>
    <cellStyle name="___dimon_EWC 43.5MW8oMtresc 3_25_021_IWNA Ptfl v2 11yr 7.50% $320 upfront P50 with FVO" xfId="12760" xr:uid="{7695AFF7-A4E3-423E-A0E0-0DB600ADC89D}"/>
    <cellStyle name="___dimon_EWC 43.5MW8oMtresc 3_25_021_IWNA Ptfl v2 11yr 7.50% $320 upfront P50 with FVO 2" xfId="12761" xr:uid="{8DBBB8E1-1253-4986-A75E-410C85E5E5FF}"/>
    <cellStyle name="___dimon_EWC 43.5MW8oMtresc 3_25_021_IWNA Ptfl v2 11yr 7.50% $320 upfront P50 with FVO_IWNA 3-Pack ECCA Sheldon Funding 01302009" xfId="12762" xr:uid="{0727CDB0-273E-421D-81DE-F43056DB38CE}"/>
    <cellStyle name="___dimon_EWC 43.5MW8oMtresc 3_25_021_IWNA Ptfl v2 11yr 7.50% $320 upfront P50 with FVO_IWNA 3-Pack ECCA Sheldon Funding 01302009 2" xfId="12763" xr:uid="{9EAB82E7-81BA-4D33-B54B-4755800CA06F}"/>
    <cellStyle name="___dimon_EWC 43.5MW8oMtresc 3_25_021_IWNA v1 10yr 7.25% $290 upfront no bonus 42% 2009 tax realloc P50" xfId="12764" xr:uid="{62256E05-F205-49F9-9319-37F1B192006A}"/>
    <cellStyle name="___dimon_EWC 43.5MW8oMtresc 3_25_021_IWNA v1 10yr 7.25% $290 upfront no bonus 42% 2009 tax realloc P50 2" xfId="12765" xr:uid="{8880F01E-B300-4511-B7EB-08B10DE9EA72}"/>
    <cellStyle name="___dimon_EWC 43.5MW8oMtresc 3_25_021_IWNA v1 10yr 7.25% $290 upfront no bonus 42% 2009 tax realloc P50_IWNA 3-Pack ECCA Sheldon Funding 01302009" xfId="12766" xr:uid="{7EEB9A33-1AE8-4255-82A8-E4E26CC3CCEE}"/>
    <cellStyle name="___dimon_EWC 43.5MW8oMtresc 3_25_021_IWNA v1 10yr 7.25% $290 upfront no bonus 42% 2009 tax realloc P50_IWNA 3-Pack ECCA Sheldon Funding 01302009 2" xfId="12767" xr:uid="{50A8A2C3-002F-4363-973D-5F897DA27688}"/>
    <cellStyle name="___dimon_EWC 43.5MW8oMtresc 3_25_021_Key Results" xfId="12768" xr:uid="{77CEFE80-9C27-4785-9D3E-61DE49A65635}"/>
    <cellStyle name="___dimon_EWC 43.5MW8oMtresc 3_25_021_Key Results 2" xfId="12769" xr:uid="{3D84C2F2-596C-4262-B87A-6E2F29097AA9}"/>
    <cellStyle name="___dimon_EWC 43.5MW8oMtresc 3_25_021_Key Results_BeechR Pivot Table 12.2.09" xfId="12770" xr:uid="{BFAED7D5-2925-4358-BDE3-27F80EBB616E}"/>
    <cellStyle name="___dimon_EWC 43.5MW8oMtresc 3_25_021_Key Results_BeechR Pivot Table 12.2.09 2" xfId="12771" xr:uid="{F7FAE917-4966-4617-A986-CBB7A45CC40C}"/>
    <cellStyle name="___dimon_EWC 43.5MW8oMtresc 3_25_021_Key Results_IWNA 3-Pack ECCA Sheldon Funding 01302009" xfId="12772" xr:uid="{8D82CAD5-B6C9-4DC7-B38C-7BB71D579964}"/>
    <cellStyle name="___dimon_EWC 43.5MW8oMtresc 3_25_021_Key Results_IWNA 3-Pack ECCA Sheldon Funding 01302009 2" xfId="12773" xr:uid="{3D67CB61-7886-4523-A21B-F9FD6D392120}"/>
    <cellStyle name="___dimon_EWC 43.5MW8oMtresc 3_25_021_Ledge_0416_Grant and TE" xfId="12774" xr:uid="{70AA35A4-9487-45EF-97FF-00ECCFFA7494}"/>
    <cellStyle name="___dimon_EWC 43.5MW8oMtresc 3_25_021_Ledge_0416_Grant and TE 2" xfId="12775" xr:uid="{2945BA23-9C34-4577-B8E9-FDB8CC4A10ED}"/>
    <cellStyle name="___dimon_EWC 43.5MW8oMtresc 3_25_021_Levered Beech Ridge _100709" xfId="12776" xr:uid="{1F050A04-5B33-4F9A-8676-D00940B6F110}"/>
    <cellStyle name="___dimon_EWC 43.5MW8oMtresc 3_25_021_Levered Beech Ridge _100709 2" xfId="12777" xr:uid="{38696CFA-0FF9-49EB-9B93-8654E5B71BAB}"/>
    <cellStyle name="___dimon_EWC 43.5MW8oMtresc 3_25_021_Levered Beech Ridge _100709_BeechR Pivot Table 12.2.09" xfId="12778" xr:uid="{65A94B19-924F-4D35-8278-7F5262AEEA1A}"/>
    <cellStyle name="___dimon_EWC 43.5MW8oMtresc 3_25_021_Levered Beech Ridge _100709_BeechR Pivot Table 12.2.09 2" xfId="12779" xr:uid="{568C8F40-99A9-4DBF-A865-7E02C7E0380A}"/>
    <cellStyle name="___dimon_EWC 43.5MW8oMtresc 3_25_021_Levered Beech Ridge _102709" xfId="12780" xr:uid="{7C269597-D557-40D4-8B56-AE0831CA1136}"/>
    <cellStyle name="___dimon_EWC 43.5MW8oMtresc 3_25_021_Levered Beech Ridge _102709 2" xfId="12781" xr:uid="{7CEA1D28-6FF3-4841-A53F-E960B9837D34}"/>
    <cellStyle name="___dimon_EWC 43.5MW8oMtresc 3_25_021_Levered Beech Ridge _102709_BeechR Pivot Table 12.2.09" xfId="12782" xr:uid="{2F6C2C48-815C-4D26-962B-EA4E2EA06599}"/>
    <cellStyle name="___dimon_EWC 43.5MW8oMtresc 3_25_021_Levered Beech Ridge _102709_BeechR Pivot Table 12.2.09 2" xfId="12783" xr:uid="{720EBBC7-1FEA-4B37-B906-F94E11DBB54E}"/>
    <cellStyle name="___dimon_EWC 43.5MW8oMtresc 3_25_021_Levered Beech Ridge _110209" xfId="12784" xr:uid="{5BB07F04-09AB-4C31-B547-91129991AD64}"/>
    <cellStyle name="___dimon_EWC 43.5MW8oMtresc 3_25_021_Levered Beech Ridge _110209 2" xfId="12785" xr:uid="{6C06BEC3-DFBB-4348-834A-F52CA7FF67D1}"/>
    <cellStyle name="___dimon_EWC 43.5MW8oMtresc 3_25_021_Levered Beech Ridge _110209_BeechR Pivot Table 12.2.09" xfId="12786" xr:uid="{D02CDC32-77E0-4D35-9BBC-110066776FB0}"/>
    <cellStyle name="___dimon_EWC 43.5MW8oMtresc 3_25_021_Levered Beech Ridge _110209_BeechR Pivot Table 12.2.09 2" xfId="12787" xr:uid="{DD535C50-16CB-4B54-8853-3563EDBDA863}"/>
    <cellStyle name="___dimon_EWC 43.5MW8oMtresc 3_25_021_Levered Grand Ridge Exp 07082009_LIVE" xfId="12788" xr:uid="{5713CE4F-4F1F-442B-85DB-A5C12DF2EAA4}"/>
    <cellStyle name="___dimon_EWC 43.5MW8oMtresc 3_25_021_Levered Grand Ridge Exp 07082009_LIVE 2" xfId="12789" xr:uid="{6672578E-1948-481E-849A-CA943386957C}"/>
    <cellStyle name="___dimon_EWC 43.5MW8oMtresc 3_25_021_Levered Grand Ridge Exp 07082009_LIVE_BeechR Pivot Table 12.2.09" xfId="12790" xr:uid="{F0D59A1C-2523-4C37-9076-8B0259C8B83C}"/>
    <cellStyle name="___dimon_EWC 43.5MW8oMtresc 3_25_021_Levered Grand Ridge Exp 07082009_LIVE_BeechR Pivot Table 12.2.09 2" xfId="12791" xr:uid="{AFB41421-02D3-4C07-A14C-05F685E7E3CF}"/>
    <cellStyle name="___dimon_EWC 43.5MW8oMtresc 3_25_021_Levered Grand Ridge Exp_05042009" xfId="12792" xr:uid="{9945F957-5004-41A3-85A1-D8DE91F77C18}"/>
    <cellStyle name="___dimon_EWC 43.5MW8oMtresc 3_25_021_Levered Grand Ridge Exp_05042009 2" xfId="12793" xr:uid="{5B51BE33-66C1-49C7-B038-CDABBA1A4D62}"/>
    <cellStyle name="___dimon_EWC 43.5MW8oMtresc 3_25_021_Levered Grand Ridge Exp_05042009_BeechR Pivot Table 12.2.09" xfId="12794" xr:uid="{4EB59310-DB8A-47EE-901B-5ED3F1786C2E}"/>
    <cellStyle name="___dimon_EWC 43.5MW8oMtresc 3_25_021_Levered Grand Ridge Exp_05042009_BeechR Pivot Table 12.2.09 2" xfId="12795" xr:uid="{1FAF067B-EFCE-4C73-8BFF-55FA8E74052F}"/>
    <cellStyle name="___dimon_EWC 43.5MW8oMtresc 3_25_021_Levered Grand Ridge II-III_20yr 130 MW PPA_10032008" xfId="12796" xr:uid="{0250CD38-751D-4F86-9D67-1173E1A3E972}"/>
    <cellStyle name="___dimon_EWC 43.5MW8oMtresc 3_25_021_Levered Grand Ridge II-III_20yr 130 MW PPA_10032008 2" xfId="12797" xr:uid="{5AA19676-5B4B-4547-8EC1-65D1EA856C0B}"/>
    <cellStyle name="___dimon_EWC 43.5MW8oMtresc 3_25_021_Levered Grand Ridge II-III_20yr 130 MW PPA_10032008_BeechR Pivot Table 12.2.09" xfId="12798" xr:uid="{659E4D25-870B-4556-B082-D5B4094674A1}"/>
    <cellStyle name="___dimon_EWC 43.5MW8oMtresc 3_25_021_Levered Grand Ridge II-III_20yr 130 MW PPA_10032008_BeechR Pivot Table 12.2.09 2" xfId="12799" xr:uid="{45212360-B099-4546-A1FC-9901872A0D91}"/>
    <cellStyle name="___dimon_EWC 43.5MW8oMtresc 3_25_021_Levered White Oak 99 MW_shared reconductor with IP08_040308" xfId="12800" xr:uid="{E8070342-8FEB-495D-8C9A-09B5CA42F979}"/>
    <cellStyle name="___dimon_EWC 43.5MW8oMtresc 3_25_021_Levered White Oak 99 MW_shared reconductor with IP08_040308 2" xfId="12801" xr:uid="{82AF53C5-74FD-4749-925F-114604A2DC8D}"/>
    <cellStyle name="___dimon_EWC 43.5MW8oMtresc 3_25_021_Levered White Oak 99 MW_shared reconductor with IP08_040308_BeechR Pivot Table 12.2.09" xfId="12802" xr:uid="{A81F60D8-15C6-45E9-A661-FD74053497F8}"/>
    <cellStyle name="___dimon_EWC 43.5MW8oMtresc 3_25_021_Levered White Oak 99 MW_shared reconductor with IP08_040308_BeechR Pivot Table 12.2.09 2" xfId="12803" xr:uid="{2D112378-57FA-4FED-9055-0F340747C3B0}"/>
    <cellStyle name="___dimon_EWC 43.5MW8oMtresc 3_25_021_LeveredGrand_Ridge_II-III_020909_incl Grant NOL Bonus Dep" xfId="12804" xr:uid="{7DD12317-C820-4960-B11B-7E1D1E11659B}"/>
    <cellStyle name="___dimon_EWC 43.5MW8oMtresc 3_25_021_LeveredGrand_Ridge_II-III_020909_incl Grant NOL Bonus Dep 2" xfId="12805" xr:uid="{66CDF32A-BEE0-4928-AE62-391CF2D070ED}"/>
    <cellStyle name="___dimon_EWC 43.5MW8oMtresc 3_25_021_LeveredGrand_Ridge_II-III_020909_incl Grant NOL Bonus Dep_BeechR Pivot Table 12.2.09" xfId="12806" xr:uid="{DC1BBED6-6401-414C-A64B-C0BF3F5C16F8}"/>
    <cellStyle name="___dimon_EWC 43.5MW8oMtresc 3_25_021_LeveredGrand_Ridge_II-III_020909_incl Grant NOL Bonus Dep_BeechR Pivot Table 12.2.09 2" xfId="12807" xr:uid="{2310D44A-B6F3-4D59-8BA0-438D19658384}"/>
    <cellStyle name="___dimon_EWC 43.5MW8oMtresc 3_25_021_Naturener Montana Portfolio_temp_Part2" xfId="12808" xr:uid="{85DA7E9D-053B-40FA-B36B-3AEC82EEAC55}"/>
    <cellStyle name="___dimon_EWC 43.5MW8oMtresc 3_25_021_Naturener Montana Portfolio_temp_Part2 2" xfId="12809" xr:uid="{2DF7665B-ED5E-4000-B62A-265FD98E6A95}"/>
    <cellStyle name="___dimon_EWC 43.5MW8oMtresc 3_25_021_NE Budgets ROCK 4-28-07 NS" xfId="12810" xr:uid="{DE7AE1E8-8BB6-4850-96C8-6742FEECBFD7}"/>
    <cellStyle name="___dimon_EWC 43.5MW8oMtresc 3_25_021_NEW GRII_III Debt_032509 v1 (2)" xfId="12811" xr:uid="{8E0260A9-922C-4FE6-B207-76E1137E4E4A}"/>
    <cellStyle name="___dimon_EWC 43.5MW8oMtresc 3_25_021_NEW GRII_III Debt_032509 v1 (2) 2" xfId="12812" xr:uid="{1E12A4B8-9AE6-4CDF-80F3-89EC9E946FC9}"/>
    <cellStyle name="___dimon_EWC 43.5MW8oMtresc 3_25_021_NEW GRII_III Debt_032509 v1 (2)_BeechR Pivot Table 12.2.09" xfId="12813" xr:uid="{6264889C-756E-4B78-A851-ACE59F5729F8}"/>
    <cellStyle name="___dimon_EWC 43.5MW8oMtresc 3_25_021_NEW GRII_III Debt_032509 v1 (2)_BeechR Pivot Table 12.2.09 2" xfId="12814" xr:uid="{6C2F15D1-03DD-43E4-B233-F0C59F76A03F}"/>
    <cellStyle name="___dimon_EWC 43.5MW8oMtresc 3_25_021_NEW Levered GRII&amp;III_04092009_MCF v1" xfId="12815" xr:uid="{E09D853A-46AC-490A-AEFE-6E0DBAD6F4EA}"/>
    <cellStyle name="___dimon_EWC 43.5MW8oMtresc 3_25_021_NEW Levered GRII&amp;III_04092009_MCF v1 2" xfId="12816" xr:uid="{EA91D2B9-7C55-44B9-8F19-C700D0BBDE0D}"/>
    <cellStyle name="___dimon_EWC 43.5MW8oMtresc 3_25_021_NEW Levered GRII&amp;III_04092009_MCF v1_BeechR Pivot Table 12.2.09" xfId="12817" xr:uid="{B2A1ED28-472A-40E2-ABBB-A2620247DAE7}"/>
    <cellStyle name="___dimon_EWC 43.5MW8oMtresc 3_25_021_NEW Levered GRII&amp;III_04092009_MCF v1_BeechR Pivot Table 12.2.09 2" xfId="12818" xr:uid="{1C1672FE-8C65-4601-9EC9-C2EA09BD769F}"/>
    <cellStyle name="___dimon_EWC 43.5MW8oMtresc 3_25_021_Oceana_142MW_Vesta1.8_101909" xfId="12819" xr:uid="{B4E0FD00-4280-49AC-9723-9D28817FC1E9}"/>
    <cellStyle name="___dimon_EWC 43.5MW8oMtresc 3_25_021_Oceana_142MW_Vesta1.8_101909 2" xfId="12820" xr:uid="{5AB3C147-3C50-42A7-95BB-7D2D8CFE7479}"/>
    <cellStyle name="___dimon_EWC 43.5MW8oMtresc 3_25_021_Ormat 6-7-2007  v19b accounting v4 12-19-07" xfId="12821" xr:uid="{897DC9A1-875B-4187-A826-0765F4FA1837}"/>
    <cellStyle name="___dimon_EWC 43.5MW8oMtresc 3_25_021_Ormat 6-7-2007  v19b accounting v4 12-19-07 2" xfId="12822" xr:uid="{60E11A6A-FD29-4BAF-A782-131F53E0B795}"/>
    <cellStyle name="___dimon_EWC 43.5MW8oMtresc 3_25_021_Prarie Breeze Developer Model_041409_v2" xfId="12823" xr:uid="{6C616944-BEB7-424C-AD29-1670377D4BA4}"/>
    <cellStyle name="___dimon_EWC 43.5MW8oMtresc 3_25_021_Prarie Breeze Developer Model_041409_v2 2" xfId="12824" xr:uid="{DD4B3CA9-D859-4333-86E6-49A1D093E985}"/>
    <cellStyle name="___dimon_EWC 43.5MW8oMtresc 3_25_021_Pre-Tax GAAP" xfId="12825" xr:uid="{951E2037-C488-45F7-BE34-036450719719}"/>
    <cellStyle name="___dimon_EWC 43.5MW8oMtresc 3_25_021_Pre-Tax GAAP 2" xfId="12826" xr:uid="{9EDF3A56-31ED-4916-8B23-028A94A4CE9B}"/>
    <cellStyle name="___dimon_EWC 43.5MW8oMtresc 3_25_021_Raleigh Model (78MW) 09082009_V2" xfId="12827" xr:uid="{C5D3ACCA-035E-4A28-8B49-6CAFF099D905}"/>
    <cellStyle name="___dimon_EWC 43.5MW8oMtresc 3_25_021_Raleigh Model (78MW) 09082009_V2 2" xfId="12828" xr:uid="{6A8DE497-AA4F-4E80-B425-D4E223A06F15}"/>
    <cellStyle name="___dimon_EWC 43.5MW8oMtresc 3_25_021_Raleigh Model (78MW) 09082009_V2_BeechR Pivot Table 12.2.09" xfId="12829" xr:uid="{12DA600A-04F8-45B5-B216-B28ADD8900DF}"/>
    <cellStyle name="___dimon_EWC 43.5MW8oMtresc 3_25_021_Raleigh Model (78MW) 09082009_V2_BeechR Pivot Table 12.2.09 2" xfId="12830" xr:uid="{C2B3E713-4BEE-4FC2-8DD2-44068806A143}"/>
    <cellStyle name="___dimon_EWC 43.5MW8oMtresc 3_25_021_Sheet1" xfId="12831" xr:uid="{35D82070-9BDF-422E-B3E0-3E60002B8227}"/>
    <cellStyle name="___dimon_EWC 43.5MW8oMtresc 3_25_021_Sheet1 2" xfId="12832" xr:uid="{E0167790-928D-4739-875C-13B93D05AC8B}"/>
    <cellStyle name="___dimon_EWC 43.5MW8oMtresc 3_25_021_Sweden Hills 51MW_081809_AEP bid" xfId="12833" xr:uid="{002FBAE0-0C25-4BF7-87D9-A4BFB520DB6C}"/>
    <cellStyle name="___dimon_EWC 43.5MW8oMtresc 3_25_021_Sweden Hills 51MW_081809_AEP bid 2" xfId="12834" xr:uid="{78DD8EF5-40DE-4172-815B-B495A8D92479}"/>
    <cellStyle name="___dimon_EWC 43.5MW8oMtresc 3_25_021_Tri-County Wind_042409_Grant and TE_as bid" xfId="12835" xr:uid="{F7912349-9F3A-495A-8472-E3904ADF5F6E}"/>
    <cellStyle name="___dimon_EWC 43.5MW8oMtresc 3_25_021_Tri-County Wind_042409_Grant and TE_as bid 2" xfId="12836" xr:uid="{15CAC972-187D-4CBD-A4FE-9516EE3723A0}"/>
    <cellStyle name="___dimon_EWC 43.5MW8oMtresc 3_25_021_Tri-County Wind_101309_Grant and TE_200MW_1.6XLE" xfId="12837" xr:uid="{6F81E4A6-C75C-491E-ABD8-3C2D162B0B8D}"/>
    <cellStyle name="___dimon_EWC 43.5MW8oMtresc 3_25_021_Tri-County Wind_101309_Grant and TE_200MW_1.6XLE 2" xfId="12838" xr:uid="{A2F21463-86D4-4550-A019-060905760828}"/>
    <cellStyle name="___dimon_EWC 43.5MW8oMtresc 3_25_021_Tri-County Wind_101509_Grant and TE_200MW_1.6XLE" xfId="12839" xr:uid="{3EC6FC37-3952-485C-BF48-71B0030B7EC9}"/>
    <cellStyle name="___dimon_EWC 43.5MW8oMtresc 3_25_021_Tri-County Wind_101509_Grant and TE_200MW_1.6XLE 2" xfId="12840" xr:uid="{6210E8A4-BF67-4BE5-8E42-0B71FCF1C4C8}"/>
    <cellStyle name="___dimon_EWC 43.5MW8oMtresc 3_25_021_Turkey Track Completion Reserve Acct_11 10 08" xfId="12841" xr:uid="{6F99FCAA-9D87-4191-91CF-062B4D0E22FD}"/>
    <cellStyle name="___dimon_EWC 43.5MW8oMtresc 3_25_021_Turkey Track Completion Reserve Acct_11 10 08 2" xfId="12842" xr:uid="{77D23760-1918-4B4F-A85C-6BAF0D08C895}"/>
    <cellStyle name="___dimon_EWC 43.5MW8oMtresc 3_25_021_Turkey Track Completion Reserve Acct_11 10 08_IWNA 3-Pack ECCA Sheldon Funding 01302009" xfId="12843" xr:uid="{EE9DA8CF-DB3A-437E-8D7A-8D1541EE487D}"/>
    <cellStyle name="___dimon_EWC 43.5MW8oMtresc 3_25_021_Turkey Track Completion Reserve Acct_11 10 08_IWNA 3-Pack ECCA Sheldon Funding 01302009 2" xfId="12844" xr:uid="{730F3874-BEBC-4938-A668-A70AA6C57A83}"/>
    <cellStyle name="___dimon_EWC 43.5MW8oMtresc 3_25_021_Unlev McAdoo &amp; GR Combined 022008- Final" xfId="12845" xr:uid="{D89595DF-0214-4F25-BE62-5A62B1E0AFB2}"/>
    <cellStyle name="___dimon_EWC 43.5MW8oMtresc 3_25_021_Unlev McAdoo &amp; GR Combined 022008- Final 2" xfId="12846" xr:uid="{BB94A73F-CF9D-453B-911B-A26DDA67DA22}"/>
    <cellStyle name="___dimon_EWC 43.5MW8oMtresc 3_25_021_Unlev McAdoo &amp; GR Combined 022008- Final_BeechR Pivot Table 12.2.09" xfId="12847" xr:uid="{E6629FAA-B184-47E3-B1E5-EAD6B1FBB7C9}"/>
    <cellStyle name="___dimon_EWC 43.5MW8oMtresc 3_25_021_Unlev McAdoo &amp; GR Combined 022008- Final_BeechR Pivot Table 12.2.09 2" xfId="12848" xr:uid="{2AA3BC55-34D0-42FA-BB7E-84E3D73E6D3C}"/>
    <cellStyle name="___dimon_EWC 43.5MW8oMtresc 3_25_021_Unlev McAdoo &amp; GR Combined 022008- Final_IWNA 3-Pack ECCA Sheldon Funding 01302009" xfId="12849" xr:uid="{FE093F62-5B44-45E1-82C6-93397CA29922}"/>
    <cellStyle name="___dimon_EWC 43.5MW8oMtresc 3_25_021_Unlev McAdoo &amp; GR Combined 022008- Final_IWNA 3-Pack ECCA Sheldon Funding 01302009 2" xfId="12850" xr:uid="{9536A1FA-0781-4892-ABF7-133266A373E4}"/>
    <cellStyle name="___dimon_EWC 43.5MW8oMtresc 3_25_021_Unlev McAdoo &amp; GR Combined 10242008-funding v8" xfId="12851" xr:uid="{B91F59EE-21E5-4DBC-999E-4BEF00C41F2D}"/>
    <cellStyle name="___dimon_EWC 43.5MW8oMtresc 3_25_021_Unlev McAdoo &amp; GR Combined 10242008-funding v8 2" xfId="12852" xr:uid="{F331AFA0-1CD9-40B7-8122-85C8A9C303F0}"/>
    <cellStyle name="___dimon_EWC 43.5MW8oMtresc 3_25_021_Unlev McAdoo &amp; GR Combined 10242008-funding v8_BeechR Pivot Table 12.2.09" xfId="12853" xr:uid="{CE4C26ED-41A3-410E-82E0-047ABDD925A4}"/>
    <cellStyle name="___dimon_EWC 43.5MW8oMtresc 3_25_021_Unlev McAdoo &amp; GR Combined 10242008-funding v8_BeechR Pivot Table 12.2.09 2" xfId="12854" xr:uid="{274944C5-FFF3-43FE-8635-9DA57BBBB0D7}"/>
    <cellStyle name="___dimon_EWC 43.5MW8oMtresc 3_25_021_Unlev McAdoo &amp; GR Combined 10242008-funding v8_IWNA 3-Pack ECCA Sheldon Funding 01302009" xfId="12855" xr:uid="{2FB0F4B7-B6F5-40C0-BF2F-97A8BDF12169}"/>
    <cellStyle name="___dimon_EWC 43.5MW8oMtresc 3_25_021_Unlev McAdoo &amp; GR Combined 10242008-funding v8_IWNA 3-Pack ECCA Sheldon Funding 01302009 2" xfId="12856" xr:uid="{F5F712B4-EF36-488C-AF64-E0BA29A791F7}"/>
    <cellStyle name="___dimon_EWC 43.5MW8oMtresc 3_25_021_Unlev McAdoo &amp; GR Combined 10242008-funding v8_wake effect" xfId="12857" xr:uid="{3D268EAE-D63E-40E9-805E-A030A3057148}"/>
    <cellStyle name="___dimon_EWC 43.5MW8oMtresc 3_25_021_Unlev McAdoo &amp; GR Combined 10242008-funding v8_wake effect 2" xfId="12858" xr:uid="{E00640C1-8FC3-4817-A65E-9FAE43A21BC3}"/>
    <cellStyle name="___dimon_EWC 43.5MW8oMtresc 3_25_021_Unlev McAdoo &amp; GR Combined 10242008-funding v8_wake effect_BeechR Pivot Table 12.2.09" xfId="12859" xr:uid="{A43957C2-406B-437E-B0DF-2D5AAFFC6F18}"/>
    <cellStyle name="___dimon_EWC 43.5MW8oMtresc 3_25_021_Unlev McAdoo &amp; GR Combined 10242008-funding v8_wake effect_BeechR Pivot Table 12.2.09 2" xfId="12860" xr:uid="{3F358FB9-AF21-4B81-BA91-63BA3D3BA1DD}"/>
    <cellStyle name="___dimon_EWC 43.5MW8oMtresc 3_25_021_Unlevered Wildcat 04222008_Dep Update" xfId="12861" xr:uid="{B71A44FA-B734-4B90-86B2-4453F5731BAF}"/>
    <cellStyle name="___dimon_EWC 43.5MW8oMtresc 3_25_021_Unlevered Wildcat 04222008_Dep Update 2" xfId="12862" xr:uid="{623DD1DD-FB58-4916-9B86-EA8D518D5256}"/>
    <cellStyle name="___dimon_EWC 43.5MW8oMtresc 3_25_021_Unlevered Wildcat 04222008_Dep Update v2" xfId="12863" xr:uid="{43577370-BFA8-4E03-AF25-CB816340C8E4}"/>
    <cellStyle name="___dimon_EWC 43.5MW8oMtresc 3_25_021_Unlevered Wildcat 04222008_Dep Update v2 2" xfId="12864" xr:uid="{BD91408B-9FB3-448B-B26A-2FCB61B219E0}"/>
    <cellStyle name="___dimon_EWC 43.5MW8oMtresc 3_25_021_Unlevered Wildcat 04222008_Dep Update v2_BeechR Pivot Table 12.2.09" xfId="12865" xr:uid="{51B13D15-F0C0-4018-80F2-63BF07A6A523}"/>
    <cellStyle name="___dimon_EWC 43.5MW8oMtresc 3_25_021_Unlevered Wildcat 04222008_Dep Update v2_BeechR Pivot Table 12.2.09 2" xfId="12866" xr:uid="{2C31266A-4015-42C6-B05E-FADB196DEF97}"/>
    <cellStyle name="___dimon_EWC 43.5MW8oMtresc 3_25_021_Unlevered Wildcat 04222008_Dep Update v2_IWNA 3-Pack ECCA Sheldon Funding 01302009" xfId="12867" xr:uid="{19BB0311-1F13-4951-8686-ECF6C4768880}"/>
    <cellStyle name="___dimon_EWC 43.5MW8oMtresc 3_25_021_Unlevered Wildcat 04222008_Dep Update v2_IWNA 3-Pack ECCA Sheldon Funding 01302009 2" xfId="12868" xr:uid="{95930971-AEDC-4596-BB63-7D18A1733E07}"/>
    <cellStyle name="___dimon_EWC 43.5MW8oMtresc 3_25_021_Unlevered Wildcat 04222008_Dep Update with 2008 stub year" xfId="12869" xr:uid="{BAFEF569-50F9-44DD-8B85-0103D92F862D}"/>
    <cellStyle name="___dimon_EWC 43.5MW8oMtresc 3_25_021_Unlevered Wildcat 04222008_Dep Update with 2008 stub year 2" xfId="12870" xr:uid="{1CD438C9-1293-4599-AE8D-057395677217}"/>
    <cellStyle name="___dimon_EWC 43.5MW8oMtresc 3_25_021_Unlevered Wildcat 04222008_Dep Update with 2008 stub year_BeechR Pivot Table 12.2.09" xfId="12871" xr:uid="{93052A76-35A0-447C-BCE5-46419F415BC4}"/>
    <cellStyle name="___dimon_EWC 43.5MW8oMtresc 3_25_021_Unlevered Wildcat 04222008_Dep Update with 2008 stub year_BeechR Pivot Table 12.2.09 2" xfId="12872" xr:uid="{AFF63635-1A20-409F-8422-CE1399237CB0}"/>
    <cellStyle name="___dimon_EWC 43.5MW8oMtresc 3_25_021_Unlevered Wildcat 04222008_Dep Update with 2008 stub year_IWNA 3-Pack ECCA Sheldon Funding 01302009" xfId="12873" xr:uid="{4283D459-FBAA-4268-9280-CF43AAED06BB}"/>
    <cellStyle name="___dimon_EWC 43.5MW8oMtresc 3_25_021_Unlevered Wildcat 04222008_Dep Update with 2008 stub year_IWNA 3-Pack ECCA Sheldon Funding 01302009 2" xfId="12874" xr:uid="{963C66A5-CB2D-476A-9E60-FB975B82B3D1}"/>
    <cellStyle name="___dimon_EWC 43.5MW8oMtresc 3_25_021_Unlevered Wildcat 04222008_Dep Update_BeechR Pivot Table 12.2.09" xfId="12875" xr:uid="{FB4B9ECF-5B43-4535-BA0E-C3F69F94702D}"/>
    <cellStyle name="___dimon_EWC 43.5MW8oMtresc 3_25_021_Unlevered Wildcat 04222008_Dep Update_BeechR Pivot Table 12.2.09 2" xfId="12876" xr:uid="{F8FF2650-B430-4DAA-9D35-BC8FBB49CB4A}"/>
    <cellStyle name="___dimon_EWC 43.5MW8oMtresc 3_25_021_Unlevered Wildcat 04222008_Dep Update_IWNA 3-Pack ECCA Sheldon Funding 01302009" xfId="12877" xr:uid="{4977D1DB-5F76-4D21-9B50-7B8E8284DC9A}"/>
    <cellStyle name="___dimon_EWC 43.5MW8oMtresc 3_25_021_Unlevered Wildcat 04222008_Dep Update_IWNA 3-Pack ECCA Sheldon Funding 01302009 2" xfId="12878" xr:uid="{9F55B135-4795-4D6F-AAAA-62BA47FAE001}"/>
    <cellStyle name="___dimon_EWC 43.5MW8oMtresc 3_25_021_Unlevered Willow Creek 72MWs_111907" xfId="12879" xr:uid="{6CC98DC6-7ADB-4A05-9733-F68083DC3C4D}"/>
    <cellStyle name="___dimon_EWC 43.5MW8oMtresc 3_25_021_Unlevered Willow Creek 72MWs_111907 2" xfId="12880" xr:uid="{6E5F0A95-7C16-4413-BB37-AAF3C7D458EA}"/>
    <cellStyle name="___dimon_EWC 43.5MW8oMtresc 3_25_021_Unlevered Willow Creek 72MWs_111907_BeechR Pivot Table 12.2.09" xfId="12881" xr:uid="{127DDEA3-8A61-44CA-BD5C-7998E078B192}"/>
    <cellStyle name="___dimon_EWC 43.5MW8oMtresc 3_25_021_Unlevered Willow Creek 72MWs_111907_BeechR Pivot Table 12.2.09 2" xfId="12882" xr:uid="{C0A35014-86B0-43B7-AF5F-0E9A570CBD79}"/>
    <cellStyle name="___dimon_EWC 43.5MW8oMtresc 3_25_021_Unlevered Willow Creek 72MWs_111907_IWNA 3-Pack ECCA Sheldon Funding 01302009" xfId="12883" xr:uid="{87447CAC-7F0C-4DD8-AE33-B72EF4E436D3}"/>
    <cellStyle name="___dimon_EWC 43.5MW8oMtresc 3_25_021_Unlevered Willow Creek 72MWs_111907_IWNA 3-Pack ECCA Sheldon Funding 01302009 2" xfId="12884" xr:uid="{EF450A84-581C-4365-9681-E912ED972F49}"/>
    <cellStyle name="___dimon_EWC 43.5MW8oMtresc 3_25_021_Unlevered_Beech_Ridge_100_5MW_021009_optimized NCF" xfId="12885" xr:uid="{11360BEA-4112-4693-8637-3BB801C2F0E6}"/>
    <cellStyle name="___dimon_EWC 43.5MW8oMtresc 3_25_021_Unlevered_Beech_Ridge_100_5MW_021009_optimized NCF 2" xfId="12886" xr:uid="{E1B0122E-AB9F-4573-8248-7354907AA75E}"/>
    <cellStyle name="___dimon_EWC 43.5MW8oMtresc 3_25_021_Unlevered_Grand Ridge_010809_v3" xfId="12887" xr:uid="{950F1381-E7EF-4019-B9AC-E057CD25F71F}"/>
    <cellStyle name="___dimon_EWC 43.5MW8oMtresc 3_25_021_Unlevered_Grand Ridge_010809_v3 2" xfId="12888" xr:uid="{14E909D9-792E-45F0-B25F-15D84F4AC36A}"/>
    <cellStyle name="___dimon_EWC 43.5MW8oMtresc 3_25_021_Unlevered_Grand Ridge_010809_v3_BeechR Pivot Table 12.2.09" xfId="12889" xr:uid="{9CED06B2-9741-4963-B86B-3CE291851072}"/>
    <cellStyle name="___dimon_EWC 43.5MW8oMtresc 3_25_021_Unlevered_Grand Ridge_010809_v3_BeechR Pivot Table 12.2.09 2" xfId="12890" xr:uid="{E2C7C96F-5DC7-4A60-8F65-6C6A58FED7DE}"/>
    <cellStyle name="___dimon_EWC 43.5MW8oMtresc 3_25_021_UPC New York Wind 1-8-08 v equity method FINAL" xfId="12891" xr:uid="{27ACBBA6-4851-478C-8DF0-71B7876996F2}"/>
    <cellStyle name="___dimon_EWC 43.5MW8oMtresc 3_25_021_UPC New York Wind 1-8-08 v equity method FINAL 2" xfId="12892" xr:uid="{38413177-16EF-431E-9F88-90F3492C09B8}"/>
    <cellStyle name="___dimon_EWC 43.5MW8oMtresc 3_25_021_Vantage Cash FLow 100609" xfId="12893" xr:uid="{225BA4DE-ADC5-43EE-A69C-44901C16B42F}"/>
    <cellStyle name="___dimon_EWC 43.5MW8oMtresc 3_25_021_Vantage Cash FLow 100609 2" xfId="12894" xr:uid="{F8D49A6A-144F-4626-8B23-4462A71EDD3E}"/>
    <cellStyle name="___dimon_EWC 43.5MW8oMtresc 3_25_021_Vantage Model_PGE 15yr PPA_062409" xfId="12895" xr:uid="{2820FB77-BC5B-4A78-A320-2FA78ECF631C}"/>
    <cellStyle name="___dimon_EWC 43.5MW8oMtresc 3_25_021_Vantage Model_PGE 15yr PPA_062409 2" xfId="12896" xr:uid="{B023870F-0874-40E1-B39F-029E555CC6FD}"/>
    <cellStyle name="___dimon_EWC 43.5MW8oMtresc 3_25_021_Vantage Model_PGE 15yr PPA_073009_JAR" xfId="12897" xr:uid="{689AA67D-1C25-4577-9114-1CB8653E2EE6}"/>
    <cellStyle name="___dimon_EWC 43.5MW8oMtresc 3_25_021_Vantage Model_PGE 15yr PPA_073009_JAR 2" xfId="12898" xr:uid="{7D3BDC70-B7DB-4A94-9EA0-2C9C70DB3893}"/>
    <cellStyle name="___dimon_EWC 43.5MW8oMtresc 3_25_021_Vantage Model_PGE 15yr PPA_100909" xfId="12899" xr:uid="{3AECC4F2-1F40-481D-A46F-B26CAC6619A1}"/>
    <cellStyle name="___dimon_EWC 43.5MW8oMtresc 3_25_021_Vantage Model_PGE 15yr PPA_100909 2" xfId="12900" xr:uid="{88228D52-5774-43DF-BA6D-33AED7A8D243}"/>
    <cellStyle name="___dimon_EWC 43.5MW8oMtresc 3_25_021_Vento III v17i (8.9% Haircut, 60% Tax)" xfId="12901" xr:uid="{0F1D08DA-B410-4ED1-A728-7D47BE0527D5}"/>
    <cellStyle name="___dimon_EWC 43.5MW8oMtresc 3_25_021_Vento III v22i (Haircut, 6Y CF, 76% tax)" xfId="12902" xr:uid="{EC119C08-F30C-408F-917C-BD1556B3A224}"/>
    <cellStyle name="___dimon_EWC 43.5MW8oMtresc 3_25_021_Vento III v28g Base" xfId="12903" xr:uid="{99BF8F06-F4C7-4D48-A087-3D49A3F2C40E}"/>
    <cellStyle name="___dimon_EWC 43.5MW8oMtresc 3_25_021_Vento III v28k JPMyyy" xfId="12904" xr:uid="{F9BD63D9-EBAA-45C7-BD26-14AFE30204E2}"/>
    <cellStyle name="___dimon_EWC 43.5MW8oMtresc 3_25_021_White Oak_67.5_150MW_110409_OUR CASE" xfId="12905" xr:uid="{12D0D2A0-596F-41E3-AB3D-D1D5FC33E09B}"/>
    <cellStyle name="___dimon_EWC 43.5MW8oMtresc 3_25_021_White Oak_67.5_150MW_110409_OUR CASE 2" xfId="12906" xr:uid="{EF9E4659-F6C4-4ED8-ACD7-D14F9F3125B7}"/>
    <cellStyle name="___dimon_EWC 43.5MW8oMtresc 3_25_021_WPP - Ormat 6-5-2007  v19i with internal accounting v3 eq method FINAL" xfId="12907" xr:uid="{D07E1F14-28DA-4DC5-9198-E02F13DB04C0}"/>
    <cellStyle name="___dimon_EWC 43.5MW8oMtresc 3_25_021_WPP - Ormat 6-5-2007  v19i with internal accounting v3 eq method FINAL 2" xfId="12908" xr:uid="{7BA1618A-61C4-4BA4-A7E9-2902D957AC40}"/>
    <cellStyle name="___dimon_EWC 43.5MW8oMtresc 3_25_02v2" xfId="12909" xr:uid="{DB5F0B01-A607-49D6-B812-0C63F59E54DE}"/>
    <cellStyle name="___dimon_EWC 43.5MW8oMtresc 3_25_02v2 2" xfId="12910" xr:uid="{F09515A1-54E8-4856-9C65-378C1ECA00DC}"/>
    <cellStyle name="___dimon_EWC 43.5MW8oMtresc 3_25_02v2 2 2" xfId="12911" xr:uid="{578AA000-7FDC-4D73-B69D-EBFFD0894EDC}"/>
    <cellStyle name="___dimon_EWC 43.5MW8oMtresc 3_25_02v2 2_Accounting" xfId="12912" xr:uid="{FBBA0D39-B383-47D8-8B96-68CA9F0C14B5}"/>
    <cellStyle name="___dimon_EWC 43.5MW8oMtresc 3_25_02v2 2_Accounting 2" xfId="12913" xr:uid="{DC046E25-7974-490C-849A-63FF92F9609D}"/>
    <cellStyle name="___dimon_EWC 43.5MW8oMtresc 3_25_02v2 2_Book3" xfId="12914" xr:uid="{5333401F-369D-4F99-A4F2-107D7D068C84}"/>
    <cellStyle name="___dimon_EWC 43.5MW8oMtresc 3_25_02v2 2_Book3 2" xfId="12915" xr:uid="{D21360DD-EC93-4F3A-9AA1-CFFCD11E3A56}"/>
    <cellStyle name="___dimon_EWC 43.5MW8oMtresc 3_25_02v2 2_Naturener Montana Portfolio_temp_Part2" xfId="12916" xr:uid="{9B52A976-58A8-4320-B263-94F3D22DD22D}"/>
    <cellStyle name="___dimon_EWC 43.5MW8oMtresc 3_25_02v2 2_Naturener Montana Portfolio_temp_Part2 2" xfId="12917" xr:uid="{A7D72D13-FD02-4AD2-AD24-0D3A55A8EF20}"/>
    <cellStyle name="___dimon_EWC 43.5MW8oMtresc 3_25_02v2 3" xfId="12918" xr:uid="{D0EB03E7-1C3D-4497-B1CC-2562288FCED4}"/>
    <cellStyle name="___dimon_EWC 43.5MW8oMtresc 3_25_02v2 3 2" xfId="12919" xr:uid="{EA43D1E5-AFA6-4D8B-B83E-D826B94436BC}"/>
    <cellStyle name="___dimon_EWC 43.5MW8oMtresc 3_25_02v2 4" xfId="12920" xr:uid="{FCC9996D-4040-4E73-8AF7-5B62C538297D}"/>
    <cellStyle name="___dimon_EWC 43.5MW8oMtresc 3_25_02v2 4 2" xfId="12921" xr:uid="{B28D3B44-1B31-4FFF-90D5-68B2E1FA5302}"/>
    <cellStyle name="___dimon_EWC 43.5MW8oMtresc 3_25_02v2 5" xfId="12922" xr:uid="{33E752A1-6DA2-45AA-8704-A0298386445C}"/>
    <cellStyle name="___dimon_EWC 43.5MW8oMtresc 3_25_02v2 5 2" xfId="12923" xr:uid="{48A100C2-6D70-4AFC-B36C-98191BF8CCB8}"/>
    <cellStyle name="___dimon_EWC 43.5MW8oMtresc 3_25_02v2 6" xfId="12924" xr:uid="{4C86CC4A-4A54-4130-B578-DC02240AD406}"/>
    <cellStyle name="___dimon_EWC 43.5MW8oMtresc 3_25_02v2 6 2" xfId="12925" xr:uid="{485C9117-7481-4457-BA7F-7DC6CD252150}"/>
    <cellStyle name="___dimon_EWC 43.5MW8oMtresc 3_25_02v2 7" xfId="12926" xr:uid="{1503B54E-A40B-4D2C-AFBE-780451330E71}"/>
    <cellStyle name="___dimon_EWC 43.5MW8oMtresc 3_25_02v2 7 2" xfId="12927" xr:uid="{C63B51BF-F142-4C3C-95AC-50BC43C77C6D}"/>
    <cellStyle name="___dimon_EWC 43.5MW8oMtresc 3_25_02v2 8" xfId="12928" xr:uid="{9ECE10A9-C0BD-4DEA-9BFC-2EFA2C1115F5}"/>
    <cellStyle name="___dimon_EWC 43.5MW8oMtresc 3_25_02v2_#1 Levered Beech Ridge_021109_Grant,Bonus,No PTCs,MACRs,Term Debt NOL" xfId="12929" xr:uid="{1062E965-B0B5-4C24-B78D-140E8AFC8499}"/>
    <cellStyle name="___dimon_EWC 43.5MW8oMtresc 3_25_02v2_#1 Levered Beech Ridge_021109_Grant,Bonus,No PTCs,MACRs,Term Debt NOL 2" xfId="12930" xr:uid="{13600803-82BA-450C-AFFF-8FAAA60B2487}"/>
    <cellStyle name="___dimon_EWC 43.5MW8oMtresc 3_25_02v2_#1 LeveredGrand_Ridge_II-III_021009_Grant,Bonus,No PTCs,MACRs,Term Debt, NOL" xfId="12931" xr:uid="{DABA977E-3EAF-4351-91A6-1C7A26D4B5EC}"/>
    <cellStyle name="___dimon_EWC 43.5MW8oMtresc 3_25_02v2_#1 LeveredGrand_Ridge_II-III_021009_Grant,Bonus,No PTCs,MACRs,Term Debt, NOL 2" xfId="12932" xr:uid="{FEACBF5E-916B-4F85-9B26-0DD3C343DE9D}"/>
    <cellStyle name="___dimon_EWC 43.5MW8oMtresc 3_25_02v2_#1 LeveredGrand_Ridge_II-III_021009_Grant,Bonus,No PTCs,MACRs,Term Debt, NOL_BeechR Pivot Table 12.2.09" xfId="12933" xr:uid="{C7D38D52-B68F-4579-BF0D-F71949C26BFF}"/>
    <cellStyle name="___dimon_EWC 43.5MW8oMtresc 3_25_02v2_#1 LeveredGrand_Ridge_II-III_021009_Grant,Bonus,No PTCs,MACRs,Term Debt, NOL_BeechR Pivot Table 12.2.09 2" xfId="12934" xr:uid="{AD08E4FD-8A16-4B95-A6BB-0A611DD1A4D6}"/>
    <cellStyle name="___dimon_EWC 43.5MW8oMtresc 3_25_02v2_071212 Unlevered McCormick Model - 2003 version" xfId="12935" xr:uid="{B1E73CF9-089B-4754-BC27-FCD57F03AE60}"/>
    <cellStyle name="___dimon_EWC 43.5MW8oMtresc 3_25_02v2_071212 Unlevered McCormick Model - 2003 version 2" xfId="12936" xr:uid="{8269654B-5D98-4DC3-AB4E-75007801804C}"/>
    <cellStyle name="___dimon_EWC 43.5MW8oMtresc 3_25_02v2_071212 Unlevered McCormick Model - 2003 version_Accounting" xfId="12937" xr:uid="{B248C071-C8D3-4B94-B58E-E99434C54EF9}"/>
    <cellStyle name="___dimon_EWC 43.5MW8oMtresc 3_25_02v2_071212 Unlevered McCormick Model - 2003 version_Accounting 2" xfId="12938" xr:uid="{DCD87192-95A6-429D-8956-7077D20DD812}"/>
    <cellStyle name="___dimon_EWC 43.5MW8oMtresc 3_25_02v2_071212 Unlevered McCormick Model - 2003 version_Book3" xfId="12939" xr:uid="{94EC7F52-F440-42F1-B7EE-B6E7D2FEE771}"/>
    <cellStyle name="___dimon_EWC 43.5MW8oMtresc 3_25_02v2_071212 Unlevered McCormick Model - 2003 version_Book3 2" xfId="12940" xr:uid="{F62B15E8-37C8-48C9-9734-1D45DC511FBA}"/>
    <cellStyle name="___dimon_EWC 43.5MW8oMtresc 3_25_02v2_071212 Unlevered McCormick Model - 2003 version_Naturener Montana Portfolio_temp_Part2" xfId="12941" xr:uid="{2AE85100-9562-401A-9EEC-936CC7BEE8DA}"/>
    <cellStyle name="___dimon_EWC 43.5MW8oMtresc 3_25_02v2_071212 Unlevered McCormick Model - 2003 version_Naturener Montana Portfolio_temp_Part2 2" xfId="12942" xr:uid="{CF5BCD79-57FA-464C-AE5B-39FA8CF40463}"/>
    <cellStyle name="___dimon_EWC 43.5MW8oMtresc 3_25_02v2_1.Inputs" xfId="12943" xr:uid="{F21959DD-0AD8-4D40-8190-8131229985F1}"/>
    <cellStyle name="___dimon_EWC 43.5MW8oMtresc 3_25_02v2_2008 IWNA 7.75% 53% ERISA P50 (Invnergy)_FROM JPM" xfId="12944" xr:uid="{4A94810A-BCC1-4141-8307-2BA91EE01A58}"/>
    <cellStyle name="___dimon_EWC 43.5MW8oMtresc 3_25_02v2_2008 IWNA 7.75% 53% ERISA P50 (Invnergy)_FROM JPM 2" xfId="12945" xr:uid="{C5648C3E-2950-460A-8B99-238BE2681CDA}"/>
    <cellStyle name="___dimon_EWC 43.5MW8oMtresc 3_25_02v2_2008 IWNA 7.75% 53% ERISA P50 (Invnergy)_FROM JPM_IWNA 3-Pack ECCA Sheldon Funding 01302009" xfId="12946" xr:uid="{F2350C70-D711-4ED8-B7F0-E9FBEEDB6D9B}"/>
    <cellStyle name="___dimon_EWC 43.5MW8oMtresc 3_25_02v2_2008 IWNA 7.75% 53% ERISA P50 (Invnergy)_FROM JPM_IWNA 3-Pack ECCA Sheldon Funding 01302009 2" xfId="12947" xr:uid="{5E2BBD5D-A1EB-46E3-BA1D-9C20BB50FD3B}"/>
    <cellStyle name="___dimon_EWC 43.5MW8oMtresc 3_25_02v2_2008 IWNA Portfolio 06182008 v2 (WC Hedge)_JPM BL sizing" xfId="12948" xr:uid="{CF094122-0259-4F6E-851F-3072393CFBB8}"/>
    <cellStyle name="___dimon_EWC 43.5MW8oMtresc 3_25_02v2_2008 IWNA Portfolio 06182008 v2 (WC Hedge)_JPM BL sizing 2" xfId="12949" xr:uid="{BEA3CAC6-DCF6-45C4-A6DB-EDE802FEB612}"/>
    <cellStyle name="___dimon_EWC 43.5MW8oMtresc 3_25_02v2_2008 IWNA Portfolio 06182008 v2 (WC Hedge)_JPM BL sizing_BeechR Pivot Table 12.2.09" xfId="12950" xr:uid="{B7FCD3F2-B517-40AB-9D1F-116E0A2CA413}"/>
    <cellStyle name="___dimon_EWC 43.5MW8oMtresc 3_25_02v2_2008 IWNA Portfolio 06182008 v2 (WC Hedge)_JPM BL sizing_BeechR Pivot Table 12.2.09 2" xfId="12951" xr:uid="{9A103A2D-8B2A-47DA-831B-8B824003E3E5}"/>
    <cellStyle name="___dimon_EWC 43.5MW8oMtresc 3_25_02v2_2008 IWNA Portfolio 06182008 v2 (WC Hedge)_JPM BL sizing_IWNA 3-Pack ECCA Sheldon Funding 01302009" xfId="12952" xr:uid="{6C6DCAAB-F198-41F0-A04A-8B83B5BA9931}"/>
    <cellStyle name="___dimon_EWC 43.5MW8oMtresc 3_25_02v2_2008 IWNA Portfolio 06182008 v2 (WC Hedge)_JPM BL sizing_IWNA 3-Pack ECCA Sheldon Funding 01302009 2" xfId="12953" xr:uid="{91F58EBE-B640-4F5F-B62C-734C726C4FD4}"/>
    <cellStyle name="___dimon_EWC 43.5MW8oMtresc 3_25_02v2_2008 IWNA Portfolio 06232008 (JPM)_BL Sizing" xfId="12954" xr:uid="{98FD6842-C1E9-4001-A639-C01FE8B00AF4}"/>
    <cellStyle name="___dimon_EWC 43.5MW8oMtresc 3_25_02v2_2008 IWNA Portfolio 06232008 (JPM)_BL Sizing 2" xfId="12955" xr:uid="{58872B4C-EF76-48EA-83B6-7935D459CE44}"/>
    <cellStyle name="___dimon_EWC 43.5MW8oMtresc 3_25_02v2_2008 IWNA Portfolio 06232008 (JPM)_BL Sizing_BeechR Pivot Table 12.2.09" xfId="12956" xr:uid="{055C4EBF-F79B-4D34-A645-91291C163F89}"/>
    <cellStyle name="___dimon_EWC 43.5MW8oMtresc 3_25_02v2_2008 IWNA Portfolio 06232008 (JPM)_BL Sizing_BeechR Pivot Table 12.2.09 2" xfId="12957" xr:uid="{C4AC744B-DF3C-485F-8570-9D5249364ADD}"/>
    <cellStyle name="___dimon_EWC 43.5MW8oMtresc 3_25_02v2_2008 IWNA Portfolio 06232008 (JPM)_BL Sizing_IWNA 3-Pack ECCA Sheldon Funding 01302009" xfId="12958" xr:uid="{8C21D93F-9939-49F6-B282-9AD4875F8A8A}"/>
    <cellStyle name="___dimon_EWC 43.5MW8oMtresc 3_25_02v2_2008 IWNA Portfolio 06232008 (JPM)_BL Sizing_IWNA 3-Pack ECCA Sheldon Funding 01302009 2" xfId="12959" xr:uid="{7E60B442-8D97-4A8B-AE13-FA2F81674043}"/>
    <cellStyle name="___dimon_EWC 43.5MW8oMtresc 3_25_02v2_2008 IWNA Portfolio 08022008 (JPM TE) updated for WC vol" xfId="12960" xr:uid="{4F68CC08-6A34-4674-A751-759991789333}"/>
    <cellStyle name="___dimon_EWC 43.5MW8oMtresc 3_25_02v2_2008 IWNA Portfolio 08022008 (JPM TE) updated for WC vol 2" xfId="12961" xr:uid="{4E2B19D2-8181-418D-AC61-22DA491DC8B9}"/>
    <cellStyle name="___dimon_EWC 43.5MW8oMtresc 3_25_02v2_2008 IWNA Portfolio 08022008 (JPM TE) updated for WC vol_BeechR Pivot Table 12.2.09" xfId="12962" xr:uid="{9A1C0F80-9B7B-4789-AAD9-3FF24F7829DF}"/>
    <cellStyle name="___dimon_EWC 43.5MW8oMtresc 3_25_02v2_2008 IWNA Portfolio 08022008 (JPM TE) updated for WC vol_BeechR Pivot Table 12.2.09 2" xfId="12963" xr:uid="{57E68A85-6197-4803-9E0E-256265C36D1C}"/>
    <cellStyle name="___dimon_EWC 43.5MW8oMtresc 3_25_02v2_2008 IWNA Portfolio 08022008 (JPM TE) updated for WC vol_IWNA 3-Pack ECCA Sheldon Funding 01302009" xfId="12964" xr:uid="{CEBAC390-8EEA-44E6-A26C-5B0668583B46}"/>
    <cellStyle name="___dimon_EWC 43.5MW8oMtresc 3_25_02v2_2008 IWNA Portfolio 08022008 (JPM TE) updated for WC vol_IWNA 3-Pack ECCA Sheldon Funding 01302009 2" xfId="12965" xr:uid="{2F857E43-8995-4EE4-BCCE-3953C74C309E}"/>
    <cellStyle name="___dimon_EWC 43.5MW8oMtresc 3_25_02v2_2008 IWNA Portfolio 09262008 (JPM TE &amp; CE)__TE Assumps" xfId="12966" xr:uid="{EDA6E129-CD5C-4B03-BB68-A2FAD0E9EBF5}"/>
    <cellStyle name="___dimon_EWC 43.5MW8oMtresc 3_25_02v2_2008 IWNA Portfolio 09262008 (JPM TE &amp; CE)__TE Assumps 2" xfId="12967" xr:uid="{61A526EB-B52F-4C17-AF3B-80B2E7D998D9}"/>
    <cellStyle name="___dimon_EWC 43.5MW8oMtresc 3_25_02v2_2008 IWNA Portfolio 09262008 (JPM TE &amp; CE)__TE Assumps_IWNA 3-Pack ECCA Sheldon Funding 01302009" xfId="12968" xr:uid="{D60E9BC0-02DD-43DB-9480-E0AE1C587C81}"/>
    <cellStyle name="___dimon_EWC 43.5MW8oMtresc 3_25_02v2_2008 IWNA Portfolio 09262008 (JPM TE &amp; CE)__TE Assumps_IWNA 3-Pack ECCA Sheldon Funding 01302009 2" xfId="12969" xr:uid="{490743E4-77C4-4BBD-BEC9-58A2A8116BD0}"/>
    <cellStyle name="___dimon_EWC 43.5MW8oMtresc 3_25_02v2_2008 IWNA v12 7.75% 53% TaxEx P50 (Invenergy)_10242008" xfId="12970" xr:uid="{40CDAEFD-A215-4D48-9289-7738EEF7D258}"/>
    <cellStyle name="___dimon_EWC 43.5MW8oMtresc 3_25_02v2_2008 IWNA v12 7.75% 53% TaxEx P50 (Invenergy)_10242008 2" xfId="12971" xr:uid="{16234891-054B-4D5B-93D0-78B331982B9A}"/>
    <cellStyle name="___dimon_EWC 43.5MW8oMtresc 3_25_02v2_2008 IWNA v12 7.75% 53% TaxEx P50 (Invenergy)_10242008_IWNA 3-Pack ECCA Sheldon Funding 01302009" xfId="12972" xr:uid="{32A98610-1BBC-413A-A4B9-40FDB694FE7D}"/>
    <cellStyle name="___dimon_EWC 43.5MW8oMtresc 3_25_02v2_2008 IWNA v12 7.75% 53% TaxEx P50 (Invenergy)_10242008_IWNA 3-Pack ECCA Sheldon Funding 01302009 2" xfId="12973" xr:uid="{FDB17811-DA54-43F6-8005-2A5FE2CDAFF4}"/>
    <cellStyle name="___dimon_EWC 43.5MW8oMtresc 3_25_02v2_2008 IWNA v12 7.75% 53% TaxEx P50 (Invenergy)_NO HAIRCUTS" xfId="12974" xr:uid="{62B78B22-E5C7-4B88-A669-E427BE327612}"/>
    <cellStyle name="___dimon_EWC 43.5MW8oMtresc 3_25_02v2_2008 IWNA v12 7.75% 53% TaxEx P50 (Invenergy)_NO HAIRCUTS 2" xfId="12975" xr:uid="{C742CBD6-A101-430C-BF3A-9FA51384E106}"/>
    <cellStyle name="___dimon_EWC 43.5MW8oMtresc 3_25_02v2_2008 IWNA v12 7.75% 53% TaxEx P50 (Invenergy)_NO HAIRCUTS_IWNA 3-Pack ECCA Sheldon Funding 01302009" xfId="12976" xr:uid="{BF3B6AD8-916F-438D-84CB-3F1E1811C765}"/>
    <cellStyle name="___dimon_EWC 43.5MW8oMtresc 3_25_02v2_2008 IWNA v12 7.75% 53% TaxEx P50 (Invenergy)_NO HAIRCUTS_IWNA 3-Pack ECCA Sheldon Funding 01302009 2" xfId="12977" xr:uid="{5C7A54BF-AC63-4C20-A6D3-39F1E06DDACF}"/>
    <cellStyle name="___dimon_EWC 43.5MW8oMtresc 3_25_02v2_Accounting" xfId="12978" xr:uid="{6B5E695E-6E40-44F2-B3EE-FB7D3637BE03}"/>
    <cellStyle name="___dimon_EWC 43.5MW8oMtresc 3_25_02v2_Accounting 2" xfId="12979" xr:uid="{C0F56366-9837-4E23-A063-916304D8150B}"/>
    <cellStyle name="___dimon_EWC 43.5MW8oMtresc 3_25_02v2_Alta Mesa v3 10yr 6.75% $10m no Bonus P50" xfId="12980" xr:uid="{793F6959-8BF0-465B-AE89-3CADD7139A0C}"/>
    <cellStyle name="___dimon_EWC 43.5MW8oMtresc 3_25_02v2_Alta Mesa v3 10yr 6.75% $10m no Bonus P50 2" xfId="12981" xr:uid="{86F21A50-6071-4B70-8C39-AA68D6EE8B63}"/>
    <cellStyle name="___dimon_EWC 43.5MW8oMtresc 3_25_02v2_Alta Mesa v3 10yr 6.75% $10m no Bonus P50_BeechR Pivot Table 12.2.09" xfId="12982" xr:uid="{BB5EE85F-5BD7-4279-8C81-14B10E75C9BF}"/>
    <cellStyle name="___dimon_EWC 43.5MW8oMtresc 3_25_02v2_Alta Mesa v3 10yr 6.75% $10m no Bonus P50_BeechR Pivot Table 12.2.09 2" xfId="12983" xr:uid="{38BCE4D2-8F9B-4CBD-8D48-FB1106F5788C}"/>
    <cellStyle name="___dimon_EWC 43.5MW8oMtresc 3_25_02v2_Alta Mesa v3 10yr 6.75% $10m no Bonus P50_IWNA 3-Pack ECCA Sheldon Funding 01302009" xfId="12984" xr:uid="{D81416B7-3716-4AE4-9925-6140ED276B3D}"/>
    <cellStyle name="___dimon_EWC 43.5MW8oMtresc 3_25_02v2_Alta Mesa v3 10yr 6.75% $10m no Bonus P50_IWNA 3-Pack ECCA Sheldon Funding 01302009 2" xfId="12985" xr:uid="{F7230451-D098-4CAD-A89B-5E46A01B15B8}"/>
    <cellStyle name="___dimon_EWC 43.5MW8oMtresc 3_25_02v2_Alta Mesa v3 10yr 7.25% $10m Bonus P50" xfId="12986" xr:uid="{A53F874B-4CE4-4143-91FF-68638DBC2D54}"/>
    <cellStyle name="___dimon_EWC 43.5MW8oMtresc 3_25_02v2_Alta Mesa v3 10yr 7.25% $10m Bonus P50 2" xfId="12987" xr:uid="{75041B68-DC8C-4267-A3FB-40514BB0F021}"/>
    <cellStyle name="___dimon_EWC 43.5MW8oMtresc 3_25_02v2_Alta Mesa v3 10yr 7.25% $10m Bonus P50_BeechR Pivot Table 12.2.09" xfId="12988" xr:uid="{D874A17C-A4FD-4114-B4E3-84BFCC0F498B}"/>
    <cellStyle name="___dimon_EWC 43.5MW8oMtresc 3_25_02v2_Alta Mesa v3 10yr 7.25% $10m Bonus P50_BeechR Pivot Table 12.2.09 2" xfId="12989" xr:uid="{30A19B29-B93B-44F2-BB1E-D514C05A613E}"/>
    <cellStyle name="___dimon_EWC 43.5MW8oMtresc 3_25_02v2_Alta Mesa v3 10yr 7.25% $10m Bonus P50_IWNA 3-Pack ECCA Sheldon Funding 01302009" xfId="12990" xr:uid="{D96224D6-9A0D-47FF-B0B3-75120B22E65C}"/>
    <cellStyle name="___dimon_EWC 43.5MW8oMtresc 3_25_02v2_Alta Mesa v3 10yr 7.25% $10m Bonus P50_IWNA 3-Pack ECCA Sheldon Funding 01302009 2" xfId="12991" xr:uid="{6E2F94D6-F2C8-47AD-986A-4FE9CF3BC6B3}"/>
    <cellStyle name="___dimon_EWC 43.5MW8oMtresc 3_25_02v2_BeechR Pivot Table 12.2.09" xfId="12992" xr:uid="{190EC341-E48D-4ECF-84E7-A0E7ACB9A6B3}"/>
    <cellStyle name="___dimon_EWC 43.5MW8oMtresc 3_25_02v2_BeechR Pivot Table 12.2.09 2" xfId="12993" xr:uid="{1AD6529E-DFAA-42F4-B372-9D0D934C7CA1}"/>
    <cellStyle name="___dimon_EWC 43.5MW8oMtresc 3_25_02v2_Big Otter 101209 Grant and TE 100.5MW_20mileT" xfId="12994" xr:uid="{B4E6BDBB-6C4A-45E4-A948-C2E2679200CA}"/>
    <cellStyle name="___dimon_EWC 43.5MW8oMtresc 3_25_02v2_Big Otter 101209 Grant and TE 100.5MW_20mileT 2" xfId="12995" xr:uid="{D4FE0C26-EA8B-42E8-849C-A637DB0B0474}"/>
    <cellStyle name="___dimon_EWC 43.5MW8oMtresc 3_25_02v2_Bish Hill_$77.5_lowncf_ Bundled Price_Lenders_092909" xfId="12996" xr:uid="{817B2347-AF2F-4BA9-9652-20F9CE693328}"/>
    <cellStyle name="___dimon_EWC 43.5MW8oMtresc 3_25_02v2_Bish Hill_$77.5_lowncf_ Bundled Price_Lenders_092909 2" xfId="12997" xr:uid="{66E287FF-9E79-4496-B63A-1AB163AFF3E7}"/>
    <cellStyle name="___dimon_EWC 43.5MW8oMtresc 3_25_02v2_BishHilll_1.25M per WTG with $72 bundled price_200MWs_BF" xfId="12998" xr:uid="{69E7A741-409F-4105-8936-938FD01D238C}"/>
    <cellStyle name="___dimon_EWC 43.5MW8oMtresc 3_25_02v2_BishHilll_1.25M per WTG with $72 bundled price_200MWs_BF 2" xfId="12999" xr:uid="{6AA1FE4B-F258-41AE-A752-2ADC9B8F8458}"/>
    <cellStyle name="___dimon_EWC 43.5MW8oMtresc 3_25_02v2_Bishop Hill_Grant_082409_200MW" xfId="13000" xr:uid="{34A9A7A0-B754-483A-9644-CA86ABD2F254}"/>
    <cellStyle name="___dimon_EWC 43.5MW8oMtresc 3_25_02v2_Bishop Hill_Grant_082409_200MW 2" xfId="13001" xr:uid="{13F05441-5EF4-4C02-8859-845D00A257D3}"/>
    <cellStyle name="___dimon_EWC 43.5MW8oMtresc 3_25_02v2_Book3" xfId="13002" xr:uid="{5031F3E4-8A67-4494-B259-48BFF152F737}"/>
    <cellStyle name="___dimon_EWC 43.5MW8oMtresc 3_25_02v2_Book3 2" xfId="13003" xr:uid="{37940F5A-0C72-4698-9BA3-827E561FA9C2}"/>
    <cellStyle name="___dimon_EWC 43.5MW8oMtresc 3_25_02v2_Buzzard Creek_250MW_PTC_010610" xfId="13004" xr:uid="{9758732B-BDDB-4E83-A93B-0F47215A535B}"/>
    <cellStyle name="___dimon_EWC 43.5MW8oMtresc 3_25_02v2_Buzzard Creek_250MW_PTC_010610 2" xfId="13005" xr:uid="{8B13B3E9-828D-4995-96EA-5468E4B0A3F7}"/>
    <cellStyle name="___dimon_EWC 43.5MW8oMtresc 3_25_02v2_California Ridge 120109 and 200MW" xfId="13006" xr:uid="{F75E3498-1392-4E43-A5E0-5AF385E0F1A8}"/>
    <cellStyle name="___dimon_EWC 43.5MW8oMtresc 3_25_02v2_California Ridge 120109 and 200MW 2" xfId="13007" xr:uid="{4D823294-49A4-443B-812C-8A9DE6A447CA}"/>
    <cellStyle name="___dimon_EWC 43.5MW8oMtresc 3_25_02v2_California Ridge_042909_Grant and TE_99M_as bid" xfId="13008" xr:uid="{A162616F-132C-427F-85EC-0B74EB28412F}"/>
    <cellStyle name="___dimon_EWC 43.5MW8oMtresc 3_25_02v2_California Ridge_042909_Grant and TE_99M_as bid 2" xfId="13009" xr:uid="{14367B28-5E7C-45F7-9F96-E3FDA3FD7CE3}"/>
    <cellStyle name="___dimon_EWC 43.5MW8oMtresc 3_25_02v2_California Ridge_042909_Grant and TE_99Mw" xfId="13010" xr:uid="{403E679E-AC18-4CED-BBA6-92E69BF1CE1D}"/>
    <cellStyle name="___dimon_EWC 43.5MW8oMtresc 3_25_02v2_California Ridge_042909_Grant and TE_99Mw 2" xfId="13011" xr:uid="{74EC6343-110A-457A-82AD-4A424CAE48EB}"/>
    <cellStyle name="___dimon_EWC 43.5MW8oMtresc 3_25_02v2_CHECK - White Creek Final Closing Model_2007 11 16 vequity method FINAL" xfId="13012" xr:uid="{D0646CF3-057F-4752-8B6C-93B2390B7868}"/>
    <cellStyle name="___dimon_EWC 43.5MW8oMtresc 3_25_02v2_CHECK - White Creek Final Closing Model_2007 11 16 vequity method FINAL 2" xfId="13013" xr:uid="{3DAB6B03-311A-493B-95C6-6A7604377022}"/>
    <cellStyle name="___dimon_EWC 43.5MW8oMtresc 3_25_02v2_Copy of G&amp;A_reports_v4" xfId="13014" xr:uid="{7FB0B39F-C8B0-489C-B56A-E6382F5EBED2}"/>
    <cellStyle name="___dimon_EWC 43.5MW8oMtresc 3_25_02v2_Copy of NEW Levered GRIIIII_03312009_MCF v2" xfId="13015" xr:uid="{4C97F4A6-9547-494D-BD5D-27E57305EFB0}"/>
    <cellStyle name="___dimon_EWC 43.5MW8oMtresc 3_25_02v2_Copy of NEW Levered GRIIIII_03312009_MCF v2 2" xfId="13016" xr:uid="{E6E4CC25-E109-4383-B5E3-9F1224AD90ED}"/>
    <cellStyle name="___dimon_EWC 43.5MW8oMtresc 3_25_02v2_Copy of NEW Levered GRIIIII_03312009_MCF v2_BeechR Pivot Table 12.2.09" xfId="13017" xr:uid="{14342BFD-3BF8-47B8-B7E1-BBFDF239F1A9}"/>
    <cellStyle name="___dimon_EWC 43.5MW8oMtresc 3_25_02v2_Copy of NEW Levered GRIIIII_03312009_MCF v2_BeechR Pivot Table 12.2.09 2" xfId="13018" xr:uid="{397F47CB-1AB0-4DA2-A450-1FDB2CF5E34B}"/>
    <cellStyle name="___dimon_EWC 43.5MW8oMtresc 3_25_02v2_Copy of Vento III v27i P50 1st" xfId="13019" xr:uid="{8437C8BA-3B8A-42BE-9105-1F36E619D18E}"/>
    <cellStyle name="___dimon_EWC 43.5MW8oMtresc 3_25_02v2_Distribution Break Out" xfId="13020" xr:uid="{426DC2CB-E33D-4BA2-B480-5E44722D2B40}"/>
    <cellStyle name="___dimon_EWC 43.5MW8oMtresc 3_25_02v2_Distribution Break Out 2" xfId="13021" xr:uid="{1E6E1CF7-BE0F-4986-83E8-224AFF54FEB4}"/>
    <cellStyle name="___dimon_EWC 43.5MW8oMtresc 3_25_02v2_Distribution Break Out_BeechR Pivot Table 12.2.09" xfId="13022" xr:uid="{BB30A071-6E2C-4F00-80D5-7CDE62BB775F}"/>
    <cellStyle name="___dimon_EWC 43.5MW8oMtresc 3_25_02v2_Distribution Break Out_BeechR Pivot Table 12.2.09 2" xfId="13023" xr:uid="{D791FB67-5323-4065-A23F-89B61525BAF3}"/>
    <cellStyle name="___dimon_EWC 43.5MW8oMtresc 3_25_02v2_Distribution Break Out_IWNA 3-Pack ECCA Sheldon Funding 01302009" xfId="13024" xr:uid="{9BAF6568-DB40-4BA6-A25F-7EA1C6F155BB}"/>
    <cellStyle name="___dimon_EWC 43.5MW8oMtresc 3_25_02v2_Distribution Break Out_IWNA 3-Pack ECCA Sheldon Funding 01302009 2" xfId="13025" xr:uid="{26ECEEF9-F84A-4CFA-8F59-6F994E776E50}"/>
    <cellStyle name="___dimon_EWC 43.5MW8oMtresc 3_25_02v2_Final Internal Accounting UPC toggle Stetson v2 equity method FINAL v55" xfId="13026" xr:uid="{39DA7D23-34E4-401D-AE7E-FA60F35D32BD}"/>
    <cellStyle name="___dimon_EWC 43.5MW8oMtresc 3_25_02v2_Final Internal Accounting UPC toggle Stetson v2 equity method FINAL v55 2" xfId="13027" xr:uid="{6A6B2A88-CE5E-4DAA-93AC-C7120BC0EC43}"/>
    <cellStyle name="___dimon_EWC 43.5MW8oMtresc 3_25_02v2_Final Internal Accounting UPC toggle Stetson v2 equity method FINAL v57" xfId="13028" xr:uid="{D1125E5D-4834-4DFA-8345-A3D80F3FFF32}"/>
    <cellStyle name="___dimon_EWC 43.5MW8oMtresc 3_25_02v2_Final Internal Accounting UPC toggle Stetson v2 equity method FINAL v57 2" xfId="13029" xr:uid="{76892AE3-B68C-423C-B656-99638E31435A}"/>
    <cellStyle name="___dimon_EWC 43.5MW8oMtresc 3_25_02v2_FVO" xfId="13030" xr:uid="{4CA50830-02D0-4145-804E-79DFF3333CDE}"/>
    <cellStyle name="___dimon_EWC 43.5MW8oMtresc 3_25_02v2_FVO 2" xfId="13031" xr:uid="{51C58B2C-E670-4211-AE15-E1E97C2D30DD}"/>
    <cellStyle name="___dimon_EWC 43.5MW8oMtresc 3_25_02v2_FVO_IWNA 3-Pack ECCA Sheldon Funding 01302009" xfId="13032" xr:uid="{61B17FA8-5497-4206-847E-E292D05B8881}"/>
    <cellStyle name="___dimon_EWC 43.5MW8oMtresc 3_25_02v2_FVO_IWNA 3-Pack ECCA Sheldon Funding 01302009 2" xfId="13033" xr:uid="{F1E67632-5B07-4B4D-89C3-79440CB857AE}"/>
    <cellStyle name="___dimon_EWC 43.5MW8oMtresc 3_25_02v2_GRE 03252009_tpm_tables" xfId="13034" xr:uid="{216BA8E3-22BB-4797-8834-4C7876FF78CB}"/>
    <cellStyle name="___dimon_EWC 43.5MW8oMtresc 3_25_02v2_GRE 03252009_tpm_tables 2" xfId="13035" xr:uid="{5B413F4A-08C2-4447-B100-597EA031727B}"/>
    <cellStyle name="___dimon_EWC 43.5MW8oMtresc 3_25_02v2_GRE 03252009_tpm_tables_BeechR Pivot Table 12.2.09" xfId="13036" xr:uid="{A851F21E-A485-4041-AC3E-699A41A30449}"/>
    <cellStyle name="___dimon_EWC 43.5MW8oMtresc 3_25_02v2_GRE 03252009_tpm_tables_BeechR Pivot Table 12.2.09 2" xfId="13037" xr:uid="{C980CA71-84BE-4F97-8D4B-2C161973A657}"/>
    <cellStyle name="___dimon_EWC 43.5MW8oMtresc 3_25_02v2_Hardin Grant 08312009_300MW" xfId="13038" xr:uid="{66B65043-BEA5-443C-A033-C77F8D865DC5}"/>
    <cellStyle name="___dimon_EWC 43.5MW8oMtresc 3_25_02v2_Hardin Grant 08312009_300MW 2" xfId="13039" xr:uid="{4AF6ECB2-49E1-45E1-A411-A7FF916453DE}"/>
    <cellStyle name="___dimon_EWC 43.5MW8oMtresc 3_25_02v2_HoldCo Cap Accounts" xfId="13040" xr:uid="{2CD70423-142D-44AA-8DEC-D5FF10A88E33}"/>
    <cellStyle name="___dimon_EWC 43.5MW8oMtresc 3_25_02v2_HoldCo Cap Accounts 2" xfId="13041" xr:uid="{B8BEA6CF-B504-43DD-BD50-C1C1A4100574}"/>
    <cellStyle name="___dimon_EWC 43.5MW8oMtresc 3_25_02v2_HoldCo Cap Accounts_BeechR Pivot Table 12.2.09" xfId="13042" xr:uid="{18C9F8DA-9BFC-4929-A446-5C4127E68390}"/>
    <cellStyle name="___dimon_EWC 43.5MW8oMtresc 3_25_02v2_HoldCo Cap Accounts_BeechR Pivot Table 12.2.09 2" xfId="13043" xr:uid="{2DD5048E-6717-43C9-A547-74DB8256B489}"/>
    <cellStyle name="___dimon_EWC 43.5MW8oMtresc 3_25_02v2_HoldCo Cap Accounts_IWNA 3-Pack ECCA Sheldon Funding 01302009" xfId="13044" xr:uid="{295BDDCF-FBB2-4689-BE6B-4B66F5D9C949}"/>
    <cellStyle name="___dimon_EWC 43.5MW8oMtresc 3_25_02v2_HoldCo Cap Accounts_IWNA 3-Pack ECCA Sheldon Funding 01302009 2" xfId="13045" xr:uid="{74613444-E768-4023-A323-20BFD595CF7B}"/>
    <cellStyle name="___dimon_EWC 43.5MW8oMtresc 3_25_02v2_Inputs-General" xfId="13046" xr:uid="{6405D681-97D7-440E-AAAD-54C2E1B059DD}"/>
    <cellStyle name="___dimon_EWC 43.5MW8oMtresc 3_25_02v2_Inputs-General 2" xfId="13047" xr:uid="{8EEC6B09-F480-4293-BF71-0ACB79D9ACBE}"/>
    <cellStyle name="___dimon_EWC 43.5MW8oMtresc 3_25_02v2_Inven Model V 15" xfId="13048" xr:uid="{18F5FACD-D372-481C-97CB-42FAE1965B40}"/>
    <cellStyle name="___dimon_EWC 43.5MW8oMtresc 3_25_02v2_Inven Model V 15 2" xfId="13049" xr:uid="{0D5354FA-1EC4-4EB2-BF62-405ACABBC25E}"/>
    <cellStyle name="___dimon_EWC 43.5MW8oMtresc 3_25_02v2_Inven Model V 15_IWNA 3-Pack ECCA Sheldon Funding 01302009" xfId="13050" xr:uid="{E7C26D0D-8410-4F74-9ED4-EC4B313E1627}"/>
    <cellStyle name="___dimon_EWC 43.5MW8oMtresc 3_25_02v2_Inven Model V 15_IWNA 3-Pack ECCA Sheldon Funding 01302009 2" xfId="13051" xr:uid="{25836FE5-1F19-49B5-8E75-7C21F12A20BD}"/>
    <cellStyle name="___dimon_EWC 43.5MW8oMtresc 3_25_02v2_Invenergy Model -- 9-5-08 base" xfId="13052" xr:uid="{D8916E6A-F567-4D21-9EAA-CC3D8F4EC973}"/>
    <cellStyle name="___dimon_EWC 43.5MW8oMtresc 3_25_02v2_Invenergy Model -- 9-5-08 base 2" xfId="13053" xr:uid="{7668E9E5-1A28-421A-B32C-0C568EC81AD0}"/>
    <cellStyle name="___dimon_EWC 43.5MW8oMtresc 3_25_02v2_Invenergy Model -- 9-5-08 base_IWNA 3-Pack ECCA Sheldon Funding 01302009" xfId="13054" xr:uid="{3DBFE7EF-DD28-4439-9F42-7E2FF17C2524}"/>
    <cellStyle name="___dimon_EWC 43.5MW8oMtresc 3_25_02v2_Invenergy Model -- 9-5-08 base_IWNA 3-Pack ECCA Sheldon Funding 01302009 2" xfId="13055" xr:uid="{114C17B6-3CAF-44D4-80AD-C2F23FD637DF}"/>
    <cellStyle name="___dimon_EWC 43.5MW8oMtresc 3_25_02v2_Invenergy Model -- IIF 6-24-08rs" xfId="13056" xr:uid="{479F3195-D69C-4C48-B15D-D8F3538C9C96}"/>
    <cellStyle name="___dimon_EWC 43.5MW8oMtresc 3_25_02v2_Invenergy Model -- IIF 6-24-08rs 2" xfId="13057" xr:uid="{1BCCD648-CD5E-47B7-9ECF-B14180567FB5}"/>
    <cellStyle name="___dimon_EWC 43.5MW8oMtresc 3_25_02v2_Invenergy Model -- IIF 6-24-08rs_BeechR Pivot Table 12.2.09" xfId="13058" xr:uid="{51D85748-36CE-455A-8FB6-F6625C61482F}"/>
    <cellStyle name="___dimon_EWC 43.5MW8oMtresc 3_25_02v2_Invenergy Model -- IIF 6-24-08rs_BeechR Pivot Table 12.2.09 2" xfId="13059" xr:uid="{D6C0B800-3781-463A-A21E-B7AC310B9BED}"/>
    <cellStyle name="___dimon_EWC 43.5MW8oMtresc 3_25_02v2_Invenergy Model -- IIF 6-24-08rs_IWNA 3-Pack ECCA Sheldon Funding 01302009" xfId="13060" xr:uid="{A30944F8-9257-4A4D-965A-9F96D31857AB}"/>
    <cellStyle name="___dimon_EWC 43.5MW8oMtresc 3_25_02v2_Invenergy Model -- IIF 6-24-08rs_IWNA 3-Pack ECCA Sheldon Funding 01302009 2" xfId="13061" xr:uid="{39A24CAB-DFA9-4FC9-9B9D-FA0C7764E015}"/>
    <cellStyle name="___dimon_EWC 43.5MW8oMtresc 3_25_02v2_Invenergy Model -- IIF 7-16-08" xfId="13062" xr:uid="{AD46BF2C-63A0-49E1-AC7D-BF90EEEEBA0B}"/>
    <cellStyle name="___dimon_EWC 43.5MW8oMtresc 3_25_02v2_Invenergy Model -- IIF 7-16-08 2" xfId="13063" xr:uid="{50F647C0-594B-4BD0-B7E1-843357850A3E}"/>
    <cellStyle name="___dimon_EWC 43.5MW8oMtresc 3_25_02v2_Invenergy Model -- IIF 7-16-08_BeechR Pivot Table 12.2.09" xfId="13064" xr:uid="{0A7883C5-04E4-4021-871E-216112FE3704}"/>
    <cellStyle name="___dimon_EWC 43.5MW8oMtresc 3_25_02v2_Invenergy Model -- IIF 7-16-08_BeechR Pivot Table 12.2.09 2" xfId="13065" xr:uid="{9631E70C-E8F8-4A8E-8FB6-1D154B01DEFC}"/>
    <cellStyle name="___dimon_EWC 43.5MW8oMtresc 3_25_02v2_Invenergy Model -- IIF 7-16-08_IWNA 3-Pack ECCA Sheldon Funding 01302009" xfId="13066" xr:uid="{3CA4ADEF-EF29-4D6D-AD99-DEA9450EDDD4}"/>
    <cellStyle name="___dimon_EWC 43.5MW8oMtresc 3_25_02v2_Invenergy Model -- IIF 7-16-08_IWNA 3-Pack ECCA Sheldon Funding 01302009 2" xfId="13067" xr:uid="{9900FEC0-4AD8-43B4-8028-011E67D7B710}"/>
    <cellStyle name="___dimon_EWC 43.5MW8oMtresc 3_25_02v2_Invenergy Model -- IIF 7-28-08" xfId="13068" xr:uid="{53B8FE0D-4EA1-49B8-A69B-7B811D40839F}"/>
    <cellStyle name="___dimon_EWC 43.5MW8oMtresc 3_25_02v2_Invenergy Model -- IIF 7-28-08 2" xfId="13069" xr:uid="{2D20460F-F183-4628-85B5-9836C4B2CD83}"/>
    <cellStyle name="___dimon_EWC 43.5MW8oMtresc 3_25_02v2_Invenergy Model -- IIF 7-28-08_BeechR Pivot Table 12.2.09" xfId="13070" xr:uid="{49450C61-C899-4CF0-B431-F8FBE55C834D}"/>
    <cellStyle name="___dimon_EWC 43.5MW8oMtresc 3_25_02v2_Invenergy Model -- IIF 7-28-08_BeechR Pivot Table 12.2.09 2" xfId="13071" xr:uid="{BEE1C17A-365C-476B-9EFA-4FCB3AC312C9}"/>
    <cellStyle name="___dimon_EWC 43.5MW8oMtresc 3_25_02v2_Invenergy Model -- IIF 7-28-08_IWNA 3-Pack ECCA Sheldon Funding 01302009" xfId="13072" xr:uid="{6E7E5D7C-6364-4C50-B2E9-43A7791EF1D8}"/>
    <cellStyle name="___dimon_EWC 43.5MW8oMtresc 3_25_02v2_Invenergy Model -- IIF 7-28-08_IWNA 3-Pack ECCA Sheldon Funding 01302009 2" xfId="13073" xr:uid="{6F8AF3E5-D2F5-4DCB-A84A-01A2EFA740A2}"/>
    <cellStyle name="___dimon_EWC 43.5MW8oMtresc 3_25_02v2_Invenergy Model -- IIF 7-30-08" xfId="13074" xr:uid="{335CEC0A-70D6-4996-A798-D79540333C55}"/>
    <cellStyle name="___dimon_EWC 43.5MW8oMtresc 3_25_02v2_Invenergy Model -- IIF 7-30-08 2" xfId="13075" xr:uid="{F67E6F2E-A9E8-40BD-9918-B99216D2F90B}"/>
    <cellStyle name="___dimon_EWC 43.5MW8oMtresc 3_25_02v2_Invenergy Model -- IIF 7-30-08_BeechR Pivot Table 12.2.09" xfId="13076" xr:uid="{763C787F-A573-4FCB-A728-BFA8AE6A5731}"/>
    <cellStyle name="___dimon_EWC 43.5MW8oMtresc 3_25_02v2_Invenergy Model -- IIF 7-30-08_BeechR Pivot Table 12.2.09 2" xfId="13077" xr:uid="{A930C24C-109E-402C-A39C-1080914B9DC8}"/>
    <cellStyle name="___dimon_EWC 43.5MW8oMtresc 3_25_02v2_Invenergy Model -- IIF 7-30-08_IWNA 3-Pack ECCA Sheldon Funding 01302009" xfId="13078" xr:uid="{B7E34726-EBD0-421E-ACDF-875025C2B578}"/>
    <cellStyle name="___dimon_EWC 43.5MW8oMtresc 3_25_02v2_Invenergy Model -- IIF 7-30-08_IWNA 3-Pack ECCA Sheldon Funding 01302009 2" xfId="13079" xr:uid="{B08FAE4A-098E-4F46-8754-21E7F737C557}"/>
    <cellStyle name="___dimon_EWC 43.5MW8oMtresc 3_25_02v2_Invenergy Model -- IIF 8-26-08" xfId="13080" xr:uid="{5F912B8F-AED2-41C2-B507-A94B08E39375}"/>
    <cellStyle name="___dimon_EWC 43.5MW8oMtresc 3_25_02v2_Invenergy Model -- IIF 8-26-08 2" xfId="13081" xr:uid="{C9AC73DC-9D02-4728-A610-C06161D449FA}"/>
    <cellStyle name="___dimon_EWC 43.5MW8oMtresc 3_25_02v2_Invenergy Model -- IIF 8-26-08_IWNA 3-Pack ECCA Sheldon Funding 01302009" xfId="13082" xr:uid="{2F3CC363-BAFE-4819-A103-A09640C0A2D8}"/>
    <cellStyle name="___dimon_EWC 43.5MW8oMtresc 3_25_02v2_Invenergy Model -- IIF 8-26-08_IWNA 3-Pack ECCA Sheldon Funding 01302009 2" xfId="13083" xr:uid="{EB07C8D3-6498-4475-B08A-F6B3B684A78A}"/>
    <cellStyle name="___dimon_EWC 43.5MW8oMtresc 3_25_02v2_Invenergy Model -- IIF 8-8-08" xfId="13084" xr:uid="{1071A468-7A4D-4178-9500-CE04FF3024AE}"/>
    <cellStyle name="___dimon_EWC 43.5MW8oMtresc 3_25_02v2_Invenergy Model -- IIF 8-8-08 2" xfId="13085" xr:uid="{F7DCDC36-AAC8-4484-85B3-98CD5E19234E}"/>
    <cellStyle name="___dimon_EWC 43.5MW8oMtresc 3_25_02v2_Invenergy Model -- IIF 8-8-08_BeechR Pivot Table 12.2.09" xfId="13086" xr:uid="{E64E17E6-80F7-4476-AC8A-BE1BD2896B23}"/>
    <cellStyle name="___dimon_EWC 43.5MW8oMtresc 3_25_02v2_Invenergy Model -- IIF 8-8-08_BeechR Pivot Table 12.2.09 2" xfId="13087" xr:uid="{0E97BBCD-8B74-402E-B22A-4CD56CBD98E6}"/>
    <cellStyle name="___dimon_EWC 43.5MW8oMtresc 3_25_02v2_Invenergy Model -- IIF 8-8-08_IWNA 3-Pack ECCA Sheldon Funding 01302009" xfId="13088" xr:uid="{0CD2287C-92C5-451F-B3DD-0F30CB06CC7E}"/>
    <cellStyle name="___dimon_EWC 43.5MW8oMtresc 3_25_02v2_Invenergy Model -- IIF 8-8-08_IWNA 3-Pack ECCA Sheldon Funding 01302009 2" xfId="13089" xr:uid="{1D0207EB-D00B-47C3-912D-5AE347B4C6F9}"/>
    <cellStyle name="___dimon_EWC 43.5MW8oMtresc 3_25_02v2_Invenergy Turkey Track Property Tax Estimate Working 05282008" xfId="13090" xr:uid="{44098A45-6C7B-4B41-9602-91F635A663D5}"/>
    <cellStyle name="___dimon_EWC 43.5MW8oMtresc 3_25_02v2_Invenergy Turkey Track Property Tax Estimate Working 05282008 2" xfId="13091" xr:uid="{449439F9-99ED-4791-B0E7-9B7DBB672FB4}"/>
    <cellStyle name="___dimon_EWC 43.5MW8oMtresc 3_25_02v2_Invenergy Turkey Track Property Tax Estimate Working 05282008_BeechR Pivot Table 12.2.09" xfId="13092" xr:uid="{F8EF7C74-1D06-4BA4-B472-725A65A03C37}"/>
    <cellStyle name="___dimon_EWC 43.5MW8oMtresc 3_25_02v2_Invenergy Turkey Track Property Tax Estimate Working 05282008_BeechR Pivot Table 12.2.09 2" xfId="13093" xr:uid="{33CC0AC4-D36F-4D72-8DD6-9B25891387B0}"/>
    <cellStyle name="___dimon_EWC 43.5MW8oMtresc 3_25_02v2_Invenergy Turkey Track Property Tax Estimate Working 05282008_IWNA 3-Pack ECCA Sheldon Funding 01302009" xfId="13094" xr:uid="{DF9E7506-89E3-499D-BB93-EC6AD88DC31C}"/>
    <cellStyle name="___dimon_EWC 43.5MW8oMtresc 3_25_02v2_Invenergy Turkey Track Property Tax Estimate Working 05282008_IWNA 3-Pack ECCA Sheldon Funding 01302009 2" xfId="13095" xr:uid="{89F2687C-2C16-4FEA-B19F-FCD81E24A86E}"/>
    <cellStyle name="___dimon_EWC 43.5MW8oMtresc 3_25_02v2_Invrg v0 10.5yr 7.25% 5.25yr cash cut 10% DRO P50" xfId="13096" xr:uid="{F280704C-2FF2-45BB-918A-03DE46BDBDB4}"/>
    <cellStyle name="___dimon_EWC 43.5MW8oMtresc 3_25_02v2_Invrg v0 10.5yr 7.25% 5.25yr cash cut 10% DRO P50 2" xfId="13097" xr:uid="{0A3578E2-F52F-46AA-BC34-A2E35D96B814}"/>
    <cellStyle name="___dimon_EWC 43.5MW8oMtresc 3_25_02v2_Invrg v0 10.5yr 7.25% 5.25yr cash cut 10% DRO P50_IWNA 3-Pack ECCA Sheldon Funding 01302009" xfId="13098" xr:uid="{19FE0F17-4A7A-4A7C-9922-5E17E714BA84}"/>
    <cellStyle name="___dimon_EWC 43.5MW8oMtresc 3_25_02v2_Invrg v0 10.5yr 7.25% 5.25yr cash cut 10% DRO P50_IWNA 3-Pack ECCA Sheldon Funding 01302009 2" xfId="13099" xr:uid="{A0833353-1CA5-44CB-B63E-002ECEADC50A}"/>
    <cellStyle name="___dimon_EWC 43.5MW8oMtresc 3_25_02v2_Invrg v0 10.5yr 7.25% 5.25yr cash cut P50" xfId="13100" xr:uid="{58371AE5-2F92-4586-A86D-B0DF8B57E785}"/>
    <cellStyle name="___dimon_EWC 43.5MW8oMtresc 3_25_02v2_Invrg v0 10.5yr 7.25% 5.25yr cash cut P50 2" xfId="13101" xr:uid="{0BA02EA4-4D2C-4F06-83C4-F97AF802B7A3}"/>
    <cellStyle name="___dimon_EWC 43.5MW8oMtresc 3_25_02v2_Invrg v0 10.5yr 7.25% 5.25yr cash cut P50 OLD" xfId="13102" xr:uid="{7E7AA686-EC88-493A-851F-3F205F97BD1E}"/>
    <cellStyle name="___dimon_EWC 43.5MW8oMtresc 3_25_02v2_Invrg v0 10.5yr 7.25% 5.25yr cash cut P50 OLD 2" xfId="13103" xr:uid="{FC3844E0-1AC3-492B-B2DF-A4901732607D}"/>
    <cellStyle name="___dimon_EWC 43.5MW8oMtresc 3_25_02v2_Invrg v0 10.5yr 7.25% 5.25yr cash cut P50 OLD_BeechR Pivot Table 12.2.09" xfId="13104" xr:uid="{70D82F75-EEBD-4D17-A916-D6333922679C}"/>
    <cellStyle name="___dimon_EWC 43.5MW8oMtresc 3_25_02v2_Invrg v0 10.5yr 7.25% 5.25yr cash cut P50 OLD_BeechR Pivot Table 12.2.09 2" xfId="13105" xr:uid="{462908A9-519B-4B14-BB82-6B09B6920DD4}"/>
    <cellStyle name="___dimon_EWC 43.5MW8oMtresc 3_25_02v2_Invrg v0 10.5yr 7.25% 5.25yr cash cut P50 OLD_IWNA 3-Pack ECCA Sheldon Funding 01302009" xfId="13106" xr:uid="{3FEFC44B-AC10-4184-8040-4CE8F352CF19}"/>
    <cellStyle name="___dimon_EWC 43.5MW8oMtresc 3_25_02v2_Invrg v0 10.5yr 7.25% 5.25yr cash cut P50 OLD_IWNA 3-Pack ECCA Sheldon Funding 01302009 2" xfId="13107" xr:uid="{5477E468-81FA-44F0-8628-94A832783EC4}"/>
    <cellStyle name="___dimon_EWC 43.5MW8oMtresc 3_25_02v2_Invrg v0 10.5yr 7.25% 5.25yr cash cut P50_BeechR Pivot Table 12.2.09" xfId="13108" xr:uid="{EE81E1F1-C38E-4BD7-BA88-2D28B95DC397}"/>
    <cellStyle name="___dimon_EWC 43.5MW8oMtresc 3_25_02v2_Invrg v0 10.5yr 7.25% 5.25yr cash cut P50_BeechR Pivot Table 12.2.09 2" xfId="13109" xr:uid="{21006A6B-B2D7-4DE5-B11D-A1E0F0E2DE05}"/>
    <cellStyle name="___dimon_EWC 43.5MW8oMtresc 3_25_02v2_Invrg v0 10.5yr 7.25% 5.25yr cash cut P50_IWNA 3-Pack ECCA Sheldon Funding 01302009" xfId="13110" xr:uid="{B7F50A33-F4B1-44F8-8689-412DE31C2685}"/>
    <cellStyle name="___dimon_EWC 43.5MW8oMtresc 3_25_02v2_Invrg v0 10.5yr 7.25% 5.25yr cash cut P50_IWNA 3-Pack ECCA Sheldon Funding 01302009 2" xfId="13111" xr:uid="{86B235A8-F8CF-415E-80F0-DAD98A6B82E0}"/>
    <cellStyle name="___dimon_EWC 43.5MW8oMtresc 3_25_02v2_Invrg v2 10.5yr 7.25% 5.25yr cash cut P50 (Invenergy)_REVIEW" xfId="13112" xr:uid="{78729D25-9594-4B04-8CD4-82B8F24D5B97}"/>
    <cellStyle name="___dimon_EWC 43.5MW8oMtresc 3_25_02v2_Invrg v2 10.5yr 7.25% 5.25yr cash cut P50 (Invenergy)_REVIEW 2" xfId="13113" xr:uid="{84532E9D-1967-4611-8FEA-67683EB8D421}"/>
    <cellStyle name="___dimon_EWC 43.5MW8oMtresc 3_25_02v2_Invrg v2 10.5yr 7.25% 5.25yr cash cut P50 (Invenergy)_REVIEW_BeechR Pivot Table 12.2.09" xfId="13114" xr:uid="{3B5C1B6B-1D20-44F7-A996-5CFE615AABAB}"/>
    <cellStyle name="___dimon_EWC 43.5MW8oMtresc 3_25_02v2_Invrg v2 10.5yr 7.25% 5.25yr cash cut P50 (Invenergy)_REVIEW_BeechR Pivot Table 12.2.09 2" xfId="13115" xr:uid="{A1982BC8-46C6-411E-9EFE-2E025575E1B6}"/>
    <cellStyle name="___dimon_EWC 43.5MW8oMtresc 3_25_02v2_Invrg v2 10.5yr 7.25% 5.25yr cash cut P50 (Invenergy)_REVIEW_IWNA 3-Pack ECCA Sheldon Funding 01302009" xfId="13116" xr:uid="{2727B1BD-335E-4EFE-8920-B0E83C24FD5C}"/>
    <cellStyle name="___dimon_EWC 43.5MW8oMtresc 3_25_02v2_Invrg v2 10.5yr 7.25% 5.25yr cash cut P50 (Invenergy)_REVIEW_IWNA 3-Pack ECCA Sheldon Funding 01302009 2" xfId="13117" xr:uid="{58412ED2-5969-4EA2-B47B-B62B664F4FA0}"/>
    <cellStyle name="___dimon_EWC 43.5MW8oMtresc 3_25_02v2_Invrg v3 10.5yr 7.25% 5.25yr cash cut P50" xfId="13118" xr:uid="{1EC6B1C6-F585-43E4-891B-54B62C99C8FB}"/>
    <cellStyle name="___dimon_EWC 43.5MW8oMtresc 3_25_02v2_Invrg v3 10.5yr 7.25% 5.25yr cash cut P50 2" xfId="13119" xr:uid="{47F8444E-93DC-4633-B4A0-A4748B476278}"/>
    <cellStyle name="___dimon_EWC 43.5MW8oMtresc 3_25_02v2_Invrg v3 10.5yr 7.25% 5.25yr cash cut P50_BeechR Pivot Table 12.2.09" xfId="13120" xr:uid="{78FB87B3-EC1D-4E38-967E-5D3B2BE2190D}"/>
    <cellStyle name="___dimon_EWC 43.5MW8oMtresc 3_25_02v2_Invrg v3 10.5yr 7.25% 5.25yr cash cut P50_BeechR Pivot Table 12.2.09 2" xfId="13121" xr:uid="{A5F55C6E-0399-44FB-AA27-4FECAB5D2CF8}"/>
    <cellStyle name="___dimon_EWC 43.5MW8oMtresc 3_25_02v2_Invrg v3 10.5yr 7.25% 5.25yr cash cut P50_IWNA 3-Pack ECCA Sheldon Funding 01302009" xfId="13122" xr:uid="{B3D28597-95FF-424F-9FFB-3C15E01CF41F}"/>
    <cellStyle name="___dimon_EWC 43.5MW8oMtresc 3_25_02v2_Invrg v3 10.5yr 7.25% 5.25yr cash cut P50_IWNA 3-Pack ECCA Sheldon Funding 01302009 2" xfId="13123" xr:uid="{EBD50478-A39B-421F-92A2-ACAAFECDAEBC}"/>
    <cellStyle name="___dimon_EWC 43.5MW8oMtresc 3_25_02v2_Invrg v3 pwr hedges no track accts 10.5yr 7.25% 4yr cash cut $51.73 P50" xfId="13124" xr:uid="{56DCFE11-4AA6-4D1E-8C07-A554FB2EC7A4}"/>
    <cellStyle name="___dimon_EWC 43.5MW8oMtresc 3_25_02v2_Invrg v3 pwr hedges no track accts 10.5yr 7.25% 4yr cash cut $51.73 P50 2" xfId="13125" xr:uid="{6E2228D0-55C2-43B2-998A-555A8F689EE7}"/>
    <cellStyle name="___dimon_EWC 43.5MW8oMtresc 3_25_02v2_Invrg v3 pwr hedges no track accts 10.5yr 7.25% 4yr cash cut $51.73 P50_BeechR Pivot Table 12.2.09" xfId="13126" xr:uid="{F86D1EA0-8855-4C42-8851-43D5CEE9AF41}"/>
    <cellStyle name="___dimon_EWC 43.5MW8oMtresc 3_25_02v2_Invrg v3 pwr hedges no track accts 10.5yr 7.25% 4yr cash cut $51.73 P50_BeechR Pivot Table 12.2.09 2" xfId="13127" xr:uid="{58E1EF56-A3C4-47F3-9334-52673EFBBF3A}"/>
    <cellStyle name="___dimon_EWC 43.5MW8oMtresc 3_25_02v2_Invrg v3 pwr hedges no track accts 10.5yr 7.25% 4yr cash cut $51.73 P50_IWNA 3-Pack ECCA Sheldon Funding 01302009" xfId="13128" xr:uid="{311DDA44-EEFB-429B-B57F-C43D214D53D9}"/>
    <cellStyle name="___dimon_EWC 43.5MW8oMtresc 3_25_02v2_Invrg v3 pwr hedges no track accts 10.5yr 7.25% 4yr cash cut $51.73 P50_IWNA 3-Pack ECCA Sheldon Funding 01302009 2" xfId="13129" xr:uid="{0007BE52-45A1-415A-9767-C1E6B547DDE7}"/>
    <cellStyle name="___dimon_EWC 43.5MW8oMtresc 3_25_02v2_IWNA 3-Pack ECCA Sheldon Funding 01302009" xfId="13130" xr:uid="{EEA99611-D442-4BEA-B6FC-E90DC8FCBA10}"/>
    <cellStyle name="___dimon_EWC 43.5MW8oMtresc 3_25_02v2_IWNA 3-Pack ECCA Sheldon Funding 01302009 2" xfId="13131" xr:uid="{3835C4AD-AD48-401F-95EA-FA61F4EB78C4}"/>
    <cellStyle name="___dimon_EWC 43.5MW8oMtresc 3_25_02v2_IWNA 3-Pack ECCA Sheldon Funding 03202009" xfId="13132" xr:uid="{3D543F5A-8F63-46C4-A553-2CA071D611F6}"/>
    <cellStyle name="___dimon_EWC 43.5MW8oMtresc 3_25_02v2_IWNA 3-Pack ECCA Sheldon Funding 03202009 2" xfId="13133" xr:uid="{85FB4DB7-0DE7-412C-A654-5B8390D09026}"/>
    <cellStyle name="___dimon_EWC 43.5MW8oMtresc 3_25_02v2_IWNA Ptfl v2 10yr 7.25% $320 upfront 99% hedge loss P50" xfId="13134" xr:uid="{EC65FD14-22C1-42F6-838E-C348F130CE41}"/>
    <cellStyle name="___dimon_EWC 43.5MW8oMtresc 3_25_02v2_IWNA Ptfl v2 10yr 7.25% $320 upfront 99% hedge loss P50 2" xfId="13135" xr:uid="{47D2331A-79CB-4B8F-8887-321AE38DD678}"/>
    <cellStyle name="___dimon_EWC 43.5MW8oMtresc 3_25_02v2_IWNA Ptfl v2 10yr 7.25% $320 upfront 99% hedge loss P50_IWNA 3-Pack ECCA Sheldon Funding 01302009" xfId="13136" xr:uid="{1DF6CBBE-683C-4804-8511-78BACEE06B89}"/>
    <cellStyle name="___dimon_EWC 43.5MW8oMtresc 3_25_02v2_IWNA Ptfl v2 10yr 7.25% $320 upfront 99% hedge loss P50_IWNA 3-Pack ECCA Sheldon Funding 01302009 2" xfId="13137" xr:uid="{30D058F6-87CF-4842-B056-4A73345E2094}"/>
    <cellStyle name="___dimon_EWC 43.5MW8oMtresc 3_25_02v2_IWNA Ptfl v2 11yr 7.50% $320 upfront P50 with FVO" xfId="13138" xr:uid="{3CB74164-C676-4835-A585-D56097B90EE1}"/>
    <cellStyle name="___dimon_EWC 43.5MW8oMtresc 3_25_02v2_IWNA Ptfl v2 11yr 7.50% $320 upfront P50 with FVO 2" xfId="13139" xr:uid="{90BEE900-CD44-454A-9C32-9DC9383E8B27}"/>
    <cellStyle name="___dimon_EWC 43.5MW8oMtresc 3_25_02v2_IWNA Ptfl v2 11yr 7.50% $320 upfront P50 with FVO_IWNA 3-Pack ECCA Sheldon Funding 01302009" xfId="13140" xr:uid="{64DD8CC4-18E2-4E7A-9A23-C489E8187D69}"/>
    <cellStyle name="___dimon_EWC 43.5MW8oMtresc 3_25_02v2_IWNA Ptfl v2 11yr 7.50% $320 upfront P50 with FVO_IWNA 3-Pack ECCA Sheldon Funding 01302009 2" xfId="13141" xr:uid="{76A5C250-FE06-4C87-B2BC-F3EAE42A9958}"/>
    <cellStyle name="___dimon_EWC 43.5MW8oMtresc 3_25_02v2_IWNA v1 10yr 7.25% $290 upfront no bonus 42% 2009 tax realloc P50" xfId="13142" xr:uid="{163711EC-7BC8-45A1-A9B0-08E2DEA6182D}"/>
    <cellStyle name="___dimon_EWC 43.5MW8oMtresc 3_25_02v2_IWNA v1 10yr 7.25% $290 upfront no bonus 42% 2009 tax realloc P50 2" xfId="13143" xr:uid="{F856D84A-3865-49B9-B20A-4CC9A0A897D8}"/>
    <cellStyle name="___dimon_EWC 43.5MW8oMtresc 3_25_02v2_IWNA v1 10yr 7.25% $290 upfront no bonus 42% 2009 tax realloc P50_IWNA 3-Pack ECCA Sheldon Funding 01302009" xfId="13144" xr:uid="{FD8074AC-335C-47DE-9839-7C102E38FF28}"/>
    <cellStyle name="___dimon_EWC 43.5MW8oMtresc 3_25_02v2_IWNA v1 10yr 7.25% $290 upfront no bonus 42% 2009 tax realloc P50_IWNA 3-Pack ECCA Sheldon Funding 01302009 2" xfId="13145" xr:uid="{49F053C6-2542-4528-AAEF-37293DCADD13}"/>
    <cellStyle name="___dimon_EWC 43.5MW8oMtresc 3_25_02v2_Key Results" xfId="13146" xr:uid="{3EE2747D-3974-458F-82D1-B530A81C5B87}"/>
    <cellStyle name="___dimon_EWC 43.5MW8oMtresc 3_25_02v2_Key Results 2" xfId="13147" xr:uid="{0AF0DB4B-8552-4021-B9DE-7492F527B787}"/>
    <cellStyle name="___dimon_EWC 43.5MW8oMtresc 3_25_02v2_Key Results_BeechR Pivot Table 12.2.09" xfId="13148" xr:uid="{7FA9E04B-EFAB-4B37-9889-2E173DBA90BB}"/>
    <cellStyle name="___dimon_EWC 43.5MW8oMtresc 3_25_02v2_Key Results_BeechR Pivot Table 12.2.09 2" xfId="13149" xr:uid="{63AA7010-B772-4546-8B3B-00607F66603C}"/>
    <cellStyle name="___dimon_EWC 43.5MW8oMtresc 3_25_02v2_Key Results_IWNA 3-Pack ECCA Sheldon Funding 01302009" xfId="13150" xr:uid="{4F99395F-DE6E-43A1-A9C9-E7E23E471466}"/>
    <cellStyle name="___dimon_EWC 43.5MW8oMtresc 3_25_02v2_Key Results_IWNA 3-Pack ECCA Sheldon Funding 01302009 2" xfId="13151" xr:uid="{23D05355-0A6C-4193-A25E-1C5543C73313}"/>
    <cellStyle name="___dimon_EWC 43.5MW8oMtresc 3_25_02v2_Ledge_0416_Grant and TE" xfId="13152" xr:uid="{5884EB1E-4263-4089-8B36-63C1BA825008}"/>
    <cellStyle name="___dimon_EWC 43.5MW8oMtresc 3_25_02v2_Ledge_0416_Grant and TE 2" xfId="13153" xr:uid="{614257D2-42A7-4991-B925-3614F9E5BF6B}"/>
    <cellStyle name="___dimon_EWC 43.5MW8oMtresc 3_25_02v2_Levered Beech Ridge _100709" xfId="13154" xr:uid="{20DB5C3A-247F-43B7-8F8D-62B588DD7A4E}"/>
    <cellStyle name="___dimon_EWC 43.5MW8oMtresc 3_25_02v2_Levered Beech Ridge _100709 2" xfId="13155" xr:uid="{1656B115-AEA1-4ACB-92FD-9D21B4C3B4FA}"/>
    <cellStyle name="___dimon_EWC 43.5MW8oMtresc 3_25_02v2_Levered Beech Ridge _100709_BeechR Pivot Table 12.2.09" xfId="13156" xr:uid="{BD07673A-F4A7-4E04-9E38-1C3C0FE5432B}"/>
    <cellStyle name="___dimon_EWC 43.5MW8oMtresc 3_25_02v2_Levered Beech Ridge _100709_BeechR Pivot Table 12.2.09 2" xfId="13157" xr:uid="{8C607A8D-27ED-4B9C-B041-CD9F15A27A67}"/>
    <cellStyle name="___dimon_EWC 43.5MW8oMtresc 3_25_02v2_Levered Beech Ridge _102709" xfId="13158" xr:uid="{400B4439-285D-4710-B250-368C57C8DD21}"/>
    <cellStyle name="___dimon_EWC 43.5MW8oMtresc 3_25_02v2_Levered Beech Ridge _102709 2" xfId="13159" xr:uid="{AB0A347C-C8AB-4EED-842D-B0507867FB39}"/>
    <cellStyle name="___dimon_EWC 43.5MW8oMtresc 3_25_02v2_Levered Beech Ridge _102709_BeechR Pivot Table 12.2.09" xfId="13160" xr:uid="{13277A78-EB36-464D-B906-E04269E769B7}"/>
    <cellStyle name="___dimon_EWC 43.5MW8oMtresc 3_25_02v2_Levered Beech Ridge _102709_BeechR Pivot Table 12.2.09 2" xfId="13161" xr:uid="{4FC96F86-19BA-4CC1-B7A2-75ED0F1CF7A2}"/>
    <cellStyle name="___dimon_EWC 43.5MW8oMtresc 3_25_02v2_Levered Beech Ridge _110209" xfId="13162" xr:uid="{33D4C468-FCDA-41C2-850A-5731F96F4C4F}"/>
    <cellStyle name="___dimon_EWC 43.5MW8oMtresc 3_25_02v2_Levered Beech Ridge _110209 2" xfId="13163" xr:uid="{61681484-729B-4707-B116-DD01090318E8}"/>
    <cellStyle name="___dimon_EWC 43.5MW8oMtresc 3_25_02v2_Levered Beech Ridge _110209_BeechR Pivot Table 12.2.09" xfId="13164" xr:uid="{A0624F6E-2412-4379-8008-3AC9799590D6}"/>
    <cellStyle name="___dimon_EWC 43.5MW8oMtresc 3_25_02v2_Levered Beech Ridge _110209_BeechR Pivot Table 12.2.09 2" xfId="13165" xr:uid="{73EE5C74-9875-485B-B862-5F1A2BB69540}"/>
    <cellStyle name="___dimon_EWC 43.5MW8oMtresc 3_25_02v2_Levered Grand Ridge Exp 07082009_LIVE" xfId="13166" xr:uid="{33FCE0FE-87CA-4353-891F-1C1E78E03F4C}"/>
    <cellStyle name="___dimon_EWC 43.5MW8oMtresc 3_25_02v2_Levered Grand Ridge Exp 07082009_LIVE 2" xfId="13167" xr:uid="{478DA67C-A0C7-432F-8D18-E35BCEE59A59}"/>
    <cellStyle name="___dimon_EWC 43.5MW8oMtresc 3_25_02v2_Levered Grand Ridge Exp 07082009_LIVE_BeechR Pivot Table 12.2.09" xfId="13168" xr:uid="{C25BA0F4-BEEE-4381-96CD-F4BE28328A5C}"/>
    <cellStyle name="___dimon_EWC 43.5MW8oMtresc 3_25_02v2_Levered Grand Ridge Exp 07082009_LIVE_BeechR Pivot Table 12.2.09 2" xfId="13169" xr:uid="{1868878B-1873-4896-8835-B72AE72DB90C}"/>
    <cellStyle name="___dimon_EWC 43.5MW8oMtresc 3_25_02v2_Levered Grand Ridge Exp_05042009" xfId="13170" xr:uid="{C872CFFB-91BE-458F-8867-9B78EA9857E2}"/>
    <cellStyle name="___dimon_EWC 43.5MW8oMtresc 3_25_02v2_Levered Grand Ridge Exp_05042009 2" xfId="13171" xr:uid="{AA1BA50C-5476-4D78-B056-27D0E096E42E}"/>
    <cellStyle name="___dimon_EWC 43.5MW8oMtresc 3_25_02v2_Levered Grand Ridge Exp_05042009_BeechR Pivot Table 12.2.09" xfId="13172" xr:uid="{8768A73F-BD0C-4E04-BF26-409B3150A59A}"/>
    <cellStyle name="___dimon_EWC 43.5MW8oMtresc 3_25_02v2_Levered Grand Ridge Exp_05042009_BeechR Pivot Table 12.2.09 2" xfId="13173" xr:uid="{38BFDF3A-F5B1-4961-A5F5-0D644A0A4413}"/>
    <cellStyle name="___dimon_EWC 43.5MW8oMtresc 3_25_02v2_Levered Grand Ridge II-III_20yr 130 MW PPA_10032008" xfId="13174" xr:uid="{C82B8988-6A94-4A3B-86A2-FE49E36450B1}"/>
    <cellStyle name="___dimon_EWC 43.5MW8oMtresc 3_25_02v2_Levered Grand Ridge II-III_20yr 130 MW PPA_10032008 2" xfId="13175" xr:uid="{FC51C339-9622-4410-888D-3E555D911ABC}"/>
    <cellStyle name="___dimon_EWC 43.5MW8oMtresc 3_25_02v2_Levered Grand Ridge II-III_20yr 130 MW PPA_10032008_BeechR Pivot Table 12.2.09" xfId="13176" xr:uid="{0E24CEBF-D993-4D8C-AD74-0545FA7CE676}"/>
    <cellStyle name="___dimon_EWC 43.5MW8oMtresc 3_25_02v2_Levered Grand Ridge II-III_20yr 130 MW PPA_10032008_BeechR Pivot Table 12.2.09 2" xfId="13177" xr:uid="{EA0F5F17-42B5-4526-B29D-AC6D53B9D9D7}"/>
    <cellStyle name="___dimon_EWC 43.5MW8oMtresc 3_25_02v2_Levered White Oak 99 MW_shared reconductor with IP08_040308" xfId="13178" xr:uid="{E09353C6-08FE-41BA-8F75-5A23DC592F3E}"/>
    <cellStyle name="___dimon_EWC 43.5MW8oMtresc 3_25_02v2_Levered White Oak 99 MW_shared reconductor with IP08_040308 2" xfId="13179" xr:uid="{BC1321A9-C59B-49ED-9B52-E4764223C92D}"/>
    <cellStyle name="___dimon_EWC 43.5MW8oMtresc 3_25_02v2_Levered White Oak 99 MW_shared reconductor with IP08_040308_BeechR Pivot Table 12.2.09" xfId="13180" xr:uid="{76B086A8-32A7-4BAF-85E6-4BCF289455C9}"/>
    <cellStyle name="___dimon_EWC 43.5MW8oMtresc 3_25_02v2_Levered White Oak 99 MW_shared reconductor with IP08_040308_BeechR Pivot Table 12.2.09 2" xfId="13181" xr:uid="{553D622A-7A69-43E8-B84F-9AAAE2E3ABD5}"/>
    <cellStyle name="___dimon_EWC 43.5MW8oMtresc 3_25_02v2_LeveredGrand_Ridge_II-III_020909_incl Grant NOL Bonus Dep" xfId="13182" xr:uid="{F5CDC118-92E1-4EC3-B75E-3B417ACF60D8}"/>
    <cellStyle name="___dimon_EWC 43.5MW8oMtresc 3_25_02v2_LeveredGrand_Ridge_II-III_020909_incl Grant NOL Bonus Dep 2" xfId="13183" xr:uid="{F19A9E52-EBEE-4310-850F-F26CA8525DDA}"/>
    <cellStyle name="___dimon_EWC 43.5MW8oMtresc 3_25_02v2_LeveredGrand_Ridge_II-III_020909_incl Grant NOL Bonus Dep_BeechR Pivot Table 12.2.09" xfId="13184" xr:uid="{D517F863-082A-4B39-80C9-280034F4D3E0}"/>
    <cellStyle name="___dimon_EWC 43.5MW8oMtresc 3_25_02v2_LeveredGrand_Ridge_II-III_020909_incl Grant NOL Bonus Dep_BeechR Pivot Table 12.2.09 2" xfId="13185" xr:uid="{9CB3B968-C57C-4083-9633-3EDC9BADF150}"/>
    <cellStyle name="___dimon_EWC 43.5MW8oMtresc 3_25_02v2_Naturener Montana Portfolio_temp_Part2" xfId="13186" xr:uid="{71C9E440-8C39-4AF2-BFE6-43C488531D57}"/>
    <cellStyle name="___dimon_EWC 43.5MW8oMtresc 3_25_02v2_Naturener Montana Portfolio_temp_Part2 2" xfId="13187" xr:uid="{C1EA647D-88B3-4044-94EC-325177E37C8F}"/>
    <cellStyle name="___dimon_EWC 43.5MW8oMtresc 3_25_02v2_NEW GRII_III Debt_032509 v1 (2)" xfId="13188" xr:uid="{C735D388-2AFC-4DFC-BA34-166F22567C88}"/>
    <cellStyle name="___dimon_EWC 43.5MW8oMtresc 3_25_02v2_NEW GRII_III Debt_032509 v1 (2) 2" xfId="13189" xr:uid="{8C48C8CE-41CA-411A-BF9B-174ECE871D5B}"/>
    <cellStyle name="___dimon_EWC 43.5MW8oMtresc 3_25_02v2_NEW GRII_III Debt_032509 v1 (2)_BeechR Pivot Table 12.2.09" xfId="13190" xr:uid="{A1C83A25-B732-404C-90A4-3FE11F2A57DA}"/>
    <cellStyle name="___dimon_EWC 43.5MW8oMtresc 3_25_02v2_NEW GRII_III Debt_032509 v1 (2)_BeechR Pivot Table 12.2.09 2" xfId="13191" xr:uid="{79367E5B-59C7-4EB1-AAFD-49497B2A23C3}"/>
    <cellStyle name="___dimon_EWC 43.5MW8oMtresc 3_25_02v2_NEW Levered GRII&amp;III_04092009_MCF v1" xfId="13192" xr:uid="{DDD3BB91-24BC-48D8-B251-6872F74CB314}"/>
    <cellStyle name="___dimon_EWC 43.5MW8oMtresc 3_25_02v2_NEW Levered GRII&amp;III_04092009_MCF v1 2" xfId="13193" xr:uid="{6EFE416D-152C-44F1-8173-B414AE6306D3}"/>
    <cellStyle name="___dimon_EWC 43.5MW8oMtresc 3_25_02v2_NEW Levered GRII&amp;III_04092009_MCF v1_BeechR Pivot Table 12.2.09" xfId="13194" xr:uid="{3A0D5282-C10F-4D75-86CC-0D2FA0551660}"/>
    <cellStyle name="___dimon_EWC 43.5MW8oMtresc 3_25_02v2_NEW Levered GRII&amp;III_04092009_MCF v1_BeechR Pivot Table 12.2.09 2" xfId="13195" xr:uid="{82ECA021-18A2-4F67-A6D0-D1187CE58D9C}"/>
    <cellStyle name="___dimon_EWC 43.5MW8oMtresc 3_25_02v2_Oceana_142MW_Vesta1.8_101909" xfId="13196" xr:uid="{F0F456A9-9A36-4DEC-917C-091355CF3036}"/>
    <cellStyle name="___dimon_EWC 43.5MW8oMtresc 3_25_02v2_Oceana_142MW_Vesta1.8_101909 2" xfId="13197" xr:uid="{AC4036DE-612C-4690-909B-3CCA31504D87}"/>
    <cellStyle name="___dimon_EWC 43.5MW8oMtresc 3_25_02v2_Ormat 6-7-2007  v19b accounting v4 12-19-07" xfId="13198" xr:uid="{764370B9-A945-4B5F-AAC0-C176F5E20AF9}"/>
    <cellStyle name="___dimon_EWC 43.5MW8oMtresc 3_25_02v2_Ormat 6-7-2007  v19b accounting v4 12-19-07 2" xfId="13199" xr:uid="{212D596F-BC85-4A9B-B5DC-E8104AFB9DF0}"/>
    <cellStyle name="___dimon_EWC 43.5MW8oMtresc 3_25_02v2_Prarie Breeze Developer Model_041409_v2" xfId="13200" xr:uid="{376BFB4B-69AC-487C-A2BE-0381020515B8}"/>
    <cellStyle name="___dimon_EWC 43.5MW8oMtresc 3_25_02v2_Prarie Breeze Developer Model_041409_v2 2" xfId="13201" xr:uid="{18D0F596-A509-40F4-89B0-7BA205D8493D}"/>
    <cellStyle name="___dimon_EWC 43.5MW8oMtresc 3_25_02v2_Pre-Tax GAAP" xfId="13202" xr:uid="{03D4F7C9-07C0-4074-A8C2-E1A8FCD88EF3}"/>
    <cellStyle name="___dimon_EWC 43.5MW8oMtresc 3_25_02v2_Pre-Tax GAAP 2" xfId="13203" xr:uid="{BFC02106-CC69-4F48-868B-45DA86DB19F4}"/>
    <cellStyle name="___dimon_EWC 43.5MW8oMtresc 3_25_02v2_Raleigh Model (78MW) 09082009_V2" xfId="13204" xr:uid="{93C18895-64E6-4EF1-88C1-2A5348A25CDA}"/>
    <cellStyle name="___dimon_EWC 43.5MW8oMtresc 3_25_02v2_Raleigh Model (78MW) 09082009_V2 2" xfId="13205" xr:uid="{422CF427-377D-4862-9AAB-DDF68FB0DA97}"/>
    <cellStyle name="___dimon_EWC 43.5MW8oMtresc 3_25_02v2_Raleigh Model (78MW) 09082009_V2_BeechR Pivot Table 12.2.09" xfId="13206" xr:uid="{D15B52AC-20B6-4250-B520-8A57D20341F5}"/>
    <cellStyle name="___dimon_EWC 43.5MW8oMtresc 3_25_02v2_Raleigh Model (78MW) 09082009_V2_BeechR Pivot Table 12.2.09 2" xfId="13207" xr:uid="{C33DE07D-A6A8-4A72-8C9C-09DE2AD235C0}"/>
    <cellStyle name="___dimon_EWC 43.5MW8oMtresc 3_25_02v2_Sheet1" xfId="13208" xr:uid="{12E6ECA9-44FB-4D45-A87D-1816B9D00860}"/>
    <cellStyle name="___dimon_EWC 43.5MW8oMtresc 3_25_02v2_Sheet1 2" xfId="13209" xr:uid="{41CA4D3B-FCAD-45D4-9470-D015397CCA5A}"/>
    <cellStyle name="___dimon_EWC 43.5MW8oMtresc 3_25_02v2_Sweden Hills 51MW_081809_AEP bid" xfId="13210" xr:uid="{AF977E38-CA93-4A1C-8AFA-85FF3357929C}"/>
    <cellStyle name="___dimon_EWC 43.5MW8oMtresc 3_25_02v2_Sweden Hills 51MW_081809_AEP bid 2" xfId="13211" xr:uid="{4FA6A0B9-F244-4436-A1F7-7C49361441FC}"/>
    <cellStyle name="___dimon_EWC 43.5MW8oMtresc 3_25_02v2_Tri-County Wind_042409_Grant and TE_as bid" xfId="13212" xr:uid="{00907B9E-57F0-4EB5-B399-AD4B9A8DA625}"/>
    <cellStyle name="___dimon_EWC 43.5MW8oMtresc 3_25_02v2_Tri-County Wind_042409_Grant and TE_as bid 2" xfId="13213" xr:uid="{5A2D0AF1-B939-424E-AAE0-D14291B8A0E3}"/>
    <cellStyle name="___dimon_EWC 43.5MW8oMtresc 3_25_02v2_Tri-County Wind_101309_Grant and TE_200MW_1.6XLE" xfId="13214" xr:uid="{C23A6F11-88C5-4EF6-9D99-E6DD1A0F5003}"/>
    <cellStyle name="___dimon_EWC 43.5MW8oMtresc 3_25_02v2_Tri-County Wind_101309_Grant and TE_200MW_1.6XLE 2" xfId="13215" xr:uid="{919BA4CD-E154-4F1B-BB84-5FED50EEAB47}"/>
    <cellStyle name="___dimon_EWC 43.5MW8oMtresc 3_25_02v2_Tri-County Wind_101509_Grant and TE_200MW_1.6XLE" xfId="13216" xr:uid="{509543A6-A293-4229-9460-DED77F656F42}"/>
    <cellStyle name="___dimon_EWC 43.5MW8oMtresc 3_25_02v2_Tri-County Wind_101509_Grant and TE_200MW_1.6XLE 2" xfId="13217" xr:uid="{F60923FD-E335-4B50-980F-3CFDAAC17740}"/>
    <cellStyle name="___dimon_EWC 43.5MW8oMtresc 3_25_02v2_Turkey Track Completion Reserve Acct_11 10 08" xfId="13218" xr:uid="{05108E39-FC14-4AB4-A8C0-F0D053CD2209}"/>
    <cellStyle name="___dimon_EWC 43.5MW8oMtresc 3_25_02v2_Turkey Track Completion Reserve Acct_11 10 08 2" xfId="13219" xr:uid="{B19B4879-41AB-4B62-BE5F-41A0757B382F}"/>
    <cellStyle name="___dimon_EWC 43.5MW8oMtresc 3_25_02v2_Turkey Track Completion Reserve Acct_11 10 08_IWNA 3-Pack ECCA Sheldon Funding 01302009" xfId="13220" xr:uid="{B9EBA93B-A286-4408-A12C-A46AA40D0C95}"/>
    <cellStyle name="___dimon_EWC 43.5MW8oMtresc 3_25_02v2_Turkey Track Completion Reserve Acct_11 10 08_IWNA 3-Pack ECCA Sheldon Funding 01302009 2" xfId="13221" xr:uid="{48F7E994-5705-4EF8-BADA-8E465943E1CE}"/>
    <cellStyle name="___dimon_EWC 43.5MW8oMtresc 3_25_02v2_Unlev McAdoo &amp; GR Combined 022008- Final" xfId="13222" xr:uid="{62A15958-39DE-45FE-84ED-CA26221D5A12}"/>
    <cellStyle name="___dimon_EWC 43.5MW8oMtresc 3_25_02v2_Unlev McAdoo &amp; GR Combined 022008- Final 2" xfId="13223" xr:uid="{F096D3D5-0BA1-41C9-8A4B-BA8C9F5FC5C9}"/>
    <cellStyle name="___dimon_EWC 43.5MW8oMtresc 3_25_02v2_Unlev McAdoo &amp; GR Combined 022008- Final_BeechR Pivot Table 12.2.09" xfId="13224" xr:uid="{D2507E44-1C54-4F7D-874A-877690713390}"/>
    <cellStyle name="___dimon_EWC 43.5MW8oMtresc 3_25_02v2_Unlev McAdoo &amp; GR Combined 022008- Final_BeechR Pivot Table 12.2.09 2" xfId="13225" xr:uid="{EE36120D-EF42-4371-AD0E-B7E805A760FD}"/>
    <cellStyle name="___dimon_EWC 43.5MW8oMtresc 3_25_02v2_Unlev McAdoo &amp; GR Combined 022008- Final_IWNA 3-Pack ECCA Sheldon Funding 01302009" xfId="13226" xr:uid="{E92514CF-2D8C-4361-A796-12C6B7C4B36A}"/>
    <cellStyle name="___dimon_EWC 43.5MW8oMtresc 3_25_02v2_Unlev McAdoo &amp; GR Combined 022008- Final_IWNA 3-Pack ECCA Sheldon Funding 01302009 2" xfId="13227" xr:uid="{D55A3412-6847-43B9-AE71-7666D23B491C}"/>
    <cellStyle name="___dimon_EWC 43.5MW8oMtresc 3_25_02v2_Unlev McAdoo &amp; GR Combined 10242008-funding v8" xfId="13228" xr:uid="{6087A056-AA4F-41B6-AFB0-FFF1ECF7F235}"/>
    <cellStyle name="___dimon_EWC 43.5MW8oMtresc 3_25_02v2_Unlev McAdoo &amp; GR Combined 10242008-funding v8 2" xfId="13229" xr:uid="{44D0823A-1C86-4636-9786-A50FE2E7D106}"/>
    <cellStyle name="___dimon_EWC 43.5MW8oMtresc 3_25_02v2_Unlev McAdoo &amp; GR Combined 10242008-funding v8_BeechR Pivot Table 12.2.09" xfId="13230" xr:uid="{6B966F14-35EF-49A1-9DFB-7BB020772507}"/>
    <cellStyle name="___dimon_EWC 43.5MW8oMtresc 3_25_02v2_Unlev McAdoo &amp; GR Combined 10242008-funding v8_BeechR Pivot Table 12.2.09 2" xfId="13231" xr:uid="{ECA1E3D2-B797-42AC-A6A6-34A464B71F82}"/>
    <cellStyle name="___dimon_EWC 43.5MW8oMtresc 3_25_02v2_Unlev McAdoo &amp; GR Combined 10242008-funding v8_IWNA 3-Pack ECCA Sheldon Funding 01302009" xfId="13232" xr:uid="{8ED9F22F-6A46-414E-A2B4-60EC783820DB}"/>
    <cellStyle name="___dimon_EWC 43.5MW8oMtresc 3_25_02v2_Unlev McAdoo &amp; GR Combined 10242008-funding v8_IWNA 3-Pack ECCA Sheldon Funding 01302009 2" xfId="13233" xr:uid="{93F7E662-5FC9-4679-B025-9864B1EB546D}"/>
    <cellStyle name="___dimon_EWC 43.5MW8oMtresc 3_25_02v2_Unlev McAdoo &amp; GR Combined 10242008-funding v8_wake effect" xfId="13234" xr:uid="{BF2505CE-0A17-4F6D-871A-05738281CA1C}"/>
    <cellStyle name="___dimon_EWC 43.5MW8oMtresc 3_25_02v2_Unlev McAdoo &amp; GR Combined 10242008-funding v8_wake effect 2" xfId="13235" xr:uid="{E82E25AA-194E-494C-99D3-2A3654517D1C}"/>
    <cellStyle name="___dimon_EWC 43.5MW8oMtresc 3_25_02v2_Unlev McAdoo &amp; GR Combined 10242008-funding v8_wake effect_BeechR Pivot Table 12.2.09" xfId="13236" xr:uid="{E4057A11-DCFB-4673-9740-FE7D5AC9F8ED}"/>
    <cellStyle name="___dimon_EWC 43.5MW8oMtresc 3_25_02v2_Unlev McAdoo &amp; GR Combined 10242008-funding v8_wake effect_BeechR Pivot Table 12.2.09 2" xfId="13237" xr:uid="{62252488-7CD4-4445-9AA6-2F7B8BF3DCA6}"/>
    <cellStyle name="___dimon_EWC 43.5MW8oMtresc 3_25_02v2_Unlevered Wildcat 04222008_Dep Update" xfId="13238" xr:uid="{A306D039-22BE-41C3-AA06-6B0B11509697}"/>
    <cellStyle name="___dimon_EWC 43.5MW8oMtresc 3_25_02v2_Unlevered Wildcat 04222008_Dep Update 2" xfId="13239" xr:uid="{87F44F6A-7C9A-4A82-8ECD-951CA85B1B96}"/>
    <cellStyle name="___dimon_EWC 43.5MW8oMtresc 3_25_02v2_Unlevered Wildcat 04222008_Dep Update v2" xfId="13240" xr:uid="{84B99CE5-B65E-43DD-95A1-EE60E8392B12}"/>
    <cellStyle name="___dimon_EWC 43.5MW8oMtresc 3_25_02v2_Unlevered Wildcat 04222008_Dep Update v2 2" xfId="13241" xr:uid="{4724DA2F-1539-4170-93AE-90081612BAE8}"/>
    <cellStyle name="___dimon_EWC 43.5MW8oMtresc 3_25_02v2_Unlevered Wildcat 04222008_Dep Update v2_BeechR Pivot Table 12.2.09" xfId="13242" xr:uid="{9D0F7155-E6B6-487F-9C7A-72C2A5892F8A}"/>
    <cellStyle name="___dimon_EWC 43.5MW8oMtresc 3_25_02v2_Unlevered Wildcat 04222008_Dep Update v2_BeechR Pivot Table 12.2.09 2" xfId="13243" xr:uid="{11080490-4059-4E2C-9EFB-350E80D1C917}"/>
    <cellStyle name="___dimon_EWC 43.5MW8oMtresc 3_25_02v2_Unlevered Wildcat 04222008_Dep Update v2_IWNA 3-Pack ECCA Sheldon Funding 01302009" xfId="13244" xr:uid="{F7A61460-9F1C-4CA9-8ED3-DBDAEC365C69}"/>
    <cellStyle name="___dimon_EWC 43.5MW8oMtresc 3_25_02v2_Unlevered Wildcat 04222008_Dep Update v2_IWNA 3-Pack ECCA Sheldon Funding 01302009 2" xfId="13245" xr:uid="{C845E3E1-B890-46B6-89B2-7D3FA059BEBB}"/>
    <cellStyle name="___dimon_EWC 43.5MW8oMtresc 3_25_02v2_Unlevered Wildcat 04222008_Dep Update with 2008 stub year" xfId="13246" xr:uid="{C5ABDAB8-DB3D-4F39-9B0C-E27E7FB33CDE}"/>
    <cellStyle name="___dimon_EWC 43.5MW8oMtresc 3_25_02v2_Unlevered Wildcat 04222008_Dep Update with 2008 stub year 2" xfId="13247" xr:uid="{FFECC2A0-2EED-489F-9036-D5BEB3335678}"/>
    <cellStyle name="___dimon_EWC 43.5MW8oMtresc 3_25_02v2_Unlevered Wildcat 04222008_Dep Update with 2008 stub year_BeechR Pivot Table 12.2.09" xfId="13248" xr:uid="{C8162F65-FFF9-4881-BA3D-EE15B3DD3E60}"/>
    <cellStyle name="___dimon_EWC 43.5MW8oMtresc 3_25_02v2_Unlevered Wildcat 04222008_Dep Update with 2008 stub year_BeechR Pivot Table 12.2.09 2" xfId="13249" xr:uid="{DB29C5AC-D7E4-4005-8F17-4CA718F7F6B6}"/>
    <cellStyle name="___dimon_EWC 43.5MW8oMtresc 3_25_02v2_Unlevered Wildcat 04222008_Dep Update with 2008 stub year_IWNA 3-Pack ECCA Sheldon Funding 01302009" xfId="13250" xr:uid="{4B749ECC-FFEE-41AC-B4EB-44EB36B43722}"/>
    <cellStyle name="___dimon_EWC 43.5MW8oMtresc 3_25_02v2_Unlevered Wildcat 04222008_Dep Update with 2008 stub year_IWNA 3-Pack ECCA Sheldon Funding 01302009 2" xfId="13251" xr:uid="{1D187D0C-CC87-422B-9D22-5E6BD887A7F4}"/>
    <cellStyle name="___dimon_EWC 43.5MW8oMtresc 3_25_02v2_Unlevered Wildcat 04222008_Dep Update_BeechR Pivot Table 12.2.09" xfId="13252" xr:uid="{258C5AAB-F701-4168-BDA9-60E307C4871B}"/>
    <cellStyle name="___dimon_EWC 43.5MW8oMtresc 3_25_02v2_Unlevered Wildcat 04222008_Dep Update_BeechR Pivot Table 12.2.09 2" xfId="13253" xr:uid="{46ABAEE3-941D-4DEE-9841-1B6160769B2D}"/>
    <cellStyle name="___dimon_EWC 43.5MW8oMtresc 3_25_02v2_Unlevered Wildcat 04222008_Dep Update_IWNA 3-Pack ECCA Sheldon Funding 01302009" xfId="13254" xr:uid="{22D2743E-5739-41F6-88AF-FF55C3E2FE03}"/>
    <cellStyle name="___dimon_EWC 43.5MW8oMtresc 3_25_02v2_Unlevered Wildcat 04222008_Dep Update_IWNA 3-Pack ECCA Sheldon Funding 01302009 2" xfId="13255" xr:uid="{5B88BFC2-4725-4F63-949E-B44F4075070E}"/>
    <cellStyle name="___dimon_EWC 43.5MW8oMtresc 3_25_02v2_Unlevered Willow Creek 72MWs_111907" xfId="13256" xr:uid="{D4EDDEE3-A0AC-4ABD-B2DC-722A0BCD132B}"/>
    <cellStyle name="___dimon_EWC 43.5MW8oMtresc 3_25_02v2_Unlevered Willow Creek 72MWs_111907 2" xfId="13257" xr:uid="{763F3D43-C71A-4A52-A262-E194550D45AA}"/>
    <cellStyle name="___dimon_EWC 43.5MW8oMtresc 3_25_02v2_Unlevered Willow Creek 72MWs_111907_BeechR Pivot Table 12.2.09" xfId="13258" xr:uid="{453D89BA-A92B-4CC5-BF69-3C33DC0DF5F5}"/>
    <cellStyle name="___dimon_EWC 43.5MW8oMtresc 3_25_02v2_Unlevered Willow Creek 72MWs_111907_BeechR Pivot Table 12.2.09 2" xfId="13259" xr:uid="{E4CFF5A5-44A9-4C17-93B5-916EA9338317}"/>
    <cellStyle name="___dimon_EWC 43.5MW8oMtresc 3_25_02v2_Unlevered Willow Creek 72MWs_111907_IWNA 3-Pack ECCA Sheldon Funding 01302009" xfId="13260" xr:uid="{97ABC976-FB99-4C32-B108-A92ED9BB4C68}"/>
    <cellStyle name="___dimon_EWC 43.5MW8oMtresc 3_25_02v2_Unlevered Willow Creek 72MWs_111907_IWNA 3-Pack ECCA Sheldon Funding 01302009 2" xfId="13261" xr:uid="{910A3052-834C-4A52-8EA0-C85B89B69C6E}"/>
    <cellStyle name="___dimon_EWC 43.5MW8oMtresc 3_25_02v2_Unlevered_Beech_Ridge_100_5MW_021009_optimized NCF" xfId="13262" xr:uid="{C274D4D9-D47D-48AF-9399-2C4289C31A2A}"/>
    <cellStyle name="___dimon_EWC 43.5MW8oMtresc 3_25_02v2_Unlevered_Beech_Ridge_100_5MW_021009_optimized NCF 2" xfId="13263" xr:uid="{827B5F19-66F7-44F4-8E5E-2DBF1F1AE0A2}"/>
    <cellStyle name="___dimon_EWC 43.5MW8oMtresc 3_25_02v2_Unlevered_Grand Ridge_010809_v3" xfId="13264" xr:uid="{F3114350-EC22-466B-8B4E-2DC1D459D553}"/>
    <cellStyle name="___dimon_EWC 43.5MW8oMtresc 3_25_02v2_Unlevered_Grand Ridge_010809_v3 2" xfId="13265" xr:uid="{840AA729-B7BF-44E4-B91F-56B9B5E1A35A}"/>
    <cellStyle name="___dimon_EWC 43.5MW8oMtresc 3_25_02v2_Unlevered_Grand Ridge_010809_v3_BeechR Pivot Table 12.2.09" xfId="13266" xr:uid="{F0F9B29C-BDB6-49E5-BEB2-0CBBE10D56D2}"/>
    <cellStyle name="___dimon_EWC 43.5MW8oMtresc 3_25_02v2_Unlevered_Grand Ridge_010809_v3_BeechR Pivot Table 12.2.09 2" xfId="13267" xr:uid="{678EA433-3025-4769-AE94-2A06212F5686}"/>
    <cellStyle name="___dimon_EWC 43.5MW8oMtresc 3_25_02v2_UPC New York Wind 1-8-08 v equity method FINAL" xfId="13268" xr:uid="{CBDC37A5-A93F-43F4-B065-8B1CFE0B1CA9}"/>
    <cellStyle name="___dimon_EWC 43.5MW8oMtresc 3_25_02v2_UPC New York Wind 1-8-08 v equity method FINAL 2" xfId="13269" xr:uid="{4A48CB56-495D-4F90-AAF5-DA13781E66D1}"/>
    <cellStyle name="___dimon_EWC 43.5MW8oMtresc 3_25_02v2_Vantage Cash FLow 100609" xfId="13270" xr:uid="{72A8A910-F0CC-4578-8476-2E7B83AB3A9B}"/>
    <cellStyle name="___dimon_EWC 43.5MW8oMtresc 3_25_02v2_Vantage Cash FLow 100609 2" xfId="13271" xr:uid="{324C384C-8486-4082-8DE8-4B12EBFD14C1}"/>
    <cellStyle name="___dimon_EWC 43.5MW8oMtresc 3_25_02v2_Vantage Model_PGE 15yr PPA_062409" xfId="13272" xr:uid="{4DE3753E-98AE-48D0-98A8-E8BA4286AC92}"/>
    <cellStyle name="___dimon_EWC 43.5MW8oMtresc 3_25_02v2_Vantage Model_PGE 15yr PPA_062409 2" xfId="13273" xr:uid="{641D5F98-2D8D-4E32-A900-D005D76FCC31}"/>
    <cellStyle name="___dimon_EWC 43.5MW8oMtresc 3_25_02v2_Vantage Model_PGE 15yr PPA_073009_JAR" xfId="13274" xr:uid="{0C0E5714-C2AB-4864-AFA7-C24901933112}"/>
    <cellStyle name="___dimon_EWC 43.5MW8oMtresc 3_25_02v2_Vantage Model_PGE 15yr PPA_073009_JAR 2" xfId="13275" xr:uid="{E99DE545-E2EC-4FC8-8A56-45BC45E11CB7}"/>
    <cellStyle name="___dimon_EWC 43.5MW8oMtresc 3_25_02v2_Vantage Model_PGE 15yr PPA_100909" xfId="13276" xr:uid="{2E42F418-CED7-4A95-A714-B2439277F7BD}"/>
    <cellStyle name="___dimon_EWC 43.5MW8oMtresc 3_25_02v2_Vantage Model_PGE 15yr PPA_100909 2" xfId="13277" xr:uid="{7237CDF7-4B47-4F03-89D7-839DAA9AC328}"/>
    <cellStyle name="___dimon_EWC 43.5MW8oMtresc 3_25_02v2_Vento III v17i (8.9% Haircut, 60% Tax)" xfId="13278" xr:uid="{8EBF336C-1449-4DB8-A5F0-47020865F4D7}"/>
    <cellStyle name="___dimon_EWC 43.5MW8oMtresc 3_25_02v2_Vento III v22i (Haircut, 6Y CF, 76% tax)" xfId="13279" xr:uid="{D32DC046-D2B1-45D2-8188-76FA3348C002}"/>
    <cellStyle name="___dimon_EWC 43.5MW8oMtresc 3_25_02v2_Vento III v28g Base" xfId="13280" xr:uid="{C5777DB7-525E-4270-92DD-E39E740F2A7B}"/>
    <cellStyle name="___dimon_EWC 43.5MW8oMtresc 3_25_02v2_Vento III v28k JPMyyy" xfId="13281" xr:uid="{70F642CA-AA37-4008-BE50-AC208152914C}"/>
    <cellStyle name="___dimon_EWC 43.5MW8oMtresc 3_25_02v2_White Oak_67.5_150MW_110409_OUR CASE" xfId="13282" xr:uid="{4C49A080-A16B-46B1-AB98-89B9DCEE8F5E}"/>
    <cellStyle name="___dimon_EWC 43.5MW8oMtresc 3_25_02v2_White Oak_67.5_150MW_110409_OUR CASE 2" xfId="13283" xr:uid="{86A3A621-CC98-4D21-AD92-D26C69646BE7}"/>
    <cellStyle name="___dimon_EWC 43.5MW8oMtresc 3_25_02v2_WPP - Ormat 6-5-2007  v19i with internal accounting v3 eq method FINAL" xfId="13284" xr:uid="{37B48D37-7A9F-4AA3-98B2-C649746B0B05}"/>
    <cellStyle name="___dimon_EWC 43.5MW8oMtresc 3_25_02v2_WPP - Ormat 6-5-2007  v19i with internal accounting v3 eq method FINAL 2" xfId="13285" xr:uid="{995EC447-610B-41FF-B432-A348CCE72426}"/>
    <cellStyle name="___dimon_EWC 43.5MW8oMtresc 3_25_02v2w_esc" xfId="13286" xr:uid="{1DAE78BC-0484-4B67-B839-A008270049AC}"/>
    <cellStyle name="___dimon_EWC 43.5MW8oMtresc 3_25_02v2w_esc 2" xfId="13287" xr:uid="{79DE02F8-2025-44DC-98B4-0C7F5D19420B}"/>
    <cellStyle name="___dimon_EWC 43.5MW8oMtresc 3_25_02v2w_esc 2 2" xfId="13288" xr:uid="{6FB434B3-19F7-4978-83ED-0712504DFEB7}"/>
    <cellStyle name="___dimon_EWC 43.5MW8oMtresc 3_25_02v2w_esc 2 2 2" xfId="13289" xr:uid="{87E572AC-501E-4B04-8F22-90A6B6A77BCF}"/>
    <cellStyle name="___dimon_EWC 43.5MW8oMtresc 3_25_02v2w_esc 2 3" xfId="13290" xr:uid="{518770CF-8813-438D-B751-9CCF80E05F0E}"/>
    <cellStyle name="___dimon_EWC 43.5MW8oMtresc 3_25_02v2w_esc 2 3 2" xfId="13291" xr:uid="{5E033607-BAFC-43DA-A9CF-840DE7BC7D85}"/>
    <cellStyle name="___dimon_EWC 43.5MW8oMtresc 3_25_02v2w_esc 2 4" xfId="13292" xr:uid="{2D10C955-CD69-467A-98F5-8C7D0224BBD2}"/>
    <cellStyle name="___dimon_EWC 43.5MW8oMtresc 3_25_02v2w_esc 2 4 2" xfId="13293" xr:uid="{433FB012-E00D-4446-B8AB-8E191C9CED17}"/>
    <cellStyle name="___dimon_EWC 43.5MW8oMtresc 3_25_02v2w_esc 2 5" xfId="13294" xr:uid="{73E9BD7F-85DB-47CC-8268-13DC8A92183E}"/>
    <cellStyle name="___dimon_EWC 43.5MW8oMtresc 3_25_02v2w_esc 2 5 2" xfId="13295" xr:uid="{E8C20A6E-4229-4DE5-ADCB-38EABB22323D}"/>
    <cellStyle name="___dimon_EWC 43.5MW8oMtresc 3_25_02v2w_esc 2 6" xfId="13296" xr:uid="{1EE059E3-D52F-4F21-93D2-C24BBD7AE9C8}"/>
    <cellStyle name="___dimon_EWC 43.5MW8oMtresc 3_25_02v2w_esc 3" xfId="13297" xr:uid="{30E5C7BB-BE11-495E-BF55-1744ACD8F1FF}"/>
    <cellStyle name="___dimon_EWC 43.5MW8oMtresc 3_25_02v2w_esc 3 2" xfId="13298" xr:uid="{FC6DD860-ADBC-4CD5-8CEE-EE37E7FC74C0}"/>
    <cellStyle name="___dimon_EWC 43.5MW8oMtresc 3_25_02v2w_esc 3 2 2" xfId="13299" xr:uid="{8D781257-417E-4F89-AA59-2ADBF6CB0FB5}"/>
    <cellStyle name="___dimon_EWC 43.5MW8oMtresc 3_25_02v2w_esc 3 3" xfId="13300" xr:uid="{245CF217-68B7-4F94-BC6E-BF3E003B3120}"/>
    <cellStyle name="___dimon_EWC 43.5MW8oMtresc 3_25_02v2w_esc 3 3 2" xfId="13301" xr:uid="{DA6885DE-A20B-4DB6-A370-F083E07715CE}"/>
    <cellStyle name="___dimon_EWC 43.5MW8oMtresc 3_25_02v2w_esc 3 4" xfId="13302" xr:uid="{CE245E4F-3046-44A8-9224-167FE5B76324}"/>
    <cellStyle name="___dimon_EWC 43.5MW8oMtresc 3_25_02v2w_esc 3 4 2" xfId="13303" xr:uid="{82DFC7F1-A209-48A8-BD93-AC7C6F4AC98E}"/>
    <cellStyle name="___dimon_EWC 43.5MW8oMtresc 3_25_02v2w_esc 3 5" xfId="13304" xr:uid="{D3E875EC-C06D-4D26-ABF3-99CA7A96536D}"/>
    <cellStyle name="___dimon_EWC 43.5MW8oMtresc 3_25_02v2w_esc 3 5 2" xfId="13305" xr:uid="{9878AFB0-EB4E-466F-8BEF-338FF772A6C8}"/>
    <cellStyle name="___dimon_EWC 43.5MW8oMtresc 3_25_02v2w_esc 3 6" xfId="13306" xr:uid="{4FEDCAF1-1DE2-4F10-83E4-6D2282827A7B}"/>
    <cellStyle name="___dimon_EWC 43.5MW8oMtresc 3_25_02v2w_esc 4" xfId="13307" xr:uid="{E74BAF25-58C2-4D29-B554-C7342920ED28}"/>
    <cellStyle name="___dimon_EWC 43.5MW8oMtresc 3_25_02v2w_esc_CHECK - White Creek Final Closing Model_2007 11 16 vequity method FINAL" xfId="13308" xr:uid="{92E726DE-88C5-4EFE-8626-D70DF8EFD3CB}"/>
    <cellStyle name="___dimon_EWC 43.5MW8oMtresc 3_25_02v2w_esc_CHECK - White Creek Final Closing Model_2007 11 16 vequity method FINAL 2" xfId="13309" xr:uid="{5EF65977-6F34-4BE8-9188-145BE5AE40A1}"/>
    <cellStyle name="___dimon_EWC 43.5MW8oMtresc 3_25_02v2w_esc_CHECK - White Creek Final Closing Model_2007 11 16 vequity method FINAL 2 2" xfId="13310" xr:uid="{42EDFE86-A94C-407D-A0BF-8329C4420A78}"/>
    <cellStyle name="___dimon_EWC 43.5MW8oMtresc 3_25_02v2w_esc_CHECK - White Creek Final Closing Model_2007 11 16 vequity method FINAL 3" xfId="13311" xr:uid="{6677C45C-3A92-4D21-B54C-0AE4393004E1}"/>
    <cellStyle name="___dimon_EWC 43.5MW8oMtresc 3_25_02v2w_esc_Horizon round 1 model vFINAL" xfId="13312" xr:uid="{87988A28-DCE1-43C0-8A70-DF0493822F07}"/>
    <cellStyle name="___dimon_EWC 43.5MW8oMtresc 3_25_02v2w_esc_Horizon round 1 model vFINAL 2" xfId="13313" xr:uid="{8B4D111F-BC2D-4CBE-B139-C6E6293C77EA}"/>
    <cellStyle name="___dimon_EWC 43.5MW8oMtresc 3_25_02v2w_esc_Horizon round 1 model vFINAL 2 2" xfId="13314" xr:uid="{4165A0D0-EBBC-43E6-8F3B-9A03BB5EE308}"/>
    <cellStyle name="___dimon_EWC 43.5MW8oMtresc 3_25_02v2w_esc_Horizon round 1 model vFINAL 3" xfId="13315" xr:uid="{A9404E21-856C-4706-A969-A850981FB1FA}"/>
    <cellStyle name="___dimon_EWC 43.5MW8oMtresc 3_25_02v2w_esc_Horizon round 1 model vFINAL 3 2" xfId="13316" xr:uid="{A117D950-FD78-4A40-8FF2-47285DF44657}"/>
    <cellStyle name="___dimon_EWC 43.5MW8oMtresc 3_25_02v2w_esc_Horizon round 1 model vFINAL 4" xfId="13317" xr:uid="{51C8BF86-2DC0-4354-8701-68DF7B60C3CC}"/>
    <cellStyle name="___dimon_EWC 43.5MW8oMtresc 3_25_02v2w_esc_Horizon round 1 model vFINAL_1" xfId="13318" xr:uid="{A2B6E4E4-C4C3-4DDB-9CB7-79AE6874636B}"/>
    <cellStyle name="___dimon_EWC 43.5MW8oMtresc 3_25_02v2w_esc_Horizon round 1 model vFINAL_1 2" xfId="13319" xr:uid="{CD3AAE3B-D40A-4709-9744-22D064DEE6D9}"/>
    <cellStyle name="___dimon_EWC 43.5MW8oMtresc 3_25_02v2w_esc_Horizon round 1 model vFINAL_1 2 2" xfId="13320" xr:uid="{EA30C60C-C275-480C-8D80-B81733E3A3E5}"/>
    <cellStyle name="___dimon_EWC 43.5MW8oMtresc 3_25_02v2w_esc_Horizon round 1 model vFINAL_1 3" xfId="13321" xr:uid="{CDAD89D9-46AD-4628-BA3D-7F3729611EBD}"/>
    <cellStyle name="___dimon_EWC 43.5MW8oMtresc 3_25_02v2w_esc_Horizon round 1 model vFINAL_1 3 2" xfId="13322" xr:uid="{6EE13EAB-4160-4894-9BDA-62860613D7F1}"/>
    <cellStyle name="___dimon_EWC 43.5MW8oMtresc 3_25_02v2w_esc_Horizon round 1 model vFINAL_1 4" xfId="13323" xr:uid="{74D015BC-0D34-4C9E-B8F8-0F83BBAF4243}"/>
    <cellStyle name="___dimon_EWC 43.5MW8oMtresc 3_25_02v2w_esc_Horizon round 1 model vFINAL_1_Project Farwest III Model 03-20-07 v135" xfId="13324" xr:uid="{B310D024-CB0E-454D-B05F-F8DB9E51D689}"/>
    <cellStyle name="___dimon_EWC 43.5MW8oMtresc 3_25_02v2w_esc_Horizon round 1 model vFINAL_1_Project Farwest III Model 03-20-07 v135 2" xfId="13325" xr:uid="{EE21DA20-CA87-4C20-BC87-81DBE59F5939}"/>
    <cellStyle name="___dimon_EWC 43.5MW8oMtresc 3_25_02v2w_esc_Horizon round 1 model vFINAL_1_Project Farwest III Model 03-20-07 v135 2 2" xfId="13326" xr:uid="{BDB9C3EC-CF11-4289-96FD-5DAD5C39498C}"/>
    <cellStyle name="___dimon_EWC 43.5MW8oMtresc 3_25_02v2w_esc_Horizon round 1 model vFINAL_1_Project Farwest III Model 03-20-07 v135 3" xfId="13327" xr:uid="{8E6B804B-B8F5-4F4E-951A-6FA818873667}"/>
    <cellStyle name="___dimon_EWC 43.5MW8oMtresc 3_25_02v2w_esc_Horizon round 1 model vFINAL_1_Project Farwest III Model 03-20-07 v135 3 2" xfId="13328" xr:uid="{33B9A7FF-025D-4D74-9826-CB948DCC7B60}"/>
    <cellStyle name="___dimon_EWC 43.5MW8oMtresc 3_25_02v2w_esc_Horizon round 1 model vFINAL_1_Project Farwest III Model 03-20-07 v135 4" xfId="13329" xr:uid="{0A7AC3B4-8DB5-4AE9-85DA-71984B990CEC}"/>
    <cellStyle name="___dimon_EWC 43.5MW8oMtresc 3_25_02v2w_esc_Horizon round 1 model vFINAL_1_Project Farwest III Model 03-20-07 v135_UPC G&amp;A (5-3-07)" xfId="13330" xr:uid="{41EDA2FC-1460-4BB9-B103-D45159F761D2}"/>
    <cellStyle name="___dimon_EWC 43.5MW8oMtresc 3_25_02v2w_esc_Horizon round 1 model vFINAL_1_Project Farwest III Model 03-20-07 v135_UPC G&amp;A (5-3-07) 2" xfId="13331" xr:uid="{F6B66777-643B-4AE7-AA67-2D41736DEC4D}"/>
    <cellStyle name="___dimon_EWC 43.5MW8oMtresc 3_25_02v2w_esc_Horizon round 1 model vFINAL_1_Project Farwest III Model 03-20-07 v135_UPC G&amp;A (5-3-07) 2 2" xfId="13332" xr:uid="{6CFF51F5-7989-44A1-9091-1BBC8752FA9F}"/>
    <cellStyle name="___dimon_EWC 43.5MW8oMtresc 3_25_02v2w_esc_Horizon round 1 model vFINAL_1_Project Farwest III Model 03-20-07 v135_UPC G&amp;A (5-3-07) 3" xfId="13333" xr:uid="{45D4D7C4-2CBE-4718-B1B2-4EBA0FF1C5F3}"/>
    <cellStyle name="___dimon_EWC 43.5MW8oMtresc 3_25_02v2w_esc_Horizon round 1 model vFINAL_1_Project Farwest III Model 03-20-07 v135_UPC G&amp;A (5-3-07) 3 2" xfId="13334" xr:uid="{08DE5E96-1B05-4882-A847-EEAABC01B270}"/>
    <cellStyle name="___dimon_EWC 43.5MW8oMtresc 3_25_02v2w_esc_Horizon round 1 model vFINAL_1_Project Farwest III Model 03-20-07 v135_UPC G&amp;A (5-3-07) 4" xfId="13335" xr:uid="{584EA427-1047-4351-9D8A-E57C072157F3}"/>
    <cellStyle name="___dimon_EWC 43.5MW8oMtresc 3_25_02v2w_esc_Horizon round 1 model vFINAL_1_Project Makani Model 04-11-07 v6" xfId="13336" xr:uid="{31B04472-0AE4-4190-8858-03B5E6F29CE3}"/>
    <cellStyle name="___dimon_EWC 43.5MW8oMtresc 3_25_02v2w_esc_Horizon round 1 model vFINAL_1_Project Makani Model 04-11-07 v6 2" xfId="13337" xr:uid="{49B72F5B-EA4E-44CE-BED7-16D03C02BF0F}"/>
    <cellStyle name="___dimon_EWC 43.5MW8oMtresc 3_25_02v2w_esc_Horizon round 1 model vFINAL_1_Project Makani Model 04-11-07 v6 2 2" xfId="13338" xr:uid="{20012B5D-1225-430B-B4CA-812BDFE02499}"/>
    <cellStyle name="___dimon_EWC 43.5MW8oMtresc 3_25_02v2w_esc_Horizon round 1 model vFINAL_1_Project Makani Model 04-11-07 v6 3" xfId="13339" xr:uid="{93FB0D1F-24D1-4177-90D3-5418D4496106}"/>
    <cellStyle name="___dimon_EWC 43.5MW8oMtresc 3_25_02v2w_esc_Horizon round 1 model vFINAL_1_Project Makani Model 04-11-07 v6 3 2" xfId="13340" xr:uid="{AFA1DF52-BDF4-4669-AD71-2A85B567B563}"/>
    <cellStyle name="___dimon_EWC 43.5MW8oMtresc 3_25_02v2w_esc_Horizon round 1 model vFINAL_1_Project Makani Model 04-11-07 v6 4" xfId="13341" xr:uid="{98B2E587-4FAE-446F-94F0-079F7EB39D17}"/>
    <cellStyle name="___dimon_EWC 43.5MW8oMtresc 3_25_02v2w_esc_Horizon round 1 model vFINAL_1_Project Makani Model 04-11-07 v6_UPC G&amp;A (5-3-07)" xfId="13342" xr:uid="{54177E38-B293-4627-AA7C-EAA6CDA0B747}"/>
    <cellStyle name="___dimon_EWC 43.5MW8oMtresc 3_25_02v2w_esc_Horizon round 1 model vFINAL_1_Project Makani Model 04-11-07 v6_UPC G&amp;A (5-3-07) 2" xfId="13343" xr:uid="{E012FD2C-BE32-427A-8688-DAA04C26B9D7}"/>
    <cellStyle name="___dimon_EWC 43.5MW8oMtresc 3_25_02v2w_esc_Horizon round 1 model vFINAL_1_Project Makani Model 04-11-07 v6_UPC G&amp;A (5-3-07) 2 2" xfId="13344" xr:uid="{B1D4C0AD-4619-4151-8246-A7E6846AFD33}"/>
    <cellStyle name="___dimon_EWC 43.5MW8oMtresc 3_25_02v2w_esc_Horizon round 1 model vFINAL_1_Project Makani Model 04-11-07 v6_UPC G&amp;A (5-3-07) 3" xfId="13345" xr:uid="{B8968D26-93FD-42A0-A586-AEA7684CBECA}"/>
    <cellStyle name="___dimon_EWC 43.5MW8oMtresc 3_25_02v2w_esc_Horizon round 1 model vFINAL_1_Project Makani Model 04-11-07 v6_UPC G&amp;A (5-3-07) 3 2" xfId="13346" xr:uid="{AB0650ED-DAC9-4295-AD4A-6D6F98F989FB}"/>
    <cellStyle name="___dimon_EWC 43.5MW8oMtresc 3_25_02v2w_esc_Horizon round 1 model vFINAL_1_Project Makani Model 04-11-07 v6_UPC G&amp;A (5-3-07) 4" xfId="13347" xr:uid="{DF69676A-FF13-432C-A682-48D94C230081}"/>
    <cellStyle name="___dimon_EWC 43.5MW8oMtresc 3_25_02v2w_esc_Pre-Tax GAAP" xfId="13348" xr:uid="{79CCE126-E087-424D-BB85-BCF8076FC6DF}"/>
    <cellStyle name="___dimon_EWC 43.5MW8oMtresc 3_25_02v2w_esc_Pre-Tax GAAP 2" xfId="13349" xr:uid="{24B8F7B7-EE8B-4FDD-B0BF-9F44E33579A4}"/>
    <cellStyle name="___dimon_EWC 43.5MW8oMtresc 3_25_02v2w_esc_Pre-Tax GAAP 2 2" xfId="13350" xr:uid="{8CEE9413-DFCF-4055-AC04-E7B6317A02EE}"/>
    <cellStyle name="___dimon_EWC 43.5MW8oMtresc 3_25_02v2w_esc_Pre-Tax GAAP 3" xfId="13351" xr:uid="{08B8BC94-5B41-4DEF-8C71-1625FC7A936E}"/>
    <cellStyle name="___dimon_EWC 43.5MW8oMtresc 3_25_02v2w_esc_WPP - Ormat 6-5-2007  v19i with internal accounting v3 eq method FINAL" xfId="13352" xr:uid="{88404EF0-BAF5-4149-8AA2-3ECDA2B09A82}"/>
    <cellStyle name="___dimon_EWC 43.5MW8oMtresc 3_25_02v2w_esc_WPP - Ormat 6-5-2007  v19i with internal accounting v3 eq method FINAL 2" xfId="13353" xr:uid="{240ED3F3-1579-459C-BF44-03A56E10B45D}"/>
    <cellStyle name="___dimon_EWC 43.5MW8oMtresc 3_25_02v2w_esc_WPP - Ormat 6-5-2007  v19i with internal accounting v3 eq method FINAL 2 2" xfId="13354" xr:uid="{C3B42AB4-BF61-4B3F-97BE-AC1A2E5C3EBD}"/>
    <cellStyle name="___dimon_EWC 43.5MW8oMtresc 3_25_02v2w_esc_WPP - Ormat 6-5-2007  v19i with internal accounting v3 eq method FINAL 3" xfId="13355" xr:uid="{C3ED9DCF-0562-4355-88CD-86102FCE9C50}"/>
    <cellStyle name="___dimon_Final Internal Accounting UPC toggle Stetson v2 equity method FINAL v55" xfId="13356" xr:uid="{FC75A539-14AA-4F89-8163-E345D4066873}"/>
    <cellStyle name="___dimon_Final Internal Accounting UPC toggle Stetson v2 equity method FINAL v55 2" xfId="13357" xr:uid="{7E567116-A4EB-4855-A35A-4497FB1EECA4}"/>
    <cellStyle name="___dimon_Final Internal Accounting UPC toggle Stetson v2 equity method FINAL v57" xfId="13358" xr:uid="{816E7F21-3FC6-4179-86B3-5E26009736A0}"/>
    <cellStyle name="___dimon_Final Internal Accounting UPC toggle Stetson v2 equity method FINAL v57 2" xfId="13359" xr:uid="{CE8FC862-2A4D-487D-97CB-777F08FB5249}"/>
    <cellStyle name="___dimon_FVO" xfId="13360" xr:uid="{370FEB85-C9F5-40E2-88DA-A19098E69C12}"/>
    <cellStyle name="___dimon_FVO 2" xfId="13361" xr:uid="{FEA09C39-54CF-49EA-AD7F-0252713E8C17}"/>
    <cellStyle name="___dimon_FVO_IWNA 3-Pack ECCA Sheldon Funding 01302009" xfId="13362" xr:uid="{856EF744-4B67-4A82-800A-E6DE1CBA22AB}"/>
    <cellStyle name="___dimon_FVO_IWNA 3-Pack ECCA Sheldon Funding 01302009 2" xfId="13363" xr:uid="{B964C9C7-A2A6-4816-B4BD-EC1AE8DCC816}"/>
    <cellStyle name="___dimon_GRE 03252009_tpm_tables" xfId="13364" xr:uid="{6E3A7CAC-AED5-4A0E-B41C-6EDFC41C33B7}"/>
    <cellStyle name="___dimon_GRE 03252009_tpm_tables 2" xfId="13365" xr:uid="{C179329D-F98C-4D1D-A46A-B2FCEF738400}"/>
    <cellStyle name="___dimon_GRE 03252009_tpm_tables_BeechR Pivot Table 12.2.09" xfId="13366" xr:uid="{E620CC25-3310-4AAF-BEAC-C2FC5A4257AC}"/>
    <cellStyle name="___dimon_GRE 03252009_tpm_tables_BeechR Pivot Table 12.2.09 2" xfId="13367" xr:uid="{0BF079CE-26F1-41FD-9DEB-D09C7E983FAB}"/>
    <cellStyle name="___dimon_Hardin Grant 08312009_300MW" xfId="13368" xr:uid="{9B2C17BA-38DF-436D-A441-E72C65B574C8}"/>
    <cellStyle name="___dimon_Hardin Grant 08312009_300MW 2" xfId="13369" xr:uid="{262D1A42-0ED3-49C5-81F5-59C3FF699121}"/>
    <cellStyle name="___dimon_HoldCo Cap Accounts" xfId="13370" xr:uid="{D0CDA346-D76F-43F4-A2BE-5A0D2BA0A4D5}"/>
    <cellStyle name="___dimon_HoldCo Cap Accounts 2" xfId="13371" xr:uid="{90C48FA2-F670-41BC-A921-51ACD3EDDA88}"/>
    <cellStyle name="___dimon_HoldCo Cap Accounts_BeechR Pivot Table 12.2.09" xfId="13372" xr:uid="{145FAAD3-6728-4B16-A2FE-8FF37CF8E80A}"/>
    <cellStyle name="___dimon_HoldCo Cap Accounts_BeechR Pivot Table 12.2.09 2" xfId="13373" xr:uid="{1BFC6B41-38DA-4D58-95CC-DE4B36FF8CE4}"/>
    <cellStyle name="___dimon_HoldCo Cap Accounts_IWNA 3-Pack ECCA Sheldon Funding 01302009" xfId="13374" xr:uid="{EA1205FD-CE6B-44A3-A1B4-9D92A51925C1}"/>
    <cellStyle name="___dimon_HoldCo Cap Accounts_IWNA 3-Pack ECCA Sheldon Funding 01302009 2" xfId="13375" xr:uid="{AF7C51E4-E996-4725-AEE3-B32B03ED14E8}"/>
    <cellStyle name="___dimon_Inputs-General" xfId="13376" xr:uid="{16C8A66A-4C61-48F0-ACB6-2F9AAA02B07E}"/>
    <cellStyle name="___dimon_Inputs-General 2" xfId="13377" xr:uid="{6F71738F-E9BE-4025-AFDF-E099BAD596FE}"/>
    <cellStyle name="___dimon_Inven Model V 15" xfId="13378" xr:uid="{DCE5AC05-2CBE-44E7-B6A7-CF197475D079}"/>
    <cellStyle name="___dimon_Inven Model V 15 2" xfId="13379" xr:uid="{42A9B137-48AF-42D0-ADAC-D5A532BB5056}"/>
    <cellStyle name="___dimon_Inven Model V 15_IWNA 3-Pack ECCA Sheldon Funding 01302009" xfId="13380" xr:uid="{861AC8A5-0510-452E-BCC8-A4C13432619D}"/>
    <cellStyle name="___dimon_Inven Model V 15_IWNA 3-Pack ECCA Sheldon Funding 01302009 2" xfId="13381" xr:uid="{7DEF8C0A-FF8C-4827-9309-C2E8356E52DB}"/>
    <cellStyle name="___dimon_Invenergy Model -- 9-5-08 base" xfId="13382" xr:uid="{B6759CDB-6DCA-4C45-90F9-4BDE193FF5A7}"/>
    <cellStyle name="___dimon_Invenergy Model -- 9-5-08 base 2" xfId="13383" xr:uid="{969B17E2-068E-4F03-ABC7-6EB9A16D6770}"/>
    <cellStyle name="___dimon_Invenergy Model -- 9-5-08 base_IWNA 3-Pack ECCA Sheldon Funding 01302009" xfId="13384" xr:uid="{8ADF2CFE-C5C7-4096-A42C-26D7401EEA7D}"/>
    <cellStyle name="___dimon_Invenergy Model -- 9-5-08 base_IWNA 3-Pack ECCA Sheldon Funding 01302009 2" xfId="13385" xr:uid="{943D8039-BFFE-43CD-9C8A-958B8E34A05C}"/>
    <cellStyle name="___dimon_Invenergy Model -- IIF 6-24-08rs" xfId="13386" xr:uid="{DBE5BAD8-6AB7-4A80-96F7-E2106778D912}"/>
    <cellStyle name="___dimon_Invenergy Model -- IIF 6-24-08rs 2" xfId="13387" xr:uid="{6371C67E-75C7-45B1-9458-E7917E889225}"/>
    <cellStyle name="___dimon_Invenergy Model -- IIF 6-24-08rs_BeechR Pivot Table 12.2.09" xfId="13388" xr:uid="{3C301700-81D6-4FB0-A524-7707921383FB}"/>
    <cellStyle name="___dimon_Invenergy Model -- IIF 6-24-08rs_BeechR Pivot Table 12.2.09 2" xfId="13389" xr:uid="{7FCE4FB6-C5D9-46D0-A0D3-E2E86D67C220}"/>
    <cellStyle name="___dimon_Invenergy Model -- IIF 6-24-08rs_IWNA 3-Pack ECCA Sheldon Funding 01302009" xfId="13390" xr:uid="{64F1DBD5-0414-4685-BE74-5AFE3436DDB0}"/>
    <cellStyle name="___dimon_Invenergy Model -- IIF 6-24-08rs_IWNA 3-Pack ECCA Sheldon Funding 01302009 2" xfId="13391" xr:uid="{9D94E525-EEB8-469C-A078-81DD90D49FDF}"/>
    <cellStyle name="___dimon_Invenergy Model -- IIF 7-16-08" xfId="13392" xr:uid="{64BEA5A9-634D-4DC4-890A-1063DCE01F6D}"/>
    <cellStyle name="___dimon_Invenergy Model -- IIF 7-16-08 2" xfId="13393" xr:uid="{7AA1782E-CB5F-4AF5-9E12-86926F6B8F69}"/>
    <cellStyle name="___dimon_Invenergy Model -- IIF 7-16-08_BeechR Pivot Table 12.2.09" xfId="13394" xr:uid="{8B1B3CE1-C5C3-4030-BEA8-E0B59DA1155E}"/>
    <cellStyle name="___dimon_Invenergy Model -- IIF 7-16-08_BeechR Pivot Table 12.2.09 2" xfId="13395" xr:uid="{8799F260-821D-48F2-8825-B0369B85C158}"/>
    <cellStyle name="___dimon_Invenergy Model -- IIF 7-16-08_IWNA 3-Pack ECCA Sheldon Funding 01302009" xfId="13396" xr:uid="{6B13277D-C059-4CAD-AAB3-7322E818BEAE}"/>
    <cellStyle name="___dimon_Invenergy Model -- IIF 7-16-08_IWNA 3-Pack ECCA Sheldon Funding 01302009 2" xfId="13397" xr:uid="{83E17522-FA89-4FD0-981F-CB2A59EAF1F5}"/>
    <cellStyle name="___dimon_Invenergy Model -- IIF 7-28-08" xfId="13398" xr:uid="{26FB2103-4FF6-4046-9D4A-AB45E6893C52}"/>
    <cellStyle name="___dimon_Invenergy Model -- IIF 7-28-08 2" xfId="13399" xr:uid="{12FEA10C-D28A-48E0-AA85-593B4F80EB5A}"/>
    <cellStyle name="___dimon_Invenergy Model -- IIF 7-28-08_BeechR Pivot Table 12.2.09" xfId="13400" xr:uid="{0E9B85ED-B26A-40CF-BDAD-897F789C0119}"/>
    <cellStyle name="___dimon_Invenergy Model -- IIF 7-28-08_BeechR Pivot Table 12.2.09 2" xfId="13401" xr:uid="{962ADD9A-3E31-45B6-9332-AE374C35AA16}"/>
    <cellStyle name="___dimon_Invenergy Model -- IIF 7-28-08_IWNA 3-Pack ECCA Sheldon Funding 01302009" xfId="13402" xr:uid="{F9B624BB-2141-449C-A4AB-6F2C9AFF9E59}"/>
    <cellStyle name="___dimon_Invenergy Model -- IIF 7-28-08_IWNA 3-Pack ECCA Sheldon Funding 01302009 2" xfId="13403" xr:uid="{C121188B-0D53-4860-95B9-D250D91FB214}"/>
    <cellStyle name="___dimon_Invenergy Model -- IIF 7-30-08" xfId="13404" xr:uid="{6A890CF6-7933-4168-BAD7-E607C3365B45}"/>
    <cellStyle name="___dimon_Invenergy Model -- IIF 7-30-08 2" xfId="13405" xr:uid="{C0D7657E-103D-4E4B-AA77-177BF7AFB36A}"/>
    <cellStyle name="___dimon_Invenergy Model -- IIF 7-30-08_BeechR Pivot Table 12.2.09" xfId="13406" xr:uid="{C09C98C5-40A1-41AD-9493-44774867891A}"/>
    <cellStyle name="___dimon_Invenergy Model -- IIF 7-30-08_BeechR Pivot Table 12.2.09 2" xfId="13407" xr:uid="{987453C6-E87E-46FC-BE4C-B1D75F7590C7}"/>
    <cellStyle name="___dimon_Invenergy Model -- IIF 7-30-08_IWNA 3-Pack ECCA Sheldon Funding 01302009" xfId="13408" xr:uid="{F7676A30-3D3D-4EB9-AA93-BB23F58BAC8C}"/>
    <cellStyle name="___dimon_Invenergy Model -- IIF 7-30-08_IWNA 3-Pack ECCA Sheldon Funding 01302009 2" xfId="13409" xr:uid="{7779E71F-7398-43AA-9BE3-7C33322C9593}"/>
    <cellStyle name="___dimon_Invenergy Model -- IIF 8-26-08" xfId="13410" xr:uid="{87C91F6C-28EA-4506-9074-FCDB860CBF6E}"/>
    <cellStyle name="___dimon_Invenergy Model -- IIF 8-26-08 2" xfId="13411" xr:uid="{0E810729-DBA5-488A-90FC-6C77C51BC93B}"/>
    <cellStyle name="___dimon_Invenergy Model -- IIF 8-26-08_IWNA 3-Pack ECCA Sheldon Funding 01302009" xfId="13412" xr:uid="{92CD21ED-1990-4E99-90E7-61AC94D1543F}"/>
    <cellStyle name="___dimon_Invenergy Model -- IIF 8-26-08_IWNA 3-Pack ECCA Sheldon Funding 01302009 2" xfId="13413" xr:uid="{94747E43-7011-4837-AB46-240765A9B205}"/>
    <cellStyle name="___dimon_Invenergy Model -- IIF 8-8-08" xfId="13414" xr:uid="{53502E84-C346-4E05-8932-9925E8D64A41}"/>
    <cellStyle name="___dimon_Invenergy Model -- IIF 8-8-08 2" xfId="13415" xr:uid="{85CDE577-E902-4E89-AEEA-2C7C8F165766}"/>
    <cellStyle name="___dimon_Invenergy Model -- IIF 8-8-08_BeechR Pivot Table 12.2.09" xfId="13416" xr:uid="{4F1FEBB9-717B-4217-B382-62AE53FF5A7E}"/>
    <cellStyle name="___dimon_Invenergy Model -- IIF 8-8-08_BeechR Pivot Table 12.2.09 2" xfId="13417" xr:uid="{17E4C02A-7246-45EF-872C-FE8B7F1C0225}"/>
    <cellStyle name="___dimon_Invenergy Model -- IIF 8-8-08_IWNA 3-Pack ECCA Sheldon Funding 01302009" xfId="13418" xr:uid="{9571330F-4F0A-4367-9936-62601767E5B4}"/>
    <cellStyle name="___dimon_Invenergy Model -- IIF 8-8-08_IWNA 3-Pack ECCA Sheldon Funding 01302009 2" xfId="13419" xr:uid="{05C6ECA7-5B94-45D2-8D12-0CBCD52BAB5E}"/>
    <cellStyle name="___dimon_Invenergy Turkey Track Property Tax Estimate Working 05282008" xfId="13420" xr:uid="{29D0C010-EC5C-48EF-8BAD-5881E6C95131}"/>
    <cellStyle name="___dimon_Invenergy Turkey Track Property Tax Estimate Working 05282008 2" xfId="13421" xr:uid="{EA53ECD7-ABA7-4AA0-B426-D39D6A90D497}"/>
    <cellStyle name="___dimon_Invenergy Turkey Track Property Tax Estimate Working 05282008_BeechR Pivot Table 12.2.09" xfId="13422" xr:uid="{43312006-55B7-411A-A13B-7F4C054886BC}"/>
    <cellStyle name="___dimon_Invenergy Turkey Track Property Tax Estimate Working 05282008_BeechR Pivot Table 12.2.09 2" xfId="13423" xr:uid="{A764F4AD-93D7-483D-8D19-3D0A09D2C5B3}"/>
    <cellStyle name="___dimon_Invenergy Turkey Track Property Tax Estimate Working 05282008_IWNA 3-Pack ECCA Sheldon Funding 01302009" xfId="13424" xr:uid="{2C7550F8-DBAC-4276-A23E-D1282AA6FD62}"/>
    <cellStyle name="___dimon_Invenergy Turkey Track Property Tax Estimate Working 05282008_IWNA 3-Pack ECCA Sheldon Funding 01302009 2" xfId="13425" xr:uid="{AFEB71C3-2E81-4C20-A454-E759317B6558}"/>
    <cellStyle name="___dimon_Invrg v0 10.5yr 7.25% 5.25yr cash cut 10% DRO P50" xfId="13426" xr:uid="{C904D542-43B8-466B-85E8-5D6A45F20307}"/>
    <cellStyle name="___dimon_Invrg v0 10.5yr 7.25% 5.25yr cash cut 10% DRO P50 2" xfId="13427" xr:uid="{8B972FC6-909F-413D-8444-B101DC8368A2}"/>
    <cellStyle name="___dimon_Invrg v0 10.5yr 7.25% 5.25yr cash cut 10% DRO P50_IWNA 3-Pack ECCA Sheldon Funding 01302009" xfId="13428" xr:uid="{04535167-8AE0-4EAB-B922-324C3D0BE025}"/>
    <cellStyle name="___dimon_Invrg v0 10.5yr 7.25% 5.25yr cash cut 10% DRO P50_IWNA 3-Pack ECCA Sheldon Funding 01302009 2" xfId="13429" xr:uid="{68CC3711-3F46-4E98-BF66-C7DBE1C5F1F9}"/>
    <cellStyle name="___dimon_Invrg v0 10.5yr 7.25% 5.25yr cash cut P50" xfId="13430" xr:uid="{DB4D8BD3-C0DC-4549-A39D-311C0E47F5A4}"/>
    <cellStyle name="___dimon_Invrg v0 10.5yr 7.25% 5.25yr cash cut P50 2" xfId="13431" xr:uid="{24A6E25F-7B12-4F9B-9173-B3233FC3A68B}"/>
    <cellStyle name="___dimon_Invrg v0 10.5yr 7.25% 5.25yr cash cut P50 OLD" xfId="13432" xr:uid="{5BF36177-4563-4CB1-B033-0CEB6E616924}"/>
    <cellStyle name="___dimon_Invrg v0 10.5yr 7.25% 5.25yr cash cut P50 OLD 2" xfId="13433" xr:uid="{826030BC-CD97-4A1F-B6BF-DDE5AA60C2A0}"/>
    <cellStyle name="___dimon_Invrg v0 10.5yr 7.25% 5.25yr cash cut P50 OLD_BeechR Pivot Table 12.2.09" xfId="13434" xr:uid="{E4F94569-FC2A-4653-8BC4-58184CF50806}"/>
    <cellStyle name="___dimon_Invrg v0 10.5yr 7.25% 5.25yr cash cut P50 OLD_BeechR Pivot Table 12.2.09 2" xfId="13435" xr:uid="{C34D2FD6-84EA-40E4-9934-2BA666B70DB4}"/>
    <cellStyle name="___dimon_Invrg v0 10.5yr 7.25% 5.25yr cash cut P50 OLD_IWNA 3-Pack ECCA Sheldon Funding 01302009" xfId="13436" xr:uid="{F1E1A6EF-C599-4C0B-BFC0-815B27E5EA39}"/>
    <cellStyle name="___dimon_Invrg v0 10.5yr 7.25% 5.25yr cash cut P50 OLD_IWNA 3-Pack ECCA Sheldon Funding 01302009 2" xfId="13437" xr:uid="{47257C62-0E09-4E89-8DA7-25AD6809A245}"/>
    <cellStyle name="___dimon_Invrg v0 10.5yr 7.25% 5.25yr cash cut P50_BeechR Pivot Table 12.2.09" xfId="13438" xr:uid="{F15054B8-EEAE-4720-A255-B4CE8DEAC679}"/>
    <cellStyle name="___dimon_Invrg v0 10.5yr 7.25% 5.25yr cash cut P50_BeechR Pivot Table 12.2.09 2" xfId="13439" xr:uid="{1E70B68C-01D5-45D2-A463-ACF178D643C7}"/>
    <cellStyle name="___dimon_Invrg v0 10.5yr 7.25% 5.25yr cash cut P50_IWNA 3-Pack ECCA Sheldon Funding 01302009" xfId="13440" xr:uid="{7AE1E069-899F-486C-88A3-27DC1EC8A274}"/>
    <cellStyle name="___dimon_Invrg v0 10.5yr 7.25% 5.25yr cash cut P50_IWNA 3-Pack ECCA Sheldon Funding 01302009 2" xfId="13441" xr:uid="{5EB89F5B-5CDA-4CA1-A510-E52D2D66831A}"/>
    <cellStyle name="___dimon_Invrg v2 10.5yr 7.25% 5.25yr cash cut P50 (Invenergy)_REVIEW" xfId="13442" xr:uid="{D4A71D4C-A212-4513-9839-3EC15A1793B9}"/>
    <cellStyle name="___dimon_Invrg v2 10.5yr 7.25% 5.25yr cash cut P50 (Invenergy)_REVIEW 2" xfId="13443" xr:uid="{DB96AC93-C713-48C6-8D85-3AE2A9DD0FA9}"/>
    <cellStyle name="___dimon_Invrg v2 10.5yr 7.25% 5.25yr cash cut P50 (Invenergy)_REVIEW_BeechR Pivot Table 12.2.09" xfId="13444" xr:uid="{79943A93-BFB1-44A8-B4BE-B7CAF7D1A6A8}"/>
    <cellStyle name="___dimon_Invrg v2 10.5yr 7.25% 5.25yr cash cut P50 (Invenergy)_REVIEW_BeechR Pivot Table 12.2.09 2" xfId="13445" xr:uid="{41E18D44-1E39-4840-9383-F246E98AE848}"/>
    <cellStyle name="___dimon_Invrg v2 10.5yr 7.25% 5.25yr cash cut P50 (Invenergy)_REVIEW_IWNA 3-Pack ECCA Sheldon Funding 01302009" xfId="13446" xr:uid="{39363879-5B74-420C-9DDD-F5855D34D46F}"/>
    <cellStyle name="___dimon_Invrg v2 10.5yr 7.25% 5.25yr cash cut P50 (Invenergy)_REVIEW_IWNA 3-Pack ECCA Sheldon Funding 01302009 2" xfId="13447" xr:uid="{A63818D6-B6C0-4737-8C29-EF1AFF90D785}"/>
    <cellStyle name="___dimon_Invrg v3 10.5yr 7.25% 5.25yr cash cut P50" xfId="13448" xr:uid="{71C99761-578E-4D3F-BE4B-F4C97AA3489A}"/>
    <cellStyle name="___dimon_Invrg v3 10.5yr 7.25% 5.25yr cash cut P50 2" xfId="13449" xr:uid="{986BDD87-42EF-40B3-822D-5DEDB8A5EF3F}"/>
    <cellStyle name="___dimon_Invrg v3 10.5yr 7.25% 5.25yr cash cut P50_BeechR Pivot Table 12.2.09" xfId="13450" xr:uid="{8A38676A-C2D7-4424-A1D9-E7FB7C81BFE8}"/>
    <cellStyle name="___dimon_Invrg v3 10.5yr 7.25% 5.25yr cash cut P50_BeechR Pivot Table 12.2.09 2" xfId="13451" xr:uid="{8687BC5B-7BBB-4226-A2A2-0E931720AD30}"/>
    <cellStyle name="___dimon_Invrg v3 10.5yr 7.25% 5.25yr cash cut P50_IWNA 3-Pack ECCA Sheldon Funding 01302009" xfId="13452" xr:uid="{8340AB0D-860A-46A8-BF3F-5FF3F0CC3A6A}"/>
    <cellStyle name="___dimon_Invrg v3 10.5yr 7.25% 5.25yr cash cut P50_IWNA 3-Pack ECCA Sheldon Funding 01302009 2" xfId="13453" xr:uid="{1D968A7C-EE15-4A7A-BC12-942AD5118F71}"/>
    <cellStyle name="___dimon_Invrg v3 pwr hedges no track accts 10.5yr 7.25% 4yr cash cut $51.73 P50" xfId="13454" xr:uid="{87EAB788-F1C0-4F5B-BF31-81DAFBE34896}"/>
    <cellStyle name="___dimon_Invrg v3 pwr hedges no track accts 10.5yr 7.25% 4yr cash cut $51.73 P50 2" xfId="13455" xr:uid="{7C2F1BEF-07D5-4590-B180-1472EF091006}"/>
    <cellStyle name="___dimon_Invrg v3 pwr hedges no track accts 10.5yr 7.25% 4yr cash cut $51.73 P50_BeechR Pivot Table 12.2.09" xfId="13456" xr:uid="{29C7004F-C900-4A2B-8C15-0AD99B932C42}"/>
    <cellStyle name="___dimon_Invrg v3 pwr hedges no track accts 10.5yr 7.25% 4yr cash cut $51.73 P50_BeechR Pivot Table 12.2.09 2" xfId="13457" xr:uid="{4950DC3C-6239-4270-B281-F1873F87E794}"/>
    <cellStyle name="___dimon_Invrg v3 pwr hedges no track accts 10.5yr 7.25% 4yr cash cut $51.73 P50_IWNA 3-Pack ECCA Sheldon Funding 01302009" xfId="13458" xr:uid="{9FAE04CE-4AD9-404B-8397-E4A74AC15138}"/>
    <cellStyle name="___dimon_Invrg v3 pwr hedges no track accts 10.5yr 7.25% 4yr cash cut $51.73 P50_IWNA 3-Pack ECCA Sheldon Funding 01302009 2" xfId="13459" xr:uid="{EFBD541D-A928-46E4-AABE-90193F1D2BD8}"/>
    <cellStyle name="___dimon_IWNA 3-Pack ECCA Sheldon Funding 01302009" xfId="13460" xr:uid="{BCF43BA8-A56C-4A02-9EC0-657685DEF27F}"/>
    <cellStyle name="___dimon_IWNA 3-Pack ECCA Sheldon Funding 01302009 2" xfId="13461" xr:uid="{D17AC8F7-C034-42C2-9083-15F99208AF3D}"/>
    <cellStyle name="___dimon_IWNA 3-Pack ECCA Sheldon Funding 03202009" xfId="13462" xr:uid="{85D4B11C-431B-42A2-BC39-90F0A0CEABA0}"/>
    <cellStyle name="___dimon_IWNA 3-Pack ECCA Sheldon Funding 03202009 2" xfId="13463" xr:uid="{30D16999-4E24-4177-8D80-7A998A4BD271}"/>
    <cellStyle name="___dimon_IWNA Ptfl v2 10yr 7.25% $320 upfront 99% hedge loss P50" xfId="13464" xr:uid="{04619A21-2352-49EA-BBD1-43FF7F2F4173}"/>
    <cellStyle name="___dimon_IWNA Ptfl v2 10yr 7.25% $320 upfront 99% hedge loss P50 2" xfId="13465" xr:uid="{9E0EE65B-7AA9-4AD6-8D65-3F02B4225D14}"/>
    <cellStyle name="___dimon_IWNA Ptfl v2 10yr 7.25% $320 upfront 99% hedge loss P50_IWNA 3-Pack ECCA Sheldon Funding 01302009" xfId="13466" xr:uid="{DA5A5D7F-6CEA-4FE3-9907-ED44EA981D40}"/>
    <cellStyle name="___dimon_IWNA Ptfl v2 10yr 7.25% $320 upfront 99% hedge loss P50_IWNA 3-Pack ECCA Sheldon Funding 01302009 2" xfId="13467" xr:uid="{2C99B9F7-D9DF-4FDD-8E00-FBE02C6A7C7E}"/>
    <cellStyle name="___dimon_IWNA Ptfl v2 11yr 7.50% $320 upfront P50 with FVO" xfId="13468" xr:uid="{F0C381F1-93DD-4FFF-AE49-2C35B30C9EBD}"/>
    <cellStyle name="___dimon_IWNA Ptfl v2 11yr 7.50% $320 upfront P50 with FVO 2" xfId="13469" xr:uid="{32E08BBA-E7D4-471D-87B2-DB7D232703C7}"/>
    <cellStyle name="___dimon_IWNA Ptfl v2 11yr 7.50% $320 upfront P50 with FVO_IWNA 3-Pack ECCA Sheldon Funding 01302009" xfId="13470" xr:uid="{B3CD2AD9-5CBD-4AEB-BFDC-6CDF3A5106C8}"/>
    <cellStyle name="___dimon_IWNA Ptfl v2 11yr 7.50% $320 upfront P50 with FVO_IWNA 3-Pack ECCA Sheldon Funding 01302009 2" xfId="13471" xr:uid="{D55714E3-14A4-43DE-A5B7-13EE9A8A2A53}"/>
    <cellStyle name="___dimon_IWNA v1 10yr 7.25% $290 upfront no bonus 42% 2009 tax realloc P50" xfId="13472" xr:uid="{1AA08886-8C87-466C-89E9-BC5DFE8EDD98}"/>
    <cellStyle name="___dimon_IWNA v1 10yr 7.25% $290 upfront no bonus 42% 2009 tax realloc P50 2" xfId="13473" xr:uid="{6A9FE2A5-50D9-40C3-8CFF-C26A5240CCD7}"/>
    <cellStyle name="___dimon_IWNA v1 10yr 7.25% $290 upfront no bonus 42% 2009 tax realloc P50_IWNA 3-Pack ECCA Sheldon Funding 01302009" xfId="13474" xr:uid="{52B67E8A-F586-4E5D-BD09-8E2D3DF3899F}"/>
    <cellStyle name="___dimon_IWNA v1 10yr 7.25% $290 upfront no bonus 42% 2009 tax realloc P50_IWNA 3-Pack ECCA Sheldon Funding 01302009 2" xfId="13475" xr:uid="{E7E3FFC2-A0D8-4071-BB44-501471E93291}"/>
    <cellStyle name="___dimon_Key Results" xfId="13476" xr:uid="{F1D5B22B-C9D6-4074-B78A-6083D5EE19FE}"/>
    <cellStyle name="___dimon_Key Results 2" xfId="13477" xr:uid="{E9C1D733-2270-4685-95E3-0D2DD41C2569}"/>
    <cellStyle name="___dimon_Key Results_BeechR Pivot Table 12.2.09" xfId="13478" xr:uid="{4397361D-5AB5-4322-9E53-98A7A7794E0A}"/>
    <cellStyle name="___dimon_Key Results_BeechR Pivot Table 12.2.09 2" xfId="13479" xr:uid="{1416A579-FEA3-4D71-A213-DD9E03B976EE}"/>
    <cellStyle name="___dimon_Key Results_IWNA 3-Pack ECCA Sheldon Funding 01302009" xfId="13480" xr:uid="{C865A008-D875-4477-AF11-6F14D818D009}"/>
    <cellStyle name="___dimon_Key Results_IWNA 3-Pack ECCA Sheldon Funding 01302009 2" xfId="13481" xr:uid="{789D09C0-F5BE-4E5C-9DD6-04AB3D92965B}"/>
    <cellStyle name="___dimon_Ledge_0416_Grant and TE" xfId="13482" xr:uid="{00DBA6D4-66B2-44AA-ACB5-B9CFFC853756}"/>
    <cellStyle name="___dimon_Ledge_0416_Grant and TE 2" xfId="13483" xr:uid="{97AB8F73-C540-4E09-8D8B-443E338A2A92}"/>
    <cellStyle name="___dimon_Levered Beech Ridge _100709" xfId="13484" xr:uid="{CDA94EC2-1AD7-47FA-8D50-01D791CFD32E}"/>
    <cellStyle name="___dimon_Levered Beech Ridge _100709 2" xfId="13485" xr:uid="{B8D93988-36E4-4471-8AEC-96105B509578}"/>
    <cellStyle name="___dimon_Levered Beech Ridge _100709_BeechR Pivot Table 12.2.09" xfId="13486" xr:uid="{B04F8718-A890-49B6-ADAB-348FF307D42D}"/>
    <cellStyle name="___dimon_Levered Beech Ridge _100709_BeechR Pivot Table 12.2.09 2" xfId="13487" xr:uid="{38EA473B-F99E-42A2-AD30-06CB367B502B}"/>
    <cellStyle name="___dimon_Levered Beech Ridge _102709" xfId="13488" xr:uid="{06F9A052-FE15-4223-94BF-7D63106FDF97}"/>
    <cellStyle name="___dimon_Levered Beech Ridge _102709 2" xfId="13489" xr:uid="{97042A99-46D2-4B02-AC2B-AC32A17417B7}"/>
    <cellStyle name="___dimon_Levered Beech Ridge _102709_BeechR Pivot Table 12.2.09" xfId="13490" xr:uid="{726F5158-7132-4593-A206-CE9FA984D6C8}"/>
    <cellStyle name="___dimon_Levered Beech Ridge _102709_BeechR Pivot Table 12.2.09 2" xfId="13491" xr:uid="{FBB4C8F3-7A1D-4785-A926-2C918D610719}"/>
    <cellStyle name="___dimon_Levered Beech Ridge _110209" xfId="13492" xr:uid="{1B270C05-45CA-4B22-9604-FABF4B1061F1}"/>
    <cellStyle name="___dimon_Levered Beech Ridge _110209 2" xfId="13493" xr:uid="{CDEDDCA7-535A-4885-8720-C872205F1816}"/>
    <cellStyle name="___dimon_Levered Beech Ridge _110209_BeechR Pivot Table 12.2.09" xfId="13494" xr:uid="{C0F4B1F2-26CD-4690-BB12-A87442B4CAEB}"/>
    <cellStyle name="___dimon_Levered Beech Ridge _110209_BeechR Pivot Table 12.2.09 2" xfId="13495" xr:uid="{2453E791-7BB8-4FF8-A9A7-3AC91B363F3C}"/>
    <cellStyle name="___dimon_Levered Grand Ridge Exp 07082009_LIVE" xfId="13496" xr:uid="{48FFED9C-0AE9-42FE-90CB-4E745E69AD7C}"/>
    <cellStyle name="___dimon_Levered Grand Ridge Exp 07082009_LIVE 2" xfId="13497" xr:uid="{2E2A1A3E-BC94-45DA-BBE3-517887BA2CEF}"/>
    <cellStyle name="___dimon_Levered Grand Ridge Exp 07082009_LIVE_BeechR Pivot Table 12.2.09" xfId="13498" xr:uid="{1CE2E4DA-469E-4135-89AB-7332EF0AEBA5}"/>
    <cellStyle name="___dimon_Levered Grand Ridge Exp 07082009_LIVE_BeechR Pivot Table 12.2.09 2" xfId="13499" xr:uid="{A1AD8FAE-A9B5-4927-BBBA-609B644D08A7}"/>
    <cellStyle name="___dimon_Levered Grand Ridge Exp_05042009" xfId="13500" xr:uid="{61E19797-D3B4-4ADE-8BE6-1FB923A20050}"/>
    <cellStyle name="___dimon_Levered Grand Ridge Exp_05042009 2" xfId="13501" xr:uid="{C1D2835B-7EEA-4D3F-A783-A7B47BF1C502}"/>
    <cellStyle name="___dimon_Levered Grand Ridge Exp_05042009_BeechR Pivot Table 12.2.09" xfId="13502" xr:uid="{12403E5A-953D-4FE3-92B3-8D9DBE2B12C2}"/>
    <cellStyle name="___dimon_Levered Grand Ridge Exp_05042009_BeechR Pivot Table 12.2.09 2" xfId="13503" xr:uid="{D20D99E7-E3A5-4EAF-81DE-C6872FA89C9D}"/>
    <cellStyle name="___dimon_Levered Grand Ridge II-III_20yr 130 MW PPA_10032008" xfId="13504" xr:uid="{5A39FC2E-58AA-46BD-8C2B-CAD57C198C89}"/>
    <cellStyle name="___dimon_Levered Grand Ridge II-III_20yr 130 MW PPA_10032008 2" xfId="13505" xr:uid="{7FDDE312-B20E-480A-9342-57518427804A}"/>
    <cellStyle name="___dimon_Levered Grand Ridge II-III_20yr 130 MW PPA_10032008_BeechR Pivot Table 12.2.09" xfId="13506" xr:uid="{EF53CD78-254F-44B2-A40A-CA02F000DBB4}"/>
    <cellStyle name="___dimon_Levered Grand Ridge II-III_20yr 130 MW PPA_10032008_BeechR Pivot Table 12.2.09 2" xfId="13507" xr:uid="{8DE6F4DE-E436-4EA7-98A6-E615145D77E3}"/>
    <cellStyle name="___dimon_Levered White Oak 99 MW_shared reconductor with IP08_040308" xfId="13508" xr:uid="{2CDD7F74-C926-472D-8BC8-A1168F89AF50}"/>
    <cellStyle name="___dimon_Levered White Oak 99 MW_shared reconductor with IP08_040308 2" xfId="13509" xr:uid="{F2F9779D-494F-42D8-8A92-60099D418ABA}"/>
    <cellStyle name="___dimon_Levered White Oak 99 MW_shared reconductor with IP08_040308_BeechR Pivot Table 12.2.09" xfId="13510" xr:uid="{8B460626-EEED-42EE-8592-1B5DC624532E}"/>
    <cellStyle name="___dimon_Levered White Oak 99 MW_shared reconductor with IP08_040308_BeechR Pivot Table 12.2.09 2" xfId="13511" xr:uid="{DD73C1CC-D59D-47C6-B0FF-20C2199B4B7F}"/>
    <cellStyle name="___dimon_LeveredGrand_Ridge_II-III_020909_incl Grant NOL Bonus Dep" xfId="13512" xr:uid="{2D0AAED0-109B-4F40-9E2D-5EE52D65F90F}"/>
    <cellStyle name="___dimon_LeveredGrand_Ridge_II-III_020909_incl Grant NOL Bonus Dep 2" xfId="13513" xr:uid="{E123FF6C-8F7E-4D5D-9AA4-9832E0B6D5A4}"/>
    <cellStyle name="___dimon_LeveredGrand_Ridge_II-III_020909_incl Grant NOL Bonus Dep_BeechR Pivot Table 12.2.09" xfId="13514" xr:uid="{14D190F9-9766-4F54-83E8-79BB8BB575B3}"/>
    <cellStyle name="___dimon_LeveredGrand_Ridge_II-III_020909_incl Grant NOL Bonus Dep_BeechR Pivot Table 12.2.09 2" xfId="13515" xr:uid="{9DDF6372-35A3-45A0-9E4A-01842D8B7CAD}"/>
    <cellStyle name="___dimon_Naturener Montana Portfolio_temp_Part2" xfId="13516" xr:uid="{E6946BE1-E55D-4F3A-B7DE-650AB5FAC773}"/>
    <cellStyle name="___dimon_Naturener Montana Portfolio_temp_Part2 2" xfId="13517" xr:uid="{965AE1DE-9DD4-4DAF-8AA0-0A9F835E3E2C}"/>
    <cellStyle name="___dimon_NEW GRII_III Debt_032509 v1 (2)" xfId="13518" xr:uid="{CF1D763C-3ACD-4228-AB72-A2024D7A27FC}"/>
    <cellStyle name="___dimon_NEW GRII_III Debt_032509 v1 (2) 2" xfId="13519" xr:uid="{6FFCD499-451F-4C10-8A46-2F350682A655}"/>
    <cellStyle name="___dimon_NEW GRII_III Debt_032509 v1 (2)_BeechR Pivot Table 12.2.09" xfId="13520" xr:uid="{E11F232F-9A49-4705-B424-56E5AE10E9C0}"/>
    <cellStyle name="___dimon_NEW GRII_III Debt_032509 v1 (2)_BeechR Pivot Table 12.2.09 2" xfId="13521" xr:uid="{A9CD638A-519F-4C84-A975-C481E91E3452}"/>
    <cellStyle name="___dimon_NEW Levered GRII&amp;III_04092009_MCF v1" xfId="13522" xr:uid="{21E065D0-7CFF-4896-952D-B3C85E66E929}"/>
    <cellStyle name="___dimon_NEW Levered GRII&amp;III_04092009_MCF v1 2" xfId="13523" xr:uid="{7CFBD3E1-4376-46C5-90DB-24E2A88CB714}"/>
    <cellStyle name="___dimon_NEW Levered GRII&amp;III_04092009_MCF v1_BeechR Pivot Table 12.2.09" xfId="13524" xr:uid="{7451F7CE-FB71-4127-BAE6-B71F96DD59BD}"/>
    <cellStyle name="___dimon_NEW Levered GRII&amp;III_04092009_MCF v1_BeechR Pivot Table 12.2.09 2" xfId="13525" xr:uid="{B611EAE0-C05B-44B6-9058-04E735A24C5C}"/>
    <cellStyle name="___dimon_Oceana_142MW_Vesta1.8_101909" xfId="13526" xr:uid="{F06B7FCE-25E2-434F-B89D-5E651B03D4B9}"/>
    <cellStyle name="___dimon_Oceana_142MW_Vesta1.8_101909 2" xfId="13527" xr:uid="{904C9B04-8E04-40A1-9A26-4012DFBB3FD0}"/>
    <cellStyle name="___dimon_Ormat 6-7-2007  v19b accounting v4 12-19-07" xfId="13528" xr:uid="{6616B4D8-8D58-459E-9D8C-29865449F0F7}"/>
    <cellStyle name="___dimon_Ormat 6-7-2007  v19b accounting v4 12-19-07 2" xfId="13529" xr:uid="{CE9DEC14-DAFB-4249-B25F-5A3F7EBAE65E}"/>
    <cellStyle name="___dimon_Prarie Breeze Developer Model_041409_v2" xfId="13530" xr:uid="{E61C9B81-CD93-4807-B5EA-0EFBD75D7087}"/>
    <cellStyle name="___dimon_Prarie Breeze Developer Model_041409_v2 2" xfId="13531" xr:uid="{593538E8-9495-429C-803F-30C3547FB3C1}"/>
    <cellStyle name="___dimon_Pre-Tax GAAP" xfId="13532" xr:uid="{F10BCBC5-2357-4EB1-862A-88E909E7EC03}"/>
    <cellStyle name="___dimon_Pre-Tax GAAP 2" xfId="13533" xr:uid="{25AF0BA8-853D-4ADD-BAB3-6BE565409E1A}"/>
    <cellStyle name="___dimon_Raleigh Model (78MW) 09082009_V2" xfId="13534" xr:uid="{F41A5D37-0B0B-4433-BE55-EF188E9433FC}"/>
    <cellStyle name="___dimon_Raleigh Model (78MW) 09082009_V2 2" xfId="13535" xr:uid="{7080DFD1-B4F5-4228-A2FE-DDDE961834BF}"/>
    <cellStyle name="___dimon_Raleigh Model (78MW) 09082009_V2_BeechR Pivot Table 12.2.09" xfId="13536" xr:uid="{BAB3B864-B1E7-410E-9241-C9D58D8967F4}"/>
    <cellStyle name="___dimon_Raleigh Model (78MW) 09082009_V2_BeechR Pivot Table 12.2.09 2" xfId="13537" xr:uid="{73A984CA-BDF4-46E2-92C5-E5A4CBA2154F}"/>
    <cellStyle name="___dimon_Sheet1" xfId="13538" xr:uid="{66D620D3-5FE2-4654-83BC-8AD56A3D5720}"/>
    <cellStyle name="___dimon_Sheet1 2" xfId="13539" xr:uid="{CAD71E42-B1B1-4C33-B58D-8C4372FF6CCD}"/>
    <cellStyle name="___dimon_Sweden Hills 51MW_081809_AEP bid" xfId="13540" xr:uid="{5072AE51-3EB5-4517-ACB1-56C412E80CD4}"/>
    <cellStyle name="___dimon_Sweden Hills 51MW_081809_AEP bid 2" xfId="13541" xr:uid="{DA9EEE51-C6E7-437B-97F1-0BB8909D43DD}"/>
    <cellStyle name="___dimon_Tri-County Wind_042409_Grant and TE_as bid" xfId="13542" xr:uid="{9EB0BE66-A24A-439F-9983-A2481B4FAC29}"/>
    <cellStyle name="___dimon_Tri-County Wind_042409_Grant and TE_as bid 2" xfId="13543" xr:uid="{D897F479-593B-44FA-95A8-AED7C0F79A4B}"/>
    <cellStyle name="___dimon_Tri-County Wind_101309_Grant and TE_200MW_1.6XLE" xfId="13544" xr:uid="{4F8DF121-00F8-4436-8EBE-39BB7307C735}"/>
    <cellStyle name="___dimon_Tri-County Wind_101309_Grant and TE_200MW_1.6XLE 2" xfId="13545" xr:uid="{B46423D8-2D8C-45CF-9607-3059732D02D0}"/>
    <cellStyle name="___dimon_Tri-County Wind_101509_Grant and TE_200MW_1.6XLE" xfId="13546" xr:uid="{A0859C4D-8CF7-4F15-A613-346B28B5D4E6}"/>
    <cellStyle name="___dimon_Tri-County Wind_101509_Grant and TE_200MW_1.6XLE 2" xfId="13547" xr:uid="{6B0B1D6F-D789-4717-8CC4-7EC9507E115E}"/>
    <cellStyle name="___dimon_Turkey Track Completion Reserve Acct_11 10 08" xfId="13548" xr:uid="{1F6AC9F8-56FD-40D4-9A1D-68E9046148A9}"/>
    <cellStyle name="___dimon_Turkey Track Completion Reserve Acct_11 10 08 2" xfId="13549" xr:uid="{C3DF60FC-CDE2-4800-8870-DD1649D84F9B}"/>
    <cellStyle name="___dimon_Turkey Track Completion Reserve Acct_11 10 08_IWNA 3-Pack ECCA Sheldon Funding 01302009" xfId="13550" xr:uid="{B44D5692-CD42-45FC-B8C8-2878E505FBB4}"/>
    <cellStyle name="___dimon_Turkey Track Completion Reserve Acct_11 10 08_IWNA 3-Pack ECCA Sheldon Funding 01302009 2" xfId="13551" xr:uid="{1C3540ED-D23A-4AC8-9A55-7F769234662B}"/>
    <cellStyle name="___dimon_Unlev McAdoo &amp; GR Combined 022008- Final" xfId="13552" xr:uid="{1B5668E7-AFCA-485C-976F-8D4AD6C30D92}"/>
    <cellStyle name="___dimon_Unlev McAdoo &amp; GR Combined 022008- Final 2" xfId="13553" xr:uid="{B4F776F5-3BD2-4263-BF1B-BCB527A8C02F}"/>
    <cellStyle name="___dimon_Unlev McAdoo &amp; GR Combined 022008- Final_BeechR Pivot Table 12.2.09" xfId="13554" xr:uid="{48EEFB44-85BB-48A4-BED0-55A9AE8D6DAD}"/>
    <cellStyle name="___dimon_Unlev McAdoo &amp; GR Combined 022008- Final_BeechR Pivot Table 12.2.09 2" xfId="13555" xr:uid="{E104BEB2-AD67-47A3-AE8E-DDAF76908E71}"/>
    <cellStyle name="___dimon_Unlev McAdoo &amp; GR Combined 022008- Final_IWNA 3-Pack ECCA Sheldon Funding 01302009" xfId="13556" xr:uid="{CABFF453-CDEF-4E9F-A27D-A7CDB198A8F8}"/>
    <cellStyle name="___dimon_Unlev McAdoo &amp; GR Combined 022008- Final_IWNA 3-Pack ECCA Sheldon Funding 01302009 2" xfId="13557" xr:uid="{8AB09F46-C055-4066-B658-6AA780ECD8AD}"/>
    <cellStyle name="___dimon_Unlev McAdoo &amp; GR Combined 10242008-funding v8" xfId="13558" xr:uid="{52DBB57B-A4F6-49D9-94EA-A63FF134E062}"/>
    <cellStyle name="___dimon_Unlev McAdoo &amp; GR Combined 10242008-funding v8 2" xfId="13559" xr:uid="{99E65F1A-D1C0-4316-9F70-F1C5C1CD46AF}"/>
    <cellStyle name="___dimon_Unlev McAdoo &amp; GR Combined 10242008-funding v8_BeechR Pivot Table 12.2.09" xfId="13560" xr:uid="{B94EF805-BD7C-4B23-95E0-CAA646992ACB}"/>
    <cellStyle name="___dimon_Unlev McAdoo &amp; GR Combined 10242008-funding v8_BeechR Pivot Table 12.2.09 2" xfId="13561" xr:uid="{C09D4BB8-5E80-4D64-8CDE-DD9F9D43DEEB}"/>
    <cellStyle name="___dimon_Unlev McAdoo &amp; GR Combined 10242008-funding v8_IWNA 3-Pack ECCA Sheldon Funding 01302009" xfId="13562" xr:uid="{B0A1A8C9-7B00-4B64-9B76-51F702842B01}"/>
    <cellStyle name="___dimon_Unlev McAdoo &amp; GR Combined 10242008-funding v8_IWNA 3-Pack ECCA Sheldon Funding 01302009 2" xfId="13563" xr:uid="{B6C215B7-F260-452A-85C2-C6098B927E85}"/>
    <cellStyle name="___dimon_Unlev McAdoo &amp; GR Combined 10242008-funding v8_wake effect" xfId="13564" xr:uid="{6865D29C-8CCA-4A6F-B3EB-F26A5805AFB5}"/>
    <cellStyle name="___dimon_Unlev McAdoo &amp; GR Combined 10242008-funding v8_wake effect 2" xfId="13565" xr:uid="{9E3D0BA8-9966-49A3-95E3-731D643E9917}"/>
    <cellStyle name="___dimon_Unlev McAdoo &amp; GR Combined 10242008-funding v8_wake effect_BeechR Pivot Table 12.2.09" xfId="13566" xr:uid="{E5F58543-1584-4F27-B8D6-83617A5B536F}"/>
    <cellStyle name="___dimon_Unlev McAdoo &amp; GR Combined 10242008-funding v8_wake effect_BeechR Pivot Table 12.2.09 2" xfId="13567" xr:uid="{E1019AEE-5580-45AA-B537-1E2FC9AA5635}"/>
    <cellStyle name="___dimon_Unlevered Wildcat 04222008_Dep Update" xfId="13568" xr:uid="{5F1B42CC-C45B-4869-ACF3-48F3EB760C0F}"/>
    <cellStyle name="___dimon_Unlevered Wildcat 04222008_Dep Update 2" xfId="13569" xr:uid="{4BF4A357-1A8F-4FFB-AC6F-BC6FEB7F5DD5}"/>
    <cellStyle name="___dimon_Unlevered Wildcat 04222008_Dep Update v2" xfId="13570" xr:uid="{F049C581-24C2-4F9F-BA32-D15002A4C273}"/>
    <cellStyle name="___dimon_Unlevered Wildcat 04222008_Dep Update v2 2" xfId="13571" xr:uid="{0FCB7651-8A52-4A61-A2BD-A9203868F83F}"/>
    <cellStyle name="___dimon_Unlevered Wildcat 04222008_Dep Update v2_BeechR Pivot Table 12.2.09" xfId="13572" xr:uid="{D8C69E66-747E-4A5A-A1E3-8267A96BD154}"/>
    <cellStyle name="___dimon_Unlevered Wildcat 04222008_Dep Update v2_BeechR Pivot Table 12.2.09 2" xfId="13573" xr:uid="{3C6EA5D5-BBE8-46F9-8DE6-84E51701F5AE}"/>
    <cellStyle name="___dimon_Unlevered Wildcat 04222008_Dep Update v2_IWNA 3-Pack ECCA Sheldon Funding 01302009" xfId="13574" xr:uid="{F8A305FE-6776-4572-AB95-711D66896A20}"/>
    <cellStyle name="___dimon_Unlevered Wildcat 04222008_Dep Update v2_IWNA 3-Pack ECCA Sheldon Funding 01302009 2" xfId="13575" xr:uid="{76D5003E-88DF-496E-8D10-1950955DEC5B}"/>
    <cellStyle name="___dimon_Unlevered Wildcat 04222008_Dep Update with 2008 stub year" xfId="13576" xr:uid="{AA69B4A9-F2A1-4538-A21A-97B4A15C28E2}"/>
    <cellStyle name="___dimon_Unlevered Wildcat 04222008_Dep Update with 2008 stub year 2" xfId="13577" xr:uid="{FE1C6697-090E-4700-8ED4-648D2685476D}"/>
    <cellStyle name="___dimon_Unlevered Wildcat 04222008_Dep Update with 2008 stub year_BeechR Pivot Table 12.2.09" xfId="13578" xr:uid="{F574CB05-91AA-48E8-8DFF-0E8EBD171B10}"/>
    <cellStyle name="___dimon_Unlevered Wildcat 04222008_Dep Update with 2008 stub year_BeechR Pivot Table 12.2.09 2" xfId="13579" xr:uid="{74F4B013-5CBE-4C0D-A0EA-851B12EE1644}"/>
    <cellStyle name="___dimon_Unlevered Wildcat 04222008_Dep Update with 2008 stub year_IWNA 3-Pack ECCA Sheldon Funding 01302009" xfId="13580" xr:uid="{7FCD8E54-B736-496B-95B2-A87CB7B64772}"/>
    <cellStyle name="___dimon_Unlevered Wildcat 04222008_Dep Update with 2008 stub year_IWNA 3-Pack ECCA Sheldon Funding 01302009 2" xfId="13581" xr:uid="{32D57EE3-6019-48DE-8874-B0477CBFC915}"/>
    <cellStyle name="___dimon_Unlevered Wildcat 04222008_Dep Update_BeechR Pivot Table 12.2.09" xfId="13582" xr:uid="{1BEA7230-F51A-4BA3-982D-8F3D153FE77F}"/>
    <cellStyle name="___dimon_Unlevered Wildcat 04222008_Dep Update_BeechR Pivot Table 12.2.09 2" xfId="13583" xr:uid="{B2EC5DBD-DA35-45B6-A8CC-9F64AC34DD68}"/>
    <cellStyle name="___dimon_Unlevered Wildcat 04222008_Dep Update_IWNA 3-Pack ECCA Sheldon Funding 01302009" xfId="13584" xr:uid="{5AB83F1E-3938-41BF-A0F0-4DBA16D2154A}"/>
    <cellStyle name="___dimon_Unlevered Wildcat 04222008_Dep Update_IWNA 3-Pack ECCA Sheldon Funding 01302009 2" xfId="13585" xr:uid="{978B3CB3-87A6-4C49-B9FC-9B08D48B3791}"/>
    <cellStyle name="___dimon_Unlevered Willow Creek 72MWs_111907" xfId="13586" xr:uid="{11B5C048-03E6-43A2-87DB-B4C768A5BFA1}"/>
    <cellStyle name="___dimon_Unlevered Willow Creek 72MWs_111907 2" xfId="13587" xr:uid="{3110FB42-11C9-49E5-B6F1-5F15A108547C}"/>
    <cellStyle name="___dimon_Unlevered Willow Creek 72MWs_111907_BeechR Pivot Table 12.2.09" xfId="13588" xr:uid="{2C03FCDE-B601-4A09-BB7C-F8AD26F15093}"/>
    <cellStyle name="___dimon_Unlevered Willow Creek 72MWs_111907_BeechR Pivot Table 12.2.09 2" xfId="13589" xr:uid="{756182E2-FA41-4E50-87C9-4B47912D5802}"/>
    <cellStyle name="___dimon_Unlevered Willow Creek 72MWs_111907_IWNA 3-Pack ECCA Sheldon Funding 01302009" xfId="13590" xr:uid="{C1EE9007-800B-4867-A1FA-5D1F71324BCC}"/>
    <cellStyle name="___dimon_Unlevered Willow Creek 72MWs_111907_IWNA 3-Pack ECCA Sheldon Funding 01302009 2" xfId="13591" xr:uid="{222131EA-0FD6-4522-AFC5-F8A4165757AF}"/>
    <cellStyle name="___dimon_Unlevered_Beech_Ridge_100_5MW_021009_optimized NCF" xfId="13592" xr:uid="{FCDA7498-EAF1-4518-8923-18B581E8FFC6}"/>
    <cellStyle name="___dimon_Unlevered_Beech_Ridge_100_5MW_021009_optimized NCF 2" xfId="13593" xr:uid="{91E4C365-876E-4200-9B37-38AE68B0CAD2}"/>
    <cellStyle name="___dimon_Unlevered_Grand Ridge_010809_v3" xfId="13594" xr:uid="{7056A1A6-E0F4-4094-9FFB-88220E0CD478}"/>
    <cellStyle name="___dimon_Unlevered_Grand Ridge_010809_v3 2" xfId="13595" xr:uid="{3AF912FF-ABF4-42AB-AE0F-2A0A7BA92896}"/>
    <cellStyle name="___dimon_Unlevered_Grand Ridge_010809_v3_BeechR Pivot Table 12.2.09" xfId="13596" xr:uid="{7759A609-13DE-42DD-B660-3BBFAC2A66BC}"/>
    <cellStyle name="___dimon_Unlevered_Grand Ridge_010809_v3_BeechR Pivot Table 12.2.09 2" xfId="13597" xr:uid="{5D263758-CF4F-45FE-9598-0B72E0AC0A65}"/>
    <cellStyle name="___dimon_UPC New York Wind 1-8-08 v equity method FINAL" xfId="13598" xr:uid="{409982A9-2CB6-4FEA-AEC9-2656E975C4A6}"/>
    <cellStyle name="___dimon_UPC New York Wind 1-8-08 v equity method FINAL 2" xfId="13599" xr:uid="{6985A1E2-82CE-416F-BCC5-5966F71D9C5C}"/>
    <cellStyle name="___dimon_Vantage Cash FLow 100609" xfId="13600" xr:uid="{04F8443A-647F-4111-85A2-37DACDC7FD34}"/>
    <cellStyle name="___dimon_Vantage Cash FLow 100609 2" xfId="13601" xr:uid="{07A9F5C6-307B-4EA6-91BE-8A8810A6A9C8}"/>
    <cellStyle name="___dimon_Vantage Model_PGE 15yr PPA_062409" xfId="13602" xr:uid="{5AC29EF7-8022-486B-AC30-F9B6574B5B17}"/>
    <cellStyle name="___dimon_Vantage Model_PGE 15yr PPA_062409 2" xfId="13603" xr:uid="{07BBBB4C-A2AA-4F80-BB37-B50AD04BB31C}"/>
    <cellStyle name="___dimon_Vantage Model_PGE 15yr PPA_073009_JAR" xfId="13604" xr:uid="{FDC7A315-1BD9-4F50-AB97-73BFE47C4FD9}"/>
    <cellStyle name="___dimon_Vantage Model_PGE 15yr PPA_073009_JAR 2" xfId="13605" xr:uid="{9D3FD88A-C0E7-4BE3-AF80-6A05C2BF5180}"/>
    <cellStyle name="___dimon_Vantage Model_PGE 15yr PPA_100909" xfId="13606" xr:uid="{E2A89AF8-6291-44C4-BF88-28888F3E48FB}"/>
    <cellStyle name="___dimon_Vantage Model_PGE 15yr PPA_100909 2" xfId="13607" xr:uid="{6E543C67-C02B-4B64-9D61-96CB412923D7}"/>
    <cellStyle name="___dimon_Vento III v17i (8.9% Haircut, 60% Tax)" xfId="13608" xr:uid="{F970ACCB-7A3E-45E1-B4B3-FD75C7758905}"/>
    <cellStyle name="___dimon_Vento III v22i (Haircut, 6Y CF, 76% tax)" xfId="13609" xr:uid="{37D7173B-2C6C-4F09-867F-BF99115DDBFF}"/>
    <cellStyle name="___dimon_Vento III v28g Base" xfId="13610" xr:uid="{931656BC-6A4C-49A4-B67B-7A69541966C4}"/>
    <cellStyle name="___dimon_Vento III v28k JPMyyy" xfId="13611" xr:uid="{9589C2E7-E414-45A7-81F2-8D6AC0504689}"/>
    <cellStyle name="___dimon_White Oak_67.5_150MW_110409_OUR CASE" xfId="13612" xr:uid="{BA07F8C5-259A-49FC-A109-9E21E134619C}"/>
    <cellStyle name="___dimon_White Oak_67.5_150MW_110409_OUR CASE 2" xfId="13613" xr:uid="{767EB881-0F0A-47C9-AA03-D30144BCE4A5}"/>
    <cellStyle name="___dimon_Wind farm - operation CF" xfId="13614" xr:uid="{D5BE12F0-8139-4224-AEBB-2170659E411C}"/>
    <cellStyle name="___dimon_Wind farm - operation CF 2" xfId="13615" xr:uid="{25EDB24E-BD44-48F3-847E-3009ADE41806}"/>
    <cellStyle name="___dimon_Wind farm - operation CF 2 2" xfId="13616" xr:uid="{972C263A-D327-4594-AFC7-9E9FC98F2DEF}"/>
    <cellStyle name="___dimon_Wind farm - operation CF 2 2 2" xfId="13617" xr:uid="{B52AEF03-54E2-45CD-806A-CD3412FCBDA7}"/>
    <cellStyle name="___dimon_Wind farm - operation CF 2 3" xfId="13618" xr:uid="{F4C77E65-87CD-4330-88DD-323A7CFEDCFC}"/>
    <cellStyle name="___dimon_Wind farm - operation CF 2 3 2" xfId="13619" xr:uid="{FF6E1F7B-B57B-4E2E-81E6-84E7EC1E2532}"/>
    <cellStyle name="___dimon_Wind farm - operation CF 2 4" xfId="13620" xr:uid="{5D370F67-04DA-4B25-BD52-F7285EDBB78B}"/>
    <cellStyle name="___dimon_Wind farm - operation CF 2 4 2" xfId="13621" xr:uid="{1886CD14-25CE-4E5C-BE34-B73E32D73A9D}"/>
    <cellStyle name="___dimon_Wind farm - operation CF 2 5" xfId="13622" xr:uid="{22B03BF9-0847-4A44-BDD3-B360DF5C7B37}"/>
    <cellStyle name="___dimon_Wind farm - operation CF 2 5 2" xfId="13623" xr:uid="{EA127E5E-7AEF-41F3-9F48-0193EEA978D7}"/>
    <cellStyle name="___dimon_Wind farm - operation CF 2 6" xfId="13624" xr:uid="{847D53AB-918D-4E6C-AF2B-02575ABFE628}"/>
    <cellStyle name="___dimon_Wind farm - operation CF 3" xfId="13625" xr:uid="{650A2946-A65D-4790-BBE6-F7E3ECF72E05}"/>
    <cellStyle name="___dimon_Wind farm - operation CF 3 2" xfId="13626" xr:uid="{25DBE694-7664-4C27-B0D4-D2D3204432BD}"/>
    <cellStyle name="___dimon_Wind farm - operation CF 3 2 2" xfId="13627" xr:uid="{248501C7-633B-4CEF-896F-F9B4587A9664}"/>
    <cellStyle name="___dimon_Wind farm - operation CF 3 3" xfId="13628" xr:uid="{6E0B0552-2202-4A00-BC71-BEC1228FE706}"/>
    <cellStyle name="___dimon_Wind farm - operation CF 3 3 2" xfId="13629" xr:uid="{B9AD462B-9C0F-4486-B5AF-15DDC850BE4F}"/>
    <cellStyle name="___dimon_Wind farm - operation CF 3 4" xfId="13630" xr:uid="{0C54AD61-413D-4D3B-9603-E711765A1709}"/>
    <cellStyle name="___dimon_Wind farm - operation CF 3 4 2" xfId="13631" xr:uid="{CB23544B-75C0-4FE0-8F21-578404AC009F}"/>
    <cellStyle name="___dimon_Wind farm - operation CF 3 5" xfId="13632" xr:uid="{683BE97D-EEE4-44B0-BB50-1F0CF1B7381F}"/>
    <cellStyle name="___dimon_Wind farm - operation CF 3 5 2" xfId="13633" xr:uid="{C2D118C4-9251-4E3E-8044-CDF86F943CAD}"/>
    <cellStyle name="___dimon_Wind farm - operation CF 3 6" xfId="13634" xr:uid="{1C6C2CFF-A6A2-4011-B0BF-9693E942826B}"/>
    <cellStyle name="___dimon_Wind farm - operation CF 4" xfId="13635" xr:uid="{57BAB87D-CDC4-454B-8545-F6A8EE0C13BC}"/>
    <cellStyle name="___dimon_Wind farm - operation CF_CHECK - White Creek Final Closing Model_2007 11 16 vequity method FINAL" xfId="13636" xr:uid="{B793EE07-4924-443C-BB16-E02B11CA6183}"/>
    <cellStyle name="___dimon_Wind farm - operation CF_CHECK - White Creek Final Closing Model_2007 11 16 vequity method FINAL 2" xfId="13637" xr:uid="{64F80773-CA51-45AD-89B2-DC505BE9C6C9}"/>
    <cellStyle name="___dimon_Wind farm - operation CF_CHECK - White Creek Final Closing Model_2007 11 16 vequity method FINAL 2 2" xfId="13638" xr:uid="{FB509221-6BF1-4643-BAF8-987059F77B2E}"/>
    <cellStyle name="___dimon_Wind farm - operation CF_CHECK - White Creek Final Closing Model_2007 11 16 vequity method FINAL 3" xfId="13639" xr:uid="{EE5AA3FD-6C8B-4B3F-8EC9-50774248934E}"/>
    <cellStyle name="___dimon_Wind farm - operation CF_Horizon round 1 model vFINAL" xfId="13640" xr:uid="{D44CBB18-7447-44CE-A18C-438699247B55}"/>
    <cellStyle name="___dimon_Wind farm - operation CF_Horizon round 1 model vFINAL 2" xfId="13641" xr:uid="{C6D48817-4F67-4F8E-AF26-B55B697829C2}"/>
    <cellStyle name="___dimon_Wind farm - operation CF_Horizon round 1 model vFINAL 2 2" xfId="13642" xr:uid="{A6435815-7505-4620-A9D6-9F70837EE321}"/>
    <cellStyle name="___dimon_Wind farm - operation CF_Horizon round 1 model vFINAL 3" xfId="13643" xr:uid="{59241FAF-8705-4225-AEDB-5F06325488D6}"/>
    <cellStyle name="___dimon_Wind farm - operation CF_Horizon round 1 model vFINAL 3 2" xfId="13644" xr:uid="{4D065B99-0D54-4E18-B1EE-3FCF42A7E5AA}"/>
    <cellStyle name="___dimon_Wind farm - operation CF_Horizon round 1 model vFINAL 4" xfId="13645" xr:uid="{E32D7A5E-844C-462F-BD4F-C6E5509A5B64}"/>
    <cellStyle name="___dimon_Wind farm - operation CF_Horizon round 1 model vFINAL_1" xfId="13646" xr:uid="{FD865550-44CC-4E0E-999B-A18D97F9BB13}"/>
    <cellStyle name="___dimon_Wind farm - operation CF_Horizon round 1 model vFINAL_1 2" xfId="13647" xr:uid="{B2524D45-0970-4A5D-B7B1-E47B4A32E5F9}"/>
    <cellStyle name="___dimon_Wind farm - operation CF_Horizon round 1 model vFINAL_1 2 2" xfId="13648" xr:uid="{120802FA-39D3-45F9-A129-789A62345C21}"/>
    <cellStyle name="___dimon_Wind farm - operation CF_Horizon round 1 model vFINAL_1 3" xfId="13649" xr:uid="{60823187-864C-4F8E-8906-157E5F7F2418}"/>
    <cellStyle name="___dimon_Wind farm - operation CF_Horizon round 1 model vFINAL_1 3 2" xfId="13650" xr:uid="{B90228FD-F771-4726-9974-12B4C325D9EA}"/>
    <cellStyle name="___dimon_Wind farm - operation CF_Horizon round 1 model vFINAL_1 4" xfId="13651" xr:uid="{9D5B22D5-A9D2-47C0-8576-2D329982271D}"/>
    <cellStyle name="___dimon_Wind farm - operation CF_Horizon round 1 model vFINAL_1_Project Farwest III Model 03-20-07 v135" xfId="13652" xr:uid="{B408EEF9-7D95-4C6C-8255-21B47C86BFA3}"/>
    <cellStyle name="___dimon_Wind farm - operation CF_Horizon round 1 model vFINAL_1_Project Farwest III Model 03-20-07 v135 2" xfId="13653" xr:uid="{E03FD381-420A-4DDA-8037-C5007BB3B68E}"/>
    <cellStyle name="___dimon_Wind farm - operation CF_Horizon round 1 model vFINAL_1_Project Farwest III Model 03-20-07 v135 2 2" xfId="13654" xr:uid="{2A89FB3E-1665-4537-8201-209045417B6D}"/>
    <cellStyle name="___dimon_Wind farm - operation CF_Horizon round 1 model vFINAL_1_Project Farwest III Model 03-20-07 v135 3" xfId="13655" xr:uid="{9FDD2752-ECE8-4304-83AA-1275EDF44BBD}"/>
    <cellStyle name="___dimon_Wind farm - operation CF_Horizon round 1 model vFINAL_1_Project Farwest III Model 03-20-07 v135 3 2" xfId="13656" xr:uid="{3006EFF0-D446-4CDE-B111-E89CD7BA11A6}"/>
    <cellStyle name="___dimon_Wind farm - operation CF_Horizon round 1 model vFINAL_1_Project Farwest III Model 03-20-07 v135 4" xfId="13657" xr:uid="{B5142742-09B4-4BC0-BC22-F00E583990BC}"/>
    <cellStyle name="___dimon_Wind farm - operation CF_Horizon round 1 model vFINAL_1_Project Farwest III Model 03-20-07 v135_UPC G&amp;A (5-3-07)" xfId="13658" xr:uid="{544E3EC0-17BE-48D8-BB2C-15512000F9F5}"/>
    <cellStyle name="___dimon_Wind farm - operation CF_Horizon round 1 model vFINAL_1_Project Farwest III Model 03-20-07 v135_UPC G&amp;A (5-3-07) 2" xfId="13659" xr:uid="{8006025A-996A-4E60-8360-71593910B7D1}"/>
    <cellStyle name="___dimon_Wind farm - operation CF_Horizon round 1 model vFINAL_1_Project Farwest III Model 03-20-07 v135_UPC G&amp;A (5-3-07) 2 2" xfId="13660" xr:uid="{88E7AE9E-E774-4D0F-8423-57FDC559AFBF}"/>
    <cellStyle name="___dimon_Wind farm - operation CF_Horizon round 1 model vFINAL_1_Project Farwest III Model 03-20-07 v135_UPC G&amp;A (5-3-07) 3" xfId="13661" xr:uid="{5EBC2C8D-2BD2-4DD0-8706-F1E06FD31693}"/>
    <cellStyle name="___dimon_Wind farm - operation CF_Horizon round 1 model vFINAL_1_Project Farwest III Model 03-20-07 v135_UPC G&amp;A (5-3-07) 3 2" xfId="13662" xr:uid="{457EF43D-9658-42E5-9C39-193E14E59BB6}"/>
    <cellStyle name="___dimon_Wind farm - operation CF_Horizon round 1 model vFINAL_1_Project Farwest III Model 03-20-07 v135_UPC G&amp;A (5-3-07) 4" xfId="13663" xr:uid="{739E351B-2059-4C75-9D63-745DAC2A8F8D}"/>
    <cellStyle name="___dimon_Wind farm - operation CF_Horizon round 1 model vFINAL_1_Project Makani Model 04-11-07 v6" xfId="13664" xr:uid="{F6426E72-A291-4255-B114-B5132F659D06}"/>
    <cellStyle name="___dimon_Wind farm - operation CF_Horizon round 1 model vFINAL_1_Project Makani Model 04-11-07 v6 2" xfId="13665" xr:uid="{4FF18C1C-BDD8-4FF4-9AD9-5B7F1B3772C1}"/>
    <cellStyle name="___dimon_Wind farm - operation CF_Horizon round 1 model vFINAL_1_Project Makani Model 04-11-07 v6 2 2" xfId="13666" xr:uid="{4A581530-D4C4-47A3-AE13-077060B4A6C5}"/>
    <cellStyle name="___dimon_Wind farm - operation CF_Horizon round 1 model vFINAL_1_Project Makani Model 04-11-07 v6 3" xfId="13667" xr:uid="{C7B9FE00-5F59-4B30-81FE-B10632EE1512}"/>
    <cellStyle name="___dimon_Wind farm - operation CF_Horizon round 1 model vFINAL_1_Project Makani Model 04-11-07 v6 3 2" xfId="13668" xr:uid="{D8BFF38D-BBBD-4A1A-B17C-5DF7D7537A36}"/>
    <cellStyle name="___dimon_Wind farm - operation CF_Horizon round 1 model vFINAL_1_Project Makani Model 04-11-07 v6 4" xfId="13669" xr:uid="{F0AEFAEF-828D-4EB1-9A74-66B337874200}"/>
    <cellStyle name="___dimon_Wind farm - operation CF_Horizon round 1 model vFINAL_1_Project Makani Model 04-11-07 v6_UPC G&amp;A (5-3-07)" xfId="13670" xr:uid="{FBF30400-877B-4A63-814B-2199081289E7}"/>
    <cellStyle name="___dimon_Wind farm - operation CF_Horizon round 1 model vFINAL_1_Project Makani Model 04-11-07 v6_UPC G&amp;A (5-3-07) 2" xfId="13671" xr:uid="{E9B29CCE-7C22-4EBC-8C5A-DEE93534007D}"/>
    <cellStyle name="___dimon_Wind farm - operation CF_Horizon round 1 model vFINAL_1_Project Makani Model 04-11-07 v6_UPC G&amp;A (5-3-07) 2 2" xfId="13672" xr:uid="{B0F52BB2-6922-4A3A-AE06-5FD1CB6AF20B}"/>
    <cellStyle name="___dimon_Wind farm - operation CF_Horizon round 1 model vFINAL_1_Project Makani Model 04-11-07 v6_UPC G&amp;A (5-3-07) 3" xfId="13673" xr:uid="{C9CCCAC0-B4D7-406A-8D4E-113654200917}"/>
    <cellStyle name="___dimon_Wind farm - operation CF_Horizon round 1 model vFINAL_1_Project Makani Model 04-11-07 v6_UPC G&amp;A (5-3-07) 3 2" xfId="13674" xr:uid="{C026CB89-337B-4F59-8647-6EE4BC335162}"/>
    <cellStyle name="___dimon_Wind farm - operation CF_Horizon round 1 model vFINAL_1_Project Makani Model 04-11-07 v6_UPC G&amp;A (5-3-07) 4" xfId="13675" xr:uid="{6ADF2CA0-1DCC-45FD-B8F6-67D614862CAC}"/>
    <cellStyle name="___dimon_Wind farm - operation CF_Pre-Tax GAAP" xfId="13676" xr:uid="{F0958D4C-1CAD-4400-B351-A59AA1149074}"/>
    <cellStyle name="___dimon_Wind farm - operation CF_Pre-Tax GAAP 2" xfId="13677" xr:uid="{98BF9FDE-CD3C-4843-9843-E39616A9CD66}"/>
    <cellStyle name="___dimon_Wind farm - operation CF_Pre-Tax GAAP 2 2" xfId="13678" xr:uid="{B1E6C146-B85A-422D-93C7-B475F39D73D1}"/>
    <cellStyle name="___dimon_Wind farm - operation CF_Pre-Tax GAAP 3" xfId="13679" xr:uid="{9C86C584-FE0A-4F84-9366-6E1D0AE1B833}"/>
    <cellStyle name="___dimon_Wind farm - operation CF_WPP - Ormat 6-5-2007  v19i with internal accounting v3 eq method FINAL" xfId="13680" xr:uid="{483A29DD-4233-48FC-9C4E-33EB622094A0}"/>
    <cellStyle name="___dimon_Wind farm - operation CF_WPP - Ormat 6-5-2007  v19i with internal accounting v3 eq method FINAL 2" xfId="13681" xr:uid="{35423187-6C8F-45E5-AC45-CD0226217F26}"/>
    <cellStyle name="___dimon_Wind farm - operation CF_WPP - Ormat 6-5-2007  v19i with internal accounting v3 eq method FINAL 2 2" xfId="13682" xr:uid="{6CDCF951-715E-4313-9BE9-7212CD0E301F}"/>
    <cellStyle name="___dimon_Wind farm - operation CF_WPP - Ormat 6-5-2007  v19i with internal accounting v3 eq method FINAL 3" xfId="13683" xr:uid="{36784299-1B4D-43C9-AE81-7D3D9A5D8665}"/>
    <cellStyle name="___dimon_WPP - Ormat 6-5-2007  v19i with internal accounting v3 eq method FINAL" xfId="13684" xr:uid="{6D3C0B59-A242-4B30-A612-C17D85A08706}"/>
    <cellStyle name="___dimon_WPP - Ormat 6-5-2007  v19i with internal accounting v3 eq method FINAL 2" xfId="13685" xr:uid="{FA1FC634-A598-4A8F-BCA1-F24C1EC70316}"/>
    <cellStyle name="___form" xfId="13686" xr:uid="{04ADC56E-DBE6-4339-A0A6-F7E0870CAAD5}"/>
    <cellStyle name="___form 2" xfId="13687" xr:uid="{21FB9111-C399-45B6-9E9A-BB33E4AAF855}"/>
    <cellStyle name="___form 2 2" xfId="13688" xr:uid="{C067D13E-3877-492D-ADD8-4C97EC5AB99F}"/>
    <cellStyle name="___form 2 2 2" xfId="13689" xr:uid="{BA27CAC0-6A82-4AF7-9461-234AAF987781}"/>
    <cellStyle name="___form 2 3" xfId="13690" xr:uid="{F920EF72-2AC8-4AC5-BFF8-FA1526A5A73A}"/>
    <cellStyle name="___form 2 3 2" xfId="13691" xr:uid="{AF1D07F1-BF5E-4819-8586-29D899D92179}"/>
    <cellStyle name="___form 2 4" xfId="13692" xr:uid="{B0E895C8-5654-45EE-95CC-031AA663FBB7}"/>
    <cellStyle name="___form 2 4 2" xfId="13693" xr:uid="{2929D510-08DC-4637-99F6-AF69019314A4}"/>
    <cellStyle name="___form 2 5" xfId="13694" xr:uid="{CA645E01-EF40-41A1-A7DC-603DACF2AE2D}"/>
    <cellStyle name="___form 2 5 2" xfId="13695" xr:uid="{60BDC16A-A2B0-4286-ABB0-365D9A52C0E2}"/>
    <cellStyle name="___form 3" xfId="13696" xr:uid="{F990FD39-5712-4A98-9D39-F4B89C798067}"/>
    <cellStyle name="___form 3 2" xfId="13697" xr:uid="{7A638C3E-9DE5-4BC2-9EF5-59DEDA9F6627}"/>
    <cellStyle name="___form 3 2 2" xfId="13698" xr:uid="{D2546D34-6485-4426-B3D7-B61C4DBD5247}"/>
    <cellStyle name="___form 3 3" xfId="13699" xr:uid="{A04E21E7-85E9-4590-9394-A16CEBDB0368}"/>
    <cellStyle name="___form 3 3 2" xfId="13700" xr:uid="{06494F53-23B1-43EF-813B-87EC1BED1839}"/>
    <cellStyle name="___form 3 4" xfId="13701" xr:uid="{AE1B4299-3EAB-48C5-B1F5-F26679708886}"/>
    <cellStyle name="___form 3 4 2" xfId="13702" xr:uid="{56C80F07-73F4-4B96-90A2-2DB3674BEE44}"/>
    <cellStyle name="___form 3 5" xfId="13703" xr:uid="{D44AA8B0-6B6C-4977-ACD3-4F7B924CB5DE}"/>
    <cellStyle name="___form 3 5 2" xfId="13704" xr:uid="{00BE0CB1-2477-4873-9BE5-87F3851D3EE2}"/>
    <cellStyle name="___form 3 6" xfId="13705" xr:uid="{6BC38522-4350-4625-BD09-202A775D363F}"/>
    <cellStyle name="___form 4" xfId="13706" xr:uid="{A8A87B74-3AE1-45A0-BCF7-F48B97139579}"/>
    <cellStyle name="___form_CHECK - White Creek Final Closing Model_2007 11 16 vequity method FINAL" xfId="13707" xr:uid="{C4CC5723-4927-4084-8A18-388D3A2CB6EF}"/>
    <cellStyle name="___form_CHECK - White Creek Final Closing Model_2007 11 16 vequity method FINAL 2" xfId="13708" xr:uid="{3E2E97F6-9A13-42A8-8E76-9531ECD49404}"/>
    <cellStyle name="___form_CHECK - White Creek Final Closing Model_2007 11 16 vequity method FINAL 2 2" xfId="13709" xr:uid="{18B82B84-C838-4325-867B-5B53A09478E2}"/>
    <cellStyle name="___form_CHECK - White Creek Final Closing Model_2007 11 16 vequity method FINAL 3" xfId="13710" xr:uid="{A87F9F7A-FD72-40BC-9629-D3CF8EBF3C4C}"/>
    <cellStyle name="___form_ClearSky_AEP_Min_04.04.02_Bank" xfId="13711" xr:uid="{FE3198D1-7F01-4F71-BB43-1E24264BD221}"/>
    <cellStyle name="___form_ClearSky_AEP_Min_04.04.02_Bank 2" xfId="13712" xr:uid="{FA0F9614-F473-4176-96F6-E619292684D9}"/>
    <cellStyle name="___form_ClearSky_AEP_Min_04.04.02_Bank 2 2" xfId="13713" xr:uid="{65BD3940-9A9D-4337-9C5C-6A055099B189}"/>
    <cellStyle name="___form_ClearSky_AEP_Min_04.04.02_Bank 3" xfId="13714" xr:uid="{0BF71294-BE07-4C11-A432-BE6AC76D40E5}"/>
    <cellStyle name="___form_ClearSky_AEP_Min_04.04.02_Bank 3 2" xfId="13715" xr:uid="{5C097BDB-B3E6-4CA5-8A2C-7CDE7CDB46A3}"/>
    <cellStyle name="___form_ClearSky_AEP_Min_04.04.02_Bank 4" xfId="13716" xr:uid="{E6E563AB-36A2-475E-B457-E8E608AA42AD}"/>
    <cellStyle name="___form_ClearSky_AEP_Min_04.04.02_Bank 4 2" xfId="13717" xr:uid="{62184E60-64F3-498A-9FF9-7B572C386B0D}"/>
    <cellStyle name="___form_ClearSky_AEP_Min_04.04.02_Bank 5" xfId="13718" xr:uid="{0B8396E6-94D3-49DE-B548-C8324E64F3E5}"/>
    <cellStyle name="___form_ClearSky_AEP_Min_04.04.02_Bank 5 2" xfId="13719" xr:uid="{60F5BE94-FF15-4450-9CDA-5013E48A8687}"/>
    <cellStyle name="___form_ClearSky_AEP_Min_04.04.02_Bank 6" xfId="13720" xr:uid="{68CDF711-CD74-461A-B429-A633D18B78FC}"/>
    <cellStyle name="___form_ClearSky_AEP_Min_04.04.02_Bank_1" xfId="13721" xr:uid="{75346C94-13A6-4761-A023-F9EFD102485F}"/>
    <cellStyle name="___form_ClearSky_AEP_Min_04.04.02_Bank_1 2" xfId="13722" xr:uid="{45D1A1A4-FA0F-4533-BF3C-9A2CDE337554}"/>
    <cellStyle name="___form_ClearSky_AEP_Min_04.04.02_Bank_1 2 2" xfId="13723" xr:uid="{B2C5218D-5241-4B60-A958-FD728F3EC6CE}"/>
    <cellStyle name="___form_ClearSky_AEP_Min_04.04.02_Bank_1 3" xfId="13724" xr:uid="{D2EFDB61-2DC9-4B05-9CA4-1F3AAA56C990}"/>
    <cellStyle name="___form_ClearSky_AEP_Min_04.04.02_Bank_1 3 2" xfId="13725" xr:uid="{13BB11C7-E4CF-4F5A-9C7A-A30FF1580818}"/>
    <cellStyle name="___form_ClearSky_AEP_Min_04.04.02_Bank_1 4" xfId="13726" xr:uid="{AFEEA88E-41E2-46E3-A40C-1AF0186E26DA}"/>
    <cellStyle name="___form_ClearSky_AEP_Min_04.04.02_Bank_1 4 2" xfId="13727" xr:uid="{A8122232-709C-43F7-A9D1-3D59A2979CE2}"/>
    <cellStyle name="___form_ClearSky_AEP_Min_04.04.02_Bank_1 5" xfId="13728" xr:uid="{96585337-64B5-4A3C-B5B5-4B461332A58E}"/>
    <cellStyle name="___form_ClearSky_AEP_Min_04.04.02_Bank_1 5 2" xfId="13729" xr:uid="{97DA84D5-49C5-473F-88CE-72262224A293}"/>
    <cellStyle name="___form_ClearSky_AEP_Min_04.04.02_Bank_1 6" xfId="13730" xr:uid="{826FE51B-EBCE-4D74-8263-8BD0C3C02E05}"/>
    <cellStyle name="___form_Clearsky_internal_050301" xfId="13731" xr:uid="{7387F26C-3522-42A4-A92C-7BF9D53999ED}"/>
    <cellStyle name="___form_Clearsky_internal_050301 2" xfId="13732" xr:uid="{972ECF7F-1137-4F0B-8572-4D109BE4C912}"/>
    <cellStyle name="___form_Clearsky_internal_050301 2 2" xfId="13733" xr:uid="{E9F3C69E-C732-4233-891E-C1A79BEEED03}"/>
    <cellStyle name="___form_Clearsky_internal_050301 3" xfId="13734" xr:uid="{902FD434-FEED-4123-BA35-124DB5C228F3}"/>
    <cellStyle name="___form_Clearsky_internal_050301 3 2" xfId="13735" xr:uid="{1A24405E-A416-4C10-BE77-3B818CEA465C}"/>
    <cellStyle name="___form_Clearsky_internal_050301 4" xfId="13736" xr:uid="{C807F474-3180-4A97-8FFB-5EA736232230}"/>
    <cellStyle name="___form_Clearsky_internal_050301 4 2" xfId="13737" xr:uid="{E1441287-057B-44EA-87C8-1FFAD04E78D7}"/>
    <cellStyle name="___form_Clearsky_internal_050301 5" xfId="13738" xr:uid="{200ABC7D-CA8F-4048-939C-D3378483E043}"/>
    <cellStyle name="___form_Clearsky_internal_050301 5 2" xfId="13739" xr:uid="{0B3AA391-CEEC-48CD-8115-0F8C217E2C9A}"/>
    <cellStyle name="___form_Clearsky_internal_050301 6" xfId="13740" xr:uid="{9C39F0B1-32AD-4912-832F-9E6FDFD69B04}"/>
    <cellStyle name="___form_Clearsky_internal_050301_1" xfId="13741" xr:uid="{57CB1AC6-F342-4A37-95A3-ED62AB68FA2B}"/>
    <cellStyle name="___form_Clearsky_internal_050301_1 2" xfId="13742" xr:uid="{CAEC7FE5-E77A-441E-9817-3BB025BF59D8}"/>
    <cellStyle name="___form_Clearsky_internal_050301_1 2 2" xfId="13743" xr:uid="{4DE77331-7225-499C-B2B5-2A76F2B218EA}"/>
    <cellStyle name="___form_Clearsky_internal_050301_1 3" xfId="13744" xr:uid="{92B6BDF1-F159-4096-BC9B-8C02F4F6D47C}"/>
    <cellStyle name="___form_Clearsky_internal_050301_1 3 2" xfId="13745" xr:uid="{A53C6CE5-ADDC-465E-A7DF-E9107068830B}"/>
    <cellStyle name="___form_Clearsky_internal_050301_1 4" xfId="13746" xr:uid="{813D3784-DF97-4C6F-AA26-05A89CD992F2}"/>
    <cellStyle name="___form_Clearsky_internal_050301_1 4 2" xfId="13747" xr:uid="{E1B600E4-D7CE-48FA-8717-2402FE872BDD}"/>
    <cellStyle name="___form_Clearsky_internal_050301_1 5" xfId="13748" xr:uid="{75AF84F7-0BDC-4CCF-A258-E089B9B4A552}"/>
    <cellStyle name="___form_Clearsky_internal_050301_1 5 2" xfId="13749" xr:uid="{B137076B-0EC9-4E2A-9E7F-0F4DBA7A776D}"/>
    <cellStyle name="___form_Clearsky_internal_050301_1 6" xfId="13750" xr:uid="{38B62911-9C05-4A60-BFD3-B647C9F03D3E}"/>
    <cellStyle name="___form_Clearsky_internal_070201" xfId="13751" xr:uid="{C6EC74B3-5269-4A9A-A53C-44C454260B27}"/>
    <cellStyle name="___form_Clearsky_internal_070201 2" xfId="13752" xr:uid="{351CB70E-30BB-4DDB-950F-AAF924FA033C}"/>
    <cellStyle name="___form_Clearsky_internal_070201 2 2" xfId="13753" xr:uid="{57C4BA1E-7374-4D6A-812E-B00EE77DB133}"/>
    <cellStyle name="___form_Clearsky_internal_070201 3" xfId="13754" xr:uid="{23DA2D4B-3321-4312-8033-E2F82DBBDF9B}"/>
    <cellStyle name="___form_Clearsky_internal_070201 3 2" xfId="13755" xr:uid="{19BDD0C9-85F9-4575-8612-9CC6808DAF07}"/>
    <cellStyle name="___form_Clearsky_internal_070201 4" xfId="13756" xr:uid="{BB6D5A30-5A3F-4C9D-8AB0-8F51425618C7}"/>
    <cellStyle name="___form_Clearsky_internal_070201 4 2" xfId="13757" xr:uid="{68C5DE93-8726-42E5-BB03-BC28A6934487}"/>
    <cellStyle name="___form_Clearsky_internal_070201 5" xfId="13758" xr:uid="{73C8D47B-98F3-4722-805B-1F39E043E4CF}"/>
    <cellStyle name="___form_Clearsky_internal_070201 5 2" xfId="13759" xr:uid="{E3B34CD8-1A3C-48FC-A335-54165837A82F}"/>
    <cellStyle name="___form_Clearsky_internal_070201 6" xfId="13760" xr:uid="{C3CF72AD-8B1A-4F77-A76C-1E8BEBA566D5}"/>
    <cellStyle name="___form_Clearsky_internal_070201.xls Chart 2" xfId="13761" xr:uid="{FB4B76BD-4282-4260-832A-19155109D377}"/>
    <cellStyle name="___form_Clearsky_internal_070201.xls Chart 2 2" xfId="13762" xr:uid="{759D05F8-5036-4E92-A3A1-B46AF7E51F9E}"/>
    <cellStyle name="___form_Clearsky_internal_070201.xls Chart 2 2 2" xfId="13763" xr:uid="{EE3A42B7-0BFE-4DDF-A1F0-DC1E122DE5CD}"/>
    <cellStyle name="___form_Clearsky_internal_070201.xls Chart 2 3" xfId="13764" xr:uid="{DC1C0D2D-8808-48CC-BD81-065691CA8136}"/>
    <cellStyle name="___form_Clearsky_internal_070201.xls Chart 2 3 2" xfId="13765" xr:uid="{ED82BF39-CBB5-4C6F-BF0E-3B2C397C4572}"/>
    <cellStyle name="___form_Clearsky_internal_070201.xls Chart 2 4" xfId="13766" xr:uid="{CD5C0F36-3283-4154-AA52-AFF428D90707}"/>
    <cellStyle name="___form_Clearsky_internal_070201.xls Chart 2 4 2" xfId="13767" xr:uid="{FB0C2D4F-15A5-4A27-8341-BD4E56FFAD4E}"/>
    <cellStyle name="___form_Clearsky_internal_070201.xls Chart 2 5" xfId="13768" xr:uid="{4EFB7036-E938-4A3A-B17A-C5D69EE35009}"/>
    <cellStyle name="___form_Clearsky_internal_070201.xls Chart 2 5 2" xfId="13769" xr:uid="{B5CE7E20-1CAD-4F53-B0FF-AB5098E020BE}"/>
    <cellStyle name="___form_Clearsky_internal_070201.xls Chart 2 6" xfId="13770" xr:uid="{2968159E-39DA-4D3A-8DAF-C430D8DA0A48}"/>
    <cellStyle name="___form_Clearsky_internal_070201.xls Chart 2_1" xfId="13771" xr:uid="{2BED9875-C450-43B8-8F55-F1DBC3AC3EF6}"/>
    <cellStyle name="___form_Clearsky_internal_070201_1" xfId="13772" xr:uid="{29AB38A6-9724-46C4-97C2-1AA6213C7793}"/>
    <cellStyle name="___form_Clearsky_internal_070201_2" xfId="13773" xr:uid="{878DCAF9-2EE0-4B1B-8652-54E82186037A}"/>
    <cellStyle name="___form_Clearsky_internal_070201_2 2" xfId="13774" xr:uid="{9487D9BF-65C7-4AAB-93D9-612CE1B50521}"/>
    <cellStyle name="___form_Clearsky_internal_070201_2 2 2" xfId="13775" xr:uid="{3B0C1887-6812-41A3-AA97-FC3240B297EC}"/>
    <cellStyle name="___form_Clearsky_internal_070201_2 3" xfId="13776" xr:uid="{BA3E76D6-6366-446D-AFB4-304FCB5F5926}"/>
    <cellStyle name="___form_Clearsky_internal_070201_2 3 2" xfId="13777" xr:uid="{BB2A9EE5-A35E-42E3-A4E9-D21DEB1A3223}"/>
    <cellStyle name="___form_Clearsky_internal_070201_2 4" xfId="13778" xr:uid="{F1BA0932-0B4E-497B-A7A0-BC26A6315194}"/>
    <cellStyle name="___form_Clearsky_internal_070201_2 4 2" xfId="13779" xr:uid="{094FEFE1-D842-4C5A-ACF5-32CF1C4525E5}"/>
    <cellStyle name="___form_Clearsky_internal_070201_2 5" xfId="13780" xr:uid="{2F07529B-1C64-4FF8-B3CF-CA42613ED99C}"/>
    <cellStyle name="___form_Clearsky_internal_070201_2 5 2" xfId="13781" xr:uid="{FEC773A1-F1E1-41D3-ABEC-D3577C89F903}"/>
    <cellStyle name="___form_Clearsky_internal_070201_2 6" xfId="13782" xr:uid="{C6540268-A5F6-42DC-881F-DC2807F021A7}"/>
    <cellStyle name="___form_Clearsky_Outside_070201.xls Chart 2" xfId="13783" xr:uid="{EC8B9ECD-7479-4C77-B9E3-70A64F252187}"/>
    <cellStyle name="___form_Clearsky_Outside_070201.xls Chart 2 2" xfId="13784" xr:uid="{C9CF890A-02B0-4129-B66A-F1B3426E8793}"/>
    <cellStyle name="___form_Clearsky_Outside_070201.xls Chart 2 2 2" xfId="13785" xr:uid="{811770A9-FB30-4184-95FA-5AA5125EE305}"/>
    <cellStyle name="___form_Clearsky_Outside_070201.xls Chart 2 3" xfId="13786" xr:uid="{30734AA4-6D1A-4D60-8440-C9EA222705C5}"/>
    <cellStyle name="___form_Clearsky_Outside_070201.xls Chart 2 3 2" xfId="13787" xr:uid="{F0DFF8DD-3717-4F5D-8D2C-12AD9E0F7FF3}"/>
    <cellStyle name="___form_Clearsky_Outside_070201.xls Chart 2 4" xfId="13788" xr:uid="{D956BB24-07ED-47FD-8F1C-9A95B0C57383}"/>
    <cellStyle name="___form_Clearsky_Outside_070201.xls Chart 2 4 2" xfId="13789" xr:uid="{6EFE5A17-DE88-4C82-996D-DCE932CC469E}"/>
    <cellStyle name="___form_Clearsky_Outside_070201.xls Chart 2 5" xfId="13790" xr:uid="{A5376A88-DCA4-4D99-B9BD-8D1E5EF2E40A}"/>
    <cellStyle name="___form_Clearsky_Outside_070201.xls Chart 2 5 2" xfId="13791" xr:uid="{5094C261-0D1F-4964-95FF-83B4C59B9833}"/>
    <cellStyle name="___form_Clearsky_Outside_070201.xls Chart 2 6" xfId="13792" xr:uid="{B1C07B69-5171-4C87-A57D-4B1C64D9727D}"/>
    <cellStyle name="___form_Clearsky_Outside_070201.xls Chart 2_1" xfId="13793" xr:uid="{CE86D72C-F25E-43E1-B564-DEB3EEC5BFA4}"/>
    <cellStyle name="___form_Clearsky_Outside_070201.xls Chart 2_1 2" xfId="13794" xr:uid="{9FE0AF99-6900-405D-8586-85C8AA13F332}"/>
    <cellStyle name="___form_Clearsky_Outside_070201.xls Chart 2_1 2 2" xfId="13795" xr:uid="{7616A3AF-106B-43BE-9B73-0597244DDD57}"/>
    <cellStyle name="___form_Clearsky_Outside_070201.xls Chart 2_1 3" xfId="13796" xr:uid="{331C0CF3-F876-40C7-ABF8-03CD77F11FE1}"/>
    <cellStyle name="___form_Clearsky_Outside_070201.xls Chart 2_1 3 2" xfId="13797" xr:uid="{F54108DA-8B4A-4948-952F-2BBD7B835D21}"/>
    <cellStyle name="___form_Clearsky_Outside_070201.xls Chart 2_1 4" xfId="13798" xr:uid="{8BFF3EF5-DD85-4149-AB6E-0D416999725F}"/>
    <cellStyle name="___form_Clearsky_Outside_070201.xls Chart 2_1 4 2" xfId="13799" xr:uid="{3854809F-3ABB-4136-A083-8D1D2E1F570A}"/>
    <cellStyle name="___form_Clearsky_Outside_070201.xls Chart 2_1 5" xfId="13800" xr:uid="{7325D3A6-CBFE-4297-B22E-B2ABAA30A6E9}"/>
    <cellStyle name="___form_Clearsky_Outside_070201.xls Chart 2_1 5 2" xfId="13801" xr:uid="{D369DFD7-4A8F-47CB-902B-962309CD680A}"/>
    <cellStyle name="___form_Clearsky_Outside_070201.xls Chart 2_1 6" xfId="13802" xr:uid="{86982200-E6AB-4A95-92C8-CD6165D9C220}"/>
    <cellStyle name="___form_EWC 43.5MW8oMtresc 3_25_021" xfId="13803" xr:uid="{11FB6634-2F73-4C8F-A079-F0A82C1A2A6C}"/>
    <cellStyle name="___form_EWC 43.5MW8oMtresc 3_25_021_071212 Unlevered McCormick Model - 2003 version" xfId="13804" xr:uid="{06815377-96CE-43B5-82C3-E790FAF271A7}"/>
    <cellStyle name="___form_EWC 43.5MW8oMtresc 3_25_021_1" xfId="13805" xr:uid="{1565686A-A16C-4184-A187-10DEC32E2809}"/>
    <cellStyle name="___form_EWC 43.5MW8oMtresc 3_25_021_1 2" xfId="13806" xr:uid="{2A726D0A-0D0F-4E56-9E48-7BDF44A25778}"/>
    <cellStyle name="___form_EWC 43.5MW8oMtresc 3_25_021_1 2 2" xfId="13807" xr:uid="{48BA3880-B10A-4CC9-83DA-543D3DDCA1CA}"/>
    <cellStyle name="___form_EWC 43.5MW8oMtresc 3_25_021_1 2 2 2" xfId="13808" xr:uid="{35C46D20-C16A-42A4-A9EE-F548CE7F7678}"/>
    <cellStyle name="___form_EWC 43.5MW8oMtresc 3_25_021_1 2 3" xfId="13809" xr:uid="{FEEC6774-2550-4241-879C-BAC9381B704D}"/>
    <cellStyle name="___form_EWC 43.5MW8oMtresc 3_25_021_1 2 3 2" xfId="13810" xr:uid="{28BCE38C-0973-4A3A-AEEB-98F181C74493}"/>
    <cellStyle name="___form_EWC 43.5MW8oMtresc 3_25_021_1 2 4" xfId="13811" xr:uid="{9B5A7512-35CA-4898-9CE2-70BFF3CA6771}"/>
    <cellStyle name="___form_EWC 43.5MW8oMtresc 3_25_021_1 2 4 2" xfId="13812" xr:uid="{79672B76-2C87-4AAF-AF1F-B0B21B94DDF5}"/>
    <cellStyle name="___form_EWC 43.5MW8oMtresc 3_25_021_1 2 5" xfId="13813" xr:uid="{4CE34E06-CAF9-45A2-96FC-824E783BAA70}"/>
    <cellStyle name="___form_EWC 43.5MW8oMtresc 3_25_021_1 2 5 2" xfId="13814" xr:uid="{45A40E35-92D5-47B5-B313-AC71B861E4B7}"/>
    <cellStyle name="___form_EWC 43.5MW8oMtresc 3_25_021_1 2 6" xfId="13815" xr:uid="{1B0CA15F-1DA1-41FE-9D5F-AF46A3BC1FDE}"/>
    <cellStyle name="___form_EWC 43.5MW8oMtresc 3_25_021_1 3" xfId="13816" xr:uid="{49F7E79E-66D3-453A-BD64-FCDC625392BF}"/>
    <cellStyle name="___form_EWC 43.5MW8oMtresc 3_25_021_1 3 2" xfId="13817" xr:uid="{55D7DD41-38BE-4990-A115-5CDF6E285670}"/>
    <cellStyle name="___form_EWC 43.5MW8oMtresc 3_25_021_1 3 2 2" xfId="13818" xr:uid="{CC9BC236-68F7-4E94-BE39-CE73EA3B3552}"/>
    <cellStyle name="___form_EWC 43.5MW8oMtresc 3_25_021_1 3 3" xfId="13819" xr:uid="{20F3ADAA-A259-43C8-AC9E-193D22149932}"/>
    <cellStyle name="___form_EWC 43.5MW8oMtresc 3_25_021_1 3 3 2" xfId="13820" xr:uid="{E3A9B497-FCDB-4549-8816-AAF914F8128F}"/>
    <cellStyle name="___form_EWC 43.5MW8oMtresc 3_25_021_1 3 4" xfId="13821" xr:uid="{397BF21A-72F8-4150-9349-B20917C86EEC}"/>
    <cellStyle name="___form_EWC 43.5MW8oMtresc 3_25_021_1 3 4 2" xfId="13822" xr:uid="{0CFBF76E-9BAE-4321-BEFA-D2AA9E89C63F}"/>
    <cellStyle name="___form_EWC 43.5MW8oMtresc 3_25_021_1 3 5" xfId="13823" xr:uid="{DF57D751-039A-45F4-AEE5-3A59101234BE}"/>
    <cellStyle name="___form_EWC 43.5MW8oMtresc 3_25_021_1 3 5 2" xfId="13824" xr:uid="{193BB05B-909D-4454-8E04-1DF295DBFF18}"/>
    <cellStyle name="___form_EWC 43.5MW8oMtresc 3_25_021_1 3 6" xfId="13825" xr:uid="{E19C3762-3862-4E73-AAEE-AD08BA93ADDF}"/>
    <cellStyle name="___form_EWC 43.5MW8oMtresc 3_25_021_1 4" xfId="13826" xr:uid="{83672083-B481-4C1C-98DD-66772D687004}"/>
    <cellStyle name="___form_EWC 43.5MW8oMtresc 3_25_021_1_CHECK - White Creek Final Closing Model_2007 11 16 vequity method FINAL" xfId="13827" xr:uid="{4D4D6BF8-971F-4E51-8749-75E3AF3D0161}"/>
    <cellStyle name="___form_EWC 43.5MW8oMtresc 3_25_021_1_CHECK - White Creek Final Closing Model_2007 11 16 vequity method FINAL 2" xfId="13828" xr:uid="{0274B644-BC9A-4D87-AA94-3338632D51AE}"/>
    <cellStyle name="___form_EWC 43.5MW8oMtresc 3_25_021_1_CHECK - White Creek Final Closing Model_2007 11 16 vequity method FINAL 2 2" xfId="13829" xr:uid="{C1329CCB-96B1-46A1-A17B-085711DDF896}"/>
    <cellStyle name="___form_EWC 43.5MW8oMtresc 3_25_021_1_CHECK - White Creek Final Closing Model_2007 11 16 vequity method FINAL 3" xfId="13830" xr:uid="{B469BBE1-ACEC-4395-A596-5165E3C2CA5B}"/>
    <cellStyle name="___form_EWC 43.5MW8oMtresc 3_25_021_1_Horizon round 1 model vFINAL" xfId="13831" xr:uid="{0A83233E-D4FD-495E-90FA-6F9A76226180}"/>
    <cellStyle name="___form_EWC 43.5MW8oMtresc 3_25_021_1_Horizon round 1 model vFINAL 2" xfId="13832" xr:uid="{52A16E13-B761-4CE6-9B0B-1BBF95680AD3}"/>
    <cellStyle name="___form_EWC 43.5MW8oMtresc 3_25_021_1_Horizon round 1 model vFINAL 2 2" xfId="13833" xr:uid="{96A03A66-434D-4510-827D-FB08A6C261E1}"/>
    <cellStyle name="___form_EWC 43.5MW8oMtresc 3_25_021_1_Horizon round 1 model vFINAL 3" xfId="13834" xr:uid="{037EB8F4-6297-45EA-B60B-B30B75943499}"/>
    <cellStyle name="___form_EWC 43.5MW8oMtresc 3_25_021_1_Horizon round 1 model vFINAL 3 2" xfId="13835" xr:uid="{32A86F2C-3B54-4A38-BCC3-41FAC0FBC8AE}"/>
    <cellStyle name="___form_EWC 43.5MW8oMtresc 3_25_021_1_Horizon round 1 model vFINAL 4" xfId="13836" xr:uid="{20E165DC-C687-45A2-B514-26ECBAD77543}"/>
    <cellStyle name="___form_EWC 43.5MW8oMtresc 3_25_021_1_Horizon round 1 model vFINAL_1" xfId="13837" xr:uid="{4081DFB2-71E5-4088-9C88-BAC53D4D17BA}"/>
    <cellStyle name="___form_EWC 43.5MW8oMtresc 3_25_021_1_Horizon round 1 model vFINAL_1 2" xfId="13838" xr:uid="{7D5BB6A9-C0AD-4E18-9CBE-B32AA0090356}"/>
    <cellStyle name="___form_EWC 43.5MW8oMtresc 3_25_021_1_Horizon round 1 model vFINAL_1 2 2" xfId="13839" xr:uid="{2B6FE8FC-7CEA-4139-9E1B-376A6E4E0B8B}"/>
    <cellStyle name="___form_EWC 43.5MW8oMtresc 3_25_021_1_Horizon round 1 model vFINAL_1 3" xfId="13840" xr:uid="{FFC5474F-243E-4951-B12A-DC85FA6FB440}"/>
    <cellStyle name="___form_EWC 43.5MW8oMtresc 3_25_021_1_Horizon round 1 model vFINAL_1 3 2" xfId="13841" xr:uid="{7AA8D004-7C3B-4BEF-9104-7B1F331B50DC}"/>
    <cellStyle name="___form_EWC 43.5MW8oMtresc 3_25_021_1_Horizon round 1 model vFINAL_1 4" xfId="13842" xr:uid="{E63210F8-DABB-4EF9-8FFB-593146D78574}"/>
    <cellStyle name="___form_EWC 43.5MW8oMtresc 3_25_021_1_Horizon round 1 model vFINAL_1_Project Farwest III Model 03-20-07 v135" xfId="13843" xr:uid="{1DF8A87A-654A-4A36-A32D-EDA752F63F3C}"/>
    <cellStyle name="___form_EWC 43.5MW8oMtresc 3_25_021_1_Horizon round 1 model vFINAL_1_Project Farwest III Model 03-20-07 v135 2" xfId="13844" xr:uid="{FDA512DA-A0AE-449A-B22E-A6A091A659AE}"/>
    <cellStyle name="___form_EWC 43.5MW8oMtresc 3_25_021_1_Horizon round 1 model vFINAL_1_Project Farwest III Model 03-20-07 v135 2 2" xfId="13845" xr:uid="{316191A2-C0F0-464F-8123-BBA9CAE25DC9}"/>
    <cellStyle name="___form_EWC 43.5MW8oMtresc 3_25_021_1_Horizon round 1 model vFINAL_1_Project Farwest III Model 03-20-07 v135 3" xfId="13846" xr:uid="{5B5EF932-1533-43B7-AEC3-CC0C993C09CF}"/>
    <cellStyle name="___form_EWC 43.5MW8oMtresc 3_25_021_1_Horizon round 1 model vFINAL_1_Project Farwest III Model 03-20-07 v135 3 2" xfId="13847" xr:uid="{56DF5868-5B5A-48B5-9E3A-F304DFE71586}"/>
    <cellStyle name="___form_EWC 43.5MW8oMtresc 3_25_021_1_Horizon round 1 model vFINAL_1_Project Farwest III Model 03-20-07 v135 4" xfId="13848" xr:uid="{FD2A6E9D-F404-4594-BAFD-F88425C8F31A}"/>
    <cellStyle name="___form_EWC 43.5MW8oMtresc 3_25_021_1_Horizon round 1 model vFINAL_1_Project Farwest III Model 03-20-07 v135_UPC G&amp;A (5-3-07)" xfId="13849" xr:uid="{6F74726B-A6CC-4AFC-88A9-06DC011BEB13}"/>
    <cellStyle name="___form_EWC 43.5MW8oMtresc 3_25_021_1_Horizon round 1 model vFINAL_1_Project Farwest III Model 03-20-07 v135_UPC G&amp;A (5-3-07) 2" xfId="13850" xr:uid="{A3725F38-EAE5-4673-B67F-406BB46CE783}"/>
    <cellStyle name="___form_EWC 43.5MW8oMtresc 3_25_021_1_Horizon round 1 model vFINAL_1_Project Farwest III Model 03-20-07 v135_UPC G&amp;A (5-3-07) 2 2" xfId="13851" xr:uid="{5D6F8583-BA2B-4F5B-936C-1B56ED8D0A03}"/>
    <cellStyle name="___form_EWC 43.5MW8oMtresc 3_25_021_1_Horizon round 1 model vFINAL_1_Project Farwest III Model 03-20-07 v135_UPC G&amp;A (5-3-07) 3" xfId="13852" xr:uid="{33B24C7C-C2C5-468E-8E0C-2F3927C70CB0}"/>
    <cellStyle name="___form_EWC 43.5MW8oMtresc 3_25_021_1_Horizon round 1 model vFINAL_1_Project Farwest III Model 03-20-07 v135_UPC G&amp;A (5-3-07) 3 2" xfId="13853" xr:uid="{214EA485-8934-4EF4-8860-34D89FC33736}"/>
    <cellStyle name="___form_EWC 43.5MW8oMtresc 3_25_021_1_Horizon round 1 model vFINAL_1_Project Farwest III Model 03-20-07 v135_UPC G&amp;A (5-3-07) 4" xfId="13854" xr:uid="{31B744EB-D151-41A1-AA99-78A8029B231B}"/>
    <cellStyle name="___form_EWC 43.5MW8oMtresc 3_25_021_1_Horizon round 1 model vFINAL_1_Project Makani Model 04-11-07 v6" xfId="13855" xr:uid="{2C100974-F447-43CB-96E5-F7B9A5FE2CB5}"/>
    <cellStyle name="___form_EWC 43.5MW8oMtresc 3_25_021_1_Horizon round 1 model vFINAL_1_Project Makani Model 04-11-07 v6 2" xfId="13856" xr:uid="{818F9359-ADFC-4497-9619-CC00F8DE077C}"/>
    <cellStyle name="___form_EWC 43.5MW8oMtresc 3_25_021_1_Horizon round 1 model vFINAL_1_Project Makani Model 04-11-07 v6 2 2" xfId="13857" xr:uid="{B1F16A7B-E438-4E07-94F1-BB1BB7865A53}"/>
    <cellStyle name="___form_EWC 43.5MW8oMtresc 3_25_021_1_Horizon round 1 model vFINAL_1_Project Makani Model 04-11-07 v6 3" xfId="13858" xr:uid="{EDD1C93F-1510-4F51-8935-A228E569C679}"/>
    <cellStyle name="___form_EWC 43.5MW8oMtresc 3_25_021_1_Horizon round 1 model vFINAL_1_Project Makani Model 04-11-07 v6 3 2" xfId="13859" xr:uid="{BB75E733-2219-46E0-8DA7-7DB75F0ECA34}"/>
    <cellStyle name="___form_EWC 43.5MW8oMtresc 3_25_021_1_Horizon round 1 model vFINAL_1_Project Makani Model 04-11-07 v6 4" xfId="13860" xr:uid="{399816BD-9791-4DDC-8FBA-E4329CBADF72}"/>
    <cellStyle name="___form_EWC 43.5MW8oMtresc 3_25_021_1_Horizon round 1 model vFINAL_1_Project Makani Model 04-11-07 v6_UPC G&amp;A (5-3-07)" xfId="13861" xr:uid="{E5D53519-EBD7-4331-B427-8942AD2552E0}"/>
    <cellStyle name="___form_EWC 43.5MW8oMtresc 3_25_021_1_Horizon round 1 model vFINAL_1_Project Makani Model 04-11-07 v6_UPC G&amp;A (5-3-07) 2" xfId="13862" xr:uid="{1337A342-0857-4B2D-B082-A96E3B2B6538}"/>
    <cellStyle name="___form_EWC 43.5MW8oMtresc 3_25_021_1_Horizon round 1 model vFINAL_1_Project Makani Model 04-11-07 v6_UPC G&amp;A (5-3-07) 2 2" xfId="13863" xr:uid="{28694C6B-F0BA-4F24-BF9E-70554CF6BBED}"/>
    <cellStyle name="___form_EWC 43.5MW8oMtresc 3_25_021_1_Horizon round 1 model vFINAL_1_Project Makani Model 04-11-07 v6_UPC G&amp;A (5-3-07) 3" xfId="13864" xr:uid="{17D02E65-2D13-46E4-AFB3-7C616E0758B8}"/>
    <cellStyle name="___form_EWC 43.5MW8oMtresc 3_25_021_1_Horizon round 1 model vFINAL_1_Project Makani Model 04-11-07 v6_UPC G&amp;A (5-3-07) 3 2" xfId="13865" xr:uid="{2075B79A-919B-4F50-ACBB-95E60F39E79A}"/>
    <cellStyle name="___form_EWC 43.5MW8oMtresc 3_25_021_1_Horizon round 1 model vFINAL_1_Project Makani Model 04-11-07 v6_UPC G&amp;A (5-3-07) 4" xfId="13866" xr:uid="{FB3C29E4-C989-4DEC-89B5-2A9EA93A77ED}"/>
    <cellStyle name="___form_EWC 43.5MW8oMtresc 3_25_021_1_Pre-Tax GAAP" xfId="13867" xr:uid="{7AC2C0C2-7D53-4020-9608-3A7BBCB539DE}"/>
    <cellStyle name="___form_EWC 43.5MW8oMtresc 3_25_021_1_Pre-Tax GAAP 2" xfId="13868" xr:uid="{796E72D8-6BC7-4D43-9083-74A74D171A9E}"/>
    <cellStyle name="___form_EWC 43.5MW8oMtresc 3_25_021_1_Pre-Tax GAAP 2 2" xfId="13869" xr:uid="{26CDBB66-E4A2-4A90-ADBA-5329F4E3DFA5}"/>
    <cellStyle name="___form_EWC 43.5MW8oMtresc 3_25_021_1_Pre-Tax GAAP 3" xfId="13870" xr:uid="{3E6D0B3B-9B0A-4B41-8ECE-1C656A5B514B}"/>
    <cellStyle name="___form_EWC 43.5MW8oMtresc 3_25_021_1_WPP - Ormat 6-5-2007  v19i with internal accounting v3 eq method FINAL" xfId="13871" xr:uid="{C5AB7C2A-373A-4A3D-BC2F-3413D3628DEC}"/>
    <cellStyle name="___form_EWC 43.5MW8oMtresc 3_25_021_1_WPP - Ormat 6-5-2007  v19i with internal accounting v3 eq method FINAL 2" xfId="13872" xr:uid="{88774E45-BD38-43B7-B925-6A813EFF43B7}"/>
    <cellStyle name="___form_EWC 43.5MW8oMtresc 3_25_021_1_WPP - Ormat 6-5-2007  v19i with internal accounting v3 eq method FINAL 2 2" xfId="13873" xr:uid="{6E5595BE-68B6-4585-8866-FC3E151D41CC}"/>
    <cellStyle name="___form_EWC 43.5MW8oMtresc 3_25_021_1_WPP - Ormat 6-5-2007  v19i with internal accounting v3 eq method FINAL 3" xfId="13874" xr:uid="{79EA7981-3AF6-4343-8ADB-BC28C5BCDF0E}"/>
    <cellStyle name="___form_EWC 43.5MW8oMtresc 3_25_02v2" xfId="13875" xr:uid="{3A22123A-E50E-4ADD-A2ED-C48487161174}"/>
    <cellStyle name="___form_EWC 43.5MW8oMtresc 3_25_02v2 2" xfId="13876" xr:uid="{EF2D12D4-FD0D-4732-BDEA-242BE2880AD5}"/>
    <cellStyle name="___form_EWC 43.5MW8oMtresc 3_25_02v2 2 2" xfId="13877" xr:uid="{E8AC3153-2C33-492D-9E18-964B26CF10CC}"/>
    <cellStyle name="___form_EWC 43.5MW8oMtresc 3_25_02v2 2 2 2" xfId="13878" xr:uid="{B213A868-9442-4632-BC1B-B623B3947642}"/>
    <cellStyle name="___form_EWC 43.5MW8oMtresc 3_25_02v2 2 3" xfId="13879" xr:uid="{AA6B30F3-9B70-4B0B-A822-275924B5C977}"/>
    <cellStyle name="___form_EWC 43.5MW8oMtresc 3_25_02v2 2 3 2" xfId="13880" xr:uid="{53FD8E7D-4D82-4FF6-A268-C62C69F7B5A1}"/>
    <cellStyle name="___form_EWC 43.5MW8oMtresc 3_25_02v2 2 4" xfId="13881" xr:uid="{2E1B63DE-1531-4A65-BADA-544A056FB888}"/>
    <cellStyle name="___form_EWC 43.5MW8oMtresc 3_25_02v2 2 4 2" xfId="13882" xr:uid="{510022AB-D5DE-465D-B9DA-324A0CDB48A6}"/>
    <cellStyle name="___form_EWC 43.5MW8oMtresc 3_25_02v2 2 5" xfId="13883" xr:uid="{84D56D38-FAB3-4994-8381-F6204911074B}"/>
    <cellStyle name="___form_EWC 43.5MW8oMtresc 3_25_02v2 2 5 2" xfId="13884" xr:uid="{F0292593-CBA5-4CF8-B4D0-E8786288522C}"/>
    <cellStyle name="___form_EWC 43.5MW8oMtresc 3_25_02v2 2 6" xfId="13885" xr:uid="{DFCD95EE-98D4-4746-AA5D-FE1BA8B080FE}"/>
    <cellStyle name="___form_EWC 43.5MW8oMtresc 3_25_02v2 3" xfId="13886" xr:uid="{A8553D5F-EF53-4A63-B31B-F137A8C34949}"/>
    <cellStyle name="___form_EWC 43.5MW8oMtresc 3_25_02v2 3 2" xfId="13887" xr:uid="{37FD8A19-79D1-4E6B-9EF7-CB844B902ACC}"/>
    <cellStyle name="___form_EWC 43.5MW8oMtresc 3_25_02v2 3 2 2" xfId="13888" xr:uid="{3CF8EA15-73F5-4402-9119-140F46FEE558}"/>
    <cellStyle name="___form_EWC 43.5MW8oMtresc 3_25_02v2 3 3" xfId="13889" xr:uid="{D1D175B4-4738-4598-BBFF-847F7C73074E}"/>
    <cellStyle name="___form_EWC 43.5MW8oMtresc 3_25_02v2 3 3 2" xfId="13890" xr:uid="{71A667C6-F379-4DF3-AADB-E2E8CC21B147}"/>
    <cellStyle name="___form_EWC 43.5MW8oMtresc 3_25_02v2 3 4" xfId="13891" xr:uid="{E333049A-67A3-47D5-85CB-7B1AAE9D351F}"/>
    <cellStyle name="___form_EWC 43.5MW8oMtresc 3_25_02v2 3 4 2" xfId="13892" xr:uid="{BD55C0D8-ECFD-418F-A3C0-81589828A81B}"/>
    <cellStyle name="___form_EWC 43.5MW8oMtresc 3_25_02v2 3 5" xfId="13893" xr:uid="{6D1927F8-F77D-4AD9-B346-248BB40B64B9}"/>
    <cellStyle name="___form_EWC 43.5MW8oMtresc 3_25_02v2 3 5 2" xfId="13894" xr:uid="{9D70B58A-65D3-417B-8B42-47F5E6E86CBE}"/>
    <cellStyle name="___form_EWC 43.5MW8oMtresc 3_25_02v2 3 6" xfId="13895" xr:uid="{4C25B722-A0FB-4104-923A-E5A727663ECA}"/>
    <cellStyle name="___form_EWC 43.5MW8oMtresc 3_25_02v2 4" xfId="13896" xr:uid="{6DBDD8D1-7C24-4160-A02B-14F77CFD1E67}"/>
    <cellStyle name="___form_EWC 43.5MW8oMtresc 3_25_02v2_1" xfId="13897" xr:uid="{DDDA1F97-C9CA-4A99-A192-262FCC3DC0AC}"/>
    <cellStyle name="___form_EWC 43.5MW8oMtresc 3_25_02v2_1 2" xfId="13898" xr:uid="{E60BFFED-8E69-44DB-9091-BD4973FEA177}"/>
    <cellStyle name="___form_EWC 43.5MW8oMtresc 3_25_02v2_1 2 2" xfId="13899" xr:uid="{76D472FD-E5F4-4E47-A1EE-05AC59099FE6}"/>
    <cellStyle name="___form_EWC 43.5MW8oMtresc 3_25_02v2_1 2 2 2" xfId="13900" xr:uid="{DA26B855-1AA5-4607-839D-2FABF243A2B6}"/>
    <cellStyle name="___form_EWC 43.5MW8oMtresc 3_25_02v2_1 2 3" xfId="13901" xr:uid="{4A35C84F-12A9-465A-8E10-20F59C445204}"/>
    <cellStyle name="___form_EWC 43.5MW8oMtresc 3_25_02v2_1 2 3 2" xfId="13902" xr:uid="{040EE6E8-60B7-4538-8AC0-030F937CE8B5}"/>
    <cellStyle name="___form_EWC 43.5MW8oMtresc 3_25_02v2_1 2 4" xfId="13903" xr:uid="{26E0A262-A054-432A-AD41-71C610BA20C9}"/>
    <cellStyle name="___form_EWC 43.5MW8oMtresc 3_25_02v2_1 2 4 2" xfId="13904" xr:uid="{D2CC80E6-A59C-4AAA-8329-6500DEF8FC30}"/>
    <cellStyle name="___form_EWC 43.5MW8oMtresc 3_25_02v2_1 2 5" xfId="13905" xr:uid="{6C0D88E1-07B3-494F-AD45-C140FE635987}"/>
    <cellStyle name="___form_EWC 43.5MW8oMtresc 3_25_02v2_1 2 5 2" xfId="13906" xr:uid="{E78A620B-743B-469B-9184-49AA241221E8}"/>
    <cellStyle name="___form_EWC 43.5MW8oMtresc 3_25_02v2_1 2 6" xfId="13907" xr:uid="{330A10F5-876D-4BFE-9F6B-0A1F022BDED6}"/>
    <cellStyle name="___form_EWC 43.5MW8oMtresc 3_25_02v2_1 3" xfId="13908" xr:uid="{6E2648DC-8F01-4E90-8655-393E7C802598}"/>
    <cellStyle name="___form_EWC 43.5MW8oMtresc 3_25_02v2_1 3 2" xfId="13909" xr:uid="{9403481C-951C-47B3-AB5F-7879D56F61F3}"/>
    <cellStyle name="___form_EWC 43.5MW8oMtresc 3_25_02v2_1 3 2 2" xfId="13910" xr:uid="{46D624EC-42B7-44CC-921E-B88B9AC5079D}"/>
    <cellStyle name="___form_EWC 43.5MW8oMtresc 3_25_02v2_1 3 3" xfId="13911" xr:uid="{B84C91D0-2C6D-4F18-95A6-06B8460FEB32}"/>
    <cellStyle name="___form_EWC 43.5MW8oMtresc 3_25_02v2_1 3 3 2" xfId="13912" xr:uid="{5506E0DD-767D-4381-A185-60D8F48F3569}"/>
    <cellStyle name="___form_EWC 43.5MW8oMtresc 3_25_02v2_1 3 4" xfId="13913" xr:uid="{A172B7AA-9E7B-47DB-9179-CAAB8745ACC0}"/>
    <cellStyle name="___form_EWC 43.5MW8oMtresc 3_25_02v2_1 3 4 2" xfId="13914" xr:uid="{8915BDAB-9E9B-48C6-AB90-6C6814BEEBFE}"/>
    <cellStyle name="___form_EWC 43.5MW8oMtresc 3_25_02v2_1 3 5" xfId="13915" xr:uid="{6F8A6B75-812E-44AE-B87D-A4AEC93B7521}"/>
    <cellStyle name="___form_EWC 43.5MW8oMtresc 3_25_02v2_1 3 5 2" xfId="13916" xr:uid="{C4CAD69C-E4C1-4BF3-B6EB-FCE88F2D3293}"/>
    <cellStyle name="___form_EWC 43.5MW8oMtresc 3_25_02v2_1 3 6" xfId="13917" xr:uid="{FC76DA52-EB7A-420D-B86D-60D4C4F50111}"/>
    <cellStyle name="___form_EWC 43.5MW8oMtresc 3_25_02v2_1 4" xfId="13918" xr:uid="{8B6BDFF6-778D-46C2-9F43-B692548E4A38}"/>
    <cellStyle name="___form_EWC 43.5MW8oMtresc 3_25_02v2_1_CHECK - White Creek Final Closing Model_2007 11 16 vequity method FINAL" xfId="13919" xr:uid="{6FDE48B7-B09A-42A6-8E56-C0877A2FB59E}"/>
    <cellStyle name="___form_EWC 43.5MW8oMtresc 3_25_02v2_1_CHECK - White Creek Final Closing Model_2007 11 16 vequity method FINAL 2" xfId="13920" xr:uid="{C1703A87-1518-43C6-BE02-4177BCC338BA}"/>
    <cellStyle name="___form_EWC 43.5MW8oMtresc 3_25_02v2_1_CHECK - White Creek Final Closing Model_2007 11 16 vequity method FINAL 2 2" xfId="13921" xr:uid="{0317B0EE-628D-4CD5-B21D-9813D96C29D0}"/>
    <cellStyle name="___form_EWC 43.5MW8oMtresc 3_25_02v2_1_CHECK - White Creek Final Closing Model_2007 11 16 vequity method FINAL 3" xfId="13922" xr:uid="{DCC0A93D-9A22-4A2C-9C94-9F1EAC8DD60F}"/>
    <cellStyle name="___form_EWC 43.5MW8oMtresc 3_25_02v2_1_Horizon round 1 model vFINAL" xfId="13923" xr:uid="{73D1A9DB-028E-4CEE-A33B-0CB958A20C0C}"/>
    <cellStyle name="___form_EWC 43.5MW8oMtresc 3_25_02v2_1_Horizon round 1 model vFINAL 2" xfId="13924" xr:uid="{8806D042-005E-491F-B491-8002C6E11BCA}"/>
    <cellStyle name="___form_EWC 43.5MW8oMtresc 3_25_02v2_1_Horizon round 1 model vFINAL 2 2" xfId="13925" xr:uid="{DABBD03B-8462-45A9-AB1D-0FDB446B10C7}"/>
    <cellStyle name="___form_EWC 43.5MW8oMtresc 3_25_02v2_1_Horizon round 1 model vFINAL 3" xfId="13926" xr:uid="{9A1D19F1-A497-462E-AF35-ECA8350CDF17}"/>
    <cellStyle name="___form_EWC 43.5MW8oMtresc 3_25_02v2_1_Horizon round 1 model vFINAL 3 2" xfId="13927" xr:uid="{8FE8FE52-3A75-4FAB-A298-40136AA37B37}"/>
    <cellStyle name="___form_EWC 43.5MW8oMtresc 3_25_02v2_1_Horizon round 1 model vFINAL 4" xfId="13928" xr:uid="{B4411A31-C32B-426D-9064-0D1A42DA6C5B}"/>
    <cellStyle name="___form_EWC 43.5MW8oMtresc 3_25_02v2_1_Horizon round 1 model vFINAL_1" xfId="13929" xr:uid="{98B4B69F-01A4-404D-836D-CA0AE77D3608}"/>
    <cellStyle name="___form_EWC 43.5MW8oMtresc 3_25_02v2_1_Horizon round 1 model vFINAL_1 2" xfId="13930" xr:uid="{3A93DCD9-CB59-4A5E-821D-C579510F4F2F}"/>
    <cellStyle name="___form_EWC 43.5MW8oMtresc 3_25_02v2_1_Horizon round 1 model vFINAL_1 2 2" xfId="13931" xr:uid="{45055655-4DF0-48C8-BDCC-3B46846046CE}"/>
    <cellStyle name="___form_EWC 43.5MW8oMtresc 3_25_02v2_1_Horizon round 1 model vFINAL_1 3" xfId="13932" xr:uid="{5F682209-037B-4DA1-8775-FCC71EE948CC}"/>
    <cellStyle name="___form_EWC 43.5MW8oMtresc 3_25_02v2_1_Horizon round 1 model vFINAL_1 3 2" xfId="13933" xr:uid="{0EAFD149-6723-4904-B3BE-7A78E746C9AE}"/>
    <cellStyle name="___form_EWC 43.5MW8oMtresc 3_25_02v2_1_Horizon round 1 model vFINAL_1 4" xfId="13934" xr:uid="{9A8C72AF-B0B4-401B-BA16-12E0C59959E1}"/>
    <cellStyle name="___form_EWC 43.5MW8oMtresc 3_25_02v2_1_Horizon round 1 model vFINAL_1_Project Farwest III Model 03-20-07 v135" xfId="13935" xr:uid="{9330312A-9C3F-4783-9A28-0B85260A6598}"/>
    <cellStyle name="___form_EWC 43.5MW8oMtresc 3_25_02v2_1_Horizon round 1 model vFINAL_1_Project Farwest III Model 03-20-07 v135 2" xfId="13936" xr:uid="{225990B1-A164-47F6-88BD-4F909F9F3DFC}"/>
    <cellStyle name="___form_EWC 43.5MW8oMtresc 3_25_02v2_1_Horizon round 1 model vFINAL_1_Project Farwest III Model 03-20-07 v135 2 2" xfId="13937" xr:uid="{1F08A6E1-4E99-46D7-B4C9-BCFE82735AC0}"/>
    <cellStyle name="___form_EWC 43.5MW8oMtresc 3_25_02v2_1_Horizon round 1 model vFINAL_1_Project Farwest III Model 03-20-07 v135 3" xfId="13938" xr:uid="{EC275857-00F2-4228-BBAE-E894544DC07F}"/>
    <cellStyle name="___form_EWC 43.5MW8oMtresc 3_25_02v2_1_Horizon round 1 model vFINAL_1_Project Farwest III Model 03-20-07 v135 3 2" xfId="13939" xr:uid="{9966F7C1-718D-462C-B913-E019E233D4CE}"/>
    <cellStyle name="___form_EWC 43.5MW8oMtresc 3_25_02v2_1_Horizon round 1 model vFINAL_1_Project Farwest III Model 03-20-07 v135 4" xfId="13940" xr:uid="{3B24C94E-6D65-42BA-8F36-52236C69A0C1}"/>
    <cellStyle name="___form_EWC 43.5MW8oMtresc 3_25_02v2_1_Horizon round 1 model vFINAL_1_Project Farwest III Model 03-20-07 v135_UPC G&amp;A (5-3-07)" xfId="13941" xr:uid="{71A4A6FE-E0DB-4C8E-B971-C1A8493101AC}"/>
    <cellStyle name="___form_EWC 43.5MW8oMtresc 3_25_02v2_1_Horizon round 1 model vFINAL_1_Project Farwest III Model 03-20-07 v135_UPC G&amp;A (5-3-07) 2" xfId="13942" xr:uid="{7C9DA08B-FE7B-4C37-9DF9-895F5836FEEF}"/>
    <cellStyle name="___form_EWC 43.5MW8oMtresc 3_25_02v2_1_Horizon round 1 model vFINAL_1_Project Farwest III Model 03-20-07 v135_UPC G&amp;A (5-3-07) 2 2" xfId="13943" xr:uid="{D87944C2-8F3A-4D26-86CC-A08382838E96}"/>
    <cellStyle name="___form_EWC 43.5MW8oMtresc 3_25_02v2_1_Horizon round 1 model vFINAL_1_Project Farwest III Model 03-20-07 v135_UPC G&amp;A (5-3-07) 3" xfId="13944" xr:uid="{249ADD0A-C385-4742-A907-B68F6FAB25B9}"/>
    <cellStyle name="___form_EWC 43.5MW8oMtresc 3_25_02v2_1_Horizon round 1 model vFINAL_1_Project Farwest III Model 03-20-07 v135_UPC G&amp;A (5-3-07) 3 2" xfId="13945" xr:uid="{C522B7DA-38FB-4095-84B3-4C08B55643AF}"/>
    <cellStyle name="___form_EWC 43.5MW8oMtresc 3_25_02v2_1_Horizon round 1 model vFINAL_1_Project Farwest III Model 03-20-07 v135_UPC G&amp;A (5-3-07) 4" xfId="13946" xr:uid="{75B95C44-933D-4655-B7AC-8BF4DBA7DEE8}"/>
    <cellStyle name="___form_EWC 43.5MW8oMtresc 3_25_02v2_1_Horizon round 1 model vFINAL_1_Project Makani Model 04-11-07 v6" xfId="13947" xr:uid="{E201C1A9-1F2B-4181-817C-3C357030521A}"/>
    <cellStyle name="___form_EWC 43.5MW8oMtresc 3_25_02v2_1_Horizon round 1 model vFINAL_1_Project Makani Model 04-11-07 v6 2" xfId="13948" xr:uid="{B4E48811-2701-49D0-B88A-F6040E3E8BBF}"/>
    <cellStyle name="___form_EWC 43.5MW8oMtresc 3_25_02v2_1_Horizon round 1 model vFINAL_1_Project Makani Model 04-11-07 v6 2 2" xfId="13949" xr:uid="{0E2C545B-58DE-4358-8C5C-DAE1BD2DE096}"/>
    <cellStyle name="___form_EWC 43.5MW8oMtresc 3_25_02v2_1_Horizon round 1 model vFINAL_1_Project Makani Model 04-11-07 v6 3" xfId="13950" xr:uid="{84A14F6E-2F88-4C45-A6C1-B27807DA3878}"/>
    <cellStyle name="___form_EWC 43.5MW8oMtresc 3_25_02v2_1_Horizon round 1 model vFINAL_1_Project Makani Model 04-11-07 v6 3 2" xfId="13951" xr:uid="{153FB087-59E6-4505-8DDB-5D61035358D0}"/>
    <cellStyle name="___form_EWC 43.5MW8oMtresc 3_25_02v2_1_Horizon round 1 model vFINAL_1_Project Makani Model 04-11-07 v6 4" xfId="13952" xr:uid="{3B70582A-2912-4C86-858F-5C07A0A14359}"/>
    <cellStyle name="___form_EWC 43.5MW8oMtresc 3_25_02v2_1_Horizon round 1 model vFINAL_1_Project Makani Model 04-11-07 v6_UPC G&amp;A (5-3-07)" xfId="13953" xr:uid="{052B4AAA-3430-4571-80A6-690CCDCE2900}"/>
    <cellStyle name="___form_EWC 43.5MW8oMtresc 3_25_02v2_1_Horizon round 1 model vFINAL_1_Project Makani Model 04-11-07 v6_UPC G&amp;A (5-3-07) 2" xfId="13954" xr:uid="{EAAB2E25-2EC6-4137-A059-FE8D46170664}"/>
    <cellStyle name="___form_EWC 43.5MW8oMtresc 3_25_02v2_1_Horizon round 1 model vFINAL_1_Project Makani Model 04-11-07 v6_UPC G&amp;A (5-3-07) 2 2" xfId="13955" xr:uid="{32CF0558-1523-4573-9033-8102809665EA}"/>
    <cellStyle name="___form_EWC 43.5MW8oMtresc 3_25_02v2_1_Horizon round 1 model vFINAL_1_Project Makani Model 04-11-07 v6_UPC G&amp;A (5-3-07) 3" xfId="13956" xr:uid="{3FEE52FD-57CE-4ABB-917E-D8152C65FAF6}"/>
    <cellStyle name="___form_EWC 43.5MW8oMtresc 3_25_02v2_1_Horizon round 1 model vFINAL_1_Project Makani Model 04-11-07 v6_UPC G&amp;A (5-3-07) 3 2" xfId="13957" xr:uid="{BAA00088-EBF5-4CA8-8D34-47CD629D3151}"/>
    <cellStyle name="___form_EWC 43.5MW8oMtresc 3_25_02v2_1_Horizon round 1 model vFINAL_1_Project Makani Model 04-11-07 v6_UPC G&amp;A (5-3-07) 4" xfId="13958" xr:uid="{8436D681-8374-4EC0-B82E-69D60956571C}"/>
    <cellStyle name="___form_EWC 43.5MW8oMtresc 3_25_02v2_1_Pre-Tax GAAP" xfId="13959" xr:uid="{8F68CFAA-2403-43F3-BFAC-EEA75BEF7408}"/>
    <cellStyle name="___form_EWC 43.5MW8oMtresc 3_25_02v2_1_Pre-Tax GAAP 2" xfId="13960" xr:uid="{911DDCA2-AE5F-4270-8BF3-7AA85C263056}"/>
    <cellStyle name="___form_EWC 43.5MW8oMtresc 3_25_02v2_1_Pre-Tax GAAP 2 2" xfId="13961" xr:uid="{77860CD8-293F-401F-A3DE-A406250B28D8}"/>
    <cellStyle name="___form_EWC 43.5MW8oMtresc 3_25_02v2_1_Pre-Tax GAAP 3" xfId="13962" xr:uid="{01031E6F-0C9E-4DD9-860A-DC53EFB0B551}"/>
    <cellStyle name="___form_EWC 43.5MW8oMtresc 3_25_02v2_1_WPP - Ormat 6-5-2007  v19i with internal accounting v3 eq method FINAL" xfId="13963" xr:uid="{6FF7E07F-708A-4642-BDE6-B9B981878791}"/>
    <cellStyle name="___form_EWC 43.5MW8oMtresc 3_25_02v2_1_WPP - Ormat 6-5-2007  v19i with internal accounting v3 eq method FINAL 2" xfId="13964" xr:uid="{0F63D11B-3E77-4F66-AFDB-DDF83A40F835}"/>
    <cellStyle name="___form_EWC 43.5MW8oMtresc 3_25_02v2_1_WPP - Ormat 6-5-2007  v19i with internal accounting v3 eq method FINAL 2 2" xfId="13965" xr:uid="{A9C40687-98EA-4F7F-8840-8E5510D5FFFE}"/>
    <cellStyle name="___form_EWC 43.5MW8oMtresc 3_25_02v2_1_WPP - Ormat 6-5-2007  v19i with internal accounting v3 eq method FINAL 3" xfId="13966" xr:uid="{77144EF1-4032-4579-A6B0-B1A9A7B6BEC7}"/>
    <cellStyle name="___form_EWC 43.5MW8oMtresc 3_25_02v2_CHECK - White Creek Final Closing Model_2007 11 16 vequity method FINAL" xfId="13967" xr:uid="{85350316-9481-4A86-AC5C-011FA438C1AC}"/>
    <cellStyle name="___form_EWC 43.5MW8oMtresc 3_25_02v2_CHECK - White Creek Final Closing Model_2007 11 16 vequity method FINAL 2" xfId="13968" xr:uid="{EBAEE249-E577-46F9-BB8B-57B5CBEAFD59}"/>
    <cellStyle name="___form_EWC 43.5MW8oMtresc 3_25_02v2_CHECK - White Creek Final Closing Model_2007 11 16 vequity method FINAL 2 2" xfId="13969" xr:uid="{8D2E6D93-81C3-45B9-954C-A19C5E10C0FC}"/>
    <cellStyle name="___form_EWC 43.5MW8oMtresc 3_25_02v2_CHECK - White Creek Final Closing Model_2007 11 16 vequity method FINAL 3" xfId="13970" xr:uid="{7CB6A98C-A816-491F-B0B3-E0875BB22166}"/>
    <cellStyle name="___form_EWC 43.5MW8oMtresc 3_25_02v2_Horizon round 1 model vFINAL" xfId="13971" xr:uid="{1F91B461-CA7E-40ED-A741-23A1B24CA955}"/>
    <cellStyle name="___form_EWC 43.5MW8oMtresc 3_25_02v2_Horizon round 1 model vFINAL 2" xfId="13972" xr:uid="{B954C1F8-C9F7-48D7-BAAA-4EBBDFE00860}"/>
    <cellStyle name="___form_EWC 43.5MW8oMtresc 3_25_02v2_Horizon round 1 model vFINAL 2 2" xfId="13973" xr:uid="{C01D8CB3-09EA-4F19-9D36-101754BE215E}"/>
    <cellStyle name="___form_EWC 43.5MW8oMtresc 3_25_02v2_Horizon round 1 model vFINAL 3" xfId="13974" xr:uid="{72324743-82C1-40A7-AF39-F883752E66CF}"/>
    <cellStyle name="___form_EWC 43.5MW8oMtresc 3_25_02v2_Horizon round 1 model vFINAL 3 2" xfId="13975" xr:uid="{AD9E6432-5F54-42CE-A908-6E16AA07A8BE}"/>
    <cellStyle name="___form_EWC 43.5MW8oMtresc 3_25_02v2_Horizon round 1 model vFINAL 4" xfId="13976" xr:uid="{CB5727CC-8A39-477B-BF20-2BBE48CD7134}"/>
    <cellStyle name="___form_EWC 43.5MW8oMtresc 3_25_02v2_Horizon round 1 model vFINAL_1" xfId="13977" xr:uid="{78448E7B-0DB4-42A2-9707-B6E76027EF24}"/>
    <cellStyle name="___form_EWC 43.5MW8oMtresc 3_25_02v2_Horizon round 1 model vFINAL_1 2" xfId="13978" xr:uid="{8E71F1F8-C800-4848-837E-756AA8BDFC13}"/>
    <cellStyle name="___form_EWC 43.5MW8oMtresc 3_25_02v2_Horizon round 1 model vFINAL_1 2 2" xfId="13979" xr:uid="{18EDA295-47EE-488B-B044-728A2F32C45F}"/>
    <cellStyle name="___form_EWC 43.5MW8oMtresc 3_25_02v2_Horizon round 1 model vFINAL_1 3" xfId="13980" xr:uid="{60AA7F9D-D460-43ED-96BC-4A29CF5CCB06}"/>
    <cellStyle name="___form_EWC 43.5MW8oMtresc 3_25_02v2_Horizon round 1 model vFINAL_1 3 2" xfId="13981" xr:uid="{12B4C361-63DA-4D3D-9F78-8C9FE2FE9E5F}"/>
    <cellStyle name="___form_EWC 43.5MW8oMtresc 3_25_02v2_Horizon round 1 model vFINAL_1 4" xfId="13982" xr:uid="{8A5F851B-3C3B-4A2B-9EC8-4343299808B9}"/>
    <cellStyle name="___form_EWC 43.5MW8oMtresc 3_25_02v2_Horizon round 1 model vFINAL_1_Project Farwest III Model 03-20-07 v135" xfId="13983" xr:uid="{CBFF0643-D9BD-4D69-8833-3AF41330E0DC}"/>
    <cellStyle name="___form_EWC 43.5MW8oMtresc 3_25_02v2_Horizon round 1 model vFINAL_1_Project Farwest III Model 03-20-07 v135 2" xfId="13984" xr:uid="{9769888C-29C4-4B86-9CFA-D4CE49B1F390}"/>
    <cellStyle name="___form_EWC 43.5MW8oMtresc 3_25_02v2_Horizon round 1 model vFINAL_1_Project Farwest III Model 03-20-07 v135 2 2" xfId="13985" xr:uid="{4D99E94B-6F5F-406C-95F6-498F963907D7}"/>
    <cellStyle name="___form_EWC 43.5MW8oMtresc 3_25_02v2_Horizon round 1 model vFINAL_1_Project Farwest III Model 03-20-07 v135 3" xfId="13986" xr:uid="{5A4AFFD6-25FF-421B-9B72-AEA940C723FA}"/>
    <cellStyle name="___form_EWC 43.5MW8oMtresc 3_25_02v2_Horizon round 1 model vFINAL_1_Project Farwest III Model 03-20-07 v135 3 2" xfId="13987" xr:uid="{9F616D67-C404-492A-A973-DD066E83E51E}"/>
    <cellStyle name="___form_EWC 43.5MW8oMtresc 3_25_02v2_Horizon round 1 model vFINAL_1_Project Farwest III Model 03-20-07 v135 4" xfId="13988" xr:uid="{8BE0B35B-EC97-4A00-ABA1-CFD3EF6A6A1B}"/>
    <cellStyle name="___form_EWC 43.5MW8oMtresc 3_25_02v2_Horizon round 1 model vFINAL_1_Project Farwest III Model 03-20-07 v135_UPC G&amp;A (5-3-07)" xfId="13989" xr:uid="{1A97C3E2-29CA-463D-AD58-4B38DD0D2F04}"/>
    <cellStyle name="___form_EWC 43.5MW8oMtresc 3_25_02v2_Horizon round 1 model vFINAL_1_Project Farwest III Model 03-20-07 v135_UPC G&amp;A (5-3-07) 2" xfId="13990" xr:uid="{9EF81FC2-E5AA-4248-891E-F2AB039834C6}"/>
    <cellStyle name="___form_EWC 43.5MW8oMtresc 3_25_02v2_Horizon round 1 model vFINAL_1_Project Farwest III Model 03-20-07 v135_UPC G&amp;A (5-3-07) 2 2" xfId="13991" xr:uid="{0863B35F-5542-4CB3-818A-B40AF785A3DD}"/>
    <cellStyle name="___form_EWC 43.5MW8oMtresc 3_25_02v2_Horizon round 1 model vFINAL_1_Project Farwest III Model 03-20-07 v135_UPC G&amp;A (5-3-07) 3" xfId="13992" xr:uid="{96BE3D54-551A-4717-A1E1-C5C827817610}"/>
    <cellStyle name="___form_EWC 43.5MW8oMtresc 3_25_02v2_Horizon round 1 model vFINAL_1_Project Farwest III Model 03-20-07 v135_UPC G&amp;A (5-3-07) 3 2" xfId="13993" xr:uid="{A27C207A-BAF1-4B63-AC20-7E4207541899}"/>
    <cellStyle name="___form_EWC 43.5MW8oMtresc 3_25_02v2_Horizon round 1 model vFINAL_1_Project Farwest III Model 03-20-07 v135_UPC G&amp;A (5-3-07) 4" xfId="13994" xr:uid="{C64DA14A-F36D-483A-B619-369D4B84B72F}"/>
    <cellStyle name="___form_EWC 43.5MW8oMtresc 3_25_02v2_Horizon round 1 model vFINAL_1_Project Makani Model 04-11-07 v6" xfId="13995" xr:uid="{A7782C7F-F128-427F-9C72-9753BD2AEF0E}"/>
    <cellStyle name="___form_EWC 43.5MW8oMtresc 3_25_02v2_Horizon round 1 model vFINAL_1_Project Makani Model 04-11-07 v6 2" xfId="13996" xr:uid="{CBEA06A4-02CB-407D-8238-2A9B03989700}"/>
    <cellStyle name="___form_EWC 43.5MW8oMtresc 3_25_02v2_Horizon round 1 model vFINAL_1_Project Makani Model 04-11-07 v6 2 2" xfId="13997" xr:uid="{738E0E10-3A59-4B1B-B529-FFD4AE10F35A}"/>
    <cellStyle name="___form_EWC 43.5MW8oMtresc 3_25_02v2_Horizon round 1 model vFINAL_1_Project Makani Model 04-11-07 v6 3" xfId="13998" xr:uid="{B8FD11AE-ED51-4B52-86AA-F62EE1635AA0}"/>
    <cellStyle name="___form_EWC 43.5MW8oMtresc 3_25_02v2_Horizon round 1 model vFINAL_1_Project Makani Model 04-11-07 v6 3 2" xfId="13999" xr:uid="{6C5C13F3-8587-448E-AE1A-AD3905B36A6E}"/>
    <cellStyle name="___form_EWC 43.5MW8oMtresc 3_25_02v2_Horizon round 1 model vFINAL_1_Project Makani Model 04-11-07 v6 4" xfId="14000" xr:uid="{15492285-4CDC-496B-B873-0622DBA1B159}"/>
    <cellStyle name="___form_EWC 43.5MW8oMtresc 3_25_02v2_Horizon round 1 model vFINAL_1_Project Makani Model 04-11-07 v6_UPC G&amp;A (5-3-07)" xfId="14001" xr:uid="{63C132B6-3C87-4AAC-8614-E45F5167348D}"/>
    <cellStyle name="___form_EWC 43.5MW8oMtresc 3_25_02v2_Horizon round 1 model vFINAL_1_Project Makani Model 04-11-07 v6_UPC G&amp;A (5-3-07) 2" xfId="14002" xr:uid="{55A832F5-FB05-4E92-BDD4-922D24EB87DE}"/>
    <cellStyle name="___form_EWC 43.5MW8oMtresc 3_25_02v2_Horizon round 1 model vFINAL_1_Project Makani Model 04-11-07 v6_UPC G&amp;A (5-3-07) 2 2" xfId="14003" xr:uid="{EA5CBEC4-AD43-424F-9ED9-0D020CC91A3E}"/>
    <cellStyle name="___form_EWC 43.5MW8oMtresc 3_25_02v2_Horizon round 1 model vFINAL_1_Project Makani Model 04-11-07 v6_UPC G&amp;A (5-3-07) 3" xfId="14004" xr:uid="{5014951C-106F-4E8E-8D30-085987F6C2DA}"/>
    <cellStyle name="___form_EWC 43.5MW8oMtresc 3_25_02v2_Horizon round 1 model vFINAL_1_Project Makani Model 04-11-07 v6_UPC G&amp;A (5-3-07) 3 2" xfId="14005" xr:uid="{EE036FE2-2DF9-4328-8865-04ADE4E51A63}"/>
    <cellStyle name="___form_EWC 43.5MW8oMtresc 3_25_02v2_Horizon round 1 model vFINAL_1_Project Makani Model 04-11-07 v6_UPC G&amp;A (5-3-07) 4" xfId="14006" xr:uid="{B3A2F45F-CE47-4BDB-B957-EC838DD32528}"/>
    <cellStyle name="___form_EWC 43.5MW8oMtresc 3_25_02v2_Pre-Tax GAAP" xfId="14007" xr:uid="{76312706-0090-452A-A480-74EB091E357E}"/>
    <cellStyle name="___form_EWC 43.5MW8oMtresc 3_25_02v2_Pre-Tax GAAP 2" xfId="14008" xr:uid="{BAD246AF-F0B3-4CC8-A3C5-A56481BCBDB2}"/>
    <cellStyle name="___form_EWC 43.5MW8oMtresc 3_25_02v2_Pre-Tax GAAP 2 2" xfId="14009" xr:uid="{2127389B-F4FD-43A4-8BF3-F1340E8C14CB}"/>
    <cellStyle name="___form_EWC 43.5MW8oMtresc 3_25_02v2_Pre-Tax GAAP 3" xfId="14010" xr:uid="{9F77E04F-EFDE-45A9-8780-753F7110BEA9}"/>
    <cellStyle name="___form_EWC 43.5MW8oMtresc 3_25_02v2_WPP - Ormat 6-5-2007  v19i with internal accounting v3 eq method FINAL" xfId="14011" xr:uid="{A191B822-DEC9-4D87-98C3-FAB0DEF1EB15}"/>
    <cellStyle name="___form_EWC 43.5MW8oMtresc 3_25_02v2_WPP - Ormat 6-5-2007  v19i with internal accounting v3 eq method FINAL 2" xfId="14012" xr:uid="{1E780164-5D68-4807-9D24-8F6888FFEB2C}"/>
    <cellStyle name="___form_EWC 43.5MW8oMtresc 3_25_02v2_WPP - Ormat 6-5-2007  v19i with internal accounting v3 eq method FINAL 2 2" xfId="14013" xr:uid="{216B1687-6620-430C-B92B-5FC7A183B977}"/>
    <cellStyle name="___form_EWC 43.5MW8oMtresc 3_25_02v2_WPP - Ormat 6-5-2007  v19i with internal accounting v3 eq method FINAL 3" xfId="14014" xr:uid="{290362FE-C35F-4432-BCE6-143DAE90C047}"/>
    <cellStyle name="___form_EWC 43.5MW8oMtresc 3_25_02v2w_esc" xfId="14015" xr:uid="{1D50029F-153A-4816-974A-FA42AA72B0FD}"/>
    <cellStyle name="___form_EWC 43.5MW8oMtresc 3_25_02v2w_esc 2" xfId="14016" xr:uid="{EB3154BE-BBF6-4614-9340-FFB9FF30EDE4}"/>
    <cellStyle name="___form_EWC 43.5MW8oMtresc 3_25_02v2w_esc 2 2" xfId="14017" xr:uid="{65F13D42-2F8A-4D9F-8F68-F32B4EBDE564}"/>
    <cellStyle name="___form_EWC 43.5MW8oMtresc 3_25_02v2w_esc 2 2 2" xfId="14018" xr:uid="{0BB7AF04-5D75-407B-B916-056C7979409F}"/>
    <cellStyle name="___form_EWC 43.5MW8oMtresc 3_25_02v2w_esc 2 3" xfId="14019" xr:uid="{BF3A4431-49C4-48DB-A382-6A43EA76675D}"/>
    <cellStyle name="___form_EWC 43.5MW8oMtresc 3_25_02v2w_esc 2 3 2" xfId="14020" xr:uid="{7CB3C3C6-EE7D-4F6C-9C4E-9D026DE4770C}"/>
    <cellStyle name="___form_EWC 43.5MW8oMtresc 3_25_02v2w_esc 2 4" xfId="14021" xr:uid="{1DBB26DF-BD95-4952-93DE-8743022B94CB}"/>
    <cellStyle name="___form_EWC 43.5MW8oMtresc 3_25_02v2w_esc 2 4 2" xfId="14022" xr:uid="{65D83455-54C2-49F7-8EF2-A3D8D42700BD}"/>
    <cellStyle name="___form_EWC 43.5MW8oMtresc 3_25_02v2w_esc 2 5" xfId="14023" xr:uid="{C2351A41-D25F-433A-9D34-D4FD9CC09F4F}"/>
    <cellStyle name="___form_EWC 43.5MW8oMtresc 3_25_02v2w_esc 2 5 2" xfId="14024" xr:uid="{2EA2B133-EA5C-42E6-A466-9A9FF151BDBC}"/>
    <cellStyle name="___form_EWC 43.5MW8oMtresc 3_25_02v2w_esc 2 6" xfId="14025" xr:uid="{85995375-D95B-45D5-A83C-C187A76BBA20}"/>
    <cellStyle name="___form_EWC 43.5MW8oMtresc 3_25_02v2w_esc 3" xfId="14026" xr:uid="{90B0F56D-770D-484D-AE98-4AD0FDC75477}"/>
    <cellStyle name="___form_EWC 43.5MW8oMtresc 3_25_02v2w_esc 3 2" xfId="14027" xr:uid="{0C3F6669-C0EA-43B1-A27D-81D44C4CB37E}"/>
    <cellStyle name="___form_EWC 43.5MW8oMtresc 3_25_02v2w_esc 3 2 2" xfId="14028" xr:uid="{5BE44A85-F435-4541-B8F0-5441A6AAAB47}"/>
    <cellStyle name="___form_EWC 43.5MW8oMtresc 3_25_02v2w_esc 3 3" xfId="14029" xr:uid="{D1241CCE-399B-4FB1-8C0B-5D35C70AFE92}"/>
    <cellStyle name="___form_EWC 43.5MW8oMtresc 3_25_02v2w_esc 3 3 2" xfId="14030" xr:uid="{DDB56FF6-256B-4478-8266-76F93E2BF35C}"/>
    <cellStyle name="___form_EWC 43.5MW8oMtresc 3_25_02v2w_esc 3 4" xfId="14031" xr:uid="{9A5906E2-02CA-4E1D-A7AF-968A8604E420}"/>
    <cellStyle name="___form_EWC 43.5MW8oMtresc 3_25_02v2w_esc 3 4 2" xfId="14032" xr:uid="{2874DC51-8133-4A4B-BAEC-1D7D5682798C}"/>
    <cellStyle name="___form_EWC 43.5MW8oMtresc 3_25_02v2w_esc 3 5" xfId="14033" xr:uid="{03BE3251-FB1B-4BE3-8E32-B5CAAF75CA99}"/>
    <cellStyle name="___form_EWC 43.5MW8oMtresc 3_25_02v2w_esc 3 5 2" xfId="14034" xr:uid="{8BC77A28-C96D-4B93-8DC4-B6903D01FBFF}"/>
    <cellStyle name="___form_EWC 43.5MW8oMtresc 3_25_02v2w_esc 3 6" xfId="14035" xr:uid="{A0A657D8-7C04-4571-9B9E-6E9FFCA67B7E}"/>
    <cellStyle name="___form_EWC 43.5MW8oMtresc 3_25_02v2w_esc 4" xfId="14036" xr:uid="{95E4DC96-98B6-47D9-88F9-E7D9B8664347}"/>
    <cellStyle name="___form_EWC 43.5MW8oMtresc 3_25_02v2w_esc_CHECK - White Creek Final Closing Model_2007 11 16 vequity method FINAL" xfId="14037" xr:uid="{850C7593-4361-408A-A976-D0E50A0C0B49}"/>
    <cellStyle name="___form_EWC 43.5MW8oMtresc 3_25_02v2w_esc_CHECK - White Creek Final Closing Model_2007 11 16 vequity method FINAL 2" xfId="14038" xr:uid="{A6073270-91AD-4CD5-823B-C65D2ABA06C4}"/>
    <cellStyle name="___form_EWC 43.5MW8oMtresc 3_25_02v2w_esc_CHECK - White Creek Final Closing Model_2007 11 16 vequity method FINAL 2 2" xfId="14039" xr:uid="{5EF75AF3-2607-4F53-9845-309C0A6A38DA}"/>
    <cellStyle name="___form_EWC 43.5MW8oMtresc 3_25_02v2w_esc_CHECK - White Creek Final Closing Model_2007 11 16 vequity method FINAL 3" xfId="14040" xr:uid="{C274A2EB-B242-4258-A67E-5E7120139E74}"/>
    <cellStyle name="___form_EWC 43.5MW8oMtresc 3_25_02v2w_esc_Horizon round 1 model vFINAL" xfId="14041" xr:uid="{12CDE28A-9CC4-4845-8096-813316820EA8}"/>
    <cellStyle name="___form_EWC 43.5MW8oMtresc 3_25_02v2w_esc_Horizon round 1 model vFINAL 2" xfId="14042" xr:uid="{99675699-0597-4121-BC9D-8B1DE25AA4C8}"/>
    <cellStyle name="___form_EWC 43.5MW8oMtresc 3_25_02v2w_esc_Horizon round 1 model vFINAL 2 2" xfId="14043" xr:uid="{8F03E8D0-22FC-4B46-B164-3C6AAA4686AD}"/>
    <cellStyle name="___form_EWC 43.5MW8oMtresc 3_25_02v2w_esc_Horizon round 1 model vFINAL 3" xfId="14044" xr:uid="{7AD9FED8-A340-4FF1-B715-A28B230650A8}"/>
    <cellStyle name="___form_EWC 43.5MW8oMtresc 3_25_02v2w_esc_Horizon round 1 model vFINAL 3 2" xfId="14045" xr:uid="{3CDABE7C-7CB0-4ED8-8D65-2B67C86A4976}"/>
    <cellStyle name="___form_EWC 43.5MW8oMtresc 3_25_02v2w_esc_Horizon round 1 model vFINAL 4" xfId="14046" xr:uid="{FECF63F6-098C-4F5C-BFA0-C373647F1EE9}"/>
    <cellStyle name="___form_EWC 43.5MW8oMtresc 3_25_02v2w_esc_Horizon round 1 model vFINAL_1" xfId="14047" xr:uid="{7B1841FA-AB76-49BB-85D9-FDDA733EC047}"/>
    <cellStyle name="___form_EWC 43.5MW8oMtresc 3_25_02v2w_esc_Horizon round 1 model vFINAL_1 2" xfId="14048" xr:uid="{8499FE9B-2958-4C8C-9366-A9B312D893CD}"/>
    <cellStyle name="___form_EWC 43.5MW8oMtresc 3_25_02v2w_esc_Horizon round 1 model vFINAL_1 2 2" xfId="14049" xr:uid="{0FCBD0D9-CE50-4B55-B1FD-0C8625E3D612}"/>
    <cellStyle name="___form_EWC 43.5MW8oMtresc 3_25_02v2w_esc_Horizon round 1 model vFINAL_1 3" xfId="14050" xr:uid="{CB61B068-771E-4268-8599-7F384744FC44}"/>
    <cellStyle name="___form_EWC 43.5MW8oMtresc 3_25_02v2w_esc_Horizon round 1 model vFINAL_1 3 2" xfId="14051" xr:uid="{CFAAF4A0-33DC-43AC-A1E6-7E2FFD076C75}"/>
    <cellStyle name="___form_EWC 43.5MW8oMtresc 3_25_02v2w_esc_Horizon round 1 model vFINAL_1 4" xfId="14052" xr:uid="{23177BCA-01D2-4296-B3CA-136DF472C208}"/>
    <cellStyle name="___form_EWC 43.5MW8oMtresc 3_25_02v2w_esc_Horizon round 1 model vFINAL_1_Project Farwest III Model 03-20-07 v135" xfId="14053" xr:uid="{86858477-FF76-49D5-949B-E36CF70406AC}"/>
    <cellStyle name="___form_EWC 43.5MW8oMtresc 3_25_02v2w_esc_Horizon round 1 model vFINAL_1_Project Farwest III Model 03-20-07 v135 2" xfId="14054" xr:uid="{130C682C-816A-4FCF-92CE-8E204A11067A}"/>
    <cellStyle name="___form_EWC 43.5MW8oMtresc 3_25_02v2w_esc_Horizon round 1 model vFINAL_1_Project Farwest III Model 03-20-07 v135 2 2" xfId="14055" xr:uid="{B59EF665-D5B4-49E0-8E35-BDF6DB529FAF}"/>
    <cellStyle name="___form_EWC 43.5MW8oMtresc 3_25_02v2w_esc_Horizon round 1 model vFINAL_1_Project Farwest III Model 03-20-07 v135 3" xfId="14056" xr:uid="{E9A958CC-2F14-42FD-A5B3-03EEF3A7A00C}"/>
    <cellStyle name="___form_EWC 43.5MW8oMtresc 3_25_02v2w_esc_Horizon round 1 model vFINAL_1_Project Farwest III Model 03-20-07 v135 3 2" xfId="14057" xr:uid="{5F6EB480-C8A6-4C95-B982-288E97970B7C}"/>
    <cellStyle name="___form_EWC 43.5MW8oMtresc 3_25_02v2w_esc_Horizon round 1 model vFINAL_1_Project Farwest III Model 03-20-07 v135 4" xfId="14058" xr:uid="{B95E741D-D539-4CDE-A449-0FB3D662FDF5}"/>
    <cellStyle name="___form_EWC 43.5MW8oMtresc 3_25_02v2w_esc_Horizon round 1 model vFINAL_1_Project Farwest III Model 03-20-07 v135_UPC G&amp;A (5-3-07)" xfId="14059" xr:uid="{3526B895-F3C2-4F62-A6E6-181040091733}"/>
    <cellStyle name="___form_EWC 43.5MW8oMtresc 3_25_02v2w_esc_Horizon round 1 model vFINAL_1_Project Farwest III Model 03-20-07 v135_UPC G&amp;A (5-3-07) 2" xfId="14060" xr:uid="{CFA2F418-6AF5-4F78-9814-F46C76023666}"/>
    <cellStyle name="___form_EWC 43.5MW8oMtresc 3_25_02v2w_esc_Horizon round 1 model vFINAL_1_Project Farwest III Model 03-20-07 v135_UPC G&amp;A (5-3-07) 2 2" xfId="14061" xr:uid="{848E7955-6EDB-4811-B84C-54C345975A57}"/>
    <cellStyle name="___form_EWC 43.5MW8oMtresc 3_25_02v2w_esc_Horizon round 1 model vFINAL_1_Project Farwest III Model 03-20-07 v135_UPC G&amp;A (5-3-07) 3" xfId="14062" xr:uid="{746CDADA-9C08-4630-9FE1-95DAD2B61319}"/>
    <cellStyle name="___form_EWC 43.5MW8oMtresc 3_25_02v2w_esc_Horizon round 1 model vFINAL_1_Project Farwest III Model 03-20-07 v135_UPC G&amp;A (5-3-07) 3 2" xfId="14063" xr:uid="{9DDE4322-7A74-40E6-A7CF-776372A5FD37}"/>
    <cellStyle name="___form_EWC 43.5MW8oMtresc 3_25_02v2w_esc_Horizon round 1 model vFINAL_1_Project Farwest III Model 03-20-07 v135_UPC G&amp;A (5-3-07) 4" xfId="14064" xr:uid="{77F81892-A3DA-461E-8F4C-90F252ADEFB5}"/>
    <cellStyle name="___form_EWC 43.5MW8oMtresc 3_25_02v2w_esc_Horizon round 1 model vFINAL_1_Project Makani Model 04-11-07 v6" xfId="14065" xr:uid="{87E50A7F-CBA1-438A-A495-5D07733B09C3}"/>
    <cellStyle name="___form_EWC 43.5MW8oMtresc 3_25_02v2w_esc_Horizon round 1 model vFINAL_1_Project Makani Model 04-11-07 v6 2" xfId="14066" xr:uid="{DE112354-A568-4675-A707-BCE33AB8B7F7}"/>
    <cellStyle name="___form_EWC 43.5MW8oMtresc 3_25_02v2w_esc_Horizon round 1 model vFINAL_1_Project Makani Model 04-11-07 v6 2 2" xfId="14067" xr:uid="{41E45D1D-3BCF-4520-9291-1CC8A41CFC9B}"/>
    <cellStyle name="___form_EWC 43.5MW8oMtresc 3_25_02v2w_esc_Horizon round 1 model vFINAL_1_Project Makani Model 04-11-07 v6 3" xfId="14068" xr:uid="{E6847442-350F-4595-9CF3-DD2DF195948B}"/>
    <cellStyle name="___form_EWC 43.5MW8oMtresc 3_25_02v2w_esc_Horizon round 1 model vFINAL_1_Project Makani Model 04-11-07 v6 3 2" xfId="14069" xr:uid="{40C3ADFD-0E86-48CD-86ED-AC5C5719F3D4}"/>
    <cellStyle name="___form_EWC 43.5MW8oMtresc 3_25_02v2w_esc_Horizon round 1 model vFINAL_1_Project Makani Model 04-11-07 v6 4" xfId="14070" xr:uid="{520294CE-476D-4093-BD36-FBAF25135164}"/>
    <cellStyle name="___form_EWC 43.5MW8oMtresc 3_25_02v2w_esc_Horizon round 1 model vFINAL_1_Project Makani Model 04-11-07 v6_UPC G&amp;A (5-3-07)" xfId="14071" xr:uid="{CC99CDB3-FE86-4D16-BDB4-E752CE2886F4}"/>
    <cellStyle name="___form_EWC 43.5MW8oMtresc 3_25_02v2w_esc_Horizon round 1 model vFINAL_1_Project Makani Model 04-11-07 v6_UPC G&amp;A (5-3-07) 2" xfId="14072" xr:uid="{6E91521A-D233-4EF1-AE0B-3BFD8AF7E3A4}"/>
    <cellStyle name="___form_EWC 43.5MW8oMtresc 3_25_02v2w_esc_Horizon round 1 model vFINAL_1_Project Makani Model 04-11-07 v6_UPC G&amp;A (5-3-07) 2 2" xfId="14073" xr:uid="{449D578E-EC24-4DF4-BA31-253EBA065910}"/>
    <cellStyle name="___form_EWC 43.5MW8oMtresc 3_25_02v2w_esc_Horizon round 1 model vFINAL_1_Project Makani Model 04-11-07 v6_UPC G&amp;A (5-3-07) 3" xfId="14074" xr:uid="{32D41C68-E999-421D-87B9-CFC0C8283B54}"/>
    <cellStyle name="___form_EWC 43.5MW8oMtresc 3_25_02v2w_esc_Horizon round 1 model vFINAL_1_Project Makani Model 04-11-07 v6_UPC G&amp;A (5-3-07) 3 2" xfId="14075" xr:uid="{771979FD-B8A0-4026-B7B7-47F9F36515AC}"/>
    <cellStyle name="___form_EWC 43.5MW8oMtresc 3_25_02v2w_esc_Horizon round 1 model vFINAL_1_Project Makani Model 04-11-07 v6_UPC G&amp;A (5-3-07) 4" xfId="14076" xr:uid="{BFCCE00E-D31F-4F11-9B93-14601D05F38E}"/>
    <cellStyle name="___form_EWC 43.5MW8oMtresc 3_25_02v2w_esc_Pre-Tax GAAP" xfId="14077" xr:uid="{3731D6D1-B8B0-4E33-A9BD-ECA837EDE25C}"/>
    <cellStyle name="___form_EWC 43.5MW8oMtresc 3_25_02v2w_esc_Pre-Tax GAAP 2" xfId="14078" xr:uid="{220DE7F4-9BCB-4CE7-A1AD-690F83B58428}"/>
    <cellStyle name="___form_EWC 43.5MW8oMtresc 3_25_02v2w_esc_Pre-Tax GAAP 2 2" xfId="14079" xr:uid="{58CF095D-49B6-4F80-A232-3F9D504F38FB}"/>
    <cellStyle name="___form_EWC 43.5MW8oMtresc 3_25_02v2w_esc_Pre-Tax GAAP 3" xfId="14080" xr:uid="{3349E4F3-DEBA-44E9-B5E7-D4763AFF4ACE}"/>
    <cellStyle name="___form_EWC 43.5MW8oMtresc 3_25_02v2w_esc_WPP - Ormat 6-5-2007  v19i with internal accounting v3 eq method FINAL" xfId="14081" xr:uid="{4A77733F-2907-4721-A575-96D69A90FD0C}"/>
    <cellStyle name="___form_EWC 43.5MW8oMtresc 3_25_02v2w_esc_WPP - Ormat 6-5-2007  v19i with internal accounting v3 eq method FINAL 2" xfId="14082" xr:uid="{5DAAB7AD-8E57-4898-ABD1-AC85CB979856}"/>
    <cellStyle name="___form_EWC 43.5MW8oMtresc 3_25_02v2w_esc_WPP - Ormat 6-5-2007  v19i with internal accounting v3 eq method FINAL 2 2" xfId="14083" xr:uid="{41771E44-CBC5-4C36-A5AA-A42A25D9EB5B}"/>
    <cellStyle name="___form_EWC 43.5MW8oMtresc 3_25_02v2w_esc_WPP - Ormat 6-5-2007  v19i with internal accounting v3 eq method FINAL 3" xfId="14084" xr:uid="{B7051066-0545-4988-8E1F-1EE59910E757}"/>
    <cellStyle name="___form_Horizon round 1 model vFINAL" xfId="14085" xr:uid="{30CDAE39-8F05-4F09-935C-D8898E888986}"/>
    <cellStyle name="___form_Horizon round 1 model vFINAL 2" xfId="14086" xr:uid="{83636740-FCF7-4CD6-8EB4-FC60A8B3D062}"/>
    <cellStyle name="___form_Horizon round 1 model vFINAL 2 2" xfId="14087" xr:uid="{96FB5F47-3EE0-4F6E-8C4C-2623A9CDF7E4}"/>
    <cellStyle name="___form_Horizon round 1 model vFINAL 3" xfId="14088" xr:uid="{CC41587D-DC88-4CF1-BA7F-12FC2DA0A649}"/>
    <cellStyle name="___form_Horizon round 1 model vFINAL 3 2" xfId="14089" xr:uid="{CCF8655D-4062-4799-8472-EB6E1C3AE15D}"/>
    <cellStyle name="___form_Horizon round 1 model vFINAL 4" xfId="14090" xr:uid="{95EC36FC-64F3-408F-80C8-E3DC7209F991}"/>
    <cellStyle name="___form_Horizon round 1 model vFINAL_1" xfId="14091" xr:uid="{4370984F-E2C0-43DC-942F-9C9C7AEF64D1}"/>
    <cellStyle name="___form_Horizon round 1 model vFINAL_1 2" xfId="14092" xr:uid="{630B4AD9-1ADD-4EA7-8C3C-68D94A575219}"/>
    <cellStyle name="___form_Horizon round 1 model vFINAL_1 2 2" xfId="14093" xr:uid="{E46D9638-ECAD-43EC-8F90-E7090EB79A20}"/>
    <cellStyle name="___form_Horizon round 1 model vFINAL_1 3" xfId="14094" xr:uid="{6CD97A4C-5842-4339-B335-F601A0ED7ED4}"/>
    <cellStyle name="___form_Horizon round 1 model vFINAL_1 3 2" xfId="14095" xr:uid="{5AC7FC4D-CD54-4F23-979A-654119D2E181}"/>
    <cellStyle name="___form_Horizon round 1 model vFINAL_1 4" xfId="14096" xr:uid="{F9B0770D-1098-4800-A9F1-570C5D584CF0}"/>
    <cellStyle name="___form_Horizon round 1 model vFINAL_1_Project Farwest III Model 03-20-07 v135" xfId="14097" xr:uid="{FBA4F9C7-D659-405F-A477-FCCE040B23D7}"/>
    <cellStyle name="___form_Horizon round 1 model vFINAL_1_Project Farwest III Model 03-20-07 v135 2" xfId="14098" xr:uid="{015CFD60-DBC5-4ADE-B36A-2CC7EEE7BDD1}"/>
    <cellStyle name="___form_Horizon round 1 model vFINAL_1_Project Farwest III Model 03-20-07 v135 2 2" xfId="14099" xr:uid="{D4DC3C32-E0BE-480D-82F1-0697F944CF8B}"/>
    <cellStyle name="___form_Horizon round 1 model vFINAL_1_Project Farwest III Model 03-20-07 v135 3" xfId="14100" xr:uid="{28E695C6-F680-44DA-B11A-46167F5BDB39}"/>
    <cellStyle name="___form_Horizon round 1 model vFINAL_1_Project Farwest III Model 03-20-07 v135 3 2" xfId="14101" xr:uid="{F7EF498A-7200-48AC-A6FC-D2872CD0F9AF}"/>
    <cellStyle name="___form_Horizon round 1 model vFINAL_1_Project Farwest III Model 03-20-07 v135 4" xfId="14102" xr:uid="{74DFE9D1-ABAA-4647-B563-7AE667C17FD6}"/>
    <cellStyle name="___form_Horizon round 1 model vFINAL_1_Project Farwest III Model 03-20-07 v135_UPC G&amp;A (5-3-07)" xfId="14103" xr:uid="{A8C3265D-B9A6-4350-8062-99413937C7D5}"/>
    <cellStyle name="___form_Horizon round 1 model vFINAL_1_Project Farwest III Model 03-20-07 v135_UPC G&amp;A (5-3-07) 2" xfId="14104" xr:uid="{6D6CB019-ACDD-403D-96F5-03DE39B27E55}"/>
    <cellStyle name="___form_Horizon round 1 model vFINAL_1_Project Farwest III Model 03-20-07 v135_UPC G&amp;A (5-3-07) 2 2" xfId="14105" xr:uid="{C9846346-C8EE-47B2-A18C-BE3C9774D073}"/>
    <cellStyle name="___form_Horizon round 1 model vFINAL_1_Project Farwest III Model 03-20-07 v135_UPC G&amp;A (5-3-07) 3" xfId="14106" xr:uid="{2E735F9D-AC38-4E19-BAFC-956E7CE5C811}"/>
    <cellStyle name="___form_Horizon round 1 model vFINAL_1_Project Farwest III Model 03-20-07 v135_UPC G&amp;A (5-3-07) 3 2" xfId="14107" xr:uid="{4A22E8F1-225F-4FBF-BA04-70267762DCA1}"/>
    <cellStyle name="___form_Horizon round 1 model vFINAL_1_Project Farwest III Model 03-20-07 v135_UPC G&amp;A (5-3-07) 4" xfId="14108" xr:uid="{DEA56C59-4E56-4BDB-89D4-0019195ECD0D}"/>
    <cellStyle name="___form_Horizon round 1 model vFINAL_1_Project Makani Model 04-11-07 v6" xfId="14109" xr:uid="{4BC38DCF-B85C-470F-985D-53F063BFFD63}"/>
    <cellStyle name="___form_Horizon round 1 model vFINAL_1_Project Makani Model 04-11-07 v6 2" xfId="14110" xr:uid="{4DEF212F-05D8-468B-A044-82F0804077D1}"/>
    <cellStyle name="___form_Horizon round 1 model vFINAL_1_Project Makani Model 04-11-07 v6 2 2" xfId="14111" xr:uid="{C5F3A96E-15A6-4EE3-988B-3FBAB4B97508}"/>
    <cellStyle name="___form_Horizon round 1 model vFINAL_1_Project Makani Model 04-11-07 v6 3" xfId="14112" xr:uid="{70042732-BAD4-4C04-86B9-11C72A0DB608}"/>
    <cellStyle name="___form_Horizon round 1 model vFINAL_1_Project Makani Model 04-11-07 v6 3 2" xfId="14113" xr:uid="{E50CFAD0-3D4B-4780-8E60-7D8B9C31A13C}"/>
    <cellStyle name="___form_Horizon round 1 model vFINAL_1_Project Makani Model 04-11-07 v6 4" xfId="14114" xr:uid="{8041D747-B83F-49FB-9DD4-6B505C9C8C5F}"/>
    <cellStyle name="___form_Horizon round 1 model vFINAL_1_Project Makani Model 04-11-07 v6_UPC G&amp;A (5-3-07)" xfId="14115" xr:uid="{D9F9C044-CEB8-435E-B9EF-8CDF7CFE7FB5}"/>
    <cellStyle name="___form_Horizon round 1 model vFINAL_1_Project Makani Model 04-11-07 v6_UPC G&amp;A (5-3-07) 2" xfId="14116" xr:uid="{50EA7927-5620-4347-9455-68DE1632348A}"/>
    <cellStyle name="___form_Horizon round 1 model vFINAL_1_Project Makani Model 04-11-07 v6_UPC G&amp;A (5-3-07) 2 2" xfId="14117" xr:uid="{4BDC120A-E419-4575-86D9-6EBD14537C53}"/>
    <cellStyle name="___form_Horizon round 1 model vFINAL_1_Project Makani Model 04-11-07 v6_UPC G&amp;A (5-3-07) 3" xfId="14118" xr:uid="{0BC472FF-2117-4410-A019-52BF005C6D70}"/>
    <cellStyle name="___form_Horizon round 1 model vFINAL_1_Project Makani Model 04-11-07 v6_UPC G&amp;A (5-3-07) 3 2" xfId="14119" xr:uid="{41FAF1E3-2D42-4333-9CC3-DEDB36BCEC43}"/>
    <cellStyle name="___form_Horizon round 1 model vFINAL_1_Project Makani Model 04-11-07 v6_UPC G&amp;A (5-3-07) 4" xfId="14120" xr:uid="{8DCA17E0-E286-4EBE-AE23-5224E5724CE8}"/>
    <cellStyle name="___form_Pre-Tax GAAP" xfId="14121" xr:uid="{5878927D-D569-4B90-A2FD-5E2CFBEC0FDC}"/>
    <cellStyle name="___form_Pre-Tax GAAP 2" xfId="14122" xr:uid="{C72589E2-FD37-4DA0-BE02-35F91F3BC933}"/>
    <cellStyle name="___form_Pre-Tax GAAP 2 2" xfId="14123" xr:uid="{5D955147-7F03-492A-8EAC-51674E362EAC}"/>
    <cellStyle name="___form_Pre-Tax GAAP 3" xfId="14124" xr:uid="{AB1ACC9A-4C47-44E0-B998-8EA1108F6C70}"/>
    <cellStyle name="___form_Wind farm - operation CF" xfId="14125" xr:uid="{67EE42AB-7B8E-437C-9D46-40942DB502F4}"/>
    <cellStyle name="___form_Wind farm - operation CF 2" xfId="14126" xr:uid="{05439A23-13F3-463C-AE73-34C124799537}"/>
    <cellStyle name="___form_Wind farm - operation CF 2 2" xfId="14127" xr:uid="{39F3388E-093E-4BFB-B155-C6A9B4186831}"/>
    <cellStyle name="___form_Wind farm - operation CF 2 2 2" xfId="14128" xr:uid="{89F1E870-7787-4DB5-BE18-6AB75FF30C3A}"/>
    <cellStyle name="___form_Wind farm - operation CF 2 3" xfId="14129" xr:uid="{8110A5F9-C9DC-48C9-BB2D-A99299FE1775}"/>
    <cellStyle name="___form_Wind farm - operation CF 2 3 2" xfId="14130" xr:uid="{04C41CBB-4EAD-46C8-9726-07B070E07656}"/>
    <cellStyle name="___form_Wind farm - operation CF 2 4" xfId="14131" xr:uid="{445AC752-7B25-4F7F-9FA1-FA7F33BD2853}"/>
    <cellStyle name="___form_Wind farm - operation CF 2 4 2" xfId="14132" xr:uid="{FE295E8A-775C-475A-B095-11BE0CD8BB7C}"/>
    <cellStyle name="___form_Wind farm - operation CF 2 5" xfId="14133" xr:uid="{02C69E52-8CE0-421F-8185-A8142BD539FD}"/>
    <cellStyle name="___form_Wind farm - operation CF 2 5 2" xfId="14134" xr:uid="{3DB7A428-2801-4EEB-8003-081ABFBE3B4E}"/>
    <cellStyle name="___form_Wind farm - operation CF 2 6" xfId="14135" xr:uid="{2AE83F21-C73D-4E41-B4C6-695504DA504E}"/>
    <cellStyle name="___form_Wind farm - operation CF 3" xfId="14136" xr:uid="{3CE4B34A-62BE-442E-94AD-1638D444AD9B}"/>
    <cellStyle name="___form_Wind farm - operation CF 3 2" xfId="14137" xr:uid="{D3DFCC53-7447-41DB-9163-F2CAE57829AA}"/>
    <cellStyle name="___form_Wind farm - operation CF 3 2 2" xfId="14138" xr:uid="{117AB455-8C5D-46F6-AB7F-821FD324B174}"/>
    <cellStyle name="___form_Wind farm - operation CF 3 3" xfId="14139" xr:uid="{151A85BA-C375-44AC-A47F-86FB92ED1CD2}"/>
    <cellStyle name="___form_Wind farm - operation CF 3 3 2" xfId="14140" xr:uid="{6AA00751-FD69-44E3-9F7E-C29B30369E96}"/>
    <cellStyle name="___form_Wind farm - operation CF 3 4" xfId="14141" xr:uid="{A6C58B14-11F0-4265-94B6-C42395870156}"/>
    <cellStyle name="___form_Wind farm - operation CF 3 4 2" xfId="14142" xr:uid="{0D690DF8-E189-49A6-B41B-F8E8DB05F364}"/>
    <cellStyle name="___form_Wind farm - operation CF 3 5" xfId="14143" xr:uid="{1C3EFD92-3457-4441-B5DE-369ED399BE6F}"/>
    <cellStyle name="___form_Wind farm - operation CF 3 5 2" xfId="14144" xr:uid="{335D733D-3144-439F-91E5-EAC0C62A006A}"/>
    <cellStyle name="___form_Wind farm - operation CF 3 6" xfId="14145" xr:uid="{3452A017-0923-49D8-91EC-B41BE5B20966}"/>
    <cellStyle name="___form_Wind farm - operation CF 4" xfId="14146" xr:uid="{360FF9B2-FB39-4C9F-B374-DD261369B901}"/>
    <cellStyle name="___form_Wind farm - operation CF_1" xfId="14147" xr:uid="{BF3664EA-324A-4A77-9650-14771E8B9922}"/>
    <cellStyle name="___form_Wind farm - operation CF_1_071212 Unlevered McCormick Model - 2003 version" xfId="14148" xr:uid="{4CEEA8AA-BB3F-4D74-AFE1-45457A02074B}"/>
    <cellStyle name="___form_Wind farm - operation CF_CHECK - White Creek Final Closing Model_2007 11 16 vequity method FINAL" xfId="14149" xr:uid="{DE986BD6-9917-47D5-9F0F-F6386D5DA4E5}"/>
    <cellStyle name="___form_Wind farm - operation CF_CHECK - White Creek Final Closing Model_2007 11 16 vequity method FINAL 2" xfId="14150" xr:uid="{96E0E948-7C81-48DC-BCDF-6BD1CECA553B}"/>
    <cellStyle name="___form_Wind farm - operation CF_CHECK - White Creek Final Closing Model_2007 11 16 vequity method FINAL 2 2" xfId="14151" xr:uid="{9E3D908A-71BB-4631-823D-B85F23D4A6B4}"/>
    <cellStyle name="___form_Wind farm - operation CF_CHECK - White Creek Final Closing Model_2007 11 16 vequity method FINAL 3" xfId="14152" xr:uid="{65C3F015-8E30-4DB1-AF85-FA9ED373C798}"/>
    <cellStyle name="___form_Wind farm - operation CF_Horizon round 1 model vFINAL" xfId="14153" xr:uid="{097CF97C-6208-4558-8D8A-5E538418E0E2}"/>
    <cellStyle name="___form_Wind farm - operation CF_Horizon round 1 model vFINAL 2" xfId="14154" xr:uid="{A62B5D57-1653-46BF-9EAA-48620480FDE9}"/>
    <cellStyle name="___form_Wind farm - operation CF_Horizon round 1 model vFINAL 2 2" xfId="14155" xr:uid="{E1BA9B6E-525B-47B3-A9C8-A3D356C489E1}"/>
    <cellStyle name="___form_Wind farm - operation CF_Horizon round 1 model vFINAL 3" xfId="14156" xr:uid="{9DDAE5C6-14A8-435A-9248-3A614BEB2B0C}"/>
    <cellStyle name="___form_Wind farm - operation CF_Horizon round 1 model vFINAL 3 2" xfId="14157" xr:uid="{A4ABDD66-DDA2-4862-9553-1E4DE96A4526}"/>
    <cellStyle name="___form_Wind farm - operation CF_Horizon round 1 model vFINAL 4" xfId="14158" xr:uid="{2C68CA15-972E-4971-AA79-36380C97F4E4}"/>
    <cellStyle name="___form_Wind farm - operation CF_Horizon round 1 model vFINAL_1" xfId="14159" xr:uid="{D1410FCD-B032-4B70-9F47-10962C4DBD09}"/>
    <cellStyle name="___form_Wind farm - operation CF_Horizon round 1 model vFINAL_1 2" xfId="14160" xr:uid="{0A08282B-D86B-4649-9DAE-BCD8B1830FE3}"/>
    <cellStyle name="___form_Wind farm - operation CF_Horizon round 1 model vFINAL_1 2 2" xfId="14161" xr:uid="{BAFABEDE-AB9A-4E53-A068-2FCC178AA73C}"/>
    <cellStyle name="___form_Wind farm - operation CF_Horizon round 1 model vFINAL_1 3" xfId="14162" xr:uid="{323026B9-66FF-429D-B9B6-C6F830526AFE}"/>
    <cellStyle name="___form_Wind farm - operation CF_Horizon round 1 model vFINAL_1 3 2" xfId="14163" xr:uid="{668F2E28-1571-42DF-A899-960F1F938DCE}"/>
    <cellStyle name="___form_Wind farm - operation CF_Horizon round 1 model vFINAL_1 4" xfId="14164" xr:uid="{4BB8750A-2CB4-446A-9075-6E9E30D0EABF}"/>
    <cellStyle name="___form_Wind farm - operation CF_Horizon round 1 model vFINAL_1_Project Farwest III Model 03-20-07 v135" xfId="14165" xr:uid="{CBFBB460-85A1-4737-B0BD-46FD7ED16B96}"/>
    <cellStyle name="___form_Wind farm - operation CF_Horizon round 1 model vFINAL_1_Project Farwest III Model 03-20-07 v135 2" xfId="14166" xr:uid="{9AA22515-9A24-4BEC-A789-F46408D2B7F4}"/>
    <cellStyle name="___form_Wind farm - operation CF_Horizon round 1 model vFINAL_1_Project Farwest III Model 03-20-07 v135 2 2" xfId="14167" xr:uid="{1F4FA307-ED80-47C3-BAC0-51C9AE7D5B55}"/>
    <cellStyle name="___form_Wind farm - operation CF_Horizon round 1 model vFINAL_1_Project Farwest III Model 03-20-07 v135 3" xfId="14168" xr:uid="{294DEB27-65C0-46D3-82E2-C1DAA6035009}"/>
    <cellStyle name="___form_Wind farm - operation CF_Horizon round 1 model vFINAL_1_Project Farwest III Model 03-20-07 v135 3 2" xfId="14169" xr:uid="{10D2926B-4009-4D13-AA41-D947EDD99AC9}"/>
    <cellStyle name="___form_Wind farm - operation CF_Horizon round 1 model vFINAL_1_Project Farwest III Model 03-20-07 v135 4" xfId="14170" xr:uid="{685EC0C7-8424-4893-939D-6EBA51BC115A}"/>
    <cellStyle name="___form_Wind farm - operation CF_Horizon round 1 model vFINAL_1_Project Farwest III Model 03-20-07 v135_UPC G&amp;A (5-3-07)" xfId="14171" xr:uid="{15F9A58E-0DDF-485C-BC0A-F594B47D45FD}"/>
    <cellStyle name="___form_Wind farm - operation CF_Horizon round 1 model vFINAL_1_Project Farwest III Model 03-20-07 v135_UPC G&amp;A (5-3-07) 2" xfId="14172" xr:uid="{9D3F67D1-4B77-427F-B3E0-B22D19BF6C4C}"/>
    <cellStyle name="___form_Wind farm - operation CF_Horizon round 1 model vFINAL_1_Project Farwest III Model 03-20-07 v135_UPC G&amp;A (5-3-07) 2 2" xfId="14173" xr:uid="{0C9A8EE1-BB05-4BEF-8F64-32072AC15816}"/>
    <cellStyle name="___form_Wind farm - operation CF_Horizon round 1 model vFINAL_1_Project Farwest III Model 03-20-07 v135_UPC G&amp;A (5-3-07) 3" xfId="14174" xr:uid="{A7738913-F21E-4B1F-9AFA-51FF30E5783D}"/>
    <cellStyle name="___form_Wind farm - operation CF_Horizon round 1 model vFINAL_1_Project Farwest III Model 03-20-07 v135_UPC G&amp;A (5-3-07) 3 2" xfId="14175" xr:uid="{435E2832-091D-4B0D-82AF-A1C5FDE5D489}"/>
    <cellStyle name="___form_Wind farm - operation CF_Horizon round 1 model vFINAL_1_Project Farwest III Model 03-20-07 v135_UPC G&amp;A (5-3-07) 4" xfId="14176" xr:uid="{E127ECA2-97E0-420F-B1A8-CF1E921FF4E9}"/>
    <cellStyle name="___form_Wind farm - operation CF_Horizon round 1 model vFINAL_1_Project Makani Model 04-11-07 v6" xfId="14177" xr:uid="{DA7E663A-FD8D-4C02-A1FC-E872CD9DFFF7}"/>
    <cellStyle name="___form_Wind farm - operation CF_Horizon round 1 model vFINAL_1_Project Makani Model 04-11-07 v6 2" xfId="14178" xr:uid="{765F778B-0FE1-4A60-ABE4-C9D439687A79}"/>
    <cellStyle name="___form_Wind farm - operation CF_Horizon round 1 model vFINAL_1_Project Makani Model 04-11-07 v6 2 2" xfId="14179" xr:uid="{A7E5FFE0-3795-4E54-BB6B-1F4E55005CF1}"/>
    <cellStyle name="___form_Wind farm - operation CF_Horizon round 1 model vFINAL_1_Project Makani Model 04-11-07 v6 3" xfId="14180" xr:uid="{305AC51C-78B0-4C65-B377-CF15E00C312C}"/>
    <cellStyle name="___form_Wind farm - operation CF_Horizon round 1 model vFINAL_1_Project Makani Model 04-11-07 v6 3 2" xfId="14181" xr:uid="{B78036C3-DD6C-44B3-BD8E-BF7E72031C88}"/>
    <cellStyle name="___form_Wind farm - operation CF_Horizon round 1 model vFINAL_1_Project Makani Model 04-11-07 v6 4" xfId="14182" xr:uid="{4BCFF44A-E860-4398-B9D9-CD8B434B527D}"/>
    <cellStyle name="___form_Wind farm - operation CF_Horizon round 1 model vFINAL_1_Project Makani Model 04-11-07 v6_UPC G&amp;A (5-3-07)" xfId="14183" xr:uid="{8905EF71-60BB-46E0-9C0A-EAF82F342DB7}"/>
    <cellStyle name="___form_Wind farm - operation CF_Horizon round 1 model vFINAL_1_Project Makani Model 04-11-07 v6_UPC G&amp;A (5-3-07) 2" xfId="14184" xr:uid="{D6D764F5-0194-42E0-AEBA-C3A0F2E0C381}"/>
    <cellStyle name="___form_Wind farm - operation CF_Horizon round 1 model vFINAL_1_Project Makani Model 04-11-07 v6_UPC G&amp;A (5-3-07) 2 2" xfId="14185" xr:uid="{C1BFFB9D-E9EB-46A5-B92E-085F754E8365}"/>
    <cellStyle name="___form_Wind farm - operation CF_Horizon round 1 model vFINAL_1_Project Makani Model 04-11-07 v6_UPC G&amp;A (5-3-07) 3" xfId="14186" xr:uid="{FCA61600-09E3-4F82-9A58-CF644BC47A45}"/>
    <cellStyle name="___form_Wind farm - operation CF_Horizon round 1 model vFINAL_1_Project Makani Model 04-11-07 v6_UPC G&amp;A (5-3-07) 3 2" xfId="14187" xr:uid="{126F9FC9-86B8-4880-B8A3-BC1962BA9E59}"/>
    <cellStyle name="___form_Wind farm - operation CF_Horizon round 1 model vFINAL_1_Project Makani Model 04-11-07 v6_UPC G&amp;A (5-3-07) 4" xfId="14188" xr:uid="{06CA28CC-A185-4B45-879F-A2E8F363F79B}"/>
    <cellStyle name="___form_Wind farm - operation CF_Pre-Tax GAAP" xfId="14189" xr:uid="{A9EA2161-A37F-4872-9C30-040BCF639BE5}"/>
    <cellStyle name="___form_Wind farm - operation CF_Pre-Tax GAAP 2" xfId="14190" xr:uid="{0489E08E-C568-451B-9507-9C1EA7FB1C2C}"/>
    <cellStyle name="___form_Wind farm - operation CF_Pre-Tax GAAP 2 2" xfId="14191" xr:uid="{F6D0C402-0043-4EDD-9401-E0CADA1A61C1}"/>
    <cellStyle name="___form_Wind farm - operation CF_Pre-Tax GAAP 3" xfId="14192" xr:uid="{66C5C328-FBA0-4113-83D5-6EBE4F01CB6C}"/>
    <cellStyle name="___form_Wind farm - operation CF_WPP - Ormat 6-5-2007  v19i with internal accounting v3 eq method FINAL" xfId="14193" xr:uid="{DD9C10AB-9ECE-4B6B-9A6E-1B608D9D659C}"/>
    <cellStyle name="___form_Wind farm - operation CF_WPP - Ormat 6-5-2007  v19i with internal accounting v3 eq method FINAL 2" xfId="14194" xr:uid="{3F4DA7E6-338D-4476-AB67-69E3D401BEAE}"/>
    <cellStyle name="___form_Wind farm - operation CF_WPP - Ormat 6-5-2007  v19i with internal accounting v3 eq method FINAL 2 2" xfId="14195" xr:uid="{917ED0AC-E3C0-4D1B-B9F8-ED361FDDCF4D}"/>
    <cellStyle name="___form_Wind farm - operation CF_WPP - Ormat 6-5-2007  v19i with internal accounting v3 eq method FINAL 3" xfId="14196" xr:uid="{A483C032-41C5-4F8A-8A5A-FD4242877EA9}"/>
    <cellStyle name="___form_WPP - Ormat 6-5-2007  v19i with internal accounting v3 eq method FINAL" xfId="14197" xr:uid="{434A64E3-010A-40E9-AA70-09B1717F1519}"/>
    <cellStyle name="___form_WPP - Ormat 6-5-2007  v19i with internal accounting v3 eq method FINAL 2" xfId="14198" xr:uid="{A8FE6159-D4AD-411D-9B98-70D1DA0B1FF2}"/>
    <cellStyle name="___form_WPP - Ormat 6-5-2007  v19i with internal accounting v3 eq method FINAL 2 2" xfId="14199" xr:uid="{61F84E1C-59A9-4B54-955B-C7EC08F77633}"/>
    <cellStyle name="___form_WPP - Ormat 6-5-2007  v19i with internal accounting v3 eq method FINAL 3" xfId="14200" xr:uid="{324BFE7A-074D-4590-8376-A9E707F29D47}"/>
    <cellStyle name="___ga_PB" xfId="14201" xr:uid="{8BC2D392-2DDD-4B39-BA2F-4A882339B49D}"/>
    <cellStyle name="___ga_PB_071212 Unlevered McCormick Model - 2003 version" xfId="14202" xr:uid="{4A75383B-EF04-42BE-9812-AFA5147EE21C}"/>
    <cellStyle name="___laroux" xfId="14203" xr:uid="{DD9E3F22-2DA4-4484-B00F-369D7232C262}"/>
    <cellStyle name="___laroux 2" xfId="14204" xr:uid="{C5094938-78F0-4851-9355-BF71544345A3}"/>
    <cellStyle name="___laroux 2 2" xfId="14205" xr:uid="{24F1C134-5857-4296-A179-0E5970A6B582}"/>
    <cellStyle name="___laroux 2 2 2" xfId="14206" xr:uid="{62700785-31A6-4411-9488-233CF3AF17EB}"/>
    <cellStyle name="___laroux 2 3" xfId="14207" xr:uid="{0C713DE0-343F-4E90-8B74-673C92B52382}"/>
    <cellStyle name="___laroux 2 3 2" xfId="14208" xr:uid="{F29A7DF4-8F91-4B75-91FF-58F6E5E12F5E}"/>
    <cellStyle name="___laroux 2 4" xfId="14209" xr:uid="{63772D9E-E7D6-4780-A167-91407B913960}"/>
    <cellStyle name="___laroux 2 4 2" xfId="14210" xr:uid="{AB2FC712-F7AE-4C84-A5D1-C8A8999194E7}"/>
    <cellStyle name="___laroux 2 5" xfId="14211" xr:uid="{189FD7F5-2F09-4306-8C3F-80DAB4856D8B}"/>
    <cellStyle name="___laroux 2 5 2" xfId="14212" xr:uid="{CF668DB0-BED7-46CC-84CE-7A7E64E16AE4}"/>
    <cellStyle name="___laroux 2 6" xfId="14213" xr:uid="{08762D55-54A6-435C-8600-8E285A9B78F6}"/>
    <cellStyle name="___laroux 3" xfId="14214" xr:uid="{2964763C-2463-40F5-B5F5-67239321B77D}"/>
    <cellStyle name="___laroux 3 2" xfId="14215" xr:uid="{AF6801FD-7072-4E7D-A574-163C4C656427}"/>
    <cellStyle name="___laroux 3 2 2" xfId="14216" xr:uid="{A62877EE-D05D-4937-834E-C05D5FF5252C}"/>
    <cellStyle name="___laroux 3 3" xfId="14217" xr:uid="{214C4976-41AF-4930-B07D-C9CDA0EA3F33}"/>
    <cellStyle name="___laroux 3 3 2" xfId="14218" xr:uid="{AFEBE7B3-6C49-4D87-B5EF-185BB0ABF3E8}"/>
    <cellStyle name="___laroux 3 4" xfId="14219" xr:uid="{E5EF780B-4768-4D13-8537-56D14F2B3FC6}"/>
    <cellStyle name="___laroux 3 4 2" xfId="14220" xr:uid="{6905AC76-7894-4116-9173-88D748CDC530}"/>
    <cellStyle name="___laroux 3 5" xfId="14221" xr:uid="{CF8A9D31-0B78-44E5-8438-603598473B6B}"/>
    <cellStyle name="___laroux 3 5 2" xfId="14222" xr:uid="{041D27EA-14D0-4363-A25F-6406E5A5F78B}"/>
    <cellStyle name="___laroux 3 6" xfId="14223" xr:uid="{3FA89139-4E50-4F97-BB03-C616CCA5474C}"/>
    <cellStyle name="___laroux 4" xfId="14224" xr:uid="{079E2340-9356-4F8B-8A5C-865189AAD550}"/>
    <cellStyle name="___laroux_1" xfId="14225" xr:uid="{E4954FAE-9FA8-43C0-B2F1-7A5557503DCA}"/>
    <cellStyle name="___laroux_1 2" xfId="14226" xr:uid="{B2BC99E8-130B-40F3-B675-BAE1CE787BC3}"/>
    <cellStyle name="___laroux_1_071212 Unlevered McCormick Model - 2003 version" xfId="14227" xr:uid="{968DCBB1-BA41-4C7B-8E67-2FA61CF13C35}"/>
    <cellStyle name="___laroux_1_ClearSky_AEP_Min_04.04.02_Bank" xfId="14228" xr:uid="{FFC1ADB8-194E-402D-9D31-774E38B8BA79}"/>
    <cellStyle name="___laroux_1_ClearSky_AEP_Min_04.04.02_Bank_1" xfId="14229" xr:uid="{56A2AF9E-5818-43BB-9111-C0132FC4DDD4}"/>
    <cellStyle name="___laroux_1_Clearsky_internal_050301" xfId="14230" xr:uid="{DD4C82D3-FE9C-428A-9D21-85DCED7EEA72}"/>
    <cellStyle name="___laroux_1_Clearsky_internal_050301_1" xfId="14231" xr:uid="{5D864500-9DD2-41A2-B53D-D19CA1D2967A}"/>
    <cellStyle name="___laroux_1_Clearsky_internal_050301_2" xfId="14232" xr:uid="{9E0ED98A-17E4-4394-A190-77B176574154}"/>
    <cellStyle name="___laroux_1_Clearsky_internal_070201" xfId="14233" xr:uid="{35FBE5EE-CB9C-461B-BB62-1E2955FB4768}"/>
    <cellStyle name="___laroux_1_Clearsky_internal_070201.xls Chart 2" xfId="14234" xr:uid="{02627A2C-5C32-48D4-A4D2-8CB6AC69F9F8}"/>
    <cellStyle name="___laroux_1_Clearsky_internal_070201.xls Chart 2_1" xfId="14235" xr:uid="{46F42F69-8911-4AE6-A029-D75AA8608B2F}"/>
    <cellStyle name="___laroux_1_Clearsky_internal_070201_1" xfId="14236" xr:uid="{22E2B0FF-60C2-4CF0-B4A8-22841FBA0B0F}"/>
    <cellStyle name="___laroux_1_Clearsky_internal_070201_2" xfId="14237" xr:uid="{602510FD-D8AE-490F-94B7-029B89BCFD9E}"/>
    <cellStyle name="___laroux_1_Clearsky_Outside_070201.xls Chart 2" xfId="14238" xr:uid="{52086888-808B-41E4-92F8-225B745575BD}"/>
    <cellStyle name="___laroux_1_Clearsky_Outside_070201.xls Chart 2_1" xfId="14239" xr:uid="{96656E23-ABF5-4D43-BA43-1D778D0B7D15}"/>
    <cellStyle name="___laroux_1_EWC 43.5MW8oMtresc 3_25_021" xfId="14240" xr:uid="{DF11F9DE-A463-472D-B475-ACEF9FC5B8AB}"/>
    <cellStyle name="___laroux_1_EWC 43.5MW8oMtresc 3_25_021_1" xfId="14241" xr:uid="{6EB255FB-3B65-4EE9-B124-89A751011F35}"/>
    <cellStyle name="___laroux_1_EWC 43.5MW8oMtresc 3_25_021_2" xfId="14242" xr:uid="{7C3F1470-E620-401F-A1D2-E204EFA03340}"/>
    <cellStyle name="___laroux_1_EWC 43.5MW8oMtresc 3_25_021_2_071212 Unlevered McCormick Model - 2003 version" xfId="14243" xr:uid="{BC49E08E-F429-4D96-85BE-2BC6C27433E8}"/>
    <cellStyle name="___laroux_1_EWC 43.5MW8oMtresc 3_25_02v2" xfId="14244" xr:uid="{D9569423-4BD8-4413-AA61-29B1D5960B2E}"/>
    <cellStyle name="___laroux_1_EWC 43.5MW8oMtresc 3_25_02v2_1" xfId="14245" xr:uid="{4BF93605-5112-4349-A80A-B407D58773EB}"/>
    <cellStyle name="___laroux_1_EWC 43.5MW8oMtresc 3_25_02v2w_esc" xfId="14246" xr:uid="{11C0469A-2EC6-41FF-9033-552AF1857CD3}"/>
    <cellStyle name="___laroux_1_EWC 43.5MW8oMtresc 3_25_02v2w_esc_1" xfId="14247" xr:uid="{879A80FA-7104-4760-9B11-4DB179F2F219}"/>
    <cellStyle name="___laroux_1_EWC 43.5MW8oMtresc 3_25_02v2w_esc_1_071212 Unlevered McCormick Model - 2003 version" xfId="14248" xr:uid="{B896E5C9-40BF-46C8-B69E-9DF27AA6140C}"/>
    <cellStyle name="___laroux_1_EWC 43.5MW8oMtresc 3_25_02v2w_esc_2" xfId="14249" xr:uid="{CF840B95-4B97-4AB5-8A7D-6B6B3D388C47}"/>
    <cellStyle name="___laroux_1_Wind farm - operation CF" xfId="14250" xr:uid="{EA025F06-22E8-4ADE-BBEF-8E11302531F1}"/>
    <cellStyle name="___laroux_1_Wind farm - operation CF_1" xfId="14251" xr:uid="{5AEC32EF-C7AA-418F-9333-13489351AB5B}"/>
    <cellStyle name="___laroux_2" xfId="14252" xr:uid="{5C3200D8-61D1-4AE3-BBE5-DCA329CD972C}"/>
    <cellStyle name="___laroux_2_071212 Unlevered McCormick Model - 2003 version" xfId="14253" xr:uid="{11688EF0-1A6B-47C4-976B-FF1C662EB645}"/>
    <cellStyle name="___laroux_2_ClearSky_AEP_Min_04.04.02_Bank" xfId="14254" xr:uid="{3DEDFDCE-F7B1-497D-97A1-BA6DD6E613F7}"/>
    <cellStyle name="___laroux_2_ClearSky_AEP_Min_04.04.02_Bank 2" xfId="14255" xr:uid="{54FA74FA-F9EF-4336-95E4-9695AADC43A0}"/>
    <cellStyle name="___laroux_2_ClearSky_AEP_Min_04.04.02_Bank 2 2" xfId="14256" xr:uid="{FE38C3E0-926C-409E-AB18-7601682FD9C3}"/>
    <cellStyle name="___laroux_2_ClearSky_AEP_Min_04.04.02_Bank 3" xfId="14257" xr:uid="{C4AE9A8B-251F-4DCD-896F-E057D8BD47D3}"/>
    <cellStyle name="___laroux_2_ClearSky_AEP_Min_04.04.02_Bank 3 2" xfId="14258" xr:uid="{7727A9F8-95DE-40AA-AA4B-0F85DC91E6F2}"/>
    <cellStyle name="___laroux_2_ClearSky_AEP_Min_04.04.02_Bank 4" xfId="14259" xr:uid="{9C62DF24-B3BA-4EE1-9629-AABC9E33EF65}"/>
    <cellStyle name="___laroux_2_ClearSky_AEP_Min_04.04.02_Bank 4 2" xfId="14260" xr:uid="{D37B4025-3D66-4CC4-8CD0-9037A2BEE35C}"/>
    <cellStyle name="___laroux_2_ClearSky_AEP_Min_04.04.02_Bank 5" xfId="14261" xr:uid="{8683A71A-BB63-46DC-BA48-04032452E459}"/>
    <cellStyle name="___laroux_2_ClearSky_AEP_Min_04.04.02_Bank 5 2" xfId="14262" xr:uid="{E906AD9E-2CDD-4188-A956-1A98F997F676}"/>
    <cellStyle name="___laroux_2_ClearSky_AEP_Min_04.04.02_Bank 6" xfId="14263" xr:uid="{05F34469-0F6D-4D4A-8C65-9CAD695A6C15}"/>
    <cellStyle name="___laroux_2_Clearsky_internal_050301" xfId="14264" xr:uid="{359BBCCE-6B3B-4DB1-80D1-6590E914A052}"/>
    <cellStyle name="___laroux_2_Clearsky_internal_050301_1" xfId="14265" xr:uid="{8BF4AE40-6AC6-4A79-9918-2034E7464305}"/>
    <cellStyle name="___laroux_2_Clearsky_internal_050301_1 2" xfId="14266" xr:uid="{7A0E501D-DAC1-4A39-8BEF-D9B45934D049}"/>
    <cellStyle name="___laroux_2_Clearsky_internal_050301_1 2 2" xfId="14267" xr:uid="{8079B135-B302-4BE0-868C-C834E235D73E}"/>
    <cellStyle name="___laroux_2_Clearsky_internal_050301_1 3" xfId="14268" xr:uid="{B143A445-EEF1-4578-8EF7-0C0244544AAD}"/>
    <cellStyle name="___laroux_2_Clearsky_internal_050301_1 3 2" xfId="14269" xr:uid="{877F783E-E385-49AF-9CA1-69D48883D953}"/>
    <cellStyle name="___laroux_2_Clearsky_internal_050301_1 4" xfId="14270" xr:uid="{7FF06F9A-7E35-4F07-B7E9-1E4E7DCC0E34}"/>
    <cellStyle name="___laroux_2_Clearsky_internal_050301_1 4 2" xfId="14271" xr:uid="{0063122A-091A-4B4B-8E1D-17F6B9A4C145}"/>
    <cellStyle name="___laroux_2_Clearsky_internal_050301_1 5" xfId="14272" xr:uid="{A47E4EBD-C3BE-490D-A29D-18A34F81D818}"/>
    <cellStyle name="___laroux_2_Clearsky_internal_050301_1 5 2" xfId="14273" xr:uid="{5F5FCC3C-F9FF-4F81-8DB7-9A3A4913C55D}"/>
    <cellStyle name="___laroux_2_Clearsky_internal_050301_1 6" xfId="14274" xr:uid="{FC42E281-B122-4A4D-BD08-3953DF0456C7}"/>
    <cellStyle name="___laroux_2_Clearsky_internal_070201" xfId="14275" xr:uid="{D8B679F2-5871-4CEB-AF18-4C1498CF8C79}"/>
    <cellStyle name="___laroux_2_Clearsky_internal_070201.xls Chart 2" xfId="14276" xr:uid="{E98CA0B8-0F6D-4ABB-842D-1FC0E8B95EF6}"/>
    <cellStyle name="___laroux_2_Clearsky_internal_070201.xls Chart 2_1" xfId="14277" xr:uid="{F6EA7DA7-8100-4DEF-A5C7-DD81A52E2DC0}"/>
    <cellStyle name="___laroux_2_Clearsky_internal_070201.xls Chart 2_1 2" xfId="14278" xr:uid="{ED3201F3-B7DB-4E50-A582-303CBB335295}"/>
    <cellStyle name="___laroux_2_Clearsky_internal_070201.xls Chart 2_1 2 2" xfId="14279" xr:uid="{8F704D97-14F6-4599-A448-9F6D8A64A459}"/>
    <cellStyle name="___laroux_2_Clearsky_internal_070201.xls Chart 2_1 3" xfId="14280" xr:uid="{DCC8826C-E21E-4577-BCE5-DF448560131D}"/>
    <cellStyle name="___laroux_2_Clearsky_internal_070201.xls Chart 2_1 3 2" xfId="14281" xr:uid="{BE12DE9D-5C73-4301-85BC-6904E35019AA}"/>
    <cellStyle name="___laroux_2_Clearsky_internal_070201.xls Chart 2_1 4" xfId="14282" xr:uid="{26FE5445-9755-48EA-A939-8A0B6CAAAC8F}"/>
    <cellStyle name="___laroux_2_Clearsky_internal_070201.xls Chart 2_1 4 2" xfId="14283" xr:uid="{41B8AD36-0053-470E-9969-EBA2A9100C8C}"/>
    <cellStyle name="___laroux_2_Clearsky_internal_070201.xls Chart 2_1 5" xfId="14284" xr:uid="{E6F48E96-AFCF-4216-B25F-C0C1C53F7515}"/>
    <cellStyle name="___laroux_2_Clearsky_internal_070201.xls Chart 2_1 5 2" xfId="14285" xr:uid="{30061974-25F3-484C-BFEB-3F3EBA5060D8}"/>
    <cellStyle name="___laroux_2_Clearsky_internal_070201.xls Chart 2_1 6" xfId="14286" xr:uid="{17A6B802-AC94-4139-838A-F11F30C66B54}"/>
    <cellStyle name="___laroux_2_Clearsky_internal_070201_1" xfId="14287" xr:uid="{BAC86707-45F0-4601-A21D-C10CE90813B6}"/>
    <cellStyle name="___laroux_2_Clearsky_internal_070201_1 2" xfId="14288" xr:uid="{65C64CC2-083E-4001-B939-F45637825CD4}"/>
    <cellStyle name="___laroux_2_Clearsky_internal_070201_1 2 2" xfId="14289" xr:uid="{2039BC34-59BC-4CE8-9A1C-2FF44D010C13}"/>
    <cellStyle name="___laroux_2_Clearsky_internal_070201_1 3" xfId="14290" xr:uid="{49AD760A-28EE-4BE1-9E23-92F8FF03E87E}"/>
    <cellStyle name="___laroux_2_Clearsky_internal_070201_1 3 2" xfId="14291" xr:uid="{2BCDDB78-4C1A-421E-B769-9EDBD84F77D0}"/>
    <cellStyle name="___laroux_2_Clearsky_internal_070201_1 4" xfId="14292" xr:uid="{EBF0C29C-3105-4E2D-AC93-440F47AD1F88}"/>
    <cellStyle name="___laroux_2_Clearsky_internal_070201_1 4 2" xfId="14293" xr:uid="{F195A45E-6791-45F5-9D2E-016139BC8C3F}"/>
    <cellStyle name="___laroux_2_Clearsky_internal_070201_1 5" xfId="14294" xr:uid="{EC6E7673-9513-4CC6-A7BD-5780B136BD13}"/>
    <cellStyle name="___laroux_2_Clearsky_internal_070201_1 5 2" xfId="14295" xr:uid="{FBE5CEA8-7324-4C4A-B010-D7B494F0BB3F}"/>
    <cellStyle name="___laroux_2_Clearsky_internal_070201_1 6" xfId="14296" xr:uid="{21C73CDF-4EBB-4714-A028-1593C5C8B892}"/>
    <cellStyle name="___laroux_2_Clearsky_Outside_070201.xls Chart 2" xfId="14297" xr:uid="{F7E9C14F-5DCA-471A-B156-A06C28FC9ABF}"/>
    <cellStyle name="___laroux_2_Clearsky_Outside_070201.xls Chart 2_1" xfId="14298" xr:uid="{86FA52EE-8E7E-463E-A4CA-208C5195D325}"/>
    <cellStyle name="___laroux_2_Clearsky_Outside_070201.xls Chart 2_1 2" xfId="14299" xr:uid="{6EA05E46-5783-4E4C-B2AE-06A78BE4C43B}"/>
    <cellStyle name="___laroux_2_Clearsky_Outside_070201.xls Chart 2_1 2 2" xfId="14300" xr:uid="{5D6E7CE9-4254-4FDE-A042-4EEE8B4CCB2F}"/>
    <cellStyle name="___laroux_2_Clearsky_Outside_070201.xls Chart 2_1 3" xfId="14301" xr:uid="{60BC1EAB-1E98-4F23-990C-20A88ACA6858}"/>
    <cellStyle name="___laroux_2_Clearsky_Outside_070201.xls Chart 2_1 3 2" xfId="14302" xr:uid="{33E33DFB-2F70-43D0-9E41-AF371B20EAC0}"/>
    <cellStyle name="___laroux_2_Clearsky_Outside_070201.xls Chart 2_1 4" xfId="14303" xr:uid="{9D6201FC-2C7B-489F-909B-61A5F9230B97}"/>
    <cellStyle name="___laroux_2_Clearsky_Outside_070201.xls Chart 2_1 4 2" xfId="14304" xr:uid="{0D2854FD-1037-499A-A5C8-E430255E7C78}"/>
    <cellStyle name="___laroux_2_Clearsky_Outside_070201.xls Chart 2_1 5" xfId="14305" xr:uid="{147FE429-4BA7-4575-BA0E-C13658D8280C}"/>
    <cellStyle name="___laroux_2_Clearsky_Outside_070201.xls Chart 2_1 5 2" xfId="14306" xr:uid="{49380852-5A04-4271-A3D2-14E095A92DDE}"/>
    <cellStyle name="___laroux_2_Clearsky_Outside_070201.xls Chart 2_1 6" xfId="14307" xr:uid="{DC304D9E-11DD-4D4B-B37F-17EDB717968F}"/>
    <cellStyle name="___laroux_2_EWC 43.5MW8oMtresc 3_25_021" xfId="14308" xr:uid="{39A3891F-4F66-4041-A484-859E02A2E69A}"/>
    <cellStyle name="___laroux_2_EWC 43.5MW8oMtresc 3_25_021 2" xfId="14309" xr:uid="{9843E78C-58D4-4607-AC49-EB384A49E877}"/>
    <cellStyle name="___laroux_2_EWC 43.5MW8oMtresc 3_25_021 2 2" xfId="14310" xr:uid="{DF8B09F4-970C-4759-8D54-D0C7DFA5F6DA}"/>
    <cellStyle name="___laroux_2_EWC 43.5MW8oMtresc 3_25_021 2 2 2" xfId="14311" xr:uid="{7CF05DF2-E49F-46AB-9CD6-2A957DC7FD4A}"/>
    <cellStyle name="___laroux_2_EWC 43.5MW8oMtresc 3_25_021 2 3" xfId="14312" xr:uid="{A1101306-8287-44C2-9299-43255CE582D9}"/>
    <cellStyle name="___laroux_2_EWC 43.5MW8oMtresc 3_25_021 2 3 2" xfId="14313" xr:uid="{E7BDF2B8-13CB-4C38-AE0C-308B61C08856}"/>
    <cellStyle name="___laroux_2_EWC 43.5MW8oMtresc 3_25_021 2 4" xfId="14314" xr:uid="{C5564D1C-016D-49D1-8E72-11C7F3B7BBD4}"/>
    <cellStyle name="___laroux_2_EWC 43.5MW8oMtresc 3_25_021 2 4 2" xfId="14315" xr:uid="{BC0FFCC3-4631-4DAE-9797-0C1BA3D91BEA}"/>
    <cellStyle name="___laroux_2_EWC 43.5MW8oMtresc 3_25_021 2 5" xfId="14316" xr:uid="{C02F9342-2DB1-44D4-9E6F-BB543DBC58F3}"/>
    <cellStyle name="___laroux_2_EWC 43.5MW8oMtresc 3_25_021 2 5 2" xfId="14317" xr:uid="{14220763-19DA-474D-B616-AA0024E3F664}"/>
    <cellStyle name="___laroux_2_EWC 43.5MW8oMtresc 3_25_021 2 6" xfId="14318" xr:uid="{65305A3E-5514-44B8-9827-D9F780FB4FCB}"/>
    <cellStyle name="___laroux_2_EWC 43.5MW8oMtresc 3_25_021 3" xfId="14319" xr:uid="{1962F766-364A-436C-863D-E0323B96BEA1}"/>
    <cellStyle name="___laroux_2_EWC 43.5MW8oMtresc 3_25_021 3 2" xfId="14320" xr:uid="{68D41A1D-A780-4588-8259-99BAD9D6FE1C}"/>
    <cellStyle name="___laroux_2_EWC 43.5MW8oMtresc 3_25_021 3 2 2" xfId="14321" xr:uid="{CEC2D37A-7AB3-4616-B64B-FE7257B5485A}"/>
    <cellStyle name="___laroux_2_EWC 43.5MW8oMtresc 3_25_021 3 3" xfId="14322" xr:uid="{2A01E7B8-8302-47D1-ACDB-2F34403BE41C}"/>
    <cellStyle name="___laroux_2_EWC 43.5MW8oMtresc 3_25_021 3 3 2" xfId="14323" xr:uid="{889B0357-B3B0-4BEB-ACA4-D8FF017CCA5A}"/>
    <cellStyle name="___laroux_2_EWC 43.5MW8oMtresc 3_25_021 3 4" xfId="14324" xr:uid="{EC0AD355-791F-4A2F-950A-E724E4D4242A}"/>
    <cellStyle name="___laroux_2_EWC 43.5MW8oMtresc 3_25_021 3 4 2" xfId="14325" xr:uid="{E3F9EDC8-B1CF-451E-9CAC-7D1755602BFC}"/>
    <cellStyle name="___laroux_2_EWC 43.5MW8oMtresc 3_25_021 3 5" xfId="14326" xr:uid="{9917BAF8-A4C7-4F43-8E6C-20C29D8FED00}"/>
    <cellStyle name="___laroux_2_EWC 43.5MW8oMtresc 3_25_021 3 5 2" xfId="14327" xr:uid="{4877784C-C6EA-41F9-933B-C6E68FD036CC}"/>
    <cellStyle name="___laroux_2_EWC 43.5MW8oMtresc 3_25_021 3 6" xfId="14328" xr:uid="{E6A6A20F-AF75-438F-809B-F475AECB3681}"/>
    <cellStyle name="___laroux_2_EWC 43.5MW8oMtresc 3_25_021 4" xfId="14329" xr:uid="{89FDB832-3A82-41B8-BD0A-09EDDBED6C04}"/>
    <cellStyle name="___laroux_2_EWC 43.5MW8oMtresc 3_25_021_1" xfId="14330" xr:uid="{2B067997-FE81-4BCE-AD07-6FCB49E3E060}"/>
    <cellStyle name="___laroux_2_EWC 43.5MW8oMtresc 3_25_021_1_071212 Unlevered McCormick Model - 2003 version" xfId="14331" xr:uid="{5E616661-972D-4E93-A25C-447E429FF4CB}"/>
    <cellStyle name="___laroux_2_EWC 43.5MW8oMtresc 3_25_021_Book5" xfId="14332" xr:uid="{D18ECE6E-20AE-4E5F-8621-692D71522E75}"/>
    <cellStyle name="___laroux_2_EWC 43.5MW8oMtresc 3_25_021_CHECK - White Creek Final Closing Model_2007 11 16 vequity method FINAL" xfId="14333" xr:uid="{9E2BE4A2-A0B4-4F56-A57F-B6E36447EC16}"/>
    <cellStyle name="___laroux_2_EWC 43.5MW8oMtresc 3_25_021_CHECK - White Creek Final Closing Model_2007 11 16 vequity method FINAL 2" xfId="14334" xr:uid="{94E4368C-6D3F-4E0B-A935-CF4751ACD6F4}"/>
    <cellStyle name="___laroux_2_EWC 43.5MW8oMtresc 3_25_021_CHECK - White Creek Final Closing Model_2007 11 16 vequity method FINAL 2 2" xfId="14335" xr:uid="{A44D1C83-2D1B-4471-B028-EB7AD80724F2}"/>
    <cellStyle name="___laroux_2_EWC 43.5MW8oMtresc 3_25_021_CHECK - White Creek Final Closing Model_2007 11 16 vequity method FINAL 3" xfId="14336" xr:uid="{C3EF0391-9C3B-4949-A80D-14ABE8C83548}"/>
    <cellStyle name="___laroux_2_EWC 43.5MW8oMtresc 3_25_021_Horizon round 1 model vFINAL" xfId="14337" xr:uid="{E82C139B-A4D5-44A4-88A4-01ACA2190903}"/>
    <cellStyle name="___laroux_2_EWC 43.5MW8oMtresc 3_25_021_Horizon round 1 model vFINAL 2" xfId="14338" xr:uid="{ABEBFF43-C975-49D1-92D3-E18EAEC3256E}"/>
    <cellStyle name="___laroux_2_EWC 43.5MW8oMtresc 3_25_021_Horizon round 1 model vFINAL 2 2" xfId="14339" xr:uid="{E425142C-7AFE-49F9-A23E-034192A3A6C3}"/>
    <cellStyle name="___laroux_2_EWC 43.5MW8oMtresc 3_25_021_Horizon round 1 model vFINAL 3" xfId="14340" xr:uid="{C81D248A-C783-4FA2-A353-09659B7CD9FD}"/>
    <cellStyle name="___laroux_2_EWC 43.5MW8oMtresc 3_25_021_Horizon round 1 model vFINAL 3 2" xfId="14341" xr:uid="{14D49D10-881B-40A2-B6BB-0FD5C8300730}"/>
    <cellStyle name="___laroux_2_EWC 43.5MW8oMtresc 3_25_021_Horizon round 1 model vFINAL 4" xfId="14342" xr:uid="{8D7655CA-59D1-409D-9CE5-1AF72DC56BA3}"/>
    <cellStyle name="___laroux_2_EWC 43.5MW8oMtresc 3_25_021_Horizon round 1 model vFINAL_1" xfId="14343" xr:uid="{96196E2C-1B1E-412F-883F-A91B965B9D3C}"/>
    <cellStyle name="___laroux_2_EWC 43.5MW8oMtresc 3_25_021_Horizon round 1 model vFINAL_1 2" xfId="14344" xr:uid="{6B704C74-5C1D-46EF-8366-74CDDA6D4B5A}"/>
    <cellStyle name="___laroux_2_EWC 43.5MW8oMtresc 3_25_021_Horizon round 1 model vFINAL_1 2 2" xfId="14345" xr:uid="{86C5DF3C-9B6F-4917-8846-1D8D84E0B061}"/>
    <cellStyle name="___laroux_2_EWC 43.5MW8oMtresc 3_25_021_Horizon round 1 model vFINAL_1 3" xfId="14346" xr:uid="{5AE778E8-C678-4109-B731-BFE59538084A}"/>
    <cellStyle name="___laroux_2_EWC 43.5MW8oMtresc 3_25_021_Horizon round 1 model vFINAL_1 3 2" xfId="14347" xr:uid="{EEEE3C60-5F6B-4EA5-A8CA-25B9E3A4B3B1}"/>
    <cellStyle name="___laroux_2_EWC 43.5MW8oMtresc 3_25_021_Horizon round 1 model vFINAL_1 4" xfId="14348" xr:uid="{922EC347-87BC-4EC7-A11F-4592ECDC565E}"/>
    <cellStyle name="___laroux_2_EWC 43.5MW8oMtresc 3_25_021_Horizon round 1 model vFINAL_1_Project Farwest III Model 03-20-07 v135" xfId="14349" xr:uid="{741A0C4B-43FB-4162-BE7B-74389CF91996}"/>
    <cellStyle name="___laroux_2_EWC 43.5MW8oMtresc 3_25_021_Horizon round 1 model vFINAL_1_Project Farwest III Model 03-20-07 v135 2" xfId="14350" xr:uid="{4C37DFCA-3735-4133-84C8-970E8919835A}"/>
    <cellStyle name="___laroux_2_EWC 43.5MW8oMtresc 3_25_021_Horizon round 1 model vFINAL_1_Project Farwest III Model 03-20-07 v135 2 2" xfId="14351" xr:uid="{C31C36E4-C3E8-4787-9E5C-BBDCD0F4DE38}"/>
    <cellStyle name="___laroux_2_EWC 43.5MW8oMtresc 3_25_021_Horizon round 1 model vFINAL_1_Project Farwest III Model 03-20-07 v135 3" xfId="14352" xr:uid="{3800FA36-4BC7-4F4A-81B5-04E8E93352F1}"/>
    <cellStyle name="___laroux_2_EWC 43.5MW8oMtresc 3_25_021_Horizon round 1 model vFINAL_1_Project Farwest III Model 03-20-07 v135 3 2" xfId="14353" xr:uid="{02FF756E-0494-4564-8716-03706CB10383}"/>
    <cellStyle name="___laroux_2_EWC 43.5MW8oMtresc 3_25_021_Horizon round 1 model vFINAL_1_Project Farwest III Model 03-20-07 v135 4" xfId="14354" xr:uid="{A0FB99A1-3CC9-4386-A38D-D48FEB557AAB}"/>
    <cellStyle name="___laroux_2_EWC 43.5MW8oMtresc 3_25_021_Horizon round 1 model vFINAL_1_Project Farwest III Model 03-20-07 v135_UPC G&amp;A (5-3-07)" xfId="14355" xr:uid="{26979773-08EC-4E1D-AA4E-86C246173F8D}"/>
    <cellStyle name="___laroux_2_EWC 43.5MW8oMtresc 3_25_021_Horizon round 1 model vFINAL_1_Project Farwest III Model 03-20-07 v135_UPC G&amp;A (5-3-07) 2" xfId="14356" xr:uid="{16BC4163-8FD7-4E62-894D-754978DC34D2}"/>
    <cellStyle name="___laroux_2_EWC 43.5MW8oMtresc 3_25_021_Horizon round 1 model vFINAL_1_Project Farwest III Model 03-20-07 v135_UPC G&amp;A (5-3-07) 2 2" xfId="14357" xr:uid="{543F2388-2969-4B0A-9FB5-23350AE3FB22}"/>
    <cellStyle name="___laroux_2_EWC 43.5MW8oMtresc 3_25_021_Horizon round 1 model vFINAL_1_Project Farwest III Model 03-20-07 v135_UPC G&amp;A (5-3-07) 3" xfId="14358" xr:uid="{2B105032-589A-447A-800E-7A9A6F6EC52B}"/>
    <cellStyle name="___laroux_2_EWC 43.5MW8oMtresc 3_25_021_Horizon round 1 model vFINAL_1_Project Farwest III Model 03-20-07 v135_UPC G&amp;A (5-3-07) 3 2" xfId="14359" xr:uid="{4755A97D-37F4-463C-856A-4704BB3D2872}"/>
    <cellStyle name="___laroux_2_EWC 43.5MW8oMtresc 3_25_021_Horizon round 1 model vFINAL_1_Project Farwest III Model 03-20-07 v135_UPC G&amp;A (5-3-07) 4" xfId="14360" xr:uid="{10E7BC5C-0301-4E61-B169-D2809B9B46CC}"/>
    <cellStyle name="___laroux_2_EWC 43.5MW8oMtresc 3_25_021_Horizon round 1 model vFINAL_1_Project Makani Model 04-11-07 v6" xfId="14361" xr:uid="{4A1B7F8C-E2AB-4659-B55F-8EC0A2A6878B}"/>
    <cellStyle name="___laroux_2_EWC 43.5MW8oMtresc 3_25_021_Horizon round 1 model vFINAL_1_Project Makani Model 04-11-07 v6 2" xfId="14362" xr:uid="{94ECDF5B-9166-4839-B165-023D64D11BB3}"/>
    <cellStyle name="___laroux_2_EWC 43.5MW8oMtresc 3_25_021_Horizon round 1 model vFINAL_1_Project Makani Model 04-11-07 v6 2 2" xfId="14363" xr:uid="{28AC99F2-1B8C-4BF2-8A62-593A97791CE4}"/>
    <cellStyle name="___laroux_2_EWC 43.5MW8oMtresc 3_25_021_Horizon round 1 model vFINAL_1_Project Makani Model 04-11-07 v6 3" xfId="14364" xr:uid="{5E08B9D1-5D2D-4D36-A1DE-B0C7E2B5396F}"/>
    <cellStyle name="___laroux_2_EWC 43.5MW8oMtresc 3_25_021_Horizon round 1 model vFINAL_1_Project Makani Model 04-11-07 v6 3 2" xfId="14365" xr:uid="{65BE7736-6534-4C3E-B57F-8090F33AB7BB}"/>
    <cellStyle name="___laroux_2_EWC 43.5MW8oMtresc 3_25_021_Horizon round 1 model vFINAL_1_Project Makani Model 04-11-07 v6 4" xfId="14366" xr:uid="{8D55C43D-A9C3-46FA-AEDD-A46DEBFF28EC}"/>
    <cellStyle name="___laroux_2_EWC 43.5MW8oMtresc 3_25_021_Horizon round 1 model vFINAL_1_Project Makani Model 04-11-07 v6_UPC G&amp;A (5-3-07)" xfId="14367" xr:uid="{6A5A4111-FB30-4359-AED9-BED372EA203A}"/>
    <cellStyle name="___laroux_2_EWC 43.5MW8oMtresc 3_25_021_Horizon round 1 model vFINAL_1_Project Makani Model 04-11-07 v6_UPC G&amp;A (5-3-07) 2" xfId="14368" xr:uid="{CD72D999-E052-48E4-B97A-E595A0086E05}"/>
    <cellStyle name="___laroux_2_EWC 43.5MW8oMtresc 3_25_021_Horizon round 1 model vFINAL_1_Project Makani Model 04-11-07 v6_UPC G&amp;A (5-3-07) 2 2" xfId="14369" xr:uid="{9D1DCF34-1AF6-42C8-AE31-48AEC7569C80}"/>
    <cellStyle name="___laroux_2_EWC 43.5MW8oMtresc 3_25_021_Horizon round 1 model vFINAL_1_Project Makani Model 04-11-07 v6_UPC G&amp;A (5-3-07) 3" xfId="14370" xr:uid="{816EB89D-8AB4-43FD-AAA4-ABECE9319B13}"/>
    <cellStyle name="___laroux_2_EWC 43.5MW8oMtresc 3_25_021_Horizon round 1 model vFINAL_1_Project Makani Model 04-11-07 v6_UPC G&amp;A (5-3-07) 3 2" xfId="14371" xr:uid="{1E06ED50-E628-4776-ABA8-AB1E1A7963A5}"/>
    <cellStyle name="___laroux_2_EWC 43.5MW8oMtresc 3_25_021_Horizon round 1 model vFINAL_1_Project Makani Model 04-11-07 v6_UPC G&amp;A (5-3-07) 4" xfId="14372" xr:uid="{2A338B97-5677-4F19-A5D4-6B793C8D42EC}"/>
    <cellStyle name="___laroux_2_EWC 43.5MW8oMtresc 3_25_021_Pre-Tax GAAP" xfId="14373" xr:uid="{D7DE56BF-BA09-475D-9CDA-D12D8CAECF45}"/>
    <cellStyle name="___laroux_2_EWC 43.5MW8oMtresc 3_25_021_Pre-Tax GAAP 2" xfId="14374" xr:uid="{E48A80C1-B3ED-4F32-A807-E439BC97B968}"/>
    <cellStyle name="___laroux_2_EWC 43.5MW8oMtresc 3_25_021_Pre-Tax GAAP 2 2" xfId="14375" xr:uid="{8109C76E-AFFC-43F6-A557-B19A0E04CF86}"/>
    <cellStyle name="___laroux_2_EWC 43.5MW8oMtresc 3_25_021_Pre-Tax GAAP 3" xfId="14376" xr:uid="{017BDAB8-4746-4124-85DC-755B7F014533}"/>
    <cellStyle name="___laroux_2_EWC 43.5MW8oMtresc 3_25_021_WPP - Ormat 6-5-2007  v19i with internal accounting v3 eq method FINAL" xfId="14377" xr:uid="{B28091F3-18CD-4956-A14A-C402CB4AF0A7}"/>
    <cellStyle name="___laroux_2_EWC 43.5MW8oMtresc 3_25_021_WPP - Ormat 6-5-2007  v19i with internal accounting v3 eq method FINAL 2" xfId="14378" xr:uid="{CE37B606-4A31-416B-88C7-B61242555961}"/>
    <cellStyle name="___laroux_2_EWC 43.5MW8oMtresc 3_25_021_WPP - Ormat 6-5-2007  v19i with internal accounting v3 eq method FINAL 2 2" xfId="14379" xr:uid="{7146E5C7-3EC5-4AEC-9C69-F4C9B29DDE46}"/>
    <cellStyle name="___laroux_2_EWC 43.5MW8oMtresc 3_25_021_WPP - Ormat 6-5-2007  v19i with internal accounting v3 eq method FINAL 3" xfId="14380" xr:uid="{1A9A07A4-999E-4CE4-8465-8D8FC27C59F1}"/>
    <cellStyle name="___laroux_2_EWC 43.5MW8oMtresc 3_25_02v2" xfId="14381" xr:uid="{7449F82B-E936-465C-98F1-1EFE68AF0482}"/>
    <cellStyle name="___laroux_2_EWC 43.5MW8oMtresc 3_25_02v2_071212 Unlevered McCormick Model - 2003 version" xfId="14382" xr:uid="{141C1E1C-24C9-47B9-92FB-B5B0692B7EB1}"/>
    <cellStyle name="___laroux_2_EWC 43.5MW8oMtresc 3_25_02v2w_esc" xfId="14383" xr:uid="{B88C6C9A-766B-4F9F-8DE1-915712F5B851}"/>
    <cellStyle name="___laroux_2_EWC 43.5MW8oMtresc 3_25_02v2w_esc_071212 Unlevered McCormick Model - 2003 version" xfId="14384" xr:uid="{B54A1532-4D52-4796-96A2-846E6F33987E}"/>
    <cellStyle name="___laroux_2_EWC 43.5MW8oMtresc 3_25_02v2w_esc_1" xfId="14385" xr:uid="{C197460D-A717-48F9-814E-F886B8E5CFF3}"/>
    <cellStyle name="___laroux_2_EWC 43.5MW8oMtresc 3_25_02v2w_esc_1 2" xfId="14386" xr:uid="{96D690DB-EC0D-4238-B80C-F7289D017746}"/>
    <cellStyle name="___laroux_2_EWC 43.5MW8oMtresc 3_25_02v2w_esc_1 2 2" xfId="14387" xr:uid="{D334290B-C5B6-4C22-9B62-E974AFF77240}"/>
    <cellStyle name="___laroux_2_EWC 43.5MW8oMtresc 3_25_02v2w_esc_1 2 2 2" xfId="14388" xr:uid="{D836AA5B-38F1-4688-82FA-A812280CC852}"/>
    <cellStyle name="___laroux_2_EWC 43.5MW8oMtresc 3_25_02v2w_esc_1 2 3" xfId="14389" xr:uid="{76755F56-6AA1-41B0-8069-12BA734E254D}"/>
    <cellStyle name="___laroux_2_EWC 43.5MW8oMtresc 3_25_02v2w_esc_1 2 3 2" xfId="14390" xr:uid="{2843B685-85A6-4692-84C5-50AEF37F02CC}"/>
    <cellStyle name="___laroux_2_EWC 43.5MW8oMtresc 3_25_02v2w_esc_1 2 4" xfId="14391" xr:uid="{95B1739D-2E5E-475F-B096-331F6C8A1CFA}"/>
    <cellStyle name="___laroux_2_EWC 43.5MW8oMtresc 3_25_02v2w_esc_1 2 4 2" xfId="14392" xr:uid="{09009369-675A-479B-A907-0F81E3634A23}"/>
    <cellStyle name="___laroux_2_EWC 43.5MW8oMtresc 3_25_02v2w_esc_1 2 5" xfId="14393" xr:uid="{B900A9AB-7154-4443-B721-84E76CF7B36D}"/>
    <cellStyle name="___laroux_2_EWC 43.5MW8oMtresc 3_25_02v2w_esc_1 2 5 2" xfId="14394" xr:uid="{C8EEE4F1-4D69-46F7-942A-B49960EB943F}"/>
    <cellStyle name="___laroux_2_EWC 43.5MW8oMtresc 3_25_02v2w_esc_1 2 6" xfId="14395" xr:uid="{27C57965-5A9B-4974-866C-1D6DA7403BD0}"/>
    <cellStyle name="___laroux_2_EWC 43.5MW8oMtresc 3_25_02v2w_esc_1 3" xfId="14396" xr:uid="{FEED2DCB-B9C7-46A2-8D83-DEC27958F8ED}"/>
    <cellStyle name="___laroux_2_EWC 43.5MW8oMtresc 3_25_02v2w_esc_1 3 2" xfId="14397" xr:uid="{4B7D255C-599A-4A24-B605-6C2C2201582F}"/>
    <cellStyle name="___laroux_2_EWC 43.5MW8oMtresc 3_25_02v2w_esc_1 3 2 2" xfId="14398" xr:uid="{D1EDF6CE-8059-47FD-80AB-4D433E93A7FF}"/>
    <cellStyle name="___laroux_2_EWC 43.5MW8oMtresc 3_25_02v2w_esc_1 3 3" xfId="14399" xr:uid="{B68C5158-9D28-41D8-9B57-A6E4CE326EB5}"/>
    <cellStyle name="___laroux_2_EWC 43.5MW8oMtresc 3_25_02v2w_esc_1 3 3 2" xfId="14400" xr:uid="{C6E5E1AF-3139-477A-95C3-E6F41D07D52B}"/>
    <cellStyle name="___laroux_2_EWC 43.5MW8oMtresc 3_25_02v2w_esc_1 3 4" xfId="14401" xr:uid="{D40492CB-7C6A-4E0D-974C-4B53F9B6A563}"/>
    <cellStyle name="___laroux_2_EWC 43.5MW8oMtresc 3_25_02v2w_esc_1 3 4 2" xfId="14402" xr:uid="{C8BD8D83-15E1-4634-832D-254BFBD7E29F}"/>
    <cellStyle name="___laroux_2_EWC 43.5MW8oMtresc 3_25_02v2w_esc_1 3 5" xfId="14403" xr:uid="{B2D010E2-A59A-4179-B1A4-A9A3DFEC5F8D}"/>
    <cellStyle name="___laroux_2_EWC 43.5MW8oMtresc 3_25_02v2w_esc_1 3 5 2" xfId="14404" xr:uid="{90ECF4E1-DA72-4899-8116-C5A268E1F2C0}"/>
    <cellStyle name="___laroux_2_EWC 43.5MW8oMtresc 3_25_02v2w_esc_1 3 6" xfId="14405" xr:uid="{A6EFF084-553D-451B-B0E5-3F2D9F3F3E50}"/>
    <cellStyle name="___laroux_2_EWC 43.5MW8oMtresc 3_25_02v2w_esc_1 4" xfId="14406" xr:uid="{9C481132-CA46-4361-B0BB-178F3A09F747}"/>
    <cellStyle name="___laroux_2_EWC 43.5MW8oMtresc 3_25_02v2w_esc_1_CHECK - White Creek Final Closing Model_2007 11 16 vequity method FINAL" xfId="14407" xr:uid="{A7EA1CB5-5B9E-4A8E-A9B8-6686FCF541B2}"/>
    <cellStyle name="___laroux_2_EWC 43.5MW8oMtresc 3_25_02v2w_esc_1_CHECK - White Creek Final Closing Model_2007 11 16 vequity method FINAL 2" xfId="14408" xr:uid="{536BBF19-4A76-4300-ACB6-73F39A6081D4}"/>
    <cellStyle name="___laroux_2_EWC 43.5MW8oMtresc 3_25_02v2w_esc_1_CHECK - White Creek Final Closing Model_2007 11 16 vequity method FINAL 2 2" xfId="14409" xr:uid="{6220D199-D309-4FDE-847C-031A0B7813B7}"/>
    <cellStyle name="___laroux_2_EWC 43.5MW8oMtresc 3_25_02v2w_esc_1_CHECK - White Creek Final Closing Model_2007 11 16 vequity method FINAL 3" xfId="14410" xr:uid="{6FFC1E56-141B-431C-AAF8-7D6195D7C1CD}"/>
    <cellStyle name="___laroux_2_EWC 43.5MW8oMtresc 3_25_02v2w_esc_1_Horizon round 1 model vFINAL" xfId="14411" xr:uid="{A6FE1463-2B67-445C-A61F-FB29F0345C72}"/>
    <cellStyle name="___laroux_2_EWC 43.5MW8oMtresc 3_25_02v2w_esc_1_Horizon round 1 model vFINAL 2" xfId="14412" xr:uid="{CCFF3122-5264-43C5-98AB-B6599FC14D59}"/>
    <cellStyle name="___laroux_2_EWC 43.5MW8oMtresc 3_25_02v2w_esc_1_Horizon round 1 model vFINAL 2 2" xfId="14413" xr:uid="{120B557D-57E6-4380-80F6-BE1F1869EA09}"/>
    <cellStyle name="___laroux_2_EWC 43.5MW8oMtresc 3_25_02v2w_esc_1_Horizon round 1 model vFINAL 3" xfId="14414" xr:uid="{D3F896F6-F1F6-400D-A033-61DBE7763EA4}"/>
    <cellStyle name="___laroux_2_EWC 43.5MW8oMtresc 3_25_02v2w_esc_1_Horizon round 1 model vFINAL 3 2" xfId="14415" xr:uid="{F3418E37-A242-4320-9070-5D93C4F2B3A4}"/>
    <cellStyle name="___laroux_2_EWC 43.5MW8oMtresc 3_25_02v2w_esc_1_Horizon round 1 model vFINAL 4" xfId="14416" xr:uid="{8D98D75E-A554-4FE6-ADA3-AF597F06C53A}"/>
    <cellStyle name="___laroux_2_EWC 43.5MW8oMtresc 3_25_02v2w_esc_1_Horizon round 1 model vFINAL_1" xfId="14417" xr:uid="{BE66CEC4-DE5A-48B3-A46A-F91CB497B6C2}"/>
    <cellStyle name="___laroux_2_EWC 43.5MW8oMtresc 3_25_02v2w_esc_1_Horizon round 1 model vFINAL_1 2" xfId="14418" xr:uid="{1A130740-8D12-4237-AAED-3F4206CDF14B}"/>
    <cellStyle name="___laroux_2_EWC 43.5MW8oMtresc 3_25_02v2w_esc_1_Horizon round 1 model vFINAL_1 2 2" xfId="14419" xr:uid="{42920795-9188-41BB-A050-3E88218D6F71}"/>
    <cellStyle name="___laroux_2_EWC 43.5MW8oMtresc 3_25_02v2w_esc_1_Horizon round 1 model vFINAL_1 3" xfId="14420" xr:uid="{9D2A7527-1958-4EC8-B0AE-2353EBE2B465}"/>
    <cellStyle name="___laroux_2_EWC 43.5MW8oMtresc 3_25_02v2w_esc_1_Horizon round 1 model vFINAL_1 3 2" xfId="14421" xr:uid="{4321A02B-6640-42A7-8AE8-C9ECDD8D7A03}"/>
    <cellStyle name="___laroux_2_EWC 43.5MW8oMtresc 3_25_02v2w_esc_1_Horizon round 1 model vFINAL_1 4" xfId="14422" xr:uid="{6787AB0C-0097-4776-9185-FE987B7FDCB0}"/>
    <cellStyle name="___laroux_2_EWC 43.5MW8oMtresc 3_25_02v2w_esc_1_Horizon round 1 model vFINAL_1_Project Farwest III Model 03-20-07 v135" xfId="14423" xr:uid="{049A95B8-40D0-4F53-9457-3ADB946D1C14}"/>
    <cellStyle name="___laroux_2_EWC 43.5MW8oMtresc 3_25_02v2w_esc_1_Horizon round 1 model vFINAL_1_Project Farwest III Model 03-20-07 v135 2" xfId="14424" xr:uid="{EE121FE1-F838-4924-8619-328C3FC3BF7E}"/>
    <cellStyle name="___laroux_2_EWC 43.5MW8oMtresc 3_25_02v2w_esc_1_Horizon round 1 model vFINAL_1_Project Farwest III Model 03-20-07 v135 2 2" xfId="14425" xr:uid="{43562B20-38C4-4868-9818-AA458812F46D}"/>
    <cellStyle name="___laroux_2_EWC 43.5MW8oMtresc 3_25_02v2w_esc_1_Horizon round 1 model vFINAL_1_Project Farwest III Model 03-20-07 v135 3" xfId="14426" xr:uid="{9DC1C678-7514-4B0E-BE41-FF38645B9C30}"/>
    <cellStyle name="___laroux_2_EWC 43.5MW8oMtresc 3_25_02v2w_esc_1_Horizon round 1 model vFINAL_1_Project Farwest III Model 03-20-07 v135 3 2" xfId="14427" xr:uid="{7907408B-4A55-43AD-B10C-E2967C8067CD}"/>
    <cellStyle name="___laroux_2_EWC 43.5MW8oMtresc 3_25_02v2w_esc_1_Horizon round 1 model vFINAL_1_Project Farwest III Model 03-20-07 v135 4" xfId="14428" xr:uid="{D00E1166-2EBB-4DA0-B332-C0CD67FF8483}"/>
    <cellStyle name="___laroux_2_EWC 43.5MW8oMtresc 3_25_02v2w_esc_1_Horizon round 1 model vFINAL_1_Project Farwest III Model 03-20-07 v135_UPC G&amp;A (5-3-07)" xfId="14429" xr:uid="{B3453AFD-1F0C-4C5E-972B-506DDE867D0B}"/>
    <cellStyle name="___laroux_2_EWC 43.5MW8oMtresc 3_25_02v2w_esc_1_Horizon round 1 model vFINAL_1_Project Farwest III Model 03-20-07 v135_UPC G&amp;A (5-3-07) 2" xfId="14430" xr:uid="{61551262-7B32-4CCA-8554-80BCD425443C}"/>
    <cellStyle name="___laroux_2_EWC 43.5MW8oMtresc 3_25_02v2w_esc_1_Horizon round 1 model vFINAL_1_Project Farwest III Model 03-20-07 v135_UPC G&amp;A (5-3-07) 2 2" xfId="14431" xr:uid="{0531D598-0B19-4242-A3D3-3349457A3B84}"/>
    <cellStyle name="___laroux_2_EWC 43.5MW8oMtresc 3_25_02v2w_esc_1_Horizon round 1 model vFINAL_1_Project Farwest III Model 03-20-07 v135_UPC G&amp;A (5-3-07) 3" xfId="14432" xr:uid="{A39E4E37-9DEE-4CA0-ACE1-313076937355}"/>
    <cellStyle name="___laroux_2_EWC 43.5MW8oMtresc 3_25_02v2w_esc_1_Horizon round 1 model vFINAL_1_Project Farwest III Model 03-20-07 v135_UPC G&amp;A (5-3-07) 3 2" xfId="14433" xr:uid="{32876205-C19D-4E59-85D4-DCD7BAF2EFF0}"/>
    <cellStyle name="___laroux_2_EWC 43.5MW8oMtresc 3_25_02v2w_esc_1_Horizon round 1 model vFINAL_1_Project Farwest III Model 03-20-07 v135_UPC G&amp;A (5-3-07) 4" xfId="14434" xr:uid="{985CB350-42F5-42EB-AA3D-CD67891B2056}"/>
    <cellStyle name="___laroux_2_EWC 43.5MW8oMtresc 3_25_02v2w_esc_1_Horizon round 1 model vFINAL_1_Project Makani Model 04-11-07 v6" xfId="14435" xr:uid="{F5ED21D7-ED07-4421-993C-307D7AA263CD}"/>
    <cellStyle name="___laroux_2_EWC 43.5MW8oMtresc 3_25_02v2w_esc_1_Horizon round 1 model vFINAL_1_Project Makani Model 04-11-07 v6 2" xfId="14436" xr:uid="{058C9E44-8362-4D55-BE98-F836D7B1C562}"/>
    <cellStyle name="___laroux_2_EWC 43.5MW8oMtresc 3_25_02v2w_esc_1_Horizon round 1 model vFINAL_1_Project Makani Model 04-11-07 v6 2 2" xfId="14437" xr:uid="{B35DC5FC-0040-4622-BF13-733A605CEC0F}"/>
    <cellStyle name="___laroux_2_EWC 43.5MW8oMtresc 3_25_02v2w_esc_1_Horizon round 1 model vFINAL_1_Project Makani Model 04-11-07 v6 3" xfId="14438" xr:uid="{FE5E0236-63A4-4758-85F6-68F17E0A9B8F}"/>
    <cellStyle name="___laroux_2_EWC 43.5MW8oMtresc 3_25_02v2w_esc_1_Horizon round 1 model vFINAL_1_Project Makani Model 04-11-07 v6 3 2" xfId="14439" xr:uid="{C19682B7-B2BB-4D2F-8DD5-8E6B934739F4}"/>
    <cellStyle name="___laroux_2_EWC 43.5MW8oMtresc 3_25_02v2w_esc_1_Horizon round 1 model vFINAL_1_Project Makani Model 04-11-07 v6 4" xfId="14440" xr:uid="{511AB60A-3449-444B-8E23-C44AC569C13F}"/>
    <cellStyle name="___laroux_2_EWC 43.5MW8oMtresc 3_25_02v2w_esc_1_Horizon round 1 model vFINAL_1_Project Makani Model 04-11-07 v6_UPC G&amp;A (5-3-07)" xfId="14441" xr:uid="{5129FD83-EA7E-42F7-B949-8B124DB37667}"/>
    <cellStyle name="___laroux_2_EWC 43.5MW8oMtresc 3_25_02v2w_esc_1_Horizon round 1 model vFINAL_1_Project Makani Model 04-11-07 v6_UPC G&amp;A (5-3-07) 2" xfId="14442" xr:uid="{9B655A49-E026-48EC-BCFE-AC77F36348BF}"/>
    <cellStyle name="___laroux_2_EWC 43.5MW8oMtresc 3_25_02v2w_esc_1_Horizon round 1 model vFINAL_1_Project Makani Model 04-11-07 v6_UPC G&amp;A (5-3-07) 2 2" xfId="14443" xr:uid="{D999335A-188C-4629-A9D1-1C3160F21858}"/>
    <cellStyle name="___laroux_2_EWC 43.5MW8oMtresc 3_25_02v2w_esc_1_Horizon round 1 model vFINAL_1_Project Makani Model 04-11-07 v6_UPC G&amp;A (5-3-07) 3" xfId="14444" xr:uid="{89FB660A-B999-42CD-930C-CDFD367DE4BC}"/>
    <cellStyle name="___laroux_2_EWC 43.5MW8oMtresc 3_25_02v2w_esc_1_Horizon round 1 model vFINAL_1_Project Makani Model 04-11-07 v6_UPC G&amp;A (5-3-07) 3 2" xfId="14445" xr:uid="{37740008-B8D2-4994-AEC9-39B77A40E308}"/>
    <cellStyle name="___laroux_2_EWC 43.5MW8oMtresc 3_25_02v2w_esc_1_Horizon round 1 model vFINAL_1_Project Makani Model 04-11-07 v6_UPC G&amp;A (5-3-07) 4" xfId="14446" xr:uid="{983FBFC9-0BCD-491A-B0F3-A829DBE13380}"/>
    <cellStyle name="___laroux_2_EWC 43.5MW8oMtresc 3_25_02v2w_esc_1_Pre-Tax GAAP" xfId="14447" xr:uid="{F35E9EA3-C28B-4AE3-84B6-FB5F9E07C200}"/>
    <cellStyle name="___laroux_2_EWC 43.5MW8oMtresc 3_25_02v2w_esc_1_Pre-Tax GAAP 2" xfId="14448" xr:uid="{965780BD-7955-4EEE-A773-71834109D567}"/>
    <cellStyle name="___laroux_2_EWC 43.5MW8oMtresc 3_25_02v2w_esc_1_Pre-Tax GAAP 2 2" xfId="14449" xr:uid="{A2FD551D-7335-454F-BD56-F5F04DBBDEE1}"/>
    <cellStyle name="___laroux_2_EWC 43.5MW8oMtresc 3_25_02v2w_esc_1_Pre-Tax GAAP 3" xfId="14450" xr:uid="{3782BC45-63EA-4E21-85E5-09101A076822}"/>
    <cellStyle name="___laroux_2_EWC 43.5MW8oMtresc 3_25_02v2w_esc_1_WPP - Ormat 6-5-2007  v19i with internal accounting v3 eq method FINAL" xfId="14451" xr:uid="{8BE6C3C4-B9C6-4001-B326-1EBE11726FAA}"/>
    <cellStyle name="___laroux_2_EWC 43.5MW8oMtresc 3_25_02v2w_esc_1_WPP - Ormat 6-5-2007  v19i with internal accounting v3 eq method FINAL 2" xfId="14452" xr:uid="{2D38EEFA-655C-497D-81AB-70BA8DF2E3C5}"/>
    <cellStyle name="___laroux_2_EWC 43.5MW8oMtresc 3_25_02v2w_esc_1_WPP - Ormat 6-5-2007  v19i with internal accounting v3 eq method FINAL 2 2" xfId="14453" xr:uid="{B6DEC2FF-8DFC-413A-83EE-F319FC39891E}"/>
    <cellStyle name="___laroux_2_EWC 43.5MW8oMtresc 3_25_02v2w_esc_1_WPP - Ormat 6-5-2007  v19i with internal accounting v3 eq method FINAL 3" xfId="14454" xr:uid="{FB4B21C3-8EBD-493F-91CC-8DCDE6EA504D}"/>
    <cellStyle name="___laroux_2_Wind farm - operation CF" xfId="14455" xr:uid="{5884B65B-2B34-4B1C-895F-EC0D26D0E500}"/>
    <cellStyle name="___laroux_2_Wind farm - operation CF 2" xfId="14456" xr:uid="{91841BEB-29E0-4CF8-832E-A1CBB210F182}"/>
    <cellStyle name="___laroux_2_Wind farm - operation CF 2 2" xfId="14457" xr:uid="{5CFB44C4-2B71-4C38-8877-83CAE2BC1770}"/>
    <cellStyle name="___laroux_2_Wind farm - operation CF 2 2 2" xfId="14458" xr:uid="{AB94A962-A561-4D8E-AB89-E0AB9EBED258}"/>
    <cellStyle name="___laroux_2_Wind farm - operation CF 2 3" xfId="14459" xr:uid="{802DFC7F-B534-4AB6-A83E-A06B1705431D}"/>
    <cellStyle name="___laroux_2_Wind farm - operation CF 2 3 2" xfId="14460" xr:uid="{DE8FE285-C287-485D-9297-F517E81F2480}"/>
    <cellStyle name="___laroux_2_Wind farm - operation CF 2 4" xfId="14461" xr:uid="{A9B7CDF9-900B-462C-A800-B3FA0876373F}"/>
    <cellStyle name="___laroux_2_Wind farm - operation CF 2 4 2" xfId="14462" xr:uid="{FEE13F68-08F6-419C-9D7C-E44CC19A22E1}"/>
    <cellStyle name="___laroux_2_Wind farm - operation CF 2 5" xfId="14463" xr:uid="{D1C925CF-20D5-401D-8885-EA13FD08F62A}"/>
    <cellStyle name="___laroux_2_Wind farm - operation CF 2 5 2" xfId="14464" xr:uid="{EB678E0F-CF61-492B-A6EC-97F7E1E02422}"/>
    <cellStyle name="___laroux_2_Wind farm - operation CF 2 6" xfId="14465" xr:uid="{AF78FD37-26EF-401B-BE5A-1A4C706F1AB8}"/>
    <cellStyle name="___laroux_2_Wind farm - operation CF 3" xfId="14466" xr:uid="{9074E50E-7CD7-4843-867D-397CF182A528}"/>
    <cellStyle name="___laroux_2_Wind farm - operation CF 3 2" xfId="14467" xr:uid="{CF58BD94-C159-4F4F-B0F9-4674E5BDA974}"/>
    <cellStyle name="___laroux_2_Wind farm - operation CF 3 2 2" xfId="14468" xr:uid="{A586A84F-BCF0-4C6E-8D90-AE4BB1BEDEBF}"/>
    <cellStyle name="___laroux_2_Wind farm - operation CF 3 3" xfId="14469" xr:uid="{F092ACA0-C9C7-4610-B6E7-0D680FD4E198}"/>
    <cellStyle name="___laroux_2_Wind farm - operation CF 3 3 2" xfId="14470" xr:uid="{79B9BE0C-697A-4178-B90C-0FA59AC53058}"/>
    <cellStyle name="___laroux_2_Wind farm - operation CF 3 4" xfId="14471" xr:uid="{6E2D5402-AC07-40AA-A743-3514FACC4A7E}"/>
    <cellStyle name="___laroux_2_Wind farm - operation CF 3 4 2" xfId="14472" xr:uid="{90BBECA5-7F1F-49A0-AD62-88A18A0D9AC2}"/>
    <cellStyle name="___laroux_2_Wind farm - operation CF 3 5" xfId="14473" xr:uid="{1032D7EC-E1E3-4747-94AF-1AE72B164F2B}"/>
    <cellStyle name="___laroux_2_Wind farm - operation CF 3 5 2" xfId="14474" xr:uid="{C2C05F4C-A4D6-4A29-B295-860F4EF78996}"/>
    <cellStyle name="___laroux_2_Wind farm - operation CF 3 6" xfId="14475" xr:uid="{82A0A034-4223-4A6E-92CE-575762AF9CD3}"/>
    <cellStyle name="___laroux_2_Wind farm - operation CF 4" xfId="14476" xr:uid="{6621DA64-0C45-474D-B914-FE7D435A2E25}"/>
    <cellStyle name="___laroux_2_Wind farm - operation CF_CHECK - White Creek Final Closing Model_2007 11 16 vequity method FINAL" xfId="14477" xr:uid="{FE0B922B-CDE2-4B49-B506-70D16117EE27}"/>
    <cellStyle name="___laroux_2_Wind farm - operation CF_CHECK - White Creek Final Closing Model_2007 11 16 vequity method FINAL 2" xfId="14478" xr:uid="{C5AC3B3B-F3B2-48F4-8697-5FFD544437A5}"/>
    <cellStyle name="___laroux_2_Wind farm - operation CF_CHECK - White Creek Final Closing Model_2007 11 16 vequity method FINAL 2 2" xfId="14479" xr:uid="{66D675B1-8FCA-4A22-AEE6-56E4CE82081B}"/>
    <cellStyle name="___laroux_2_Wind farm - operation CF_CHECK - White Creek Final Closing Model_2007 11 16 vequity method FINAL 3" xfId="14480" xr:uid="{F3DD0372-AFDD-43BD-AF93-67A1B6D1F0BE}"/>
    <cellStyle name="___laroux_2_Wind farm - operation CF_Horizon round 1 model vFINAL" xfId="14481" xr:uid="{F63AFEF7-98C5-4E9B-BDC3-FC57479970D6}"/>
    <cellStyle name="___laroux_2_Wind farm - operation CF_Horizon round 1 model vFINAL 2" xfId="14482" xr:uid="{5A4D0271-D975-4DA5-96D1-77A668932F6D}"/>
    <cellStyle name="___laroux_2_Wind farm - operation CF_Horizon round 1 model vFINAL 2 2" xfId="14483" xr:uid="{C5257FB6-D62A-4B38-9E3A-0B8DD74AB5AC}"/>
    <cellStyle name="___laroux_2_Wind farm - operation CF_Horizon round 1 model vFINAL 3" xfId="14484" xr:uid="{C8D47D94-595B-47AE-AC6C-CD8ACD01234B}"/>
    <cellStyle name="___laroux_2_Wind farm - operation CF_Horizon round 1 model vFINAL 3 2" xfId="14485" xr:uid="{E8A461E8-67EA-437D-9598-3E2629737A87}"/>
    <cellStyle name="___laroux_2_Wind farm - operation CF_Horizon round 1 model vFINAL 4" xfId="14486" xr:uid="{90AC42A2-A65D-4B3B-B4F9-AC1E34F0D242}"/>
    <cellStyle name="___laroux_2_Wind farm - operation CF_Horizon round 1 model vFINAL_1" xfId="14487" xr:uid="{48D8E86D-24D6-410D-835F-4CE8DB76B025}"/>
    <cellStyle name="___laroux_2_Wind farm - operation CF_Horizon round 1 model vFINAL_1 2" xfId="14488" xr:uid="{D114FA0B-A64D-44A7-B3D5-B627C39E388D}"/>
    <cellStyle name="___laroux_2_Wind farm - operation CF_Horizon round 1 model vFINAL_1 2 2" xfId="14489" xr:uid="{96921343-753F-4267-9E8C-2CB1E02742B7}"/>
    <cellStyle name="___laroux_2_Wind farm - operation CF_Horizon round 1 model vFINAL_1 3" xfId="14490" xr:uid="{D9C39196-DB05-41CD-AFC6-392E83656823}"/>
    <cellStyle name="___laroux_2_Wind farm - operation CF_Horizon round 1 model vFINAL_1 3 2" xfId="14491" xr:uid="{4222F79F-0C5F-4A04-8AF8-CD0B586E7395}"/>
    <cellStyle name="___laroux_2_Wind farm - operation CF_Horizon round 1 model vFINAL_1 4" xfId="14492" xr:uid="{A78D6C9C-A951-4540-8618-017AFE43539C}"/>
    <cellStyle name="___laroux_2_Wind farm - operation CF_Horizon round 1 model vFINAL_1_Project Farwest III Model 03-20-07 v135" xfId="14493" xr:uid="{BF3DC43D-B1FA-416F-BABB-74C52C525B03}"/>
    <cellStyle name="___laroux_2_Wind farm - operation CF_Horizon round 1 model vFINAL_1_Project Farwest III Model 03-20-07 v135 2" xfId="14494" xr:uid="{1FC84E95-7FB8-432B-9B17-3B1D563B7B77}"/>
    <cellStyle name="___laroux_2_Wind farm - operation CF_Horizon round 1 model vFINAL_1_Project Farwest III Model 03-20-07 v135 2 2" xfId="14495" xr:uid="{D2F3424D-0508-42C0-B081-F6ACC7214546}"/>
    <cellStyle name="___laroux_2_Wind farm - operation CF_Horizon round 1 model vFINAL_1_Project Farwest III Model 03-20-07 v135 3" xfId="14496" xr:uid="{EFFE0D03-223E-4F47-AE3A-9BF3D74273A9}"/>
    <cellStyle name="___laroux_2_Wind farm - operation CF_Horizon round 1 model vFINAL_1_Project Farwest III Model 03-20-07 v135 3 2" xfId="14497" xr:uid="{B26F14E7-5F33-4A74-A858-3B094AF7E039}"/>
    <cellStyle name="___laroux_2_Wind farm - operation CF_Horizon round 1 model vFINAL_1_Project Farwest III Model 03-20-07 v135 4" xfId="14498" xr:uid="{76D90E19-7E8E-4C97-879D-68EB41067E73}"/>
    <cellStyle name="___laroux_2_Wind farm - operation CF_Horizon round 1 model vFINAL_1_Project Farwest III Model 03-20-07 v135_UPC G&amp;A (5-3-07)" xfId="14499" xr:uid="{50505E93-438A-47DC-8256-C0856B29044C}"/>
    <cellStyle name="___laroux_2_Wind farm - operation CF_Horizon round 1 model vFINAL_1_Project Farwest III Model 03-20-07 v135_UPC G&amp;A (5-3-07) 2" xfId="14500" xr:uid="{01AF4124-472D-40C6-B177-422A432C686F}"/>
    <cellStyle name="___laroux_2_Wind farm - operation CF_Horizon round 1 model vFINAL_1_Project Farwest III Model 03-20-07 v135_UPC G&amp;A (5-3-07) 2 2" xfId="14501" xr:uid="{B148E5FA-1B11-4EB7-9A7B-F86D2B612535}"/>
    <cellStyle name="___laroux_2_Wind farm - operation CF_Horizon round 1 model vFINAL_1_Project Farwest III Model 03-20-07 v135_UPC G&amp;A (5-3-07) 3" xfId="14502" xr:uid="{3C48CF5A-0C19-4785-A593-13E67CB4128F}"/>
    <cellStyle name="___laroux_2_Wind farm - operation CF_Horizon round 1 model vFINAL_1_Project Farwest III Model 03-20-07 v135_UPC G&amp;A (5-3-07) 3 2" xfId="14503" xr:uid="{C3302F0D-9F7F-42D5-B78B-AB18D9156FBD}"/>
    <cellStyle name="___laroux_2_Wind farm - operation CF_Horizon round 1 model vFINAL_1_Project Farwest III Model 03-20-07 v135_UPC G&amp;A (5-3-07) 4" xfId="14504" xr:uid="{FCFABB91-76CF-458D-BEAF-A0F3DF729090}"/>
    <cellStyle name="___laroux_2_Wind farm - operation CF_Horizon round 1 model vFINAL_1_Project Makani Model 04-11-07 v6" xfId="14505" xr:uid="{10F1C820-5E02-4268-B1F5-063A17E437DF}"/>
    <cellStyle name="___laroux_2_Wind farm - operation CF_Horizon round 1 model vFINAL_1_Project Makani Model 04-11-07 v6 2" xfId="14506" xr:uid="{8766BB0D-2457-4657-B645-B27EA3266D56}"/>
    <cellStyle name="___laroux_2_Wind farm - operation CF_Horizon round 1 model vFINAL_1_Project Makani Model 04-11-07 v6 2 2" xfId="14507" xr:uid="{5F240277-D004-4FFC-A2A8-E381C68091F0}"/>
    <cellStyle name="___laroux_2_Wind farm - operation CF_Horizon round 1 model vFINAL_1_Project Makani Model 04-11-07 v6 3" xfId="14508" xr:uid="{42BFD379-26E2-40B0-AF7E-4CA97453051B}"/>
    <cellStyle name="___laroux_2_Wind farm - operation CF_Horizon round 1 model vFINAL_1_Project Makani Model 04-11-07 v6 3 2" xfId="14509" xr:uid="{C5D6C2F0-DD92-4F50-9FDA-B4A8475A1CEB}"/>
    <cellStyle name="___laroux_2_Wind farm - operation CF_Horizon round 1 model vFINAL_1_Project Makani Model 04-11-07 v6 4" xfId="14510" xr:uid="{0D65D65A-7AF1-4400-BD31-5FB0C2471767}"/>
    <cellStyle name="___laroux_2_Wind farm - operation CF_Horizon round 1 model vFINAL_1_Project Makani Model 04-11-07 v6_UPC G&amp;A (5-3-07)" xfId="14511" xr:uid="{4FF4BE2B-6317-444D-A270-E403F9EE8F28}"/>
    <cellStyle name="___laroux_2_Wind farm - operation CF_Horizon round 1 model vFINAL_1_Project Makani Model 04-11-07 v6_UPC G&amp;A (5-3-07) 2" xfId="14512" xr:uid="{A67A76DB-5D5A-4B70-B9E9-3767EA7C07B9}"/>
    <cellStyle name="___laroux_2_Wind farm - operation CF_Horizon round 1 model vFINAL_1_Project Makani Model 04-11-07 v6_UPC G&amp;A (5-3-07) 2 2" xfId="14513" xr:uid="{B57857B3-E9D6-4FC3-8509-1DD518E973C9}"/>
    <cellStyle name="___laroux_2_Wind farm - operation CF_Horizon round 1 model vFINAL_1_Project Makani Model 04-11-07 v6_UPC G&amp;A (5-3-07) 3" xfId="14514" xr:uid="{441A0DDD-4A66-4D89-A854-BF8DC5E60CDD}"/>
    <cellStyle name="___laroux_2_Wind farm - operation CF_Horizon round 1 model vFINAL_1_Project Makani Model 04-11-07 v6_UPC G&amp;A (5-3-07) 3 2" xfId="14515" xr:uid="{D6182FAA-6445-4C32-8F18-CCB455EB01F1}"/>
    <cellStyle name="___laroux_2_Wind farm - operation CF_Horizon round 1 model vFINAL_1_Project Makani Model 04-11-07 v6_UPC G&amp;A (5-3-07) 4" xfId="14516" xr:uid="{CE823698-DFDD-4A74-8A20-F92A4F6CE568}"/>
    <cellStyle name="___laroux_2_Wind farm - operation CF_Pre-Tax GAAP" xfId="14517" xr:uid="{4FBF3017-30B3-41B1-B6EE-27A37D7B1DB3}"/>
    <cellStyle name="___laroux_2_Wind farm - operation CF_Pre-Tax GAAP 2" xfId="14518" xr:uid="{AF1F8160-6521-486D-80B6-F554C84132E9}"/>
    <cellStyle name="___laroux_2_Wind farm - operation CF_Pre-Tax GAAP 2 2" xfId="14519" xr:uid="{E2CDA7BB-3440-4454-BB29-93DE8A968210}"/>
    <cellStyle name="___laroux_2_Wind farm - operation CF_Pre-Tax GAAP 3" xfId="14520" xr:uid="{22723A59-B1DF-49B2-B70F-ED09C7C48D3A}"/>
    <cellStyle name="___laroux_2_Wind farm - operation CF_WPP - Ormat 6-5-2007  v19i with internal accounting v3 eq method FINAL" xfId="14521" xr:uid="{AAB4BF64-EB82-44C7-83BA-2755AC5932E4}"/>
    <cellStyle name="___laroux_2_Wind farm - operation CF_WPP - Ormat 6-5-2007  v19i with internal accounting v3 eq method FINAL 2" xfId="14522" xr:uid="{DBE676CB-930E-4C93-88A3-FEAEB8DA4D9C}"/>
    <cellStyle name="___laroux_2_Wind farm - operation CF_WPP - Ormat 6-5-2007  v19i with internal accounting v3 eq method FINAL 2 2" xfId="14523" xr:uid="{502E9AA9-2895-4D3D-9FBC-248A3C352F17}"/>
    <cellStyle name="___laroux_2_Wind farm - operation CF_WPP - Ormat 6-5-2007  v19i with internal accounting v3 eq method FINAL 3" xfId="14524" xr:uid="{14D02D4E-B7A3-4D12-A824-15E3B1206C78}"/>
    <cellStyle name="___laroux_3" xfId="14525" xr:uid="{A59EC6A0-78A3-44CF-A929-7B1E21CBB368}"/>
    <cellStyle name="___laroux_3_071212 Unlevered McCormick Model - 2003 version" xfId="14526" xr:uid="{9A62C242-38C4-421C-BB65-4071A12049AD}"/>
    <cellStyle name="___laroux_4" xfId="14527" xr:uid="{08A36B8C-38B5-4CFB-968B-C55BA12C429C}"/>
    <cellStyle name="___laroux_4_071212 Unlevered McCormick Model - 2003 version" xfId="14528" xr:uid="{C066AEEA-DED7-41A7-9480-E6A44EA196DE}"/>
    <cellStyle name="___laroux_5" xfId="14529" xr:uid="{3C14CC38-9154-4C96-9855-B463C657045F}"/>
    <cellStyle name="___laroux_5_071212 Unlevered McCormick Model - 2003 version" xfId="14530" xr:uid="{54714164-1A80-43F6-8D43-4E27A9AC7084}"/>
    <cellStyle name="___laroux_5_B&amp;B Model 4.14.09" xfId="14531" xr:uid="{53096E32-D5D1-4B3B-94D0-5D61555619FC}"/>
    <cellStyle name="___laroux_5_Bridge" xfId="14532" xr:uid="{7A58E6E5-F631-46E0-AD4F-44773ECABED2}"/>
    <cellStyle name="___laroux_5_Merchant Trent" xfId="14533" xr:uid="{E6AD722A-2CA2-4B9A-8156-BB100A04797E}"/>
    <cellStyle name="___laroux_5_Purchase Accounting PPA's" xfId="14534" xr:uid="{D27001F1-3AA8-4AA8-A175-E1D1BFC33802}"/>
    <cellStyle name="___laroux_5_Story II_OpCom_6-26-09" xfId="14535" xr:uid="{226F762F-F6A7-45B4-AB9A-C9D16311DA54}"/>
    <cellStyle name="___laroux_6" xfId="14536" xr:uid="{F2B80100-386C-43FD-9D1F-6A750357888F}"/>
    <cellStyle name="___laroux_6_071212 Unlevered McCormick Model - 2003 version" xfId="14537" xr:uid="{4BB4DD6C-E28D-474F-AC12-FBA8F6F2D823}"/>
    <cellStyle name="___laroux_6_B&amp;B Model 4.14.09" xfId="14538" xr:uid="{2DB9D0E6-7345-48EC-8FFC-6DF53B4F5DDA}"/>
    <cellStyle name="___laroux_6_Bridge" xfId="14539" xr:uid="{EFC06EC0-9F12-4BF0-B226-08A3F3A0D42E}"/>
    <cellStyle name="___laroux_6_Liberty Model 07 23 07 WITH TAXES_v3" xfId="14540" xr:uid="{267D2089-9121-4663-ABE2-206B9D3AE6C0}"/>
    <cellStyle name="___laroux_6_Merchant Trent" xfId="14541" xr:uid="{E5ABDAD8-9F73-4930-A48D-D68A5DB4B46E}"/>
    <cellStyle name="___laroux_6_Purchase Accounting PPA's" xfId="14542" xr:uid="{0A490ECA-70DC-406A-9200-768C0ADCF4DC}"/>
    <cellStyle name="___laroux_6_Story II_OpCom_6-26-09" xfId="14543" xr:uid="{2CC26E5B-38E2-4D59-B985-0643AFB02863}"/>
    <cellStyle name="___laroux_7" xfId="14544" xr:uid="{8ADAD237-1B67-41BC-82B5-A7EBD60330AE}"/>
    <cellStyle name="___laroux_7_071212 Unlevered McCormick Model - 2003 version" xfId="14545" xr:uid="{A6D7B582-8A4C-4C8F-A2F9-6947588338B5}"/>
    <cellStyle name="___laroux_8" xfId="14546" xr:uid="{20A173BD-163C-42E1-B72D-A71E9E2723B6}"/>
    <cellStyle name="___laroux_8 2" xfId="14547" xr:uid="{C4823F04-2199-4C2B-8962-F1E7FA01B295}"/>
    <cellStyle name="___laroux_8 2 2" xfId="14548" xr:uid="{98250E45-7037-4C60-A380-058F15F23BB3}"/>
    <cellStyle name="___laroux_8 2_Accounting" xfId="14549" xr:uid="{946737DA-367E-453C-8FFA-E16CC1F5FF12}"/>
    <cellStyle name="___laroux_8 2_Accounting 2" xfId="14550" xr:uid="{AB462FEC-6B7C-46E6-A481-F2B332E7660A}"/>
    <cellStyle name="___laroux_8 2_Book3" xfId="14551" xr:uid="{0433D662-1DD1-4BC3-8C59-34CFF8F35F12}"/>
    <cellStyle name="___laroux_8 2_Book3 2" xfId="14552" xr:uid="{819F99CD-5272-4369-BD85-09ECA5E50591}"/>
    <cellStyle name="___laroux_8 2_Naturener Montana Portfolio_temp_Part2" xfId="14553" xr:uid="{FC3938F8-787B-4B52-8781-5D7FA601B51A}"/>
    <cellStyle name="___laroux_8 2_Naturener Montana Portfolio_temp_Part2 2" xfId="14554" xr:uid="{7DE4599C-9294-4D01-AD6A-45C6E00134F3}"/>
    <cellStyle name="___laroux_8 3" xfId="14555" xr:uid="{0CCA46D6-7427-4FFB-9741-439B16279CE0}"/>
    <cellStyle name="___laroux_8 3 2" xfId="14556" xr:uid="{0E5AC120-229A-45C1-86E1-C08495CE70E4}"/>
    <cellStyle name="___laroux_8 4" xfId="14557" xr:uid="{15EF3E9B-1A7C-47D2-84AC-AC5DE063D65F}"/>
    <cellStyle name="___laroux_8 4 2" xfId="14558" xr:uid="{3DF1C0AC-33FF-4A57-887E-56594673AC49}"/>
    <cellStyle name="___laroux_8 5" xfId="14559" xr:uid="{DCCAA868-FFA1-488B-B929-AA8619DBA0C9}"/>
    <cellStyle name="___laroux_8 5 2" xfId="14560" xr:uid="{F34BCB62-5759-4970-A589-1849BC3E3F68}"/>
    <cellStyle name="___laroux_8 6" xfId="14561" xr:uid="{468DD64D-C4A5-4723-AE4A-CF0E8C6A7F15}"/>
    <cellStyle name="___laroux_8 6 2" xfId="14562" xr:uid="{25006994-D9BD-4F3D-99B3-8B36ED25831A}"/>
    <cellStyle name="___laroux_8 7" xfId="14563" xr:uid="{359E6409-839A-4871-A445-7287E9200771}"/>
    <cellStyle name="___laroux_8 7 2" xfId="14564" xr:uid="{FA8A230D-A9FE-44EB-BDC7-F2A9E7F716E7}"/>
    <cellStyle name="___laroux_8 8" xfId="14565" xr:uid="{C955BA58-50C4-4107-B996-63517D3B5232}"/>
    <cellStyle name="___laroux_8_#1 Levered Beech Ridge_021109_Grant,Bonus,No PTCs,MACRs,Term Debt NOL" xfId="14566" xr:uid="{8BD9F581-2130-478C-9CB0-DB39288F657D}"/>
    <cellStyle name="___laroux_8_#1 Levered Beech Ridge_021109_Grant,Bonus,No PTCs,MACRs,Term Debt NOL 2" xfId="14567" xr:uid="{AA48F04D-9574-452A-A316-584429F2ED29}"/>
    <cellStyle name="___laroux_8_#1 LeveredGrand_Ridge_II-III_021009_Grant,Bonus,No PTCs,MACRs,Term Debt, NOL" xfId="14568" xr:uid="{91E52A8D-F398-4BEB-9F14-73114FD2B539}"/>
    <cellStyle name="___laroux_8_#1 LeveredGrand_Ridge_II-III_021009_Grant,Bonus,No PTCs,MACRs,Term Debt, NOL 2" xfId="14569" xr:uid="{524B0441-BBEE-45DA-A7CD-D27E948F11E4}"/>
    <cellStyle name="___laroux_8_#1 LeveredGrand_Ridge_II-III_021009_Grant,Bonus,No PTCs,MACRs,Term Debt, NOL_BeechR Pivot Table 12.2.09" xfId="14570" xr:uid="{A9963E14-2E8E-45B8-A7EF-A9ECE76B4409}"/>
    <cellStyle name="___laroux_8_#1 LeveredGrand_Ridge_II-III_021009_Grant,Bonus,No PTCs,MACRs,Term Debt, NOL_BeechR Pivot Table 12.2.09 2" xfId="14571" xr:uid="{62107FC0-8CC1-4ECD-ABB7-D1C866450AE2}"/>
    <cellStyle name="___laroux_8_071212 Unlevered McCormick Model - 2003 version" xfId="14572" xr:uid="{FCD883DC-C5B8-455F-A4A7-A2717C06F07A}"/>
    <cellStyle name="___laroux_8_071212 Unlevered McCormick Model - 2003 version 2" xfId="14573" xr:uid="{E21E720B-4DE7-4CA4-A500-1F8C1D9C71B0}"/>
    <cellStyle name="___laroux_8_071212 Unlevered McCormick Model - 2003 version_Accounting" xfId="14574" xr:uid="{D2E5F874-1F02-488B-BE63-71109DA06308}"/>
    <cellStyle name="___laroux_8_071212 Unlevered McCormick Model - 2003 version_Accounting 2" xfId="14575" xr:uid="{AD302450-BF37-4037-96FC-9B21CE796959}"/>
    <cellStyle name="___laroux_8_071212 Unlevered McCormick Model - 2003 version_Book3" xfId="14576" xr:uid="{3F31C35A-7220-412C-89E6-B31E94E5B11D}"/>
    <cellStyle name="___laroux_8_071212 Unlevered McCormick Model - 2003 version_Book3 2" xfId="14577" xr:uid="{AE7D6D33-14CB-4F32-8BAD-8CD2A70F163F}"/>
    <cellStyle name="___laroux_8_071212 Unlevered McCormick Model - 2003 version_Naturener Montana Portfolio_temp_Part2" xfId="14578" xr:uid="{F7212600-75A0-47A0-A738-98EECEECD421}"/>
    <cellStyle name="___laroux_8_071212 Unlevered McCormick Model - 2003 version_Naturener Montana Portfolio_temp_Part2 2" xfId="14579" xr:uid="{7532B2A0-BE66-44CD-A727-D3BF5A3CFA27}"/>
    <cellStyle name="___laroux_8_1.Inputs" xfId="14580" xr:uid="{6F343112-F83D-4A9F-BA3A-CE4A661E4638}"/>
    <cellStyle name="___laroux_8_2008 IWNA 7.75% 53% ERISA P50 (Invnergy)_FROM JPM" xfId="14581" xr:uid="{1F75602F-7323-4BD8-A988-E0E604FA1924}"/>
    <cellStyle name="___laroux_8_2008 IWNA 7.75% 53% ERISA P50 (Invnergy)_FROM JPM 2" xfId="14582" xr:uid="{ACF9E5CB-72AB-44AE-B11A-0EF189C69CC9}"/>
    <cellStyle name="___laroux_8_2008 IWNA 7.75% 53% ERISA P50 (Invnergy)_FROM JPM_IWNA 3-Pack ECCA Sheldon Funding 01302009" xfId="14583" xr:uid="{027D1949-74BF-4DBF-AAEF-70EA66AC0060}"/>
    <cellStyle name="___laroux_8_2008 IWNA 7.75% 53% ERISA P50 (Invnergy)_FROM JPM_IWNA 3-Pack ECCA Sheldon Funding 01302009 2" xfId="14584" xr:uid="{C718F0BE-114E-4E01-BE48-6310C025A608}"/>
    <cellStyle name="___laroux_8_2008 IWNA Portfolio 06182008 v2 (WC Hedge)_JPM BL sizing" xfId="14585" xr:uid="{3EC898BF-0FC4-4D97-A895-0BCAD8027581}"/>
    <cellStyle name="___laroux_8_2008 IWNA Portfolio 06182008 v2 (WC Hedge)_JPM BL sizing 2" xfId="14586" xr:uid="{24A5935C-7DE2-49E8-8299-C60B61212AC0}"/>
    <cellStyle name="___laroux_8_2008 IWNA Portfolio 06182008 v2 (WC Hedge)_JPM BL sizing_BeechR Pivot Table 12.2.09" xfId="14587" xr:uid="{E56207B1-5931-4BAD-A5DE-D49E2DBBF5C9}"/>
    <cellStyle name="___laroux_8_2008 IWNA Portfolio 06182008 v2 (WC Hedge)_JPM BL sizing_BeechR Pivot Table 12.2.09 2" xfId="14588" xr:uid="{3E14F8A2-11CB-4153-8CF3-2373D1ADCD8A}"/>
    <cellStyle name="___laroux_8_2008 IWNA Portfolio 06182008 v2 (WC Hedge)_JPM BL sizing_IWNA 3-Pack ECCA Sheldon Funding 01302009" xfId="14589" xr:uid="{953F58E1-C4E1-4552-B4FA-4EDF07EC60C3}"/>
    <cellStyle name="___laroux_8_2008 IWNA Portfolio 06182008 v2 (WC Hedge)_JPM BL sizing_IWNA 3-Pack ECCA Sheldon Funding 01302009 2" xfId="14590" xr:uid="{B1C64462-4EB3-4364-AFCF-AE06C6E598D4}"/>
    <cellStyle name="___laroux_8_2008 IWNA Portfolio 06232008 (JPM)_BL Sizing" xfId="14591" xr:uid="{5A95C2BA-7D87-498F-85E1-F6CF1CA51AFB}"/>
    <cellStyle name="___laroux_8_2008 IWNA Portfolio 06232008 (JPM)_BL Sizing 2" xfId="14592" xr:uid="{C7BF0DD0-C89B-44DC-8414-DCAF46422AB2}"/>
    <cellStyle name="___laroux_8_2008 IWNA Portfolio 06232008 (JPM)_BL Sizing_BeechR Pivot Table 12.2.09" xfId="14593" xr:uid="{A7656370-5727-4AAA-82E1-63F8F2033639}"/>
    <cellStyle name="___laroux_8_2008 IWNA Portfolio 06232008 (JPM)_BL Sizing_BeechR Pivot Table 12.2.09 2" xfId="14594" xr:uid="{14081671-E3F7-4A5D-B79E-7C451B14347B}"/>
    <cellStyle name="___laroux_8_2008 IWNA Portfolio 06232008 (JPM)_BL Sizing_IWNA 3-Pack ECCA Sheldon Funding 01302009" xfId="14595" xr:uid="{579431DC-53F0-44F9-A612-BF15CEFEC2A1}"/>
    <cellStyle name="___laroux_8_2008 IWNA Portfolio 06232008 (JPM)_BL Sizing_IWNA 3-Pack ECCA Sheldon Funding 01302009 2" xfId="14596" xr:uid="{F7528815-DCFD-4E70-A355-0597C59DDFF8}"/>
    <cellStyle name="___laroux_8_2008 IWNA Portfolio 08022008 (JPM TE) updated for WC vol" xfId="14597" xr:uid="{AB715925-3E93-4B51-9B3F-CB4B190D409D}"/>
    <cellStyle name="___laroux_8_2008 IWNA Portfolio 08022008 (JPM TE) updated for WC vol 2" xfId="14598" xr:uid="{A5E88986-E989-426F-B77A-7AC89CE0084F}"/>
    <cellStyle name="___laroux_8_2008 IWNA Portfolio 08022008 (JPM TE) updated for WC vol_BeechR Pivot Table 12.2.09" xfId="14599" xr:uid="{59F64E92-5ED2-43E2-999E-1767E2102FF9}"/>
    <cellStyle name="___laroux_8_2008 IWNA Portfolio 08022008 (JPM TE) updated for WC vol_BeechR Pivot Table 12.2.09 2" xfId="14600" xr:uid="{070926F6-9DBF-412E-98EC-21B9A8118B8C}"/>
    <cellStyle name="___laroux_8_2008 IWNA Portfolio 08022008 (JPM TE) updated for WC vol_IWNA 3-Pack ECCA Sheldon Funding 01302009" xfId="14601" xr:uid="{C113818F-270E-46AE-B6C1-55BAC30F3512}"/>
    <cellStyle name="___laroux_8_2008 IWNA Portfolio 08022008 (JPM TE) updated for WC vol_IWNA 3-Pack ECCA Sheldon Funding 01302009 2" xfId="14602" xr:uid="{EEE5BE88-FF6D-4412-8A04-2C8AB7440841}"/>
    <cellStyle name="___laroux_8_2008 IWNA Portfolio 09262008 (JPM TE &amp; CE)__TE Assumps" xfId="14603" xr:uid="{22C04103-5693-45A2-A467-A974DA53CFF2}"/>
    <cellStyle name="___laroux_8_2008 IWNA Portfolio 09262008 (JPM TE &amp; CE)__TE Assumps 2" xfId="14604" xr:uid="{8E4F714E-08B1-473F-B6A7-BDD7E41FC932}"/>
    <cellStyle name="___laroux_8_2008 IWNA Portfolio 09262008 (JPM TE &amp; CE)__TE Assumps_IWNA 3-Pack ECCA Sheldon Funding 01302009" xfId="14605" xr:uid="{033D90F5-5012-458A-9C0E-29D82839A72F}"/>
    <cellStyle name="___laroux_8_2008 IWNA Portfolio 09262008 (JPM TE &amp; CE)__TE Assumps_IWNA 3-Pack ECCA Sheldon Funding 01302009 2" xfId="14606" xr:uid="{B303B180-F4DC-4912-B565-AB06D91C3662}"/>
    <cellStyle name="___laroux_8_2008 IWNA v12 7.75% 53% TaxEx P50 (Invenergy)_10242008" xfId="14607" xr:uid="{E03AC7A1-4D73-4DA4-819B-5598561BBF32}"/>
    <cellStyle name="___laroux_8_2008 IWNA v12 7.75% 53% TaxEx P50 (Invenergy)_10242008 2" xfId="14608" xr:uid="{5AA720E1-DDF7-4C74-8987-86828092A3DA}"/>
    <cellStyle name="___laroux_8_2008 IWNA v12 7.75% 53% TaxEx P50 (Invenergy)_10242008_IWNA 3-Pack ECCA Sheldon Funding 01302009" xfId="14609" xr:uid="{98E3103C-62A8-41BD-AE4D-A0A3239D4AFF}"/>
    <cellStyle name="___laroux_8_2008 IWNA v12 7.75% 53% TaxEx P50 (Invenergy)_10242008_IWNA 3-Pack ECCA Sheldon Funding 01302009 2" xfId="14610" xr:uid="{7C9735B5-2D71-4A69-B6BD-EA171FFACB6E}"/>
    <cellStyle name="___laroux_8_2008 IWNA v12 7.75% 53% TaxEx P50 (Invenergy)_NO HAIRCUTS" xfId="14611" xr:uid="{2A68E753-F747-4B93-8BD7-935D98443AF7}"/>
    <cellStyle name="___laroux_8_2008 IWNA v12 7.75% 53% TaxEx P50 (Invenergy)_NO HAIRCUTS 2" xfId="14612" xr:uid="{F4B9AADA-4238-4C17-A63F-EF7646BAF4CF}"/>
    <cellStyle name="___laroux_8_2008 IWNA v12 7.75% 53% TaxEx P50 (Invenergy)_NO HAIRCUTS_IWNA 3-Pack ECCA Sheldon Funding 01302009" xfId="14613" xr:uid="{83CDBF44-2287-41AD-B0BB-D415DA3C2AA2}"/>
    <cellStyle name="___laroux_8_2008 IWNA v12 7.75% 53% TaxEx P50 (Invenergy)_NO HAIRCUTS_IWNA 3-Pack ECCA Sheldon Funding 01302009 2" xfId="14614" xr:uid="{2E1C81DF-8E1D-4032-8962-BA3149B076B5}"/>
    <cellStyle name="___laroux_8_Accounting" xfId="14615" xr:uid="{62056544-D445-40BD-86C2-074A8DDE3730}"/>
    <cellStyle name="___laroux_8_Accounting 2" xfId="14616" xr:uid="{0A3590F2-67F2-4C45-AE24-6C85F9EFFD54}"/>
    <cellStyle name="___laroux_8_Alta Mesa v3 10yr 6.75% $10m no Bonus P50" xfId="14617" xr:uid="{08C5DFC1-5271-4998-B0F5-3C61AE4558FC}"/>
    <cellStyle name="___laroux_8_Alta Mesa v3 10yr 6.75% $10m no Bonus P50 2" xfId="14618" xr:uid="{1F0A4C75-6FC7-4400-8369-8AF6FBD0774A}"/>
    <cellStyle name="___laroux_8_Alta Mesa v3 10yr 6.75% $10m no Bonus P50_BeechR Pivot Table 12.2.09" xfId="14619" xr:uid="{2F374A83-97E5-4068-BA31-9E357CBA90EB}"/>
    <cellStyle name="___laroux_8_Alta Mesa v3 10yr 6.75% $10m no Bonus P50_BeechR Pivot Table 12.2.09 2" xfId="14620" xr:uid="{94CFA29A-D16E-4AAF-B9E0-4A3BC27936E0}"/>
    <cellStyle name="___laroux_8_Alta Mesa v3 10yr 6.75% $10m no Bonus P50_IWNA 3-Pack ECCA Sheldon Funding 01302009" xfId="14621" xr:uid="{DF018421-E18F-4EE7-A09E-50C36064CA39}"/>
    <cellStyle name="___laroux_8_Alta Mesa v3 10yr 6.75% $10m no Bonus P50_IWNA 3-Pack ECCA Sheldon Funding 01302009 2" xfId="14622" xr:uid="{53ACA305-8B08-406C-B2EB-E1AC5CCA72B6}"/>
    <cellStyle name="___laroux_8_Alta Mesa v3 10yr 7.25% $10m Bonus P50" xfId="14623" xr:uid="{57535BC2-686F-4973-9006-32D00D34A41A}"/>
    <cellStyle name="___laroux_8_Alta Mesa v3 10yr 7.25% $10m Bonus P50 2" xfId="14624" xr:uid="{DC9B2CD5-6C7B-442A-864C-1FC92E98FA08}"/>
    <cellStyle name="___laroux_8_Alta Mesa v3 10yr 7.25% $10m Bonus P50_BeechR Pivot Table 12.2.09" xfId="14625" xr:uid="{6CEAF8E1-6D5E-47F5-88CE-1B03470D4C77}"/>
    <cellStyle name="___laroux_8_Alta Mesa v3 10yr 7.25% $10m Bonus P50_BeechR Pivot Table 12.2.09 2" xfId="14626" xr:uid="{7DF460AA-8C46-4C44-8ED8-AB7EB61320C2}"/>
    <cellStyle name="___laroux_8_Alta Mesa v3 10yr 7.25% $10m Bonus P50_IWNA 3-Pack ECCA Sheldon Funding 01302009" xfId="14627" xr:uid="{8760E7B5-C9E0-4BAD-B4D8-2EB1456CFC8E}"/>
    <cellStyle name="___laroux_8_Alta Mesa v3 10yr 7.25% $10m Bonus P50_IWNA 3-Pack ECCA Sheldon Funding 01302009 2" xfId="14628" xr:uid="{3A8C4DBC-62A1-4658-9F9D-CA0894EFFA6A}"/>
    <cellStyle name="___laroux_8_BeechR Pivot Table 12.2.09" xfId="14629" xr:uid="{D5390CBF-0AFA-42E9-92A4-ED7E106D8E78}"/>
    <cellStyle name="___laroux_8_BeechR Pivot Table 12.2.09 2" xfId="14630" xr:uid="{BA125031-6F88-4C37-8AE2-EB5EF11AFD76}"/>
    <cellStyle name="___laroux_8_Big Otter 101209 Grant and TE 100.5MW_20mileT" xfId="14631" xr:uid="{C414D638-E283-4E9B-B2DE-9DB7BAE7EF22}"/>
    <cellStyle name="___laroux_8_Big Otter 101209 Grant and TE 100.5MW_20mileT 2" xfId="14632" xr:uid="{743977DA-6C55-4509-8026-743B32F2FD25}"/>
    <cellStyle name="___laroux_8_Bish Hill_$77.5_lowncf_ Bundled Price_Lenders_092909" xfId="14633" xr:uid="{7F4D41B2-9320-4215-B925-18BA32002B22}"/>
    <cellStyle name="___laroux_8_Bish Hill_$77.5_lowncf_ Bundled Price_Lenders_092909 2" xfId="14634" xr:uid="{14F520DD-BF36-4797-B1FE-4FC969BD0486}"/>
    <cellStyle name="___laroux_8_BishHilll_1.25M per WTG with $72 bundled price_200MWs_BF" xfId="14635" xr:uid="{E67DD75F-EBB3-4A7B-8F36-41A44458DE7D}"/>
    <cellStyle name="___laroux_8_BishHilll_1.25M per WTG with $72 bundled price_200MWs_BF 2" xfId="14636" xr:uid="{2434F189-0DE4-49C9-8368-14C8186EF46D}"/>
    <cellStyle name="___laroux_8_Bishop Hill_Grant_082409_200MW" xfId="14637" xr:uid="{CB295403-AEAC-4535-87DA-39AAB89858A0}"/>
    <cellStyle name="___laroux_8_Bishop Hill_Grant_082409_200MW 2" xfId="14638" xr:uid="{13DF166E-F725-40E4-A9F5-68AB99489C9D}"/>
    <cellStyle name="___laroux_8_Book3" xfId="14639" xr:uid="{829022AB-17D7-43A8-A2BC-F3877C05A4DC}"/>
    <cellStyle name="___laroux_8_Book3 2" xfId="14640" xr:uid="{1DA7E0E5-8A6D-48D5-B80B-644394D9F682}"/>
    <cellStyle name="___laroux_8_Buzzard Creek_250MW_PTC_010610" xfId="14641" xr:uid="{905AF9CB-6F46-41C2-BBD4-C42F670931E8}"/>
    <cellStyle name="___laroux_8_Buzzard Creek_250MW_PTC_010610 2" xfId="14642" xr:uid="{B29F88B4-B706-4EBF-9C72-2AC652C72D23}"/>
    <cellStyle name="___laroux_8_California Ridge 120109 and 200MW" xfId="14643" xr:uid="{77DCB993-4163-4D69-9B71-045D88429E87}"/>
    <cellStyle name="___laroux_8_California Ridge 120109 and 200MW 2" xfId="14644" xr:uid="{47D919F3-EDE2-4068-BDD3-D13512742A88}"/>
    <cellStyle name="___laroux_8_California Ridge_042909_Grant and TE_99M_as bid" xfId="14645" xr:uid="{7FCBE424-EF86-44ED-AF8F-9A290E5498D8}"/>
    <cellStyle name="___laroux_8_California Ridge_042909_Grant and TE_99M_as bid 2" xfId="14646" xr:uid="{241E4A46-69C1-409B-8D17-6F49CB6C2B43}"/>
    <cellStyle name="___laroux_8_California Ridge_042909_Grant and TE_99Mw" xfId="14647" xr:uid="{297EB944-0FAE-4E94-97D1-4909A53132B4}"/>
    <cellStyle name="___laroux_8_California Ridge_042909_Grant and TE_99Mw 2" xfId="14648" xr:uid="{3C2E2BAA-1C58-4802-A496-0CC7A006E86F}"/>
    <cellStyle name="___laroux_8_CHECK - White Creek Final Closing Model_2007 11 16 vequity method FINAL" xfId="14649" xr:uid="{03D11BCC-EF60-4CDE-910B-7B1DE2D9A3D7}"/>
    <cellStyle name="___laroux_8_CHECK - White Creek Final Closing Model_2007 11 16 vequity method FINAL 2" xfId="14650" xr:uid="{51E1D769-566F-43C5-B6A4-C488D1C368CA}"/>
    <cellStyle name="___laroux_8_Copy of G&amp;A_reports_v4" xfId="14651" xr:uid="{76EF1279-7798-4302-8CF8-D101D150A7F3}"/>
    <cellStyle name="___laroux_8_Copy of NEW Levered GRIIIII_03312009_MCF v2" xfId="14652" xr:uid="{D237724E-578F-4F90-958E-548995CD9949}"/>
    <cellStyle name="___laroux_8_Copy of NEW Levered GRIIIII_03312009_MCF v2 2" xfId="14653" xr:uid="{D7582D22-99AE-4D46-9E61-0F0DD3CC8382}"/>
    <cellStyle name="___laroux_8_Copy of NEW Levered GRIIIII_03312009_MCF v2_BeechR Pivot Table 12.2.09" xfId="14654" xr:uid="{D5A08455-7D5A-4FA1-93E8-78FABB40D91C}"/>
    <cellStyle name="___laroux_8_Copy of NEW Levered GRIIIII_03312009_MCF v2_BeechR Pivot Table 12.2.09 2" xfId="14655" xr:uid="{C1408F81-9D07-465E-9FF1-D77AD6B41E04}"/>
    <cellStyle name="___laroux_8_Copy of Vento III v27i P50 1st" xfId="14656" xr:uid="{DB017EBE-C8A7-4BC2-A160-17A3E39ED6AF}"/>
    <cellStyle name="___laroux_8_Distribution Break Out" xfId="14657" xr:uid="{0B0AD71B-8229-486A-B317-BB2DE98A0533}"/>
    <cellStyle name="___laroux_8_Distribution Break Out 2" xfId="14658" xr:uid="{C5C6DE27-9CF4-4862-AA68-6CA6F81A81BC}"/>
    <cellStyle name="___laroux_8_Distribution Break Out_BeechR Pivot Table 12.2.09" xfId="14659" xr:uid="{B6FD45C1-BFBD-4F16-9E73-56BB13017E81}"/>
    <cellStyle name="___laroux_8_Distribution Break Out_BeechR Pivot Table 12.2.09 2" xfId="14660" xr:uid="{6D53CE10-2DD4-49BA-9395-15D25730B100}"/>
    <cellStyle name="___laroux_8_Distribution Break Out_IWNA 3-Pack ECCA Sheldon Funding 01302009" xfId="14661" xr:uid="{24BE5BB3-C388-4057-881C-4EFDFAF0F5A1}"/>
    <cellStyle name="___laroux_8_Distribution Break Out_IWNA 3-Pack ECCA Sheldon Funding 01302009 2" xfId="14662" xr:uid="{874340B6-FEFC-4901-9711-DFC4E0D13B1F}"/>
    <cellStyle name="___laroux_8_Final Internal Accounting UPC toggle Stetson v2 equity method FINAL v55" xfId="14663" xr:uid="{C92835F0-8ED7-4EC1-8CB1-B8B4473E5A53}"/>
    <cellStyle name="___laroux_8_Final Internal Accounting UPC toggle Stetson v2 equity method FINAL v55 2" xfId="14664" xr:uid="{E23DCE0A-5C83-4641-85A8-5882E5EC5199}"/>
    <cellStyle name="___laroux_8_Final Internal Accounting UPC toggle Stetson v2 equity method FINAL v57" xfId="14665" xr:uid="{2927C667-A4C4-4C81-9DB3-4F0F9FFF08E7}"/>
    <cellStyle name="___laroux_8_Final Internal Accounting UPC toggle Stetson v2 equity method FINAL v57 2" xfId="14666" xr:uid="{AE327620-1EA6-47E1-B5D8-1B99F5A50E61}"/>
    <cellStyle name="___laroux_8_FVO" xfId="14667" xr:uid="{E8285693-17B0-48AC-A7B9-2C321B679E51}"/>
    <cellStyle name="___laroux_8_FVO 2" xfId="14668" xr:uid="{F7DA0570-2293-490A-A4F4-261A7A9A313A}"/>
    <cellStyle name="___laroux_8_FVO_IWNA 3-Pack ECCA Sheldon Funding 01302009" xfId="14669" xr:uid="{0E41527C-A8CC-4E5A-903A-BD84E88925E7}"/>
    <cellStyle name="___laroux_8_FVO_IWNA 3-Pack ECCA Sheldon Funding 01302009 2" xfId="14670" xr:uid="{BA360573-2D11-4BE9-A607-0F4A1F0DB2F4}"/>
    <cellStyle name="___laroux_8_GRE 03252009_tpm_tables" xfId="14671" xr:uid="{03054257-1C2C-4569-A67A-3531C68C40A1}"/>
    <cellStyle name="___laroux_8_GRE 03252009_tpm_tables 2" xfId="14672" xr:uid="{EE82A169-196D-4996-BB62-20366A5FEE46}"/>
    <cellStyle name="___laroux_8_GRE 03252009_tpm_tables_BeechR Pivot Table 12.2.09" xfId="14673" xr:uid="{A66C190F-71CE-4C29-9F3A-0C45A19DFFBC}"/>
    <cellStyle name="___laroux_8_GRE 03252009_tpm_tables_BeechR Pivot Table 12.2.09 2" xfId="14674" xr:uid="{22A8A2F4-CD7C-4419-8E0D-CF677C8066C6}"/>
    <cellStyle name="___laroux_8_Hardin Grant 08312009_300MW" xfId="14675" xr:uid="{A6AD89D8-614A-49F5-9CB9-462A1EC4F009}"/>
    <cellStyle name="___laroux_8_Hardin Grant 08312009_300MW 2" xfId="14676" xr:uid="{5FAE6DD7-D563-40E0-A615-3B216B475E90}"/>
    <cellStyle name="___laroux_8_HoldCo Cap Accounts" xfId="14677" xr:uid="{83500445-576E-4629-B168-3887976E09FD}"/>
    <cellStyle name="___laroux_8_HoldCo Cap Accounts 2" xfId="14678" xr:uid="{915EB65A-95E4-43EC-90D1-5442E5240C0A}"/>
    <cellStyle name="___laroux_8_HoldCo Cap Accounts_BeechR Pivot Table 12.2.09" xfId="14679" xr:uid="{A3F5F3E4-76DB-46E6-B946-FD45F039C011}"/>
    <cellStyle name="___laroux_8_HoldCo Cap Accounts_BeechR Pivot Table 12.2.09 2" xfId="14680" xr:uid="{0FC9257D-2CFA-438F-B639-79F44133341A}"/>
    <cellStyle name="___laroux_8_HoldCo Cap Accounts_IWNA 3-Pack ECCA Sheldon Funding 01302009" xfId="14681" xr:uid="{02C16220-F0D1-418C-A80B-202C7F5BECE0}"/>
    <cellStyle name="___laroux_8_HoldCo Cap Accounts_IWNA 3-Pack ECCA Sheldon Funding 01302009 2" xfId="14682" xr:uid="{1707EF33-B63E-49C0-A172-66BFF94DA578}"/>
    <cellStyle name="___laroux_8_Inputs-General" xfId="14683" xr:uid="{4336C8A8-913D-4E5D-81E1-6376F2E273E5}"/>
    <cellStyle name="___laroux_8_Inputs-General 2" xfId="14684" xr:uid="{BF1E0FD5-55F0-4417-9779-0F71771B005E}"/>
    <cellStyle name="___laroux_8_Inven Model V 15" xfId="14685" xr:uid="{AEF80A8C-B6A8-4883-BBC3-9EE422E2C9DB}"/>
    <cellStyle name="___laroux_8_Inven Model V 15 2" xfId="14686" xr:uid="{B30B764A-2C0E-46F7-A21D-E798AD4D8E66}"/>
    <cellStyle name="___laroux_8_Inven Model V 15_IWNA 3-Pack ECCA Sheldon Funding 01302009" xfId="14687" xr:uid="{E914635B-3F6E-4B65-947A-D410C3F2573A}"/>
    <cellStyle name="___laroux_8_Inven Model V 15_IWNA 3-Pack ECCA Sheldon Funding 01302009 2" xfId="14688" xr:uid="{E33652F2-4833-407E-A67A-429FC8692640}"/>
    <cellStyle name="___laroux_8_Invenergy Model -- 9-5-08 base" xfId="14689" xr:uid="{0C138DD1-2DF5-430D-90D4-D64756A86B2A}"/>
    <cellStyle name="___laroux_8_Invenergy Model -- 9-5-08 base 2" xfId="14690" xr:uid="{E5E7365A-0123-4F72-9E60-7AC019275ACF}"/>
    <cellStyle name="___laroux_8_Invenergy Model -- 9-5-08 base_IWNA 3-Pack ECCA Sheldon Funding 01302009" xfId="14691" xr:uid="{00FA111C-DB6C-4F4A-8D7D-5D7C368DF6C4}"/>
    <cellStyle name="___laroux_8_Invenergy Model -- 9-5-08 base_IWNA 3-Pack ECCA Sheldon Funding 01302009 2" xfId="14692" xr:uid="{99F5DCBB-B03E-430B-8BF7-16659938C753}"/>
    <cellStyle name="___laroux_8_Invenergy Model -- IIF 6-24-08rs" xfId="14693" xr:uid="{CBDB521C-EC7A-4A61-B917-48BF7BBBAA6F}"/>
    <cellStyle name="___laroux_8_Invenergy Model -- IIF 6-24-08rs 2" xfId="14694" xr:uid="{05EC3A8F-4F3E-45F5-A14C-10BA59922AA4}"/>
    <cellStyle name="___laroux_8_Invenergy Model -- IIF 6-24-08rs_BeechR Pivot Table 12.2.09" xfId="14695" xr:uid="{A395374E-AB70-48F0-939B-F902269EDE35}"/>
    <cellStyle name="___laroux_8_Invenergy Model -- IIF 6-24-08rs_BeechR Pivot Table 12.2.09 2" xfId="14696" xr:uid="{540DCCBD-F454-4CA9-8A62-C461FB82FCA4}"/>
    <cellStyle name="___laroux_8_Invenergy Model -- IIF 6-24-08rs_IWNA 3-Pack ECCA Sheldon Funding 01302009" xfId="14697" xr:uid="{2E1A4703-0CC9-4C67-B8D6-C742392F9225}"/>
    <cellStyle name="___laroux_8_Invenergy Model -- IIF 6-24-08rs_IWNA 3-Pack ECCA Sheldon Funding 01302009 2" xfId="14698" xr:uid="{28B3780E-3A13-4326-879F-52D60BA429D3}"/>
    <cellStyle name="___laroux_8_Invenergy Model -- IIF 7-16-08" xfId="14699" xr:uid="{CA8BCB2C-C874-4E12-B09C-FAF2759B7213}"/>
    <cellStyle name="___laroux_8_Invenergy Model -- IIF 7-16-08 2" xfId="14700" xr:uid="{429596DD-FBB4-49DA-8D3C-256AE45BA0FC}"/>
    <cellStyle name="___laroux_8_Invenergy Model -- IIF 7-16-08_BeechR Pivot Table 12.2.09" xfId="14701" xr:uid="{E0FE1CD5-68C9-40F5-AAE0-64740F9DE35D}"/>
    <cellStyle name="___laroux_8_Invenergy Model -- IIF 7-16-08_BeechR Pivot Table 12.2.09 2" xfId="14702" xr:uid="{24EAD906-98FE-4639-AADB-7FC911E0EEFE}"/>
    <cellStyle name="___laroux_8_Invenergy Model -- IIF 7-16-08_IWNA 3-Pack ECCA Sheldon Funding 01302009" xfId="14703" xr:uid="{47CF0715-73E9-440A-B035-1B503644381B}"/>
    <cellStyle name="___laroux_8_Invenergy Model -- IIF 7-16-08_IWNA 3-Pack ECCA Sheldon Funding 01302009 2" xfId="14704" xr:uid="{F4FC62BF-81DF-4BEB-8B45-C0F5A14FEFB7}"/>
    <cellStyle name="___laroux_8_Invenergy Model -- IIF 7-28-08" xfId="14705" xr:uid="{C0AE9A91-D97C-46F2-AF51-F804EF34B507}"/>
    <cellStyle name="___laroux_8_Invenergy Model -- IIF 7-28-08 2" xfId="14706" xr:uid="{83DED5CC-520E-4A7B-993F-4D8947E62583}"/>
    <cellStyle name="___laroux_8_Invenergy Model -- IIF 7-28-08_BeechR Pivot Table 12.2.09" xfId="14707" xr:uid="{792491B2-5BD2-42A5-B1F3-040CE1FB1D17}"/>
    <cellStyle name="___laroux_8_Invenergy Model -- IIF 7-28-08_BeechR Pivot Table 12.2.09 2" xfId="14708" xr:uid="{B4B26117-1426-4A80-898D-176C2040B34B}"/>
    <cellStyle name="___laroux_8_Invenergy Model -- IIF 7-28-08_IWNA 3-Pack ECCA Sheldon Funding 01302009" xfId="14709" xr:uid="{EEF1BFFA-C49F-477C-8178-41258E62E059}"/>
    <cellStyle name="___laroux_8_Invenergy Model -- IIF 7-28-08_IWNA 3-Pack ECCA Sheldon Funding 01302009 2" xfId="14710" xr:uid="{757EEA8B-54C4-48D4-AEF4-C1FE2DBB0382}"/>
    <cellStyle name="___laroux_8_Invenergy Model -- IIF 7-30-08" xfId="14711" xr:uid="{8A5D0AF6-C58A-464D-AF31-71A0032E7122}"/>
    <cellStyle name="___laroux_8_Invenergy Model -- IIF 7-30-08 2" xfId="14712" xr:uid="{124C6447-90F6-487E-9116-F2544B15324E}"/>
    <cellStyle name="___laroux_8_Invenergy Model -- IIF 7-30-08_BeechR Pivot Table 12.2.09" xfId="14713" xr:uid="{95C6A641-B02F-4606-9E2C-8159978F50DE}"/>
    <cellStyle name="___laroux_8_Invenergy Model -- IIF 7-30-08_BeechR Pivot Table 12.2.09 2" xfId="14714" xr:uid="{334171E1-DDCC-4096-950B-D1E2236DF5D0}"/>
    <cellStyle name="___laroux_8_Invenergy Model -- IIF 7-30-08_IWNA 3-Pack ECCA Sheldon Funding 01302009" xfId="14715" xr:uid="{10B9A189-045C-4797-9608-A2CC731D759E}"/>
    <cellStyle name="___laroux_8_Invenergy Model -- IIF 7-30-08_IWNA 3-Pack ECCA Sheldon Funding 01302009 2" xfId="14716" xr:uid="{8EBB5E02-CCE3-4BE3-8D2B-0140C2178492}"/>
    <cellStyle name="___laroux_8_Invenergy Model -- IIF 8-26-08" xfId="14717" xr:uid="{A0DFEC01-4021-4310-8425-C42BF9303954}"/>
    <cellStyle name="___laroux_8_Invenergy Model -- IIF 8-26-08 2" xfId="14718" xr:uid="{F9CC14CE-A81A-42A2-8704-1CE7E2FD04FD}"/>
    <cellStyle name="___laroux_8_Invenergy Model -- IIF 8-26-08_IWNA 3-Pack ECCA Sheldon Funding 01302009" xfId="14719" xr:uid="{FE7E409D-CD92-4582-A324-466A1F046BDC}"/>
    <cellStyle name="___laroux_8_Invenergy Model -- IIF 8-26-08_IWNA 3-Pack ECCA Sheldon Funding 01302009 2" xfId="14720" xr:uid="{AE576F3E-0779-4C6E-9EA0-45FF74B41F83}"/>
    <cellStyle name="___laroux_8_Invenergy Model -- IIF 8-8-08" xfId="14721" xr:uid="{BFC1998F-E5FD-4E68-B0A6-1702F09D9A08}"/>
    <cellStyle name="___laroux_8_Invenergy Model -- IIF 8-8-08 2" xfId="14722" xr:uid="{283A62C7-8EFA-49F1-9D16-3144A0A9436F}"/>
    <cellStyle name="___laroux_8_Invenergy Model -- IIF 8-8-08_BeechR Pivot Table 12.2.09" xfId="14723" xr:uid="{611DC2AC-A158-4511-BFEB-6831A6AF3C92}"/>
    <cellStyle name="___laroux_8_Invenergy Model -- IIF 8-8-08_BeechR Pivot Table 12.2.09 2" xfId="14724" xr:uid="{C2FE9604-2D73-4F12-8A36-3C360A9E904E}"/>
    <cellStyle name="___laroux_8_Invenergy Model -- IIF 8-8-08_IWNA 3-Pack ECCA Sheldon Funding 01302009" xfId="14725" xr:uid="{D1C5D58D-0392-44AF-976E-A0B0AB9A1E5F}"/>
    <cellStyle name="___laroux_8_Invenergy Model -- IIF 8-8-08_IWNA 3-Pack ECCA Sheldon Funding 01302009 2" xfId="14726" xr:uid="{500D9411-4F7F-4D81-8E1B-C4822D282EEE}"/>
    <cellStyle name="___laroux_8_Invenergy Turkey Track Property Tax Estimate Working 05282008" xfId="14727" xr:uid="{38E158D5-B395-4FEA-9FBE-C9E6B582F202}"/>
    <cellStyle name="___laroux_8_Invenergy Turkey Track Property Tax Estimate Working 05282008 2" xfId="14728" xr:uid="{DCCD9F55-BE9D-43B3-A3A5-53FC1CCA299D}"/>
    <cellStyle name="___laroux_8_Invenergy Turkey Track Property Tax Estimate Working 05282008_BeechR Pivot Table 12.2.09" xfId="14729" xr:uid="{2A1D03F9-AE97-43E2-A234-AC1E690077F8}"/>
    <cellStyle name="___laroux_8_Invenergy Turkey Track Property Tax Estimate Working 05282008_BeechR Pivot Table 12.2.09 2" xfId="14730" xr:uid="{E13E6E6B-C689-4B63-8F16-0E8168139EFF}"/>
    <cellStyle name="___laroux_8_Invenergy Turkey Track Property Tax Estimate Working 05282008_IWNA 3-Pack ECCA Sheldon Funding 01302009" xfId="14731" xr:uid="{DB9BAD82-762E-41ED-9157-0BA05104A92C}"/>
    <cellStyle name="___laroux_8_Invenergy Turkey Track Property Tax Estimate Working 05282008_IWNA 3-Pack ECCA Sheldon Funding 01302009 2" xfId="14732" xr:uid="{5433D055-C14E-4584-B594-1372108F94B8}"/>
    <cellStyle name="___laroux_8_Invrg v0 10.5yr 7.25% 5.25yr cash cut 10% DRO P50" xfId="14733" xr:uid="{6DA70172-844A-4A4C-AC92-253C53D4FF61}"/>
    <cellStyle name="___laroux_8_Invrg v0 10.5yr 7.25% 5.25yr cash cut 10% DRO P50 2" xfId="14734" xr:uid="{1179EB86-ACCF-4371-A3F1-A0D1636BF4E5}"/>
    <cellStyle name="___laroux_8_Invrg v0 10.5yr 7.25% 5.25yr cash cut 10% DRO P50_IWNA 3-Pack ECCA Sheldon Funding 01302009" xfId="14735" xr:uid="{DB8E05D7-1F95-4E26-8712-710DC13CCAE2}"/>
    <cellStyle name="___laroux_8_Invrg v0 10.5yr 7.25% 5.25yr cash cut 10% DRO P50_IWNA 3-Pack ECCA Sheldon Funding 01302009 2" xfId="14736" xr:uid="{AC4E9F82-6FF4-40FB-B146-C1D99BD9182A}"/>
    <cellStyle name="___laroux_8_Invrg v0 10.5yr 7.25% 5.25yr cash cut P50" xfId="14737" xr:uid="{93FD23B0-44A3-4E1C-865D-8375E2105CDE}"/>
    <cellStyle name="___laroux_8_Invrg v0 10.5yr 7.25% 5.25yr cash cut P50 2" xfId="14738" xr:uid="{92657203-113F-4A94-937C-3750E20154CD}"/>
    <cellStyle name="___laroux_8_Invrg v0 10.5yr 7.25% 5.25yr cash cut P50 OLD" xfId="14739" xr:uid="{093F376C-D28F-4B76-929A-8DFC49A1BCC7}"/>
    <cellStyle name="___laroux_8_Invrg v0 10.5yr 7.25% 5.25yr cash cut P50 OLD 2" xfId="14740" xr:uid="{C7E465DB-D798-4370-978C-A9669015179D}"/>
    <cellStyle name="___laroux_8_Invrg v0 10.5yr 7.25% 5.25yr cash cut P50 OLD_BeechR Pivot Table 12.2.09" xfId="14741" xr:uid="{661B6BC8-715A-4735-A234-6D80EE14E54A}"/>
    <cellStyle name="___laroux_8_Invrg v0 10.5yr 7.25% 5.25yr cash cut P50 OLD_BeechR Pivot Table 12.2.09 2" xfId="14742" xr:uid="{461AEA91-4BE4-46EE-8B8F-4D47D07A8564}"/>
    <cellStyle name="___laroux_8_Invrg v0 10.5yr 7.25% 5.25yr cash cut P50 OLD_IWNA 3-Pack ECCA Sheldon Funding 01302009" xfId="14743" xr:uid="{98E3BC21-6386-4E0D-8B0F-40C08AD3A7C4}"/>
    <cellStyle name="___laroux_8_Invrg v0 10.5yr 7.25% 5.25yr cash cut P50 OLD_IWNA 3-Pack ECCA Sheldon Funding 01302009 2" xfId="14744" xr:uid="{FA30EB39-F300-46CE-AB96-1CAFF9AE42DD}"/>
    <cellStyle name="___laroux_8_Invrg v0 10.5yr 7.25% 5.25yr cash cut P50_BeechR Pivot Table 12.2.09" xfId="14745" xr:uid="{51FB22F9-523B-4525-AA0D-060C4E9104B2}"/>
    <cellStyle name="___laroux_8_Invrg v0 10.5yr 7.25% 5.25yr cash cut P50_BeechR Pivot Table 12.2.09 2" xfId="14746" xr:uid="{172CAF0C-23A1-4175-B2D6-7A38FD551A72}"/>
    <cellStyle name="___laroux_8_Invrg v0 10.5yr 7.25% 5.25yr cash cut P50_IWNA 3-Pack ECCA Sheldon Funding 01302009" xfId="14747" xr:uid="{B3F49E80-CFC7-47BD-BC94-E7EE2F14A5A1}"/>
    <cellStyle name="___laroux_8_Invrg v0 10.5yr 7.25% 5.25yr cash cut P50_IWNA 3-Pack ECCA Sheldon Funding 01302009 2" xfId="14748" xr:uid="{4C890902-2123-48B1-888E-1E698C374716}"/>
    <cellStyle name="___laroux_8_Invrg v2 10.5yr 7.25% 5.25yr cash cut P50 (Invenergy)_REVIEW" xfId="14749" xr:uid="{473A13AF-CC94-41AD-804E-66A5A431E9E0}"/>
    <cellStyle name="___laroux_8_Invrg v2 10.5yr 7.25% 5.25yr cash cut P50 (Invenergy)_REVIEW 2" xfId="14750" xr:uid="{DFE88C36-371A-43D1-9BD2-4ADC826758CD}"/>
    <cellStyle name="___laroux_8_Invrg v2 10.5yr 7.25% 5.25yr cash cut P50 (Invenergy)_REVIEW_BeechR Pivot Table 12.2.09" xfId="14751" xr:uid="{6E93BB1B-6C65-4BFF-A153-F01E16818078}"/>
    <cellStyle name="___laroux_8_Invrg v2 10.5yr 7.25% 5.25yr cash cut P50 (Invenergy)_REVIEW_BeechR Pivot Table 12.2.09 2" xfId="14752" xr:uid="{039330CB-BF58-42C0-8E91-D0A737F27C8E}"/>
    <cellStyle name="___laroux_8_Invrg v2 10.5yr 7.25% 5.25yr cash cut P50 (Invenergy)_REVIEW_IWNA 3-Pack ECCA Sheldon Funding 01302009" xfId="14753" xr:uid="{88DF3EF4-17D6-497B-8382-3A02348857AD}"/>
    <cellStyle name="___laroux_8_Invrg v2 10.5yr 7.25% 5.25yr cash cut P50 (Invenergy)_REVIEW_IWNA 3-Pack ECCA Sheldon Funding 01302009 2" xfId="14754" xr:uid="{C27B35D9-5129-49D5-A766-FE8A4FAD7DB7}"/>
    <cellStyle name="___laroux_8_Invrg v3 10.5yr 7.25% 5.25yr cash cut P50" xfId="14755" xr:uid="{7606C865-ECA1-4F42-B288-FED50E017A4D}"/>
    <cellStyle name="___laroux_8_Invrg v3 10.5yr 7.25% 5.25yr cash cut P50 2" xfId="14756" xr:uid="{460A22B6-A954-4895-94A7-27A1E9C8F716}"/>
    <cellStyle name="___laroux_8_Invrg v3 10.5yr 7.25% 5.25yr cash cut P50_BeechR Pivot Table 12.2.09" xfId="14757" xr:uid="{BA6D7BC8-79C8-4D9E-935F-D6C166E94376}"/>
    <cellStyle name="___laroux_8_Invrg v3 10.5yr 7.25% 5.25yr cash cut P50_BeechR Pivot Table 12.2.09 2" xfId="14758" xr:uid="{6E6260C7-8193-489F-9094-58FA764E0CBB}"/>
    <cellStyle name="___laroux_8_Invrg v3 10.5yr 7.25% 5.25yr cash cut P50_IWNA 3-Pack ECCA Sheldon Funding 01302009" xfId="14759" xr:uid="{4CD39431-ED29-4FE6-8ABF-988A06B59AA5}"/>
    <cellStyle name="___laroux_8_Invrg v3 10.5yr 7.25% 5.25yr cash cut P50_IWNA 3-Pack ECCA Sheldon Funding 01302009 2" xfId="14760" xr:uid="{E2779F75-8DDD-4032-82BE-95FBF6D090C3}"/>
    <cellStyle name="___laroux_8_Invrg v3 pwr hedges no track accts 10.5yr 7.25% 4yr cash cut $51.73 P50" xfId="14761" xr:uid="{376C6F80-4728-4F9C-8AC6-AD1636240C48}"/>
    <cellStyle name="___laroux_8_Invrg v3 pwr hedges no track accts 10.5yr 7.25% 4yr cash cut $51.73 P50 2" xfId="14762" xr:uid="{A9986766-6906-4C04-BAF3-2B4812F01144}"/>
    <cellStyle name="___laroux_8_Invrg v3 pwr hedges no track accts 10.5yr 7.25% 4yr cash cut $51.73 P50_BeechR Pivot Table 12.2.09" xfId="14763" xr:uid="{B2DE80A8-3089-4874-889E-64B10B64D0F0}"/>
    <cellStyle name="___laroux_8_Invrg v3 pwr hedges no track accts 10.5yr 7.25% 4yr cash cut $51.73 P50_BeechR Pivot Table 12.2.09 2" xfId="14764" xr:uid="{50508810-ED9B-4A78-BC64-88499DE84FBA}"/>
    <cellStyle name="___laroux_8_Invrg v3 pwr hedges no track accts 10.5yr 7.25% 4yr cash cut $51.73 P50_IWNA 3-Pack ECCA Sheldon Funding 01302009" xfId="14765" xr:uid="{EA05343C-E8D8-43BB-A10C-7D55A7F16FAF}"/>
    <cellStyle name="___laroux_8_Invrg v3 pwr hedges no track accts 10.5yr 7.25% 4yr cash cut $51.73 P50_IWNA 3-Pack ECCA Sheldon Funding 01302009 2" xfId="14766" xr:uid="{72C6990E-DB3C-48B7-B3A2-7D3C813C8F54}"/>
    <cellStyle name="___laroux_8_IWNA 3-Pack ECCA Sheldon Funding 01302009" xfId="14767" xr:uid="{3E075966-6303-4E65-BD13-6CCF973AF2E9}"/>
    <cellStyle name="___laroux_8_IWNA 3-Pack ECCA Sheldon Funding 01302009 2" xfId="14768" xr:uid="{2FE83E44-49B7-4077-80F9-706C1F96B8C0}"/>
    <cellStyle name="___laroux_8_IWNA 3-Pack ECCA Sheldon Funding 03202009" xfId="14769" xr:uid="{1B745502-3AF1-4BC2-9CA9-E4636A8C0F1A}"/>
    <cellStyle name="___laroux_8_IWNA 3-Pack ECCA Sheldon Funding 03202009 2" xfId="14770" xr:uid="{96ED180D-468C-432F-8E1B-3DAE9D43E5EE}"/>
    <cellStyle name="___laroux_8_IWNA Ptfl v2 10yr 7.25% $320 upfront 99% hedge loss P50" xfId="14771" xr:uid="{8B83D738-3552-4E28-8C65-0DC20BD0B40E}"/>
    <cellStyle name="___laroux_8_IWNA Ptfl v2 10yr 7.25% $320 upfront 99% hedge loss P50 2" xfId="14772" xr:uid="{0EEC92FA-5FFF-405B-8B47-267AD580B80D}"/>
    <cellStyle name="___laroux_8_IWNA Ptfl v2 10yr 7.25% $320 upfront 99% hedge loss P50_IWNA 3-Pack ECCA Sheldon Funding 01302009" xfId="14773" xr:uid="{FB676793-0E3C-4820-85D1-B50471BF3403}"/>
    <cellStyle name="___laroux_8_IWNA Ptfl v2 10yr 7.25% $320 upfront 99% hedge loss P50_IWNA 3-Pack ECCA Sheldon Funding 01302009 2" xfId="14774" xr:uid="{832C05EF-795F-48C7-867D-37DDC8CFA5D1}"/>
    <cellStyle name="___laroux_8_IWNA Ptfl v2 11yr 7.50% $320 upfront P50 with FVO" xfId="14775" xr:uid="{946FB59C-B71C-4DED-89A0-5C98651D2236}"/>
    <cellStyle name="___laroux_8_IWNA Ptfl v2 11yr 7.50% $320 upfront P50 with FVO 2" xfId="14776" xr:uid="{8C0399EB-5223-4313-B1E8-C3F3D0B5D6F2}"/>
    <cellStyle name="___laroux_8_IWNA Ptfl v2 11yr 7.50% $320 upfront P50 with FVO_IWNA 3-Pack ECCA Sheldon Funding 01302009" xfId="14777" xr:uid="{AEE7BE01-729C-401E-A404-5B3DB41AC261}"/>
    <cellStyle name="___laroux_8_IWNA Ptfl v2 11yr 7.50% $320 upfront P50 with FVO_IWNA 3-Pack ECCA Sheldon Funding 01302009 2" xfId="14778" xr:uid="{FB95F0DC-F6DD-472C-99F7-60170BA12CBF}"/>
    <cellStyle name="___laroux_8_IWNA v1 10yr 7.25% $290 upfront no bonus 42% 2009 tax realloc P50" xfId="14779" xr:uid="{E6E93108-F872-4407-B1B1-E526274D2117}"/>
    <cellStyle name="___laroux_8_IWNA v1 10yr 7.25% $290 upfront no bonus 42% 2009 tax realloc P50 2" xfId="14780" xr:uid="{369A0BFD-F848-434F-8316-7527FCFF37D5}"/>
    <cellStyle name="___laroux_8_IWNA v1 10yr 7.25% $290 upfront no bonus 42% 2009 tax realloc P50_IWNA 3-Pack ECCA Sheldon Funding 01302009" xfId="14781" xr:uid="{32D4D119-E675-400B-9174-2D33FD43815C}"/>
    <cellStyle name="___laroux_8_IWNA v1 10yr 7.25% $290 upfront no bonus 42% 2009 tax realloc P50_IWNA 3-Pack ECCA Sheldon Funding 01302009 2" xfId="14782" xr:uid="{BA46BDB9-B856-462D-B78D-F0CB2E73F047}"/>
    <cellStyle name="___laroux_8_Key Results" xfId="14783" xr:uid="{2F479C0B-443F-4C47-B3DB-8397E264A8D9}"/>
    <cellStyle name="___laroux_8_Key Results 2" xfId="14784" xr:uid="{3BEE4411-AACF-442C-989A-2C34A33CA695}"/>
    <cellStyle name="___laroux_8_Key Results_BeechR Pivot Table 12.2.09" xfId="14785" xr:uid="{682F29F1-AD00-4A1E-B34C-9D46AF42B458}"/>
    <cellStyle name="___laroux_8_Key Results_BeechR Pivot Table 12.2.09 2" xfId="14786" xr:uid="{F7F11476-D3D6-48B0-9FFE-C208121FDF92}"/>
    <cellStyle name="___laroux_8_Key Results_IWNA 3-Pack ECCA Sheldon Funding 01302009" xfId="14787" xr:uid="{922B6009-9EE4-4EC6-A750-A7CCC08DD7FA}"/>
    <cellStyle name="___laroux_8_Key Results_IWNA 3-Pack ECCA Sheldon Funding 01302009 2" xfId="14788" xr:uid="{778130CB-D1DE-43A5-B52E-0F1769A74457}"/>
    <cellStyle name="___laroux_8_Ledge_0416_Grant and TE" xfId="14789" xr:uid="{63002E4B-20D4-4706-A47D-ABF5398F86E5}"/>
    <cellStyle name="___laroux_8_Ledge_0416_Grant and TE 2" xfId="14790" xr:uid="{B31326E5-7497-47A9-82A5-4C4684D16883}"/>
    <cellStyle name="___laroux_8_Levered Beech Ridge _100709" xfId="14791" xr:uid="{39C8857E-096B-48A4-A40D-3BEA6CA6D9C7}"/>
    <cellStyle name="___laroux_8_Levered Beech Ridge _100709 2" xfId="14792" xr:uid="{97489620-D413-46E0-B4C9-BA8390EA4F0F}"/>
    <cellStyle name="___laroux_8_Levered Beech Ridge _100709_BeechR Pivot Table 12.2.09" xfId="14793" xr:uid="{C0F72757-B7A9-4DF1-B96E-B2A8F5E8C073}"/>
    <cellStyle name="___laroux_8_Levered Beech Ridge _100709_BeechR Pivot Table 12.2.09 2" xfId="14794" xr:uid="{86C427F2-B871-432A-B61F-FE489617B2E9}"/>
    <cellStyle name="___laroux_8_Levered Beech Ridge _102709" xfId="14795" xr:uid="{9A49C170-C0F8-4053-A31D-5DB97BC2B811}"/>
    <cellStyle name="___laroux_8_Levered Beech Ridge _102709 2" xfId="14796" xr:uid="{10097D50-A8C2-438C-8D40-D977AB29FE60}"/>
    <cellStyle name="___laroux_8_Levered Beech Ridge _102709_BeechR Pivot Table 12.2.09" xfId="14797" xr:uid="{7B040F05-FA35-40ED-ABF5-87627913BCA3}"/>
    <cellStyle name="___laroux_8_Levered Beech Ridge _102709_BeechR Pivot Table 12.2.09 2" xfId="14798" xr:uid="{C68B9A23-726E-444C-A14C-30312C93C436}"/>
    <cellStyle name="___laroux_8_Levered Beech Ridge _110209" xfId="14799" xr:uid="{014E2E71-BCEB-4A11-A16B-B35BDDCE29A4}"/>
    <cellStyle name="___laroux_8_Levered Beech Ridge _110209 2" xfId="14800" xr:uid="{1F8824BD-8251-4750-8398-9FA1CDE65DC0}"/>
    <cellStyle name="___laroux_8_Levered Beech Ridge _110209_BeechR Pivot Table 12.2.09" xfId="14801" xr:uid="{C4784AF1-CA84-4ADF-9EAF-CF36C26976A5}"/>
    <cellStyle name="___laroux_8_Levered Beech Ridge _110209_BeechR Pivot Table 12.2.09 2" xfId="14802" xr:uid="{95277D65-1C24-4599-B086-0C5D696175C4}"/>
    <cellStyle name="___laroux_8_Levered Grand Ridge Exp 07082009_LIVE" xfId="14803" xr:uid="{14E1C204-AE1D-49DC-B72C-5FC8BE5D0D75}"/>
    <cellStyle name="___laroux_8_Levered Grand Ridge Exp 07082009_LIVE 2" xfId="14804" xr:uid="{E63EAA46-9D33-4F1D-AFCD-3502B9B4C32A}"/>
    <cellStyle name="___laroux_8_Levered Grand Ridge Exp 07082009_LIVE_BeechR Pivot Table 12.2.09" xfId="14805" xr:uid="{CBB21C7C-10B9-4008-B23F-173C5D17FC7E}"/>
    <cellStyle name="___laroux_8_Levered Grand Ridge Exp 07082009_LIVE_BeechR Pivot Table 12.2.09 2" xfId="14806" xr:uid="{2AAA3A34-6821-48CA-B4E7-EB9C7FDD37F1}"/>
    <cellStyle name="___laroux_8_Levered Grand Ridge Exp_05042009" xfId="14807" xr:uid="{2426C1EF-FF09-4D39-A243-F3C0A959B277}"/>
    <cellStyle name="___laroux_8_Levered Grand Ridge Exp_05042009 2" xfId="14808" xr:uid="{029438B4-8FC5-4CE8-A429-C4B6C71D02F9}"/>
    <cellStyle name="___laroux_8_Levered Grand Ridge Exp_05042009_BeechR Pivot Table 12.2.09" xfId="14809" xr:uid="{6F24D1C6-CFFF-403E-B871-3A998D73AE74}"/>
    <cellStyle name="___laroux_8_Levered Grand Ridge Exp_05042009_BeechR Pivot Table 12.2.09 2" xfId="14810" xr:uid="{D1B5A393-D993-4EE7-AD6A-A98C05C22EB0}"/>
    <cellStyle name="___laroux_8_Levered Grand Ridge II-III_20yr 130 MW PPA_10032008" xfId="14811" xr:uid="{06E8BE97-79A7-4F22-B535-35E8C83DBCAB}"/>
    <cellStyle name="___laroux_8_Levered Grand Ridge II-III_20yr 130 MW PPA_10032008 2" xfId="14812" xr:uid="{B713C478-A479-44C1-9D82-69DC552F1066}"/>
    <cellStyle name="___laroux_8_Levered Grand Ridge II-III_20yr 130 MW PPA_10032008_BeechR Pivot Table 12.2.09" xfId="14813" xr:uid="{5E18732E-F1FE-4E0C-9F22-4D2ECE71EEDA}"/>
    <cellStyle name="___laroux_8_Levered Grand Ridge II-III_20yr 130 MW PPA_10032008_BeechR Pivot Table 12.2.09 2" xfId="14814" xr:uid="{0B0F89A1-7CA4-406D-B1C6-9E64DE402C1A}"/>
    <cellStyle name="___laroux_8_Levered White Oak 99 MW_shared reconductor with IP08_040308" xfId="14815" xr:uid="{0F2FD785-EDBE-4C3C-89F2-8F9B8523AF5D}"/>
    <cellStyle name="___laroux_8_Levered White Oak 99 MW_shared reconductor with IP08_040308 2" xfId="14816" xr:uid="{208C41C0-18E8-438E-BD1F-550FFEBFC41D}"/>
    <cellStyle name="___laroux_8_Levered White Oak 99 MW_shared reconductor with IP08_040308_BeechR Pivot Table 12.2.09" xfId="14817" xr:uid="{D97529A3-944E-4416-81EC-F1A1E2832997}"/>
    <cellStyle name="___laroux_8_Levered White Oak 99 MW_shared reconductor with IP08_040308_BeechR Pivot Table 12.2.09 2" xfId="14818" xr:uid="{0CAC344D-F05C-4C34-92A5-6855EDBF8B5C}"/>
    <cellStyle name="___laroux_8_LeveredGrand_Ridge_II-III_020909_incl Grant NOL Bonus Dep" xfId="14819" xr:uid="{F575A8BA-2E1B-4A9A-9A14-26DA30A8B60D}"/>
    <cellStyle name="___laroux_8_LeveredGrand_Ridge_II-III_020909_incl Grant NOL Bonus Dep 2" xfId="14820" xr:uid="{61A16E60-C001-4029-8EA3-92FC708F915D}"/>
    <cellStyle name="___laroux_8_LeveredGrand_Ridge_II-III_020909_incl Grant NOL Bonus Dep_BeechR Pivot Table 12.2.09" xfId="14821" xr:uid="{1AEF248B-3F8B-46FC-B063-C7A9B466F9A2}"/>
    <cellStyle name="___laroux_8_LeveredGrand_Ridge_II-III_020909_incl Grant NOL Bonus Dep_BeechR Pivot Table 12.2.09 2" xfId="14822" xr:uid="{DAECEDD5-5252-4526-9F6C-9E2E749BBF49}"/>
    <cellStyle name="___laroux_8_Naturener Montana Portfolio_temp_Part2" xfId="14823" xr:uid="{9F377927-A15A-45F4-B662-A20794F80FC3}"/>
    <cellStyle name="___laroux_8_Naturener Montana Portfolio_temp_Part2 2" xfId="14824" xr:uid="{763379FA-E45F-43C4-9B23-15A4D0C6BC1E}"/>
    <cellStyle name="___laroux_8_NEW GRII_III Debt_032509 v1 (2)" xfId="14825" xr:uid="{1DC3E181-FF56-4C79-B48A-B866EE9BB8B9}"/>
    <cellStyle name="___laroux_8_NEW GRII_III Debt_032509 v1 (2) 2" xfId="14826" xr:uid="{7E4EF145-6887-414C-A708-5CF424D9CA07}"/>
    <cellStyle name="___laroux_8_NEW GRII_III Debt_032509 v1 (2)_BeechR Pivot Table 12.2.09" xfId="14827" xr:uid="{CF22EB8B-E72D-4E72-8B72-00E3FF383582}"/>
    <cellStyle name="___laroux_8_NEW GRII_III Debt_032509 v1 (2)_BeechR Pivot Table 12.2.09 2" xfId="14828" xr:uid="{EBCEE86B-48B3-4024-8665-53C3A171469C}"/>
    <cellStyle name="___laroux_8_NEW Levered GRII&amp;III_04092009_MCF v1" xfId="14829" xr:uid="{E4DAFA8F-44DE-4079-9F36-9E743372DAD2}"/>
    <cellStyle name="___laroux_8_NEW Levered GRII&amp;III_04092009_MCF v1 2" xfId="14830" xr:uid="{27A58EDC-369A-4B59-9F01-AF3EB3DCD802}"/>
    <cellStyle name="___laroux_8_NEW Levered GRII&amp;III_04092009_MCF v1_BeechR Pivot Table 12.2.09" xfId="14831" xr:uid="{89F89FFB-1176-47B4-B19E-6AD6CA996187}"/>
    <cellStyle name="___laroux_8_NEW Levered GRII&amp;III_04092009_MCF v1_BeechR Pivot Table 12.2.09 2" xfId="14832" xr:uid="{1927CDCD-04F1-4955-A89D-683B1F39DF93}"/>
    <cellStyle name="___laroux_8_Oceana_142MW_Vesta1.8_101909" xfId="14833" xr:uid="{E83CF132-D62A-4E0C-9ABC-51CEB83C55B2}"/>
    <cellStyle name="___laroux_8_Oceana_142MW_Vesta1.8_101909 2" xfId="14834" xr:uid="{DA787F78-C3C2-4568-BB66-DA6CC49178CA}"/>
    <cellStyle name="___laroux_8_Ormat 6-7-2007  v19b accounting v4 12-19-07" xfId="14835" xr:uid="{F3404C56-E299-44D3-8D14-0FEE056F0577}"/>
    <cellStyle name="___laroux_8_Ormat 6-7-2007  v19b accounting v4 12-19-07 2" xfId="14836" xr:uid="{7BE12F05-6742-4399-BE87-A974737ED2F0}"/>
    <cellStyle name="___laroux_8_Prarie Breeze Developer Model_041409_v2" xfId="14837" xr:uid="{0B54108D-0418-4FC3-8C84-7CE5C2B1D459}"/>
    <cellStyle name="___laroux_8_Prarie Breeze Developer Model_041409_v2 2" xfId="14838" xr:uid="{A10F1460-0035-4920-9CE1-993ED3BBF578}"/>
    <cellStyle name="___laroux_8_Pre-Tax GAAP" xfId="14839" xr:uid="{A9268890-9923-4B3C-BA3C-DC771773AA4F}"/>
    <cellStyle name="___laroux_8_Pre-Tax GAAP 2" xfId="14840" xr:uid="{2A085D13-5EFC-4186-84C6-AFD8C2E1A4ED}"/>
    <cellStyle name="___laroux_8_Raleigh Model (78MW) 09082009_V2" xfId="14841" xr:uid="{32990BBE-B58E-4D78-83A1-129B8F202E11}"/>
    <cellStyle name="___laroux_8_Raleigh Model (78MW) 09082009_V2 2" xfId="14842" xr:uid="{4AFC1C0D-7E25-4871-9FDD-72C1E272F4B0}"/>
    <cellStyle name="___laroux_8_Raleigh Model (78MW) 09082009_V2_BeechR Pivot Table 12.2.09" xfId="14843" xr:uid="{42EBFBA7-E624-4BFB-B66F-AAC41F3D52F3}"/>
    <cellStyle name="___laroux_8_Raleigh Model (78MW) 09082009_V2_BeechR Pivot Table 12.2.09 2" xfId="14844" xr:uid="{A0CD84CC-65F7-4EB5-BA4F-3ACD39A506A7}"/>
    <cellStyle name="___laroux_8_Sheet1" xfId="14845" xr:uid="{D536781D-2028-40A2-928B-D14C24D925DA}"/>
    <cellStyle name="___laroux_8_Sheet1 2" xfId="14846" xr:uid="{A5F6EC97-2A81-42EF-8FDC-3BF77EEBE408}"/>
    <cellStyle name="___laroux_8_Sweden Hills 51MW_081809_AEP bid" xfId="14847" xr:uid="{918313B2-3593-4FF1-83CD-F926B3380C19}"/>
    <cellStyle name="___laroux_8_Sweden Hills 51MW_081809_AEP bid 2" xfId="14848" xr:uid="{B36275A3-1D26-46DC-951B-360E0662B513}"/>
    <cellStyle name="___laroux_8_Tri-County Wind_042409_Grant and TE_as bid" xfId="14849" xr:uid="{9A59D687-B09D-4BBD-A7F4-DE00AA32DD24}"/>
    <cellStyle name="___laroux_8_Tri-County Wind_042409_Grant and TE_as bid 2" xfId="14850" xr:uid="{A0DB36F6-F6DD-479A-899D-2A09183CB183}"/>
    <cellStyle name="___laroux_8_Tri-County Wind_101309_Grant and TE_200MW_1.6XLE" xfId="14851" xr:uid="{4A3087DA-3009-4E82-A009-A713E9683B7A}"/>
    <cellStyle name="___laroux_8_Tri-County Wind_101309_Grant and TE_200MW_1.6XLE 2" xfId="14852" xr:uid="{A5B3AE7A-2DD6-4223-9580-33CAB1600F86}"/>
    <cellStyle name="___laroux_8_Tri-County Wind_101509_Grant and TE_200MW_1.6XLE" xfId="14853" xr:uid="{67BCB6C3-D34A-4C8F-9018-2EC113D22FE8}"/>
    <cellStyle name="___laroux_8_Tri-County Wind_101509_Grant and TE_200MW_1.6XLE 2" xfId="14854" xr:uid="{5DCB4D5D-5693-432D-922C-2DC9F76C0485}"/>
    <cellStyle name="___laroux_8_Turkey Track Completion Reserve Acct_11 10 08" xfId="14855" xr:uid="{0148D747-7D06-4BF3-8393-AE0D7BF81505}"/>
    <cellStyle name="___laroux_8_Turkey Track Completion Reserve Acct_11 10 08 2" xfId="14856" xr:uid="{B7850BAE-3615-41E4-B8CF-C3DCB47A9826}"/>
    <cellStyle name="___laroux_8_Turkey Track Completion Reserve Acct_11 10 08_IWNA 3-Pack ECCA Sheldon Funding 01302009" xfId="14857" xr:uid="{50CEEB96-37F7-44FD-A23F-0BCBAA7F5EFD}"/>
    <cellStyle name="___laroux_8_Turkey Track Completion Reserve Acct_11 10 08_IWNA 3-Pack ECCA Sheldon Funding 01302009 2" xfId="14858" xr:uid="{74E1873A-B2F5-44D8-8DAA-3339586106DB}"/>
    <cellStyle name="___laroux_8_Unlev McAdoo &amp; GR Combined 022008- Final" xfId="14859" xr:uid="{B292435F-5106-4D1D-B482-1E9240D413AE}"/>
    <cellStyle name="___laroux_8_Unlev McAdoo &amp; GR Combined 022008- Final 2" xfId="14860" xr:uid="{359B6899-BADA-430F-8904-2021C8DD5515}"/>
    <cellStyle name="___laroux_8_Unlev McAdoo &amp; GR Combined 022008- Final_BeechR Pivot Table 12.2.09" xfId="14861" xr:uid="{7E67045C-3A60-4B42-927E-51D4815AA182}"/>
    <cellStyle name="___laroux_8_Unlev McAdoo &amp; GR Combined 022008- Final_BeechR Pivot Table 12.2.09 2" xfId="14862" xr:uid="{17F8694F-9CCF-4259-9A0C-58467BDD4BE4}"/>
    <cellStyle name="___laroux_8_Unlev McAdoo &amp; GR Combined 022008- Final_IWNA 3-Pack ECCA Sheldon Funding 01302009" xfId="14863" xr:uid="{963D8A40-DC13-4763-80F5-414A3BED5474}"/>
    <cellStyle name="___laroux_8_Unlev McAdoo &amp; GR Combined 022008- Final_IWNA 3-Pack ECCA Sheldon Funding 01302009 2" xfId="14864" xr:uid="{C4EE7B4E-83CD-43B5-AA21-11AFE58B9207}"/>
    <cellStyle name="___laroux_8_Unlev McAdoo &amp; GR Combined 10242008-funding v8" xfId="14865" xr:uid="{9D460E0D-874B-4E73-A6FA-8323C3664EDD}"/>
    <cellStyle name="___laroux_8_Unlev McAdoo &amp; GR Combined 10242008-funding v8 2" xfId="14866" xr:uid="{95F18F8B-DCCB-4887-A360-17D01D32E313}"/>
    <cellStyle name="___laroux_8_Unlev McAdoo &amp; GR Combined 10242008-funding v8_BeechR Pivot Table 12.2.09" xfId="14867" xr:uid="{DC04DAFE-3B8E-4BB5-B7A9-E100B8CF7964}"/>
    <cellStyle name="___laroux_8_Unlev McAdoo &amp; GR Combined 10242008-funding v8_BeechR Pivot Table 12.2.09 2" xfId="14868" xr:uid="{FF878D5B-00B4-47D0-B8FC-81BB0B83998C}"/>
    <cellStyle name="___laroux_8_Unlev McAdoo &amp; GR Combined 10242008-funding v8_IWNA 3-Pack ECCA Sheldon Funding 01302009" xfId="14869" xr:uid="{AC7B0EB2-14F5-45AC-AE9D-C181EA8C0A35}"/>
    <cellStyle name="___laroux_8_Unlev McAdoo &amp; GR Combined 10242008-funding v8_IWNA 3-Pack ECCA Sheldon Funding 01302009 2" xfId="14870" xr:uid="{525A2362-6924-4D53-83E8-E05938D086F9}"/>
    <cellStyle name="___laroux_8_Unlev McAdoo &amp; GR Combined 10242008-funding v8_wake effect" xfId="14871" xr:uid="{908278D2-A049-4198-9C37-C57B710CBE4D}"/>
    <cellStyle name="___laroux_8_Unlev McAdoo &amp; GR Combined 10242008-funding v8_wake effect 2" xfId="14872" xr:uid="{3C0E704A-55CF-4A2C-B8A4-E27692755308}"/>
    <cellStyle name="___laroux_8_Unlev McAdoo &amp; GR Combined 10242008-funding v8_wake effect_BeechR Pivot Table 12.2.09" xfId="14873" xr:uid="{C30EA37B-A5BC-4850-B9CA-A345E5B773D8}"/>
    <cellStyle name="___laroux_8_Unlev McAdoo &amp; GR Combined 10242008-funding v8_wake effect_BeechR Pivot Table 12.2.09 2" xfId="14874" xr:uid="{1BEE90EE-3601-4C06-9411-B94BE44F9759}"/>
    <cellStyle name="___laroux_8_Unlevered Wildcat 04222008_Dep Update" xfId="14875" xr:uid="{1DE041E1-66B9-49F4-B963-C07A6035F1A9}"/>
    <cellStyle name="___laroux_8_Unlevered Wildcat 04222008_Dep Update 2" xfId="14876" xr:uid="{0E15914D-AD31-4E52-A7B3-28F834B4B743}"/>
    <cellStyle name="___laroux_8_Unlevered Wildcat 04222008_Dep Update v2" xfId="14877" xr:uid="{C0B9C839-9380-4637-893D-2FA73EF0397B}"/>
    <cellStyle name="___laroux_8_Unlevered Wildcat 04222008_Dep Update v2 2" xfId="14878" xr:uid="{8A51C13B-30E1-4130-9B8E-DC02DE6B4535}"/>
    <cellStyle name="___laroux_8_Unlevered Wildcat 04222008_Dep Update v2_BeechR Pivot Table 12.2.09" xfId="14879" xr:uid="{52D2BE67-8ED2-4E4A-AA6B-CEF693CB91FC}"/>
    <cellStyle name="___laroux_8_Unlevered Wildcat 04222008_Dep Update v2_BeechR Pivot Table 12.2.09 2" xfId="14880" xr:uid="{21DF37D7-1DAF-4C3B-AFD4-241A2FA01616}"/>
    <cellStyle name="___laroux_8_Unlevered Wildcat 04222008_Dep Update v2_IWNA 3-Pack ECCA Sheldon Funding 01302009" xfId="14881" xr:uid="{BE51CABE-FF0F-4952-A1D4-22093DAB2C67}"/>
    <cellStyle name="___laroux_8_Unlevered Wildcat 04222008_Dep Update v2_IWNA 3-Pack ECCA Sheldon Funding 01302009 2" xfId="14882" xr:uid="{73C23F0E-A8E0-48E6-A379-B696AD17D897}"/>
    <cellStyle name="___laroux_8_Unlevered Wildcat 04222008_Dep Update with 2008 stub year" xfId="14883" xr:uid="{287AEEFA-820B-4739-BD5C-963096AE446E}"/>
    <cellStyle name="___laroux_8_Unlevered Wildcat 04222008_Dep Update with 2008 stub year 2" xfId="14884" xr:uid="{214820B2-2449-4C2E-8851-1AF7B93924BD}"/>
    <cellStyle name="___laroux_8_Unlevered Wildcat 04222008_Dep Update with 2008 stub year_BeechR Pivot Table 12.2.09" xfId="14885" xr:uid="{1C09CBE7-77DE-465D-B1F0-52042CEAB94B}"/>
    <cellStyle name="___laroux_8_Unlevered Wildcat 04222008_Dep Update with 2008 stub year_BeechR Pivot Table 12.2.09 2" xfId="14886" xr:uid="{249EA1BE-8321-4864-A7AD-2B4F6DD8D56C}"/>
    <cellStyle name="___laroux_8_Unlevered Wildcat 04222008_Dep Update with 2008 stub year_IWNA 3-Pack ECCA Sheldon Funding 01302009" xfId="14887" xr:uid="{C1A55D3E-919F-4945-B601-6BC7B0CB1A12}"/>
    <cellStyle name="___laroux_8_Unlevered Wildcat 04222008_Dep Update with 2008 stub year_IWNA 3-Pack ECCA Sheldon Funding 01302009 2" xfId="14888" xr:uid="{02EAE974-C4F6-4D68-AC11-6166E9B8AEF0}"/>
    <cellStyle name="___laroux_8_Unlevered Wildcat 04222008_Dep Update_BeechR Pivot Table 12.2.09" xfId="14889" xr:uid="{75A9C974-665A-4FFE-A4A3-FE7F9CBC04CE}"/>
    <cellStyle name="___laroux_8_Unlevered Wildcat 04222008_Dep Update_BeechR Pivot Table 12.2.09 2" xfId="14890" xr:uid="{806EC338-253E-4C3E-BEE0-8C0705B5EE2A}"/>
    <cellStyle name="___laroux_8_Unlevered Wildcat 04222008_Dep Update_IWNA 3-Pack ECCA Sheldon Funding 01302009" xfId="14891" xr:uid="{6D1797F8-18FC-4676-A7B5-CEE07B961804}"/>
    <cellStyle name="___laroux_8_Unlevered Wildcat 04222008_Dep Update_IWNA 3-Pack ECCA Sheldon Funding 01302009 2" xfId="14892" xr:uid="{7BB5E322-A2DA-4C21-BD8A-919208F4A441}"/>
    <cellStyle name="___laroux_8_Unlevered Willow Creek 72MWs_111907" xfId="14893" xr:uid="{91255635-185D-4589-894E-C1B671C1E29B}"/>
    <cellStyle name="___laroux_8_Unlevered Willow Creek 72MWs_111907 2" xfId="14894" xr:uid="{BCBC9CD3-288C-48F3-BF76-0043AA9D5EA0}"/>
    <cellStyle name="___laroux_8_Unlevered Willow Creek 72MWs_111907_BeechR Pivot Table 12.2.09" xfId="14895" xr:uid="{001AD7BF-48E9-481C-BE46-1759B481DB01}"/>
    <cellStyle name="___laroux_8_Unlevered Willow Creek 72MWs_111907_BeechR Pivot Table 12.2.09 2" xfId="14896" xr:uid="{BBB20A9B-E23A-4F0A-A891-FAD16A8DB780}"/>
    <cellStyle name="___laroux_8_Unlevered Willow Creek 72MWs_111907_IWNA 3-Pack ECCA Sheldon Funding 01302009" xfId="14897" xr:uid="{841E84AC-8F25-4D20-A13E-E20E9DFF3279}"/>
    <cellStyle name="___laroux_8_Unlevered Willow Creek 72MWs_111907_IWNA 3-Pack ECCA Sheldon Funding 01302009 2" xfId="14898" xr:uid="{1AD36D18-0CDF-4CE6-A01A-6F355B2CEE56}"/>
    <cellStyle name="___laroux_8_Unlevered_Beech_Ridge_100_5MW_021009_optimized NCF" xfId="14899" xr:uid="{AA883AD0-B7F0-4CED-B199-98D071CB4F04}"/>
    <cellStyle name="___laroux_8_Unlevered_Beech_Ridge_100_5MW_021009_optimized NCF 2" xfId="14900" xr:uid="{8B3BB5BC-B51D-49BA-995D-65C421E1DD90}"/>
    <cellStyle name="___laroux_8_Unlevered_Grand Ridge_010809_v3" xfId="14901" xr:uid="{E7E05171-AEAC-4370-B4DD-B5BDA249FFB4}"/>
    <cellStyle name="___laroux_8_Unlevered_Grand Ridge_010809_v3 2" xfId="14902" xr:uid="{A610D489-7C19-4231-9620-41CAB3291E79}"/>
    <cellStyle name="___laroux_8_Unlevered_Grand Ridge_010809_v3_BeechR Pivot Table 12.2.09" xfId="14903" xr:uid="{756E68A9-BB83-415A-B3FE-D661144E361D}"/>
    <cellStyle name="___laroux_8_Unlevered_Grand Ridge_010809_v3_BeechR Pivot Table 12.2.09 2" xfId="14904" xr:uid="{BB58AC5A-B842-4979-8DFD-90715A46C7D0}"/>
    <cellStyle name="___laroux_8_UPC New York Wind 1-8-08 v equity method FINAL" xfId="14905" xr:uid="{CC509150-5918-47AD-A260-11E632ACAB0B}"/>
    <cellStyle name="___laroux_8_UPC New York Wind 1-8-08 v equity method FINAL 2" xfId="14906" xr:uid="{79AEE480-2B88-4C10-8EE6-B9C4CC85D6F0}"/>
    <cellStyle name="___laroux_8_Vantage Cash FLow 100609" xfId="14907" xr:uid="{665BE6EF-442E-408E-B151-E9AF07831E54}"/>
    <cellStyle name="___laroux_8_Vantage Cash FLow 100609 2" xfId="14908" xr:uid="{65630D92-2681-4EBD-8975-B3CF95C18A2E}"/>
    <cellStyle name="___laroux_8_Vantage Model_PGE 15yr PPA_062409" xfId="14909" xr:uid="{BC905372-DBB6-421C-9261-8B285CDF038F}"/>
    <cellStyle name="___laroux_8_Vantage Model_PGE 15yr PPA_062409 2" xfId="14910" xr:uid="{CCE11F89-0638-4F80-9686-C16B360892D7}"/>
    <cellStyle name="___laroux_8_Vantage Model_PGE 15yr PPA_073009_JAR" xfId="14911" xr:uid="{52070464-17A5-4071-A8A7-C76571716963}"/>
    <cellStyle name="___laroux_8_Vantage Model_PGE 15yr PPA_073009_JAR 2" xfId="14912" xr:uid="{9CD8BF4E-0E39-4752-AA54-AD4F35C57FE0}"/>
    <cellStyle name="___laroux_8_Vantage Model_PGE 15yr PPA_100909" xfId="14913" xr:uid="{91B79EF5-9792-4B01-B98E-3AD6A80D857F}"/>
    <cellStyle name="___laroux_8_Vantage Model_PGE 15yr PPA_100909 2" xfId="14914" xr:uid="{9A49F468-4039-44E8-A393-11EB93787AE0}"/>
    <cellStyle name="___laroux_8_Vento III v17i (8.9% Haircut, 60% Tax)" xfId="14915" xr:uid="{BDB247D0-FB86-48E4-9469-96CE117B6158}"/>
    <cellStyle name="___laroux_8_Vento III v22i (Haircut, 6Y CF, 76% tax)" xfId="14916" xr:uid="{6F66BE49-74CF-4DB0-881C-945DB98067CB}"/>
    <cellStyle name="___laroux_8_Vento III v28g Base" xfId="14917" xr:uid="{6CD99D0E-8DD0-47CA-9E37-9CB5594D7078}"/>
    <cellStyle name="___laroux_8_Vento III v28k JPMyyy" xfId="14918" xr:uid="{5C7CEFAE-7C59-4BA1-8A77-24F36F4E484B}"/>
    <cellStyle name="___laroux_8_White Oak_67.5_150MW_110409_OUR CASE" xfId="14919" xr:uid="{1A315457-AFAA-467B-B980-82702EDA246D}"/>
    <cellStyle name="___laroux_8_White Oak_67.5_150MW_110409_OUR CASE 2" xfId="14920" xr:uid="{0D606D9D-4D80-40D4-A30D-7833F301719F}"/>
    <cellStyle name="___laroux_8_WPP - Ormat 6-5-2007  v19i with internal accounting v3 eq method FINAL" xfId="14921" xr:uid="{C8F8E815-2BD4-4D04-B00F-65E06ADADB10}"/>
    <cellStyle name="___laroux_8_WPP - Ormat 6-5-2007  v19i with internal accounting v3 eq method FINAL 2" xfId="14922" xr:uid="{1997217E-CB29-42A0-B916-3FB1C92183C1}"/>
    <cellStyle name="___laroux_CHECK - White Creek Final Closing Model_2007 11 16 vequity method FINAL" xfId="14923" xr:uid="{B558DA5F-6E99-4DD3-ABAB-565036386945}"/>
    <cellStyle name="___laroux_CHECK - White Creek Final Closing Model_2007 11 16 vequity method FINAL 2" xfId="14924" xr:uid="{E51A6CF9-6F88-4316-B950-FD40912EF308}"/>
    <cellStyle name="___laroux_CHECK - White Creek Final Closing Model_2007 11 16 vequity method FINAL 2 2" xfId="14925" xr:uid="{4D6A74AE-1120-4F5E-B7BE-6B81F5340517}"/>
    <cellStyle name="___laroux_CHECK - White Creek Final Closing Model_2007 11 16 vequity method FINAL 3" xfId="14926" xr:uid="{7B43531F-0668-4861-A8E0-DF13FB2E9C02}"/>
    <cellStyle name="___laroux_ClearSky_AEP_Min_04.04.02_Bank" xfId="14927" xr:uid="{197F4F13-1DBC-4888-87F0-BFD0072889FB}"/>
    <cellStyle name="___laroux_ClearSky_AEP_Min_04.04.02_Bank_1" xfId="14928" xr:uid="{90C35C2C-C919-458A-83EF-1BD80A401AC6}"/>
    <cellStyle name="___laroux_ClearSky_AEP_Min_04.04.02_Bank_1 2" xfId="14929" xr:uid="{B1142074-17C6-4EC2-A53C-CD9491EE642C}"/>
    <cellStyle name="___laroux_ClearSky_AEP_Min_04.04.02_Bank_1 2 2" xfId="14930" xr:uid="{5ABC1325-2570-4296-86DD-420132419502}"/>
    <cellStyle name="___laroux_ClearSky_AEP_Min_04.04.02_Bank_1 3" xfId="14931" xr:uid="{9DDE8ECF-01EE-492C-A41B-8A903CCBE47B}"/>
    <cellStyle name="___laroux_ClearSky_AEP_Min_04.04.02_Bank_1 3 2" xfId="14932" xr:uid="{C3DEBF74-349F-45A5-8119-1D5D4882B902}"/>
    <cellStyle name="___laroux_ClearSky_AEP_Min_04.04.02_Bank_1 4" xfId="14933" xr:uid="{D5067D28-F371-4627-A8D7-F016467F0092}"/>
    <cellStyle name="___laroux_ClearSky_AEP_Min_04.04.02_Bank_1 4 2" xfId="14934" xr:uid="{E9F1B578-FB12-40BE-B303-F0159D652E4D}"/>
    <cellStyle name="___laroux_ClearSky_AEP_Min_04.04.02_Bank_1 5" xfId="14935" xr:uid="{F5EA8A16-D352-4038-990A-D5A40131834A}"/>
    <cellStyle name="___laroux_ClearSky_AEP_Min_04.04.02_Bank_1 5 2" xfId="14936" xr:uid="{801F622E-A38A-47BE-B78A-3DDBC28918A8}"/>
    <cellStyle name="___laroux_ClearSky_AEP_Min_04.04.02_Bank_1 6" xfId="14937" xr:uid="{9D705430-E074-495B-8AB7-277B1A5A87B0}"/>
    <cellStyle name="___laroux_Clearsky_internal_050301" xfId="14938" xr:uid="{0515A616-93E1-4D08-8123-DA749460F9C8}"/>
    <cellStyle name="___laroux_Clearsky_internal_050301 2" xfId="14939" xr:uid="{E1E1CAD8-6FA5-4267-BFD8-D51316CD3A94}"/>
    <cellStyle name="___laroux_Clearsky_internal_050301 2 2" xfId="14940" xr:uid="{39DBC9CF-F4A1-4BF9-A054-520550BBD107}"/>
    <cellStyle name="___laroux_Clearsky_internal_050301 3" xfId="14941" xr:uid="{45AB8058-F1DE-44DB-B67B-978760DC5F86}"/>
    <cellStyle name="___laroux_Clearsky_internal_050301 3 2" xfId="14942" xr:uid="{78AD3617-AAA3-4E8C-B786-E73EEDBE9194}"/>
    <cellStyle name="___laroux_Clearsky_internal_050301 4" xfId="14943" xr:uid="{8C7D27CF-E4B7-468F-ADB4-A1FE69F04333}"/>
    <cellStyle name="___laroux_Clearsky_internal_050301 4 2" xfId="14944" xr:uid="{5D8C548B-A995-4842-AD7A-BFCDE4C4E836}"/>
    <cellStyle name="___laroux_Clearsky_internal_050301 5" xfId="14945" xr:uid="{2FFBB122-979B-42E5-B804-14D26CE5CBC8}"/>
    <cellStyle name="___laroux_Clearsky_internal_050301 5 2" xfId="14946" xr:uid="{088898E8-9ED4-4765-88F4-F5C8C3314A8A}"/>
    <cellStyle name="___laroux_Clearsky_internal_050301 6" xfId="14947" xr:uid="{280D8573-2342-4BC1-B40C-47753EF5F9F1}"/>
    <cellStyle name="___laroux_Clearsky_internal_050301_1" xfId="14948" xr:uid="{8B88C50B-3B13-437F-9026-F5EADCA64B73}"/>
    <cellStyle name="___laroux_Clearsky_internal_050301_1 2" xfId="14949" xr:uid="{C2AB73AF-7AAD-40A3-B322-C0A63EC161C6}"/>
    <cellStyle name="___laroux_Clearsky_internal_050301_1 2 2" xfId="14950" xr:uid="{EEB00AEB-836F-486D-B4A4-BB123CB6D909}"/>
    <cellStyle name="___laroux_Clearsky_internal_050301_1 3" xfId="14951" xr:uid="{D1771E48-5637-4895-B400-276BF588F96E}"/>
    <cellStyle name="___laroux_Clearsky_internal_050301_1 3 2" xfId="14952" xr:uid="{E20AF1B3-BCD1-44B4-9C12-DBF03B2ACA09}"/>
    <cellStyle name="___laroux_Clearsky_internal_050301_1 4" xfId="14953" xr:uid="{F4455564-7754-41EB-8C96-4CF49B5C1BE1}"/>
    <cellStyle name="___laroux_Clearsky_internal_050301_1 4 2" xfId="14954" xr:uid="{785D36D1-436D-4B0E-81CB-4ADD240133B2}"/>
    <cellStyle name="___laroux_Clearsky_internal_050301_1 5" xfId="14955" xr:uid="{37DF1E30-FEEF-43EE-969A-CBA1217E93E9}"/>
    <cellStyle name="___laroux_Clearsky_internal_050301_1 5 2" xfId="14956" xr:uid="{C34F09A5-927B-4239-A168-4652F68F6E6E}"/>
    <cellStyle name="___laroux_Clearsky_internal_050301_1 6" xfId="14957" xr:uid="{883E49D6-A5BE-466E-96EA-CFF9EED1E711}"/>
    <cellStyle name="___laroux_Clearsky_internal_070201" xfId="14958" xr:uid="{D2BDEF8F-2D27-4859-BE90-CEAD82B69A8D}"/>
    <cellStyle name="___laroux_Clearsky_internal_070201 2" xfId="14959" xr:uid="{D874F885-129D-4ADD-98F9-40A5F54E3489}"/>
    <cellStyle name="___laroux_Clearsky_internal_070201 2 2" xfId="14960" xr:uid="{F6E5981A-5BE6-4ED7-BE05-A90B0F67D7A7}"/>
    <cellStyle name="___laroux_Clearsky_internal_070201 3" xfId="14961" xr:uid="{D6203FED-13EF-4626-AEA0-F01905927D46}"/>
    <cellStyle name="___laroux_Clearsky_internal_070201 3 2" xfId="14962" xr:uid="{28E3DB9F-7DAF-413C-B802-8579DE88E6E4}"/>
    <cellStyle name="___laroux_Clearsky_internal_070201 4" xfId="14963" xr:uid="{86769913-5FF9-454B-946E-E54A6B3C1868}"/>
    <cellStyle name="___laroux_Clearsky_internal_070201 4 2" xfId="14964" xr:uid="{AA945048-CE5C-438E-B32F-286B504A044C}"/>
    <cellStyle name="___laroux_Clearsky_internal_070201 5" xfId="14965" xr:uid="{89749393-2CD9-4D14-8849-F4B201457B1F}"/>
    <cellStyle name="___laroux_Clearsky_internal_070201 5 2" xfId="14966" xr:uid="{92509537-22B4-4940-B680-0387B34D6EA1}"/>
    <cellStyle name="___laroux_Clearsky_internal_070201 6" xfId="14967" xr:uid="{79B7A8B8-B778-4C14-A8F5-94F3835FF214}"/>
    <cellStyle name="___laroux_Clearsky_internal_070201.xls Chart 2" xfId="14968" xr:uid="{38D86234-2E7C-4BE8-AA86-8AE910E140DC}"/>
    <cellStyle name="___laroux_Clearsky_internal_070201.xls Chart 2 2" xfId="14969" xr:uid="{B5723DAB-5501-4E26-8DC4-C270CA95097B}"/>
    <cellStyle name="___laroux_Clearsky_internal_070201.xls Chart 2 2 2" xfId="14970" xr:uid="{B2F30DA7-C35B-46F4-8178-74C7D8A3DBE7}"/>
    <cellStyle name="___laroux_Clearsky_internal_070201.xls Chart 2 3" xfId="14971" xr:uid="{002603A1-F2D9-403D-8BCF-37E844FD32A3}"/>
    <cellStyle name="___laroux_Clearsky_internal_070201.xls Chart 2 3 2" xfId="14972" xr:uid="{7D2D557C-7FF3-432A-9169-3E0A30CB849C}"/>
    <cellStyle name="___laroux_Clearsky_internal_070201.xls Chart 2 4" xfId="14973" xr:uid="{B456F7BD-2C6F-4C99-B620-A7BC7422ED5C}"/>
    <cellStyle name="___laroux_Clearsky_internal_070201.xls Chart 2 4 2" xfId="14974" xr:uid="{8EA89847-F7CC-4238-AFA8-06B1B4EE9042}"/>
    <cellStyle name="___laroux_Clearsky_internal_070201.xls Chart 2 5" xfId="14975" xr:uid="{00B75D71-66B6-496F-9A78-10A53F846774}"/>
    <cellStyle name="___laroux_Clearsky_internal_070201.xls Chart 2 5 2" xfId="14976" xr:uid="{00994D76-8695-4858-A4DA-DE40A7C3F202}"/>
    <cellStyle name="___laroux_Clearsky_internal_070201.xls Chart 2 6" xfId="14977" xr:uid="{9F205B1A-B49C-4AA2-844E-C5F62AF1DA1C}"/>
    <cellStyle name="___laroux_Clearsky_internal_070201.xls Chart 2_1" xfId="14978" xr:uid="{0383B676-CCF6-47A9-82D6-7C0244B3B9E3}"/>
    <cellStyle name="___laroux_Clearsky_internal_070201.xls Chart 2_1 2" xfId="14979" xr:uid="{934949A6-AB90-4AB5-B631-56728F204786}"/>
    <cellStyle name="___laroux_Clearsky_internal_070201.xls Chart 2_1 2 2" xfId="14980" xr:uid="{0990F969-F576-4B2A-A007-D6336A0CB655}"/>
    <cellStyle name="___laroux_Clearsky_internal_070201.xls Chart 2_1 3" xfId="14981" xr:uid="{C3075E04-5145-4EDA-9004-4C61A9E6E014}"/>
    <cellStyle name="___laroux_Clearsky_internal_070201.xls Chart 2_1 3 2" xfId="14982" xr:uid="{F0126945-AA6F-4B24-B00A-768C67C7A020}"/>
    <cellStyle name="___laroux_Clearsky_internal_070201.xls Chart 2_1 4" xfId="14983" xr:uid="{C46171C5-D63C-4173-A061-0BE59448CA69}"/>
    <cellStyle name="___laroux_Clearsky_internal_070201.xls Chart 2_1 4 2" xfId="14984" xr:uid="{16753033-FFC2-4DFC-8318-A48B324039EF}"/>
    <cellStyle name="___laroux_Clearsky_internal_070201.xls Chart 2_1 5" xfId="14985" xr:uid="{42EB75BB-03F4-40A5-B684-4E3693ED136A}"/>
    <cellStyle name="___laroux_Clearsky_internal_070201.xls Chart 2_1 5 2" xfId="14986" xr:uid="{D4FE5EA7-1693-41EB-A42F-37DB00BF35B9}"/>
    <cellStyle name="___laroux_Clearsky_internal_070201.xls Chart 2_1 6" xfId="14987" xr:uid="{85615F09-361E-4506-955B-7AB0C82396AC}"/>
    <cellStyle name="___laroux_Clearsky_internal_070201.xls Chart 2_2" xfId="14988" xr:uid="{92BD4BA6-A15E-49CC-9C24-26ACF9B1BAF3}"/>
    <cellStyle name="___laroux_Clearsky_internal_070201_1" xfId="14989" xr:uid="{F2214339-274E-433B-B04A-BA8F11F6CDC2}"/>
    <cellStyle name="___laroux_Clearsky_internal_070201_2" xfId="14990" xr:uid="{7556DD95-59AB-4063-8343-F6B6323E8ADA}"/>
    <cellStyle name="___laroux_Clearsky_internal_070201_2 2" xfId="14991" xr:uid="{1573BA88-38DA-4E6E-82F7-7C9C325445E6}"/>
    <cellStyle name="___laroux_Clearsky_internal_070201_2 2 2" xfId="14992" xr:uid="{38E868DD-47DC-4266-86CC-25D5F0C80F1D}"/>
    <cellStyle name="___laroux_Clearsky_internal_070201_2 3" xfId="14993" xr:uid="{C2FED3A5-ECA9-43FA-AE1F-6E7D91972A58}"/>
    <cellStyle name="___laroux_Clearsky_internal_070201_2 3 2" xfId="14994" xr:uid="{BAA25C48-2B83-464C-80D0-999A162CEB17}"/>
    <cellStyle name="___laroux_Clearsky_internal_070201_2 4" xfId="14995" xr:uid="{35CF0FB8-AC06-4639-A1BF-69CF6C2A8191}"/>
    <cellStyle name="___laroux_Clearsky_internal_070201_2 4 2" xfId="14996" xr:uid="{6111D4BA-77A7-4CDC-97EF-B37BD5D0F703}"/>
    <cellStyle name="___laroux_Clearsky_internal_070201_2 5" xfId="14997" xr:uid="{A6BA6E17-C3C0-47EE-9E06-0B148B589912}"/>
    <cellStyle name="___laroux_Clearsky_internal_070201_2 5 2" xfId="14998" xr:uid="{DEEA147E-DF91-4F23-9636-18933DD7B471}"/>
    <cellStyle name="___laroux_Clearsky_internal_070201_2 6" xfId="14999" xr:uid="{86CBCC99-B9B0-4458-9DEA-DED986D3FC38}"/>
    <cellStyle name="___laroux_Clearsky_Outside_070201.xls Chart 2" xfId="15000" xr:uid="{C2A04A10-AD51-4B20-BEB8-A2BE03EF7D7E}"/>
    <cellStyle name="___laroux_Clearsky_Outside_070201.xls Chart 2 2" xfId="15001" xr:uid="{186DA608-4634-4D1A-B5E9-11FD4FD88B56}"/>
    <cellStyle name="___laroux_Clearsky_Outside_070201.xls Chart 2 2 2" xfId="15002" xr:uid="{7976237E-EB55-4702-9293-C48C30AB047D}"/>
    <cellStyle name="___laroux_Clearsky_Outside_070201.xls Chart 2 3" xfId="15003" xr:uid="{B6454F8E-B39C-499A-9B8B-85BCA1AB820F}"/>
    <cellStyle name="___laroux_Clearsky_Outside_070201.xls Chart 2 3 2" xfId="15004" xr:uid="{D65B39B7-A0A6-4F84-9858-39F71F0832BA}"/>
    <cellStyle name="___laroux_Clearsky_Outside_070201.xls Chart 2 4" xfId="15005" xr:uid="{E330BA8F-25A3-4D70-8A85-5CCD6F50C855}"/>
    <cellStyle name="___laroux_Clearsky_Outside_070201.xls Chart 2 4 2" xfId="15006" xr:uid="{5FFFA0F5-1E30-4751-97B8-9688782A60F6}"/>
    <cellStyle name="___laroux_Clearsky_Outside_070201.xls Chart 2 5" xfId="15007" xr:uid="{237306B6-BB14-446D-9F04-F37972963B30}"/>
    <cellStyle name="___laroux_Clearsky_Outside_070201.xls Chart 2 5 2" xfId="15008" xr:uid="{ED77D69B-A509-461A-8D24-31BE7365D633}"/>
    <cellStyle name="___laroux_Clearsky_Outside_070201.xls Chart 2 6" xfId="15009" xr:uid="{DF6B74C7-32C4-479B-80E9-5963903A4E13}"/>
    <cellStyle name="___laroux_Clearsky_Outside_070201.xls Chart 2_1" xfId="15010" xr:uid="{F33C9263-1BE5-49E2-9AE3-10301D3A33A7}"/>
    <cellStyle name="___laroux_EWC 43.5MW8oMtresc 3_25_021" xfId="15011" xr:uid="{FDE5EC2B-25E9-4BDF-A271-E568620BAEB1}"/>
    <cellStyle name="___laroux_EWC 43.5MW8oMtresc 3_25_021_071212 Unlevered McCormick Model - 2003 version" xfId="15012" xr:uid="{B3840859-B540-440F-9282-118183BFB451}"/>
    <cellStyle name="___laroux_EWC 43.5MW8oMtresc 3_25_021_1" xfId="15013" xr:uid="{43A0088E-5FF8-4036-94CB-AED0A25D42FB}"/>
    <cellStyle name="___laroux_EWC 43.5MW8oMtresc 3_25_021_1 2" xfId="15014" xr:uid="{D52AF2D1-4486-4C97-A2D0-FDFE48E5AC97}"/>
    <cellStyle name="___laroux_EWC 43.5MW8oMtresc 3_25_021_1 2 2" xfId="15015" xr:uid="{C4D637EC-AECC-4EAE-8244-DAA3EE1C5427}"/>
    <cellStyle name="___laroux_EWC 43.5MW8oMtresc 3_25_021_1 2 2 2" xfId="15016" xr:uid="{F9CC9530-12E8-42B1-BA52-A52894854550}"/>
    <cellStyle name="___laroux_EWC 43.5MW8oMtresc 3_25_021_1 2 3" xfId="15017" xr:uid="{015C95BE-4D78-490C-BFC1-8D740EED937A}"/>
    <cellStyle name="___laroux_EWC 43.5MW8oMtresc 3_25_021_1 2 3 2" xfId="15018" xr:uid="{8A4A17E9-B7B2-4378-A555-9DDF4773B264}"/>
    <cellStyle name="___laroux_EWC 43.5MW8oMtresc 3_25_021_1 2 4" xfId="15019" xr:uid="{3DB43938-4205-433A-A984-B188D9443018}"/>
    <cellStyle name="___laroux_EWC 43.5MW8oMtresc 3_25_021_1 2 4 2" xfId="15020" xr:uid="{90B92D22-7AD6-421D-BEEB-1911EBC2817A}"/>
    <cellStyle name="___laroux_EWC 43.5MW8oMtresc 3_25_021_1 2 5" xfId="15021" xr:uid="{A8B7E6B4-25F8-43A8-9717-6D605C4EBCC2}"/>
    <cellStyle name="___laroux_EWC 43.5MW8oMtresc 3_25_021_1 2 5 2" xfId="15022" xr:uid="{AED718BE-0B3E-49C3-B380-4756BF61B63B}"/>
    <cellStyle name="___laroux_EWC 43.5MW8oMtresc 3_25_021_1 2 6" xfId="15023" xr:uid="{C7BCE99F-CF5F-44F0-8991-BFFE6315D2B1}"/>
    <cellStyle name="___laroux_EWC 43.5MW8oMtresc 3_25_021_1 3" xfId="15024" xr:uid="{9DA5A845-D8E9-4759-AAE3-4E5DBF7895A6}"/>
    <cellStyle name="___laroux_EWC 43.5MW8oMtresc 3_25_021_1 3 2" xfId="15025" xr:uid="{FF027489-8298-408E-BFE5-D9C148F27CFC}"/>
    <cellStyle name="___laroux_EWC 43.5MW8oMtresc 3_25_021_1 3 2 2" xfId="15026" xr:uid="{6E57915B-C9E4-4CD4-89C6-55E0F69F35E1}"/>
    <cellStyle name="___laroux_EWC 43.5MW8oMtresc 3_25_021_1 3 3" xfId="15027" xr:uid="{24D28AA4-7E91-4420-85F8-0626E5C5CE1C}"/>
    <cellStyle name="___laroux_EWC 43.5MW8oMtresc 3_25_021_1 3 3 2" xfId="15028" xr:uid="{794D4D88-CCD1-41E1-8CDB-53ADDEEC13FA}"/>
    <cellStyle name="___laroux_EWC 43.5MW8oMtresc 3_25_021_1 3 4" xfId="15029" xr:uid="{1880FEEB-4507-4E59-AB5E-084DB7F39FD3}"/>
    <cellStyle name="___laroux_EWC 43.5MW8oMtresc 3_25_021_1 3 4 2" xfId="15030" xr:uid="{52D16494-9F32-41E6-AF53-E70D6FF894A2}"/>
    <cellStyle name="___laroux_EWC 43.5MW8oMtresc 3_25_021_1 3 5" xfId="15031" xr:uid="{696AEE35-0448-45F6-BCFA-7683F5797DD6}"/>
    <cellStyle name="___laroux_EWC 43.5MW8oMtresc 3_25_021_1 3 5 2" xfId="15032" xr:uid="{94CBC0FB-C9F5-4626-8623-97803304AEE6}"/>
    <cellStyle name="___laroux_EWC 43.5MW8oMtresc 3_25_021_1 3 6" xfId="15033" xr:uid="{BDF3052F-1D96-4863-8E05-BF59B6847C30}"/>
    <cellStyle name="___laroux_EWC 43.5MW8oMtresc 3_25_021_1 4" xfId="15034" xr:uid="{161A3F6C-A07D-442F-861F-C099B8E06594}"/>
    <cellStyle name="___laroux_EWC 43.5MW8oMtresc 3_25_021_1_CHECK - White Creek Final Closing Model_2007 11 16 vequity method FINAL" xfId="15035" xr:uid="{A9364B8D-5125-4267-9778-9A89D49816FD}"/>
    <cellStyle name="___laroux_EWC 43.5MW8oMtresc 3_25_021_1_CHECK - White Creek Final Closing Model_2007 11 16 vequity method FINAL 2" xfId="15036" xr:uid="{CE3E3DF4-31C3-4760-955E-8BA9BEF3316C}"/>
    <cellStyle name="___laroux_EWC 43.5MW8oMtresc 3_25_021_1_CHECK - White Creek Final Closing Model_2007 11 16 vequity method FINAL 2 2" xfId="15037" xr:uid="{019CBBEC-7DBB-4F51-BDC4-049C720D3125}"/>
    <cellStyle name="___laroux_EWC 43.5MW8oMtresc 3_25_021_1_CHECK - White Creek Final Closing Model_2007 11 16 vequity method FINAL 3" xfId="15038" xr:uid="{FF7DA65C-64ED-4B14-8833-0C45127BD505}"/>
    <cellStyle name="___laroux_EWC 43.5MW8oMtresc 3_25_021_1_Horizon round 1 model vFINAL" xfId="15039" xr:uid="{45A4D7A0-BF1C-4B63-A911-C8EC42A71B81}"/>
    <cellStyle name="___laroux_EWC 43.5MW8oMtresc 3_25_021_1_Horizon round 1 model vFINAL 2" xfId="15040" xr:uid="{77641F57-2465-4EB4-B610-AC65854402F8}"/>
    <cellStyle name="___laroux_EWC 43.5MW8oMtresc 3_25_021_1_Horizon round 1 model vFINAL 2 2" xfId="15041" xr:uid="{959B4FF1-CEB4-4560-80F1-5DC913775626}"/>
    <cellStyle name="___laroux_EWC 43.5MW8oMtresc 3_25_021_1_Horizon round 1 model vFINAL 3" xfId="15042" xr:uid="{E9CB9D79-1C71-457A-AB31-777707D1A799}"/>
    <cellStyle name="___laroux_EWC 43.5MW8oMtresc 3_25_021_1_Horizon round 1 model vFINAL 3 2" xfId="15043" xr:uid="{ADC7F5CD-D3F4-4B6C-8043-B5EEC8957D31}"/>
    <cellStyle name="___laroux_EWC 43.5MW8oMtresc 3_25_021_1_Horizon round 1 model vFINAL 4" xfId="15044" xr:uid="{FBA8477C-8CB3-44EC-A11C-1B99D2015031}"/>
    <cellStyle name="___laroux_EWC 43.5MW8oMtresc 3_25_021_1_Horizon round 1 model vFINAL_1" xfId="15045" xr:uid="{C2719AEF-C886-4B85-B4A4-B20BF57756D4}"/>
    <cellStyle name="___laroux_EWC 43.5MW8oMtresc 3_25_021_1_Horizon round 1 model vFINAL_1 2" xfId="15046" xr:uid="{F8D1FF63-D6D3-4B0A-BADB-C53A8397148D}"/>
    <cellStyle name="___laroux_EWC 43.5MW8oMtresc 3_25_021_1_Horizon round 1 model vFINAL_1 2 2" xfId="15047" xr:uid="{0ABCC58C-352B-4FFA-85BA-105A244C3008}"/>
    <cellStyle name="___laroux_EWC 43.5MW8oMtresc 3_25_021_1_Horizon round 1 model vFINAL_1 3" xfId="15048" xr:uid="{7AEBA70C-1769-4CF0-A4DE-FC8C4E52C9EC}"/>
    <cellStyle name="___laroux_EWC 43.5MW8oMtresc 3_25_021_1_Horizon round 1 model vFINAL_1 3 2" xfId="15049" xr:uid="{CE9F3F11-541F-44E7-A440-5A5266589DEF}"/>
    <cellStyle name="___laroux_EWC 43.5MW8oMtresc 3_25_021_1_Horizon round 1 model vFINAL_1 4" xfId="15050" xr:uid="{8E819641-C976-49E9-84E2-0515EF7C112C}"/>
    <cellStyle name="___laroux_EWC 43.5MW8oMtresc 3_25_021_1_Horizon round 1 model vFINAL_1_Project Farwest III Model 03-20-07 v135" xfId="15051" xr:uid="{BDAFFD4B-34E5-45D7-A0D2-5FBBCB77307C}"/>
    <cellStyle name="___laroux_EWC 43.5MW8oMtresc 3_25_021_1_Horizon round 1 model vFINAL_1_Project Farwest III Model 03-20-07 v135 2" xfId="15052" xr:uid="{38A5B7EE-9437-4E2C-886E-3A57B3A8E6C1}"/>
    <cellStyle name="___laroux_EWC 43.5MW8oMtresc 3_25_021_1_Horizon round 1 model vFINAL_1_Project Farwest III Model 03-20-07 v135 2 2" xfId="15053" xr:uid="{D38A21E3-2743-40B1-8388-7B1007E39FBC}"/>
    <cellStyle name="___laroux_EWC 43.5MW8oMtresc 3_25_021_1_Horizon round 1 model vFINAL_1_Project Farwest III Model 03-20-07 v135 3" xfId="15054" xr:uid="{C9602A04-6BE3-4E57-B3D1-6D6BBF5B1E28}"/>
    <cellStyle name="___laroux_EWC 43.5MW8oMtresc 3_25_021_1_Horizon round 1 model vFINAL_1_Project Farwest III Model 03-20-07 v135 3 2" xfId="15055" xr:uid="{EED69045-B9C1-40BB-B0BD-1D60E2C8FF09}"/>
    <cellStyle name="___laroux_EWC 43.5MW8oMtresc 3_25_021_1_Horizon round 1 model vFINAL_1_Project Farwest III Model 03-20-07 v135 4" xfId="15056" xr:uid="{6ADB32EB-57EC-4AC9-81D6-C4C4C582138F}"/>
    <cellStyle name="___laroux_EWC 43.5MW8oMtresc 3_25_021_1_Horizon round 1 model vFINAL_1_Project Farwest III Model 03-20-07 v135_UPC G&amp;A (5-3-07)" xfId="15057" xr:uid="{1B10AE2B-97FA-4A53-9158-446F30169E6F}"/>
    <cellStyle name="___laroux_EWC 43.5MW8oMtresc 3_25_021_1_Horizon round 1 model vFINAL_1_Project Farwest III Model 03-20-07 v135_UPC G&amp;A (5-3-07) 2" xfId="15058" xr:uid="{02FEDFA8-F453-436E-A078-BCF7C0C6C448}"/>
    <cellStyle name="___laroux_EWC 43.5MW8oMtresc 3_25_021_1_Horizon round 1 model vFINAL_1_Project Farwest III Model 03-20-07 v135_UPC G&amp;A (5-3-07) 2 2" xfId="15059" xr:uid="{A4D9E2B6-C25A-4C9F-9967-594E05F26B5E}"/>
    <cellStyle name="___laroux_EWC 43.5MW8oMtresc 3_25_021_1_Horizon round 1 model vFINAL_1_Project Farwest III Model 03-20-07 v135_UPC G&amp;A (5-3-07) 3" xfId="15060" xr:uid="{04976556-76DE-47DF-BDAB-BC1E1825C9F8}"/>
    <cellStyle name="___laroux_EWC 43.5MW8oMtresc 3_25_021_1_Horizon round 1 model vFINAL_1_Project Farwest III Model 03-20-07 v135_UPC G&amp;A (5-3-07) 3 2" xfId="15061" xr:uid="{0520802C-ABEB-4991-A986-693348FDF6E5}"/>
    <cellStyle name="___laroux_EWC 43.5MW8oMtresc 3_25_021_1_Horizon round 1 model vFINAL_1_Project Farwest III Model 03-20-07 v135_UPC G&amp;A (5-3-07) 4" xfId="15062" xr:uid="{FAFC8A5E-26E7-4F2D-8F9A-C3681BF7E4E1}"/>
    <cellStyle name="___laroux_EWC 43.5MW8oMtresc 3_25_021_1_Horizon round 1 model vFINAL_1_Project Makani Model 04-11-07 v6" xfId="15063" xr:uid="{A801317E-2EFB-4112-B038-97F9E7F655EB}"/>
    <cellStyle name="___laroux_EWC 43.5MW8oMtresc 3_25_021_1_Horizon round 1 model vFINAL_1_Project Makani Model 04-11-07 v6 2" xfId="15064" xr:uid="{C7A5C166-6954-41B2-97F1-5E2B5156977F}"/>
    <cellStyle name="___laroux_EWC 43.5MW8oMtresc 3_25_021_1_Horizon round 1 model vFINAL_1_Project Makani Model 04-11-07 v6 2 2" xfId="15065" xr:uid="{36247C9F-B175-47EF-9244-FDA4B6ED54D1}"/>
    <cellStyle name="___laroux_EWC 43.5MW8oMtresc 3_25_021_1_Horizon round 1 model vFINAL_1_Project Makani Model 04-11-07 v6 3" xfId="15066" xr:uid="{B800F536-7858-42F8-A76E-3DB5FD9AA835}"/>
    <cellStyle name="___laroux_EWC 43.5MW8oMtresc 3_25_021_1_Horizon round 1 model vFINAL_1_Project Makani Model 04-11-07 v6 3 2" xfId="15067" xr:uid="{D75AEA20-BDEB-481C-861A-D4ACDF9ED7ED}"/>
    <cellStyle name="___laroux_EWC 43.5MW8oMtresc 3_25_021_1_Horizon round 1 model vFINAL_1_Project Makani Model 04-11-07 v6 4" xfId="15068" xr:uid="{F9284FB6-0D1C-4CB2-9BEE-55D0316D1AAB}"/>
    <cellStyle name="___laroux_EWC 43.5MW8oMtresc 3_25_021_1_Horizon round 1 model vFINAL_1_Project Makani Model 04-11-07 v6_UPC G&amp;A (5-3-07)" xfId="15069" xr:uid="{D52DC455-1A7E-453A-84FD-FAEA6F284CF3}"/>
    <cellStyle name="___laroux_EWC 43.5MW8oMtresc 3_25_021_1_Horizon round 1 model vFINAL_1_Project Makani Model 04-11-07 v6_UPC G&amp;A (5-3-07) 2" xfId="15070" xr:uid="{7E73A4ED-A057-4201-BF4A-D92440ED1D30}"/>
    <cellStyle name="___laroux_EWC 43.5MW8oMtresc 3_25_021_1_Horizon round 1 model vFINAL_1_Project Makani Model 04-11-07 v6_UPC G&amp;A (5-3-07) 2 2" xfId="15071" xr:uid="{FF5BD63E-B31F-411C-A03B-B1C94859D11F}"/>
    <cellStyle name="___laroux_EWC 43.5MW8oMtresc 3_25_021_1_Horizon round 1 model vFINAL_1_Project Makani Model 04-11-07 v6_UPC G&amp;A (5-3-07) 3" xfId="15072" xr:uid="{37F0D013-8BCB-4060-95A4-C850E245C98B}"/>
    <cellStyle name="___laroux_EWC 43.5MW8oMtresc 3_25_021_1_Horizon round 1 model vFINAL_1_Project Makani Model 04-11-07 v6_UPC G&amp;A (5-3-07) 3 2" xfId="15073" xr:uid="{98749066-FACA-4858-842D-CCD25DFE070F}"/>
    <cellStyle name="___laroux_EWC 43.5MW8oMtresc 3_25_021_1_Horizon round 1 model vFINAL_1_Project Makani Model 04-11-07 v6_UPC G&amp;A (5-3-07) 4" xfId="15074" xr:uid="{B8FDBA39-DB7A-4FC6-B865-8F04727F783B}"/>
    <cellStyle name="___laroux_EWC 43.5MW8oMtresc 3_25_021_1_Pre-Tax GAAP" xfId="15075" xr:uid="{1AA55B35-70DD-4791-A660-3E5D419A2571}"/>
    <cellStyle name="___laroux_EWC 43.5MW8oMtresc 3_25_021_1_Pre-Tax GAAP 2" xfId="15076" xr:uid="{487DBCE4-3AC8-425D-83E8-AD284BCBB8BC}"/>
    <cellStyle name="___laroux_EWC 43.5MW8oMtresc 3_25_021_1_Pre-Tax GAAP 2 2" xfId="15077" xr:uid="{D96F46D5-EAAC-4E81-9138-67EB24B346C8}"/>
    <cellStyle name="___laroux_EWC 43.5MW8oMtresc 3_25_021_1_Pre-Tax GAAP 3" xfId="15078" xr:uid="{EB389833-08C8-4D87-B966-C42EBD3EEE7C}"/>
    <cellStyle name="___laroux_EWC 43.5MW8oMtresc 3_25_021_1_WPP - Ormat 6-5-2007  v19i with internal accounting v3 eq method FINAL" xfId="15079" xr:uid="{3DFB1487-7C83-40AB-B57C-EF1E1AC5EE6B}"/>
    <cellStyle name="___laroux_EWC 43.5MW8oMtresc 3_25_021_1_WPP - Ormat 6-5-2007  v19i with internal accounting v3 eq method FINAL 2" xfId="15080" xr:uid="{4C33F4AA-6E55-41D3-B1C5-713933CB546E}"/>
    <cellStyle name="___laroux_EWC 43.5MW8oMtresc 3_25_021_1_WPP - Ormat 6-5-2007  v19i with internal accounting v3 eq method FINAL 2 2" xfId="15081" xr:uid="{1E5E0FD4-1685-4222-9150-AA2B9324A404}"/>
    <cellStyle name="___laroux_EWC 43.5MW8oMtresc 3_25_021_1_WPP - Ormat 6-5-2007  v19i with internal accounting v3 eq method FINAL 3" xfId="15082" xr:uid="{C2E55306-64E9-4DF7-BDF3-76D350A9AD9C}"/>
    <cellStyle name="___laroux_EWC 43.5MW8oMtresc 3_25_02v2" xfId="15083" xr:uid="{93BC2AC8-D866-4D8A-8C93-99131FF4A1C4}"/>
    <cellStyle name="___laroux_EWC 43.5MW8oMtresc 3_25_02v2 2" xfId="15084" xr:uid="{6E05168C-6205-4D8C-980C-DE5EE2592876}"/>
    <cellStyle name="___laroux_EWC 43.5MW8oMtresc 3_25_02v2 2 2" xfId="15085" xr:uid="{A18AB70E-E10F-401D-9BE5-8573AF81D953}"/>
    <cellStyle name="___laroux_EWC 43.5MW8oMtresc 3_25_02v2 2 2 2" xfId="15086" xr:uid="{403B9BC5-9EBC-48FF-9157-F036FB181EFC}"/>
    <cellStyle name="___laroux_EWC 43.5MW8oMtresc 3_25_02v2 2 3" xfId="15087" xr:uid="{31FF89D4-349C-473E-92E2-729E8C2E1F70}"/>
    <cellStyle name="___laroux_EWC 43.5MW8oMtresc 3_25_02v2 2 3 2" xfId="15088" xr:uid="{99BAC983-A206-431C-8D92-ACDC477792B5}"/>
    <cellStyle name="___laroux_EWC 43.5MW8oMtresc 3_25_02v2 2 4" xfId="15089" xr:uid="{3375863E-1144-40D8-AEC6-777CDBA0CB7D}"/>
    <cellStyle name="___laroux_EWC 43.5MW8oMtresc 3_25_02v2 2 4 2" xfId="15090" xr:uid="{6331C1A4-E056-42BF-81A6-D8DC272B3814}"/>
    <cellStyle name="___laroux_EWC 43.5MW8oMtresc 3_25_02v2 2 5" xfId="15091" xr:uid="{7D020591-EB88-43C5-AB6D-BE139FFDF078}"/>
    <cellStyle name="___laroux_EWC 43.5MW8oMtresc 3_25_02v2 2 5 2" xfId="15092" xr:uid="{DB9CF75E-0406-48AD-967E-0632AE1123DE}"/>
    <cellStyle name="___laroux_EWC 43.5MW8oMtresc 3_25_02v2 2 6" xfId="15093" xr:uid="{581AE008-18DB-4334-91B8-DB48E4EE6F5A}"/>
    <cellStyle name="___laroux_EWC 43.5MW8oMtresc 3_25_02v2 3" xfId="15094" xr:uid="{F2B0E3F3-A321-43EF-8EEE-BE9E4733E7A6}"/>
    <cellStyle name="___laroux_EWC 43.5MW8oMtresc 3_25_02v2 3 2" xfId="15095" xr:uid="{AA125CAF-705D-4132-95BD-BDB481DB1101}"/>
    <cellStyle name="___laroux_EWC 43.5MW8oMtresc 3_25_02v2 3 2 2" xfId="15096" xr:uid="{9152644F-1355-4A70-A792-64D06B6D2C3C}"/>
    <cellStyle name="___laroux_EWC 43.5MW8oMtresc 3_25_02v2 3 3" xfId="15097" xr:uid="{0D5AE58D-4F46-4608-AE2A-2816CFFE188E}"/>
    <cellStyle name="___laroux_EWC 43.5MW8oMtresc 3_25_02v2 3 3 2" xfId="15098" xr:uid="{021EA468-96D1-4CA0-9826-222D390956EA}"/>
    <cellStyle name="___laroux_EWC 43.5MW8oMtresc 3_25_02v2 3 4" xfId="15099" xr:uid="{E125745C-638C-46C8-927A-826AF126E375}"/>
    <cellStyle name="___laroux_EWC 43.5MW8oMtresc 3_25_02v2 3 4 2" xfId="15100" xr:uid="{5FA306C7-D9FB-4D5A-B8EC-426632162CCD}"/>
    <cellStyle name="___laroux_EWC 43.5MW8oMtresc 3_25_02v2 3 5" xfId="15101" xr:uid="{0C30B0DF-D9B7-4C25-AFC4-CCA3DF459432}"/>
    <cellStyle name="___laroux_EWC 43.5MW8oMtresc 3_25_02v2 3 5 2" xfId="15102" xr:uid="{9665CA81-518E-496A-88B8-016400A3F560}"/>
    <cellStyle name="___laroux_EWC 43.5MW8oMtresc 3_25_02v2 3 6" xfId="15103" xr:uid="{EDFEB5BA-9FCB-41B0-BCCC-382484692DD5}"/>
    <cellStyle name="___laroux_EWC 43.5MW8oMtresc 3_25_02v2 4" xfId="15104" xr:uid="{437AD485-43E7-46A2-8217-9B543FB5E745}"/>
    <cellStyle name="___laroux_EWC 43.5MW8oMtresc 3_25_02v2_1" xfId="15105" xr:uid="{E0509FAB-6DBC-4817-9F87-BE73D0184066}"/>
    <cellStyle name="___laroux_EWC 43.5MW8oMtresc 3_25_02v2_1_071212 Unlevered McCormick Model - 2003 version" xfId="15106" xr:uid="{80AF1480-6FB4-4115-B9EF-5A7147384350}"/>
    <cellStyle name="___laroux_EWC 43.5MW8oMtresc 3_25_02v2_2" xfId="15107" xr:uid="{3067F33E-2F93-48F9-A845-0B6525BC0BCA}"/>
    <cellStyle name="___laroux_EWC 43.5MW8oMtresc 3_25_02v2_2 2" xfId="15108" xr:uid="{240F5475-FD8D-4C6A-9912-1CAA346B9ED3}"/>
    <cellStyle name="___laroux_EWC 43.5MW8oMtresc 3_25_02v2_2 2 2" xfId="15109" xr:uid="{EEA23C52-F918-4E06-B738-CA036DCCAEEE}"/>
    <cellStyle name="___laroux_EWC 43.5MW8oMtresc 3_25_02v2_2 2 2 2" xfId="15110" xr:uid="{F1CC648A-669B-4B35-9F55-21E9F4B0D81B}"/>
    <cellStyle name="___laroux_EWC 43.5MW8oMtresc 3_25_02v2_2 2 3" xfId="15111" xr:uid="{B8D3BA10-8CC5-448A-AEF2-462BA0CAAD05}"/>
    <cellStyle name="___laroux_EWC 43.5MW8oMtresc 3_25_02v2_2 2 3 2" xfId="15112" xr:uid="{858CB801-B199-4320-8787-23D531520BDE}"/>
    <cellStyle name="___laroux_EWC 43.5MW8oMtresc 3_25_02v2_2 2 4" xfId="15113" xr:uid="{2E819C94-E747-4FDD-9461-790B58DCB5FB}"/>
    <cellStyle name="___laroux_EWC 43.5MW8oMtresc 3_25_02v2_2 2 4 2" xfId="15114" xr:uid="{5FFC98CB-2C20-4C69-9677-0E00E5B33356}"/>
    <cellStyle name="___laroux_EWC 43.5MW8oMtresc 3_25_02v2_2 2 5" xfId="15115" xr:uid="{1ABB9C31-444D-4351-9516-3EF2EB777038}"/>
    <cellStyle name="___laroux_EWC 43.5MW8oMtresc 3_25_02v2_2 2 5 2" xfId="15116" xr:uid="{7B1D7903-CBBD-4948-8503-B2F03B2BA133}"/>
    <cellStyle name="___laroux_EWC 43.5MW8oMtresc 3_25_02v2_2 2 6" xfId="15117" xr:uid="{6AF97136-7486-4EE9-95A6-C198163CF7D4}"/>
    <cellStyle name="___laroux_EWC 43.5MW8oMtresc 3_25_02v2_2 3" xfId="15118" xr:uid="{79D79E9C-906F-4712-B0A3-342FDD0B7401}"/>
    <cellStyle name="___laroux_EWC 43.5MW8oMtresc 3_25_02v2_2 3 2" xfId="15119" xr:uid="{29CBE167-5089-438E-9D5C-CCE8ED485360}"/>
    <cellStyle name="___laroux_EWC 43.5MW8oMtresc 3_25_02v2_2 3 2 2" xfId="15120" xr:uid="{AE089205-5C54-4951-A814-95A1D25787E5}"/>
    <cellStyle name="___laroux_EWC 43.5MW8oMtresc 3_25_02v2_2 3 3" xfId="15121" xr:uid="{9DF08959-BA03-4719-87AC-F7278B011A8B}"/>
    <cellStyle name="___laroux_EWC 43.5MW8oMtresc 3_25_02v2_2 3 3 2" xfId="15122" xr:uid="{84870407-E2E4-4757-8AD1-D658CF9E7BA1}"/>
    <cellStyle name="___laroux_EWC 43.5MW8oMtresc 3_25_02v2_2 3 4" xfId="15123" xr:uid="{BFA3E201-4FEC-42ED-8323-DCAA59C5B70B}"/>
    <cellStyle name="___laroux_EWC 43.5MW8oMtresc 3_25_02v2_2 3 4 2" xfId="15124" xr:uid="{F62EA1B3-F0DA-4116-B76B-D1462916605F}"/>
    <cellStyle name="___laroux_EWC 43.5MW8oMtresc 3_25_02v2_2 3 5" xfId="15125" xr:uid="{2CC37565-BB49-456F-A0F8-4CEB08269E53}"/>
    <cellStyle name="___laroux_EWC 43.5MW8oMtresc 3_25_02v2_2 3 5 2" xfId="15126" xr:uid="{F132FDC5-7535-4541-BE1B-37D75DA3E07B}"/>
    <cellStyle name="___laroux_EWC 43.5MW8oMtresc 3_25_02v2_2 3 6" xfId="15127" xr:uid="{6D5A7BE8-CCD4-40AE-851D-8F7D3702C5BB}"/>
    <cellStyle name="___laroux_EWC 43.5MW8oMtresc 3_25_02v2_2 4" xfId="15128" xr:uid="{B0AE9BA5-8473-4AE7-ABC7-D65362F75DEA}"/>
    <cellStyle name="___laroux_EWC 43.5MW8oMtresc 3_25_02v2_2_CHECK - White Creek Final Closing Model_2007 11 16 vequity method FINAL" xfId="15129" xr:uid="{76016FF1-2538-4EBA-AC8D-03DD31C78D77}"/>
    <cellStyle name="___laroux_EWC 43.5MW8oMtresc 3_25_02v2_2_CHECK - White Creek Final Closing Model_2007 11 16 vequity method FINAL 2" xfId="15130" xr:uid="{BC8C795E-1C20-4212-BDB3-82AAA412D612}"/>
    <cellStyle name="___laroux_EWC 43.5MW8oMtresc 3_25_02v2_2_CHECK - White Creek Final Closing Model_2007 11 16 vequity method FINAL 2 2" xfId="15131" xr:uid="{CAE387AE-2E01-4F9B-9B83-8C2CA62F3242}"/>
    <cellStyle name="___laroux_EWC 43.5MW8oMtresc 3_25_02v2_2_CHECK - White Creek Final Closing Model_2007 11 16 vequity method FINAL 3" xfId="15132" xr:uid="{459AAB8C-7ACD-4052-A519-0BA255C880DC}"/>
    <cellStyle name="___laroux_EWC 43.5MW8oMtresc 3_25_02v2_2_Horizon round 1 model vFINAL" xfId="15133" xr:uid="{E1D996B7-EBA2-4982-901C-B7C3E104BCD5}"/>
    <cellStyle name="___laroux_EWC 43.5MW8oMtresc 3_25_02v2_2_Horizon round 1 model vFINAL 2" xfId="15134" xr:uid="{7EB8FCB6-0924-48E7-8488-542E6499AD19}"/>
    <cellStyle name="___laroux_EWC 43.5MW8oMtresc 3_25_02v2_2_Horizon round 1 model vFINAL 2 2" xfId="15135" xr:uid="{D63833D2-B0E1-4A6E-82B4-D4073BABC6D2}"/>
    <cellStyle name="___laroux_EWC 43.5MW8oMtresc 3_25_02v2_2_Horizon round 1 model vFINAL 3" xfId="15136" xr:uid="{6D798378-5511-4F3A-97B0-82FAC78A923A}"/>
    <cellStyle name="___laroux_EWC 43.5MW8oMtresc 3_25_02v2_2_Horizon round 1 model vFINAL 3 2" xfId="15137" xr:uid="{0CDC0597-10E3-42A8-B6A3-00B2016762EC}"/>
    <cellStyle name="___laroux_EWC 43.5MW8oMtresc 3_25_02v2_2_Horizon round 1 model vFINAL 4" xfId="15138" xr:uid="{A89970AC-0190-4B6F-B035-52E81D101E1D}"/>
    <cellStyle name="___laroux_EWC 43.5MW8oMtresc 3_25_02v2_2_Horizon round 1 model vFINAL_1" xfId="15139" xr:uid="{925994AD-61AC-45CA-AE0A-4AA93B723ECE}"/>
    <cellStyle name="___laroux_EWC 43.5MW8oMtresc 3_25_02v2_2_Horizon round 1 model vFINAL_1 2" xfId="15140" xr:uid="{970BFB36-CB64-4BF7-BA15-A352848FD1A6}"/>
    <cellStyle name="___laroux_EWC 43.5MW8oMtresc 3_25_02v2_2_Horizon round 1 model vFINAL_1 2 2" xfId="15141" xr:uid="{DEF4AAC6-0A12-4FE0-BD8D-A36BA48491F7}"/>
    <cellStyle name="___laroux_EWC 43.5MW8oMtresc 3_25_02v2_2_Horizon round 1 model vFINAL_1 3" xfId="15142" xr:uid="{9C0ACB2D-0BCE-4FBA-9A5F-EC1747105A7C}"/>
    <cellStyle name="___laroux_EWC 43.5MW8oMtresc 3_25_02v2_2_Horizon round 1 model vFINAL_1 3 2" xfId="15143" xr:uid="{47FD240A-5321-4D99-9251-F93036B49008}"/>
    <cellStyle name="___laroux_EWC 43.5MW8oMtresc 3_25_02v2_2_Horizon round 1 model vFINAL_1 4" xfId="15144" xr:uid="{143ADD95-F0EA-4457-8173-EE91B9DF0F93}"/>
    <cellStyle name="___laroux_EWC 43.5MW8oMtresc 3_25_02v2_2_Horizon round 1 model vFINAL_1_Project Farwest III Model 03-20-07 v135" xfId="15145" xr:uid="{9E475D04-8607-4D77-9B89-EE2608F9BCF7}"/>
    <cellStyle name="___laroux_EWC 43.5MW8oMtresc 3_25_02v2_2_Horizon round 1 model vFINAL_1_Project Farwest III Model 03-20-07 v135 2" xfId="15146" xr:uid="{E7293B7A-7918-45B7-A09D-2222DC6F632F}"/>
    <cellStyle name="___laroux_EWC 43.5MW8oMtresc 3_25_02v2_2_Horizon round 1 model vFINAL_1_Project Farwest III Model 03-20-07 v135 2 2" xfId="15147" xr:uid="{54747518-10CC-4FE0-ABB2-DCB072C00220}"/>
    <cellStyle name="___laroux_EWC 43.5MW8oMtresc 3_25_02v2_2_Horizon round 1 model vFINAL_1_Project Farwest III Model 03-20-07 v135 3" xfId="15148" xr:uid="{7B7EB1D5-49C1-43DB-B1A8-D516189625ED}"/>
    <cellStyle name="___laroux_EWC 43.5MW8oMtresc 3_25_02v2_2_Horizon round 1 model vFINAL_1_Project Farwest III Model 03-20-07 v135 3 2" xfId="15149" xr:uid="{EB1AD957-B235-4A4A-9955-4300051B4CBD}"/>
    <cellStyle name="___laroux_EWC 43.5MW8oMtresc 3_25_02v2_2_Horizon round 1 model vFINAL_1_Project Farwest III Model 03-20-07 v135 4" xfId="15150" xr:uid="{2AE6AEAB-84D3-474F-AD9D-FE9E2842B9CE}"/>
    <cellStyle name="___laroux_EWC 43.5MW8oMtresc 3_25_02v2_2_Horizon round 1 model vFINAL_1_Project Farwest III Model 03-20-07 v135_UPC G&amp;A (5-3-07)" xfId="15151" xr:uid="{A9210744-F73A-442F-A644-0EDC093ADF63}"/>
    <cellStyle name="___laroux_EWC 43.5MW8oMtresc 3_25_02v2_2_Horizon round 1 model vFINAL_1_Project Farwest III Model 03-20-07 v135_UPC G&amp;A (5-3-07) 2" xfId="15152" xr:uid="{FC45D029-9CE6-4BB3-91E0-CE3F84B24DE6}"/>
    <cellStyle name="___laroux_EWC 43.5MW8oMtresc 3_25_02v2_2_Horizon round 1 model vFINAL_1_Project Farwest III Model 03-20-07 v135_UPC G&amp;A (5-3-07) 2 2" xfId="15153" xr:uid="{E822089B-5418-4425-90F6-C5EC35BE64F1}"/>
    <cellStyle name="___laroux_EWC 43.5MW8oMtresc 3_25_02v2_2_Horizon round 1 model vFINAL_1_Project Farwest III Model 03-20-07 v135_UPC G&amp;A (5-3-07) 3" xfId="15154" xr:uid="{583E7146-50CE-4DCB-B372-C352349F2D32}"/>
    <cellStyle name="___laroux_EWC 43.5MW8oMtresc 3_25_02v2_2_Horizon round 1 model vFINAL_1_Project Farwest III Model 03-20-07 v135_UPC G&amp;A (5-3-07) 3 2" xfId="15155" xr:uid="{1A84A5BF-AB8F-443F-B34A-F33F0CA2DDB8}"/>
    <cellStyle name="___laroux_EWC 43.5MW8oMtresc 3_25_02v2_2_Horizon round 1 model vFINAL_1_Project Farwest III Model 03-20-07 v135_UPC G&amp;A (5-3-07) 4" xfId="15156" xr:uid="{2FD7C65F-F9C7-4B14-B3D9-244B32AFC893}"/>
    <cellStyle name="___laroux_EWC 43.5MW8oMtresc 3_25_02v2_2_Horizon round 1 model vFINAL_1_Project Makani Model 04-11-07 v6" xfId="15157" xr:uid="{EE875D43-8876-401E-B7EF-2EDB86DFE20C}"/>
    <cellStyle name="___laroux_EWC 43.5MW8oMtresc 3_25_02v2_2_Horizon round 1 model vFINAL_1_Project Makani Model 04-11-07 v6 2" xfId="15158" xr:uid="{B849FC79-E356-4E06-9EE5-45F1D39F4D6A}"/>
    <cellStyle name="___laroux_EWC 43.5MW8oMtresc 3_25_02v2_2_Horizon round 1 model vFINAL_1_Project Makani Model 04-11-07 v6 2 2" xfId="15159" xr:uid="{53579E4D-A3B0-4BA4-8F6C-FED619835882}"/>
    <cellStyle name="___laroux_EWC 43.5MW8oMtresc 3_25_02v2_2_Horizon round 1 model vFINAL_1_Project Makani Model 04-11-07 v6 3" xfId="15160" xr:uid="{0A00479A-FAA9-4DA3-B5A4-3434044B8E35}"/>
    <cellStyle name="___laroux_EWC 43.5MW8oMtresc 3_25_02v2_2_Horizon round 1 model vFINAL_1_Project Makani Model 04-11-07 v6 3 2" xfId="15161" xr:uid="{F327770B-C21D-4ACA-B737-FEAC429E583B}"/>
    <cellStyle name="___laroux_EWC 43.5MW8oMtresc 3_25_02v2_2_Horizon round 1 model vFINAL_1_Project Makani Model 04-11-07 v6 4" xfId="15162" xr:uid="{04462627-3EEB-4B5E-A428-19B702573FC2}"/>
    <cellStyle name="___laroux_EWC 43.5MW8oMtresc 3_25_02v2_2_Horizon round 1 model vFINAL_1_Project Makani Model 04-11-07 v6_UPC G&amp;A (5-3-07)" xfId="15163" xr:uid="{241567F2-CD83-41BB-A979-684CE2F03ECD}"/>
    <cellStyle name="___laroux_EWC 43.5MW8oMtresc 3_25_02v2_2_Horizon round 1 model vFINAL_1_Project Makani Model 04-11-07 v6_UPC G&amp;A (5-3-07) 2" xfId="15164" xr:uid="{49424072-7CE7-4928-85DF-C81BEFEBD3C9}"/>
    <cellStyle name="___laroux_EWC 43.5MW8oMtresc 3_25_02v2_2_Horizon round 1 model vFINAL_1_Project Makani Model 04-11-07 v6_UPC G&amp;A (5-3-07) 2 2" xfId="15165" xr:uid="{14C75175-1FF5-4FF9-B4D8-AC8B1F12F6E8}"/>
    <cellStyle name="___laroux_EWC 43.5MW8oMtresc 3_25_02v2_2_Horizon round 1 model vFINAL_1_Project Makani Model 04-11-07 v6_UPC G&amp;A (5-3-07) 3" xfId="15166" xr:uid="{689A8A48-2C2A-4C30-83DF-BD0A6FCD3149}"/>
    <cellStyle name="___laroux_EWC 43.5MW8oMtresc 3_25_02v2_2_Horizon round 1 model vFINAL_1_Project Makani Model 04-11-07 v6_UPC G&amp;A (5-3-07) 3 2" xfId="15167" xr:uid="{6A249FBA-4A5F-4811-AC81-BC853D629BF6}"/>
    <cellStyle name="___laroux_EWC 43.5MW8oMtresc 3_25_02v2_2_Horizon round 1 model vFINAL_1_Project Makani Model 04-11-07 v6_UPC G&amp;A (5-3-07) 4" xfId="15168" xr:uid="{77FBD74D-C41F-42EE-9D46-A761C9289E5D}"/>
    <cellStyle name="___laroux_EWC 43.5MW8oMtresc 3_25_02v2_2_Pre-Tax GAAP" xfId="15169" xr:uid="{D87BE255-0EEF-4540-9163-75D07A2A5788}"/>
    <cellStyle name="___laroux_EWC 43.5MW8oMtresc 3_25_02v2_2_Pre-Tax GAAP 2" xfId="15170" xr:uid="{6D5292E7-DC21-4367-B4FB-286C467526BA}"/>
    <cellStyle name="___laroux_EWC 43.5MW8oMtresc 3_25_02v2_2_Pre-Tax GAAP 2 2" xfId="15171" xr:uid="{864AA839-547A-477E-8678-2CF4DFF485CD}"/>
    <cellStyle name="___laroux_EWC 43.5MW8oMtresc 3_25_02v2_2_Pre-Tax GAAP 3" xfId="15172" xr:uid="{A80EBA6E-47A5-44AD-B84F-302B898AFCED}"/>
    <cellStyle name="___laroux_EWC 43.5MW8oMtresc 3_25_02v2_2_WPP - Ormat 6-5-2007  v19i with internal accounting v3 eq method FINAL" xfId="15173" xr:uid="{E046B39C-1E27-478F-9320-D24F53A902A1}"/>
    <cellStyle name="___laroux_EWC 43.5MW8oMtresc 3_25_02v2_2_WPP - Ormat 6-5-2007  v19i with internal accounting v3 eq method FINAL 2" xfId="15174" xr:uid="{F3FC7976-57C3-4D63-B582-BA736533BD39}"/>
    <cellStyle name="___laroux_EWC 43.5MW8oMtresc 3_25_02v2_2_WPP - Ormat 6-5-2007  v19i with internal accounting v3 eq method FINAL 2 2" xfId="15175" xr:uid="{E30C6BEC-B0D8-454D-B3B5-B835132F7F00}"/>
    <cellStyle name="___laroux_EWC 43.5MW8oMtresc 3_25_02v2_2_WPP - Ormat 6-5-2007  v19i with internal accounting v3 eq method FINAL 3" xfId="15176" xr:uid="{16F696FF-008D-4D39-BFA1-C595262B2B97}"/>
    <cellStyle name="___laroux_EWC 43.5MW8oMtresc 3_25_02v2_CHECK - White Creek Final Closing Model_2007 11 16 vequity method FINAL" xfId="15177" xr:uid="{D934C544-35EF-4526-BD4F-67B5433FC994}"/>
    <cellStyle name="___laroux_EWC 43.5MW8oMtresc 3_25_02v2_CHECK - White Creek Final Closing Model_2007 11 16 vequity method FINAL 2" xfId="15178" xr:uid="{64B68191-C4A2-48A4-B013-50AF1EDCD171}"/>
    <cellStyle name="___laroux_EWC 43.5MW8oMtresc 3_25_02v2_CHECK - White Creek Final Closing Model_2007 11 16 vequity method FINAL 2 2" xfId="15179" xr:uid="{02E0EFD3-DF16-4A57-92EC-90915F236ACC}"/>
    <cellStyle name="___laroux_EWC 43.5MW8oMtresc 3_25_02v2_CHECK - White Creek Final Closing Model_2007 11 16 vequity method FINAL 3" xfId="15180" xr:uid="{8507068E-0929-4B96-B146-05861C36B01C}"/>
    <cellStyle name="___laroux_EWC 43.5MW8oMtresc 3_25_02v2_Horizon round 1 model vFINAL" xfId="15181" xr:uid="{585A51FB-DEA5-460B-8267-F56D22E2F04E}"/>
    <cellStyle name="___laroux_EWC 43.5MW8oMtresc 3_25_02v2_Horizon round 1 model vFINAL 2" xfId="15182" xr:uid="{1F5DC731-5B54-4F2A-95BD-FB9D775DBE6C}"/>
    <cellStyle name="___laroux_EWC 43.5MW8oMtresc 3_25_02v2_Horizon round 1 model vFINAL 2 2" xfId="15183" xr:uid="{2529A543-CC21-4259-B6A0-1968E1EDD475}"/>
    <cellStyle name="___laroux_EWC 43.5MW8oMtresc 3_25_02v2_Horizon round 1 model vFINAL 3" xfId="15184" xr:uid="{040B0416-7F8A-442E-AF5D-5DCBB515C6B4}"/>
    <cellStyle name="___laroux_EWC 43.5MW8oMtresc 3_25_02v2_Horizon round 1 model vFINAL 3 2" xfId="15185" xr:uid="{C3383F73-D52A-4DF1-A548-661787076B60}"/>
    <cellStyle name="___laroux_EWC 43.5MW8oMtresc 3_25_02v2_Horizon round 1 model vFINAL 4" xfId="15186" xr:uid="{E2368A19-38B8-4863-8737-097C371CDF01}"/>
    <cellStyle name="___laroux_EWC 43.5MW8oMtresc 3_25_02v2_Horizon round 1 model vFINAL_1" xfId="15187" xr:uid="{C5299077-23A9-49E1-93DB-9AC9C2A8B2E4}"/>
    <cellStyle name="___laroux_EWC 43.5MW8oMtresc 3_25_02v2_Horizon round 1 model vFINAL_1 2" xfId="15188" xr:uid="{E2A159CC-8497-46CF-A1CC-329E80A334A1}"/>
    <cellStyle name="___laroux_EWC 43.5MW8oMtresc 3_25_02v2_Horizon round 1 model vFINAL_1 2 2" xfId="15189" xr:uid="{9476AC6B-D90F-45F4-A8D3-C3EBC333FCF7}"/>
    <cellStyle name="___laroux_EWC 43.5MW8oMtresc 3_25_02v2_Horizon round 1 model vFINAL_1 3" xfId="15190" xr:uid="{B4ED41B3-4388-42D9-8C3C-80EA621D97A3}"/>
    <cellStyle name="___laroux_EWC 43.5MW8oMtresc 3_25_02v2_Horizon round 1 model vFINAL_1 3 2" xfId="15191" xr:uid="{A3216A76-5F3B-49C4-AC1C-FBFA4061CB71}"/>
    <cellStyle name="___laroux_EWC 43.5MW8oMtresc 3_25_02v2_Horizon round 1 model vFINAL_1 4" xfId="15192" xr:uid="{950D1707-5052-4664-B9DB-8C326DFFB312}"/>
    <cellStyle name="___laroux_EWC 43.5MW8oMtresc 3_25_02v2_Horizon round 1 model vFINAL_1_Project Farwest III Model 03-20-07 v135" xfId="15193" xr:uid="{63F14F3C-24AF-4086-A9D8-8FD99DE872DC}"/>
    <cellStyle name="___laroux_EWC 43.5MW8oMtresc 3_25_02v2_Horizon round 1 model vFINAL_1_Project Farwest III Model 03-20-07 v135 2" xfId="15194" xr:uid="{31A0F05A-86BC-4096-ABED-343C52D3DF18}"/>
    <cellStyle name="___laroux_EWC 43.5MW8oMtresc 3_25_02v2_Horizon round 1 model vFINAL_1_Project Farwest III Model 03-20-07 v135 2 2" xfId="15195" xr:uid="{696F24FA-D970-4086-B177-163F74EE9C53}"/>
    <cellStyle name="___laroux_EWC 43.5MW8oMtresc 3_25_02v2_Horizon round 1 model vFINAL_1_Project Farwest III Model 03-20-07 v135 3" xfId="15196" xr:uid="{B745584A-849B-426C-AEBC-C351C4A93EC5}"/>
    <cellStyle name="___laroux_EWC 43.5MW8oMtresc 3_25_02v2_Horizon round 1 model vFINAL_1_Project Farwest III Model 03-20-07 v135 3 2" xfId="15197" xr:uid="{C2F12DA8-DEDA-4D70-9DA0-83CAF7168288}"/>
    <cellStyle name="___laroux_EWC 43.5MW8oMtresc 3_25_02v2_Horizon round 1 model vFINAL_1_Project Farwest III Model 03-20-07 v135 4" xfId="15198" xr:uid="{CCE99A8D-75A9-4694-9244-57D0BB05FB55}"/>
    <cellStyle name="___laroux_EWC 43.5MW8oMtresc 3_25_02v2_Horizon round 1 model vFINAL_1_Project Farwest III Model 03-20-07 v135_UPC G&amp;A (5-3-07)" xfId="15199" xr:uid="{971C5318-CF32-45CD-AA26-5601B9478B9F}"/>
    <cellStyle name="___laroux_EWC 43.5MW8oMtresc 3_25_02v2_Horizon round 1 model vFINAL_1_Project Farwest III Model 03-20-07 v135_UPC G&amp;A (5-3-07) 2" xfId="15200" xr:uid="{A15DD106-F973-458F-8E8C-EFD6E00EDA4C}"/>
    <cellStyle name="___laroux_EWC 43.5MW8oMtresc 3_25_02v2_Horizon round 1 model vFINAL_1_Project Farwest III Model 03-20-07 v135_UPC G&amp;A (5-3-07) 2 2" xfId="15201" xr:uid="{837CD34C-DC73-46C0-9C0E-003C2122D96A}"/>
    <cellStyle name="___laroux_EWC 43.5MW8oMtresc 3_25_02v2_Horizon round 1 model vFINAL_1_Project Farwest III Model 03-20-07 v135_UPC G&amp;A (5-3-07) 3" xfId="15202" xr:uid="{ADBC6589-1EDB-4826-AB94-4111C61668AA}"/>
    <cellStyle name="___laroux_EWC 43.5MW8oMtresc 3_25_02v2_Horizon round 1 model vFINAL_1_Project Farwest III Model 03-20-07 v135_UPC G&amp;A (5-3-07) 3 2" xfId="15203" xr:uid="{A17425C8-F549-4C63-AF5A-4E1DE5AD7362}"/>
    <cellStyle name="___laroux_EWC 43.5MW8oMtresc 3_25_02v2_Horizon round 1 model vFINAL_1_Project Farwest III Model 03-20-07 v135_UPC G&amp;A (5-3-07) 4" xfId="15204" xr:uid="{9456C745-8BEB-46F3-B985-1F00707FE67E}"/>
    <cellStyle name="___laroux_EWC 43.5MW8oMtresc 3_25_02v2_Horizon round 1 model vFINAL_1_Project Makani Model 04-11-07 v6" xfId="15205" xr:uid="{A9CD0229-DDD8-4816-926F-4E6AF45073BB}"/>
    <cellStyle name="___laroux_EWC 43.5MW8oMtresc 3_25_02v2_Horizon round 1 model vFINAL_1_Project Makani Model 04-11-07 v6 2" xfId="15206" xr:uid="{D6EC5B0B-7315-4CB9-BFA1-952DE24F1CA1}"/>
    <cellStyle name="___laroux_EWC 43.5MW8oMtresc 3_25_02v2_Horizon round 1 model vFINAL_1_Project Makani Model 04-11-07 v6 2 2" xfId="15207" xr:uid="{126D47EC-6D99-42B4-B795-CFA19A86CAE5}"/>
    <cellStyle name="___laroux_EWC 43.5MW8oMtresc 3_25_02v2_Horizon round 1 model vFINAL_1_Project Makani Model 04-11-07 v6 3" xfId="15208" xr:uid="{53229658-78EC-4D22-A5D1-F7468E10D56A}"/>
    <cellStyle name="___laroux_EWC 43.5MW8oMtresc 3_25_02v2_Horizon round 1 model vFINAL_1_Project Makani Model 04-11-07 v6 3 2" xfId="15209" xr:uid="{DEC265FA-71B3-4A5A-8B32-8B84A1F301CF}"/>
    <cellStyle name="___laroux_EWC 43.5MW8oMtresc 3_25_02v2_Horizon round 1 model vFINAL_1_Project Makani Model 04-11-07 v6 4" xfId="15210" xr:uid="{B0FE6D8D-C662-4941-A928-CC344D226651}"/>
    <cellStyle name="___laroux_EWC 43.5MW8oMtresc 3_25_02v2_Horizon round 1 model vFINAL_1_Project Makani Model 04-11-07 v6_UPC G&amp;A (5-3-07)" xfId="15211" xr:uid="{F6DD55F0-0AF9-4893-9099-1E4083C67C45}"/>
    <cellStyle name="___laroux_EWC 43.5MW8oMtresc 3_25_02v2_Horizon round 1 model vFINAL_1_Project Makani Model 04-11-07 v6_UPC G&amp;A (5-3-07) 2" xfId="15212" xr:uid="{577CAD0B-FF06-4E5F-9B42-580737515120}"/>
    <cellStyle name="___laroux_EWC 43.5MW8oMtresc 3_25_02v2_Horizon round 1 model vFINAL_1_Project Makani Model 04-11-07 v6_UPC G&amp;A (5-3-07) 2 2" xfId="15213" xr:uid="{F9BE576B-6ABC-4B9B-9DA0-B976E0301E06}"/>
    <cellStyle name="___laroux_EWC 43.5MW8oMtresc 3_25_02v2_Horizon round 1 model vFINAL_1_Project Makani Model 04-11-07 v6_UPC G&amp;A (5-3-07) 3" xfId="15214" xr:uid="{77683D78-31BB-4A64-B170-2D811027F720}"/>
    <cellStyle name="___laroux_EWC 43.5MW8oMtresc 3_25_02v2_Horizon round 1 model vFINAL_1_Project Makani Model 04-11-07 v6_UPC G&amp;A (5-3-07) 3 2" xfId="15215" xr:uid="{855C9803-57AD-43CB-A6F7-26E5227668B7}"/>
    <cellStyle name="___laroux_EWC 43.5MW8oMtresc 3_25_02v2_Horizon round 1 model vFINAL_1_Project Makani Model 04-11-07 v6_UPC G&amp;A (5-3-07) 4" xfId="15216" xr:uid="{4BD530C0-66E4-464F-908D-5C9FA29C966B}"/>
    <cellStyle name="___laroux_EWC 43.5MW8oMtresc 3_25_02v2_Pre-Tax GAAP" xfId="15217" xr:uid="{1DC287DE-3A5F-483B-AD19-E33AC3D00BB2}"/>
    <cellStyle name="___laroux_EWC 43.5MW8oMtresc 3_25_02v2_Pre-Tax GAAP 2" xfId="15218" xr:uid="{BF2B1DCB-2659-4F09-8116-E456CAEDF676}"/>
    <cellStyle name="___laroux_EWC 43.5MW8oMtresc 3_25_02v2_Pre-Tax GAAP 2 2" xfId="15219" xr:uid="{8BF130FA-6357-4D47-9F24-D349B9EB4D00}"/>
    <cellStyle name="___laroux_EWC 43.5MW8oMtresc 3_25_02v2_Pre-Tax GAAP 3" xfId="15220" xr:uid="{6A4EA66B-E734-48B1-BD46-4A871D8CC3BD}"/>
    <cellStyle name="___laroux_EWC 43.5MW8oMtresc 3_25_02v2_WPP - Ormat 6-5-2007  v19i with internal accounting v3 eq method FINAL" xfId="15221" xr:uid="{F245D114-B752-4CB3-B4E1-1F26E973C6AA}"/>
    <cellStyle name="___laroux_EWC 43.5MW8oMtresc 3_25_02v2_WPP - Ormat 6-5-2007  v19i with internal accounting v3 eq method FINAL 2" xfId="15222" xr:uid="{AB432184-09B8-4376-BA76-60BCAB7B2BD3}"/>
    <cellStyle name="___laroux_EWC 43.5MW8oMtresc 3_25_02v2_WPP - Ormat 6-5-2007  v19i with internal accounting v3 eq method FINAL 2 2" xfId="15223" xr:uid="{E7ACA686-B655-43D1-9411-5946D7C158CE}"/>
    <cellStyle name="___laroux_EWC 43.5MW8oMtresc 3_25_02v2_WPP - Ormat 6-5-2007  v19i with internal accounting v3 eq method FINAL 3" xfId="15224" xr:uid="{50BB9449-9161-4BD1-977F-E07E94A60E16}"/>
    <cellStyle name="___laroux_EWC 43.5MW8oMtresc 3_25_02v2w_esc" xfId="15225" xr:uid="{C4C8D9C9-07B9-4C31-8D44-7F22D980A30A}"/>
    <cellStyle name="___laroux_EWC 43.5MW8oMtresc 3_25_02v2w_esc 2" xfId="15226" xr:uid="{7416CD8E-9CE4-4EA3-AA4C-80EA1C30BD71}"/>
    <cellStyle name="___laroux_EWC 43.5MW8oMtresc 3_25_02v2w_esc 2 2" xfId="15227" xr:uid="{89C80827-5753-4929-832A-6532159CF1F9}"/>
    <cellStyle name="___laroux_EWC 43.5MW8oMtresc 3_25_02v2w_esc 2 2 2" xfId="15228" xr:uid="{2BCC7F3C-A914-4E98-83FE-A3AC992BDCBB}"/>
    <cellStyle name="___laroux_EWC 43.5MW8oMtresc 3_25_02v2w_esc 2 3" xfId="15229" xr:uid="{5DA5EA08-49A4-40E7-BD1E-C7256B85D9BE}"/>
    <cellStyle name="___laroux_EWC 43.5MW8oMtresc 3_25_02v2w_esc 2 3 2" xfId="15230" xr:uid="{F9B70D05-ECA1-4C9D-82BE-8B660E70DAA9}"/>
    <cellStyle name="___laroux_EWC 43.5MW8oMtresc 3_25_02v2w_esc 2 4" xfId="15231" xr:uid="{549856B4-DCF0-4670-B18F-E98B26651EBB}"/>
    <cellStyle name="___laroux_EWC 43.5MW8oMtresc 3_25_02v2w_esc 2 4 2" xfId="15232" xr:uid="{C9CB4941-647F-4EF9-B1EB-E2AE8E76C5E8}"/>
    <cellStyle name="___laroux_EWC 43.5MW8oMtresc 3_25_02v2w_esc 2 5" xfId="15233" xr:uid="{1EE3C4D5-BCEA-4881-86C7-2B4CA4A7F7E7}"/>
    <cellStyle name="___laroux_EWC 43.5MW8oMtresc 3_25_02v2w_esc 2 5 2" xfId="15234" xr:uid="{E1D28B53-E98E-4046-A89F-9C8225987C2F}"/>
    <cellStyle name="___laroux_EWC 43.5MW8oMtresc 3_25_02v2w_esc 2 6" xfId="15235" xr:uid="{259B0A22-C0BF-45D0-9250-56F09FDA78DB}"/>
    <cellStyle name="___laroux_EWC 43.5MW8oMtresc 3_25_02v2w_esc 3" xfId="15236" xr:uid="{BBCD8924-5C20-4310-89DF-4FBB1DBEE70C}"/>
    <cellStyle name="___laroux_EWC 43.5MW8oMtresc 3_25_02v2w_esc 3 2" xfId="15237" xr:uid="{405E93F2-84B3-4294-8AFB-1753A18333F2}"/>
    <cellStyle name="___laroux_EWC 43.5MW8oMtresc 3_25_02v2w_esc 3 2 2" xfId="15238" xr:uid="{845D0EDD-2CAE-45B2-9884-75A492EA00F2}"/>
    <cellStyle name="___laroux_EWC 43.5MW8oMtresc 3_25_02v2w_esc 3 3" xfId="15239" xr:uid="{3EF36180-A2BC-4BE3-91D0-ECD6653CC7D3}"/>
    <cellStyle name="___laroux_EWC 43.5MW8oMtresc 3_25_02v2w_esc 3 3 2" xfId="15240" xr:uid="{07217463-B476-442F-9509-03388147285D}"/>
    <cellStyle name="___laroux_EWC 43.5MW8oMtresc 3_25_02v2w_esc 3 4" xfId="15241" xr:uid="{D5B3605E-8246-49A1-98BE-9702BEC94712}"/>
    <cellStyle name="___laroux_EWC 43.5MW8oMtresc 3_25_02v2w_esc 3 4 2" xfId="15242" xr:uid="{2300BF7C-C188-4ED5-9976-13BE9F4B8309}"/>
    <cellStyle name="___laroux_EWC 43.5MW8oMtresc 3_25_02v2w_esc 3 5" xfId="15243" xr:uid="{40CCE809-72B3-48D2-BD7E-664CD7977EAE}"/>
    <cellStyle name="___laroux_EWC 43.5MW8oMtresc 3_25_02v2w_esc 3 5 2" xfId="15244" xr:uid="{FF23DAF4-FF0A-4858-81A8-3B8D71B399B9}"/>
    <cellStyle name="___laroux_EWC 43.5MW8oMtresc 3_25_02v2w_esc 3 6" xfId="15245" xr:uid="{5EC39664-AE90-4959-BB2E-EB49F92066F0}"/>
    <cellStyle name="___laroux_EWC 43.5MW8oMtresc 3_25_02v2w_esc 4" xfId="15246" xr:uid="{90AAF969-F9E9-4623-B447-6E114D8DA586}"/>
    <cellStyle name="___laroux_EWC 43.5MW8oMtresc 3_25_02v2w_esc_1" xfId="15247" xr:uid="{409E32D5-7A4D-410A-82A5-C714A3BE3C2F}"/>
    <cellStyle name="___laroux_EWC 43.5MW8oMtresc 3_25_02v2w_esc_1_071212 Unlevered McCormick Model - 2003 version" xfId="15248" xr:uid="{C1DCC12A-EBBC-4D76-B4C1-16C977566AEA}"/>
    <cellStyle name="___laroux_EWC 43.5MW8oMtresc 3_25_02v2w_esc_CHECK - White Creek Final Closing Model_2007 11 16 vequity method FINAL" xfId="15249" xr:uid="{FF0EA14E-C37F-428D-AF38-1A648D636DF0}"/>
    <cellStyle name="___laroux_EWC 43.5MW8oMtresc 3_25_02v2w_esc_CHECK - White Creek Final Closing Model_2007 11 16 vequity method FINAL 2" xfId="15250" xr:uid="{DA3D5469-7518-4119-BC5B-BCF33DCA437F}"/>
    <cellStyle name="___laroux_EWC 43.5MW8oMtresc 3_25_02v2w_esc_CHECK - White Creek Final Closing Model_2007 11 16 vequity method FINAL 2 2" xfId="15251" xr:uid="{0386C7E3-4B2A-4C17-9159-ED96B4158314}"/>
    <cellStyle name="___laroux_EWC 43.5MW8oMtresc 3_25_02v2w_esc_CHECK - White Creek Final Closing Model_2007 11 16 vequity method FINAL 3" xfId="15252" xr:uid="{49BF227C-E371-412F-868F-EE757B7A05AE}"/>
    <cellStyle name="___laroux_EWC 43.5MW8oMtresc 3_25_02v2w_esc_Horizon round 1 model vFINAL" xfId="15253" xr:uid="{CD67FDF3-0E25-43BE-BDC7-B963DF414EE9}"/>
    <cellStyle name="___laroux_EWC 43.5MW8oMtresc 3_25_02v2w_esc_Horizon round 1 model vFINAL 2" xfId="15254" xr:uid="{CA312666-BB0B-46C9-9B4C-01FB95E4C6D0}"/>
    <cellStyle name="___laroux_EWC 43.5MW8oMtresc 3_25_02v2w_esc_Horizon round 1 model vFINAL 2 2" xfId="15255" xr:uid="{FB21EEF2-B780-4C31-8E08-428FD9E8EF24}"/>
    <cellStyle name="___laroux_EWC 43.5MW8oMtresc 3_25_02v2w_esc_Horizon round 1 model vFINAL 3" xfId="15256" xr:uid="{7C2BFADA-4F73-4C1A-BE64-F88296C0A6C9}"/>
    <cellStyle name="___laroux_EWC 43.5MW8oMtresc 3_25_02v2w_esc_Horizon round 1 model vFINAL 3 2" xfId="15257" xr:uid="{D0D28714-A1AA-47F8-A214-C0A6CA38D8FE}"/>
    <cellStyle name="___laroux_EWC 43.5MW8oMtresc 3_25_02v2w_esc_Horizon round 1 model vFINAL 4" xfId="15258" xr:uid="{3E5AA2B4-8846-4BC8-AB24-AAE0F241B85C}"/>
    <cellStyle name="___laroux_EWC 43.5MW8oMtresc 3_25_02v2w_esc_Horizon round 1 model vFINAL_1" xfId="15259" xr:uid="{4575CEC7-A3A9-4F44-8F24-A8E6DF408338}"/>
    <cellStyle name="___laroux_EWC 43.5MW8oMtresc 3_25_02v2w_esc_Horizon round 1 model vFINAL_1 2" xfId="15260" xr:uid="{8864CD14-533E-4843-9BD2-BEE7EAE344F1}"/>
    <cellStyle name="___laroux_EWC 43.5MW8oMtresc 3_25_02v2w_esc_Horizon round 1 model vFINAL_1 2 2" xfId="15261" xr:uid="{B10B3460-9474-4D0B-B1D8-0EBB8C54D7B0}"/>
    <cellStyle name="___laroux_EWC 43.5MW8oMtresc 3_25_02v2w_esc_Horizon round 1 model vFINAL_1 3" xfId="15262" xr:uid="{A9CFF01D-271C-466E-A10E-83AC844B68DF}"/>
    <cellStyle name="___laroux_EWC 43.5MW8oMtresc 3_25_02v2w_esc_Horizon round 1 model vFINAL_1 3 2" xfId="15263" xr:uid="{D2A69FA5-77C3-4536-AFB9-1D919B09413A}"/>
    <cellStyle name="___laroux_EWC 43.5MW8oMtresc 3_25_02v2w_esc_Horizon round 1 model vFINAL_1 4" xfId="15264" xr:uid="{D897936F-3C95-4ACE-885D-4B50212CCF3A}"/>
    <cellStyle name="___laroux_EWC 43.5MW8oMtresc 3_25_02v2w_esc_Horizon round 1 model vFINAL_1_Project Farwest III Model 03-20-07 v135" xfId="15265" xr:uid="{97137A5A-81EB-4D05-AA10-6344D7EA83C5}"/>
    <cellStyle name="___laroux_EWC 43.5MW8oMtresc 3_25_02v2w_esc_Horizon round 1 model vFINAL_1_Project Farwest III Model 03-20-07 v135 2" xfId="15266" xr:uid="{55106E13-C362-48E0-AFAD-E01426042FF0}"/>
    <cellStyle name="___laroux_EWC 43.5MW8oMtresc 3_25_02v2w_esc_Horizon round 1 model vFINAL_1_Project Farwest III Model 03-20-07 v135 2 2" xfId="15267" xr:uid="{6EF5D668-0974-46BA-AC2C-D6A3C3F7E99C}"/>
    <cellStyle name="___laroux_EWC 43.5MW8oMtresc 3_25_02v2w_esc_Horizon round 1 model vFINAL_1_Project Farwest III Model 03-20-07 v135 3" xfId="15268" xr:uid="{03E76582-85F0-40CD-BD37-B31E4E2FE0F3}"/>
    <cellStyle name="___laroux_EWC 43.5MW8oMtresc 3_25_02v2w_esc_Horizon round 1 model vFINAL_1_Project Farwest III Model 03-20-07 v135 3 2" xfId="15269" xr:uid="{A54298D4-9624-46A1-B977-04E930A119EC}"/>
    <cellStyle name="___laroux_EWC 43.5MW8oMtresc 3_25_02v2w_esc_Horizon round 1 model vFINAL_1_Project Farwest III Model 03-20-07 v135 4" xfId="15270" xr:uid="{804F6D8D-6B24-4E71-8B7E-2CB2FD79CC7C}"/>
    <cellStyle name="___laroux_EWC 43.5MW8oMtresc 3_25_02v2w_esc_Horizon round 1 model vFINAL_1_Project Farwest III Model 03-20-07 v135_UPC G&amp;A (5-3-07)" xfId="15271" xr:uid="{C85837C3-B436-47B0-B859-ACE0B2942552}"/>
    <cellStyle name="___laroux_EWC 43.5MW8oMtresc 3_25_02v2w_esc_Horizon round 1 model vFINAL_1_Project Farwest III Model 03-20-07 v135_UPC G&amp;A (5-3-07) 2" xfId="15272" xr:uid="{95A15CC9-D0FF-4CC4-8115-E3D6E73A082A}"/>
    <cellStyle name="___laroux_EWC 43.5MW8oMtresc 3_25_02v2w_esc_Horizon round 1 model vFINAL_1_Project Farwest III Model 03-20-07 v135_UPC G&amp;A (5-3-07) 2 2" xfId="15273" xr:uid="{F305B3FA-7952-499F-AB69-5E56D48EB315}"/>
    <cellStyle name="___laroux_EWC 43.5MW8oMtresc 3_25_02v2w_esc_Horizon round 1 model vFINAL_1_Project Farwest III Model 03-20-07 v135_UPC G&amp;A (5-3-07) 3" xfId="15274" xr:uid="{B9BD11B1-BE8D-4B4E-9CC2-B25333B144BD}"/>
    <cellStyle name="___laroux_EWC 43.5MW8oMtresc 3_25_02v2w_esc_Horizon round 1 model vFINAL_1_Project Farwest III Model 03-20-07 v135_UPC G&amp;A (5-3-07) 3 2" xfId="15275" xr:uid="{64391D6E-51FD-4C5B-B415-461F6C609116}"/>
    <cellStyle name="___laroux_EWC 43.5MW8oMtresc 3_25_02v2w_esc_Horizon round 1 model vFINAL_1_Project Farwest III Model 03-20-07 v135_UPC G&amp;A (5-3-07) 4" xfId="15276" xr:uid="{06A7FD99-5045-4899-9400-D56AA8410D02}"/>
    <cellStyle name="___laroux_EWC 43.5MW8oMtresc 3_25_02v2w_esc_Horizon round 1 model vFINAL_1_Project Makani Model 04-11-07 v6" xfId="15277" xr:uid="{7FEBC106-353C-48FA-B138-1056E27947BC}"/>
    <cellStyle name="___laroux_EWC 43.5MW8oMtresc 3_25_02v2w_esc_Horizon round 1 model vFINAL_1_Project Makani Model 04-11-07 v6 2" xfId="15278" xr:uid="{C1652661-4ECF-4CEC-A2BA-3F289DA6F059}"/>
    <cellStyle name="___laroux_EWC 43.5MW8oMtresc 3_25_02v2w_esc_Horizon round 1 model vFINAL_1_Project Makani Model 04-11-07 v6 2 2" xfId="15279" xr:uid="{8EF245D5-9716-44EB-9A14-F91C95DBCE98}"/>
    <cellStyle name="___laroux_EWC 43.5MW8oMtresc 3_25_02v2w_esc_Horizon round 1 model vFINAL_1_Project Makani Model 04-11-07 v6 3" xfId="15280" xr:uid="{E1F1435D-A4DE-4907-94FA-35997BDF6985}"/>
    <cellStyle name="___laroux_EWC 43.5MW8oMtresc 3_25_02v2w_esc_Horizon round 1 model vFINAL_1_Project Makani Model 04-11-07 v6 3 2" xfId="15281" xr:uid="{4AE6EE44-3915-4C7B-8091-94290389E420}"/>
    <cellStyle name="___laroux_EWC 43.5MW8oMtresc 3_25_02v2w_esc_Horizon round 1 model vFINAL_1_Project Makani Model 04-11-07 v6 4" xfId="15282" xr:uid="{8B3F02A2-ABF9-44C3-A5A9-748269064281}"/>
    <cellStyle name="___laroux_EWC 43.5MW8oMtresc 3_25_02v2w_esc_Horizon round 1 model vFINAL_1_Project Makani Model 04-11-07 v6_UPC G&amp;A (5-3-07)" xfId="15283" xr:uid="{869F1724-41A8-4F3D-BC77-E464C58BE3E5}"/>
    <cellStyle name="___laroux_EWC 43.5MW8oMtresc 3_25_02v2w_esc_Horizon round 1 model vFINAL_1_Project Makani Model 04-11-07 v6_UPC G&amp;A (5-3-07) 2" xfId="15284" xr:uid="{15627489-8193-43F1-B37C-8DCDDC06D70B}"/>
    <cellStyle name="___laroux_EWC 43.5MW8oMtresc 3_25_02v2w_esc_Horizon round 1 model vFINAL_1_Project Makani Model 04-11-07 v6_UPC G&amp;A (5-3-07) 2 2" xfId="15285" xr:uid="{293A8867-9A9F-43F3-82CA-FA4BA28AC208}"/>
    <cellStyle name="___laroux_EWC 43.5MW8oMtresc 3_25_02v2w_esc_Horizon round 1 model vFINAL_1_Project Makani Model 04-11-07 v6_UPC G&amp;A (5-3-07) 3" xfId="15286" xr:uid="{D2A75F37-FEE0-411A-AA08-6471EE4DADA4}"/>
    <cellStyle name="___laroux_EWC 43.5MW8oMtresc 3_25_02v2w_esc_Horizon round 1 model vFINAL_1_Project Makani Model 04-11-07 v6_UPC G&amp;A (5-3-07) 3 2" xfId="15287" xr:uid="{8C3C83B3-FC27-4421-B64D-68005AE89D88}"/>
    <cellStyle name="___laroux_EWC 43.5MW8oMtresc 3_25_02v2w_esc_Horizon round 1 model vFINAL_1_Project Makani Model 04-11-07 v6_UPC G&amp;A (5-3-07) 4" xfId="15288" xr:uid="{92803EBA-D636-4AB3-9DAE-7B4B0D40807F}"/>
    <cellStyle name="___laroux_EWC 43.5MW8oMtresc 3_25_02v2w_esc_Pre-Tax GAAP" xfId="15289" xr:uid="{9EDF15C4-0349-4420-8C2D-8500709C5E33}"/>
    <cellStyle name="___laroux_EWC 43.5MW8oMtresc 3_25_02v2w_esc_Pre-Tax GAAP 2" xfId="15290" xr:uid="{A6E0C4C7-5AD3-4D3A-B436-9AC4F0A32E84}"/>
    <cellStyle name="___laroux_EWC 43.5MW8oMtresc 3_25_02v2w_esc_Pre-Tax GAAP 2 2" xfId="15291" xr:uid="{83631620-45B4-47C5-BCC1-808EC63151D4}"/>
    <cellStyle name="___laroux_EWC 43.5MW8oMtresc 3_25_02v2w_esc_Pre-Tax GAAP 3" xfId="15292" xr:uid="{683EA192-45B0-423A-8109-E5974569230B}"/>
    <cellStyle name="___laroux_EWC 43.5MW8oMtresc 3_25_02v2w_esc_WPP - Ormat 6-5-2007  v19i with internal accounting v3 eq method FINAL" xfId="15293" xr:uid="{4E3D8824-8A42-49FB-972D-C67712EA70F3}"/>
    <cellStyle name="___laroux_EWC 43.5MW8oMtresc 3_25_02v2w_esc_WPP - Ormat 6-5-2007  v19i with internal accounting v3 eq method FINAL 2" xfId="15294" xr:uid="{5D4175DF-B0A4-4F7A-B4F2-967CE20AF3FA}"/>
    <cellStyle name="___laroux_EWC 43.5MW8oMtresc 3_25_02v2w_esc_WPP - Ormat 6-5-2007  v19i with internal accounting v3 eq method FINAL 2 2" xfId="15295" xr:uid="{3552F1B4-726E-4CFF-BFDB-DAF300C8E292}"/>
    <cellStyle name="___laroux_EWC 43.5MW8oMtresc 3_25_02v2w_esc_WPP - Ormat 6-5-2007  v19i with internal accounting v3 eq method FINAL 3" xfId="15296" xr:uid="{FA8F94EA-A4F8-4058-9298-21FB44A6AD0B}"/>
    <cellStyle name="___laroux_Horizon round 1 model vFINAL" xfId="15297" xr:uid="{D352DC34-3B54-40CF-84F0-313EB23AF567}"/>
    <cellStyle name="___laroux_Horizon round 1 model vFINAL 2" xfId="15298" xr:uid="{F5CC8D7F-03C3-41F8-9CDB-1C5C4912BC03}"/>
    <cellStyle name="___laroux_Horizon round 1 model vFINAL 2 2" xfId="15299" xr:uid="{D440B941-C0FD-4C20-909E-F279A6D8240C}"/>
    <cellStyle name="___laroux_Horizon round 1 model vFINAL 3" xfId="15300" xr:uid="{72CA6925-60FB-40E5-B1FD-0A0E426089E4}"/>
    <cellStyle name="___laroux_Horizon round 1 model vFINAL 3 2" xfId="15301" xr:uid="{E911C3EF-3AA6-4867-9FEB-91C54C5D27D7}"/>
    <cellStyle name="___laroux_Horizon round 1 model vFINAL 4" xfId="15302" xr:uid="{FBA86F61-9AC8-441E-992A-A901436221C7}"/>
    <cellStyle name="___laroux_Horizon round 1 model vFINAL_1" xfId="15303" xr:uid="{5B0F0C7D-3C47-44DA-BB8E-EED83FE3D5B4}"/>
    <cellStyle name="___laroux_Horizon round 1 model vFINAL_1 2" xfId="15304" xr:uid="{560B63FD-51AD-4453-B080-33C99EEEDEE7}"/>
    <cellStyle name="___laroux_Horizon round 1 model vFINAL_1 2 2" xfId="15305" xr:uid="{EB21C9F4-1D14-40CE-B093-E0BD50601035}"/>
    <cellStyle name="___laroux_Horizon round 1 model vFINAL_1 3" xfId="15306" xr:uid="{0EBC271B-0DA3-4C8B-BD0C-79479422C4F1}"/>
    <cellStyle name="___laroux_Horizon round 1 model vFINAL_1 3 2" xfId="15307" xr:uid="{22E353AB-FE1D-4E51-8F2C-E90469081918}"/>
    <cellStyle name="___laroux_Horizon round 1 model vFINAL_1 4" xfId="15308" xr:uid="{36AF752A-82C7-4245-8FD4-CADC8743FC17}"/>
    <cellStyle name="___laroux_Horizon round 1 model vFINAL_1_Project Farwest III Model 03-20-07 v135" xfId="15309" xr:uid="{205B13A9-3CC3-4D2E-8018-93259B55DC13}"/>
    <cellStyle name="___laroux_Horizon round 1 model vFINAL_1_Project Farwest III Model 03-20-07 v135 2" xfId="15310" xr:uid="{1D6AE78C-88B8-4B3A-B383-53B1D333173C}"/>
    <cellStyle name="___laroux_Horizon round 1 model vFINAL_1_Project Farwest III Model 03-20-07 v135 2 2" xfId="15311" xr:uid="{855EB0A6-8124-4A95-83D4-9D77C747689C}"/>
    <cellStyle name="___laroux_Horizon round 1 model vFINAL_1_Project Farwest III Model 03-20-07 v135 3" xfId="15312" xr:uid="{2EC0E562-BF8D-4939-AF2D-56EFCD5A45D0}"/>
    <cellStyle name="___laroux_Horizon round 1 model vFINAL_1_Project Farwest III Model 03-20-07 v135 3 2" xfId="15313" xr:uid="{446C5364-A5E8-423E-A0D6-4D4E2C28E9C1}"/>
    <cellStyle name="___laroux_Horizon round 1 model vFINAL_1_Project Farwest III Model 03-20-07 v135 4" xfId="15314" xr:uid="{742F38A4-4F9D-406F-8A73-07A86F9A76ED}"/>
    <cellStyle name="___laroux_Horizon round 1 model vFINAL_1_Project Farwest III Model 03-20-07 v135_UPC G&amp;A (5-3-07)" xfId="15315" xr:uid="{90FFE701-4627-43AD-976E-0A4BBFC010E2}"/>
    <cellStyle name="___laroux_Horizon round 1 model vFINAL_1_Project Farwest III Model 03-20-07 v135_UPC G&amp;A (5-3-07) 2" xfId="15316" xr:uid="{1B5DE202-213C-4CB9-9B0B-C14E0BE180B3}"/>
    <cellStyle name="___laroux_Horizon round 1 model vFINAL_1_Project Farwest III Model 03-20-07 v135_UPC G&amp;A (5-3-07) 2 2" xfId="15317" xr:uid="{B118F3EE-A2B4-4F1F-A2BD-76570E7C151F}"/>
    <cellStyle name="___laroux_Horizon round 1 model vFINAL_1_Project Farwest III Model 03-20-07 v135_UPC G&amp;A (5-3-07) 3" xfId="15318" xr:uid="{EF2D5C96-17DE-4128-B011-4AD8D45CF821}"/>
    <cellStyle name="___laroux_Horizon round 1 model vFINAL_1_Project Farwest III Model 03-20-07 v135_UPC G&amp;A (5-3-07) 3 2" xfId="15319" xr:uid="{E0862FF2-29DE-437A-BCAD-8E249033FEB8}"/>
    <cellStyle name="___laroux_Horizon round 1 model vFINAL_1_Project Farwest III Model 03-20-07 v135_UPC G&amp;A (5-3-07) 4" xfId="15320" xr:uid="{39AB228D-FBF6-401E-8D25-F50673FDC58E}"/>
    <cellStyle name="___laroux_Horizon round 1 model vFINAL_1_Project Makani Model 04-11-07 v6" xfId="15321" xr:uid="{DB61D0D4-695C-4D65-903D-EFB8242A511D}"/>
    <cellStyle name="___laroux_Horizon round 1 model vFINAL_1_Project Makani Model 04-11-07 v6 2" xfId="15322" xr:uid="{93C8240A-FA5F-44E1-B147-3E2FE24E9D51}"/>
    <cellStyle name="___laroux_Horizon round 1 model vFINAL_1_Project Makani Model 04-11-07 v6 2 2" xfId="15323" xr:uid="{4C0D917A-1815-4354-93B2-AF2B73A870C3}"/>
    <cellStyle name="___laroux_Horizon round 1 model vFINAL_1_Project Makani Model 04-11-07 v6 3" xfId="15324" xr:uid="{39311636-C963-449C-B830-47A701C0BBCD}"/>
    <cellStyle name="___laroux_Horizon round 1 model vFINAL_1_Project Makani Model 04-11-07 v6 3 2" xfId="15325" xr:uid="{906305B9-1FD2-476A-B9DB-C2FA382C1034}"/>
    <cellStyle name="___laroux_Horizon round 1 model vFINAL_1_Project Makani Model 04-11-07 v6 4" xfId="15326" xr:uid="{6C9C70F1-3F9C-4440-9BFE-B30285673B3F}"/>
    <cellStyle name="___laroux_Horizon round 1 model vFINAL_1_Project Makani Model 04-11-07 v6_UPC G&amp;A (5-3-07)" xfId="15327" xr:uid="{1582475A-2B5E-49D6-B596-896A9A66896F}"/>
    <cellStyle name="___laroux_Horizon round 1 model vFINAL_1_Project Makani Model 04-11-07 v6_UPC G&amp;A (5-3-07) 2" xfId="15328" xr:uid="{DD56DC2F-F1C4-48C8-BB2B-198F9577FF97}"/>
    <cellStyle name="___laroux_Horizon round 1 model vFINAL_1_Project Makani Model 04-11-07 v6_UPC G&amp;A (5-3-07) 2 2" xfId="15329" xr:uid="{FEFAEA7F-09E8-444E-AA9D-098846CBA48D}"/>
    <cellStyle name="___laroux_Horizon round 1 model vFINAL_1_Project Makani Model 04-11-07 v6_UPC G&amp;A (5-3-07) 3" xfId="15330" xr:uid="{8B6F4BAD-5EA0-40BC-A2AA-20910B7FA105}"/>
    <cellStyle name="___laroux_Horizon round 1 model vFINAL_1_Project Makani Model 04-11-07 v6_UPC G&amp;A (5-3-07) 3 2" xfId="15331" xr:uid="{507C2294-B07E-4E8F-9C10-E950CDDDD45A}"/>
    <cellStyle name="___laroux_Horizon round 1 model vFINAL_1_Project Makani Model 04-11-07 v6_UPC G&amp;A (5-3-07) 4" xfId="15332" xr:uid="{191558F0-FA1F-43AF-9EE0-FA3DD6DB8229}"/>
    <cellStyle name="___laroux_Pre-Tax GAAP" xfId="15333" xr:uid="{351933B2-9CFF-4D43-B43E-C3DCB635EA23}"/>
    <cellStyle name="___laroux_Pre-Tax GAAP 2" xfId="15334" xr:uid="{1EA12B52-4B63-4019-9C3F-EBBBC9765514}"/>
    <cellStyle name="___laroux_Pre-Tax GAAP 2 2" xfId="15335" xr:uid="{458B3EC8-7A10-4BEC-8527-27A009EB8FB4}"/>
    <cellStyle name="___laroux_Pre-Tax GAAP 3" xfId="15336" xr:uid="{0F1942CE-5227-4391-844B-5A440931CCAF}"/>
    <cellStyle name="___laroux_Wind farm - operation CF" xfId="15337" xr:uid="{2B7EE231-F93F-4441-A327-ABFB51246440}"/>
    <cellStyle name="___laroux_Wind farm - operation CF 2" xfId="15338" xr:uid="{F459D7B5-2D93-409F-8DF3-0E07A6315B9C}"/>
    <cellStyle name="___laroux_Wind farm - operation CF 2 2" xfId="15339" xr:uid="{92FEB8CE-0FE3-4231-9141-EE38EBC878F8}"/>
    <cellStyle name="___laroux_Wind farm - operation CF 2 2 2" xfId="15340" xr:uid="{D1CD5E72-B2F5-4B7D-8109-DA2BAA7B5B53}"/>
    <cellStyle name="___laroux_Wind farm - operation CF 2 3" xfId="15341" xr:uid="{7FD4E66A-7122-4637-BD1F-A7A4035CF06E}"/>
    <cellStyle name="___laroux_Wind farm - operation CF 2 3 2" xfId="15342" xr:uid="{F145865C-9480-4B6F-A8E8-B189950352E9}"/>
    <cellStyle name="___laroux_Wind farm - operation CF 2 4" xfId="15343" xr:uid="{56FC86FC-872B-4726-884F-AC461460A491}"/>
    <cellStyle name="___laroux_Wind farm - operation CF 2 4 2" xfId="15344" xr:uid="{AE0B6525-0E11-4841-8C89-94B9F6C04CD2}"/>
    <cellStyle name="___laroux_Wind farm - operation CF 2 5" xfId="15345" xr:uid="{F45F2D96-E2D6-4848-A887-9EEE37705EB6}"/>
    <cellStyle name="___laroux_Wind farm - operation CF 2 5 2" xfId="15346" xr:uid="{67569225-84B0-4586-BDF2-98622766261C}"/>
    <cellStyle name="___laroux_Wind farm - operation CF 2 6" xfId="15347" xr:uid="{7BFE7F23-1E69-47A2-B0A5-5419389A3289}"/>
    <cellStyle name="___laroux_Wind farm - operation CF 3" xfId="15348" xr:uid="{BD2B1C27-4B49-457D-812E-A28CD54AFB1C}"/>
    <cellStyle name="___laroux_Wind farm - operation CF 3 2" xfId="15349" xr:uid="{65702250-8FD5-4455-9AA0-238D382E951E}"/>
    <cellStyle name="___laroux_Wind farm - operation CF 3 2 2" xfId="15350" xr:uid="{06F378D7-C795-4D6A-8BC3-36F53C8CF477}"/>
    <cellStyle name="___laroux_Wind farm - operation CF 3 3" xfId="15351" xr:uid="{9AE6B583-CCD5-42E3-8160-3CE1F9887A92}"/>
    <cellStyle name="___laroux_Wind farm - operation CF 3 3 2" xfId="15352" xr:uid="{DA575A7B-84E7-4C2C-B9FE-AAECE920BD44}"/>
    <cellStyle name="___laroux_Wind farm - operation CF 3 4" xfId="15353" xr:uid="{86C9B82F-8299-4736-9065-21EF49E666B9}"/>
    <cellStyle name="___laroux_Wind farm - operation CF 3 4 2" xfId="15354" xr:uid="{BD360130-6C65-4097-B625-528E2EB5427B}"/>
    <cellStyle name="___laroux_Wind farm - operation CF 3 5" xfId="15355" xr:uid="{E317C39D-DEAA-4790-AED8-A85B0B2ED242}"/>
    <cellStyle name="___laroux_Wind farm - operation CF 3 5 2" xfId="15356" xr:uid="{727C3D11-E705-4B0A-915E-0598497EEF39}"/>
    <cellStyle name="___laroux_Wind farm - operation CF 3 6" xfId="15357" xr:uid="{2BFBD250-59A7-4297-9515-D756697CCDB7}"/>
    <cellStyle name="___laroux_Wind farm - operation CF 4" xfId="15358" xr:uid="{AD3F639D-ADB6-48FE-AD22-EE1247F919E4}"/>
    <cellStyle name="___laroux_Wind farm - operation CF_1" xfId="15359" xr:uid="{55EB0A21-D3B6-452E-88FB-88722A5B4256}"/>
    <cellStyle name="___laroux_Wind farm - operation CF_1_071212 Unlevered McCormick Model - 2003 version" xfId="15360" xr:uid="{DCA9EF98-2137-48B6-A818-487679939789}"/>
    <cellStyle name="___laroux_Wind farm - operation CF_CHECK - White Creek Final Closing Model_2007 11 16 vequity method FINAL" xfId="15361" xr:uid="{46ACF60E-18D0-4D22-9F56-53AF82EB211F}"/>
    <cellStyle name="___laroux_Wind farm - operation CF_CHECK - White Creek Final Closing Model_2007 11 16 vequity method FINAL 2" xfId="15362" xr:uid="{99CF6906-DFCE-46FC-8B5A-AABC3586E24C}"/>
    <cellStyle name="___laroux_Wind farm - operation CF_CHECK - White Creek Final Closing Model_2007 11 16 vequity method FINAL 2 2" xfId="15363" xr:uid="{58514882-53A2-4749-8D88-A475081BF807}"/>
    <cellStyle name="___laroux_Wind farm - operation CF_CHECK - White Creek Final Closing Model_2007 11 16 vequity method FINAL 3" xfId="15364" xr:uid="{67904FE3-3582-4DC9-B549-37AEF53F4F82}"/>
    <cellStyle name="___laroux_Wind farm - operation CF_Horizon round 1 model vFINAL" xfId="15365" xr:uid="{990AB839-F083-4ECE-ADF0-4B8B74E844E7}"/>
    <cellStyle name="___laroux_Wind farm - operation CF_Horizon round 1 model vFINAL 2" xfId="15366" xr:uid="{1D77C1F0-4D23-40B6-8B9F-6B787AFE7918}"/>
    <cellStyle name="___laroux_Wind farm - operation CF_Horizon round 1 model vFINAL 2 2" xfId="15367" xr:uid="{202DD4FD-8DFD-4096-A24D-E3626E04D244}"/>
    <cellStyle name="___laroux_Wind farm - operation CF_Horizon round 1 model vFINAL 3" xfId="15368" xr:uid="{91238FF1-763F-4E07-BC0C-7F797CE80F6F}"/>
    <cellStyle name="___laroux_Wind farm - operation CF_Horizon round 1 model vFINAL 3 2" xfId="15369" xr:uid="{A233CC19-CB03-4BB4-8E0F-2847450B5E4C}"/>
    <cellStyle name="___laroux_Wind farm - operation CF_Horizon round 1 model vFINAL 4" xfId="15370" xr:uid="{999E9F81-5D69-453C-B87E-D1A16F0D8F00}"/>
    <cellStyle name="___laroux_Wind farm - operation CF_Horizon round 1 model vFINAL_1" xfId="15371" xr:uid="{64605195-A671-4C00-8ED4-40FE7DA3256B}"/>
    <cellStyle name="___laroux_Wind farm - operation CF_Horizon round 1 model vFINAL_1 2" xfId="15372" xr:uid="{FB33A63E-87AA-40DC-B9C9-05CDB1FF1713}"/>
    <cellStyle name="___laroux_Wind farm - operation CF_Horizon round 1 model vFINAL_1 2 2" xfId="15373" xr:uid="{0AA507D7-370C-4036-BF68-BEAB5B940C69}"/>
    <cellStyle name="___laroux_Wind farm - operation CF_Horizon round 1 model vFINAL_1 3" xfId="15374" xr:uid="{0360D6FA-4F7D-4869-9B27-F2D65A7BC665}"/>
    <cellStyle name="___laroux_Wind farm - operation CF_Horizon round 1 model vFINAL_1 3 2" xfId="15375" xr:uid="{A85AE6B3-694C-49DA-AE6E-40A5522248E9}"/>
    <cellStyle name="___laroux_Wind farm - operation CF_Horizon round 1 model vFINAL_1 4" xfId="15376" xr:uid="{4A373760-A156-4042-8814-AA29E9CDFACA}"/>
    <cellStyle name="___laroux_Wind farm - operation CF_Horizon round 1 model vFINAL_1_Project Farwest III Model 03-20-07 v135" xfId="15377" xr:uid="{A2400189-0230-49FE-99BA-D10FD7E92C70}"/>
    <cellStyle name="___laroux_Wind farm - operation CF_Horizon round 1 model vFINAL_1_Project Farwest III Model 03-20-07 v135 2" xfId="15378" xr:uid="{ED57BDC9-5072-4459-9694-4375CB00B9F9}"/>
    <cellStyle name="___laroux_Wind farm - operation CF_Horizon round 1 model vFINAL_1_Project Farwest III Model 03-20-07 v135 2 2" xfId="15379" xr:uid="{37C7847F-763D-4FDB-AED2-99D98E816843}"/>
    <cellStyle name="___laroux_Wind farm - operation CF_Horizon round 1 model vFINAL_1_Project Farwest III Model 03-20-07 v135 3" xfId="15380" xr:uid="{A3933BD7-0BB8-4BAE-8ECB-5D1CE1A9EE32}"/>
    <cellStyle name="___laroux_Wind farm - operation CF_Horizon round 1 model vFINAL_1_Project Farwest III Model 03-20-07 v135 3 2" xfId="15381" xr:uid="{EB605C61-5C64-480B-AF8F-2DA4CFD53A7A}"/>
    <cellStyle name="___laroux_Wind farm - operation CF_Horizon round 1 model vFINAL_1_Project Farwest III Model 03-20-07 v135 4" xfId="15382" xr:uid="{F494B106-A2DC-4F89-A5AC-BBA917C75044}"/>
    <cellStyle name="___laroux_Wind farm - operation CF_Horizon round 1 model vFINAL_1_Project Farwest III Model 03-20-07 v135_UPC G&amp;A (5-3-07)" xfId="15383" xr:uid="{68C2CC08-8E05-47CA-B2DB-CDA4AF986268}"/>
    <cellStyle name="___laroux_Wind farm - operation CF_Horizon round 1 model vFINAL_1_Project Farwest III Model 03-20-07 v135_UPC G&amp;A (5-3-07) 2" xfId="15384" xr:uid="{48709895-18D4-440A-9909-2FCF46D358CC}"/>
    <cellStyle name="___laroux_Wind farm - operation CF_Horizon round 1 model vFINAL_1_Project Farwest III Model 03-20-07 v135_UPC G&amp;A (5-3-07) 2 2" xfId="15385" xr:uid="{46EBBB25-4673-41D1-ADA9-B6FF14249902}"/>
    <cellStyle name="___laroux_Wind farm - operation CF_Horizon round 1 model vFINAL_1_Project Farwest III Model 03-20-07 v135_UPC G&amp;A (5-3-07) 3" xfId="15386" xr:uid="{B14EDCE3-87F2-4619-920D-B4C9650DBBF2}"/>
    <cellStyle name="___laroux_Wind farm - operation CF_Horizon round 1 model vFINAL_1_Project Farwest III Model 03-20-07 v135_UPC G&amp;A (5-3-07) 3 2" xfId="15387" xr:uid="{038EEE33-FA86-4CB4-87C9-DB339898C2A7}"/>
    <cellStyle name="___laroux_Wind farm - operation CF_Horizon round 1 model vFINAL_1_Project Farwest III Model 03-20-07 v135_UPC G&amp;A (5-3-07) 4" xfId="15388" xr:uid="{D292E3DC-9EB2-4366-9115-68CC71D6D990}"/>
    <cellStyle name="___laroux_Wind farm - operation CF_Horizon round 1 model vFINAL_1_Project Makani Model 04-11-07 v6" xfId="15389" xr:uid="{36BE440E-5D4F-4DD6-AEC2-037FC640F794}"/>
    <cellStyle name="___laroux_Wind farm - operation CF_Horizon round 1 model vFINAL_1_Project Makani Model 04-11-07 v6 2" xfId="15390" xr:uid="{8A87B592-B259-4495-9017-1B3A30E3CF54}"/>
    <cellStyle name="___laroux_Wind farm - operation CF_Horizon round 1 model vFINAL_1_Project Makani Model 04-11-07 v6 2 2" xfId="15391" xr:uid="{A3D1BFBE-2E29-411B-94BA-D47941DDA8CB}"/>
    <cellStyle name="___laroux_Wind farm - operation CF_Horizon round 1 model vFINAL_1_Project Makani Model 04-11-07 v6 3" xfId="15392" xr:uid="{E814EF00-28E5-4022-9058-EF284B630C2D}"/>
    <cellStyle name="___laroux_Wind farm - operation CF_Horizon round 1 model vFINAL_1_Project Makani Model 04-11-07 v6 3 2" xfId="15393" xr:uid="{FD578FA8-C35E-49D6-BE0B-CEBFA7A895F0}"/>
    <cellStyle name="___laroux_Wind farm - operation CF_Horizon round 1 model vFINAL_1_Project Makani Model 04-11-07 v6 4" xfId="15394" xr:uid="{0602976E-E763-466F-BB38-C1D9DE04ADE6}"/>
    <cellStyle name="___laroux_Wind farm - operation CF_Horizon round 1 model vFINAL_1_Project Makani Model 04-11-07 v6_UPC G&amp;A (5-3-07)" xfId="15395" xr:uid="{DAFDFA4F-48B9-428C-B105-66ED91FF4E9F}"/>
    <cellStyle name="___laroux_Wind farm - operation CF_Horizon round 1 model vFINAL_1_Project Makani Model 04-11-07 v6_UPC G&amp;A (5-3-07) 2" xfId="15396" xr:uid="{04F49198-2FFB-4287-A1F1-250F78F4D7F8}"/>
    <cellStyle name="___laroux_Wind farm - operation CF_Horizon round 1 model vFINAL_1_Project Makani Model 04-11-07 v6_UPC G&amp;A (5-3-07) 2 2" xfId="15397" xr:uid="{3C1060CC-45F1-4948-A6D5-19D084E527B6}"/>
    <cellStyle name="___laroux_Wind farm - operation CF_Horizon round 1 model vFINAL_1_Project Makani Model 04-11-07 v6_UPC G&amp;A (5-3-07) 3" xfId="15398" xr:uid="{534D2327-C1E4-42CD-8998-B7C94D62C0E3}"/>
    <cellStyle name="___laroux_Wind farm - operation CF_Horizon round 1 model vFINAL_1_Project Makani Model 04-11-07 v6_UPC G&amp;A (5-3-07) 3 2" xfId="15399" xr:uid="{2DEA9A85-B18D-4F32-9E1B-0B5385008961}"/>
    <cellStyle name="___laroux_Wind farm - operation CF_Horizon round 1 model vFINAL_1_Project Makani Model 04-11-07 v6_UPC G&amp;A (5-3-07) 4" xfId="15400" xr:uid="{C34755B4-432A-45FC-BB50-99743AFD0ABA}"/>
    <cellStyle name="___laroux_Wind farm - operation CF_Pre-Tax GAAP" xfId="15401" xr:uid="{18F91765-8543-4F8E-A38A-C23163C6B980}"/>
    <cellStyle name="___laroux_Wind farm - operation CF_Pre-Tax GAAP 2" xfId="15402" xr:uid="{39500705-9047-4194-AA68-57FEFE0187D0}"/>
    <cellStyle name="___laroux_Wind farm - operation CF_Pre-Tax GAAP 2 2" xfId="15403" xr:uid="{0CA16E68-269D-40F0-8521-93F8056519F7}"/>
    <cellStyle name="___laroux_Wind farm - operation CF_Pre-Tax GAAP 3" xfId="15404" xr:uid="{B8D01601-895A-4AF8-87DF-D93B95B2D033}"/>
    <cellStyle name="___laroux_Wind farm - operation CF_WPP - Ormat 6-5-2007  v19i with internal accounting v3 eq method FINAL" xfId="15405" xr:uid="{9E2A2FBB-07EB-4C10-8CA9-C40520217A64}"/>
    <cellStyle name="___laroux_Wind farm - operation CF_WPP - Ormat 6-5-2007  v19i with internal accounting v3 eq method FINAL 2" xfId="15406" xr:uid="{954FEE44-9E4E-474C-8CD3-5A8D5B8F7094}"/>
    <cellStyle name="___laroux_Wind farm - operation CF_WPP - Ormat 6-5-2007  v19i with internal accounting v3 eq method FINAL 2 2" xfId="15407" xr:uid="{5957BA2E-7D6A-4DC6-B8D4-67BC86B7AF4A}"/>
    <cellStyle name="___laroux_Wind farm - operation CF_WPP - Ormat 6-5-2007  v19i with internal accounting v3 eq method FINAL 3" xfId="15408" xr:uid="{81B26030-91E3-48A4-BEF2-028CBEDF6DDD}"/>
    <cellStyle name="___laroux_WPP - Ormat 6-5-2007  v19i with internal accounting v3 eq method FINAL" xfId="15409" xr:uid="{B5868C50-698A-41E2-9155-60D6772D85CB}"/>
    <cellStyle name="___laroux_WPP - Ormat 6-5-2007  v19i with internal accounting v3 eq method FINAL 2" xfId="15410" xr:uid="{5A07909D-3B97-4FD1-8635-911441669959}"/>
    <cellStyle name="___laroux_WPP - Ormat 6-5-2007  v19i with internal accounting v3 eq method FINAL 2 2" xfId="15411" xr:uid="{DF1B0ACB-0DC9-4501-A35C-E145EC4D2836}"/>
    <cellStyle name="___laroux_WPP - Ormat 6-5-2007  v19i with internal accounting v3 eq method FINAL 3" xfId="15412" xr:uid="{399204FD-8C48-40D0-87A6-99BEE55EFBC4}"/>
    <cellStyle name="___PERSONAL" xfId="15413" xr:uid="{662BF8D9-66D1-4F7B-902A-2B76F1B1AD4F}"/>
    <cellStyle name="___PERSONAL 2" xfId="15414" xr:uid="{F3627393-D115-4912-89B5-E8CC93A24E01}"/>
    <cellStyle name="___PERSONAL 2 2" xfId="15415" xr:uid="{9846538A-F84D-4F13-87E9-3D72E83AD7B9}"/>
    <cellStyle name="___PERSONAL 3" xfId="15416" xr:uid="{A8BEF588-1471-4E02-97EF-3BE1DE128CBB}"/>
    <cellStyle name="___PERSONAL_071212 Unlevered McCormick Model - 2003 version" xfId="15417" xr:uid="{8D296AC5-323E-4D5F-8547-6B38878A2DB3}"/>
    <cellStyle name="___PERSONAL_1" xfId="15418" xr:uid="{81AF9076-77A8-4AFD-88D2-0C1CF1F5AD5C}"/>
    <cellStyle name="___PERSONAL_1 2" xfId="15419" xr:uid="{5836AE24-A2B3-4527-9147-40D71CAF4A0D}"/>
    <cellStyle name="___PERSONAL_1 2 2" xfId="15420" xr:uid="{00921091-AD5E-436E-B524-A970926681C7}"/>
    <cellStyle name="___PERSONAL_1 2 2 2" xfId="15421" xr:uid="{66C2838A-446F-49AF-9384-2FAF20723FF7}"/>
    <cellStyle name="___PERSONAL_1 2 3" xfId="15422" xr:uid="{A1D1B51C-D4F2-46CD-AEA8-EA7137EE1846}"/>
    <cellStyle name="___PERSONAL_1 2 3 2" xfId="15423" xr:uid="{551F1A2D-3954-4B98-8C41-822C2C5AE12E}"/>
    <cellStyle name="___PERSONAL_1 2 4" xfId="15424" xr:uid="{1FAEDCD8-8346-47BA-A3C3-0E2BBD64BC64}"/>
    <cellStyle name="___PERSONAL_1 2 4 2" xfId="15425" xr:uid="{3E8F433E-9A35-4372-B147-53EC8AFD3EE9}"/>
    <cellStyle name="___PERSONAL_1 2 5" xfId="15426" xr:uid="{D2364678-83CD-4615-91C7-E37BF1F0060A}"/>
    <cellStyle name="___PERSONAL_1 2 5 2" xfId="15427" xr:uid="{DE96AA95-DC7E-4728-A93D-C7635C3B7D92}"/>
    <cellStyle name="___PERSONAL_1 3" xfId="15428" xr:uid="{88F62FA6-44F2-471D-9405-0D19C544539F}"/>
    <cellStyle name="___PERSONAL_1 3 2" xfId="15429" xr:uid="{45141BC5-BF72-42FE-8736-6EE163EA9E61}"/>
    <cellStyle name="___PERSONAL_1 3 2 2" xfId="15430" xr:uid="{3EE81F06-CCF6-4707-BB21-E2987D324C62}"/>
    <cellStyle name="___PERSONAL_1 3 3" xfId="15431" xr:uid="{7D764532-8667-45DF-9B89-AD090E8F17EC}"/>
    <cellStyle name="___PERSONAL_1 3 3 2" xfId="15432" xr:uid="{0F2302F2-B423-444D-A080-EE4F31194B31}"/>
    <cellStyle name="___PERSONAL_1 3 4" xfId="15433" xr:uid="{9B3D9885-95ED-4F7D-8E56-346C8D209DD9}"/>
    <cellStyle name="___PERSONAL_1 3 4 2" xfId="15434" xr:uid="{673EBB21-61F4-4465-BDFA-79C199CAA001}"/>
    <cellStyle name="___PERSONAL_1 3 5" xfId="15435" xr:uid="{D4136DCA-C3F0-4376-A06F-3B4C2F5D9718}"/>
    <cellStyle name="___PERSONAL_1 3 5 2" xfId="15436" xr:uid="{93C620E6-4FB0-416E-BB83-9365F94BAC03}"/>
    <cellStyle name="___PERSONAL_1 3 6" xfId="15437" xr:uid="{2BA65C6E-49E5-428C-B462-8488F90569BF}"/>
    <cellStyle name="___PERSONAL_1 4" xfId="15438" xr:uid="{8FE72854-6C55-44AD-9619-F19413960554}"/>
    <cellStyle name="___PERSONAL_1_CHECK - White Creek Final Closing Model_2007 11 16 vequity method FINAL" xfId="15439" xr:uid="{4B08ACEF-C3FB-4431-AB51-196862216555}"/>
    <cellStyle name="___PERSONAL_1_CHECK - White Creek Final Closing Model_2007 11 16 vequity method FINAL 2" xfId="15440" xr:uid="{764C180C-FCA6-4F8D-BBCB-AD1767F17D9A}"/>
    <cellStyle name="___PERSONAL_1_CHECK - White Creek Final Closing Model_2007 11 16 vequity method FINAL 2 2" xfId="15441" xr:uid="{E7C4BC70-EA7A-4C54-95DD-34B5EF0F1031}"/>
    <cellStyle name="___PERSONAL_1_CHECK - White Creek Final Closing Model_2007 11 16 vequity method FINAL 3" xfId="15442" xr:uid="{49B5A57B-045A-4D49-8AAC-D460BED679D6}"/>
    <cellStyle name="___PERSONAL_1_ClearSky_AEP_Min_04.04.02_Bank" xfId="15443" xr:uid="{B2F42C43-4312-430E-8CD4-F575A813F6F9}"/>
    <cellStyle name="___PERSONAL_1_ClearSky_AEP_Min_04.04.02_Bank 2" xfId="15444" xr:uid="{87900879-D0BD-40DB-A5BD-BF258BD591C8}"/>
    <cellStyle name="___PERSONAL_1_ClearSky_AEP_Min_04.04.02_Bank 2 2" xfId="15445" xr:uid="{53357521-078D-41FC-840B-1966BC0E933B}"/>
    <cellStyle name="___PERSONAL_1_ClearSky_AEP_Min_04.04.02_Bank 3" xfId="15446" xr:uid="{3E71FC3B-DD64-4345-9E43-806DA3110730}"/>
    <cellStyle name="___PERSONAL_1_ClearSky_AEP_Min_04.04.02_Bank 3 2" xfId="15447" xr:uid="{39A16803-BB15-4E35-93EB-99E4BCDDB651}"/>
    <cellStyle name="___PERSONAL_1_ClearSky_AEP_Min_04.04.02_Bank 4" xfId="15448" xr:uid="{89878B6E-A56C-4186-9CF8-E054B31CE020}"/>
    <cellStyle name="___PERSONAL_1_ClearSky_AEP_Min_04.04.02_Bank 4 2" xfId="15449" xr:uid="{068C90F0-90DF-4733-82A2-4C297FBD4242}"/>
    <cellStyle name="___PERSONAL_1_ClearSky_AEP_Min_04.04.02_Bank 5" xfId="15450" xr:uid="{F0C82593-B2CC-4D6F-AC7F-4E5278929209}"/>
    <cellStyle name="___PERSONAL_1_ClearSky_AEP_Min_04.04.02_Bank 5 2" xfId="15451" xr:uid="{3B22383D-E6C6-44D6-BB54-79B7A4DE3F78}"/>
    <cellStyle name="___PERSONAL_1_ClearSky_AEP_Min_04.04.02_Bank 6" xfId="15452" xr:uid="{DDE5EB5B-E933-4148-A86F-57AD8CB8C955}"/>
    <cellStyle name="___PERSONAL_1_ClearSky_AEP_Min_04.04.02_Bank_1" xfId="15453" xr:uid="{09511327-3C47-4877-A3FB-2FAB0FE300B5}"/>
    <cellStyle name="___PERSONAL_1_ClearSky_AEP_Min_04.04.02_Bank_1 2" xfId="15454" xr:uid="{2CFD98DE-4B07-4F90-A3F1-5C4B9E20AF13}"/>
    <cellStyle name="___PERSONAL_1_Clearsky_internal_050301" xfId="15455" xr:uid="{4F81F321-B852-4BAF-B365-C9EEDCF45EEA}"/>
    <cellStyle name="___PERSONAL_1_Clearsky_internal_050301 2" xfId="15456" xr:uid="{FA912240-287C-4CBC-9C6B-3378F2EEE592}"/>
    <cellStyle name="___PERSONAL_1_Clearsky_internal_050301 2 2" xfId="15457" xr:uid="{D1D80D92-9799-4196-B5AA-3EE33CCE4DDD}"/>
    <cellStyle name="___PERSONAL_1_Clearsky_internal_050301 3" xfId="15458" xr:uid="{71C084E0-B968-417E-997C-5EE521C7FFFD}"/>
    <cellStyle name="___PERSONAL_1_Clearsky_internal_050301 3 2" xfId="15459" xr:uid="{495FDCDE-F5DD-42AA-9BA0-B0377074AEA8}"/>
    <cellStyle name="___PERSONAL_1_Clearsky_internal_050301 4" xfId="15460" xr:uid="{D4CE7090-D3D1-4F08-9CE9-D2199703305E}"/>
    <cellStyle name="___PERSONAL_1_Clearsky_internal_050301 4 2" xfId="15461" xr:uid="{D68114BD-E8E6-46BA-96A0-2044E0EBACA8}"/>
    <cellStyle name="___PERSONAL_1_Clearsky_internal_050301 5" xfId="15462" xr:uid="{619332E9-546F-42EC-B84E-60B2F064ABD6}"/>
    <cellStyle name="___PERSONAL_1_Clearsky_internal_050301 5 2" xfId="15463" xr:uid="{34E4D74F-BE6C-4F73-B080-127DC37B0803}"/>
    <cellStyle name="___PERSONAL_1_Clearsky_internal_050301 6" xfId="15464" xr:uid="{6DE06095-02E0-4DAB-AEC3-38ADF79A9C97}"/>
    <cellStyle name="___PERSONAL_1_Clearsky_internal_050301_1" xfId="15465" xr:uid="{4D6C6A70-B932-4DA3-9B44-DA1475C71F6C}"/>
    <cellStyle name="___PERSONAL_1_Clearsky_internal_050301_1 2" xfId="15466" xr:uid="{288DD22D-2BE7-4ED6-BB35-D8ACFD46A25C}"/>
    <cellStyle name="___PERSONAL_1_Clearsky_internal_070201" xfId="15467" xr:uid="{F2DBA37A-A110-4A04-A19E-6C747BFF69E7}"/>
    <cellStyle name="___PERSONAL_1_Clearsky_internal_070201 2" xfId="15468" xr:uid="{EF6B83F7-2CF7-4AE7-9356-6AF8D5084C8C}"/>
    <cellStyle name="___PERSONAL_1_Clearsky_internal_070201 2 2" xfId="15469" xr:uid="{584E9A24-BC58-4E4C-8D33-E35AF2BC0D39}"/>
    <cellStyle name="___PERSONAL_1_Clearsky_internal_070201 3" xfId="15470" xr:uid="{C0EFA1D8-E2BC-495B-97C1-C6B2F8AB43B7}"/>
    <cellStyle name="___PERSONAL_1_Clearsky_internal_070201 3 2" xfId="15471" xr:uid="{D3C5D2E1-A455-45B3-949C-7EFB55681028}"/>
    <cellStyle name="___PERSONAL_1_Clearsky_internal_070201 4" xfId="15472" xr:uid="{F58969F9-27FF-4E8A-8CD8-E90E35E3832E}"/>
    <cellStyle name="___PERSONAL_1_Clearsky_internal_070201 4 2" xfId="15473" xr:uid="{DD6F4EA6-A198-4C9A-AE43-2F030C1B612B}"/>
    <cellStyle name="___PERSONAL_1_Clearsky_internal_070201 5" xfId="15474" xr:uid="{6D84C911-2B5F-4286-99C0-A9F2CE5E8381}"/>
    <cellStyle name="___PERSONAL_1_Clearsky_internal_070201 5 2" xfId="15475" xr:uid="{39C653A7-5D41-4889-A6E8-E2D0D564F35B}"/>
    <cellStyle name="___PERSONAL_1_Clearsky_internal_070201 6" xfId="15476" xr:uid="{B4E9CAAD-D724-4FE4-B98A-912F7981CE7B}"/>
    <cellStyle name="___PERSONAL_1_Clearsky_internal_070201.xls Chart 2" xfId="15477" xr:uid="{86432E28-40F9-4FD9-A7D4-5DDCC7F9F767}"/>
    <cellStyle name="___PERSONAL_1_Clearsky_internal_070201.xls Chart 2_1" xfId="15478" xr:uid="{16655508-2675-4C91-B066-B4458AC32D40}"/>
    <cellStyle name="___PERSONAL_1_Clearsky_internal_070201.xls Chart 2_1 2" xfId="15479" xr:uid="{6098D742-621C-4659-B8DC-4DF51B5AD16C}"/>
    <cellStyle name="___PERSONAL_1_Clearsky_internal_070201_1" xfId="15480" xr:uid="{96F2BEAB-5962-4C56-931E-250C1265B152}"/>
    <cellStyle name="___PERSONAL_1_Clearsky_internal_070201_1 2" xfId="15481" xr:uid="{58118DFD-05FC-4DF8-85C2-51A0BB66EEBE}"/>
    <cellStyle name="___PERSONAL_1_Clearsky_internal_070201_1_Clearsky_Outside_070201.xls Chart 2" xfId="15482" xr:uid="{43455ACF-FB23-4AF9-8B75-D90E557A13F8}"/>
    <cellStyle name="___PERSONAL_1_Clearsky_internal_070201_1_Clearsky_Outside_070201.xls Chart 2 2" xfId="15483" xr:uid="{331C1A2C-E40C-4EDC-AD02-9545B0784B00}"/>
    <cellStyle name="___PERSONAL_1_Clearsky_internal_070201_1_Clearsky_Outside_070201.xls Chart 2 2 2" xfId="15484" xr:uid="{A8F22DBC-BD16-4C0F-A0AB-C3482E6E329C}"/>
    <cellStyle name="___PERSONAL_1_Clearsky_internal_070201_1_Clearsky_Outside_070201.xls Chart 2 3" xfId="15485" xr:uid="{32FADD04-5795-4EA2-9BC1-50CDAC167B7A}"/>
    <cellStyle name="___PERSONAL_1_Clearsky_internal_070201_1_Clearsky_Outside_070201.xls Chart 2 3 2" xfId="15486" xr:uid="{5A4AF411-F0B4-473A-8832-7B45BBC44A80}"/>
    <cellStyle name="___PERSONAL_1_Clearsky_internal_070201_1_Clearsky_Outside_070201.xls Chart 2 4" xfId="15487" xr:uid="{87D1E559-B909-4C08-A414-BEC46A188047}"/>
    <cellStyle name="___PERSONAL_1_Clearsky_internal_070201_1_Clearsky_Outside_070201.xls Chart 2 4 2" xfId="15488" xr:uid="{8B925F38-88EC-4DB5-8E49-3DC4BFE78899}"/>
    <cellStyle name="___PERSONAL_1_Clearsky_internal_070201_1_Clearsky_Outside_070201.xls Chart 2 5" xfId="15489" xr:uid="{BF316142-DFC7-4484-ADB7-EAD82F0DEB5A}"/>
    <cellStyle name="___PERSONAL_1_Clearsky_internal_070201_1_Clearsky_Outside_070201.xls Chart 2 5 2" xfId="15490" xr:uid="{76031343-A806-4578-BC04-7613B4F85FBA}"/>
    <cellStyle name="___PERSONAL_1_Clearsky_internal_070201_1_Clearsky_Outside_070201.xls Chart 2 6" xfId="15491" xr:uid="{1E0152CA-5A86-4678-A51C-34D864E84DB6}"/>
    <cellStyle name="___PERSONAL_1_Clearsky_internal_070201_2" xfId="15492" xr:uid="{4559F04C-C170-471F-9250-DCC6BD1B2163}"/>
    <cellStyle name="___PERSONAL_1_Clearsky_internal_070201_Clearsky_Outside_070201.xls Chart 2" xfId="15493" xr:uid="{83828B73-141B-47CF-825A-02B0EE2AD2AF}"/>
    <cellStyle name="___PERSONAL_1_Clearsky_Outside_070201.xls Chart 2" xfId="15494" xr:uid="{F01D8D74-23C6-4648-B9C4-2718ADC0BE7B}"/>
    <cellStyle name="___PERSONAL_1_Clearsky_Outside_070201.xls Chart 2 2" xfId="15495" xr:uid="{6B514E69-5815-493D-B656-5C66F36E64BA}"/>
    <cellStyle name="___PERSONAL_1_Clearsky_Outside_070201.xls Chart 2 2 2" xfId="15496" xr:uid="{F18CB1EE-AADB-4F67-A3EC-1BD355F5A060}"/>
    <cellStyle name="___PERSONAL_1_Clearsky_Outside_070201.xls Chart 2 3" xfId="15497" xr:uid="{654A16D6-ECBD-43A8-A50A-586D689D3545}"/>
    <cellStyle name="___PERSONAL_1_Clearsky_Outside_070201.xls Chart 2 3 2" xfId="15498" xr:uid="{0D510DF9-F0D8-4B98-8315-7E4F1B95B902}"/>
    <cellStyle name="___PERSONAL_1_Clearsky_Outside_070201.xls Chart 2 4" xfId="15499" xr:uid="{541EB0D5-FCDE-40D8-99E4-646D3AC17BE1}"/>
    <cellStyle name="___PERSONAL_1_Clearsky_Outside_070201.xls Chart 2 4 2" xfId="15500" xr:uid="{44B2EC49-184D-4EBA-87F6-FACAE98532B0}"/>
    <cellStyle name="___PERSONAL_1_Clearsky_Outside_070201.xls Chart 2 5" xfId="15501" xr:uid="{F281F7FC-47B5-4EE7-AB20-BEF9DB8EE691}"/>
    <cellStyle name="___PERSONAL_1_Clearsky_Outside_070201.xls Chart 2 5 2" xfId="15502" xr:uid="{64A42072-FB5B-455F-8C63-20BE0C7EB8C6}"/>
    <cellStyle name="___PERSONAL_1_Clearsky_Outside_070201.xls Chart 2 6" xfId="15503" xr:uid="{3D8FEDAF-CB7A-4899-BE6D-897784B104B3}"/>
    <cellStyle name="___PERSONAL_1_Clearsky_Outside_070201.xls Chart 2_1" xfId="15504" xr:uid="{F4BAF45F-73F6-4AE8-8252-F99FA8DF2C74}"/>
    <cellStyle name="___PERSONAL_1_EWC 43.5MW8oMtresc 3_25_021" xfId="15505" xr:uid="{BA0ABF85-E40A-49E8-B510-60D59348FAC8}"/>
    <cellStyle name="___PERSONAL_1_EWC 43.5MW8oMtresc 3_25_021_071212 Unlevered McCormick Model - 2003 version" xfId="15506" xr:uid="{3802324D-72DF-4441-BD84-326A4BBA56A2}"/>
    <cellStyle name="___PERSONAL_1_EWC 43.5MW8oMtresc 3_25_021_1" xfId="15507" xr:uid="{C93D66A5-C5C9-45A4-9A75-325F30431CC2}"/>
    <cellStyle name="___PERSONAL_1_EWC 43.5MW8oMtresc 3_25_021_1 2" xfId="15508" xr:uid="{B5769DF1-46B9-4A98-AEAF-DD0EAE8A7DCA}"/>
    <cellStyle name="___PERSONAL_1_EWC 43.5MW8oMtresc 3_25_021_1 2 2" xfId="15509" xr:uid="{4F23FA34-7F1D-4A0B-97BF-2238263AA7AF}"/>
    <cellStyle name="___PERSONAL_1_EWC 43.5MW8oMtresc 3_25_021_1 2 2 2" xfId="15510" xr:uid="{F6265B2F-289F-45D8-9228-98EBC3C64526}"/>
    <cellStyle name="___PERSONAL_1_EWC 43.5MW8oMtresc 3_25_021_1 2 3" xfId="15511" xr:uid="{9442BDA9-6CE6-4C25-A598-5BCB67D6A1A9}"/>
    <cellStyle name="___PERSONAL_1_EWC 43.5MW8oMtresc 3_25_021_1 2 3 2" xfId="15512" xr:uid="{525CFB28-339C-4F08-BB0C-149788CCEF7D}"/>
    <cellStyle name="___PERSONAL_1_EWC 43.5MW8oMtresc 3_25_021_1 2 4" xfId="15513" xr:uid="{F625D630-D774-4A10-9904-619CE204FB34}"/>
    <cellStyle name="___PERSONAL_1_EWC 43.5MW8oMtresc 3_25_021_1 2 4 2" xfId="15514" xr:uid="{7F568F25-B708-4749-8157-F3484C44B1C7}"/>
    <cellStyle name="___PERSONAL_1_EWC 43.5MW8oMtresc 3_25_021_1 2 5" xfId="15515" xr:uid="{9AAC45EA-F57A-4C37-8A5E-BC9A36450321}"/>
    <cellStyle name="___PERSONAL_1_EWC 43.5MW8oMtresc 3_25_021_1 2 5 2" xfId="15516" xr:uid="{B640D9B4-104C-4923-89F5-A90103ABC3A1}"/>
    <cellStyle name="___PERSONAL_1_EWC 43.5MW8oMtresc 3_25_021_1 2 6" xfId="15517" xr:uid="{17BAC863-9643-44B8-96B4-9D043786C2B2}"/>
    <cellStyle name="___PERSONAL_1_EWC 43.5MW8oMtresc 3_25_021_1 3" xfId="15518" xr:uid="{81A8795A-E77F-4A3F-980A-22EDE51ADDA9}"/>
    <cellStyle name="___PERSONAL_1_EWC 43.5MW8oMtresc 3_25_021_1 3 2" xfId="15519" xr:uid="{194058FA-DB61-43C1-A608-01C928A2C0A9}"/>
    <cellStyle name="___PERSONAL_1_EWC 43.5MW8oMtresc 3_25_021_1 3 2 2" xfId="15520" xr:uid="{57B7FCD7-62B2-4B4D-A851-048E4C4AE84E}"/>
    <cellStyle name="___PERSONAL_1_EWC 43.5MW8oMtresc 3_25_021_1 3 3" xfId="15521" xr:uid="{FB593D61-4DE5-4BC3-BA23-46A4048E66D0}"/>
    <cellStyle name="___PERSONAL_1_EWC 43.5MW8oMtresc 3_25_021_1 3 3 2" xfId="15522" xr:uid="{92EE5BAA-08DA-49CE-8619-7A3BF0A31EF5}"/>
    <cellStyle name="___PERSONAL_1_EWC 43.5MW8oMtresc 3_25_021_1 3 4" xfId="15523" xr:uid="{062680C2-F215-4955-A7EC-5955B2FC163D}"/>
    <cellStyle name="___PERSONAL_1_EWC 43.5MW8oMtresc 3_25_021_1 3 4 2" xfId="15524" xr:uid="{62436319-28A8-4CBC-BD21-F32FBF9EE7BF}"/>
    <cellStyle name="___PERSONAL_1_EWC 43.5MW8oMtresc 3_25_021_1 3 5" xfId="15525" xr:uid="{1F2A0370-C3A2-43A9-A649-5B0E2577E085}"/>
    <cellStyle name="___PERSONAL_1_EWC 43.5MW8oMtresc 3_25_021_1 3 5 2" xfId="15526" xr:uid="{DCF7E854-53AB-4B1D-849E-47E3931D6AAB}"/>
    <cellStyle name="___PERSONAL_1_EWC 43.5MW8oMtresc 3_25_021_1 3 6" xfId="15527" xr:uid="{3820FF0A-2024-4291-BA05-D298297EFF72}"/>
    <cellStyle name="___PERSONAL_1_EWC 43.5MW8oMtresc 3_25_021_1 4" xfId="15528" xr:uid="{6DD6F61A-918D-4EB3-8CB1-AE54E8AE0026}"/>
    <cellStyle name="___PERSONAL_1_EWC 43.5MW8oMtresc 3_25_021_1_CHECK - White Creek Final Closing Model_2007 11 16 vequity method FINAL" xfId="15529" xr:uid="{26857BBD-60C7-42E2-A37F-79BB2BE40FC3}"/>
    <cellStyle name="___PERSONAL_1_EWC 43.5MW8oMtresc 3_25_021_1_CHECK - White Creek Final Closing Model_2007 11 16 vequity method FINAL 2" xfId="15530" xr:uid="{7DF6466D-01E8-4BFA-A7CE-02D3D2FFE4CF}"/>
    <cellStyle name="___PERSONAL_1_EWC 43.5MW8oMtresc 3_25_021_1_CHECK - White Creek Final Closing Model_2007 11 16 vequity method FINAL 2 2" xfId="15531" xr:uid="{53A39093-AC73-4E37-B1FE-C831A6130EC6}"/>
    <cellStyle name="___PERSONAL_1_EWC 43.5MW8oMtresc 3_25_021_1_CHECK - White Creek Final Closing Model_2007 11 16 vequity method FINAL 3" xfId="15532" xr:uid="{72B79449-82C4-4E62-A457-55A28A8BE241}"/>
    <cellStyle name="___PERSONAL_1_EWC 43.5MW8oMtresc 3_25_021_1_Horizon round 1 model vFINAL" xfId="15533" xr:uid="{C9FC6BEB-DE49-4B57-9C97-5B9DBB297C9F}"/>
    <cellStyle name="___PERSONAL_1_EWC 43.5MW8oMtresc 3_25_021_1_Horizon round 1 model vFINAL 2" xfId="15534" xr:uid="{27076A32-8B7C-4BF8-8718-CB04F66927B8}"/>
    <cellStyle name="___PERSONAL_1_EWC 43.5MW8oMtresc 3_25_021_1_Horizon round 1 model vFINAL 2 2" xfId="15535" xr:uid="{7C71181B-B5A5-4183-9171-4287AEA9E9C9}"/>
    <cellStyle name="___PERSONAL_1_EWC 43.5MW8oMtresc 3_25_021_1_Horizon round 1 model vFINAL 3" xfId="15536" xr:uid="{DC5F54F6-6BA3-4E4D-9A95-129DE1537C56}"/>
    <cellStyle name="___PERSONAL_1_EWC 43.5MW8oMtresc 3_25_021_1_Horizon round 1 model vFINAL 3 2" xfId="15537" xr:uid="{37C583B2-ED5D-4FE1-AFBF-DDDC85CF78E2}"/>
    <cellStyle name="___PERSONAL_1_EWC 43.5MW8oMtresc 3_25_021_1_Horizon round 1 model vFINAL 4" xfId="15538" xr:uid="{2ABED7D9-52C6-4724-A32C-5CB39D30F301}"/>
    <cellStyle name="___PERSONAL_1_EWC 43.5MW8oMtresc 3_25_021_1_Horizon round 1 model vFINAL_1" xfId="15539" xr:uid="{CBA9F7C2-9FC1-4532-AEF5-9BBEDFA0F903}"/>
    <cellStyle name="___PERSONAL_1_EWC 43.5MW8oMtresc 3_25_021_1_Horizon round 1 model vFINAL_1 2" xfId="15540" xr:uid="{41657543-80FE-43D9-A199-89CFB45694B7}"/>
    <cellStyle name="___PERSONAL_1_EWC 43.5MW8oMtresc 3_25_021_1_Horizon round 1 model vFINAL_1 2 2" xfId="15541" xr:uid="{B97423D4-88AB-4272-9EF0-A6FB3ACC4CDA}"/>
    <cellStyle name="___PERSONAL_1_EWC 43.5MW8oMtresc 3_25_021_1_Horizon round 1 model vFINAL_1 3" xfId="15542" xr:uid="{35C0EADE-C5CA-4B5E-89E8-DDDE740AC0E4}"/>
    <cellStyle name="___PERSONAL_1_EWC 43.5MW8oMtresc 3_25_021_1_Horizon round 1 model vFINAL_1 3 2" xfId="15543" xr:uid="{B2F1A49E-71B5-4366-878A-25EC013141D7}"/>
    <cellStyle name="___PERSONAL_1_EWC 43.5MW8oMtresc 3_25_021_1_Horizon round 1 model vFINAL_1 4" xfId="15544" xr:uid="{B524DBC6-B44C-4318-9232-5E2EE44D0805}"/>
    <cellStyle name="___PERSONAL_1_EWC 43.5MW8oMtresc 3_25_021_1_Horizon round 1 model vFINAL_1_Project Farwest III Model 03-20-07 v135" xfId="15545" xr:uid="{53152025-8C26-4E35-AFF3-B59ECC5BB6ED}"/>
    <cellStyle name="___PERSONAL_1_EWC 43.5MW8oMtresc 3_25_021_1_Horizon round 1 model vFINAL_1_Project Farwest III Model 03-20-07 v135 2" xfId="15546" xr:uid="{BCFADDAE-5F3B-4CAC-8031-0CC4C8F8914E}"/>
    <cellStyle name="___PERSONAL_1_EWC 43.5MW8oMtresc 3_25_021_1_Horizon round 1 model vFINAL_1_Project Farwest III Model 03-20-07 v135 2 2" xfId="15547" xr:uid="{51D11E91-ABEE-43EF-8317-95EE0462050A}"/>
    <cellStyle name="___PERSONAL_1_EWC 43.5MW8oMtresc 3_25_021_1_Horizon round 1 model vFINAL_1_Project Farwest III Model 03-20-07 v135 3" xfId="15548" xr:uid="{58B6E143-C39F-4437-A9CB-9679C00DBFA1}"/>
    <cellStyle name="___PERSONAL_1_EWC 43.5MW8oMtresc 3_25_021_1_Horizon round 1 model vFINAL_1_Project Farwest III Model 03-20-07 v135 3 2" xfId="15549" xr:uid="{75AE86EE-B32F-45A5-8596-EE1E64D09219}"/>
    <cellStyle name="___PERSONAL_1_EWC 43.5MW8oMtresc 3_25_021_1_Horizon round 1 model vFINAL_1_Project Farwest III Model 03-20-07 v135 4" xfId="15550" xr:uid="{F4847C2C-2794-4AAC-A78F-16628CAB5B45}"/>
    <cellStyle name="___PERSONAL_1_EWC 43.5MW8oMtresc 3_25_021_1_Horizon round 1 model vFINAL_1_Project Farwest III Model 03-20-07 v135_UPC G&amp;A (5-3-07)" xfId="15551" xr:uid="{0141AB5B-CA89-486F-AF5D-9D59744FB60D}"/>
    <cellStyle name="___PERSONAL_1_EWC 43.5MW8oMtresc 3_25_021_1_Horizon round 1 model vFINAL_1_Project Farwest III Model 03-20-07 v135_UPC G&amp;A (5-3-07) 2" xfId="15552" xr:uid="{68ADA7E8-ECCB-4356-8666-172B0F7CD79C}"/>
    <cellStyle name="___PERSONAL_1_EWC 43.5MW8oMtresc 3_25_021_1_Horizon round 1 model vFINAL_1_Project Farwest III Model 03-20-07 v135_UPC G&amp;A (5-3-07) 2 2" xfId="15553" xr:uid="{3573AA22-EF75-42FA-B769-7064E8D529C6}"/>
    <cellStyle name="___PERSONAL_1_EWC 43.5MW8oMtresc 3_25_021_1_Horizon round 1 model vFINAL_1_Project Farwest III Model 03-20-07 v135_UPC G&amp;A (5-3-07) 3" xfId="15554" xr:uid="{B55BBC8B-9926-441E-9EFF-7776D06A5815}"/>
    <cellStyle name="___PERSONAL_1_EWC 43.5MW8oMtresc 3_25_021_1_Horizon round 1 model vFINAL_1_Project Farwest III Model 03-20-07 v135_UPC G&amp;A (5-3-07) 3 2" xfId="15555" xr:uid="{C4D85FF6-8A7E-4EA9-8A60-4B3D80A7B959}"/>
    <cellStyle name="___PERSONAL_1_EWC 43.5MW8oMtresc 3_25_021_1_Horizon round 1 model vFINAL_1_Project Farwest III Model 03-20-07 v135_UPC G&amp;A (5-3-07) 4" xfId="15556" xr:uid="{110F1037-FAF8-4A6E-AEF6-391DE923B42F}"/>
    <cellStyle name="___PERSONAL_1_EWC 43.5MW8oMtresc 3_25_021_1_Horizon round 1 model vFINAL_1_Project Makani Model 04-11-07 v6" xfId="15557" xr:uid="{A9C31DA1-DD3F-42FB-9CA0-25EC485ACC53}"/>
    <cellStyle name="___PERSONAL_1_EWC 43.5MW8oMtresc 3_25_021_1_Horizon round 1 model vFINAL_1_Project Makani Model 04-11-07 v6 2" xfId="15558" xr:uid="{649D7968-366C-4119-A927-48432A52F22C}"/>
    <cellStyle name="___PERSONAL_1_EWC 43.5MW8oMtresc 3_25_021_1_Horizon round 1 model vFINAL_1_Project Makani Model 04-11-07 v6 2 2" xfId="15559" xr:uid="{95BCC0EA-F407-41A1-9B5D-20AC3BF60D1E}"/>
    <cellStyle name="___PERSONAL_1_EWC 43.5MW8oMtresc 3_25_021_1_Horizon round 1 model vFINAL_1_Project Makani Model 04-11-07 v6 3" xfId="15560" xr:uid="{4D252F43-7466-4F7F-8CDB-F5DA32CD86E9}"/>
    <cellStyle name="___PERSONAL_1_EWC 43.5MW8oMtresc 3_25_021_1_Horizon round 1 model vFINAL_1_Project Makani Model 04-11-07 v6 3 2" xfId="15561" xr:uid="{4E786019-A554-43CC-824F-3E7401758685}"/>
    <cellStyle name="___PERSONAL_1_EWC 43.5MW8oMtresc 3_25_021_1_Horizon round 1 model vFINAL_1_Project Makani Model 04-11-07 v6 4" xfId="15562" xr:uid="{196482C2-0F84-409C-9D13-D4E2B605B76F}"/>
    <cellStyle name="___PERSONAL_1_EWC 43.5MW8oMtresc 3_25_021_1_Horizon round 1 model vFINAL_1_Project Makani Model 04-11-07 v6_UPC G&amp;A (5-3-07)" xfId="15563" xr:uid="{75941C71-5CAA-4FE5-8A46-75B35A790482}"/>
    <cellStyle name="___PERSONAL_1_EWC 43.5MW8oMtresc 3_25_021_1_Horizon round 1 model vFINAL_1_Project Makani Model 04-11-07 v6_UPC G&amp;A (5-3-07) 2" xfId="15564" xr:uid="{5DE6FFAE-51BE-45A1-B99C-E5BAE345EFAB}"/>
    <cellStyle name="___PERSONAL_1_EWC 43.5MW8oMtresc 3_25_021_1_Horizon round 1 model vFINAL_1_Project Makani Model 04-11-07 v6_UPC G&amp;A (5-3-07) 2 2" xfId="15565" xr:uid="{D48315BD-7C64-40BB-B382-CEB1A3432C0A}"/>
    <cellStyle name="___PERSONAL_1_EWC 43.5MW8oMtresc 3_25_021_1_Horizon round 1 model vFINAL_1_Project Makani Model 04-11-07 v6_UPC G&amp;A (5-3-07) 3" xfId="15566" xr:uid="{9D49626D-B618-4BD3-A39F-842060592860}"/>
    <cellStyle name="___PERSONAL_1_EWC 43.5MW8oMtresc 3_25_021_1_Horizon round 1 model vFINAL_1_Project Makani Model 04-11-07 v6_UPC G&amp;A (5-3-07) 3 2" xfId="15567" xr:uid="{355C8E8A-8943-4F1E-8392-6881A4CF2426}"/>
    <cellStyle name="___PERSONAL_1_EWC 43.5MW8oMtresc 3_25_021_1_Horizon round 1 model vFINAL_1_Project Makani Model 04-11-07 v6_UPC G&amp;A (5-3-07) 4" xfId="15568" xr:uid="{9AA9C018-E2B5-4A4E-A0F1-23D440809AC3}"/>
    <cellStyle name="___PERSONAL_1_EWC 43.5MW8oMtresc 3_25_021_1_Pre-Tax GAAP" xfId="15569" xr:uid="{380C2C86-81BE-4DF5-BCF0-A515A1F64293}"/>
    <cellStyle name="___PERSONAL_1_EWC 43.5MW8oMtresc 3_25_021_1_Pre-Tax GAAP 2" xfId="15570" xr:uid="{733590D9-7BF1-4650-AF8A-785AE98D8B20}"/>
    <cellStyle name="___PERSONAL_1_EWC 43.5MW8oMtresc 3_25_021_1_Pre-Tax GAAP 2 2" xfId="15571" xr:uid="{5FC39410-7517-4CC7-A5E2-2D6724A63F23}"/>
    <cellStyle name="___PERSONAL_1_EWC 43.5MW8oMtresc 3_25_021_1_Pre-Tax GAAP 3" xfId="15572" xr:uid="{38A2507A-DF12-4BD1-8438-0F028619AD85}"/>
    <cellStyle name="___PERSONAL_1_EWC 43.5MW8oMtresc 3_25_021_1_WPP - Ormat 6-5-2007  v19i with internal accounting v3 eq method FINAL" xfId="15573" xr:uid="{CD149685-A2AB-415F-B00C-FA6BC31441EF}"/>
    <cellStyle name="___PERSONAL_1_EWC 43.5MW8oMtresc 3_25_021_1_WPP - Ormat 6-5-2007  v19i with internal accounting v3 eq method FINAL 2" xfId="15574" xr:uid="{613046C4-8387-4084-921A-1C4F417862FE}"/>
    <cellStyle name="___PERSONAL_1_EWC 43.5MW8oMtresc 3_25_021_1_WPP - Ormat 6-5-2007  v19i with internal accounting v3 eq method FINAL 2 2" xfId="15575" xr:uid="{691FEB1F-F362-446C-9EDA-883A3A7DBFD5}"/>
    <cellStyle name="___PERSONAL_1_EWC 43.5MW8oMtresc 3_25_021_1_WPP - Ormat 6-5-2007  v19i with internal accounting v3 eq method FINAL 3" xfId="15576" xr:uid="{E2A36063-9B66-41D1-8DA0-870B4A65751E}"/>
    <cellStyle name="___PERSONAL_1_EWC 43.5MW8oMtresc 3_25_02v2" xfId="15577" xr:uid="{7297F4DE-988D-47A4-B3E1-E339B4B7CC46}"/>
    <cellStyle name="___PERSONAL_1_EWC 43.5MW8oMtresc 3_25_02v2_071212 Unlevered McCormick Model - 2003 version" xfId="15578" xr:uid="{6BDEF274-6AD6-4E03-BD6A-9F2D8CCB514C}"/>
    <cellStyle name="___PERSONAL_1_EWC 43.5MW8oMtresc 3_25_02v2_1" xfId="15579" xr:uid="{6DD8D2D2-47B8-4FAB-9995-9A006A60E9B8}"/>
    <cellStyle name="___PERSONAL_1_EWC 43.5MW8oMtresc 3_25_02v2_1 2" xfId="15580" xr:uid="{0FE8055B-A4A9-4B4F-AC2A-C80F4A07F972}"/>
    <cellStyle name="___PERSONAL_1_EWC 43.5MW8oMtresc 3_25_02v2_1 2 2" xfId="15581" xr:uid="{93A49851-ADC7-49C3-B5DB-C4D8571B6CC6}"/>
    <cellStyle name="___PERSONAL_1_EWC 43.5MW8oMtresc 3_25_02v2_1 3" xfId="15582" xr:uid="{586BFE3B-91E8-42A5-A6F6-12E538BBDEDD}"/>
    <cellStyle name="___PERSONAL_1_EWC 43.5MW8oMtresc 3_25_02v2_1 3 2" xfId="15583" xr:uid="{E0F73CE2-3024-48DE-9983-167E56181373}"/>
    <cellStyle name="___PERSONAL_1_EWC 43.5MW8oMtresc 3_25_02v2_1 4" xfId="15584" xr:uid="{EF775134-3DD2-4A29-B84B-9AE64150B61D}"/>
    <cellStyle name="___PERSONAL_1_EWC 43.5MW8oMtresc 3_25_02v2_1 4 2" xfId="15585" xr:uid="{3277319C-31D4-43A4-8F23-538ADF7AE23A}"/>
    <cellStyle name="___PERSONAL_1_EWC 43.5MW8oMtresc 3_25_02v2_1 5" xfId="15586" xr:uid="{4ED9A17F-AD75-40A6-B086-85E95891E593}"/>
    <cellStyle name="___PERSONAL_1_EWC 43.5MW8oMtresc 3_25_02v2_1 5 2" xfId="15587" xr:uid="{4CEED33F-D86F-4EB0-A3F7-3887D0B84E18}"/>
    <cellStyle name="___PERSONAL_1_EWC 43.5MW8oMtresc 3_25_02v2_1 6" xfId="15588" xr:uid="{EAE71B32-A031-44E1-BB25-4AC5FA677D21}"/>
    <cellStyle name="___PERSONAL_1_EWC 43.5MW8oMtresc 3_25_02v2_1 6 2" xfId="15589" xr:uid="{3FB08A51-6077-4DBC-BDF2-6B40D356D277}"/>
    <cellStyle name="___PERSONAL_1_EWC 43.5MW8oMtresc 3_25_02v2_1 7" xfId="15590" xr:uid="{AEF868A7-A452-496B-8CF3-BF2F20FA9736}"/>
    <cellStyle name="___PERSONAL_1_EWC 43.5MW8oMtresc 3_25_02v2_1 7 2" xfId="15591" xr:uid="{7B0D3D49-F789-4105-99A4-20758A069B7D}"/>
    <cellStyle name="___PERSONAL_1_EWC 43.5MW8oMtresc 3_25_02v2_1 8" xfId="15592" xr:uid="{A6949723-F232-4C6E-BE4A-8E2C82F2DB79}"/>
    <cellStyle name="___PERSONAL_1_EWC 43.5MW8oMtresc 3_25_02v2_1_071212 Unlevered McCormick Model - 2003 version" xfId="15593" xr:uid="{B53E6B18-759B-4194-9C25-94203B280ABB}"/>
    <cellStyle name="___PERSONAL_1_EWC 43.5MW8oMtresc 3_25_02v2_1_071212 Unlevered McCormick Model - 2003 version 2" xfId="15594" xr:uid="{B15F2DF0-F9D7-4F88-AC12-FB335047820A}"/>
    <cellStyle name="___PERSONAL_1_EWC 43.5MW8oMtresc 3_25_02v2_2" xfId="15595" xr:uid="{72360BC4-10DD-4BDA-B533-42FBDFB7E555}"/>
    <cellStyle name="___PERSONAL_1_EWC 43.5MW8oMtresc 3_25_02v2_2 2" xfId="15596" xr:uid="{8F4CF675-52BD-4D81-9DDE-2ED65B0540C3}"/>
    <cellStyle name="___PERSONAL_1_EWC 43.5MW8oMtresc 3_25_02v2_2 2 2" xfId="15597" xr:uid="{C6E7F5FB-CB21-48B3-B68E-B8278F2EBF18}"/>
    <cellStyle name="___PERSONAL_1_EWC 43.5MW8oMtresc 3_25_02v2_2 2 2 2" xfId="15598" xr:uid="{1912F7FF-BE07-4484-BEFF-50AFB93ED46C}"/>
    <cellStyle name="___PERSONAL_1_EWC 43.5MW8oMtresc 3_25_02v2_2 2 3" xfId="15599" xr:uid="{A8322377-D087-484E-8EF9-305B4F13B270}"/>
    <cellStyle name="___PERSONAL_1_EWC 43.5MW8oMtresc 3_25_02v2_2 2 3 2" xfId="15600" xr:uid="{B827FD1E-EBC0-44EA-90C6-EB99749DBF54}"/>
    <cellStyle name="___PERSONAL_1_EWC 43.5MW8oMtresc 3_25_02v2_2 2 4" xfId="15601" xr:uid="{0AA90066-F8AC-4796-98BF-F3D829676589}"/>
    <cellStyle name="___PERSONAL_1_EWC 43.5MW8oMtresc 3_25_02v2_2 2 4 2" xfId="15602" xr:uid="{4CD0D03C-E237-4F72-A542-B8413906EE2B}"/>
    <cellStyle name="___PERSONAL_1_EWC 43.5MW8oMtresc 3_25_02v2_2 2 5" xfId="15603" xr:uid="{F5BE6563-18CD-4303-9170-40987E94365D}"/>
    <cellStyle name="___PERSONAL_1_EWC 43.5MW8oMtresc 3_25_02v2_2 2 5 2" xfId="15604" xr:uid="{4300FD98-E27D-42DC-AB43-0780B3720409}"/>
    <cellStyle name="___PERSONAL_1_EWC 43.5MW8oMtresc 3_25_02v2_2 2 6" xfId="15605" xr:uid="{4AA767AB-621D-4A45-84C1-8CD63042DAEB}"/>
    <cellStyle name="___PERSONAL_1_EWC 43.5MW8oMtresc 3_25_02v2_2 3" xfId="15606" xr:uid="{E50FE8D0-15B2-488C-A7FF-F3EB6120B57C}"/>
    <cellStyle name="___PERSONAL_1_EWC 43.5MW8oMtresc 3_25_02v2_2 3 2" xfId="15607" xr:uid="{C2C3C831-177E-44C5-A28F-689C6A2A2D01}"/>
    <cellStyle name="___PERSONAL_1_EWC 43.5MW8oMtresc 3_25_02v2_2 3 2 2" xfId="15608" xr:uid="{D14C3F95-80EC-4EAF-B369-61D3AB98EEC9}"/>
    <cellStyle name="___PERSONAL_1_EWC 43.5MW8oMtresc 3_25_02v2_2 3 3" xfId="15609" xr:uid="{B3827BBF-7A80-4725-8E5D-E757C4A70C73}"/>
    <cellStyle name="___PERSONAL_1_EWC 43.5MW8oMtresc 3_25_02v2_2 3 3 2" xfId="15610" xr:uid="{3D514FB0-A6A4-44FE-9815-A318862A4C97}"/>
    <cellStyle name="___PERSONAL_1_EWC 43.5MW8oMtresc 3_25_02v2_2 3 4" xfId="15611" xr:uid="{FE80541A-42B5-44C9-8F1C-1877DE3452A0}"/>
    <cellStyle name="___PERSONAL_1_EWC 43.5MW8oMtresc 3_25_02v2_2 3 4 2" xfId="15612" xr:uid="{322A0239-DB1A-4957-B8B8-9E98F62FA009}"/>
    <cellStyle name="___PERSONAL_1_EWC 43.5MW8oMtresc 3_25_02v2_2 3 5" xfId="15613" xr:uid="{5C40430B-1ABB-4C2C-AB8B-8BAB547DFFEB}"/>
    <cellStyle name="___PERSONAL_1_EWC 43.5MW8oMtresc 3_25_02v2_2 3 5 2" xfId="15614" xr:uid="{905BEF21-A625-4E49-A073-BD02126F30AA}"/>
    <cellStyle name="___PERSONAL_1_EWC 43.5MW8oMtresc 3_25_02v2_2 3 6" xfId="15615" xr:uid="{2FFBD100-2CC3-4CFA-9A15-D8FF086A3BB5}"/>
    <cellStyle name="___PERSONAL_1_EWC 43.5MW8oMtresc 3_25_02v2_2 4" xfId="15616" xr:uid="{AC43F277-A592-4C02-AA03-67952D69F48A}"/>
    <cellStyle name="___PERSONAL_1_EWC 43.5MW8oMtresc 3_25_02v2_2_CHECK - White Creek Final Closing Model_2007 11 16 vequity method FINAL" xfId="15617" xr:uid="{785740FB-DFAD-4FAA-9D85-66EB143F769E}"/>
    <cellStyle name="___PERSONAL_1_EWC 43.5MW8oMtresc 3_25_02v2_2_CHECK - White Creek Final Closing Model_2007 11 16 vequity method FINAL 2" xfId="15618" xr:uid="{841EE89B-8AEE-41C5-8640-FFC5525855BC}"/>
    <cellStyle name="___PERSONAL_1_EWC 43.5MW8oMtresc 3_25_02v2_2_CHECK - White Creek Final Closing Model_2007 11 16 vequity method FINAL 2 2" xfId="15619" xr:uid="{698E6FFA-BD0E-448A-A2DB-2E33532D2DDE}"/>
    <cellStyle name="___PERSONAL_1_EWC 43.5MW8oMtresc 3_25_02v2_2_CHECK - White Creek Final Closing Model_2007 11 16 vequity method FINAL 3" xfId="15620" xr:uid="{750D4A2D-A294-4216-8FF4-D04717664A83}"/>
    <cellStyle name="___PERSONAL_1_EWC 43.5MW8oMtresc 3_25_02v2_2_Horizon round 1 model vFINAL" xfId="15621" xr:uid="{267E536B-CB5D-4791-B3E6-02A1F6B73481}"/>
    <cellStyle name="___PERSONAL_1_EWC 43.5MW8oMtresc 3_25_02v2_2_Horizon round 1 model vFINAL 2" xfId="15622" xr:uid="{22C8AB59-375E-46F2-91E4-12CB7F415A4F}"/>
    <cellStyle name="___PERSONAL_1_EWC 43.5MW8oMtresc 3_25_02v2_2_Horizon round 1 model vFINAL 2 2" xfId="15623" xr:uid="{305F9BD4-3CFD-4566-88B6-1FBE40493B66}"/>
    <cellStyle name="___PERSONAL_1_EWC 43.5MW8oMtresc 3_25_02v2_2_Horizon round 1 model vFINAL 3" xfId="15624" xr:uid="{90E34720-9058-4DBC-91BB-79EA88DEB83A}"/>
    <cellStyle name="___PERSONAL_1_EWC 43.5MW8oMtresc 3_25_02v2_2_Horizon round 1 model vFINAL 3 2" xfId="15625" xr:uid="{56B5A495-C6D6-49C0-8978-021EC55E0B1A}"/>
    <cellStyle name="___PERSONAL_1_EWC 43.5MW8oMtresc 3_25_02v2_2_Horizon round 1 model vFINAL 4" xfId="15626" xr:uid="{CCA20D8B-2A78-4E11-89B5-FA813BB2183B}"/>
    <cellStyle name="___PERSONAL_1_EWC 43.5MW8oMtresc 3_25_02v2_2_Horizon round 1 model vFINAL_1" xfId="15627" xr:uid="{985C9FB3-A16F-4A1E-8D9A-0FE802333E53}"/>
    <cellStyle name="___PERSONAL_1_EWC 43.5MW8oMtresc 3_25_02v2_2_Horizon round 1 model vFINAL_1 2" xfId="15628" xr:uid="{AB5F93C2-DD8E-4A44-A788-85BC1A800B02}"/>
    <cellStyle name="___PERSONAL_1_EWC 43.5MW8oMtresc 3_25_02v2_2_Horizon round 1 model vFINAL_1 2 2" xfId="15629" xr:uid="{A99DBD0C-9465-4A44-86B5-50F3238733B8}"/>
    <cellStyle name="___PERSONAL_1_EWC 43.5MW8oMtresc 3_25_02v2_2_Horizon round 1 model vFINAL_1 3" xfId="15630" xr:uid="{917ED866-7F58-4DE5-9DF3-0C44DB85C408}"/>
    <cellStyle name="___PERSONAL_1_EWC 43.5MW8oMtresc 3_25_02v2_2_Horizon round 1 model vFINAL_1 3 2" xfId="15631" xr:uid="{3E6F278B-1C70-499E-A1B5-D6E7A035D6BD}"/>
    <cellStyle name="___PERSONAL_1_EWC 43.5MW8oMtresc 3_25_02v2_2_Horizon round 1 model vFINAL_1 4" xfId="15632" xr:uid="{A146B1A1-B34B-464A-A2A5-452B2AB329EC}"/>
    <cellStyle name="___PERSONAL_1_EWC 43.5MW8oMtresc 3_25_02v2_2_Horizon round 1 model vFINAL_1_Project Farwest III Model 03-20-07 v135" xfId="15633" xr:uid="{E4B11C79-C202-457A-BF7F-C42F023DFC77}"/>
    <cellStyle name="___PERSONAL_1_EWC 43.5MW8oMtresc 3_25_02v2_2_Horizon round 1 model vFINAL_1_Project Farwest III Model 03-20-07 v135 2" xfId="15634" xr:uid="{0C9BFA68-938B-4036-807F-7E32822F6CFF}"/>
    <cellStyle name="___PERSONAL_1_EWC 43.5MW8oMtresc 3_25_02v2_2_Horizon round 1 model vFINAL_1_Project Farwest III Model 03-20-07 v135 2 2" xfId="15635" xr:uid="{2B6D63F4-001F-4E0A-8014-149CA035B992}"/>
    <cellStyle name="___PERSONAL_1_EWC 43.5MW8oMtresc 3_25_02v2_2_Horizon round 1 model vFINAL_1_Project Farwest III Model 03-20-07 v135 3" xfId="15636" xr:uid="{D25DF4FC-2F4A-4E92-8A30-CA1504672769}"/>
    <cellStyle name="___PERSONAL_1_EWC 43.5MW8oMtresc 3_25_02v2_2_Horizon round 1 model vFINAL_1_Project Farwest III Model 03-20-07 v135 3 2" xfId="15637" xr:uid="{2E3E5A0E-A1D0-4F5D-A9A0-2A0815824A1E}"/>
    <cellStyle name="___PERSONAL_1_EWC 43.5MW8oMtresc 3_25_02v2_2_Horizon round 1 model vFINAL_1_Project Farwest III Model 03-20-07 v135 4" xfId="15638" xr:uid="{085CB807-9FB5-4571-BF2A-BB0D9FAC15BF}"/>
    <cellStyle name="___PERSONAL_1_EWC 43.5MW8oMtresc 3_25_02v2_2_Horizon round 1 model vFINAL_1_Project Farwest III Model 03-20-07 v135_UPC G&amp;A (5-3-07)" xfId="15639" xr:uid="{A4F0E190-43D8-4015-A495-B43673018C79}"/>
    <cellStyle name="___PERSONAL_1_EWC 43.5MW8oMtresc 3_25_02v2_2_Horizon round 1 model vFINAL_1_Project Farwest III Model 03-20-07 v135_UPC G&amp;A (5-3-07) 2" xfId="15640" xr:uid="{1FC2C0A9-124E-40FF-9A6C-0584496AF889}"/>
    <cellStyle name="___PERSONAL_1_EWC 43.5MW8oMtresc 3_25_02v2_2_Horizon round 1 model vFINAL_1_Project Farwest III Model 03-20-07 v135_UPC G&amp;A (5-3-07) 2 2" xfId="15641" xr:uid="{5C921032-52E5-4B18-BB3F-428BA181566E}"/>
    <cellStyle name="___PERSONAL_1_EWC 43.5MW8oMtresc 3_25_02v2_2_Horizon round 1 model vFINAL_1_Project Farwest III Model 03-20-07 v135_UPC G&amp;A (5-3-07) 3" xfId="15642" xr:uid="{6FAE68F4-C912-4FF3-8148-0E107E3F37C2}"/>
    <cellStyle name="___PERSONAL_1_EWC 43.5MW8oMtresc 3_25_02v2_2_Horizon round 1 model vFINAL_1_Project Farwest III Model 03-20-07 v135_UPC G&amp;A (5-3-07) 3 2" xfId="15643" xr:uid="{79552D30-8ACC-481F-AF15-86C97822DE39}"/>
    <cellStyle name="___PERSONAL_1_EWC 43.5MW8oMtresc 3_25_02v2_2_Horizon round 1 model vFINAL_1_Project Farwest III Model 03-20-07 v135_UPC G&amp;A (5-3-07) 4" xfId="15644" xr:uid="{8834CC2A-B07A-4D13-81A6-DD83CE381AAA}"/>
    <cellStyle name="___PERSONAL_1_EWC 43.5MW8oMtresc 3_25_02v2_2_Horizon round 1 model vFINAL_1_Project Makani Model 04-11-07 v6" xfId="15645" xr:uid="{BD8F7C62-9F7D-485E-ACE2-F0000C607B2D}"/>
    <cellStyle name="___PERSONAL_1_EWC 43.5MW8oMtresc 3_25_02v2_2_Horizon round 1 model vFINAL_1_Project Makani Model 04-11-07 v6 2" xfId="15646" xr:uid="{4DAE4131-D9F4-41B2-9B57-C713C8FDB7A8}"/>
    <cellStyle name="___PERSONAL_1_EWC 43.5MW8oMtresc 3_25_02v2_2_Horizon round 1 model vFINAL_1_Project Makani Model 04-11-07 v6 2 2" xfId="15647" xr:uid="{AE77E491-6E02-4D21-9E31-9A9F42004AAC}"/>
    <cellStyle name="___PERSONAL_1_EWC 43.5MW8oMtresc 3_25_02v2_2_Horizon round 1 model vFINAL_1_Project Makani Model 04-11-07 v6 3" xfId="15648" xr:uid="{FCD40012-8D6F-42C9-92EF-AD09336AD1C9}"/>
    <cellStyle name="___PERSONAL_1_EWC 43.5MW8oMtresc 3_25_02v2_2_Horizon round 1 model vFINAL_1_Project Makani Model 04-11-07 v6 3 2" xfId="15649" xr:uid="{16F50342-219E-4708-ACEA-C9F28B47BD88}"/>
    <cellStyle name="___PERSONAL_1_EWC 43.5MW8oMtresc 3_25_02v2_2_Horizon round 1 model vFINAL_1_Project Makani Model 04-11-07 v6 4" xfId="15650" xr:uid="{8A74A1FF-0488-478C-BB24-0CA2A51E36D3}"/>
    <cellStyle name="___PERSONAL_1_EWC 43.5MW8oMtresc 3_25_02v2_2_Horizon round 1 model vFINAL_1_Project Makani Model 04-11-07 v6_UPC G&amp;A (5-3-07)" xfId="15651" xr:uid="{2ABDEBCB-5FCB-4593-ABB4-16F1FA27E456}"/>
    <cellStyle name="___PERSONAL_1_EWC 43.5MW8oMtresc 3_25_02v2_2_Horizon round 1 model vFINAL_1_Project Makani Model 04-11-07 v6_UPC G&amp;A (5-3-07) 2" xfId="15652" xr:uid="{1B30EEAE-34C3-479C-BDF8-932960CD9A95}"/>
    <cellStyle name="___PERSONAL_1_EWC 43.5MW8oMtresc 3_25_02v2_2_Horizon round 1 model vFINAL_1_Project Makani Model 04-11-07 v6_UPC G&amp;A (5-3-07) 2 2" xfId="15653" xr:uid="{7EB43C92-A75A-4D09-9D47-25A0798BEB8B}"/>
    <cellStyle name="___PERSONAL_1_EWC 43.5MW8oMtresc 3_25_02v2_2_Horizon round 1 model vFINAL_1_Project Makani Model 04-11-07 v6_UPC G&amp;A (5-3-07) 3" xfId="15654" xr:uid="{57CE8532-D94B-4759-B759-04FB62A2A2C1}"/>
    <cellStyle name="___PERSONAL_1_EWC 43.5MW8oMtresc 3_25_02v2_2_Horizon round 1 model vFINAL_1_Project Makani Model 04-11-07 v6_UPC G&amp;A (5-3-07) 3 2" xfId="15655" xr:uid="{BD00D851-07FD-404E-A90A-92B4C735D29A}"/>
    <cellStyle name="___PERSONAL_1_EWC 43.5MW8oMtresc 3_25_02v2_2_Horizon round 1 model vFINAL_1_Project Makani Model 04-11-07 v6_UPC G&amp;A (5-3-07) 4" xfId="15656" xr:uid="{AD4BEE34-85EA-4B45-8BC3-0D6D38E2E142}"/>
    <cellStyle name="___PERSONAL_1_EWC 43.5MW8oMtresc 3_25_02v2_2_Pre-Tax GAAP" xfId="15657" xr:uid="{1D2E5C69-7BA3-48D3-8BD7-8945F1B5B220}"/>
    <cellStyle name="___PERSONAL_1_EWC 43.5MW8oMtresc 3_25_02v2_2_Pre-Tax GAAP 2" xfId="15658" xr:uid="{7D5A1F2E-EB30-4C4A-86E9-B7BBDE472098}"/>
    <cellStyle name="___PERSONAL_1_EWC 43.5MW8oMtresc 3_25_02v2_2_Pre-Tax GAAP 2 2" xfId="15659" xr:uid="{EA4B2388-7A4A-4C28-8CE1-FB1F03D6DFC9}"/>
    <cellStyle name="___PERSONAL_1_EWC 43.5MW8oMtresc 3_25_02v2_2_Pre-Tax GAAP 3" xfId="15660" xr:uid="{7B0C912C-1792-4B72-96D2-B571715F3806}"/>
    <cellStyle name="___PERSONAL_1_EWC 43.5MW8oMtresc 3_25_02v2_2_WPP - Ormat 6-5-2007  v19i with internal accounting v3 eq method FINAL" xfId="15661" xr:uid="{809B702B-24D4-408E-AE35-E45F3FED77BE}"/>
    <cellStyle name="___PERSONAL_1_EWC 43.5MW8oMtresc 3_25_02v2_2_WPP - Ormat 6-5-2007  v19i with internal accounting v3 eq method FINAL 2" xfId="15662" xr:uid="{87E088FA-B8A3-451E-943B-BA40DA14012F}"/>
    <cellStyle name="___PERSONAL_1_EWC 43.5MW8oMtresc 3_25_02v2_2_WPP - Ormat 6-5-2007  v19i with internal accounting v3 eq method FINAL 2 2" xfId="15663" xr:uid="{AB345981-5778-46D4-B479-990BD34AB634}"/>
    <cellStyle name="___PERSONAL_1_EWC 43.5MW8oMtresc 3_25_02v2_2_WPP - Ormat 6-5-2007  v19i with internal accounting v3 eq method FINAL 3" xfId="15664" xr:uid="{4DCEC465-F36C-40B5-A155-071C8B4BED15}"/>
    <cellStyle name="___PERSONAL_1_EWC 43.5MW8oMtresc 3_25_02v2w_esc" xfId="15665" xr:uid="{E935ABD0-AB46-4F31-AE71-119AF754AEF5}"/>
    <cellStyle name="___PERSONAL_1_EWC 43.5MW8oMtresc 3_25_02v2w_esc 2" xfId="15666" xr:uid="{A138E116-86E0-42D8-9BC6-C88F03AA5B8D}"/>
    <cellStyle name="___PERSONAL_1_EWC 43.5MW8oMtresc 3_25_02v2w_esc 2 2" xfId="15667" xr:uid="{90CBB4E5-8F85-4EBB-9E5D-30DC4EA8054F}"/>
    <cellStyle name="___PERSONAL_1_EWC 43.5MW8oMtresc 3_25_02v2w_esc 2 2 2" xfId="15668" xr:uid="{C7B4293F-853F-4E77-AD74-1600AD15F89B}"/>
    <cellStyle name="___PERSONAL_1_EWC 43.5MW8oMtresc 3_25_02v2w_esc 2 3" xfId="15669" xr:uid="{33F835BB-2EC1-4E82-A25E-0140BE92E0D3}"/>
    <cellStyle name="___PERSONAL_1_EWC 43.5MW8oMtresc 3_25_02v2w_esc 2 3 2" xfId="15670" xr:uid="{9B8C2517-27C0-4E84-8199-D1FA8E762B9A}"/>
    <cellStyle name="___PERSONAL_1_EWC 43.5MW8oMtresc 3_25_02v2w_esc 2 4" xfId="15671" xr:uid="{A76A155A-3CF7-4CCE-8E28-E289E14F1E43}"/>
    <cellStyle name="___PERSONAL_1_EWC 43.5MW8oMtresc 3_25_02v2w_esc 2 4 2" xfId="15672" xr:uid="{1AB416D9-5E1D-4991-8776-92B130E2F0F7}"/>
    <cellStyle name="___PERSONAL_1_EWC 43.5MW8oMtresc 3_25_02v2w_esc 2 5" xfId="15673" xr:uid="{49B2F032-507C-4A1D-B9FC-14514BFB6C2D}"/>
    <cellStyle name="___PERSONAL_1_EWC 43.5MW8oMtresc 3_25_02v2w_esc 2 5 2" xfId="15674" xr:uid="{1741FCAA-A3FF-4ABB-9361-4BDB3DB6AC1D}"/>
    <cellStyle name="___PERSONAL_1_EWC 43.5MW8oMtresc 3_25_02v2w_esc 2 6" xfId="15675" xr:uid="{39474528-2977-4F4D-BCA0-96C06CA9172D}"/>
    <cellStyle name="___PERSONAL_1_EWC 43.5MW8oMtresc 3_25_02v2w_esc 3" xfId="15676" xr:uid="{1278B47C-641C-44DB-8C55-01CB1D84B7D6}"/>
    <cellStyle name="___PERSONAL_1_EWC 43.5MW8oMtresc 3_25_02v2w_esc 3 2" xfId="15677" xr:uid="{6AF8B8FF-300B-4F7E-9AB0-F64556414C3C}"/>
    <cellStyle name="___PERSONAL_1_EWC 43.5MW8oMtresc 3_25_02v2w_esc 3 2 2" xfId="15678" xr:uid="{A9A4EEC1-F48E-46F6-A7E6-42150E17BCC0}"/>
    <cellStyle name="___PERSONAL_1_EWC 43.5MW8oMtresc 3_25_02v2w_esc 3 3" xfId="15679" xr:uid="{BC906247-3A6A-4E39-8640-9F56C42719B3}"/>
    <cellStyle name="___PERSONAL_1_EWC 43.5MW8oMtresc 3_25_02v2w_esc 3 3 2" xfId="15680" xr:uid="{CCD82039-0EBA-484A-9D0E-DFE79A005058}"/>
    <cellStyle name="___PERSONAL_1_EWC 43.5MW8oMtresc 3_25_02v2w_esc 3 4" xfId="15681" xr:uid="{6F4AD31D-406F-4FFB-89FA-A6B796FCD26B}"/>
    <cellStyle name="___PERSONAL_1_EWC 43.5MW8oMtresc 3_25_02v2w_esc 3 4 2" xfId="15682" xr:uid="{DFA8C646-728D-44C1-9004-4AB524095190}"/>
    <cellStyle name="___PERSONAL_1_EWC 43.5MW8oMtresc 3_25_02v2w_esc 3 5" xfId="15683" xr:uid="{FB6672CA-493A-4713-AEE0-E2B24386C67F}"/>
    <cellStyle name="___PERSONAL_1_EWC 43.5MW8oMtresc 3_25_02v2w_esc 3 5 2" xfId="15684" xr:uid="{D7BD2B8D-BBFB-47C4-9586-6D0F02A13996}"/>
    <cellStyle name="___PERSONAL_1_EWC 43.5MW8oMtresc 3_25_02v2w_esc 3 6" xfId="15685" xr:uid="{97A26FEB-F3E7-471D-966D-001E5D3AF433}"/>
    <cellStyle name="___PERSONAL_1_EWC 43.5MW8oMtresc 3_25_02v2w_esc 4" xfId="15686" xr:uid="{64245757-37EB-4D1E-A39D-6DFEF901B210}"/>
    <cellStyle name="___PERSONAL_1_EWC 43.5MW8oMtresc 3_25_02v2w_esc_1" xfId="15687" xr:uid="{EF717E21-F194-4590-90F9-6F76B493E57C}"/>
    <cellStyle name="___PERSONAL_1_EWC 43.5MW8oMtresc 3_25_02v2w_esc_1 2" xfId="15688" xr:uid="{B8F8C396-2EE4-4217-A3A4-E1DB24B11928}"/>
    <cellStyle name="___PERSONAL_1_EWC 43.5MW8oMtresc 3_25_02v2w_esc_1 2 2" xfId="15689" xr:uid="{CFF583AB-B67F-44B6-B5C4-7465DAF7DD2C}"/>
    <cellStyle name="___PERSONAL_1_EWC 43.5MW8oMtresc 3_25_02v2w_esc_1 3" xfId="15690" xr:uid="{3149B729-EC43-45C7-A1D2-D899731270AC}"/>
    <cellStyle name="___PERSONAL_1_EWC 43.5MW8oMtresc 3_25_02v2w_esc_1 3 2" xfId="15691" xr:uid="{52C9AE84-0588-4AF6-A70F-6098693A5FC7}"/>
    <cellStyle name="___PERSONAL_1_EWC 43.5MW8oMtresc 3_25_02v2w_esc_1 4" xfId="15692" xr:uid="{8B0F6CDE-0295-4127-BF87-63DA14A20ECD}"/>
    <cellStyle name="___PERSONAL_1_EWC 43.5MW8oMtresc 3_25_02v2w_esc_1 4 2" xfId="15693" xr:uid="{1C24B3AB-9939-4691-B12B-E53347F56E32}"/>
    <cellStyle name="___PERSONAL_1_EWC 43.5MW8oMtresc 3_25_02v2w_esc_1 5" xfId="15694" xr:uid="{03F613B9-B901-4DFA-81C3-FC197A2E72AC}"/>
    <cellStyle name="___PERSONAL_1_EWC 43.5MW8oMtresc 3_25_02v2w_esc_1 5 2" xfId="15695" xr:uid="{79F183A2-80E9-4136-811C-8842267F8874}"/>
    <cellStyle name="___PERSONAL_1_EWC 43.5MW8oMtresc 3_25_02v2w_esc_1 6" xfId="15696" xr:uid="{6C2D3317-F904-401F-B237-9E4D709F202A}"/>
    <cellStyle name="___PERSONAL_1_EWC 43.5MW8oMtresc 3_25_02v2w_esc_1 6 2" xfId="15697" xr:uid="{E2044E94-98A6-4152-AF71-CDC353361932}"/>
    <cellStyle name="___PERSONAL_1_EWC 43.5MW8oMtresc 3_25_02v2w_esc_1 7" xfId="15698" xr:uid="{7F7E88F0-B7EA-4F6F-B8C8-AE476370A574}"/>
    <cellStyle name="___PERSONAL_1_EWC 43.5MW8oMtresc 3_25_02v2w_esc_1 7 2" xfId="15699" xr:uid="{D3B42D05-5660-43B1-A831-099E11B44C6E}"/>
    <cellStyle name="___PERSONAL_1_EWC 43.5MW8oMtresc 3_25_02v2w_esc_1 8" xfId="15700" xr:uid="{3920FAEA-FE87-4EC1-8108-FCB8A3FA70AA}"/>
    <cellStyle name="___PERSONAL_1_EWC 43.5MW8oMtresc 3_25_02v2w_esc_1_071212 Unlevered McCormick Model - 2003 version" xfId="15701" xr:uid="{96538DEF-1582-4F07-9323-E4C7163A2806}"/>
    <cellStyle name="___PERSONAL_1_EWC 43.5MW8oMtresc 3_25_02v2w_esc_1_071212 Unlevered McCormick Model - 2003 version 2" xfId="15702" xr:uid="{FC0D7301-D84D-4089-A39C-E3B2DA7E58D8}"/>
    <cellStyle name="___PERSONAL_1_EWC 43.5MW8oMtresc 3_25_02v2w_esc_CHECK - White Creek Final Closing Model_2007 11 16 vequity method FINAL" xfId="15703" xr:uid="{40662378-119C-4548-9D01-B9F12370518D}"/>
    <cellStyle name="___PERSONAL_1_EWC 43.5MW8oMtresc 3_25_02v2w_esc_CHECK - White Creek Final Closing Model_2007 11 16 vequity method FINAL 2" xfId="15704" xr:uid="{E9EADC8B-0DA6-4900-9B5E-C79D970B248E}"/>
    <cellStyle name="___PERSONAL_1_EWC 43.5MW8oMtresc 3_25_02v2w_esc_CHECK - White Creek Final Closing Model_2007 11 16 vequity method FINAL 2 2" xfId="15705" xr:uid="{187133F5-D237-4D01-8AF6-902FA2EF48B0}"/>
    <cellStyle name="___PERSONAL_1_EWC 43.5MW8oMtresc 3_25_02v2w_esc_CHECK - White Creek Final Closing Model_2007 11 16 vequity method FINAL 3" xfId="15706" xr:uid="{9F6AF8C2-C0FC-4142-B840-89C6E25887A5}"/>
    <cellStyle name="___PERSONAL_1_EWC 43.5MW8oMtresc 3_25_02v2w_esc_Horizon round 1 model vFINAL" xfId="15707" xr:uid="{3D696E98-2C9F-4FC0-AE01-045AA4839E50}"/>
    <cellStyle name="___PERSONAL_1_EWC 43.5MW8oMtresc 3_25_02v2w_esc_Horizon round 1 model vFINAL 2" xfId="15708" xr:uid="{652C18F7-DF70-4A3C-92E1-DF7F7AC3BCF7}"/>
    <cellStyle name="___PERSONAL_1_EWC 43.5MW8oMtresc 3_25_02v2w_esc_Horizon round 1 model vFINAL 2 2" xfId="15709" xr:uid="{69952BFC-14AC-4604-AF5C-07300A2851D8}"/>
    <cellStyle name="___PERSONAL_1_EWC 43.5MW8oMtresc 3_25_02v2w_esc_Horizon round 1 model vFINAL 3" xfId="15710" xr:uid="{F8783CDF-2542-416E-92AE-AB90D1AB8B67}"/>
    <cellStyle name="___PERSONAL_1_EWC 43.5MW8oMtresc 3_25_02v2w_esc_Horizon round 1 model vFINAL 3 2" xfId="15711" xr:uid="{0077C191-33BD-4E4F-AF3D-BFBA9CE91D39}"/>
    <cellStyle name="___PERSONAL_1_EWC 43.5MW8oMtresc 3_25_02v2w_esc_Horizon round 1 model vFINAL 4" xfId="15712" xr:uid="{DABE151D-3C5B-4068-A264-54532E3A8F61}"/>
    <cellStyle name="___PERSONAL_1_EWC 43.5MW8oMtresc 3_25_02v2w_esc_Horizon round 1 model vFINAL_1" xfId="15713" xr:uid="{B1921D4A-B025-48DE-810A-BF157C7D6826}"/>
    <cellStyle name="___PERSONAL_1_EWC 43.5MW8oMtresc 3_25_02v2w_esc_Horizon round 1 model vFINAL_1 2" xfId="15714" xr:uid="{444E9861-919B-4139-9721-2BE6B3D37DC0}"/>
    <cellStyle name="___PERSONAL_1_EWC 43.5MW8oMtresc 3_25_02v2w_esc_Horizon round 1 model vFINAL_1 2 2" xfId="15715" xr:uid="{3CC67493-8BD2-4BDC-8A2E-D21D8FA85954}"/>
    <cellStyle name="___PERSONAL_1_EWC 43.5MW8oMtresc 3_25_02v2w_esc_Horizon round 1 model vFINAL_1 3" xfId="15716" xr:uid="{F5F98A96-E4A1-4069-8FA6-89D3DBD7CF39}"/>
    <cellStyle name="___PERSONAL_1_EWC 43.5MW8oMtresc 3_25_02v2w_esc_Horizon round 1 model vFINAL_1 3 2" xfId="15717" xr:uid="{99A78A6B-B4BC-45A9-B0D4-98A327B1099F}"/>
    <cellStyle name="___PERSONAL_1_EWC 43.5MW8oMtresc 3_25_02v2w_esc_Horizon round 1 model vFINAL_1 4" xfId="15718" xr:uid="{36225116-E75B-4A9B-9933-2D81624FF5F5}"/>
    <cellStyle name="___PERSONAL_1_EWC 43.5MW8oMtresc 3_25_02v2w_esc_Horizon round 1 model vFINAL_1_Project Farwest III Model 03-20-07 v135" xfId="15719" xr:uid="{8D4ACDDF-9DF6-4579-A9A2-0672F0AC8F02}"/>
    <cellStyle name="___PERSONAL_1_EWC 43.5MW8oMtresc 3_25_02v2w_esc_Horizon round 1 model vFINAL_1_Project Farwest III Model 03-20-07 v135 2" xfId="15720" xr:uid="{E7F8EAD9-A618-441A-8535-84F2D16B260C}"/>
    <cellStyle name="___PERSONAL_1_EWC 43.5MW8oMtresc 3_25_02v2w_esc_Horizon round 1 model vFINAL_1_Project Farwest III Model 03-20-07 v135 2 2" xfId="15721" xr:uid="{07A5E366-4055-4B47-ADEA-4F5CF00F9DE4}"/>
    <cellStyle name="___PERSONAL_1_EWC 43.5MW8oMtresc 3_25_02v2w_esc_Horizon round 1 model vFINAL_1_Project Farwest III Model 03-20-07 v135 3" xfId="15722" xr:uid="{7513F91A-9C2D-49D8-8FC2-8B02F9205694}"/>
    <cellStyle name="___PERSONAL_1_EWC 43.5MW8oMtresc 3_25_02v2w_esc_Horizon round 1 model vFINAL_1_Project Farwest III Model 03-20-07 v135 3 2" xfId="15723" xr:uid="{CA86753F-B3AD-4292-A611-79CE6FEAFA20}"/>
    <cellStyle name="___PERSONAL_1_EWC 43.5MW8oMtresc 3_25_02v2w_esc_Horizon round 1 model vFINAL_1_Project Farwest III Model 03-20-07 v135 4" xfId="15724" xr:uid="{2412787A-CF4D-4B80-BD96-1CEAAA34CBED}"/>
    <cellStyle name="___PERSONAL_1_EWC 43.5MW8oMtresc 3_25_02v2w_esc_Horizon round 1 model vFINAL_1_Project Farwest III Model 03-20-07 v135_UPC G&amp;A (5-3-07)" xfId="15725" xr:uid="{50D4BC38-BE97-4C4E-AC05-93E48C03DFB1}"/>
    <cellStyle name="___PERSONAL_1_EWC 43.5MW8oMtresc 3_25_02v2w_esc_Horizon round 1 model vFINAL_1_Project Farwest III Model 03-20-07 v135_UPC G&amp;A (5-3-07) 2" xfId="15726" xr:uid="{14111FCA-5938-433C-BF94-CF9AB713F342}"/>
    <cellStyle name="___PERSONAL_1_EWC 43.5MW8oMtresc 3_25_02v2w_esc_Horizon round 1 model vFINAL_1_Project Farwest III Model 03-20-07 v135_UPC G&amp;A (5-3-07) 2 2" xfId="15727" xr:uid="{E842CAFA-A19F-401C-9459-7E59946D25CE}"/>
    <cellStyle name="___PERSONAL_1_EWC 43.5MW8oMtresc 3_25_02v2w_esc_Horizon round 1 model vFINAL_1_Project Farwest III Model 03-20-07 v135_UPC G&amp;A (5-3-07) 3" xfId="15728" xr:uid="{90087EF2-7B5C-401C-94FD-A58C01EA4668}"/>
    <cellStyle name="___PERSONAL_1_EWC 43.5MW8oMtresc 3_25_02v2w_esc_Horizon round 1 model vFINAL_1_Project Farwest III Model 03-20-07 v135_UPC G&amp;A (5-3-07) 3 2" xfId="15729" xr:uid="{94AEA4B3-99BD-4459-9245-E5645521D592}"/>
    <cellStyle name="___PERSONAL_1_EWC 43.5MW8oMtresc 3_25_02v2w_esc_Horizon round 1 model vFINAL_1_Project Farwest III Model 03-20-07 v135_UPC G&amp;A (5-3-07) 4" xfId="15730" xr:uid="{E9930D7B-E794-4155-A823-65FA7B89ACFA}"/>
    <cellStyle name="___PERSONAL_1_EWC 43.5MW8oMtresc 3_25_02v2w_esc_Horizon round 1 model vFINAL_1_Project Makani Model 04-11-07 v6" xfId="15731" xr:uid="{2C85707B-7DE7-4640-8DFD-1ABDD4F7D011}"/>
    <cellStyle name="___PERSONAL_1_EWC 43.5MW8oMtresc 3_25_02v2w_esc_Horizon round 1 model vFINAL_1_Project Makani Model 04-11-07 v6 2" xfId="15732" xr:uid="{A815C652-BB10-467B-A023-9E5A06F1B3DA}"/>
    <cellStyle name="___PERSONAL_1_EWC 43.5MW8oMtresc 3_25_02v2w_esc_Horizon round 1 model vFINAL_1_Project Makani Model 04-11-07 v6 2 2" xfId="15733" xr:uid="{870AEBFF-CAEB-4FA5-973B-7DA6DC779242}"/>
    <cellStyle name="___PERSONAL_1_EWC 43.5MW8oMtresc 3_25_02v2w_esc_Horizon round 1 model vFINAL_1_Project Makani Model 04-11-07 v6 3" xfId="15734" xr:uid="{8F661437-D2ED-46E6-9CB0-28A6D1450867}"/>
    <cellStyle name="___PERSONAL_1_EWC 43.5MW8oMtresc 3_25_02v2w_esc_Horizon round 1 model vFINAL_1_Project Makani Model 04-11-07 v6 3 2" xfId="15735" xr:uid="{4E550188-F835-43F0-9E89-595FD87579D2}"/>
    <cellStyle name="___PERSONAL_1_EWC 43.5MW8oMtresc 3_25_02v2w_esc_Horizon round 1 model vFINAL_1_Project Makani Model 04-11-07 v6 4" xfId="15736" xr:uid="{BA1785B6-727E-4E54-883A-0B2A874610EE}"/>
    <cellStyle name="___PERSONAL_1_EWC 43.5MW8oMtresc 3_25_02v2w_esc_Horizon round 1 model vFINAL_1_Project Makani Model 04-11-07 v6_UPC G&amp;A (5-3-07)" xfId="15737" xr:uid="{23271E4C-6C60-4827-9FA0-50A4C5E735E4}"/>
    <cellStyle name="___PERSONAL_1_EWC 43.5MW8oMtresc 3_25_02v2w_esc_Horizon round 1 model vFINAL_1_Project Makani Model 04-11-07 v6_UPC G&amp;A (5-3-07) 2" xfId="15738" xr:uid="{3C9573FA-5B46-4AC1-9660-254DB7DE1E92}"/>
    <cellStyle name="___PERSONAL_1_EWC 43.5MW8oMtresc 3_25_02v2w_esc_Horizon round 1 model vFINAL_1_Project Makani Model 04-11-07 v6_UPC G&amp;A (5-3-07) 2 2" xfId="15739" xr:uid="{F997C64E-7CED-4B41-B238-DC648414E683}"/>
    <cellStyle name="___PERSONAL_1_EWC 43.5MW8oMtresc 3_25_02v2w_esc_Horizon round 1 model vFINAL_1_Project Makani Model 04-11-07 v6_UPC G&amp;A (5-3-07) 3" xfId="15740" xr:uid="{1738ADE7-1AA0-4406-94D6-6995EE8DA9F5}"/>
    <cellStyle name="___PERSONAL_1_EWC 43.5MW8oMtresc 3_25_02v2w_esc_Horizon round 1 model vFINAL_1_Project Makani Model 04-11-07 v6_UPC G&amp;A (5-3-07) 3 2" xfId="15741" xr:uid="{AF64ADA6-7B00-40ED-B69E-375D31B081D3}"/>
    <cellStyle name="___PERSONAL_1_EWC 43.5MW8oMtresc 3_25_02v2w_esc_Horizon round 1 model vFINAL_1_Project Makani Model 04-11-07 v6_UPC G&amp;A (5-3-07) 4" xfId="15742" xr:uid="{3361C76C-E4D4-4EE6-ACF0-5FA0BDAE6194}"/>
    <cellStyle name="___PERSONAL_1_EWC 43.5MW8oMtresc 3_25_02v2w_esc_Pre-Tax GAAP" xfId="15743" xr:uid="{61A0F84A-B46D-4678-9437-BC5D6BC105C4}"/>
    <cellStyle name="___PERSONAL_1_EWC 43.5MW8oMtresc 3_25_02v2w_esc_Pre-Tax GAAP 2" xfId="15744" xr:uid="{246D96D9-B84D-486B-ADCE-7824AA57C0CD}"/>
    <cellStyle name="___PERSONAL_1_EWC 43.5MW8oMtresc 3_25_02v2w_esc_Pre-Tax GAAP 2 2" xfId="15745" xr:uid="{95FED60C-3F9D-4343-A7B7-F53D5C20E23E}"/>
    <cellStyle name="___PERSONAL_1_EWC 43.5MW8oMtresc 3_25_02v2w_esc_Pre-Tax GAAP 3" xfId="15746" xr:uid="{7B577C45-2E3A-42AD-A900-3EB64188A69D}"/>
    <cellStyle name="___PERSONAL_1_EWC 43.5MW8oMtresc 3_25_02v2w_esc_WPP - Ormat 6-5-2007  v19i with internal accounting v3 eq method FINAL" xfId="15747" xr:uid="{98AD9D71-B835-4077-A35D-34152EAA38A9}"/>
    <cellStyle name="___PERSONAL_1_EWC 43.5MW8oMtresc 3_25_02v2w_esc_WPP - Ormat 6-5-2007  v19i with internal accounting v3 eq method FINAL 2" xfId="15748" xr:uid="{50376A55-1A25-4E0A-AEDA-099CC91A6AC3}"/>
    <cellStyle name="___PERSONAL_1_EWC 43.5MW8oMtresc 3_25_02v2w_esc_WPP - Ormat 6-5-2007  v19i with internal accounting v3 eq method FINAL 2 2" xfId="15749" xr:uid="{8DE51FEC-2C3F-454A-9DB6-D632B286D07B}"/>
    <cellStyle name="___PERSONAL_1_EWC 43.5MW8oMtresc 3_25_02v2w_esc_WPP - Ormat 6-5-2007  v19i with internal accounting v3 eq method FINAL 3" xfId="15750" xr:uid="{7BEF71E7-9BEB-41A6-82DC-14DBBA84B2F0}"/>
    <cellStyle name="___PERSONAL_1_Horizon round 1 model vFINAL" xfId="15751" xr:uid="{B9A2F210-3C54-4E99-ABFF-1E5CBB0FFC4F}"/>
    <cellStyle name="___PERSONAL_1_Horizon round 1 model vFINAL 2" xfId="15752" xr:uid="{B082E38F-090B-4CDC-92C3-E9258E9A0165}"/>
    <cellStyle name="___PERSONAL_1_Horizon round 1 model vFINAL 2 2" xfId="15753" xr:uid="{E363ADFB-7BCF-4FBD-BD3B-F4656AB0F648}"/>
    <cellStyle name="___PERSONAL_1_Horizon round 1 model vFINAL 3" xfId="15754" xr:uid="{6E461B71-D5ED-47BE-B90B-4CEBEFD4C2D0}"/>
    <cellStyle name="___PERSONAL_1_Horizon round 1 model vFINAL 3 2" xfId="15755" xr:uid="{B66D3F78-02FF-4A1F-8816-D00FEAB06575}"/>
    <cellStyle name="___PERSONAL_1_Horizon round 1 model vFINAL 4" xfId="15756" xr:uid="{889310E2-08EC-4137-A62F-05474291C936}"/>
    <cellStyle name="___PERSONAL_1_Horizon round 1 model vFINAL_1" xfId="15757" xr:uid="{5970BDE9-7171-4623-8838-26C973778FAD}"/>
    <cellStyle name="___PERSONAL_1_Horizon round 1 model vFINAL_1 2" xfId="15758" xr:uid="{BB66F54E-1528-4ABA-A105-6B9E840B1C59}"/>
    <cellStyle name="___PERSONAL_1_Horizon round 1 model vFINAL_1 2 2" xfId="15759" xr:uid="{9E6E5540-10D6-4718-BCB6-809D98863FA9}"/>
    <cellStyle name="___PERSONAL_1_Horizon round 1 model vFINAL_1 3" xfId="15760" xr:uid="{69A72B88-2209-487B-A5AD-3D012801B215}"/>
    <cellStyle name="___PERSONAL_1_Horizon round 1 model vFINAL_1 3 2" xfId="15761" xr:uid="{32F218F4-D961-491E-9AA5-71705EB8B198}"/>
    <cellStyle name="___PERSONAL_1_Horizon round 1 model vFINAL_1 4" xfId="15762" xr:uid="{56F7C897-7FA5-45DE-BCE3-3E7FCC39640E}"/>
    <cellStyle name="___PERSONAL_1_Horizon round 1 model vFINAL_1_Project Farwest III Model 03-20-07 v135" xfId="15763" xr:uid="{3E524905-272A-4F3D-8820-9D59099D5E3B}"/>
    <cellStyle name="___PERSONAL_1_Horizon round 1 model vFINAL_1_Project Farwest III Model 03-20-07 v135 2" xfId="15764" xr:uid="{EF60182A-37CC-4BF1-9236-E9D56D30FC6D}"/>
    <cellStyle name="___PERSONAL_1_Horizon round 1 model vFINAL_1_Project Farwest III Model 03-20-07 v135 2 2" xfId="15765" xr:uid="{9054F721-0C8F-4B88-9B98-664F3E853904}"/>
    <cellStyle name="___PERSONAL_1_Horizon round 1 model vFINAL_1_Project Farwest III Model 03-20-07 v135 3" xfId="15766" xr:uid="{3035F30F-E629-4891-8665-1616FC77164D}"/>
    <cellStyle name="___PERSONAL_1_Horizon round 1 model vFINAL_1_Project Farwest III Model 03-20-07 v135 3 2" xfId="15767" xr:uid="{D5FA8A1C-8256-44EF-BEAE-EA0C1E75127C}"/>
    <cellStyle name="___PERSONAL_1_Horizon round 1 model vFINAL_1_Project Farwest III Model 03-20-07 v135 4" xfId="15768" xr:uid="{A754AAB2-3652-48CD-8B93-C8BA8E4D3D51}"/>
    <cellStyle name="___PERSONAL_1_Horizon round 1 model vFINAL_1_Project Farwest III Model 03-20-07 v135_UPC G&amp;A (5-3-07)" xfId="15769" xr:uid="{7D68F54D-09D4-46FC-8849-EA35760F3A6D}"/>
    <cellStyle name="___PERSONAL_1_Horizon round 1 model vFINAL_1_Project Farwest III Model 03-20-07 v135_UPC G&amp;A (5-3-07) 2" xfId="15770" xr:uid="{4346CEA3-695A-45C7-B0A8-A74563A9DB20}"/>
    <cellStyle name="___PERSONAL_1_Horizon round 1 model vFINAL_1_Project Farwest III Model 03-20-07 v135_UPC G&amp;A (5-3-07) 2 2" xfId="15771" xr:uid="{8EB6924C-4D47-4960-80BB-7646758AE9F8}"/>
    <cellStyle name="___PERSONAL_1_Horizon round 1 model vFINAL_1_Project Farwest III Model 03-20-07 v135_UPC G&amp;A (5-3-07) 3" xfId="15772" xr:uid="{0DAEBC5D-E9F1-4D0E-8A99-CEA0B2D555E0}"/>
    <cellStyle name="___PERSONAL_1_Horizon round 1 model vFINAL_1_Project Farwest III Model 03-20-07 v135_UPC G&amp;A (5-3-07) 3 2" xfId="15773" xr:uid="{9BD83846-60BE-4AC8-B53E-4B7332018DB0}"/>
    <cellStyle name="___PERSONAL_1_Horizon round 1 model vFINAL_1_Project Farwest III Model 03-20-07 v135_UPC G&amp;A (5-3-07) 4" xfId="15774" xr:uid="{E4D1F9CC-3AAC-4C87-9387-4D3F7B4C2117}"/>
    <cellStyle name="___PERSONAL_1_Horizon round 1 model vFINAL_1_Project Makani Model 04-11-07 v6" xfId="15775" xr:uid="{FA29BF41-4CBB-4197-921F-F74800C2F74B}"/>
    <cellStyle name="___PERSONAL_1_Horizon round 1 model vFINAL_1_Project Makani Model 04-11-07 v6 2" xfId="15776" xr:uid="{AACEAC54-84C1-43C4-94AB-EEAEC409CEA9}"/>
    <cellStyle name="___PERSONAL_1_Horizon round 1 model vFINAL_1_Project Makani Model 04-11-07 v6 2 2" xfId="15777" xr:uid="{2DAC76CE-0FF7-49AF-87C8-7C9CCB4AD0E1}"/>
    <cellStyle name="___PERSONAL_1_Horizon round 1 model vFINAL_1_Project Makani Model 04-11-07 v6 3" xfId="15778" xr:uid="{9D712DF6-ACF6-46FE-848E-29D687940B46}"/>
    <cellStyle name="___PERSONAL_1_Horizon round 1 model vFINAL_1_Project Makani Model 04-11-07 v6 3 2" xfId="15779" xr:uid="{7CC8E028-E27A-48CC-9F27-911D09B61288}"/>
    <cellStyle name="___PERSONAL_1_Horizon round 1 model vFINAL_1_Project Makani Model 04-11-07 v6 4" xfId="15780" xr:uid="{17B04A3A-C2A9-4C7A-9F81-D6C9B55170BD}"/>
    <cellStyle name="___PERSONAL_1_Horizon round 1 model vFINAL_1_Project Makani Model 04-11-07 v6_UPC G&amp;A (5-3-07)" xfId="15781" xr:uid="{878BB918-EFEF-471B-94F7-D6082E3730E6}"/>
    <cellStyle name="___PERSONAL_1_Horizon round 1 model vFINAL_1_Project Makani Model 04-11-07 v6_UPC G&amp;A (5-3-07) 2" xfId="15782" xr:uid="{62CDB7D3-FCA9-435C-8C2C-36AC6F73900F}"/>
    <cellStyle name="___PERSONAL_1_Horizon round 1 model vFINAL_1_Project Makani Model 04-11-07 v6_UPC G&amp;A (5-3-07) 2 2" xfId="15783" xr:uid="{9EBB8853-0906-47A0-8420-7C29FE5BA188}"/>
    <cellStyle name="___PERSONAL_1_Horizon round 1 model vFINAL_1_Project Makani Model 04-11-07 v6_UPC G&amp;A (5-3-07) 3" xfId="15784" xr:uid="{1DAE0037-5027-4335-A3F5-A37BF2C746BE}"/>
    <cellStyle name="___PERSONAL_1_Horizon round 1 model vFINAL_1_Project Makani Model 04-11-07 v6_UPC G&amp;A (5-3-07) 3 2" xfId="15785" xr:uid="{232B6E78-2AFF-484A-8BFE-3EC2D3CE24B4}"/>
    <cellStyle name="___PERSONAL_1_Horizon round 1 model vFINAL_1_Project Makani Model 04-11-07 v6_UPC G&amp;A (5-3-07) 4" xfId="15786" xr:uid="{68E26822-AE33-422F-9FD9-C3772EF2E189}"/>
    <cellStyle name="___PERSONAL_1_Pre-Tax GAAP" xfId="15787" xr:uid="{B4A09E3B-E079-4A22-8816-1414AAD84979}"/>
    <cellStyle name="___PERSONAL_1_Pre-Tax GAAP 2" xfId="15788" xr:uid="{FC8D8436-9FC3-46C2-B79E-F5F04E5A0B64}"/>
    <cellStyle name="___PERSONAL_1_Pre-Tax GAAP 2 2" xfId="15789" xr:uid="{0647EFD3-37A1-4403-9A5B-E100B2FB7633}"/>
    <cellStyle name="___PERSONAL_1_Pre-Tax GAAP 3" xfId="15790" xr:uid="{EFF5451C-45C7-4438-8620-DBC8305F1B8E}"/>
    <cellStyle name="___PERSONAL_1_Wind farm - operation CF" xfId="15791" xr:uid="{86EDB83A-95D6-4038-8D22-03DFECD3F5C9}"/>
    <cellStyle name="___PERSONAL_1_Wind farm - operation CF_071212 Unlevered McCormick Model - 2003 version" xfId="15792" xr:uid="{24E9A936-41D5-43BF-8186-6F8B212B1E06}"/>
    <cellStyle name="___PERSONAL_1_Wind farm - operation CF_1" xfId="15793" xr:uid="{77925B43-A6C0-453D-AB4F-0E2933C1BBA3}"/>
    <cellStyle name="___PERSONAL_1_Wind farm - operation CF_1 2" xfId="15794" xr:uid="{660E9FAD-6814-487E-9231-EBF7CF57CCCE}"/>
    <cellStyle name="___PERSONAL_1_Wind farm - operation CF_1 2 2" xfId="15795" xr:uid="{D903DABF-E48E-42CA-93AA-FF25DE181299}"/>
    <cellStyle name="___PERSONAL_1_Wind farm - operation CF_1 3" xfId="15796" xr:uid="{2DB00E05-BE24-4125-8994-DF6BA6B60853}"/>
    <cellStyle name="___PERSONAL_1_Wind farm - operation CF_1 3 2" xfId="15797" xr:uid="{B8801C7E-8234-4CC3-AD50-BB9C8457A996}"/>
    <cellStyle name="___PERSONAL_1_Wind farm - operation CF_1 4" xfId="15798" xr:uid="{6573AF59-C668-46C2-A551-295EB5AF39A4}"/>
    <cellStyle name="___PERSONAL_1_Wind farm - operation CF_1 4 2" xfId="15799" xr:uid="{E2746F35-74DF-4815-BD83-C911C102603B}"/>
    <cellStyle name="___PERSONAL_1_Wind farm - operation CF_1 5" xfId="15800" xr:uid="{BFE6C425-EEF9-4BD9-8593-A08D2F489234}"/>
    <cellStyle name="___PERSONAL_1_Wind farm - operation CF_1 5 2" xfId="15801" xr:uid="{287CC2E1-6849-46F0-BBAD-D063BF0AB3FD}"/>
    <cellStyle name="___PERSONAL_1_Wind farm - operation CF_1 6" xfId="15802" xr:uid="{CC2A2ED9-EE6F-4D0D-B1DE-084C1F67EEA8}"/>
    <cellStyle name="___PERSONAL_1_Wind farm - operation CF_1 6 2" xfId="15803" xr:uid="{2E9ADF1A-862F-40B0-A66C-1E488EAC68B9}"/>
    <cellStyle name="___PERSONAL_1_Wind farm - operation CF_1 7" xfId="15804" xr:uid="{46C47AC4-E1D3-4A27-A821-5C14C9E44A4A}"/>
    <cellStyle name="___PERSONAL_1_Wind farm - operation CF_1 7 2" xfId="15805" xr:uid="{B350979F-CC6C-4591-8974-DBD966DBB3C3}"/>
    <cellStyle name="___PERSONAL_1_Wind farm - operation CF_1 8" xfId="15806" xr:uid="{47A5833D-A39A-4D28-BB98-FDA8FAAD3A4E}"/>
    <cellStyle name="___PERSONAL_1_Wind farm - operation CF_1_071212 Unlevered McCormick Model - 2003 version" xfId="15807" xr:uid="{5A9FDF0D-B2EB-423F-ACA4-A390C9E5F2BC}"/>
    <cellStyle name="___PERSONAL_1_Wind farm - operation CF_1_071212 Unlevered McCormick Model - 2003 version 2" xfId="15808" xr:uid="{D3FBCA36-2A7B-454B-AE62-18DC95BE54F8}"/>
    <cellStyle name="___PERSONAL_1_WPP - Ormat 6-5-2007  v19i with internal accounting v3 eq method FINAL" xfId="15809" xr:uid="{525804DF-F027-4509-9C1D-FF0AD4E5B014}"/>
    <cellStyle name="___PERSONAL_1_WPP - Ormat 6-5-2007  v19i with internal accounting v3 eq method FINAL 2" xfId="15810" xr:uid="{3D19E532-72D5-4491-8386-8FC59029B7B9}"/>
    <cellStyle name="___PERSONAL_1_WPP - Ormat 6-5-2007  v19i with internal accounting v3 eq method FINAL 2 2" xfId="15811" xr:uid="{53F93811-5B24-4A51-8D0A-9310A2783D36}"/>
    <cellStyle name="___PERSONAL_1_WPP - Ormat 6-5-2007  v19i with internal accounting v3 eq method FINAL 3" xfId="15812" xr:uid="{8E6AE142-4531-4CB6-8E2A-6F6B5E273907}"/>
    <cellStyle name="___PERSONAL_2" xfId="15813" xr:uid="{1399C15D-3088-49FB-9072-16C1BF987F71}"/>
    <cellStyle name="___PERSONAL_2 2" xfId="15814" xr:uid="{F626BA23-49F9-40E7-AE39-38A00AF5E9BD}"/>
    <cellStyle name="___PERSONAL_2 2 2" xfId="15815" xr:uid="{7D45D2A1-44DE-4852-AE29-D80F0B2ECB04}"/>
    <cellStyle name="___PERSONAL_2 2_Accounting" xfId="15816" xr:uid="{1CB12117-940E-493F-B130-58180E8EF4B8}"/>
    <cellStyle name="___PERSONAL_2 2_Accounting 2" xfId="15817" xr:uid="{5B56CD2E-03C3-421A-9B8E-48E0432EC644}"/>
    <cellStyle name="___PERSONAL_2 2_Book3" xfId="15818" xr:uid="{1351B0A1-1786-434E-9E4C-410B989BBC01}"/>
    <cellStyle name="___PERSONAL_2 2_Book3 2" xfId="15819" xr:uid="{D8309AA9-0C51-4F46-9493-1ADA474ED73F}"/>
    <cellStyle name="___PERSONAL_2 2_Naturener Montana Portfolio_temp_Part2" xfId="15820" xr:uid="{4B9B9A21-FA47-4E8F-961D-41A113B36AD5}"/>
    <cellStyle name="___PERSONAL_2 2_Naturener Montana Portfolio_temp_Part2 2" xfId="15821" xr:uid="{510E0418-E3C7-4FFA-9644-FB50FD7850E9}"/>
    <cellStyle name="___PERSONAL_2 3" xfId="15822" xr:uid="{33D40BC0-3DB4-4B90-A1C1-738BBA0E0A69}"/>
    <cellStyle name="___PERSONAL_2 3 2" xfId="15823" xr:uid="{4D749D78-B622-4643-B7F6-90A4A9CDEA03}"/>
    <cellStyle name="___PERSONAL_2 4" xfId="15824" xr:uid="{CF515EAE-E360-4FC6-A5DD-AF93DA995B02}"/>
    <cellStyle name="___PERSONAL_2 4 2" xfId="15825" xr:uid="{B7E06154-2797-40BE-8974-5E398E5F70F3}"/>
    <cellStyle name="___PERSONAL_2 5" xfId="15826" xr:uid="{008B1227-3F0E-489D-B96C-4E85AFBBF1B7}"/>
    <cellStyle name="___PERSONAL_2 5 2" xfId="15827" xr:uid="{97FE1866-14D4-4309-A241-04AFE509F9F2}"/>
    <cellStyle name="___PERSONAL_2 6" xfId="15828" xr:uid="{4176FC6C-FC82-4C23-9B21-74FC91B806ED}"/>
    <cellStyle name="___PERSONAL_2 6 2" xfId="15829" xr:uid="{73FC6965-9FBE-4CEF-8554-7156ABDC4D19}"/>
    <cellStyle name="___PERSONAL_2 7" xfId="15830" xr:uid="{EFEF002E-5475-4280-AF88-8435BB7EDCDE}"/>
    <cellStyle name="___PERSONAL_2 7 2" xfId="15831" xr:uid="{3E21EFEC-263D-41ED-8A3E-7E3E67A0A3AA}"/>
    <cellStyle name="___PERSONAL_2 8" xfId="15832" xr:uid="{4C3E18F1-422E-46D6-A5F8-E28C495E6829}"/>
    <cellStyle name="___PERSONAL_2_#1 Levered Beech Ridge_021109_Grant,Bonus,No PTCs,MACRs,Term Debt NOL" xfId="15833" xr:uid="{584B6F7E-D5A7-4EAE-91B2-2CFFCD3F86B3}"/>
    <cellStyle name="___PERSONAL_2_#1 Levered Beech Ridge_021109_Grant,Bonus,No PTCs,MACRs,Term Debt NOL 2" xfId="15834" xr:uid="{8C12ABDC-FF08-4310-9870-9F4AFF2B1EB3}"/>
    <cellStyle name="___PERSONAL_2_#1 LeveredGrand_Ridge_II-III_021009_Grant,Bonus,No PTCs,MACRs,Term Debt, NOL" xfId="15835" xr:uid="{AEC6C7DE-06E5-470A-B611-2F6CB9B77F09}"/>
    <cellStyle name="___PERSONAL_2_#1 LeveredGrand_Ridge_II-III_021009_Grant,Bonus,No PTCs,MACRs,Term Debt, NOL 2" xfId="15836" xr:uid="{19174316-0521-4D30-AC0C-2877EC26BA58}"/>
    <cellStyle name="___PERSONAL_2_#1 LeveredGrand_Ridge_II-III_021009_Grant,Bonus,No PTCs,MACRs,Term Debt, NOL_BeechR Pivot Table 12.2.09" xfId="15837" xr:uid="{D94A1B01-2BBC-475D-B337-6D9733E7CC71}"/>
    <cellStyle name="___PERSONAL_2_#1 LeveredGrand_Ridge_II-III_021009_Grant,Bonus,No PTCs,MACRs,Term Debt, NOL_BeechR Pivot Table 12.2.09 2" xfId="15838" xr:uid="{7E288459-FE11-4F54-AA25-C1DB0C058B51}"/>
    <cellStyle name="___PERSONAL_2_071212 Unlevered McCormick Model - 2003 version" xfId="15839" xr:uid="{B80C2718-A6FB-415B-AA6B-CE00A1C0E2D2}"/>
    <cellStyle name="___PERSONAL_2_071212 Unlevered McCormick Model - 2003 version 2" xfId="15840" xr:uid="{2CFA5C27-9114-4EA4-A884-1337E0A0B968}"/>
    <cellStyle name="___PERSONAL_2_071212 Unlevered McCormick Model - 2003 version_Accounting" xfId="15841" xr:uid="{B0A89EBC-FF54-49E6-8847-6A848EEB67F6}"/>
    <cellStyle name="___PERSONAL_2_071212 Unlevered McCormick Model - 2003 version_Accounting 2" xfId="15842" xr:uid="{A411FB37-7342-4421-970C-4DEAF23C2D36}"/>
    <cellStyle name="___PERSONAL_2_071212 Unlevered McCormick Model - 2003 version_Book3" xfId="15843" xr:uid="{50A2B79B-B757-4974-80E6-DABEA4D5B5AA}"/>
    <cellStyle name="___PERSONAL_2_071212 Unlevered McCormick Model - 2003 version_Book3 2" xfId="15844" xr:uid="{BFB7A89E-A1FC-4F33-A2C5-901F83500FC2}"/>
    <cellStyle name="___PERSONAL_2_071212 Unlevered McCormick Model - 2003 version_Naturener Montana Portfolio_temp_Part2" xfId="15845" xr:uid="{B59C7145-E058-41ED-B6CF-06E57E5CE6BA}"/>
    <cellStyle name="___PERSONAL_2_071212 Unlevered McCormick Model - 2003 version_Naturener Montana Portfolio_temp_Part2 2" xfId="15846" xr:uid="{36919B30-880A-4962-9963-B1F7897BDCBA}"/>
    <cellStyle name="___PERSONAL_2_1.Inputs" xfId="15847" xr:uid="{D21FFB37-9156-4B79-A74E-85C7B0734C43}"/>
    <cellStyle name="___PERSONAL_2_2008 IWNA 7.75% 53% ERISA P50 (Invnergy)_FROM JPM" xfId="15848" xr:uid="{8018C1E2-9B3E-4340-86D0-FB4C58442E36}"/>
    <cellStyle name="___PERSONAL_2_2008 IWNA 7.75% 53% ERISA P50 (Invnergy)_FROM JPM 2" xfId="15849" xr:uid="{1F7802EB-7027-47DB-9EBA-9EBB99396490}"/>
    <cellStyle name="___PERSONAL_2_2008 IWNA 7.75% 53% ERISA P50 (Invnergy)_FROM JPM_IWNA 3-Pack ECCA Sheldon Funding 01302009" xfId="15850" xr:uid="{84D9B7C1-C8E2-407F-B616-50E1DCA9C7E0}"/>
    <cellStyle name="___PERSONAL_2_2008 IWNA 7.75% 53% ERISA P50 (Invnergy)_FROM JPM_IWNA 3-Pack ECCA Sheldon Funding 01302009 2" xfId="15851" xr:uid="{47C9C9BB-4FA9-4995-B3AC-D7C90483CF3C}"/>
    <cellStyle name="___PERSONAL_2_2008 IWNA Portfolio 06182008 v2 (WC Hedge)_JPM BL sizing" xfId="15852" xr:uid="{E714B479-C659-4A0D-AB7A-013DD0820CDF}"/>
    <cellStyle name="___PERSONAL_2_2008 IWNA Portfolio 06182008 v2 (WC Hedge)_JPM BL sizing 2" xfId="15853" xr:uid="{182C2CE5-6C44-4D93-AA82-3516B9BCC306}"/>
    <cellStyle name="___PERSONAL_2_2008 IWNA Portfolio 06182008 v2 (WC Hedge)_JPM BL sizing_BeechR Pivot Table 12.2.09" xfId="15854" xr:uid="{6BA8D272-B99E-41AF-A9BF-A099E562962B}"/>
    <cellStyle name="___PERSONAL_2_2008 IWNA Portfolio 06182008 v2 (WC Hedge)_JPM BL sizing_BeechR Pivot Table 12.2.09 2" xfId="15855" xr:uid="{4F418FA2-D856-47D1-B478-3F6CEE7F2590}"/>
    <cellStyle name="___PERSONAL_2_2008 IWNA Portfolio 06182008 v2 (WC Hedge)_JPM BL sizing_IWNA 3-Pack ECCA Sheldon Funding 01302009" xfId="15856" xr:uid="{547C381E-AEC2-423F-8E15-0574E9B79B85}"/>
    <cellStyle name="___PERSONAL_2_2008 IWNA Portfolio 06182008 v2 (WC Hedge)_JPM BL sizing_IWNA 3-Pack ECCA Sheldon Funding 01302009 2" xfId="15857" xr:uid="{B074C9B6-2C04-460B-B5D5-A0A4400BBB5E}"/>
    <cellStyle name="___PERSONAL_2_2008 IWNA Portfolio 06232008 (JPM)_BL Sizing" xfId="15858" xr:uid="{A6055F28-F695-4A4C-9241-F530228886E2}"/>
    <cellStyle name="___PERSONAL_2_2008 IWNA Portfolio 06232008 (JPM)_BL Sizing 2" xfId="15859" xr:uid="{32AE8431-D924-401A-BA07-1BFA1C2DC3E9}"/>
    <cellStyle name="___PERSONAL_2_2008 IWNA Portfolio 06232008 (JPM)_BL Sizing_BeechR Pivot Table 12.2.09" xfId="15860" xr:uid="{D9C798ED-87EF-4958-8C5C-24F4A0DC079C}"/>
    <cellStyle name="___PERSONAL_2_2008 IWNA Portfolio 06232008 (JPM)_BL Sizing_BeechR Pivot Table 12.2.09 2" xfId="15861" xr:uid="{C841DA8C-42D3-49E9-9DE2-BBFCE4B8D52D}"/>
    <cellStyle name="___PERSONAL_2_2008 IWNA Portfolio 06232008 (JPM)_BL Sizing_IWNA 3-Pack ECCA Sheldon Funding 01302009" xfId="15862" xr:uid="{EF73DD8B-AE2E-4340-BD80-3D3940D54DB4}"/>
    <cellStyle name="___PERSONAL_2_2008 IWNA Portfolio 06232008 (JPM)_BL Sizing_IWNA 3-Pack ECCA Sheldon Funding 01302009 2" xfId="15863" xr:uid="{43518A7A-51ED-43DF-B315-D1C8444BC2DD}"/>
    <cellStyle name="___PERSONAL_2_2008 IWNA Portfolio 08022008 (JPM TE) updated for WC vol" xfId="15864" xr:uid="{59F76959-A0D5-448F-A1E3-40FAE59F7193}"/>
    <cellStyle name="___PERSONAL_2_2008 IWNA Portfolio 08022008 (JPM TE) updated for WC vol 2" xfId="15865" xr:uid="{E6C68089-7627-4A14-ADF0-F403452387B2}"/>
    <cellStyle name="___PERSONAL_2_2008 IWNA Portfolio 08022008 (JPM TE) updated for WC vol_BeechR Pivot Table 12.2.09" xfId="15866" xr:uid="{B800EFB0-4E87-4E40-BA0C-7385FA2C0451}"/>
    <cellStyle name="___PERSONAL_2_2008 IWNA Portfolio 08022008 (JPM TE) updated for WC vol_BeechR Pivot Table 12.2.09 2" xfId="15867" xr:uid="{BCC34A0A-7224-4007-A314-675DE1ABE6DC}"/>
    <cellStyle name="___PERSONAL_2_2008 IWNA Portfolio 08022008 (JPM TE) updated for WC vol_IWNA 3-Pack ECCA Sheldon Funding 01302009" xfId="15868" xr:uid="{36491C32-3A9B-484F-A7A3-ED84C956133D}"/>
    <cellStyle name="___PERSONAL_2_2008 IWNA Portfolio 08022008 (JPM TE) updated for WC vol_IWNA 3-Pack ECCA Sheldon Funding 01302009 2" xfId="15869" xr:uid="{9F626EA0-D8FA-4947-8EEE-F7C30E578AE1}"/>
    <cellStyle name="___PERSONAL_2_2008 IWNA Portfolio 09262008 (JPM TE &amp; CE)__TE Assumps" xfId="15870" xr:uid="{5CEFC019-6D4E-40CA-ACC0-FE3D27BD182B}"/>
    <cellStyle name="___PERSONAL_2_2008 IWNA Portfolio 09262008 (JPM TE &amp; CE)__TE Assumps 2" xfId="15871" xr:uid="{80384CCB-04F2-4E42-8494-EB1DA36D5695}"/>
    <cellStyle name="___PERSONAL_2_2008 IWNA Portfolio 09262008 (JPM TE &amp; CE)__TE Assumps_IWNA 3-Pack ECCA Sheldon Funding 01302009" xfId="15872" xr:uid="{4A6EDA26-E6DA-4EC7-B578-4859728890BE}"/>
    <cellStyle name="___PERSONAL_2_2008 IWNA Portfolio 09262008 (JPM TE &amp; CE)__TE Assumps_IWNA 3-Pack ECCA Sheldon Funding 01302009 2" xfId="15873" xr:uid="{2F145749-292F-4286-B4D5-8D9BFC986BB1}"/>
    <cellStyle name="___PERSONAL_2_2008 IWNA v12 7.75% 53% TaxEx P50 (Invenergy)_10242008" xfId="15874" xr:uid="{0D9D31E2-F565-4EF2-9CBB-A215EE23BF89}"/>
    <cellStyle name="___PERSONAL_2_2008 IWNA v12 7.75% 53% TaxEx P50 (Invenergy)_10242008 2" xfId="15875" xr:uid="{AC1B8FE8-89CA-41C4-8FAE-D946337288BD}"/>
    <cellStyle name="___PERSONAL_2_2008 IWNA v12 7.75% 53% TaxEx P50 (Invenergy)_10242008_IWNA 3-Pack ECCA Sheldon Funding 01302009" xfId="15876" xr:uid="{3C469880-FFA1-45E1-94F5-0796E5E73DAB}"/>
    <cellStyle name="___PERSONAL_2_2008 IWNA v12 7.75% 53% TaxEx P50 (Invenergy)_10242008_IWNA 3-Pack ECCA Sheldon Funding 01302009 2" xfId="15877" xr:uid="{ABD534F3-2AEB-4E78-8630-2D6A8BCE7CE0}"/>
    <cellStyle name="___PERSONAL_2_2008 IWNA v12 7.75% 53% TaxEx P50 (Invenergy)_NO HAIRCUTS" xfId="15878" xr:uid="{2053DFD1-6605-448C-8990-CB79A64E69EE}"/>
    <cellStyle name="___PERSONAL_2_2008 IWNA v12 7.75% 53% TaxEx P50 (Invenergy)_NO HAIRCUTS 2" xfId="15879" xr:uid="{37D039A1-E8A6-41F6-96F6-CB99DC4D6AE1}"/>
    <cellStyle name="___PERSONAL_2_2008 IWNA v12 7.75% 53% TaxEx P50 (Invenergy)_NO HAIRCUTS_IWNA 3-Pack ECCA Sheldon Funding 01302009" xfId="15880" xr:uid="{9B081C93-0ED9-4A8D-B983-5757C902FDDF}"/>
    <cellStyle name="___PERSONAL_2_2008 IWNA v12 7.75% 53% TaxEx P50 (Invenergy)_NO HAIRCUTS_IWNA 3-Pack ECCA Sheldon Funding 01302009 2" xfId="15881" xr:uid="{59F8988D-FAE5-4C63-943C-8B707E137863}"/>
    <cellStyle name="___PERSONAL_2_Accounting" xfId="15882" xr:uid="{13794CB2-BA36-46EA-9B09-12125A280163}"/>
    <cellStyle name="___PERSONAL_2_Accounting 2" xfId="15883" xr:uid="{4146453D-2566-452D-B15E-908D6828C4BA}"/>
    <cellStyle name="___PERSONAL_2_Alta Mesa v3 10yr 6.75% $10m no Bonus P50" xfId="15884" xr:uid="{7BDDFC94-4EF0-4421-BF0B-67B9D30C01CA}"/>
    <cellStyle name="___PERSONAL_2_Alta Mesa v3 10yr 6.75% $10m no Bonus P50 2" xfId="15885" xr:uid="{41D18DF5-964A-47FB-BCAF-F286CDB8F723}"/>
    <cellStyle name="___PERSONAL_2_Alta Mesa v3 10yr 6.75% $10m no Bonus P50_BeechR Pivot Table 12.2.09" xfId="15886" xr:uid="{40FF7484-2BE5-42E4-A0C5-2C3BA83A0449}"/>
    <cellStyle name="___PERSONAL_2_Alta Mesa v3 10yr 6.75% $10m no Bonus P50_BeechR Pivot Table 12.2.09 2" xfId="15887" xr:uid="{F39D8C89-FCEB-4570-9EE8-0FD6A6FA0832}"/>
    <cellStyle name="___PERSONAL_2_Alta Mesa v3 10yr 6.75% $10m no Bonus P50_IWNA 3-Pack ECCA Sheldon Funding 01302009" xfId="15888" xr:uid="{B54098CA-B7A5-4D6F-BFCB-70936D18D4D6}"/>
    <cellStyle name="___PERSONAL_2_Alta Mesa v3 10yr 6.75% $10m no Bonus P50_IWNA 3-Pack ECCA Sheldon Funding 01302009 2" xfId="15889" xr:uid="{9D0ECF91-E52F-4398-B6BC-5B28B6B109C1}"/>
    <cellStyle name="___PERSONAL_2_Alta Mesa v3 10yr 7.25% $10m Bonus P50" xfId="15890" xr:uid="{215DF44B-B990-4D1A-B97B-F03C1B2F659E}"/>
    <cellStyle name="___PERSONAL_2_Alta Mesa v3 10yr 7.25% $10m Bonus P50 2" xfId="15891" xr:uid="{92D2FB87-B519-45C9-92E7-F9D6DC9AAB1F}"/>
    <cellStyle name="___PERSONAL_2_Alta Mesa v3 10yr 7.25% $10m Bonus P50_BeechR Pivot Table 12.2.09" xfId="15892" xr:uid="{E4ABCB72-F0A2-40EC-A491-79C16C6A107A}"/>
    <cellStyle name="___PERSONAL_2_Alta Mesa v3 10yr 7.25% $10m Bonus P50_BeechR Pivot Table 12.2.09 2" xfId="15893" xr:uid="{55742C78-2A91-480E-9F7E-13F421478238}"/>
    <cellStyle name="___PERSONAL_2_Alta Mesa v3 10yr 7.25% $10m Bonus P50_IWNA 3-Pack ECCA Sheldon Funding 01302009" xfId="15894" xr:uid="{B8B74154-2F05-4EF5-82C9-EA600D2F0E59}"/>
    <cellStyle name="___PERSONAL_2_Alta Mesa v3 10yr 7.25% $10m Bonus P50_IWNA 3-Pack ECCA Sheldon Funding 01302009 2" xfId="15895" xr:uid="{CA371DBC-CE1F-4935-839E-0F01613F7933}"/>
    <cellStyle name="___PERSONAL_2_BeechR Pivot Table 12.2.09" xfId="15896" xr:uid="{F8952140-7812-46F6-8439-AE3BC7B5C96D}"/>
    <cellStyle name="___PERSONAL_2_BeechR Pivot Table 12.2.09 2" xfId="15897" xr:uid="{CB3BD6DF-A153-4724-9324-EA986E3810CA}"/>
    <cellStyle name="___PERSONAL_2_Big Otter 101209 Grant and TE 100.5MW_20mileT" xfId="15898" xr:uid="{AE2E0709-B997-436C-8E0A-FFC7589F5FE4}"/>
    <cellStyle name="___PERSONAL_2_Big Otter 101209 Grant and TE 100.5MW_20mileT 2" xfId="15899" xr:uid="{EB4A38DD-F275-4158-9E90-2506DDE267EA}"/>
    <cellStyle name="___PERSONAL_2_Bish Hill_$77.5_lowncf_ Bundled Price_Lenders_092909" xfId="15900" xr:uid="{5037CD2D-5763-4AFA-93D2-386B897A361B}"/>
    <cellStyle name="___PERSONAL_2_Bish Hill_$77.5_lowncf_ Bundled Price_Lenders_092909 2" xfId="15901" xr:uid="{7358F006-85F9-42C9-A766-A2F3B7D70D9C}"/>
    <cellStyle name="___PERSONAL_2_BishHilll_1.25M per WTG with $72 bundled price_200MWs_BF" xfId="15902" xr:uid="{AA2D47D4-EB3B-4457-97CA-99038707097A}"/>
    <cellStyle name="___PERSONAL_2_BishHilll_1.25M per WTG with $72 bundled price_200MWs_BF 2" xfId="15903" xr:uid="{1A2F3684-3801-4639-978E-EB56224A85C9}"/>
    <cellStyle name="___PERSONAL_2_Bishop Hill_Grant_082409_200MW" xfId="15904" xr:uid="{A43732F9-FF8D-442D-879A-19D034FEDB2C}"/>
    <cellStyle name="___PERSONAL_2_Bishop Hill_Grant_082409_200MW 2" xfId="15905" xr:uid="{B282DAA1-BCE6-4B39-A00C-E9321DC760A3}"/>
    <cellStyle name="___PERSONAL_2_Book3" xfId="15906" xr:uid="{09F273E0-2C37-4251-87D9-BDC22D151BAD}"/>
    <cellStyle name="___PERSONAL_2_Book3 2" xfId="15907" xr:uid="{2B6731C3-3F8D-4535-B063-622B13DA159F}"/>
    <cellStyle name="___PERSONAL_2_Buzzard Creek_250MW_PTC_010610" xfId="15908" xr:uid="{402D5EEA-69BF-4E57-B711-25BB39775CE7}"/>
    <cellStyle name="___PERSONAL_2_Buzzard Creek_250MW_PTC_010610 2" xfId="15909" xr:uid="{590F8805-B90A-4C01-86FC-135A04ACD8D4}"/>
    <cellStyle name="___PERSONAL_2_California Ridge 120109 and 200MW" xfId="15910" xr:uid="{5C358430-6A0D-4B92-A7B1-8FD2ABCE9324}"/>
    <cellStyle name="___PERSONAL_2_California Ridge 120109 and 200MW 2" xfId="15911" xr:uid="{521ACCC8-BE3D-47DD-903B-002B29FA9711}"/>
    <cellStyle name="___PERSONAL_2_California Ridge_042909_Grant and TE_99M_as bid" xfId="15912" xr:uid="{34B8865F-935C-486D-96FA-3655354DEF82}"/>
    <cellStyle name="___PERSONAL_2_California Ridge_042909_Grant and TE_99M_as bid 2" xfId="15913" xr:uid="{8BB0B8EC-01CE-466D-BC54-B188C1A7B67A}"/>
    <cellStyle name="___PERSONAL_2_California Ridge_042909_Grant and TE_99Mw" xfId="15914" xr:uid="{3AD95A24-8523-40A5-9F51-BFB73CB00E3D}"/>
    <cellStyle name="___PERSONAL_2_California Ridge_042909_Grant and TE_99Mw 2" xfId="15915" xr:uid="{457D0510-C7C0-4469-BB3C-4443A9EB0DB7}"/>
    <cellStyle name="___PERSONAL_2_CHECK - White Creek Final Closing Model_2007 11 16 vequity method FINAL" xfId="15916" xr:uid="{644E001D-C495-44E2-BB22-7B76CE157909}"/>
    <cellStyle name="___PERSONAL_2_CHECK - White Creek Final Closing Model_2007 11 16 vequity method FINAL 2" xfId="15917" xr:uid="{955EDEC1-18B0-4916-86E7-BC5A286A5C06}"/>
    <cellStyle name="___PERSONAL_2_ClearSky_AEP_Min_04.04.02_Bank" xfId="15918" xr:uid="{E77521A1-53BB-4697-9920-72C96062599B}"/>
    <cellStyle name="___PERSONAL_2_ClearSky_AEP_Min_04.04.02_Bank 2" xfId="15919" xr:uid="{5A492F20-57BC-4CA5-80DE-7C51002A1C21}"/>
    <cellStyle name="___PERSONAL_2_ClearSky_AEP_Min_04.04.02_Bank_1" xfId="15920" xr:uid="{491BA4B8-7988-404F-AE2F-993DA06EE84B}"/>
    <cellStyle name="___PERSONAL_2_ClearSky_AEP_Min_04.04.02_Bank_1 2" xfId="15921" xr:uid="{FC1025A6-F0C4-4BAF-BC85-1FC6A3005A00}"/>
    <cellStyle name="___PERSONAL_2_ClearSky_AEP_Min_04.04.02_Bank_1 2 2" xfId="15922" xr:uid="{966040C1-83A4-4802-B087-981DF0F67843}"/>
    <cellStyle name="___PERSONAL_2_ClearSky_AEP_Min_04.04.02_Bank_1 3" xfId="15923" xr:uid="{DAF533AC-33EC-48EE-B287-7A5E042BB371}"/>
    <cellStyle name="___PERSONAL_2_ClearSky_AEP_Min_04.04.02_Bank_1 3 2" xfId="15924" xr:uid="{81FD1BFF-F68D-45BA-801A-52464688A870}"/>
    <cellStyle name="___PERSONAL_2_ClearSky_AEP_Min_04.04.02_Bank_1 4" xfId="15925" xr:uid="{B6606D3B-425E-47E0-B8A4-A3C95CA7B186}"/>
    <cellStyle name="___PERSONAL_2_ClearSky_AEP_Min_04.04.02_Bank_1 4 2" xfId="15926" xr:uid="{3531F2BD-944D-4C1B-A389-B2F48AB037EB}"/>
    <cellStyle name="___PERSONAL_2_ClearSky_AEP_Min_04.04.02_Bank_1 5" xfId="15927" xr:uid="{CC5A489B-80B1-49A8-8830-C9D4FCCA319C}"/>
    <cellStyle name="___PERSONAL_2_ClearSky_AEP_Min_04.04.02_Bank_1 5 2" xfId="15928" xr:uid="{9E22A0AC-0B6E-47F3-A7DA-019FA43CB2C8}"/>
    <cellStyle name="___PERSONAL_2_ClearSky_AEP_Min_04.04.02_Bank_1 6" xfId="15929" xr:uid="{787CB891-BC20-4724-9C03-9937AF9CB6E6}"/>
    <cellStyle name="___PERSONAL_2_Clearsky_internal_050301" xfId="15930" xr:uid="{B129A12D-7203-4042-B481-4FE5985F7C30}"/>
    <cellStyle name="___PERSONAL_2_Clearsky_internal_050301 2" xfId="15931" xr:uid="{170D9D51-C4C6-416F-81D9-DB56E3F6DD25}"/>
    <cellStyle name="___PERSONAL_2_Clearsky_internal_050301_1" xfId="15932" xr:uid="{6B345066-E88E-480E-B532-A2A165BF62F9}"/>
    <cellStyle name="___PERSONAL_2_Clearsky_internal_050301_1 2" xfId="15933" xr:uid="{54523752-4806-4B47-AFA1-D9E117DC8A40}"/>
    <cellStyle name="___PERSONAL_2_Clearsky_internal_050301_1 2 2" xfId="15934" xr:uid="{2D6B3D08-1F35-46CD-A514-9A56A0D7F8BE}"/>
    <cellStyle name="___PERSONAL_2_Clearsky_internal_050301_1 3" xfId="15935" xr:uid="{9BDC72E9-A81E-4ACC-B82D-A7C06A033876}"/>
    <cellStyle name="___PERSONAL_2_Clearsky_internal_050301_1 3 2" xfId="15936" xr:uid="{299301F7-65EB-4714-9DE4-B304F4F762AB}"/>
    <cellStyle name="___PERSONAL_2_Clearsky_internal_050301_1 4" xfId="15937" xr:uid="{5F4D1225-A1B2-467A-B646-C32186B0826D}"/>
    <cellStyle name="___PERSONAL_2_Clearsky_internal_050301_1 4 2" xfId="15938" xr:uid="{B88ABECD-7F2B-42C0-B1F8-559DB43EC385}"/>
    <cellStyle name="___PERSONAL_2_Clearsky_internal_050301_1 5" xfId="15939" xr:uid="{8CB51116-0F82-411F-969E-C4718A99B413}"/>
    <cellStyle name="___PERSONAL_2_Clearsky_internal_050301_1 5 2" xfId="15940" xr:uid="{EF537E5D-9948-4312-89EB-86E94EB7725C}"/>
    <cellStyle name="___PERSONAL_2_Clearsky_internal_050301_1 6" xfId="15941" xr:uid="{85665042-AF3E-44A6-84CA-B5DCB82D7966}"/>
    <cellStyle name="___PERSONAL_2_Clearsky_internal_070201" xfId="15942" xr:uid="{D595B85D-D99C-4338-9889-0167981B8B1B}"/>
    <cellStyle name="___PERSONAL_2_Clearsky_internal_070201 2" xfId="15943" xr:uid="{D8F168F9-69CE-4457-9B0D-48E08ED77224}"/>
    <cellStyle name="___PERSONAL_2_Clearsky_internal_070201.xls Chart 2" xfId="15944" xr:uid="{09C76A9F-6422-4428-B6C8-04BD1FD2ECFA}"/>
    <cellStyle name="___PERSONAL_2_Clearsky_internal_070201.xls Chart 2 2" xfId="15945" xr:uid="{9C91FFD3-3BF6-4623-9BC2-ABDEDCDC2E54}"/>
    <cellStyle name="___PERSONAL_2_Clearsky_internal_070201.xls Chart 2_1" xfId="15946" xr:uid="{B290E10A-DB08-477B-9B35-E9609A21E41F}"/>
    <cellStyle name="___PERSONAL_2_Clearsky_internal_070201.xls Chart 2_1 2" xfId="15947" xr:uid="{F8E71791-4379-4B3F-8D9F-DB68BA045062}"/>
    <cellStyle name="___PERSONAL_2_Clearsky_internal_070201_1" xfId="15948" xr:uid="{61D3DE51-B5C6-4EA8-A5C5-3B7DAF99C212}"/>
    <cellStyle name="___PERSONAL_2_Clearsky_internal_070201_1 2" xfId="15949" xr:uid="{114C28A0-F963-4E11-B353-EF7779E349A4}"/>
    <cellStyle name="___PERSONAL_2_Clearsky_internal_070201_1 2 2" xfId="15950" xr:uid="{5316AEED-7CE8-4FCC-B7DC-C4A48067470C}"/>
    <cellStyle name="___PERSONAL_2_Clearsky_internal_070201_1 3" xfId="15951" xr:uid="{7DFD8914-E016-4B0F-B789-A596F6A22DDC}"/>
    <cellStyle name="___PERSONAL_2_Clearsky_internal_070201_1 3 2" xfId="15952" xr:uid="{8E9ED681-6989-4641-9569-3F1A82F1C1BB}"/>
    <cellStyle name="___PERSONAL_2_Clearsky_internal_070201_1 4" xfId="15953" xr:uid="{96ADECBC-BF5A-4CD1-A405-744B013B379E}"/>
    <cellStyle name="___PERSONAL_2_Clearsky_internal_070201_1 4 2" xfId="15954" xr:uid="{B798F53F-F3C1-420C-80AC-B0C4450DDBE2}"/>
    <cellStyle name="___PERSONAL_2_Clearsky_internal_070201_1 5" xfId="15955" xr:uid="{E4C5C265-1B99-46F5-BB53-FF2F44039528}"/>
    <cellStyle name="___PERSONAL_2_Clearsky_internal_070201_1 5 2" xfId="15956" xr:uid="{85875BD4-166D-4982-9A82-0017879EC2CD}"/>
    <cellStyle name="___PERSONAL_2_Clearsky_internal_070201_1 6" xfId="15957" xr:uid="{94BBA770-1621-4A91-8D9A-17C12E86C478}"/>
    <cellStyle name="___PERSONAL_2_Clearsky_internal_070201_1_Clearsky_internal_070201" xfId="15958" xr:uid="{A7BF2D57-7EDA-4772-988A-A82E3A99F49D}"/>
    <cellStyle name="___PERSONAL_2_Clearsky_internal_070201_1_Clearsky_internal_070201 2" xfId="15959" xr:uid="{6A5701D3-8C69-4BD1-A3E1-CE3ADB9C0282}"/>
    <cellStyle name="___PERSONAL_2_Clearsky_internal_070201_1_Clearsky_Outside_070201.xls Chart 2" xfId="15960" xr:uid="{F7EEFEAC-343C-4E46-8FCE-EA6650292C99}"/>
    <cellStyle name="___PERSONAL_2_Clearsky_internal_070201_1_Clearsky_Outside_070201.xls Chart 2 2" xfId="15961" xr:uid="{A2EEA2DB-292C-4BE1-9AAD-864524AD051F}"/>
    <cellStyle name="___PERSONAL_2_Clearsky_internal_070201_2" xfId="15962" xr:uid="{AC15C271-1417-4383-BB14-3796B58A30D5}"/>
    <cellStyle name="___PERSONAL_2_Clearsky_internal_070201_2 2" xfId="15963" xr:uid="{600C71C1-8803-48B0-969D-F7FA1DCD62B5}"/>
    <cellStyle name="___PERSONAL_2_Clearsky_internal_070201_Clearsky_Outside_070201.xls Chart 2" xfId="15964" xr:uid="{6F499B88-E9E5-4982-8F3A-0DBB535CF6CE}"/>
    <cellStyle name="___PERSONAL_2_Clearsky_internal_070201_Clearsky_Outside_070201.xls Chart 2 2" xfId="15965" xr:uid="{25310DF0-7579-49F3-8D06-FE70725DE1D7}"/>
    <cellStyle name="___PERSONAL_2_Clearsky_Outside_070201.xls Chart 2" xfId="15966" xr:uid="{8AFEAE81-016D-4EC8-80DF-D1722805A5EF}"/>
    <cellStyle name="___PERSONAL_2_Clearsky_Outside_070201.xls Chart 2 2" xfId="15967" xr:uid="{AB4420CD-444A-4991-94D1-7F08BB7B5760}"/>
    <cellStyle name="___PERSONAL_2_Clearsky_Outside_070201.xls Chart 2_1" xfId="15968" xr:uid="{2BDB2E2F-A6CD-410E-9790-7E217DA0F06D}"/>
    <cellStyle name="___PERSONAL_2_Clearsky_Outside_070201.xls Chart 2_1 2" xfId="15969" xr:uid="{54209510-E87C-45E9-8A70-65F75623274E}"/>
    <cellStyle name="___PERSONAL_2_Clearsky_Outside_070201.xls Chart 2_2" xfId="15970" xr:uid="{82A738E1-AFB3-443B-9386-DF020B54350A}"/>
    <cellStyle name="___PERSONAL_2_Clearsky_Outside_070201.xls Chart 2_2 2" xfId="15971" xr:uid="{C1FCCDDE-9AD3-4780-AAEF-D43926880579}"/>
    <cellStyle name="___PERSONAL_2_Clearsky_Outside_070201.xls Chart 2_2 2 2" xfId="15972" xr:uid="{94FC352A-330B-4035-9B35-8D39F70D74A4}"/>
    <cellStyle name="___PERSONAL_2_Clearsky_Outside_070201.xls Chart 2_2 3" xfId="15973" xr:uid="{E9A4804B-02E0-47CC-B0AD-CA1F23439B82}"/>
    <cellStyle name="___PERSONAL_2_Clearsky_Outside_070201.xls Chart 2_2 3 2" xfId="15974" xr:uid="{BB96D192-32A7-4ED7-B3BE-390362756576}"/>
    <cellStyle name="___PERSONAL_2_Clearsky_Outside_070201.xls Chart 2_2 4" xfId="15975" xr:uid="{E4884FB8-0779-42E1-997A-5BDF6F8C51A5}"/>
    <cellStyle name="___PERSONAL_2_Clearsky_Outside_070201.xls Chart 2_2 4 2" xfId="15976" xr:uid="{76F07BC4-5EC2-415A-9940-EA88E9247CF4}"/>
    <cellStyle name="___PERSONAL_2_Clearsky_Outside_070201.xls Chart 2_2 5" xfId="15977" xr:uid="{6E1F4FA9-FD27-49D1-8D62-B0C1B404FF35}"/>
    <cellStyle name="___PERSONAL_2_Clearsky_Outside_070201.xls Chart 2_2 5 2" xfId="15978" xr:uid="{426F057A-2D11-416C-9A0A-7FEA2624E3CC}"/>
    <cellStyle name="___PERSONAL_2_Clearsky_Outside_070201.xls Chart 2_2 6" xfId="15979" xr:uid="{8843F0A0-0699-435F-9347-2957BD780AA9}"/>
    <cellStyle name="___PERSONAL_2_Copy of G&amp;A_reports_v4" xfId="15980" xr:uid="{4ABE8B89-A6FF-4913-8C4F-AE570AE44626}"/>
    <cellStyle name="___PERSONAL_2_Copy of NEW Levered GRIIIII_03312009_MCF v2" xfId="15981" xr:uid="{4B003DD6-79EC-434F-BFD0-D88B97EF3C72}"/>
    <cellStyle name="___PERSONAL_2_Copy of NEW Levered GRIIIII_03312009_MCF v2 2" xfId="15982" xr:uid="{5D73AF82-A92F-45E9-8D7F-D9F118074C10}"/>
    <cellStyle name="___PERSONAL_2_Copy of NEW Levered GRIIIII_03312009_MCF v2_BeechR Pivot Table 12.2.09" xfId="15983" xr:uid="{4CDBB1F2-EF7B-4950-B44E-1DCC1786C98F}"/>
    <cellStyle name="___PERSONAL_2_Copy of NEW Levered GRIIIII_03312009_MCF v2_BeechR Pivot Table 12.2.09 2" xfId="15984" xr:uid="{05404F6D-8103-46AD-80CA-1390A0DFB34F}"/>
    <cellStyle name="___PERSONAL_2_Copy of Vento III v27i P50 1st" xfId="15985" xr:uid="{0583627C-2A6C-4299-8419-72263ADBE654}"/>
    <cellStyle name="___PERSONAL_2_Distribution Break Out" xfId="15986" xr:uid="{46027F55-0719-46EF-B594-128471B77952}"/>
    <cellStyle name="___PERSONAL_2_Distribution Break Out 2" xfId="15987" xr:uid="{F26936EB-937E-4D90-80F6-3A9D20CCD042}"/>
    <cellStyle name="___PERSONAL_2_Distribution Break Out_BeechR Pivot Table 12.2.09" xfId="15988" xr:uid="{C9202FC2-A3E6-4C9B-BB13-40698F6AF8E2}"/>
    <cellStyle name="___PERSONAL_2_Distribution Break Out_BeechR Pivot Table 12.2.09 2" xfId="15989" xr:uid="{461BA507-0045-4F67-A421-82FFB08594AD}"/>
    <cellStyle name="___PERSONAL_2_Distribution Break Out_IWNA 3-Pack ECCA Sheldon Funding 01302009" xfId="15990" xr:uid="{E2FF97F6-CB4F-4B51-8CBC-375B9BD98F4D}"/>
    <cellStyle name="___PERSONAL_2_Distribution Break Out_IWNA 3-Pack ECCA Sheldon Funding 01302009 2" xfId="15991" xr:uid="{8433D83D-1667-4B1F-A3A1-628BAC02BE28}"/>
    <cellStyle name="___PERSONAL_2_EWC 43.5MW8oMtresc 3_25_021" xfId="15992" xr:uid="{EFCDBB43-830A-470A-B13F-A32A1F29937C}"/>
    <cellStyle name="___PERSONAL_2_EWC 43.5MW8oMtresc 3_25_021 2" xfId="15993" xr:uid="{AFABE006-BAA3-4C6F-8105-89CD3D987F2B}"/>
    <cellStyle name="___PERSONAL_2_EWC 43.5MW8oMtresc 3_25_021 2 2" xfId="15994" xr:uid="{2A0D062D-8DCC-4483-B878-877DA849A5A2}"/>
    <cellStyle name="___PERSONAL_2_EWC 43.5MW8oMtresc 3_25_021 2 2 2" xfId="15995" xr:uid="{B27D78D1-4BF0-4B66-A0F6-FCBEDF796648}"/>
    <cellStyle name="___PERSONAL_2_EWC 43.5MW8oMtresc 3_25_021 2 3" xfId="15996" xr:uid="{E4BC46CB-5109-4AF9-BF07-739E71735F68}"/>
    <cellStyle name="___PERSONAL_2_EWC 43.5MW8oMtresc 3_25_021 2 3 2" xfId="15997" xr:uid="{59D8F819-E6D6-413A-867E-F0489E78D876}"/>
    <cellStyle name="___PERSONAL_2_EWC 43.5MW8oMtresc 3_25_021 2 4" xfId="15998" xr:uid="{F8043266-C246-4335-AAA7-265782454427}"/>
    <cellStyle name="___PERSONAL_2_EWC 43.5MW8oMtresc 3_25_021 2 4 2" xfId="15999" xr:uid="{F9B83CED-FCD2-40C5-B590-65AAAAD7296F}"/>
    <cellStyle name="___PERSONAL_2_EWC 43.5MW8oMtresc 3_25_021 2 5" xfId="16000" xr:uid="{829E0797-C4FA-46E3-A8D7-7FF7622F1D5A}"/>
    <cellStyle name="___PERSONAL_2_EWC 43.5MW8oMtresc 3_25_021 2 5 2" xfId="16001" xr:uid="{CB2D2F00-63C5-4100-A614-96C1011D335F}"/>
    <cellStyle name="___PERSONAL_2_EWC 43.5MW8oMtresc 3_25_021 2 6" xfId="16002" xr:uid="{543207A7-64F8-4CB6-9932-2F5ACC99666C}"/>
    <cellStyle name="___PERSONAL_2_EWC 43.5MW8oMtresc 3_25_021 3" xfId="16003" xr:uid="{D2C246B9-5D86-4CCD-BB2A-471957930519}"/>
    <cellStyle name="___PERSONAL_2_EWC 43.5MW8oMtresc 3_25_021 3 2" xfId="16004" xr:uid="{E31CA998-5F87-42B0-A4B3-37A3552A7F70}"/>
    <cellStyle name="___PERSONAL_2_EWC 43.5MW8oMtresc 3_25_021 3 2 2" xfId="16005" xr:uid="{F2BC0D19-251B-455D-A3E7-3789430FDE46}"/>
    <cellStyle name="___PERSONAL_2_EWC 43.5MW8oMtresc 3_25_021 3 3" xfId="16006" xr:uid="{263A6522-04F1-40E8-BDD8-F9DB54CA3D18}"/>
    <cellStyle name="___PERSONAL_2_EWC 43.5MW8oMtresc 3_25_021 3 3 2" xfId="16007" xr:uid="{C27B4F91-576F-4B37-975E-5329C60EBE07}"/>
    <cellStyle name="___PERSONAL_2_EWC 43.5MW8oMtresc 3_25_021 3 4" xfId="16008" xr:uid="{CA7077B4-FF80-46CF-85C3-7486A6D7789C}"/>
    <cellStyle name="___PERSONAL_2_EWC 43.5MW8oMtresc 3_25_021 3 4 2" xfId="16009" xr:uid="{BDEE9458-F5AE-4970-94D7-8703FD454176}"/>
    <cellStyle name="___PERSONAL_2_EWC 43.5MW8oMtresc 3_25_021 3 5" xfId="16010" xr:uid="{AABE31B1-BE9D-490F-9FAA-355550141999}"/>
    <cellStyle name="___PERSONAL_2_EWC 43.5MW8oMtresc 3_25_021 3 5 2" xfId="16011" xr:uid="{513A4C8C-0662-40CA-8D1C-1859D978DFD2}"/>
    <cellStyle name="___PERSONAL_2_EWC 43.5MW8oMtresc 3_25_021 3 6" xfId="16012" xr:uid="{21D1A6EC-6E02-4F79-849E-C29CDF970933}"/>
    <cellStyle name="___PERSONAL_2_EWC 43.5MW8oMtresc 3_25_021 4" xfId="16013" xr:uid="{A4686448-C592-4F74-9D72-6FCAA364B0D1}"/>
    <cellStyle name="___PERSONAL_2_EWC 43.5MW8oMtresc 3_25_021_1" xfId="16014" xr:uid="{B8968146-3E59-4168-8455-F5DA77248EBF}"/>
    <cellStyle name="___PERSONAL_2_EWC 43.5MW8oMtresc 3_25_021_1 2" xfId="16015" xr:uid="{65E24432-42B4-43EA-BEAA-4C6F4CA4F6CA}"/>
    <cellStyle name="___PERSONAL_2_EWC 43.5MW8oMtresc 3_25_021_1 2 2" xfId="16016" xr:uid="{1560D4C6-0C46-4A84-8EC4-60C692AAD2A7}"/>
    <cellStyle name="___PERSONAL_2_EWC 43.5MW8oMtresc 3_25_021_1 2_Accounting" xfId="16017" xr:uid="{7F42C2B5-BB2B-44CA-A1C6-B57A8FD05142}"/>
    <cellStyle name="___PERSONAL_2_EWC 43.5MW8oMtresc 3_25_021_1 2_Accounting 2" xfId="16018" xr:uid="{BD4E92A2-09EE-434A-B641-B4C67B82F090}"/>
    <cellStyle name="___PERSONAL_2_EWC 43.5MW8oMtresc 3_25_021_1 2_Book3" xfId="16019" xr:uid="{E59DD2B8-9B7A-41DB-BDA4-FDF41E643EB5}"/>
    <cellStyle name="___PERSONAL_2_EWC 43.5MW8oMtresc 3_25_021_1 2_Book3 2" xfId="16020" xr:uid="{25DC0B0E-0F23-4898-A2D0-9A621B6AC7F2}"/>
    <cellStyle name="___PERSONAL_2_EWC 43.5MW8oMtresc 3_25_021_1 2_Naturener Montana Portfolio_temp_Part2" xfId="16021" xr:uid="{4D527698-13DF-496A-9F45-4FCA3433E591}"/>
    <cellStyle name="___PERSONAL_2_EWC 43.5MW8oMtresc 3_25_021_1 2_Naturener Montana Portfolio_temp_Part2 2" xfId="16022" xr:uid="{1F3E8359-513F-4063-9F47-FAECAD416B72}"/>
    <cellStyle name="___PERSONAL_2_EWC 43.5MW8oMtresc 3_25_021_1 3" xfId="16023" xr:uid="{CAF058B4-981F-47E8-BF8D-B1BFB4D8002A}"/>
    <cellStyle name="___PERSONAL_2_EWC 43.5MW8oMtresc 3_25_021_1 3 2" xfId="16024" xr:uid="{61A60D60-26C5-4DE3-8DC5-F31B3A826505}"/>
    <cellStyle name="___PERSONAL_2_EWC 43.5MW8oMtresc 3_25_021_1 4" xfId="16025" xr:uid="{C5FB330A-73CF-4EEE-87FE-8FC35D01F165}"/>
    <cellStyle name="___PERSONAL_2_EWC 43.5MW8oMtresc 3_25_021_1 4 2" xfId="16026" xr:uid="{D33DBE01-C702-454E-A1D4-D2DAF5EACBDC}"/>
    <cellStyle name="___PERSONAL_2_EWC 43.5MW8oMtresc 3_25_021_1 5" xfId="16027" xr:uid="{B22AEA90-0B74-4A9D-AFC1-D9190C24BBF5}"/>
    <cellStyle name="___PERSONAL_2_EWC 43.5MW8oMtresc 3_25_021_1 5 2" xfId="16028" xr:uid="{DD7F25C3-5800-4BCD-B016-D581FD9E5EC3}"/>
    <cellStyle name="___PERSONAL_2_EWC 43.5MW8oMtresc 3_25_021_1 6" xfId="16029" xr:uid="{1D957731-9C21-42BB-89B0-8C6A50503614}"/>
    <cellStyle name="___PERSONAL_2_EWC 43.5MW8oMtresc 3_25_021_1 6 2" xfId="16030" xr:uid="{A8F84ED5-620B-46A6-8857-8101F488227E}"/>
    <cellStyle name="___PERSONAL_2_EWC 43.5MW8oMtresc 3_25_021_1 7" xfId="16031" xr:uid="{BE1AABE7-4C57-49FD-B0D2-19D23445063A}"/>
    <cellStyle name="___PERSONAL_2_EWC 43.5MW8oMtresc 3_25_021_1 7 2" xfId="16032" xr:uid="{F3AD6F36-3B5D-4770-950F-34D953B9432C}"/>
    <cellStyle name="___PERSONAL_2_EWC 43.5MW8oMtresc 3_25_021_1 8" xfId="16033" xr:uid="{CB7F1352-4EB2-4A47-92A5-C42926BCE0F0}"/>
    <cellStyle name="___PERSONAL_2_EWC 43.5MW8oMtresc 3_25_021_1_#1 Levered Beech Ridge_021109_Grant,Bonus,No PTCs,MACRs,Term Debt NOL" xfId="16034" xr:uid="{3FDFE87E-5602-4FDC-B666-68A66B3321AB}"/>
    <cellStyle name="___PERSONAL_2_EWC 43.5MW8oMtresc 3_25_021_1_#1 Levered Beech Ridge_021109_Grant,Bonus,No PTCs,MACRs,Term Debt NOL 2" xfId="16035" xr:uid="{3C1D609C-6812-4380-BA6E-8EDDF0DBF4B1}"/>
    <cellStyle name="___PERSONAL_2_EWC 43.5MW8oMtresc 3_25_021_1_#1 LeveredGrand_Ridge_II-III_021009_Grant,Bonus,No PTCs,MACRs,Term Debt, NOL" xfId="16036" xr:uid="{7D3DC6C0-74C7-46A1-8DA3-E567AF98FDEC}"/>
    <cellStyle name="___PERSONAL_2_EWC 43.5MW8oMtresc 3_25_021_1_#1 LeveredGrand_Ridge_II-III_021009_Grant,Bonus,No PTCs,MACRs,Term Debt, NOL 2" xfId="16037" xr:uid="{63674A00-D1FD-4EDC-ABBE-914882AB3BF7}"/>
    <cellStyle name="___PERSONAL_2_EWC 43.5MW8oMtresc 3_25_021_1_#1 LeveredGrand_Ridge_II-III_021009_Grant,Bonus,No PTCs,MACRs,Term Debt, NOL_BeechR Pivot Table 12.2.09" xfId="16038" xr:uid="{84398825-1DDB-4266-95ED-E53909DC52BB}"/>
    <cellStyle name="___PERSONAL_2_EWC 43.5MW8oMtresc 3_25_021_1_#1 LeveredGrand_Ridge_II-III_021009_Grant,Bonus,No PTCs,MACRs,Term Debt, NOL_BeechR Pivot Table 12.2.09 2" xfId="16039" xr:uid="{375C2CD9-E1F4-417F-A796-150F867A382F}"/>
    <cellStyle name="___PERSONAL_2_EWC 43.5MW8oMtresc 3_25_021_1_071212 Unlevered McCormick Model - 2003 version" xfId="16040" xr:uid="{0EB5A16E-9BE6-4C1B-A436-EA9DCDF0F3E0}"/>
    <cellStyle name="___PERSONAL_2_EWC 43.5MW8oMtresc 3_25_021_1_071212 Unlevered McCormick Model - 2003 version 2" xfId="16041" xr:uid="{8C3B4A2E-4DCC-4885-80A0-D7AC52C56DD1}"/>
    <cellStyle name="___PERSONAL_2_EWC 43.5MW8oMtresc 3_25_021_1_071212 Unlevered McCormick Model - 2003 version_Accounting" xfId="16042" xr:uid="{C25F0339-BD19-4124-9A81-05C732D01826}"/>
    <cellStyle name="___PERSONAL_2_EWC 43.5MW8oMtresc 3_25_021_1_071212 Unlevered McCormick Model - 2003 version_Accounting 2" xfId="16043" xr:uid="{68137307-1F9A-4329-8FA7-ABA2ADC45A60}"/>
    <cellStyle name="___PERSONAL_2_EWC 43.5MW8oMtresc 3_25_021_1_071212 Unlevered McCormick Model - 2003 version_Book3" xfId="16044" xr:uid="{D101699F-633C-4B86-968B-B68C4BFACC6C}"/>
    <cellStyle name="___PERSONAL_2_EWC 43.5MW8oMtresc 3_25_021_1_071212 Unlevered McCormick Model - 2003 version_Book3 2" xfId="16045" xr:uid="{77EE0F31-AFC4-40D5-A805-4E2C17C76918}"/>
    <cellStyle name="___PERSONAL_2_EWC 43.5MW8oMtresc 3_25_021_1_071212 Unlevered McCormick Model - 2003 version_Naturener Montana Portfolio_temp_Part2" xfId="16046" xr:uid="{F359AA49-31EC-4BF7-A03B-73F150CE932F}"/>
    <cellStyle name="___PERSONAL_2_EWC 43.5MW8oMtresc 3_25_021_1_071212 Unlevered McCormick Model - 2003 version_Naturener Montana Portfolio_temp_Part2 2" xfId="16047" xr:uid="{CBE6176F-1E24-4B9A-8FE7-F01778E1E065}"/>
    <cellStyle name="___PERSONAL_2_EWC 43.5MW8oMtresc 3_25_021_1_1.Inputs" xfId="16048" xr:uid="{AB30880D-0C60-4C90-A719-5CFACF43CF18}"/>
    <cellStyle name="___PERSONAL_2_EWC 43.5MW8oMtresc 3_25_021_1_2008 IWNA 7.75% 53% ERISA P50 (Invnergy)_FROM JPM" xfId="16049" xr:uid="{4EF6B959-2450-46E4-89FA-9FCADB1425BE}"/>
    <cellStyle name="___PERSONAL_2_EWC 43.5MW8oMtresc 3_25_021_1_2008 IWNA 7.75% 53% ERISA P50 (Invnergy)_FROM JPM 2" xfId="16050" xr:uid="{F7CAD1B2-B3D6-4BC3-B020-93AD8CA73270}"/>
    <cellStyle name="___PERSONAL_2_EWC 43.5MW8oMtresc 3_25_021_1_2008 IWNA 7.75% 53% ERISA P50 (Invnergy)_FROM JPM_IWNA 3-Pack ECCA Sheldon Funding 01302009" xfId="16051" xr:uid="{4E8972F4-2E0E-4862-9741-17BF72E1FF67}"/>
    <cellStyle name="___PERSONAL_2_EWC 43.5MW8oMtresc 3_25_021_1_2008 IWNA 7.75% 53% ERISA P50 (Invnergy)_FROM JPM_IWNA 3-Pack ECCA Sheldon Funding 01302009 2" xfId="16052" xr:uid="{4DD8C1BF-1D7A-4B7C-A091-D963018E1E86}"/>
    <cellStyle name="___PERSONAL_2_EWC 43.5MW8oMtresc 3_25_021_1_2008 IWNA Portfolio 06182008 v2 (WC Hedge)_JPM BL sizing" xfId="16053" xr:uid="{E48F86F5-A443-4DF2-9655-A81B9F1C0019}"/>
    <cellStyle name="___PERSONAL_2_EWC 43.5MW8oMtresc 3_25_021_1_2008 IWNA Portfolio 06182008 v2 (WC Hedge)_JPM BL sizing 2" xfId="16054" xr:uid="{FE9E6EB0-65F4-4911-AA01-9249BB09E46B}"/>
    <cellStyle name="___PERSONAL_2_EWC 43.5MW8oMtresc 3_25_021_1_2008 IWNA Portfolio 06182008 v2 (WC Hedge)_JPM BL sizing_BeechR Pivot Table 12.2.09" xfId="16055" xr:uid="{DF8F9C49-A1BB-4992-AF5F-67A0FE9E2EA5}"/>
    <cellStyle name="___PERSONAL_2_EWC 43.5MW8oMtresc 3_25_021_1_2008 IWNA Portfolio 06182008 v2 (WC Hedge)_JPM BL sizing_BeechR Pivot Table 12.2.09 2" xfId="16056" xr:uid="{4181AE32-2010-4E01-86A7-C306B87DFED7}"/>
    <cellStyle name="___PERSONAL_2_EWC 43.5MW8oMtresc 3_25_021_1_2008 IWNA Portfolio 06182008 v2 (WC Hedge)_JPM BL sizing_IWNA 3-Pack ECCA Sheldon Funding 01302009" xfId="16057" xr:uid="{630E7D1A-2982-40E6-9BF6-7EAC5DC1B557}"/>
    <cellStyle name="___PERSONAL_2_EWC 43.5MW8oMtresc 3_25_021_1_2008 IWNA Portfolio 06182008 v2 (WC Hedge)_JPM BL sizing_IWNA 3-Pack ECCA Sheldon Funding 01302009 2" xfId="16058" xr:uid="{42B34695-158F-4F30-A27D-FCD5EFBE9F93}"/>
    <cellStyle name="___PERSONAL_2_EWC 43.5MW8oMtresc 3_25_021_1_2008 IWNA Portfolio 06232008 (JPM)_BL Sizing" xfId="16059" xr:uid="{2C3BCFE8-C350-49DE-931E-43D212A623D0}"/>
    <cellStyle name="___PERSONAL_2_EWC 43.5MW8oMtresc 3_25_021_1_2008 IWNA Portfolio 06232008 (JPM)_BL Sizing 2" xfId="16060" xr:uid="{74B32D2A-18E5-425A-9554-7FA370EAA7E0}"/>
    <cellStyle name="___PERSONAL_2_EWC 43.5MW8oMtresc 3_25_021_1_2008 IWNA Portfolio 06232008 (JPM)_BL Sizing_BeechR Pivot Table 12.2.09" xfId="16061" xr:uid="{3927E55C-73AE-4492-825A-94118901EA39}"/>
    <cellStyle name="___PERSONAL_2_EWC 43.5MW8oMtresc 3_25_021_1_2008 IWNA Portfolio 06232008 (JPM)_BL Sizing_BeechR Pivot Table 12.2.09 2" xfId="16062" xr:uid="{4FE39036-38E2-45E0-8859-4C79ECE52B83}"/>
    <cellStyle name="___PERSONAL_2_EWC 43.5MW8oMtresc 3_25_021_1_2008 IWNA Portfolio 06232008 (JPM)_BL Sizing_IWNA 3-Pack ECCA Sheldon Funding 01302009" xfId="16063" xr:uid="{17A764F1-51B5-4A43-BCED-078D0FE8A0D6}"/>
    <cellStyle name="___PERSONAL_2_EWC 43.5MW8oMtresc 3_25_021_1_2008 IWNA Portfolio 06232008 (JPM)_BL Sizing_IWNA 3-Pack ECCA Sheldon Funding 01302009 2" xfId="16064" xr:uid="{7F9EFC7E-4839-4703-AF83-85C20BD1A0EB}"/>
    <cellStyle name="___PERSONAL_2_EWC 43.5MW8oMtresc 3_25_021_1_2008 IWNA Portfolio 08022008 (JPM TE) updated for WC vol" xfId="16065" xr:uid="{C910E30A-DE83-4249-B908-C1C8A8299667}"/>
    <cellStyle name="___PERSONAL_2_EWC 43.5MW8oMtresc 3_25_021_1_2008 IWNA Portfolio 08022008 (JPM TE) updated for WC vol 2" xfId="16066" xr:uid="{9782FE10-4308-435F-8688-4B3EA2F48FDD}"/>
    <cellStyle name="___PERSONAL_2_EWC 43.5MW8oMtresc 3_25_021_1_2008 IWNA Portfolio 08022008 (JPM TE) updated for WC vol_BeechR Pivot Table 12.2.09" xfId="16067" xr:uid="{6EDDFFCC-193F-4A78-86AD-C49C55155C74}"/>
    <cellStyle name="___PERSONAL_2_EWC 43.5MW8oMtresc 3_25_021_1_2008 IWNA Portfolio 08022008 (JPM TE) updated for WC vol_BeechR Pivot Table 12.2.09 2" xfId="16068" xr:uid="{AA3B8787-9650-4275-BE43-223E4B40C47B}"/>
    <cellStyle name="___PERSONAL_2_EWC 43.5MW8oMtresc 3_25_021_1_2008 IWNA Portfolio 08022008 (JPM TE) updated for WC vol_IWNA 3-Pack ECCA Sheldon Funding 01302009" xfId="16069" xr:uid="{9BF9281E-B3E3-41C1-846D-CBCAE59FFD1D}"/>
    <cellStyle name="___PERSONAL_2_EWC 43.5MW8oMtresc 3_25_021_1_2008 IWNA Portfolio 08022008 (JPM TE) updated for WC vol_IWNA 3-Pack ECCA Sheldon Funding 01302009 2" xfId="16070" xr:uid="{14679B2D-A265-475E-8195-B6BD3B299917}"/>
    <cellStyle name="___PERSONAL_2_EWC 43.5MW8oMtresc 3_25_021_1_2008 IWNA Portfolio 09262008 (JPM TE &amp; CE)__TE Assumps" xfId="16071" xr:uid="{19AAD002-71CE-4758-B6DE-5209A8BD8F29}"/>
    <cellStyle name="___PERSONAL_2_EWC 43.5MW8oMtresc 3_25_021_1_2008 IWNA Portfolio 09262008 (JPM TE &amp; CE)__TE Assumps 2" xfId="16072" xr:uid="{D2EE63B9-ED07-447C-B158-6BA592070588}"/>
    <cellStyle name="___PERSONAL_2_EWC 43.5MW8oMtresc 3_25_021_1_2008 IWNA Portfolio 09262008 (JPM TE &amp; CE)__TE Assumps_IWNA 3-Pack ECCA Sheldon Funding 01302009" xfId="16073" xr:uid="{369527D4-489B-495A-B994-10CB6E9F5280}"/>
    <cellStyle name="___PERSONAL_2_EWC 43.5MW8oMtresc 3_25_021_1_2008 IWNA Portfolio 09262008 (JPM TE &amp; CE)__TE Assumps_IWNA 3-Pack ECCA Sheldon Funding 01302009 2" xfId="16074" xr:uid="{C85CF342-60EC-4D36-93EB-5AC1FB824A38}"/>
    <cellStyle name="___PERSONAL_2_EWC 43.5MW8oMtresc 3_25_021_1_2008 IWNA v12 7.75% 53% TaxEx P50 (Invenergy)_10242008" xfId="16075" xr:uid="{D75454F2-2F0C-477C-AFF5-F0C36696B697}"/>
    <cellStyle name="___PERSONAL_2_EWC 43.5MW8oMtresc 3_25_021_1_2008 IWNA v12 7.75% 53% TaxEx P50 (Invenergy)_10242008 2" xfId="16076" xr:uid="{6414BFBD-A6C6-4A8F-A9D1-CF4262265CCF}"/>
    <cellStyle name="___PERSONAL_2_EWC 43.5MW8oMtresc 3_25_021_1_2008 IWNA v12 7.75% 53% TaxEx P50 (Invenergy)_10242008_IWNA 3-Pack ECCA Sheldon Funding 01302009" xfId="16077" xr:uid="{56ABA5C0-D2D6-49C9-9EDB-D37B972F9BC2}"/>
    <cellStyle name="___PERSONAL_2_EWC 43.5MW8oMtresc 3_25_021_1_2008 IWNA v12 7.75% 53% TaxEx P50 (Invenergy)_10242008_IWNA 3-Pack ECCA Sheldon Funding 01302009 2" xfId="16078" xr:uid="{7B613AD6-0E2B-4720-B302-3FDC3C4EBCEE}"/>
    <cellStyle name="___PERSONAL_2_EWC 43.5MW8oMtresc 3_25_021_1_2008 IWNA v12 7.75% 53% TaxEx P50 (Invenergy)_NO HAIRCUTS" xfId="16079" xr:uid="{0F2FCB7D-C5E4-467C-BE0B-EEEB884D6DE3}"/>
    <cellStyle name="___PERSONAL_2_EWC 43.5MW8oMtresc 3_25_021_1_2008 IWNA v12 7.75% 53% TaxEx P50 (Invenergy)_NO HAIRCUTS 2" xfId="16080" xr:uid="{911BF4AE-5792-4333-BCB1-FB31DA40D7F9}"/>
    <cellStyle name="___PERSONAL_2_EWC 43.5MW8oMtresc 3_25_021_1_2008 IWNA v12 7.75% 53% TaxEx P50 (Invenergy)_NO HAIRCUTS_IWNA 3-Pack ECCA Sheldon Funding 01302009" xfId="16081" xr:uid="{7EB05ADB-099C-4B52-89CB-AE707AC2E8AA}"/>
    <cellStyle name="___PERSONAL_2_EWC 43.5MW8oMtresc 3_25_021_1_2008 IWNA v12 7.75% 53% TaxEx P50 (Invenergy)_NO HAIRCUTS_IWNA 3-Pack ECCA Sheldon Funding 01302009 2" xfId="16082" xr:uid="{851F5881-EEB7-4F08-AF6F-8D7D0DF2B458}"/>
    <cellStyle name="___PERSONAL_2_EWC 43.5MW8oMtresc 3_25_021_1_Accounting" xfId="16083" xr:uid="{EE7ADE1E-1CF7-4CB8-8270-0775DF0616CE}"/>
    <cellStyle name="___PERSONAL_2_EWC 43.5MW8oMtresc 3_25_021_1_Accounting 2" xfId="16084" xr:uid="{DC8F8748-02B2-4888-87DF-388DC1E66A37}"/>
    <cellStyle name="___PERSONAL_2_EWC 43.5MW8oMtresc 3_25_021_1_Alta Mesa v3 10yr 6.75% $10m no Bonus P50" xfId="16085" xr:uid="{B93FB81B-145A-4EE1-BD7C-A797EA8D0A60}"/>
    <cellStyle name="___PERSONAL_2_EWC 43.5MW8oMtresc 3_25_021_1_Alta Mesa v3 10yr 6.75% $10m no Bonus P50 2" xfId="16086" xr:uid="{7CAC685A-D2A6-490A-81B3-7F0603959DB0}"/>
    <cellStyle name="___PERSONAL_2_EWC 43.5MW8oMtresc 3_25_021_1_Alta Mesa v3 10yr 6.75% $10m no Bonus P50_BeechR Pivot Table 12.2.09" xfId="16087" xr:uid="{E33C02CC-7441-4C47-A52C-54161303286B}"/>
    <cellStyle name="___PERSONAL_2_EWC 43.5MW8oMtresc 3_25_021_1_Alta Mesa v3 10yr 6.75% $10m no Bonus P50_BeechR Pivot Table 12.2.09 2" xfId="16088" xr:uid="{2BDAAA38-ED7C-4881-A7A2-38BD03934D9A}"/>
    <cellStyle name="___PERSONAL_2_EWC 43.5MW8oMtresc 3_25_021_1_Alta Mesa v3 10yr 6.75% $10m no Bonus P50_IWNA 3-Pack ECCA Sheldon Funding 01302009" xfId="16089" xr:uid="{D113DF60-D3EF-48E4-B602-CB115AF47831}"/>
    <cellStyle name="___PERSONAL_2_EWC 43.5MW8oMtresc 3_25_021_1_Alta Mesa v3 10yr 6.75% $10m no Bonus P50_IWNA 3-Pack ECCA Sheldon Funding 01302009 2" xfId="16090" xr:uid="{3F2F524B-B29D-47C0-AD8B-9EBEE8ED2124}"/>
    <cellStyle name="___PERSONAL_2_EWC 43.5MW8oMtresc 3_25_021_1_Alta Mesa v3 10yr 7.25% $10m Bonus P50" xfId="16091" xr:uid="{2BB554FC-DABC-4EED-8431-FBDCEDB11611}"/>
    <cellStyle name="___PERSONAL_2_EWC 43.5MW8oMtresc 3_25_021_1_Alta Mesa v3 10yr 7.25% $10m Bonus P50 2" xfId="16092" xr:uid="{58D8E8B6-E07C-4193-B950-2548D9F4BC76}"/>
    <cellStyle name="___PERSONAL_2_EWC 43.5MW8oMtresc 3_25_021_1_Alta Mesa v3 10yr 7.25% $10m Bonus P50_BeechR Pivot Table 12.2.09" xfId="16093" xr:uid="{D023CD6B-63E6-400E-A462-CDBB8FA269AF}"/>
    <cellStyle name="___PERSONAL_2_EWC 43.5MW8oMtresc 3_25_021_1_Alta Mesa v3 10yr 7.25% $10m Bonus P50_BeechR Pivot Table 12.2.09 2" xfId="16094" xr:uid="{2548E2A2-57E7-4F11-B6C7-254A0144D51D}"/>
    <cellStyle name="___PERSONAL_2_EWC 43.5MW8oMtresc 3_25_021_1_Alta Mesa v3 10yr 7.25% $10m Bonus P50_IWNA 3-Pack ECCA Sheldon Funding 01302009" xfId="16095" xr:uid="{0C2ABA0B-DB35-4566-90F9-65250EE68255}"/>
    <cellStyle name="___PERSONAL_2_EWC 43.5MW8oMtresc 3_25_021_1_Alta Mesa v3 10yr 7.25% $10m Bonus P50_IWNA 3-Pack ECCA Sheldon Funding 01302009 2" xfId="16096" xr:uid="{E1808BBE-F074-4264-A064-6D0B404E1FC8}"/>
    <cellStyle name="___PERSONAL_2_EWC 43.5MW8oMtresc 3_25_021_1_BeechR Pivot Table 12.2.09" xfId="16097" xr:uid="{23F715B8-3AED-4C78-A15D-7522C400F27F}"/>
    <cellStyle name="___PERSONAL_2_EWC 43.5MW8oMtresc 3_25_021_1_BeechR Pivot Table 12.2.09 2" xfId="16098" xr:uid="{D615C7DE-F4EF-4666-A42C-9FA5645BF40F}"/>
    <cellStyle name="___PERSONAL_2_EWC 43.5MW8oMtresc 3_25_021_1_Big Otter 101209 Grant and TE 100.5MW_20mileT" xfId="16099" xr:uid="{6B6D1E45-445A-44B2-BBEA-7E1B25272133}"/>
    <cellStyle name="___PERSONAL_2_EWC 43.5MW8oMtresc 3_25_021_1_Big Otter 101209 Grant and TE 100.5MW_20mileT 2" xfId="16100" xr:uid="{A5D2B945-1EDC-4A90-83F9-93D7CC3ECF44}"/>
    <cellStyle name="___PERSONAL_2_EWC 43.5MW8oMtresc 3_25_021_1_Bish Hill_$77.5_lowncf_ Bundled Price_Lenders_092909" xfId="16101" xr:uid="{AD59EBC0-B95A-40AB-B025-D8D343DAC6F5}"/>
    <cellStyle name="___PERSONAL_2_EWC 43.5MW8oMtresc 3_25_021_1_Bish Hill_$77.5_lowncf_ Bundled Price_Lenders_092909 2" xfId="16102" xr:uid="{059FD00A-5106-453A-A3BE-B79981F2EE9A}"/>
    <cellStyle name="___PERSONAL_2_EWC 43.5MW8oMtresc 3_25_021_1_BishHilll_1.25M per WTG with $72 bundled price_200MWs_BF" xfId="16103" xr:uid="{E65DA73B-0BB8-4E52-99D7-8969C743564C}"/>
    <cellStyle name="___PERSONAL_2_EWC 43.5MW8oMtresc 3_25_021_1_BishHilll_1.25M per WTG with $72 bundled price_200MWs_BF 2" xfId="16104" xr:uid="{D1C08090-F658-4BA1-85CB-106666A31F74}"/>
    <cellStyle name="___PERSONAL_2_EWC 43.5MW8oMtresc 3_25_021_1_Bishop Hill_Grant_082409_200MW" xfId="16105" xr:uid="{E75F93A3-7456-4C57-B434-FFF92F362139}"/>
    <cellStyle name="___PERSONAL_2_EWC 43.5MW8oMtresc 3_25_021_1_Bishop Hill_Grant_082409_200MW 2" xfId="16106" xr:uid="{07CFF5C6-64E4-4D8F-A704-AF1B288FA6DF}"/>
    <cellStyle name="___PERSONAL_2_EWC 43.5MW8oMtresc 3_25_021_1_Book3" xfId="16107" xr:uid="{41A3DE99-C90D-407C-8D54-331B99A99AC7}"/>
    <cellStyle name="___PERSONAL_2_EWC 43.5MW8oMtresc 3_25_021_1_Book3 2" xfId="16108" xr:uid="{2A06A03E-A85C-4779-96D1-C4B505A531F0}"/>
    <cellStyle name="___PERSONAL_2_EWC 43.5MW8oMtresc 3_25_021_1_Buzzard Creek_250MW_PTC_010610" xfId="16109" xr:uid="{04378B5E-291A-4EE2-82E7-6D4F1FA6A38E}"/>
    <cellStyle name="___PERSONAL_2_EWC 43.5MW8oMtresc 3_25_021_1_Buzzard Creek_250MW_PTC_010610 2" xfId="16110" xr:uid="{2B173E7D-ADA0-4B87-A827-34965F4C7E6E}"/>
    <cellStyle name="___PERSONAL_2_EWC 43.5MW8oMtresc 3_25_021_1_California Ridge 120109 and 200MW" xfId="16111" xr:uid="{7425406D-DFB5-4733-B013-3EB73FB78011}"/>
    <cellStyle name="___PERSONAL_2_EWC 43.5MW8oMtresc 3_25_021_1_California Ridge 120109 and 200MW 2" xfId="16112" xr:uid="{4B7FE7DE-D49D-4916-9BAB-0F29C7E2110B}"/>
    <cellStyle name="___PERSONAL_2_EWC 43.5MW8oMtresc 3_25_021_1_California Ridge_042909_Grant and TE_99M_as bid" xfId="16113" xr:uid="{1F26FDA2-262B-4739-805A-FF12E1065433}"/>
    <cellStyle name="___PERSONAL_2_EWC 43.5MW8oMtresc 3_25_021_1_California Ridge_042909_Grant and TE_99M_as bid 2" xfId="16114" xr:uid="{B2F205A5-4604-4C94-A603-0588D0365309}"/>
    <cellStyle name="___PERSONAL_2_EWC 43.5MW8oMtresc 3_25_021_1_California Ridge_042909_Grant and TE_99Mw" xfId="16115" xr:uid="{44D2D2C8-DA52-4B7C-B204-C3ED16CA9AB5}"/>
    <cellStyle name="___PERSONAL_2_EWC 43.5MW8oMtresc 3_25_021_1_California Ridge_042909_Grant and TE_99Mw 2" xfId="16116" xr:uid="{DFB660F4-473B-4218-B66E-DA2CB69E0D9C}"/>
    <cellStyle name="___PERSONAL_2_EWC 43.5MW8oMtresc 3_25_021_1_CHECK - White Creek Final Closing Model_2007 11 16 vequity method FINAL" xfId="16117" xr:uid="{B6977128-005D-4530-A275-AEB51715DD52}"/>
    <cellStyle name="___PERSONAL_2_EWC 43.5MW8oMtresc 3_25_021_1_CHECK - White Creek Final Closing Model_2007 11 16 vequity method FINAL 2" xfId="16118" xr:uid="{49727D46-98A0-4D35-BE76-C6E1712150F1}"/>
    <cellStyle name="___PERSONAL_2_EWC 43.5MW8oMtresc 3_25_021_1_Copy of G&amp;A_reports_v4" xfId="16119" xr:uid="{0496FD19-754B-44EF-A444-1BFB444D555A}"/>
    <cellStyle name="___PERSONAL_2_EWC 43.5MW8oMtresc 3_25_021_1_Copy of NEW Levered GRIIIII_03312009_MCF v2" xfId="16120" xr:uid="{AE992E94-E8EE-435C-8CAC-C3E86C3769D6}"/>
    <cellStyle name="___PERSONAL_2_EWC 43.5MW8oMtresc 3_25_021_1_Copy of NEW Levered GRIIIII_03312009_MCF v2 2" xfId="16121" xr:uid="{1B616F2A-E53B-4BA6-AAD4-72734BA8999C}"/>
    <cellStyle name="___PERSONAL_2_EWC 43.5MW8oMtresc 3_25_021_1_Copy of NEW Levered GRIIIII_03312009_MCF v2_BeechR Pivot Table 12.2.09" xfId="16122" xr:uid="{2567015C-11A7-4EBE-811D-432052F36C20}"/>
    <cellStyle name="___PERSONAL_2_EWC 43.5MW8oMtresc 3_25_021_1_Copy of NEW Levered GRIIIII_03312009_MCF v2_BeechR Pivot Table 12.2.09 2" xfId="16123" xr:uid="{807F8E27-701C-45FB-B334-D1A886D9CEA7}"/>
    <cellStyle name="___PERSONAL_2_EWC 43.5MW8oMtresc 3_25_021_1_Copy of Vento III v27i P50 1st" xfId="16124" xr:uid="{B1E898A3-AA8E-4528-9DD2-42DD8387544A}"/>
    <cellStyle name="___PERSONAL_2_EWC 43.5MW8oMtresc 3_25_021_1_Distribution Break Out" xfId="16125" xr:uid="{DD1E80AB-FBF0-499B-BDCE-C15CA5CE647C}"/>
    <cellStyle name="___PERSONAL_2_EWC 43.5MW8oMtresc 3_25_021_1_Distribution Break Out 2" xfId="16126" xr:uid="{A7E2D2A7-12ED-4159-8E38-C239F9BC2F43}"/>
    <cellStyle name="___PERSONAL_2_EWC 43.5MW8oMtresc 3_25_021_1_Distribution Break Out_BeechR Pivot Table 12.2.09" xfId="16127" xr:uid="{E75EBB9C-24E9-4EAA-99AF-2AB4632603D4}"/>
    <cellStyle name="___PERSONAL_2_EWC 43.5MW8oMtresc 3_25_021_1_Distribution Break Out_BeechR Pivot Table 12.2.09 2" xfId="16128" xr:uid="{7FCC0BED-6BD6-46F6-A8A7-4CB195FB4B58}"/>
    <cellStyle name="___PERSONAL_2_EWC 43.5MW8oMtresc 3_25_021_1_Distribution Break Out_IWNA 3-Pack ECCA Sheldon Funding 01302009" xfId="16129" xr:uid="{42BD4A25-BFD0-473A-A542-456CEA268C10}"/>
    <cellStyle name="___PERSONAL_2_EWC 43.5MW8oMtresc 3_25_021_1_Distribution Break Out_IWNA 3-Pack ECCA Sheldon Funding 01302009 2" xfId="16130" xr:uid="{1EF94E06-ACAB-4B69-8E8C-980CEEC3B807}"/>
    <cellStyle name="___PERSONAL_2_EWC 43.5MW8oMtresc 3_25_021_1_Final Internal Accounting UPC toggle Stetson v2 equity method FINAL v55" xfId="16131" xr:uid="{BAC336F7-B4E3-4707-B4FD-3C9A55212341}"/>
    <cellStyle name="___PERSONAL_2_EWC 43.5MW8oMtresc 3_25_021_1_Final Internal Accounting UPC toggle Stetson v2 equity method FINAL v55 2" xfId="16132" xr:uid="{33E80A1C-6AEF-4AB4-BF5B-2D534F19C1C6}"/>
    <cellStyle name="___PERSONAL_2_EWC 43.5MW8oMtresc 3_25_021_1_Final Internal Accounting UPC toggle Stetson v2 equity method FINAL v57" xfId="16133" xr:uid="{3537CE16-143D-4730-A8BE-F2AFD5507630}"/>
    <cellStyle name="___PERSONAL_2_EWC 43.5MW8oMtresc 3_25_021_1_Final Internal Accounting UPC toggle Stetson v2 equity method FINAL v57 2" xfId="16134" xr:uid="{98659199-9805-4BC5-8037-42E491FCD6E9}"/>
    <cellStyle name="___PERSONAL_2_EWC 43.5MW8oMtresc 3_25_021_1_FVO" xfId="16135" xr:uid="{2C4B1FC2-7F9C-4402-9BD7-EB04D6EB2F01}"/>
    <cellStyle name="___PERSONAL_2_EWC 43.5MW8oMtresc 3_25_021_1_FVO 2" xfId="16136" xr:uid="{0609FD1D-852F-4CE3-B7EC-03EBCACB4302}"/>
    <cellStyle name="___PERSONAL_2_EWC 43.5MW8oMtresc 3_25_021_1_FVO_IWNA 3-Pack ECCA Sheldon Funding 01302009" xfId="16137" xr:uid="{1A1904EA-62B7-4B0B-8460-7E9FDD912789}"/>
    <cellStyle name="___PERSONAL_2_EWC 43.5MW8oMtresc 3_25_021_1_FVO_IWNA 3-Pack ECCA Sheldon Funding 01302009 2" xfId="16138" xr:uid="{9CD621E5-1F8F-4850-9B7D-98802681209C}"/>
    <cellStyle name="___PERSONAL_2_EWC 43.5MW8oMtresc 3_25_021_1_GRE 03252009_tpm_tables" xfId="16139" xr:uid="{E9CA7B4E-D1E3-4648-8758-8A1B325E3A96}"/>
    <cellStyle name="___PERSONAL_2_EWC 43.5MW8oMtresc 3_25_021_1_GRE 03252009_tpm_tables 2" xfId="16140" xr:uid="{84378F78-34EB-41C0-AEBB-EEFCE7934467}"/>
    <cellStyle name="___PERSONAL_2_EWC 43.5MW8oMtresc 3_25_021_1_GRE 03252009_tpm_tables_BeechR Pivot Table 12.2.09" xfId="16141" xr:uid="{E502E812-65E8-4BF4-89F8-016A50DBB691}"/>
    <cellStyle name="___PERSONAL_2_EWC 43.5MW8oMtresc 3_25_021_1_GRE 03252009_tpm_tables_BeechR Pivot Table 12.2.09 2" xfId="16142" xr:uid="{42C49B76-B722-4C1C-AA28-8D1834CA7D22}"/>
    <cellStyle name="___PERSONAL_2_EWC 43.5MW8oMtresc 3_25_021_1_Hardin Grant 08312009_300MW" xfId="16143" xr:uid="{D5173E6F-21B0-438B-BDAC-D8A8AA1D4C8C}"/>
    <cellStyle name="___PERSONAL_2_EWC 43.5MW8oMtresc 3_25_021_1_Hardin Grant 08312009_300MW 2" xfId="16144" xr:uid="{CABFD921-6837-4645-AF41-5449209CC071}"/>
    <cellStyle name="___PERSONAL_2_EWC 43.5MW8oMtresc 3_25_021_1_HoldCo Cap Accounts" xfId="16145" xr:uid="{4C1825F1-A9B8-4C07-9CAD-AEAE98AE122F}"/>
    <cellStyle name="___PERSONAL_2_EWC 43.5MW8oMtresc 3_25_021_1_HoldCo Cap Accounts 2" xfId="16146" xr:uid="{C8A3E71D-77FD-4115-A20A-DA082387D3DB}"/>
    <cellStyle name="___PERSONAL_2_EWC 43.5MW8oMtresc 3_25_021_1_HoldCo Cap Accounts_BeechR Pivot Table 12.2.09" xfId="16147" xr:uid="{555D79FB-AE5A-4440-919E-30389E6AF86A}"/>
    <cellStyle name="___PERSONAL_2_EWC 43.5MW8oMtresc 3_25_021_1_HoldCo Cap Accounts_BeechR Pivot Table 12.2.09 2" xfId="16148" xr:uid="{E2F9A27E-BB70-4C33-8337-C9A5F5C0FFC2}"/>
    <cellStyle name="___PERSONAL_2_EWC 43.5MW8oMtresc 3_25_021_1_HoldCo Cap Accounts_IWNA 3-Pack ECCA Sheldon Funding 01302009" xfId="16149" xr:uid="{7342E585-BACE-4E56-94FE-8496C384CF6F}"/>
    <cellStyle name="___PERSONAL_2_EWC 43.5MW8oMtresc 3_25_021_1_HoldCo Cap Accounts_IWNA 3-Pack ECCA Sheldon Funding 01302009 2" xfId="16150" xr:uid="{03BA0F92-4B3D-42FE-BA40-06635405850E}"/>
    <cellStyle name="___PERSONAL_2_EWC 43.5MW8oMtresc 3_25_021_1_Inputs-General" xfId="16151" xr:uid="{06B0E534-414A-4508-9A81-5A7A96CC0D93}"/>
    <cellStyle name="___PERSONAL_2_EWC 43.5MW8oMtresc 3_25_021_1_Inputs-General 2" xfId="16152" xr:uid="{923C27FD-546A-4CB2-AD61-613A4D758C12}"/>
    <cellStyle name="___PERSONAL_2_EWC 43.5MW8oMtresc 3_25_021_1_Inven Model V 15" xfId="16153" xr:uid="{9A1BC9DC-86AB-4533-BE5B-B359F548CC0C}"/>
    <cellStyle name="___PERSONAL_2_EWC 43.5MW8oMtresc 3_25_021_1_Inven Model V 15 2" xfId="16154" xr:uid="{ED77C567-4D3D-42D2-9F40-43970655B87E}"/>
    <cellStyle name="___PERSONAL_2_EWC 43.5MW8oMtresc 3_25_021_1_Inven Model V 15_IWNA 3-Pack ECCA Sheldon Funding 01302009" xfId="16155" xr:uid="{F66F750F-16F2-47D4-AA4C-8128399546B5}"/>
    <cellStyle name="___PERSONAL_2_EWC 43.5MW8oMtresc 3_25_021_1_Inven Model V 15_IWNA 3-Pack ECCA Sheldon Funding 01302009 2" xfId="16156" xr:uid="{E74954A8-17AB-49B7-B49A-4FF8CED416A1}"/>
    <cellStyle name="___PERSONAL_2_EWC 43.5MW8oMtresc 3_25_021_1_Invenergy Model -- 9-5-08 base" xfId="16157" xr:uid="{FC9DF8C1-B1E6-472D-9EDE-02A31CC4FDA9}"/>
    <cellStyle name="___PERSONAL_2_EWC 43.5MW8oMtresc 3_25_021_1_Invenergy Model -- 9-5-08 base 2" xfId="16158" xr:uid="{D514C013-9A43-43E5-912A-4AD9F9515438}"/>
    <cellStyle name="___PERSONAL_2_EWC 43.5MW8oMtresc 3_25_021_1_Invenergy Model -- 9-5-08 base_IWNA 3-Pack ECCA Sheldon Funding 01302009" xfId="16159" xr:uid="{50870DF0-FE42-43A4-A2D5-BBCA23FD370C}"/>
    <cellStyle name="___PERSONAL_2_EWC 43.5MW8oMtresc 3_25_021_1_Invenergy Model -- 9-5-08 base_IWNA 3-Pack ECCA Sheldon Funding 01302009 2" xfId="16160" xr:uid="{81BD1914-AAC9-456F-B148-EFAE34835DF0}"/>
    <cellStyle name="___PERSONAL_2_EWC 43.5MW8oMtresc 3_25_021_1_Invenergy Model -- IIF 6-24-08rs" xfId="16161" xr:uid="{7F5ED936-D7CE-4EEA-AE0A-8632D45E4CCF}"/>
    <cellStyle name="___PERSONAL_2_EWC 43.5MW8oMtresc 3_25_021_1_Invenergy Model -- IIF 6-24-08rs 2" xfId="16162" xr:uid="{26252D9D-0FC8-404F-9F23-0F10E43A741C}"/>
    <cellStyle name="___PERSONAL_2_EWC 43.5MW8oMtresc 3_25_021_1_Invenergy Model -- IIF 6-24-08rs_BeechR Pivot Table 12.2.09" xfId="16163" xr:uid="{18ED85B9-D6EC-4015-B365-D843857E81CF}"/>
    <cellStyle name="___PERSONAL_2_EWC 43.5MW8oMtresc 3_25_021_1_Invenergy Model -- IIF 6-24-08rs_BeechR Pivot Table 12.2.09 2" xfId="16164" xr:uid="{F83D6DA8-3670-4EA5-B112-06ADE5431037}"/>
    <cellStyle name="___PERSONAL_2_EWC 43.5MW8oMtresc 3_25_021_1_Invenergy Model -- IIF 6-24-08rs_IWNA 3-Pack ECCA Sheldon Funding 01302009" xfId="16165" xr:uid="{0EA9605A-DE78-4A68-948B-366C2AA85108}"/>
    <cellStyle name="___PERSONAL_2_EWC 43.5MW8oMtresc 3_25_021_1_Invenergy Model -- IIF 6-24-08rs_IWNA 3-Pack ECCA Sheldon Funding 01302009 2" xfId="16166" xr:uid="{79004EB3-7F48-4B7A-BB32-F36AEB99FD29}"/>
    <cellStyle name="___PERSONAL_2_EWC 43.5MW8oMtresc 3_25_021_1_Invenergy Model -- IIF 7-16-08" xfId="16167" xr:uid="{386B2A09-5CAE-4AF8-A692-A25DFB8C69EB}"/>
    <cellStyle name="___PERSONAL_2_EWC 43.5MW8oMtresc 3_25_021_1_Invenergy Model -- IIF 7-16-08 2" xfId="16168" xr:uid="{7D6AC285-E43C-46D5-9258-85211992D491}"/>
    <cellStyle name="___PERSONAL_2_EWC 43.5MW8oMtresc 3_25_021_1_Invenergy Model -- IIF 7-16-08_BeechR Pivot Table 12.2.09" xfId="16169" xr:uid="{5979159B-875B-4D38-896F-F2B26DC1142D}"/>
    <cellStyle name="___PERSONAL_2_EWC 43.5MW8oMtresc 3_25_021_1_Invenergy Model -- IIF 7-16-08_BeechR Pivot Table 12.2.09 2" xfId="16170" xr:uid="{5771C7E4-41D7-470A-A468-8351929ACB96}"/>
    <cellStyle name="___PERSONAL_2_EWC 43.5MW8oMtresc 3_25_021_1_Invenergy Model -- IIF 7-16-08_IWNA 3-Pack ECCA Sheldon Funding 01302009" xfId="16171" xr:uid="{9889CF85-C548-42CB-A859-1452FEC5916F}"/>
    <cellStyle name="___PERSONAL_2_EWC 43.5MW8oMtresc 3_25_021_1_Invenergy Model -- IIF 7-16-08_IWNA 3-Pack ECCA Sheldon Funding 01302009 2" xfId="16172" xr:uid="{431163CB-A707-428F-89EC-FECEBD810BBF}"/>
    <cellStyle name="___PERSONAL_2_EWC 43.5MW8oMtresc 3_25_021_1_Invenergy Model -- IIF 7-28-08" xfId="16173" xr:uid="{EACC85D3-2E5D-43D7-B318-E948469F1687}"/>
    <cellStyle name="___PERSONAL_2_EWC 43.5MW8oMtresc 3_25_021_1_Invenergy Model -- IIF 7-28-08 2" xfId="16174" xr:uid="{E14DAB92-48A1-487E-B09E-FB7E6E4AA08F}"/>
    <cellStyle name="___PERSONAL_2_EWC 43.5MW8oMtresc 3_25_021_1_Invenergy Model -- IIF 7-28-08_BeechR Pivot Table 12.2.09" xfId="16175" xr:uid="{D9F0B02F-9451-4B20-A2FA-05FF44DD8F48}"/>
    <cellStyle name="___PERSONAL_2_EWC 43.5MW8oMtresc 3_25_021_1_Invenergy Model -- IIF 7-28-08_BeechR Pivot Table 12.2.09 2" xfId="16176" xr:uid="{7688C4B4-27FF-49CB-BB9F-4E7527385062}"/>
    <cellStyle name="___PERSONAL_2_EWC 43.5MW8oMtresc 3_25_021_1_Invenergy Model -- IIF 7-28-08_IWNA 3-Pack ECCA Sheldon Funding 01302009" xfId="16177" xr:uid="{0FEF34E2-DA9C-4ECD-89FB-DD49E5E9453A}"/>
    <cellStyle name="___PERSONAL_2_EWC 43.5MW8oMtresc 3_25_021_1_Invenergy Model -- IIF 7-28-08_IWNA 3-Pack ECCA Sheldon Funding 01302009 2" xfId="16178" xr:uid="{0984FDD2-6928-4795-BBA3-BE6B39E138F2}"/>
    <cellStyle name="___PERSONAL_2_EWC 43.5MW8oMtresc 3_25_021_1_Invenergy Model -- IIF 7-30-08" xfId="16179" xr:uid="{36F2C720-56DA-4740-863A-8022B3212F20}"/>
    <cellStyle name="___PERSONAL_2_EWC 43.5MW8oMtresc 3_25_021_1_Invenergy Model -- IIF 7-30-08 2" xfId="16180" xr:uid="{02221087-8C10-4704-BA2F-D9D65D274058}"/>
    <cellStyle name="___PERSONAL_2_EWC 43.5MW8oMtresc 3_25_021_1_Invenergy Model -- IIF 7-30-08_BeechR Pivot Table 12.2.09" xfId="16181" xr:uid="{3D7A2524-B91C-40CB-9368-4317EDCB261F}"/>
    <cellStyle name="___PERSONAL_2_EWC 43.5MW8oMtresc 3_25_021_1_Invenergy Model -- IIF 7-30-08_BeechR Pivot Table 12.2.09 2" xfId="16182" xr:uid="{93CB482B-9E73-46DB-AD7C-AD0F692B9BD9}"/>
    <cellStyle name="___PERSONAL_2_EWC 43.5MW8oMtresc 3_25_021_1_Invenergy Model -- IIF 7-30-08_IWNA 3-Pack ECCA Sheldon Funding 01302009" xfId="16183" xr:uid="{8B0A22A3-6FB2-45F6-9D1E-F916B9097B54}"/>
    <cellStyle name="___PERSONAL_2_EWC 43.5MW8oMtresc 3_25_021_1_Invenergy Model -- IIF 7-30-08_IWNA 3-Pack ECCA Sheldon Funding 01302009 2" xfId="16184" xr:uid="{77AFF36B-3E12-478C-8F0A-C60F9ABE50C0}"/>
    <cellStyle name="___PERSONAL_2_EWC 43.5MW8oMtresc 3_25_021_1_Invenergy Model -- IIF 8-26-08" xfId="16185" xr:uid="{CD9572F8-B51F-4732-AF6E-DCD03082C7EA}"/>
    <cellStyle name="___PERSONAL_2_EWC 43.5MW8oMtresc 3_25_021_1_Invenergy Model -- IIF 8-26-08 2" xfId="16186" xr:uid="{F3134118-076B-448F-8AB0-CC5079F6A29A}"/>
    <cellStyle name="___PERSONAL_2_EWC 43.5MW8oMtresc 3_25_021_1_Invenergy Model -- IIF 8-26-08_IWNA 3-Pack ECCA Sheldon Funding 01302009" xfId="16187" xr:uid="{E2123CDB-737E-422E-BAFE-F49155CDB6F6}"/>
    <cellStyle name="___PERSONAL_2_EWC 43.5MW8oMtresc 3_25_021_1_Invenergy Model -- IIF 8-26-08_IWNA 3-Pack ECCA Sheldon Funding 01302009 2" xfId="16188" xr:uid="{E27A6FA2-EAB8-4C98-9235-6F7F36DE0B9C}"/>
    <cellStyle name="___PERSONAL_2_EWC 43.5MW8oMtresc 3_25_021_1_Invenergy Model -- IIF 8-8-08" xfId="16189" xr:uid="{55C4FCEE-0FBC-4ECF-BDC9-D897E3EA6A5E}"/>
    <cellStyle name="___PERSONAL_2_EWC 43.5MW8oMtresc 3_25_021_1_Invenergy Model -- IIF 8-8-08 2" xfId="16190" xr:uid="{423980AE-BC68-4FAD-8ADF-F276667B1DD7}"/>
    <cellStyle name="___PERSONAL_2_EWC 43.5MW8oMtresc 3_25_021_1_Invenergy Model -- IIF 8-8-08_BeechR Pivot Table 12.2.09" xfId="16191" xr:uid="{A19E8C9F-C56C-4E0F-B2F9-7B8B4CEBFA35}"/>
    <cellStyle name="___PERSONAL_2_EWC 43.5MW8oMtresc 3_25_021_1_Invenergy Model -- IIF 8-8-08_BeechR Pivot Table 12.2.09 2" xfId="16192" xr:uid="{DDC44732-03BB-402D-8AAF-2A460E9D2461}"/>
    <cellStyle name="___PERSONAL_2_EWC 43.5MW8oMtresc 3_25_021_1_Invenergy Model -- IIF 8-8-08_IWNA 3-Pack ECCA Sheldon Funding 01302009" xfId="16193" xr:uid="{CB551B48-DFA1-4A12-B56C-D9CD04390D44}"/>
    <cellStyle name="___PERSONAL_2_EWC 43.5MW8oMtresc 3_25_021_1_Invenergy Model -- IIF 8-8-08_IWNA 3-Pack ECCA Sheldon Funding 01302009 2" xfId="16194" xr:uid="{DAACCBD0-3E85-46D6-A814-F1823705E66B}"/>
    <cellStyle name="___PERSONAL_2_EWC 43.5MW8oMtresc 3_25_021_1_Invenergy Turkey Track Property Tax Estimate Working 05282008" xfId="16195" xr:uid="{A3AE3285-614E-4DB3-BA1D-1A0723AC8AC2}"/>
    <cellStyle name="___PERSONAL_2_EWC 43.5MW8oMtresc 3_25_021_1_Invenergy Turkey Track Property Tax Estimate Working 05282008 2" xfId="16196" xr:uid="{E5562969-260B-44E2-946E-0E0AF552FC03}"/>
    <cellStyle name="___PERSONAL_2_EWC 43.5MW8oMtresc 3_25_021_1_Invenergy Turkey Track Property Tax Estimate Working 05282008_BeechR Pivot Table 12.2.09" xfId="16197" xr:uid="{51497BA1-67FC-4457-AEC6-771B25FDFCDC}"/>
    <cellStyle name="___PERSONAL_2_EWC 43.5MW8oMtresc 3_25_021_1_Invenergy Turkey Track Property Tax Estimate Working 05282008_BeechR Pivot Table 12.2.09 2" xfId="16198" xr:uid="{84A4A500-ACDE-4CA4-9F53-88C0EC94BFBE}"/>
    <cellStyle name="___PERSONAL_2_EWC 43.5MW8oMtresc 3_25_021_1_Invenergy Turkey Track Property Tax Estimate Working 05282008_IWNA 3-Pack ECCA Sheldon Funding 01302009" xfId="16199" xr:uid="{C78292E3-14F9-483F-AEF5-F614A049C87E}"/>
    <cellStyle name="___PERSONAL_2_EWC 43.5MW8oMtresc 3_25_021_1_Invenergy Turkey Track Property Tax Estimate Working 05282008_IWNA 3-Pack ECCA Sheldon Funding 01302009 2" xfId="16200" xr:uid="{7F3BC19B-2F9D-4473-8FC2-229F18E6CF18}"/>
    <cellStyle name="___PERSONAL_2_EWC 43.5MW8oMtresc 3_25_021_1_Invrg v0 10.5yr 7.25% 5.25yr cash cut 10% DRO P50" xfId="16201" xr:uid="{17B04643-3977-44A9-B7A7-74B82BD4DE08}"/>
    <cellStyle name="___PERSONAL_2_EWC 43.5MW8oMtresc 3_25_021_1_Invrg v0 10.5yr 7.25% 5.25yr cash cut 10% DRO P50 2" xfId="16202" xr:uid="{007118F4-3A56-4532-B3CE-A44C0C76FC33}"/>
    <cellStyle name="___PERSONAL_2_EWC 43.5MW8oMtresc 3_25_021_1_Invrg v0 10.5yr 7.25% 5.25yr cash cut 10% DRO P50_IWNA 3-Pack ECCA Sheldon Funding 01302009" xfId="16203" xr:uid="{24B127AD-C32B-40D0-ADFF-69C3B2B4DB91}"/>
    <cellStyle name="___PERSONAL_2_EWC 43.5MW8oMtresc 3_25_021_1_Invrg v0 10.5yr 7.25% 5.25yr cash cut 10% DRO P50_IWNA 3-Pack ECCA Sheldon Funding 01302009 2" xfId="16204" xr:uid="{EE12EC1F-C41F-4892-AEB7-6646B5C69925}"/>
    <cellStyle name="___PERSONAL_2_EWC 43.5MW8oMtresc 3_25_021_1_Invrg v0 10.5yr 7.25% 5.25yr cash cut P50" xfId="16205" xr:uid="{0FFF2BFB-17C0-42C0-9851-B75FF539BCBF}"/>
    <cellStyle name="___PERSONAL_2_EWC 43.5MW8oMtresc 3_25_021_1_Invrg v0 10.5yr 7.25% 5.25yr cash cut P50 2" xfId="16206" xr:uid="{A97F2841-0C46-43D7-A886-AF047081A2DA}"/>
    <cellStyle name="___PERSONAL_2_EWC 43.5MW8oMtresc 3_25_021_1_Invrg v0 10.5yr 7.25% 5.25yr cash cut P50 OLD" xfId="16207" xr:uid="{428A8C2C-7BAF-4250-9E5F-433E6C059E7B}"/>
    <cellStyle name="___PERSONAL_2_EWC 43.5MW8oMtresc 3_25_021_1_Invrg v0 10.5yr 7.25% 5.25yr cash cut P50 OLD 2" xfId="16208" xr:uid="{0431D340-7267-42C9-9297-D8B0D8B64E79}"/>
    <cellStyle name="___PERSONAL_2_EWC 43.5MW8oMtresc 3_25_021_1_Invrg v0 10.5yr 7.25% 5.25yr cash cut P50 OLD_BeechR Pivot Table 12.2.09" xfId="16209" xr:uid="{D7DC8A2E-40B0-46AB-98C2-637906F737D7}"/>
    <cellStyle name="___PERSONAL_2_EWC 43.5MW8oMtresc 3_25_021_1_Invrg v0 10.5yr 7.25% 5.25yr cash cut P50 OLD_BeechR Pivot Table 12.2.09 2" xfId="16210" xr:uid="{3E0EBC77-5BBD-4A80-9AC3-7EF5D380127E}"/>
    <cellStyle name="___PERSONAL_2_EWC 43.5MW8oMtresc 3_25_021_1_Invrg v0 10.5yr 7.25% 5.25yr cash cut P50 OLD_IWNA 3-Pack ECCA Sheldon Funding 01302009" xfId="16211" xr:uid="{1F5E4DB9-E4D4-4BCA-A505-EE138C4AB27E}"/>
    <cellStyle name="___PERSONAL_2_EWC 43.5MW8oMtresc 3_25_021_1_Invrg v0 10.5yr 7.25% 5.25yr cash cut P50 OLD_IWNA 3-Pack ECCA Sheldon Funding 01302009 2" xfId="16212" xr:uid="{D0A3328D-A757-4D57-BBA2-850063F2DE72}"/>
    <cellStyle name="___PERSONAL_2_EWC 43.5MW8oMtresc 3_25_021_1_Invrg v0 10.5yr 7.25% 5.25yr cash cut P50_BeechR Pivot Table 12.2.09" xfId="16213" xr:uid="{613D838A-3279-491C-9F8F-2B2C4684F53C}"/>
    <cellStyle name="___PERSONAL_2_EWC 43.5MW8oMtresc 3_25_021_1_Invrg v0 10.5yr 7.25% 5.25yr cash cut P50_BeechR Pivot Table 12.2.09 2" xfId="16214" xr:uid="{A9D4EDD9-0C05-47C5-93EC-6D5465F320BC}"/>
    <cellStyle name="___PERSONAL_2_EWC 43.5MW8oMtresc 3_25_021_1_Invrg v0 10.5yr 7.25% 5.25yr cash cut P50_IWNA 3-Pack ECCA Sheldon Funding 01302009" xfId="16215" xr:uid="{980C8883-DDDF-4C6A-85A9-C6B55E60574A}"/>
    <cellStyle name="___PERSONAL_2_EWC 43.5MW8oMtresc 3_25_021_1_Invrg v0 10.5yr 7.25% 5.25yr cash cut P50_IWNA 3-Pack ECCA Sheldon Funding 01302009 2" xfId="16216" xr:uid="{595ADF17-BDAA-4380-89E6-DD8155AF9F03}"/>
    <cellStyle name="___PERSONAL_2_EWC 43.5MW8oMtresc 3_25_021_1_Invrg v2 10.5yr 7.25% 5.25yr cash cut P50 (Invenergy)_REVIEW" xfId="16217" xr:uid="{357C4427-F591-4545-B913-A37F20A5FD38}"/>
    <cellStyle name="___PERSONAL_2_EWC 43.5MW8oMtresc 3_25_021_1_Invrg v2 10.5yr 7.25% 5.25yr cash cut P50 (Invenergy)_REVIEW 2" xfId="16218" xr:uid="{041526B4-12CE-478D-845F-D9237841A672}"/>
    <cellStyle name="___PERSONAL_2_EWC 43.5MW8oMtresc 3_25_021_1_Invrg v2 10.5yr 7.25% 5.25yr cash cut P50 (Invenergy)_REVIEW_BeechR Pivot Table 12.2.09" xfId="16219" xr:uid="{D6EA1465-B733-4F1C-9268-E2612B5A492E}"/>
    <cellStyle name="___PERSONAL_2_EWC 43.5MW8oMtresc 3_25_021_1_Invrg v2 10.5yr 7.25% 5.25yr cash cut P50 (Invenergy)_REVIEW_BeechR Pivot Table 12.2.09 2" xfId="16220" xr:uid="{384F1882-AFE1-428F-A611-FEDA20AA7183}"/>
    <cellStyle name="___PERSONAL_2_EWC 43.5MW8oMtresc 3_25_021_1_Invrg v2 10.5yr 7.25% 5.25yr cash cut P50 (Invenergy)_REVIEW_IWNA 3-Pack ECCA Sheldon Funding 01302009" xfId="16221" xr:uid="{C33F1747-B299-4EFA-86BF-0EBA1E51392C}"/>
    <cellStyle name="___PERSONAL_2_EWC 43.5MW8oMtresc 3_25_021_1_Invrg v2 10.5yr 7.25% 5.25yr cash cut P50 (Invenergy)_REVIEW_IWNA 3-Pack ECCA Sheldon Funding 01302009 2" xfId="16222" xr:uid="{3C70F792-6FDD-4129-9AAB-7708EEABB9FD}"/>
    <cellStyle name="___PERSONAL_2_EWC 43.5MW8oMtresc 3_25_021_1_Invrg v3 10.5yr 7.25% 5.25yr cash cut P50" xfId="16223" xr:uid="{122CE16D-8298-4015-A452-06F88E24AF04}"/>
    <cellStyle name="___PERSONAL_2_EWC 43.5MW8oMtresc 3_25_021_1_Invrg v3 10.5yr 7.25% 5.25yr cash cut P50 2" xfId="16224" xr:uid="{03278D99-CA89-4320-9AB7-090C96B31D41}"/>
    <cellStyle name="___PERSONAL_2_EWC 43.5MW8oMtresc 3_25_021_1_Invrg v3 10.5yr 7.25% 5.25yr cash cut P50_BeechR Pivot Table 12.2.09" xfId="16225" xr:uid="{B450E933-F373-4566-AE02-B98A9D8C0701}"/>
    <cellStyle name="___PERSONAL_2_EWC 43.5MW8oMtresc 3_25_021_1_Invrg v3 10.5yr 7.25% 5.25yr cash cut P50_BeechR Pivot Table 12.2.09 2" xfId="16226" xr:uid="{1F9A7807-E0C3-4CBD-8BE1-A9E8034A07B9}"/>
    <cellStyle name="___PERSONAL_2_EWC 43.5MW8oMtresc 3_25_021_1_Invrg v3 10.5yr 7.25% 5.25yr cash cut P50_IWNA 3-Pack ECCA Sheldon Funding 01302009" xfId="16227" xr:uid="{5998FF91-E6E8-4388-97AF-BACC6AA8D59B}"/>
    <cellStyle name="___PERSONAL_2_EWC 43.5MW8oMtresc 3_25_021_1_Invrg v3 10.5yr 7.25% 5.25yr cash cut P50_IWNA 3-Pack ECCA Sheldon Funding 01302009 2" xfId="16228" xr:uid="{5D59255E-1BA0-4A01-BAB6-8EDFA6428540}"/>
    <cellStyle name="___PERSONAL_2_EWC 43.5MW8oMtresc 3_25_021_1_Invrg v3 pwr hedges no track accts 10.5yr 7.25% 4yr cash cut $51.73 P50" xfId="16229" xr:uid="{580A4C05-C878-4214-AAC9-8EC02F220E8F}"/>
    <cellStyle name="___PERSONAL_2_EWC 43.5MW8oMtresc 3_25_021_1_Invrg v3 pwr hedges no track accts 10.5yr 7.25% 4yr cash cut $51.73 P50 2" xfId="16230" xr:uid="{2406F3E7-D935-49D7-A5A4-531DE7B10EB2}"/>
    <cellStyle name="___PERSONAL_2_EWC 43.5MW8oMtresc 3_25_021_1_Invrg v3 pwr hedges no track accts 10.5yr 7.25% 4yr cash cut $51.73 P50_BeechR Pivot Table 12.2.09" xfId="16231" xr:uid="{CCB3C6C0-D82C-4A5B-8E3A-34D566131998}"/>
    <cellStyle name="___PERSONAL_2_EWC 43.5MW8oMtresc 3_25_021_1_Invrg v3 pwr hedges no track accts 10.5yr 7.25% 4yr cash cut $51.73 P50_BeechR Pivot Table 12.2.09 2" xfId="16232" xr:uid="{FF6730AE-5E0A-405D-A63F-F89EE792BC4E}"/>
    <cellStyle name="___PERSONAL_2_EWC 43.5MW8oMtresc 3_25_021_1_Invrg v3 pwr hedges no track accts 10.5yr 7.25% 4yr cash cut $51.73 P50_IWNA 3-Pack ECCA Sheldon Funding 01302009" xfId="16233" xr:uid="{FD0680C9-4794-4263-AACB-93141F6C2A1A}"/>
    <cellStyle name="___PERSONAL_2_EWC 43.5MW8oMtresc 3_25_021_1_Invrg v3 pwr hedges no track accts 10.5yr 7.25% 4yr cash cut $51.73 P50_IWNA 3-Pack ECCA Sheldon Funding 01302009 2" xfId="16234" xr:uid="{54EE918C-3D40-4833-8AD5-2764A613D147}"/>
    <cellStyle name="___PERSONAL_2_EWC 43.5MW8oMtresc 3_25_021_1_IWNA 3-Pack ECCA Sheldon Funding 01302009" xfId="16235" xr:uid="{B184FF73-8ECE-40D5-9E3F-CE25443A9EE4}"/>
    <cellStyle name="___PERSONAL_2_EWC 43.5MW8oMtresc 3_25_021_1_IWNA 3-Pack ECCA Sheldon Funding 01302009 2" xfId="16236" xr:uid="{A990C1A8-D95C-4B00-A2A0-87415C5385E3}"/>
    <cellStyle name="___PERSONAL_2_EWC 43.5MW8oMtresc 3_25_021_1_IWNA 3-Pack ECCA Sheldon Funding 03202009" xfId="16237" xr:uid="{980F5925-FF76-4115-8AF6-842024492256}"/>
    <cellStyle name="___PERSONAL_2_EWC 43.5MW8oMtresc 3_25_021_1_IWNA 3-Pack ECCA Sheldon Funding 03202009 2" xfId="16238" xr:uid="{693461C3-7124-48D6-8A3A-4AA5EB8805DB}"/>
    <cellStyle name="___PERSONAL_2_EWC 43.5MW8oMtresc 3_25_021_1_IWNA Ptfl v2 10yr 7.25% $320 upfront 99% hedge loss P50" xfId="16239" xr:uid="{DCC56535-D187-4317-B157-348EE68AB7C1}"/>
    <cellStyle name="___PERSONAL_2_EWC 43.5MW8oMtresc 3_25_021_1_IWNA Ptfl v2 10yr 7.25% $320 upfront 99% hedge loss P50 2" xfId="16240" xr:uid="{CB0FB00B-ACD8-4656-93C1-39D92B231E7D}"/>
    <cellStyle name="___PERSONAL_2_EWC 43.5MW8oMtresc 3_25_021_1_IWNA Ptfl v2 10yr 7.25% $320 upfront 99% hedge loss P50_IWNA 3-Pack ECCA Sheldon Funding 01302009" xfId="16241" xr:uid="{AFBCB8C4-5B62-4482-BED0-054EC2AB5019}"/>
    <cellStyle name="___PERSONAL_2_EWC 43.5MW8oMtresc 3_25_021_1_IWNA Ptfl v2 10yr 7.25% $320 upfront 99% hedge loss P50_IWNA 3-Pack ECCA Sheldon Funding 01302009 2" xfId="16242" xr:uid="{55E6B6F6-8EDC-4564-986F-A3917937AB46}"/>
    <cellStyle name="___PERSONAL_2_EWC 43.5MW8oMtresc 3_25_021_1_IWNA Ptfl v2 11yr 7.50% $320 upfront P50 with FVO" xfId="16243" xr:uid="{BB29DE75-011F-43BF-9589-AC4F1D2AAD1E}"/>
    <cellStyle name="___PERSONAL_2_EWC 43.5MW8oMtresc 3_25_021_1_IWNA Ptfl v2 11yr 7.50% $320 upfront P50 with FVO 2" xfId="16244" xr:uid="{2948B892-A494-44F5-918C-9E10F8F903E1}"/>
    <cellStyle name="___PERSONAL_2_EWC 43.5MW8oMtresc 3_25_021_1_IWNA Ptfl v2 11yr 7.50% $320 upfront P50 with FVO_IWNA 3-Pack ECCA Sheldon Funding 01302009" xfId="16245" xr:uid="{9A807401-D436-49EF-842A-5F23E1A7BC1E}"/>
    <cellStyle name="___PERSONAL_2_EWC 43.5MW8oMtresc 3_25_021_1_IWNA Ptfl v2 11yr 7.50% $320 upfront P50 with FVO_IWNA 3-Pack ECCA Sheldon Funding 01302009 2" xfId="16246" xr:uid="{8B5189DC-CE6F-42F7-A744-FD07FAC58A79}"/>
    <cellStyle name="___PERSONAL_2_EWC 43.5MW8oMtresc 3_25_021_1_IWNA v1 10yr 7.25% $290 upfront no bonus 42% 2009 tax realloc P50" xfId="16247" xr:uid="{CF99A6E5-C9EA-4F74-9856-D6D6720696E0}"/>
    <cellStyle name="___PERSONAL_2_EWC 43.5MW8oMtresc 3_25_021_1_IWNA v1 10yr 7.25% $290 upfront no bonus 42% 2009 tax realloc P50 2" xfId="16248" xr:uid="{40E1609D-CA8F-4E8D-938C-0BE56FF5FB6D}"/>
    <cellStyle name="___PERSONAL_2_EWC 43.5MW8oMtresc 3_25_021_1_IWNA v1 10yr 7.25% $290 upfront no bonus 42% 2009 tax realloc P50_IWNA 3-Pack ECCA Sheldon Funding 01302009" xfId="16249" xr:uid="{CC1A10DA-A69C-4410-90D8-56BDA3815AE5}"/>
    <cellStyle name="___PERSONAL_2_EWC 43.5MW8oMtresc 3_25_021_1_IWNA v1 10yr 7.25% $290 upfront no bonus 42% 2009 tax realloc P50_IWNA 3-Pack ECCA Sheldon Funding 01302009 2" xfId="16250" xr:uid="{78771FC8-EFEA-4CE4-BC1D-E8305BF9D8C5}"/>
    <cellStyle name="___PERSONAL_2_EWC 43.5MW8oMtresc 3_25_021_1_Key Results" xfId="16251" xr:uid="{EEF795AB-FFE8-407B-9873-F4169F1740EF}"/>
    <cellStyle name="___PERSONAL_2_EWC 43.5MW8oMtresc 3_25_021_1_Key Results 2" xfId="16252" xr:uid="{4A8876B8-051B-4F5D-BEE8-21EF696331F4}"/>
    <cellStyle name="___PERSONAL_2_EWC 43.5MW8oMtresc 3_25_021_1_Key Results_BeechR Pivot Table 12.2.09" xfId="16253" xr:uid="{D47F9B5B-922D-4E71-80E9-77B0442424C7}"/>
    <cellStyle name="___PERSONAL_2_EWC 43.5MW8oMtresc 3_25_021_1_Key Results_BeechR Pivot Table 12.2.09 2" xfId="16254" xr:uid="{96DFB7FE-F505-4448-892F-F91AC6319B2C}"/>
    <cellStyle name="___PERSONAL_2_EWC 43.5MW8oMtresc 3_25_021_1_Key Results_IWNA 3-Pack ECCA Sheldon Funding 01302009" xfId="16255" xr:uid="{0FD9CFD1-CE95-49F8-B6D1-9CB87850E379}"/>
    <cellStyle name="___PERSONAL_2_EWC 43.5MW8oMtresc 3_25_021_1_Key Results_IWNA 3-Pack ECCA Sheldon Funding 01302009 2" xfId="16256" xr:uid="{D1CA9E41-75F5-445C-9EA3-C5AA68F1919C}"/>
    <cellStyle name="___PERSONAL_2_EWC 43.5MW8oMtresc 3_25_021_1_Ledge_0416_Grant and TE" xfId="16257" xr:uid="{F38BFBB9-17B6-4370-B055-20280FBA41A2}"/>
    <cellStyle name="___PERSONAL_2_EWC 43.5MW8oMtresc 3_25_021_1_Ledge_0416_Grant and TE 2" xfId="16258" xr:uid="{FFF3B133-F4E4-42C0-9126-2F8809BFAB68}"/>
    <cellStyle name="___PERSONAL_2_EWC 43.5MW8oMtresc 3_25_021_1_Levered Beech Ridge _100709" xfId="16259" xr:uid="{D4FD6421-445A-452C-83E5-2E5011E1F84F}"/>
    <cellStyle name="___PERSONAL_2_EWC 43.5MW8oMtresc 3_25_021_1_Levered Beech Ridge _100709 2" xfId="16260" xr:uid="{212D4F3C-F1F0-4C0B-B2DA-0C208389CFBD}"/>
    <cellStyle name="___PERSONAL_2_EWC 43.5MW8oMtresc 3_25_021_1_Levered Beech Ridge _100709_BeechR Pivot Table 12.2.09" xfId="16261" xr:uid="{1CB8E409-0505-440B-B4C1-5F220B8C6643}"/>
    <cellStyle name="___PERSONAL_2_EWC 43.5MW8oMtresc 3_25_021_1_Levered Beech Ridge _100709_BeechR Pivot Table 12.2.09 2" xfId="16262" xr:uid="{6CDD0871-632E-4BE8-A85E-91B7B3FEAD66}"/>
    <cellStyle name="___PERSONAL_2_EWC 43.5MW8oMtresc 3_25_021_1_Levered Beech Ridge _102709" xfId="16263" xr:uid="{2A9CA01F-9942-402C-92F5-D0D7C1F89699}"/>
    <cellStyle name="___PERSONAL_2_EWC 43.5MW8oMtresc 3_25_021_1_Levered Beech Ridge _102709 2" xfId="16264" xr:uid="{346469F8-E03D-4A08-A863-B94775A84855}"/>
    <cellStyle name="___PERSONAL_2_EWC 43.5MW8oMtresc 3_25_021_1_Levered Beech Ridge _102709_BeechR Pivot Table 12.2.09" xfId="16265" xr:uid="{22CA093A-DD3D-4CB0-BDEE-7C781C523417}"/>
    <cellStyle name="___PERSONAL_2_EWC 43.5MW8oMtresc 3_25_021_1_Levered Beech Ridge _102709_BeechR Pivot Table 12.2.09 2" xfId="16266" xr:uid="{E8CE448A-975B-420F-B53A-90B0C93F55D8}"/>
    <cellStyle name="___PERSONAL_2_EWC 43.5MW8oMtresc 3_25_021_1_Levered Beech Ridge _110209" xfId="16267" xr:uid="{AE9E0F08-901F-4CB8-A014-D8F03E5525FE}"/>
    <cellStyle name="___PERSONAL_2_EWC 43.5MW8oMtresc 3_25_021_1_Levered Beech Ridge _110209 2" xfId="16268" xr:uid="{7842A251-EEC1-4827-9C79-E846549BB0D7}"/>
    <cellStyle name="___PERSONAL_2_EWC 43.5MW8oMtresc 3_25_021_1_Levered Beech Ridge _110209_BeechR Pivot Table 12.2.09" xfId="16269" xr:uid="{ECC8B4ED-72D7-4B91-9068-26C8336217FB}"/>
    <cellStyle name="___PERSONAL_2_EWC 43.5MW8oMtresc 3_25_021_1_Levered Beech Ridge _110209_BeechR Pivot Table 12.2.09 2" xfId="16270" xr:uid="{DE7C41C7-F2FD-4A3E-8936-E98A8A38E3CD}"/>
    <cellStyle name="___PERSONAL_2_EWC 43.5MW8oMtresc 3_25_021_1_Levered Grand Ridge Exp 07082009_LIVE" xfId="16271" xr:uid="{AA8C1D8D-FF34-46C1-BE53-CC74F22B9F4B}"/>
    <cellStyle name="___PERSONAL_2_EWC 43.5MW8oMtresc 3_25_021_1_Levered Grand Ridge Exp 07082009_LIVE 2" xfId="16272" xr:uid="{6E8C094A-AE16-47E0-B062-5A1CC994D525}"/>
    <cellStyle name="___PERSONAL_2_EWC 43.5MW8oMtresc 3_25_021_1_Levered Grand Ridge Exp 07082009_LIVE_BeechR Pivot Table 12.2.09" xfId="16273" xr:uid="{308E015C-1CE9-4E2F-B24A-28D49193E3F8}"/>
    <cellStyle name="___PERSONAL_2_EWC 43.5MW8oMtresc 3_25_021_1_Levered Grand Ridge Exp 07082009_LIVE_BeechR Pivot Table 12.2.09 2" xfId="16274" xr:uid="{A20D34FF-40B5-4E8A-9902-711A81EE5678}"/>
    <cellStyle name="___PERSONAL_2_EWC 43.5MW8oMtresc 3_25_021_1_Levered Grand Ridge Exp_05042009" xfId="16275" xr:uid="{E4012B1C-5AE6-474B-8C12-4F10479AD913}"/>
    <cellStyle name="___PERSONAL_2_EWC 43.5MW8oMtresc 3_25_021_1_Levered Grand Ridge Exp_05042009 2" xfId="16276" xr:uid="{E2E40EDD-AA84-4A91-981B-644DFA536513}"/>
    <cellStyle name="___PERSONAL_2_EWC 43.5MW8oMtresc 3_25_021_1_Levered Grand Ridge Exp_05042009_BeechR Pivot Table 12.2.09" xfId="16277" xr:uid="{E353AC04-F660-4C68-BB05-BEBCC85F9B63}"/>
    <cellStyle name="___PERSONAL_2_EWC 43.5MW8oMtresc 3_25_021_1_Levered Grand Ridge Exp_05042009_BeechR Pivot Table 12.2.09 2" xfId="16278" xr:uid="{65F4A50B-F3BE-4D51-BE1E-B900B0E8E2A9}"/>
    <cellStyle name="___PERSONAL_2_EWC 43.5MW8oMtresc 3_25_021_1_Levered Grand Ridge II-III_20yr 130 MW PPA_10032008" xfId="16279" xr:uid="{752F143F-5BB8-4595-8A55-C35072C59688}"/>
    <cellStyle name="___PERSONAL_2_EWC 43.5MW8oMtresc 3_25_021_1_Levered Grand Ridge II-III_20yr 130 MW PPA_10032008 2" xfId="16280" xr:uid="{A181D88C-39F7-4C0A-AF9F-D767CBC31F19}"/>
    <cellStyle name="___PERSONAL_2_EWC 43.5MW8oMtresc 3_25_021_1_Levered Grand Ridge II-III_20yr 130 MW PPA_10032008_BeechR Pivot Table 12.2.09" xfId="16281" xr:uid="{72A24D41-2C87-44EF-85FB-7D138F5B808A}"/>
    <cellStyle name="___PERSONAL_2_EWC 43.5MW8oMtresc 3_25_021_1_Levered Grand Ridge II-III_20yr 130 MW PPA_10032008_BeechR Pivot Table 12.2.09 2" xfId="16282" xr:uid="{36D8356C-F310-464B-B4D0-51C9D8C2B252}"/>
    <cellStyle name="___PERSONAL_2_EWC 43.5MW8oMtresc 3_25_021_1_Levered White Oak 99 MW_shared reconductor with IP08_040308" xfId="16283" xr:uid="{6B9D54FE-EAD0-4AE2-8DEB-FE93D273211C}"/>
    <cellStyle name="___PERSONAL_2_EWC 43.5MW8oMtresc 3_25_021_1_Levered White Oak 99 MW_shared reconductor with IP08_040308 2" xfId="16284" xr:uid="{C07F67C4-A219-4635-84D6-C472C974078D}"/>
    <cellStyle name="___PERSONAL_2_EWC 43.5MW8oMtresc 3_25_021_1_Levered White Oak 99 MW_shared reconductor with IP08_040308_BeechR Pivot Table 12.2.09" xfId="16285" xr:uid="{66938649-9033-476D-A13C-25E5F9E6AD33}"/>
    <cellStyle name="___PERSONAL_2_EWC 43.5MW8oMtresc 3_25_021_1_Levered White Oak 99 MW_shared reconductor with IP08_040308_BeechR Pivot Table 12.2.09 2" xfId="16286" xr:uid="{66D478FD-FDF9-422C-A41F-4C3EEA098784}"/>
    <cellStyle name="___PERSONAL_2_EWC 43.5MW8oMtresc 3_25_021_1_LeveredGrand_Ridge_II-III_020909_incl Grant NOL Bonus Dep" xfId="16287" xr:uid="{7D753ABB-4F39-4E82-AA09-A0B720044A0A}"/>
    <cellStyle name="___PERSONAL_2_EWC 43.5MW8oMtresc 3_25_021_1_LeveredGrand_Ridge_II-III_020909_incl Grant NOL Bonus Dep 2" xfId="16288" xr:uid="{96F354D1-2CFC-4B1A-9736-F2CBF34DA266}"/>
    <cellStyle name="___PERSONAL_2_EWC 43.5MW8oMtresc 3_25_021_1_LeveredGrand_Ridge_II-III_020909_incl Grant NOL Bonus Dep_BeechR Pivot Table 12.2.09" xfId="16289" xr:uid="{A43D80BB-F71F-4987-80C6-93FF916A4D1D}"/>
    <cellStyle name="___PERSONAL_2_EWC 43.5MW8oMtresc 3_25_021_1_LeveredGrand_Ridge_II-III_020909_incl Grant NOL Bonus Dep_BeechR Pivot Table 12.2.09 2" xfId="16290" xr:uid="{3FE333B3-4F42-44C0-A026-C3A0C4A0F6FF}"/>
    <cellStyle name="___PERSONAL_2_EWC 43.5MW8oMtresc 3_25_021_1_Naturener Montana Portfolio_temp_Part2" xfId="16291" xr:uid="{6B135C85-5E88-4BEB-A38C-531355C0F37D}"/>
    <cellStyle name="___PERSONAL_2_EWC 43.5MW8oMtresc 3_25_021_1_Naturener Montana Portfolio_temp_Part2 2" xfId="16292" xr:uid="{73A53EDC-E6F0-4C0A-9967-BB3F6F6D270B}"/>
    <cellStyle name="___PERSONAL_2_EWC 43.5MW8oMtresc 3_25_021_1_NEW GRII_III Debt_032509 v1 (2)" xfId="16293" xr:uid="{7E75C42C-FB0D-43DF-8873-02E220EA2714}"/>
    <cellStyle name="___PERSONAL_2_EWC 43.5MW8oMtresc 3_25_021_1_NEW GRII_III Debt_032509 v1 (2) 2" xfId="16294" xr:uid="{F23360E6-3BE5-4BCB-9683-B4ECA1FEB05D}"/>
    <cellStyle name="___PERSONAL_2_EWC 43.5MW8oMtresc 3_25_021_1_NEW GRII_III Debt_032509 v1 (2)_BeechR Pivot Table 12.2.09" xfId="16295" xr:uid="{987C0307-AD95-4C4B-A05E-BF5F3AF4FB01}"/>
    <cellStyle name="___PERSONAL_2_EWC 43.5MW8oMtresc 3_25_021_1_NEW GRII_III Debt_032509 v1 (2)_BeechR Pivot Table 12.2.09 2" xfId="16296" xr:uid="{3E51E868-9A0B-4516-9D2E-4CE1F7B4DDA3}"/>
    <cellStyle name="___PERSONAL_2_EWC 43.5MW8oMtresc 3_25_021_1_NEW Levered GRII&amp;III_04092009_MCF v1" xfId="16297" xr:uid="{1C953B07-6101-4F74-9018-137C74BE40D0}"/>
    <cellStyle name="___PERSONAL_2_EWC 43.5MW8oMtresc 3_25_021_1_NEW Levered GRII&amp;III_04092009_MCF v1 2" xfId="16298" xr:uid="{0EA2F9F2-D4F3-49A7-99B1-9E3F6A59F735}"/>
    <cellStyle name="___PERSONAL_2_EWC 43.5MW8oMtresc 3_25_021_1_NEW Levered GRII&amp;III_04092009_MCF v1_BeechR Pivot Table 12.2.09" xfId="16299" xr:uid="{50F12215-C7D1-42C7-A660-F32D9538DD76}"/>
    <cellStyle name="___PERSONAL_2_EWC 43.5MW8oMtresc 3_25_021_1_NEW Levered GRII&amp;III_04092009_MCF v1_BeechR Pivot Table 12.2.09 2" xfId="16300" xr:uid="{9132B01A-481F-4DBA-B84C-1DB31FE78307}"/>
    <cellStyle name="___PERSONAL_2_EWC 43.5MW8oMtresc 3_25_021_1_Oceana_142MW_Vesta1.8_101909" xfId="16301" xr:uid="{CBF2E803-83D7-406F-AB8B-5E709F9E3301}"/>
    <cellStyle name="___PERSONAL_2_EWC 43.5MW8oMtresc 3_25_021_1_Oceana_142MW_Vesta1.8_101909 2" xfId="16302" xr:uid="{51CB9BE5-C064-4970-B3F0-565A68BEF1C2}"/>
    <cellStyle name="___PERSONAL_2_EWC 43.5MW8oMtresc 3_25_021_1_Ormat 6-7-2007  v19b accounting v4 12-19-07" xfId="16303" xr:uid="{E452C689-A1CF-4C1C-B1B9-D00AC67A52D1}"/>
    <cellStyle name="___PERSONAL_2_EWC 43.5MW8oMtresc 3_25_021_1_Ormat 6-7-2007  v19b accounting v4 12-19-07 2" xfId="16304" xr:uid="{DB3209ED-95F4-4D6B-BF6E-519ED14B1C07}"/>
    <cellStyle name="___PERSONAL_2_EWC 43.5MW8oMtresc 3_25_021_1_Prarie Breeze Developer Model_041409_v2" xfId="16305" xr:uid="{46F00A2A-0653-4520-A882-629561AC2C60}"/>
    <cellStyle name="___PERSONAL_2_EWC 43.5MW8oMtresc 3_25_021_1_Prarie Breeze Developer Model_041409_v2 2" xfId="16306" xr:uid="{CC481976-515E-4A73-9197-E42C8629AFE4}"/>
    <cellStyle name="___PERSONAL_2_EWC 43.5MW8oMtresc 3_25_021_1_Pre-Tax GAAP" xfId="16307" xr:uid="{8DAC8BB3-4DD6-4858-AA96-5EC41E161F0C}"/>
    <cellStyle name="___PERSONAL_2_EWC 43.5MW8oMtresc 3_25_021_1_Pre-Tax GAAP 2" xfId="16308" xr:uid="{F1A44B2D-E8FF-4C36-BBEF-4D289A74BB68}"/>
    <cellStyle name="___PERSONAL_2_EWC 43.5MW8oMtresc 3_25_021_1_Raleigh Model (78MW) 09082009_V2" xfId="16309" xr:uid="{67C28B87-3333-4079-9B76-E28C5AD10CB6}"/>
    <cellStyle name="___PERSONAL_2_EWC 43.5MW8oMtresc 3_25_021_1_Raleigh Model (78MW) 09082009_V2 2" xfId="16310" xr:uid="{288D6BDA-F25D-4BA0-9312-5A5C5106DBE3}"/>
    <cellStyle name="___PERSONAL_2_EWC 43.5MW8oMtresc 3_25_021_1_Raleigh Model (78MW) 09082009_V2_BeechR Pivot Table 12.2.09" xfId="16311" xr:uid="{47C0F1CD-12A2-4025-A4E0-DBEA3966C136}"/>
    <cellStyle name="___PERSONAL_2_EWC 43.5MW8oMtresc 3_25_021_1_Raleigh Model (78MW) 09082009_V2_BeechR Pivot Table 12.2.09 2" xfId="16312" xr:uid="{1FE2762E-AE3F-45AA-B673-BCE76E428415}"/>
    <cellStyle name="___PERSONAL_2_EWC 43.5MW8oMtresc 3_25_021_1_Sheet1" xfId="16313" xr:uid="{72C11A37-C139-4E1E-BC1C-E6DA46BD0141}"/>
    <cellStyle name="___PERSONAL_2_EWC 43.5MW8oMtresc 3_25_021_1_Sheet1 2" xfId="16314" xr:uid="{86385DBA-9378-409C-A0B1-7D1E533F7B08}"/>
    <cellStyle name="___PERSONAL_2_EWC 43.5MW8oMtresc 3_25_021_1_Sweden Hills 51MW_081809_AEP bid" xfId="16315" xr:uid="{B7FA4D1F-84BE-41D3-982F-8109985FB76B}"/>
    <cellStyle name="___PERSONAL_2_EWC 43.5MW8oMtresc 3_25_021_1_Sweden Hills 51MW_081809_AEP bid 2" xfId="16316" xr:uid="{4893CEDA-F397-41B6-A245-49E8825B2E29}"/>
    <cellStyle name="___PERSONAL_2_EWC 43.5MW8oMtresc 3_25_021_1_Tri-County Wind_042409_Grant and TE_as bid" xfId="16317" xr:uid="{DA8A0844-9C0A-492B-9CCA-BB7DC568C2E6}"/>
    <cellStyle name="___PERSONAL_2_EWC 43.5MW8oMtresc 3_25_021_1_Tri-County Wind_042409_Grant and TE_as bid 2" xfId="16318" xr:uid="{3A2479F8-1872-47B8-99B7-7E4DFE4DD794}"/>
    <cellStyle name="___PERSONAL_2_EWC 43.5MW8oMtresc 3_25_021_1_Tri-County Wind_101309_Grant and TE_200MW_1.6XLE" xfId="16319" xr:uid="{5DFBF195-4052-4B0A-859F-6390C16D43B8}"/>
    <cellStyle name="___PERSONAL_2_EWC 43.5MW8oMtresc 3_25_021_1_Tri-County Wind_101309_Grant and TE_200MW_1.6XLE 2" xfId="16320" xr:uid="{107F1F6B-FE17-4345-A5C0-BD8BBFB45160}"/>
    <cellStyle name="___PERSONAL_2_EWC 43.5MW8oMtresc 3_25_021_1_Tri-County Wind_101509_Grant and TE_200MW_1.6XLE" xfId="16321" xr:uid="{794E9950-EDD6-4EDE-9F87-339C6AC00E74}"/>
    <cellStyle name="___PERSONAL_2_EWC 43.5MW8oMtresc 3_25_021_1_Tri-County Wind_101509_Grant and TE_200MW_1.6XLE 2" xfId="16322" xr:uid="{06A53C74-6774-4462-B1F9-00BF47B6E12B}"/>
    <cellStyle name="___PERSONAL_2_EWC 43.5MW8oMtresc 3_25_021_1_Turkey Track Completion Reserve Acct_11 10 08" xfId="16323" xr:uid="{2B424933-2F55-4FE2-98C4-2635DC70240C}"/>
    <cellStyle name="___PERSONAL_2_EWC 43.5MW8oMtresc 3_25_021_1_Turkey Track Completion Reserve Acct_11 10 08 2" xfId="16324" xr:uid="{8D0FE050-48C1-487A-9E21-E6AEFE4CAE9E}"/>
    <cellStyle name="___PERSONAL_2_EWC 43.5MW8oMtresc 3_25_021_1_Turkey Track Completion Reserve Acct_11 10 08_IWNA 3-Pack ECCA Sheldon Funding 01302009" xfId="16325" xr:uid="{A61F9124-C462-4F9A-A6B6-A28ECCA888F8}"/>
    <cellStyle name="___PERSONAL_2_EWC 43.5MW8oMtresc 3_25_021_1_Turkey Track Completion Reserve Acct_11 10 08_IWNA 3-Pack ECCA Sheldon Funding 01302009 2" xfId="16326" xr:uid="{6012FA12-E76F-4D14-9C8F-2D095212C7F4}"/>
    <cellStyle name="___PERSONAL_2_EWC 43.5MW8oMtresc 3_25_021_1_Unlev McAdoo &amp; GR Combined 022008- Final" xfId="16327" xr:uid="{ED562F18-805D-4804-A828-C31478A20EF8}"/>
    <cellStyle name="___PERSONAL_2_EWC 43.5MW8oMtresc 3_25_021_1_Unlev McAdoo &amp; GR Combined 022008- Final 2" xfId="16328" xr:uid="{AAC059B3-B877-4654-87C6-B73FAF338E49}"/>
    <cellStyle name="___PERSONAL_2_EWC 43.5MW8oMtresc 3_25_021_1_Unlev McAdoo &amp; GR Combined 022008- Final_BeechR Pivot Table 12.2.09" xfId="16329" xr:uid="{5F3EEB4E-8BAA-4F26-A0D2-3DA64920530E}"/>
    <cellStyle name="___PERSONAL_2_EWC 43.5MW8oMtresc 3_25_021_1_Unlev McAdoo &amp; GR Combined 022008- Final_BeechR Pivot Table 12.2.09 2" xfId="16330" xr:uid="{5E416180-FC07-407B-A5ED-18784EDD4FF0}"/>
    <cellStyle name="___PERSONAL_2_EWC 43.5MW8oMtresc 3_25_021_1_Unlev McAdoo &amp; GR Combined 022008- Final_IWNA 3-Pack ECCA Sheldon Funding 01302009" xfId="16331" xr:uid="{293DBC85-896C-4C9B-A010-B78BDC5C85A6}"/>
    <cellStyle name="___PERSONAL_2_EWC 43.5MW8oMtresc 3_25_021_1_Unlev McAdoo &amp; GR Combined 022008- Final_IWNA 3-Pack ECCA Sheldon Funding 01302009 2" xfId="16332" xr:uid="{987AD2DB-7473-4314-944F-F45818D5A3F9}"/>
    <cellStyle name="___PERSONAL_2_EWC 43.5MW8oMtresc 3_25_021_1_Unlev McAdoo &amp; GR Combined 10242008-funding v8" xfId="16333" xr:uid="{C7BA711D-29FB-47BE-81F3-6F0C620F2E0F}"/>
    <cellStyle name="___PERSONAL_2_EWC 43.5MW8oMtresc 3_25_021_1_Unlev McAdoo &amp; GR Combined 10242008-funding v8 2" xfId="16334" xr:uid="{B15B2CE0-79F9-4151-A498-4F4051A76E89}"/>
    <cellStyle name="___PERSONAL_2_EWC 43.5MW8oMtresc 3_25_021_1_Unlev McAdoo &amp; GR Combined 10242008-funding v8_BeechR Pivot Table 12.2.09" xfId="16335" xr:uid="{9ECAAA0A-3E22-4B88-B528-DD621ABD3B51}"/>
    <cellStyle name="___PERSONAL_2_EWC 43.5MW8oMtresc 3_25_021_1_Unlev McAdoo &amp; GR Combined 10242008-funding v8_BeechR Pivot Table 12.2.09 2" xfId="16336" xr:uid="{21C0FFF7-AE08-4D20-BFBF-BE17B4EC0A35}"/>
    <cellStyle name="___PERSONAL_2_EWC 43.5MW8oMtresc 3_25_021_1_Unlev McAdoo &amp; GR Combined 10242008-funding v8_IWNA 3-Pack ECCA Sheldon Funding 01302009" xfId="16337" xr:uid="{EE6D004F-C441-47FC-A828-47AE02384613}"/>
    <cellStyle name="___PERSONAL_2_EWC 43.5MW8oMtresc 3_25_021_1_Unlev McAdoo &amp; GR Combined 10242008-funding v8_IWNA 3-Pack ECCA Sheldon Funding 01302009 2" xfId="16338" xr:uid="{C71C1E00-E433-4BD2-A560-B1FB635B4798}"/>
    <cellStyle name="___PERSONAL_2_EWC 43.5MW8oMtresc 3_25_021_1_Unlev McAdoo &amp; GR Combined 10242008-funding v8_wake effect" xfId="16339" xr:uid="{D6B8DE3A-3F4F-4094-AAF2-1E78F786AF0B}"/>
    <cellStyle name="___PERSONAL_2_EWC 43.5MW8oMtresc 3_25_021_1_Unlev McAdoo &amp; GR Combined 10242008-funding v8_wake effect 2" xfId="16340" xr:uid="{0E8652E2-B690-4B5A-AC7B-49D4AD20A4D6}"/>
    <cellStyle name="___PERSONAL_2_EWC 43.5MW8oMtresc 3_25_021_1_Unlev McAdoo &amp; GR Combined 10242008-funding v8_wake effect_BeechR Pivot Table 12.2.09" xfId="16341" xr:uid="{3B5D07CD-4B7A-425D-9296-A5681744C51F}"/>
    <cellStyle name="___PERSONAL_2_EWC 43.5MW8oMtresc 3_25_021_1_Unlev McAdoo &amp; GR Combined 10242008-funding v8_wake effect_BeechR Pivot Table 12.2.09 2" xfId="16342" xr:uid="{9523D99C-FBBF-406D-AF6D-04533109A758}"/>
    <cellStyle name="___PERSONAL_2_EWC 43.5MW8oMtresc 3_25_021_1_Unlevered Wildcat 04222008_Dep Update" xfId="16343" xr:uid="{858C5FC4-B682-4011-ADF4-B145C95C2F60}"/>
    <cellStyle name="___PERSONAL_2_EWC 43.5MW8oMtresc 3_25_021_1_Unlevered Wildcat 04222008_Dep Update 2" xfId="16344" xr:uid="{5AE0C1AF-FBB7-414B-8EAE-F2B8DE0054AF}"/>
    <cellStyle name="___PERSONAL_2_EWC 43.5MW8oMtresc 3_25_021_1_Unlevered Wildcat 04222008_Dep Update v2" xfId="16345" xr:uid="{D51475DD-0B4C-4E59-8E94-54DC752115DA}"/>
    <cellStyle name="___PERSONAL_2_EWC 43.5MW8oMtresc 3_25_021_1_Unlevered Wildcat 04222008_Dep Update v2 2" xfId="16346" xr:uid="{0EB5EAED-D55A-4115-BE0E-FC7ACBD0ADC6}"/>
    <cellStyle name="___PERSONAL_2_EWC 43.5MW8oMtresc 3_25_021_1_Unlevered Wildcat 04222008_Dep Update v2_BeechR Pivot Table 12.2.09" xfId="16347" xr:uid="{DBD98070-5554-4C70-9B00-10922FA654AF}"/>
    <cellStyle name="___PERSONAL_2_EWC 43.5MW8oMtresc 3_25_021_1_Unlevered Wildcat 04222008_Dep Update v2_BeechR Pivot Table 12.2.09 2" xfId="16348" xr:uid="{4577E262-6251-4FEF-9FD4-5B5A191EC3FD}"/>
    <cellStyle name="___PERSONAL_2_EWC 43.5MW8oMtresc 3_25_021_1_Unlevered Wildcat 04222008_Dep Update v2_IWNA 3-Pack ECCA Sheldon Funding 01302009" xfId="16349" xr:uid="{9597FB3D-BF13-41F7-B5C9-4C7A2E228129}"/>
    <cellStyle name="___PERSONAL_2_EWC 43.5MW8oMtresc 3_25_021_1_Unlevered Wildcat 04222008_Dep Update v2_IWNA 3-Pack ECCA Sheldon Funding 01302009 2" xfId="16350" xr:uid="{91C6D356-EC09-489E-B600-F059B404CAFE}"/>
    <cellStyle name="___PERSONAL_2_EWC 43.5MW8oMtresc 3_25_021_1_Unlevered Wildcat 04222008_Dep Update with 2008 stub year" xfId="16351" xr:uid="{30779AE0-FE9A-44B1-A62A-8B0F1E6A779A}"/>
    <cellStyle name="___PERSONAL_2_EWC 43.5MW8oMtresc 3_25_021_1_Unlevered Wildcat 04222008_Dep Update with 2008 stub year 2" xfId="16352" xr:uid="{1AE065D7-310A-4B88-9994-B2C0C1790B7B}"/>
    <cellStyle name="___PERSONAL_2_EWC 43.5MW8oMtresc 3_25_021_1_Unlevered Wildcat 04222008_Dep Update with 2008 stub year_BeechR Pivot Table 12.2.09" xfId="16353" xr:uid="{6C3547A4-6CE4-453C-8E93-F347F817F989}"/>
    <cellStyle name="___PERSONAL_2_EWC 43.5MW8oMtresc 3_25_021_1_Unlevered Wildcat 04222008_Dep Update with 2008 stub year_BeechR Pivot Table 12.2.09 2" xfId="16354" xr:uid="{7A3825D9-524B-4D22-8E55-909FA09792AD}"/>
    <cellStyle name="___PERSONAL_2_EWC 43.5MW8oMtresc 3_25_021_1_Unlevered Wildcat 04222008_Dep Update with 2008 stub year_IWNA 3-Pack ECCA Sheldon Funding 01302009" xfId="16355" xr:uid="{E6EF1DF1-A50E-494C-8686-3D8D32286CF2}"/>
    <cellStyle name="___PERSONAL_2_EWC 43.5MW8oMtresc 3_25_021_1_Unlevered Wildcat 04222008_Dep Update with 2008 stub year_IWNA 3-Pack ECCA Sheldon Funding 01302009 2" xfId="16356" xr:uid="{93712EBB-46D6-434B-8EF1-29600FEA40C5}"/>
    <cellStyle name="___PERSONAL_2_EWC 43.5MW8oMtresc 3_25_021_1_Unlevered Wildcat 04222008_Dep Update_BeechR Pivot Table 12.2.09" xfId="16357" xr:uid="{8E13C562-9578-4CE8-BFFB-8C794B802F36}"/>
    <cellStyle name="___PERSONAL_2_EWC 43.5MW8oMtresc 3_25_021_1_Unlevered Wildcat 04222008_Dep Update_BeechR Pivot Table 12.2.09 2" xfId="16358" xr:uid="{FC74A7AE-F6D4-41E8-B3C0-27B9D1DA9FC6}"/>
    <cellStyle name="___PERSONAL_2_EWC 43.5MW8oMtresc 3_25_021_1_Unlevered Wildcat 04222008_Dep Update_IWNA 3-Pack ECCA Sheldon Funding 01302009" xfId="16359" xr:uid="{0AED130D-DF13-4662-A514-AC459ADDECA8}"/>
    <cellStyle name="___PERSONAL_2_EWC 43.5MW8oMtresc 3_25_021_1_Unlevered Wildcat 04222008_Dep Update_IWNA 3-Pack ECCA Sheldon Funding 01302009 2" xfId="16360" xr:uid="{26DD5A12-9E45-45A8-ABE7-215F1C7469C1}"/>
    <cellStyle name="___PERSONAL_2_EWC 43.5MW8oMtresc 3_25_021_1_Unlevered Willow Creek 72MWs_111907" xfId="16361" xr:uid="{515B898A-6455-40BE-89AC-911321C0683A}"/>
    <cellStyle name="___PERSONAL_2_EWC 43.5MW8oMtresc 3_25_021_1_Unlevered Willow Creek 72MWs_111907 2" xfId="16362" xr:uid="{C2C6C6CF-DD6E-43D1-A646-5947CFB5FA46}"/>
    <cellStyle name="___PERSONAL_2_EWC 43.5MW8oMtresc 3_25_021_1_Unlevered Willow Creek 72MWs_111907_BeechR Pivot Table 12.2.09" xfId="16363" xr:uid="{E31A6647-AB6E-48C8-9C96-01F8B79ADE1E}"/>
    <cellStyle name="___PERSONAL_2_EWC 43.5MW8oMtresc 3_25_021_1_Unlevered Willow Creek 72MWs_111907_BeechR Pivot Table 12.2.09 2" xfId="16364" xr:uid="{E8930A6A-EFC4-49B5-AEF8-0BB773FED630}"/>
    <cellStyle name="___PERSONAL_2_EWC 43.5MW8oMtresc 3_25_021_1_Unlevered Willow Creek 72MWs_111907_IWNA 3-Pack ECCA Sheldon Funding 01302009" xfId="16365" xr:uid="{94DC2579-E40A-4AA5-A26D-FB5CA15125F7}"/>
    <cellStyle name="___PERSONAL_2_EWC 43.5MW8oMtresc 3_25_021_1_Unlevered Willow Creek 72MWs_111907_IWNA 3-Pack ECCA Sheldon Funding 01302009 2" xfId="16366" xr:uid="{018995FA-0B55-410F-8A21-DF9B5D61E359}"/>
    <cellStyle name="___PERSONAL_2_EWC 43.5MW8oMtresc 3_25_021_1_Unlevered_Beech_Ridge_100_5MW_021009_optimized NCF" xfId="16367" xr:uid="{82A80BF7-4F49-432E-90B2-E1376200231C}"/>
    <cellStyle name="___PERSONAL_2_EWC 43.5MW8oMtresc 3_25_021_1_Unlevered_Beech_Ridge_100_5MW_021009_optimized NCF 2" xfId="16368" xr:uid="{0FABA7AF-FB7E-4DFE-825B-92A0917881FA}"/>
    <cellStyle name="___PERSONAL_2_EWC 43.5MW8oMtresc 3_25_021_1_Unlevered_Grand Ridge_010809_v3" xfId="16369" xr:uid="{2DB461FF-9838-4C06-818A-9E04FAC29966}"/>
    <cellStyle name="___PERSONAL_2_EWC 43.5MW8oMtresc 3_25_021_1_Unlevered_Grand Ridge_010809_v3 2" xfId="16370" xr:uid="{0CEA04F5-CA9E-401B-A402-46BFA91ED548}"/>
    <cellStyle name="___PERSONAL_2_EWC 43.5MW8oMtresc 3_25_021_1_Unlevered_Grand Ridge_010809_v3_BeechR Pivot Table 12.2.09" xfId="16371" xr:uid="{BF4089A5-9ED1-4F89-8A9A-19A3301EC041}"/>
    <cellStyle name="___PERSONAL_2_EWC 43.5MW8oMtresc 3_25_021_1_Unlevered_Grand Ridge_010809_v3_BeechR Pivot Table 12.2.09 2" xfId="16372" xr:uid="{4F981BF3-3F59-4E52-9339-797BF0731A8B}"/>
    <cellStyle name="___PERSONAL_2_EWC 43.5MW8oMtresc 3_25_021_1_UPC New York Wind 1-8-08 v equity method FINAL" xfId="16373" xr:uid="{9DF9A3E0-3719-4197-98E4-953860EC7A8A}"/>
    <cellStyle name="___PERSONAL_2_EWC 43.5MW8oMtresc 3_25_021_1_UPC New York Wind 1-8-08 v equity method FINAL 2" xfId="16374" xr:uid="{BEEACA23-C3C6-4DE3-9C0A-AFB2291E8BFE}"/>
    <cellStyle name="___PERSONAL_2_EWC 43.5MW8oMtresc 3_25_021_1_Vantage Cash FLow 100609" xfId="16375" xr:uid="{A9F20A88-A97A-4FB7-B935-9B50449BC73C}"/>
    <cellStyle name="___PERSONAL_2_EWC 43.5MW8oMtresc 3_25_021_1_Vantage Cash FLow 100609 2" xfId="16376" xr:uid="{42DD578A-AB73-4B1D-B752-F36200CA266A}"/>
    <cellStyle name="___PERSONAL_2_EWC 43.5MW8oMtresc 3_25_021_1_Vantage Model_PGE 15yr PPA_062409" xfId="16377" xr:uid="{4B7BD93B-9AAC-4AAC-8742-ACF514DBDD8D}"/>
    <cellStyle name="___PERSONAL_2_EWC 43.5MW8oMtresc 3_25_021_1_Vantage Model_PGE 15yr PPA_062409 2" xfId="16378" xr:uid="{983EC375-C26D-496B-8E30-A69281FE07EC}"/>
    <cellStyle name="___PERSONAL_2_EWC 43.5MW8oMtresc 3_25_021_1_Vantage Model_PGE 15yr PPA_073009_JAR" xfId="16379" xr:uid="{DA409243-9EAE-4BB7-8513-97F3E797A0AB}"/>
    <cellStyle name="___PERSONAL_2_EWC 43.5MW8oMtresc 3_25_021_1_Vantage Model_PGE 15yr PPA_073009_JAR 2" xfId="16380" xr:uid="{905048B2-B9F8-4A48-BC1D-926BCA128A8F}"/>
    <cellStyle name="___PERSONAL_2_EWC 43.5MW8oMtresc 3_25_021_1_Vantage Model_PGE 15yr PPA_100909" xfId="16381" xr:uid="{6260D724-DCD0-4438-90D5-6EDA5C754E65}"/>
    <cellStyle name="___PERSONAL_2_EWC 43.5MW8oMtresc 3_25_021_1_Vantage Model_PGE 15yr PPA_100909 2" xfId="16382" xr:uid="{5E8A0B3D-8BD2-44BF-87D3-7182A6FAB53C}"/>
    <cellStyle name="___PERSONAL_2_EWC 43.5MW8oMtresc 3_25_021_1_Vento III v17i (8.9% Haircut, 60% Tax)" xfId="16383" xr:uid="{7E232769-F7DE-43B6-AE4F-7F92E2F51A94}"/>
    <cellStyle name="___PERSONAL_2_EWC 43.5MW8oMtresc 3_25_021_1_Vento III v22i (Haircut, 6Y CF, 76% tax)" xfId="16384" xr:uid="{D8739C8C-4564-4B24-8C4C-6402E8E9696D}"/>
    <cellStyle name="___PERSONAL_2_EWC 43.5MW8oMtresc 3_25_021_1_Vento III v28g Base" xfId="16385" xr:uid="{09489910-C66C-4783-97C7-8E55AC7E8F28}"/>
    <cellStyle name="___PERSONAL_2_EWC 43.5MW8oMtresc 3_25_021_1_Vento III v28k JPMyyy" xfId="16386" xr:uid="{B7AA3D04-4407-4603-9FF2-C9DA1C15743F}"/>
    <cellStyle name="___PERSONAL_2_EWC 43.5MW8oMtresc 3_25_021_1_White Oak_67.5_150MW_110409_OUR CASE" xfId="16387" xr:uid="{7A2494A7-DD97-48E0-9CA2-BC40AA3A6B92}"/>
    <cellStyle name="___PERSONAL_2_EWC 43.5MW8oMtresc 3_25_021_1_White Oak_67.5_150MW_110409_OUR CASE 2" xfId="16388" xr:uid="{41E6A6DD-E845-4F0D-8B91-11EEF838D36A}"/>
    <cellStyle name="___PERSONAL_2_EWC 43.5MW8oMtresc 3_25_021_1_WPP - Ormat 6-5-2007  v19i with internal accounting v3 eq method FINAL" xfId="16389" xr:uid="{BCDEFF5F-9E47-415C-ABBA-745992127FA5}"/>
    <cellStyle name="___PERSONAL_2_EWC 43.5MW8oMtresc 3_25_021_1_WPP - Ormat 6-5-2007  v19i with internal accounting v3 eq method FINAL 2" xfId="16390" xr:uid="{9C982B80-CE91-43E9-96A1-40E92D3E38A1}"/>
    <cellStyle name="___PERSONAL_2_EWC 43.5MW8oMtresc 3_25_021_CHECK - White Creek Final Closing Model_2007 11 16 vequity method FINAL" xfId="16391" xr:uid="{E3EA70D1-3522-4950-AC83-80F869E0A24A}"/>
    <cellStyle name="___PERSONAL_2_EWC 43.5MW8oMtresc 3_25_021_CHECK - White Creek Final Closing Model_2007 11 16 vequity method FINAL 2" xfId="16392" xr:uid="{2B2E3A38-253A-4993-9DEE-8300C295C9AF}"/>
    <cellStyle name="___PERSONAL_2_EWC 43.5MW8oMtresc 3_25_021_CHECK - White Creek Final Closing Model_2007 11 16 vequity method FINAL 2 2" xfId="16393" xr:uid="{7A3BB4D6-0CB7-44E6-BF5B-B79C0871BAE5}"/>
    <cellStyle name="___PERSONAL_2_EWC 43.5MW8oMtresc 3_25_021_CHECK - White Creek Final Closing Model_2007 11 16 vequity method FINAL 3" xfId="16394" xr:uid="{61E1F7F9-7AB2-42D2-8991-5388BBD5E6FB}"/>
    <cellStyle name="___PERSONAL_2_EWC 43.5MW8oMtresc 3_25_021_Horizon round 1 model vFINAL" xfId="16395" xr:uid="{A12B3B77-CAFA-401A-AFA3-1839B0682353}"/>
    <cellStyle name="___PERSONAL_2_EWC 43.5MW8oMtresc 3_25_021_Horizon round 1 model vFINAL 2" xfId="16396" xr:uid="{2236E162-85F5-4274-8625-6237A981E845}"/>
    <cellStyle name="___PERSONAL_2_EWC 43.5MW8oMtresc 3_25_021_Horizon round 1 model vFINAL 2 2" xfId="16397" xr:uid="{F450ECCD-BC65-49CF-845D-32E92E01C307}"/>
    <cellStyle name="___PERSONAL_2_EWC 43.5MW8oMtresc 3_25_021_Horizon round 1 model vFINAL 3" xfId="16398" xr:uid="{D067C557-05E7-475E-B7C9-0BC81E94E5FA}"/>
    <cellStyle name="___PERSONAL_2_EWC 43.5MW8oMtresc 3_25_021_Horizon round 1 model vFINAL 3 2" xfId="16399" xr:uid="{6C1534EA-3CC4-4232-9864-F9169457666E}"/>
    <cellStyle name="___PERSONAL_2_EWC 43.5MW8oMtresc 3_25_021_Horizon round 1 model vFINAL 4" xfId="16400" xr:uid="{C76F9747-F76D-4C08-BF51-E8701FC9582A}"/>
    <cellStyle name="___PERSONAL_2_EWC 43.5MW8oMtresc 3_25_021_Horizon round 1 model vFINAL_1" xfId="16401" xr:uid="{A7C994A0-B9B7-4744-AE00-D313A7ABA711}"/>
    <cellStyle name="___PERSONAL_2_EWC 43.5MW8oMtresc 3_25_021_Horizon round 1 model vFINAL_1 2" xfId="16402" xr:uid="{00366E44-A3EF-4E73-9F8D-17E8CB77FF02}"/>
    <cellStyle name="___PERSONAL_2_EWC 43.5MW8oMtresc 3_25_021_Horizon round 1 model vFINAL_1 2 2" xfId="16403" xr:uid="{DFE28692-A5AF-4B43-9F28-89B769FFE45E}"/>
    <cellStyle name="___PERSONAL_2_EWC 43.5MW8oMtresc 3_25_021_Horizon round 1 model vFINAL_1 3" xfId="16404" xr:uid="{902D4947-9AEF-43DD-AA08-ACC041E6402A}"/>
    <cellStyle name="___PERSONAL_2_EWC 43.5MW8oMtresc 3_25_021_Horizon round 1 model vFINAL_1 3 2" xfId="16405" xr:uid="{60C843D8-46CF-460B-BF2D-1F22B68E82A7}"/>
    <cellStyle name="___PERSONAL_2_EWC 43.5MW8oMtresc 3_25_021_Horizon round 1 model vFINAL_1 4" xfId="16406" xr:uid="{AA383753-FF2D-4709-88B2-11323E1F712F}"/>
    <cellStyle name="___PERSONAL_2_EWC 43.5MW8oMtresc 3_25_021_Horizon round 1 model vFINAL_1_Project Farwest III Model 03-20-07 v135" xfId="16407" xr:uid="{831D8A03-E4B9-4211-909C-151E219713C4}"/>
    <cellStyle name="___PERSONAL_2_EWC 43.5MW8oMtresc 3_25_021_Horizon round 1 model vFINAL_1_Project Farwest III Model 03-20-07 v135 2" xfId="16408" xr:uid="{61545CCE-5C3D-4D53-97C1-FE00576F1606}"/>
    <cellStyle name="___PERSONAL_2_EWC 43.5MW8oMtresc 3_25_021_Horizon round 1 model vFINAL_1_Project Farwest III Model 03-20-07 v135 2 2" xfId="16409" xr:uid="{26EFF814-CA14-493C-845C-D50B44879852}"/>
    <cellStyle name="___PERSONAL_2_EWC 43.5MW8oMtresc 3_25_021_Horizon round 1 model vFINAL_1_Project Farwest III Model 03-20-07 v135 3" xfId="16410" xr:uid="{6F8BF1E2-5439-41F8-AD36-E015C1CF61D5}"/>
    <cellStyle name="___PERSONAL_2_EWC 43.5MW8oMtresc 3_25_021_Horizon round 1 model vFINAL_1_Project Farwest III Model 03-20-07 v135 3 2" xfId="16411" xr:uid="{32BF48D0-985B-4F30-B712-F8CE9CDC1CEE}"/>
    <cellStyle name="___PERSONAL_2_EWC 43.5MW8oMtresc 3_25_021_Horizon round 1 model vFINAL_1_Project Farwest III Model 03-20-07 v135 4" xfId="16412" xr:uid="{7AC90840-A1BD-4F73-BD1E-4349C3475BF4}"/>
    <cellStyle name="___PERSONAL_2_EWC 43.5MW8oMtresc 3_25_021_Horizon round 1 model vFINAL_1_Project Farwest III Model 03-20-07 v135_UPC G&amp;A (5-3-07)" xfId="16413" xr:uid="{F2AA9C4B-1664-4EEE-98F7-B568E0B08BDC}"/>
    <cellStyle name="___PERSONAL_2_EWC 43.5MW8oMtresc 3_25_021_Horizon round 1 model vFINAL_1_Project Farwest III Model 03-20-07 v135_UPC G&amp;A (5-3-07) 2" xfId="16414" xr:uid="{63682680-34C5-4217-B0DD-87DF59D0A048}"/>
    <cellStyle name="___PERSONAL_2_EWC 43.5MW8oMtresc 3_25_021_Horizon round 1 model vFINAL_1_Project Farwest III Model 03-20-07 v135_UPC G&amp;A (5-3-07) 2 2" xfId="16415" xr:uid="{054B4D6C-FA05-459D-BF88-89D52DE0C02B}"/>
    <cellStyle name="___PERSONAL_2_EWC 43.5MW8oMtresc 3_25_021_Horizon round 1 model vFINAL_1_Project Farwest III Model 03-20-07 v135_UPC G&amp;A (5-3-07) 3" xfId="16416" xr:uid="{3351C444-5D81-4EDB-B0AB-D9E82F72C7D2}"/>
    <cellStyle name="___PERSONAL_2_EWC 43.5MW8oMtresc 3_25_021_Horizon round 1 model vFINAL_1_Project Farwest III Model 03-20-07 v135_UPC G&amp;A (5-3-07) 3 2" xfId="16417" xr:uid="{1F561554-0C5E-4D56-830A-170B7E7AE10E}"/>
    <cellStyle name="___PERSONAL_2_EWC 43.5MW8oMtresc 3_25_021_Horizon round 1 model vFINAL_1_Project Farwest III Model 03-20-07 v135_UPC G&amp;A (5-3-07) 4" xfId="16418" xr:uid="{AD97A564-5206-4983-9CD7-2F2C0542564B}"/>
    <cellStyle name="___PERSONAL_2_EWC 43.5MW8oMtresc 3_25_021_Horizon round 1 model vFINAL_1_Project Makani Model 04-11-07 v6" xfId="16419" xr:uid="{F812A760-2C15-4AB4-9E87-081118B3A50F}"/>
    <cellStyle name="___PERSONAL_2_EWC 43.5MW8oMtresc 3_25_021_Horizon round 1 model vFINAL_1_Project Makani Model 04-11-07 v6 2" xfId="16420" xr:uid="{6FBF20CF-D79F-4594-99D6-36FF54FE2284}"/>
    <cellStyle name="___PERSONAL_2_EWC 43.5MW8oMtresc 3_25_021_Horizon round 1 model vFINAL_1_Project Makani Model 04-11-07 v6 2 2" xfId="16421" xr:uid="{780D63E8-49B6-4BF7-94D4-0ED8ECF4744B}"/>
    <cellStyle name="___PERSONAL_2_EWC 43.5MW8oMtresc 3_25_021_Horizon round 1 model vFINAL_1_Project Makani Model 04-11-07 v6 3" xfId="16422" xr:uid="{3E537C08-DDE8-4661-B587-B0BBFD3955E8}"/>
    <cellStyle name="___PERSONAL_2_EWC 43.5MW8oMtresc 3_25_021_Horizon round 1 model vFINAL_1_Project Makani Model 04-11-07 v6 3 2" xfId="16423" xr:uid="{EF1211C2-15BB-499E-B2BC-63A6EA271FF2}"/>
    <cellStyle name="___PERSONAL_2_EWC 43.5MW8oMtresc 3_25_021_Horizon round 1 model vFINAL_1_Project Makani Model 04-11-07 v6 4" xfId="16424" xr:uid="{6BE1CBBC-EC38-436F-AA08-B7003C3ED01D}"/>
    <cellStyle name="___PERSONAL_2_EWC 43.5MW8oMtresc 3_25_021_Horizon round 1 model vFINAL_1_Project Makani Model 04-11-07 v6_UPC G&amp;A (5-3-07)" xfId="16425" xr:uid="{10101C1D-C98C-465C-8E06-BC271FB89452}"/>
    <cellStyle name="___PERSONAL_2_EWC 43.5MW8oMtresc 3_25_021_Horizon round 1 model vFINAL_1_Project Makani Model 04-11-07 v6_UPC G&amp;A (5-3-07) 2" xfId="16426" xr:uid="{6041C0C4-D2AA-4BCC-B872-3215F1214164}"/>
    <cellStyle name="___PERSONAL_2_EWC 43.5MW8oMtresc 3_25_021_Horizon round 1 model vFINAL_1_Project Makani Model 04-11-07 v6_UPC G&amp;A (5-3-07) 2 2" xfId="16427" xr:uid="{FF116873-DB39-4A3F-A766-757D7913592B}"/>
    <cellStyle name="___PERSONAL_2_EWC 43.5MW8oMtresc 3_25_021_Horizon round 1 model vFINAL_1_Project Makani Model 04-11-07 v6_UPC G&amp;A (5-3-07) 3" xfId="16428" xr:uid="{44AB833C-9B46-47BD-B73B-94CB410505A8}"/>
    <cellStyle name="___PERSONAL_2_EWC 43.5MW8oMtresc 3_25_021_Horizon round 1 model vFINAL_1_Project Makani Model 04-11-07 v6_UPC G&amp;A (5-3-07) 3 2" xfId="16429" xr:uid="{772463F1-FBAB-4FB0-B919-1E334690BE84}"/>
    <cellStyle name="___PERSONAL_2_EWC 43.5MW8oMtresc 3_25_021_Horizon round 1 model vFINAL_1_Project Makani Model 04-11-07 v6_UPC G&amp;A (5-3-07) 4" xfId="16430" xr:uid="{71A0BE02-988F-4CC4-BD2D-EA82D65FE921}"/>
    <cellStyle name="___PERSONAL_2_EWC 43.5MW8oMtresc 3_25_021_Pre-Tax GAAP" xfId="16431" xr:uid="{D8BB6373-8245-4BBE-A1D4-E4CF8A7931E5}"/>
    <cellStyle name="___PERSONAL_2_EWC 43.5MW8oMtresc 3_25_021_Pre-Tax GAAP 2" xfId="16432" xr:uid="{4437F929-48B0-4AC0-912B-D94DB390776D}"/>
    <cellStyle name="___PERSONAL_2_EWC 43.5MW8oMtresc 3_25_021_Pre-Tax GAAP 2 2" xfId="16433" xr:uid="{FA3C96BC-BE78-4FC4-B99A-32CFF63DC07F}"/>
    <cellStyle name="___PERSONAL_2_EWC 43.5MW8oMtresc 3_25_021_Pre-Tax GAAP 3" xfId="16434" xr:uid="{C8195A19-FF48-4EFE-BCDC-77E8C60E2A85}"/>
    <cellStyle name="___PERSONAL_2_EWC 43.5MW8oMtresc 3_25_021_WPP - Ormat 6-5-2007  v19i with internal accounting v3 eq method FINAL" xfId="16435" xr:uid="{FB94A42F-6E34-4D1A-A1D8-47959983BF08}"/>
    <cellStyle name="___PERSONAL_2_EWC 43.5MW8oMtresc 3_25_021_WPP - Ormat 6-5-2007  v19i with internal accounting v3 eq method FINAL 2" xfId="16436" xr:uid="{58D5812E-4CEE-4625-A521-B18B7655FD77}"/>
    <cellStyle name="___PERSONAL_2_EWC 43.5MW8oMtresc 3_25_021_WPP - Ormat 6-5-2007  v19i with internal accounting v3 eq method FINAL 2 2" xfId="16437" xr:uid="{59A54710-EAB6-40D4-A4AE-C5E004BD4864}"/>
    <cellStyle name="___PERSONAL_2_EWC 43.5MW8oMtresc 3_25_021_WPP - Ormat 6-5-2007  v19i with internal accounting v3 eq method FINAL 3" xfId="16438" xr:uid="{DB5E25AE-1997-4470-8E27-63E885023AB6}"/>
    <cellStyle name="___PERSONAL_2_EWC 43.5MW8oMtresc 3_25_02v2" xfId="16439" xr:uid="{62CC8349-2083-49CD-97FF-F7CB61EE64D0}"/>
    <cellStyle name="___PERSONAL_2_EWC 43.5MW8oMtresc 3_25_02v2 2" xfId="16440" xr:uid="{0D02DACA-5C5D-4AAC-AC9B-29AA3D1E040E}"/>
    <cellStyle name="___PERSONAL_2_EWC 43.5MW8oMtresc 3_25_02v2 2 2" xfId="16441" xr:uid="{468B44F8-A12D-4E61-ADF0-321D906834CC}"/>
    <cellStyle name="___PERSONAL_2_EWC 43.5MW8oMtresc 3_25_02v2 2 2 2" xfId="16442" xr:uid="{558512E4-7D31-4672-8AC4-A7F0043BE7B5}"/>
    <cellStyle name="___PERSONAL_2_EWC 43.5MW8oMtresc 3_25_02v2 2 3" xfId="16443" xr:uid="{AED0803E-9EBA-4045-B4DE-F93AFF4E07EE}"/>
    <cellStyle name="___PERSONAL_2_EWC 43.5MW8oMtresc 3_25_02v2 2 3 2" xfId="16444" xr:uid="{555B150C-DB92-48F1-82B9-1E6F2CDECC9D}"/>
    <cellStyle name="___PERSONAL_2_EWC 43.5MW8oMtresc 3_25_02v2 2 4" xfId="16445" xr:uid="{CB399291-8492-4125-BC78-A6C3E1A78A07}"/>
    <cellStyle name="___PERSONAL_2_EWC 43.5MW8oMtresc 3_25_02v2 2 4 2" xfId="16446" xr:uid="{0F230EA2-7E74-452D-828B-1703EB23C508}"/>
    <cellStyle name="___PERSONAL_2_EWC 43.5MW8oMtresc 3_25_02v2 2 5" xfId="16447" xr:uid="{C64AAD4C-449E-4A25-BE92-7FCD846D52CD}"/>
    <cellStyle name="___PERSONAL_2_EWC 43.5MW8oMtresc 3_25_02v2 2 5 2" xfId="16448" xr:uid="{54E4BF70-F5AB-4046-BA2F-658F77AA4D37}"/>
    <cellStyle name="___PERSONAL_2_EWC 43.5MW8oMtresc 3_25_02v2 2 6" xfId="16449" xr:uid="{633B4CB2-B142-4AB4-9A4E-71299BBED4F3}"/>
    <cellStyle name="___PERSONAL_2_EWC 43.5MW8oMtresc 3_25_02v2 3" xfId="16450" xr:uid="{70BBFD2D-3261-4C9A-B609-13C0D595DBB4}"/>
    <cellStyle name="___PERSONAL_2_EWC 43.5MW8oMtresc 3_25_02v2 3 2" xfId="16451" xr:uid="{3D2BF9A3-1948-4BD7-B3D7-0F386C9BCCBD}"/>
    <cellStyle name="___PERSONAL_2_EWC 43.5MW8oMtresc 3_25_02v2 3 2 2" xfId="16452" xr:uid="{68CD590A-CA9E-4BB9-90A2-887237612F8E}"/>
    <cellStyle name="___PERSONAL_2_EWC 43.5MW8oMtresc 3_25_02v2 3 3" xfId="16453" xr:uid="{8883BC53-3721-4AA8-A982-3AB860A22B89}"/>
    <cellStyle name="___PERSONAL_2_EWC 43.5MW8oMtresc 3_25_02v2 3 3 2" xfId="16454" xr:uid="{4F0295DD-4D70-49C3-B106-81F26AA17D0D}"/>
    <cellStyle name="___PERSONAL_2_EWC 43.5MW8oMtresc 3_25_02v2 3 4" xfId="16455" xr:uid="{60B57B38-C231-4DD1-9D1B-EF7C629D7D05}"/>
    <cellStyle name="___PERSONAL_2_EWC 43.5MW8oMtresc 3_25_02v2 3 4 2" xfId="16456" xr:uid="{8A4D51A7-0717-4C16-ABFA-8BD4CE25A7CA}"/>
    <cellStyle name="___PERSONAL_2_EWC 43.5MW8oMtresc 3_25_02v2 3 5" xfId="16457" xr:uid="{E9AD302F-41D5-4405-BC61-6FEFF9468F4F}"/>
    <cellStyle name="___PERSONAL_2_EWC 43.5MW8oMtresc 3_25_02v2 3 5 2" xfId="16458" xr:uid="{D9C7441C-BC27-44BC-9723-628A9714B2F6}"/>
    <cellStyle name="___PERSONAL_2_EWC 43.5MW8oMtresc 3_25_02v2 3 6" xfId="16459" xr:uid="{C89461CF-6027-4182-AA61-BC1D668F5B85}"/>
    <cellStyle name="___PERSONAL_2_EWC 43.5MW8oMtresc 3_25_02v2 4" xfId="16460" xr:uid="{59EED906-CA7A-4FCC-AC99-1D487D51395E}"/>
    <cellStyle name="___PERSONAL_2_EWC 43.5MW8oMtresc 3_25_02v2_CHECK - White Creek Final Closing Model_2007 11 16 vequity method FINAL" xfId="16461" xr:uid="{283207E4-F921-486D-A105-BB9AEF80124D}"/>
    <cellStyle name="___PERSONAL_2_EWC 43.5MW8oMtresc 3_25_02v2_CHECK - White Creek Final Closing Model_2007 11 16 vequity method FINAL 2" xfId="16462" xr:uid="{8F9E0F6E-2238-412C-B20F-16F7A7288BC4}"/>
    <cellStyle name="___PERSONAL_2_EWC 43.5MW8oMtresc 3_25_02v2_CHECK - White Creek Final Closing Model_2007 11 16 vequity method FINAL 2 2" xfId="16463" xr:uid="{157DDF0C-2B35-4CD7-88D8-04133254BC73}"/>
    <cellStyle name="___PERSONAL_2_EWC 43.5MW8oMtresc 3_25_02v2_CHECK - White Creek Final Closing Model_2007 11 16 vequity method FINAL 3" xfId="16464" xr:uid="{2E27A3CD-C3C8-433A-806D-EE6DFC2AE21E}"/>
    <cellStyle name="___PERSONAL_2_EWC 43.5MW8oMtresc 3_25_02v2_Horizon round 1 model vFINAL" xfId="16465" xr:uid="{A9F89CC4-5295-4B15-B09D-4D87F9A5C045}"/>
    <cellStyle name="___PERSONAL_2_EWC 43.5MW8oMtresc 3_25_02v2_Horizon round 1 model vFINAL 2" xfId="16466" xr:uid="{54C98A0E-2894-45BE-B0C8-EA47EC2E87B2}"/>
    <cellStyle name="___PERSONAL_2_EWC 43.5MW8oMtresc 3_25_02v2_Horizon round 1 model vFINAL 2 2" xfId="16467" xr:uid="{FB001C9D-04C5-4ED5-85B5-F86C4523DF38}"/>
    <cellStyle name="___PERSONAL_2_EWC 43.5MW8oMtresc 3_25_02v2_Horizon round 1 model vFINAL 3" xfId="16468" xr:uid="{999C55C7-B7D0-474C-9CC8-BDE6B930A32B}"/>
    <cellStyle name="___PERSONAL_2_EWC 43.5MW8oMtresc 3_25_02v2_Horizon round 1 model vFINAL 3 2" xfId="16469" xr:uid="{91C062B5-C1A9-42B3-B4AD-CE7A0A3DFFA4}"/>
    <cellStyle name="___PERSONAL_2_EWC 43.5MW8oMtresc 3_25_02v2_Horizon round 1 model vFINAL 4" xfId="16470" xr:uid="{3D482582-2DC1-4C28-B702-10556F78800C}"/>
    <cellStyle name="___PERSONAL_2_EWC 43.5MW8oMtresc 3_25_02v2_Horizon round 1 model vFINAL_1" xfId="16471" xr:uid="{7DE45E14-EFE2-4A57-B72F-1D3EADBBBFFB}"/>
    <cellStyle name="___PERSONAL_2_EWC 43.5MW8oMtresc 3_25_02v2_Horizon round 1 model vFINAL_1 2" xfId="16472" xr:uid="{C51F1D73-75FB-4ACC-B56A-F77FAAA92D9E}"/>
    <cellStyle name="___PERSONAL_2_EWC 43.5MW8oMtresc 3_25_02v2_Horizon round 1 model vFINAL_1 2 2" xfId="16473" xr:uid="{380D412C-8D87-476A-AD5E-1D8064FD6F19}"/>
    <cellStyle name="___PERSONAL_2_EWC 43.5MW8oMtresc 3_25_02v2_Horizon round 1 model vFINAL_1 3" xfId="16474" xr:uid="{7C2E49D4-4EF4-42AA-85C1-9D9AD74E5101}"/>
    <cellStyle name="___PERSONAL_2_EWC 43.5MW8oMtresc 3_25_02v2_Horizon round 1 model vFINAL_1 3 2" xfId="16475" xr:uid="{2172DC2E-4C84-4763-9E82-E52FE773531C}"/>
    <cellStyle name="___PERSONAL_2_EWC 43.5MW8oMtresc 3_25_02v2_Horizon round 1 model vFINAL_1 4" xfId="16476" xr:uid="{E64CABD4-8B11-47D5-9FA1-CF25EA43E78B}"/>
    <cellStyle name="___PERSONAL_2_EWC 43.5MW8oMtresc 3_25_02v2_Horizon round 1 model vFINAL_1_Project Farwest III Model 03-20-07 v135" xfId="16477" xr:uid="{7164DD75-D199-45C0-8D68-7464A62155AF}"/>
    <cellStyle name="___PERSONAL_2_EWC 43.5MW8oMtresc 3_25_02v2_Horizon round 1 model vFINAL_1_Project Farwest III Model 03-20-07 v135 2" xfId="16478" xr:uid="{4F314B37-AE56-4E14-BCBA-D35F4FAB8902}"/>
    <cellStyle name="___PERSONAL_2_EWC 43.5MW8oMtresc 3_25_02v2_Horizon round 1 model vFINAL_1_Project Farwest III Model 03-20-07 v135 2 2" xfId="16479" xr:uid="{A6B51157-67C7-4E56-84A8-963D966BAD12}"/>
    <cellStyle name="___PERSONAL_2_EWC 43.5MW8oMtresc 3_25_02v2_Horizon round 1 model vFINAL_1_Project Farwest III Model 03-20-07 v135 3" xfId="16480" xr:uid="{498FC627-C07C-4E1C-8272-CE6F80CEF5BD}"/>
    <cellStyle name="___PERSONAL_2_EWC 43.5MW8oMtresc 3_25_02v2_Horizon round 1 model vFINAL_1_Project Farwest III Model 03-20-07 v135 3 2" xfId="16481" xr:uid="{30E4A759-67FD-4DF6-8D66-6008E6A1624B}"/>
    <cellStyle name="___PERSONAL_2_EWC 43.5MW8oMtresc 3_25_02v2_Horizon round 1 model vFINAL_1_Project Farwest III Model 03-20-07 v135 4" xfId="16482" xr:uid="{28FAD15D-A839-475B-8E6E-E581F66A5558}"/>
    <cellStyle name="___PERSONAL_2_EWC 43.5MW8oMtresc 3_25_02v2_Horizon round 1 model vFINAL_1_Project Farwest III Model 03-20-07 v135_UPC G&amp;A (5-3-07)" xfId="16483" xr:uid="{54BC193C-C607-48AD-A15C-AACC0A63EE4C}"/>
    <cellStyle name="___PERSONAL_2_EWC 43.5MW8oMtresc 3_25_02v2_Horizon round 1 model vFINAL_1_Project Farwest III Model 03-20-07 v135_UPC G&amp;A (5-3-07) 2" xfId="16484" xr:uid="{65086E97-80C8-4A56-B310-8D709E0970D3}"/>
    <cellStyle name="___PERSONAL_2_EWC 43.5MW8oMtresc 3_25_02v2_Horizon round 1 model vFINAL_1_Project Farwest III Model 03-20-07 v135_UPC G&amp;A (5-3-07) 2 2" xfId="16485" xr:uid="{18EAA256-11DE-4524-BC19-D9EEE2BA6703}"/>
    <cellStyle name="___PERSONAL_2_EWC 43.5MW8oMtresc 3_25_02v2_Horizon round 1 model vFINAL_1_Project Farwest III Model 03-20-07 v135_UPC G&amp;A (5-3-07) 3" xfId="16486" xr:uid="{0FE6B941-31E8-4D4F-BBFA-E64FFF393827}"/>
    <cellStyle name="___PERSONAL_2_EWC 43.5MW8oMtresc 3_25_02v2_Horizon round 1 model vFINAL_1_Project Farwest III Model 03-20-07 v135_UPC G&amp;A (5-3-07) 3 2" xfId="16487" xr:uid="{5111D19B-2815-41A2-8420-757D24C8C58D}"/>
    <cellStyle name="___PERSONAL_2_EWC 43.5MW8oMtresc 3_25_02v2_Horizon round 1 model vFINAL_1_Project Farwest III Model 03-20-07 v135_UPC G&amp;A (5-3-07) 4" xfId="16488" xr:uid="{549EEEAA-796C-4E5D-B506-DE81A0B4C634}"/>
    <cellStyle name="___PERSONAL_2_EWC 43.5MW8oMtresc 3_25_02v2_Horizon round 1 model vFINAL_1_Project Makani Model 04-11-07 v6" xfId="16489" xr:uid="{866615AC-DE84-4303-9593-19132790A263}"/>
    <cellStyle name="___PERSONAL_2_EWC 43.5MW8oMtresc 3_25_02v2_Horizon round 1 model vFINAL_1_Project Makani Model 04-11-07 v6 2" xfId="16490" xr:uid="{CA1F683F-B633-4EA9-B7A9-4DDDA57CB72E}"/>
    <cellStyle name="___PERSONAL_2_EWC 43.5MW8oMtresc 3_25_02v2_Horizon round 1 model vFINAL_1_Project Makani Model 04-11-07 v6 2 2" xfId="16491" xr:uid="{3376BF56-14F5-49EB-86C4-DDD0C6EC3304}"/>
    <cellStyle name="___PERSONAL_2_EWC 43.5MW8oMtresc 3_25_02v2_Horizon round 1 model vFINAL_1_Project Makani Model 04-11-07 v6 3" xfId="16492" xr:uid="{A69BD3E4-03F7-426A-9001-F4A71DDC09B0}"/>
    <cellStyle name="___PERSONAL_2_EWC 43.5MW8oMtresc 3_25_02v2_Horizon round 1 model vFINAL_1_Project Makani Model 04-11-07 v6 3 2" xfId="16493" xr:uid="{22FF4FD4-D3E8-4A53-9215-0ECEEB2FF548}"/>
    <cellStyle name="___PERSONAL_2_EWC 43.5MW8oMtresc 3_25_02v2_Horizon round 1 model vFINAL_1_Project Makani Model 04-11-07 v6 4" xfId="16494" xr:uid="{12208008-30C0-4D01-82F1-FD53739F267A}"/>
    <cellStyle name="___PERSONAL_2_EWC 43.5MW8oMtresc 3_25_02v2_Horizon round 1 model vFINAL_1_Project Makani Model 04-11-07 v6_UPC G&amp;A (5-3-07)" xfId="16495" xr:uid="{16B427A5-DA81-4C65-A41B-865C824DE93D}"/>
    <cellStyle name="___PERSONAL_2_EWC 43.5MW8oMtresc 3_25_02v2_Horizon round 1 model vFINAL_1_Project Makani Model 04-11-07 v6_UPC G&amp;A (5-3-07) 2" xfId="16496" xr:uid="{828C10BF-3E40-4ED2-AB14-AAABADD5B133}"/>
    <cellStyle name="___PERSONAL_2_EWC 43.5MW8oMtresc 3_25_02v2_Horizon round 1 model vFINAL_1_Project Makani Model 04-11-07 v6_UPC G&amp;A (5-3-07) 2 2" xfId="16497" xr:uid="{E07B5137-D60D-42A3-B69E-0FD4BF6D4862}"/>
    <cellStyle name="___PERSONAL_2_EWC 43.5MW8oMtresc 3_25_02v2_Horizon round 1 model vFINAL_1_Project Makani Model 04-11-07 v6_UPC G&amp;A (5-3-07) 3" xfId="16498" xr:uid="{CD02C853-B299-4F3E-AA84-A141381C22D0}"/>
    <cellStyle name="___PERSONAL_2_EWC 43.5MW8oMtresc 3_25_02v2_Horizon round 1 model vFINAL_1_Project Makani Model 04-11-07 v6_UPC G&amp;A (5-3-07) 3 2" xfId="16499" xr:uid="{20DA7D69-BFEC-4E54-B96F-14867F4F90AB}"/>
    <cellStyle name="___PERSONAL_2_EWC 43.5MW8oMtresc 3_25_02v2_Horizon round 1 model vFINAL_1_Project Makani Model 04-11-07 v6_UPC G&amp;A (5-3-07) 4" xfId="16500" xr:uid="{041A22D7-D445-46A9-8513-FE5AB03B8E8E}"/>
    <cellStyle name="___PERSONAL_2_EWC 43.5MW8oMtresc 3_25_02v2_Pre-Tax GAAP" xfId="16501" xr:uid="{D5B2DFEE-FB65-475B-B660-A5B8CA6124B5}"/>
    <cellStyle name="___PERSONAL_2_EWC 43.5MW8oMtresc 3_25_02v2_Pre-Tax GAAP 2" xfId="16502" xr:uid="{858132E3-F4D8-4222-AD8F-EEAA82F10625}"/>
    <cellStyle name="___PERSONAL_2_EWC 43.5MW8oMtresc 3_25_02v2_Pre-Tax GAAP 2 2" xfId="16503" xr:uid="{C499E44C-E8D3-426F-99C6-830254AFE009}"/>
    <cellStyle name="___PERSONAL_2_EWC 43.5MW8oMtresc 3_25_02v2_Pre-Tax GAAP 3" xfId="16504" xr:uid="{B2DC86B9-BFA0-40C3-BE9B-F85779636DF9}"/>
    <cellStyle name="___PERSONAL_2_EWC 43.5MW8oMtresc 3_25_02v2_WPP - Ormat 6-5-2007  v19i with internal accounting v3 eq method FINAL" xfId="16505" xr:uid="{E3CD0F88-64C9-41E4-996B-602603B69517}"/>
    <cellStyle name="___PERSONAL_2_EWC 43.5MW8oMtresc 3_25_02v2_WPP - Ormat 6-5-2007  v19i with internal accounting v3 eq method FINAL 2" xfId="16506" xr:uid="{C5077559-6640-46DF-A1AA-7A806E5FEB92}"/>
    <cellStyle name="___PERSONAL_2_EWC 43.5MW8oMtresc 3_25_02v2_WPP - Ormat 6-5-2007  v19i with internal accounting v3 eq method FINAL 2 2" xfId="16507" xr:uid="{44D4E4AF-47CB-4C85-9ABC-DF4B420C93E6}"/>
    <cellStyle name="___PERSONAL_2_EWC 43.5MW8oMtresc 3_25_02v2_WPP - Ormat 6-5-2007  v19i with internal accounting v3 eq method FINAL 3" xfId="16508" xr:uid="{A227E1F5-622C-42A9-AF8F-CEA260F2D0A1}"/>
    <cellStyle name="___PERSONAL_2_EWC 43.5MW8oMtresc 3_25_02v2w_esc" xfId="16509" xr:uid="{3FAF838B-9562-472D-B225-435607039F3C}"/>
    <cellStyle name="___PERSONAL_2_EWC 43.5MW8oMtresc 3_25_02v2w_esc 2" xfId="16510" xr:uid="{871CD88E-BC7B-4FF4-A3BD-9996751C1ADC}"/>
    <cellStyle name="___PERSONAL_2_EWC 43.5MW8oMtresc 3_25_02v2w_esc 2 2" xfId="16511" xr:uid="{2B176203-0983-4B2E-9DD5-F516C426EBAC}"/>
    <cellStyle name="___PERSONAL_2_EWC 43.5MW8oMtresc 3_25_02v2w_esc 2_Accounting" xfId="16512" xr:uid="{5E9F9C84-7BC3-4F66-81B8-77378E54EC41}"/>
    <cellStyle name="___PERSONAL_2_EWC 43.5MW8oMtresc 3_25_02v2w_esc 2_Accounting 2" xfId="16513" xr:uid="{8C96807A-89D7-40A3-AF98-21FF88F72C64}"/>
    <cellStyle name="___PERSONAL_2_EWC 43.5MW8oMtresc 3_25_02v2w_esc 2_Book3" xfId="16514" xr:uid="{F8C5619F-AB2C-4776-B8EB-ED6428CB227B}"/>
    <cellStyle name="___PERSONAL_2_EWC 43.5MW8oMtresc 3_25_02v2w_esc 2_Book3 2" xfId="16515" xr:uid="{5297764D-93C9-4800-B049-AB9BB1FBC891}"/>
    <cellStyle name="___PERSONAL_2_EWC 43.5MW8oMtresc 3_25_02v2w_esc 2_Naturener Montana Portfolio_temp_Part2" xfId="16516" xr:uid="{81792BD0-851E-4F25-B6E0-DAF9790F6DBB}"/>
    <cellStyle name="___PERSONAL_2_EWC 43.5MW8oMtresc 3_25_02v2w_esc 2_Naturener Montana Portfolio_temp_Part2 2" xfId="16517" xr:uid="{BA77CFE9-A830-4E2A-BA9E-ACAB4B46FE8B}"/>
    <cellStyle name="___PERSONAL_2_EWC 43.5MW8oMtresc 3_25_02v2w_esc 3" xfId="16518" xr:uid="{F1D11BE9-2015-4CB6-8A6D-85A444CC4D01}"/>
    <cellStyle name="___PERSONAL_2_EWC 43.5MW8oMtresc 3_25_02v2w_esc 3 2" xfId="16519" xr:uid="{6917B6F2-B000-4DBC-912F-D87DB9B4D747}"/>
    <cellStyle name="___PERSONAL_2_EWC 43.5MW8oMtresc 3_25_02v2w_esc 4" xfId="16520" xr:uid="{3785B234-E564-4AB6-B014-2665A238B10D}"/>
    <cellStyle name="___PERSONAL_2_EWC 43.5MW8oMtresc 3_25_02v2w_esc 4 2" xfId="16521" xr:uid="{28B9FE9B-DE36-419B-8956-BDED6A48DA97}"/>
    <cellStyle name="___PERSONAL_2_EWC 43.5MW8oMtresc 3_25_02v2w_esc 5" xfId="16522" xr:uid="{BE3C6BDF-1AB3-47D8-BE7A-FAF90E895911}"/>
    <cellStyle name="___PERSONAL_2_EWC 43.5MW8oMtresc 3_25_02v2w_esc 5 2" xfId="16523" xr:uid="{972E04A9-6338-40E9-92E6-0113DEA7E6BB}"/>
    <cellStyle name="___PERSONAL_2_EWC 43.5MW8oMtresc 3_25_02v2w_esc 6" xfId="16524" xr:uid="{C9333592-CDB9-4FF1-AF88-39FB773C4698}"/>
    <cellStyle name="___PERSONAL_2_EWC 43.5MW8oMtresc 3_25_02v2w_esc 6 2" xfId="16525" xr:uid="{4315067D-1967-473D-9415-ACB2B168A6C7}"/>
    <cellStyle name="___PERSONAL_2_EWC 43.5MW8oMtresc 3_25_02v2w_esc 7" xfId="16526" xr:uid="{49953890-FF20-4521-9ED5-387D182910C1}"/>
    <cellStyle name="___PERSONAL_2_EWC 43.5MW8oMtresc 3_25_02v2w_esc 7 2" xfId="16527" xr:uid="{E676661E-B029-49EA-A41F-C3DFD834DE0F}"/>
    <cellStyle name="___PERSONAL_2_EWC 43.5MW8oMtresc 3_25_02v2w_esc 8" xfId="16528" xr:uid="{75E2C8AF-FFF0-4627-B462-5ECE7E0009C0}"/>
    <cellStyle name="___PERSONAL_2_EWC 43.5MW8oMtresc 3_25_02v2w_esc_#1 Levered Beech Ridge_021109_Grant,Bonus,No PTCs,MACRs,Term Debt NOL" xfId="16529" xr:uid="{A1248E7B-E9A0-412F-A539-2D135FD051BF}"/>
    <cellStyle name="___PERSONAL_2_EWC 43.5MW8oMtresc 3_25_02v2w_esc_#1 Levered Beech Ridge_021109_Grant,Bonus,No PTCs,MACRs,Term Debt NOL 2" xfId="16530" xr:uid="{FDA5D56B-D471-4E1E-8894-690F3F7E91A2}"/>
    <cellStyle name="___PERSONAL_2_EWC 43.5MW8oMtresc 3_25_02v2w_esc_#1 LeveredGrand_Ridge_II-III_021009_Grant,Bonus,No PTCs,MACRs,Term Debt, NOL" xfId="16531" xr:uid="{BFCED818-F67B-46A0-B2DA-1D47D84C6285}"/>
    <cellStyle name="___PERSONAL_2_EWC 43.5MW8oMtresc 3_25_02v2w_esc_#1 LeveredGrand_Ridge_II-III_021009_Grant,Bonus,No PTCs,MACRs,Term Debt, NOL 2" xfId="16532" xr:uid="{50721862-9DF6-4955-AF6A-C9A76CBF21B1}"/>
    <cellStyle name="___PERSONAL_2_EWC 43.5MW8oMtresc 3_25_02v2w_esc_#1 LeveredGrand_Ridge_II-III_021009_Grant,Bonus,No PTCs,MACRs,Term Debt, NOL_BeechR Pivot Table 12.2.09" xfId="16533" xr:uid="{5B1D6DA7-3109-4E9E-B167-1DF77F243E63}"/>
    <cellStyle name="___PERSONAL_2_EWC 43.5MW8oMtresc 3_25_02v2w_esc_#1 LeveredGrand_Ridge_II-III_021009_Grant,Bonus,No PTCs,MACRs,Term Debt, NOL_BeechR Pivot Table 12.2.09 2" xfId="16534" xr:uid="{8CB8F987-FD3E-40B1-BB4F-97CF268E4CC0}"/>
    <cellStyle name="___PERSONAL_2_EWC 43.5MW8oMtresc 3_25_02v2w_esc_071212 Unlevered McCormick Model - 2003 version" xfId="16535" xr:uid="{772934EB-4BA6-42A2-9CC3-2D82DB84ED8F}"/>
    <cellStyle name="___PERSONAL_2_EWC 43.5MW8oMtresc 3_25_02v2w_esc_071212 Unlevered McCormick Model - 2003 version 2" xfId="16536" xr:uid="{92504BB9-0E1E-4359-88AF-7A8F274A3269}"/>
    <cellStyle name="___PERSONAL_2_EWC 43.5MW8oMtresc 3_25_02v2w_esc_071212 Unlevered McCormick Model - 2003 version_Accounting" xfId="16537" xr:uid="{0221CE84-41F4-4D8E-8E03-9E93BFF83E8D}"/>
    <cellStyle name="___PERSONAL_2_EWC 43.5MW8oMtresc 3_25_02v2w_esc_071212 Unlevered McCormick Model - 2003 version_Accounting 2" xfId="16538" xr:uid="{4D7AD92D-A927-4B00-AA73-369E35BD7426}"/>
    <cellStyle name="___PERSONAL_2_EWC 43.5MW8oMtresc 3_25_02v2w_esc_071212 Unlevered McCormick Model - 2003 version_Book3" xfId="16539" xr:uid="{6420FB1D-E729-4EF1-B658-2F8236675A02}"/>
    <cellStyle name="___PERSONAL_2_EWC 43.5MW8oMtresc 3_25_02v2w_esc_071212 Unlevered McCormick Model - 2003 version_Book3 2" xfId="16540" xr:uid="{86E92029-5236-456B-957E-0486B288354D}"/>
    <cellStyle name="___PERSONAL_2_EWC 43.5MW8oMtresc 3_25_02v2w_esc_071212 Unlevered McCormick Model - 2003 version_Naturener Montana Portfolio_temp_Part2" xfId="16541" xr:uid="{A222488C-FEA3-41E4-8FD9-781C7E0A5C9B}"/>
    <cellStyle name="___PERSONAL_2_EWC 43.5MW8oMtresc 3_25_02v2w_esc_071212 Unlevered McCormick Model - 2003 version_Naturener Montana Portfolio_temp_Part2 2" xfId="16542" xr:uid="{D9FFF0D6-1DEC-4D17-A4E3-4C90ADD67E88}"/>
    <cellStyle name="___PERSONAL_2_EWC 43.5MW8oMtresc 3_25_02v2w_esc_1" xfId="16543" xr:uid="{2413F79F-C826-4513-97EC-1AD1C62072C4}"/>
    <cellStyle name="___PERSONAL_2_EWC 43.5MW8oMtresc 3_25_02v2w_esc_1 2" xfId="16544" xr:uid="{104E63B4-5AFA-462F-8199-1CA984194E46}"/>
    <cellStyle name="___PERSONAL_2_EWC 43.5MW8oMtresc 3_25_02v2w_esc_1 2 2" xfId="16545" xr:uid="{87E89EC0-E6C8-477A-A274-6B672AA3110B}"/>
    <cellStyle name="___PERSONAL_2_EWC 43.5MW8oMtresc 3_25_02v2w_esc_1 3" xfId="16546" xr:uid="{0474A779-7D76-4729-8847-AD708006B522}"/>
    <cellStyle name="___PERSONAL_2_EWC 43.5MW8oMtresc 3_25_02v2w_esc_1 3 2" xfId="16547" xr:uid="{C44B68FB-1852-4631-AE59-59D99E75E4CD}"/>
    <cellStyle name="___PERSONAL_2_EWC 43.5MW8oMtresc 3_25_02v2w_esc_1 4" xfId="16548" xr:uid="{0591E0D4-53AB-4947-A20A-132CB3660A27}"/>
    <cellStyle name="___PERSONAL_2_EWC 43.5MW8oMtresc 3_25_02v2w_esc_1 4 2" xfId="16549" xr:uid="{92D87A57-B72B-4816-80FC-9F22BB1A3B2E}"/>
    <cellStyle name="___PERSONAL_2_EWC 43.5MW8oMtresc 3_25_02v2w_esc_1 5" xfId="16550" xr:uid="{4461C498-9C79-4042-99F3-BB76310AC0C7}"/>
    <cellStyle name="___PERSONAL_2_EWC 43.5MW8oMtresc 3_25_02v2w_esc_1 5 2" xfId="16551" xr:uid="{CEBD15F1-240E-4EDD-9658-B2F55BEC2B89}"/>
    <cellStyle name="___PERSONAL_2_EWC 43.5MW8oMtresc 3_25_02v2w_esc_1 6" xfId="16552" xr:uid="{0055D2C6-F70A-4F81-B684-C56156D548F1}"/>
    <cellStyle name="___PERSONAL_2_EWC 43.5MW8oMtresc 3_25_02v2w_esc_1 6 2" xfId="16553" xr:uid="{578596AC-BD16-463D-AEDE-680CD2990586}"/>
    <cellStyle name="___PERSONAL_2_EWC 43.5MW8oMtresc 3_25_02v2w_esc_1 7" xfId="16554" xr:uid="{E8130732-7776-4607-9B28-47CCB704B717}"/>
    <cellStyle name="___PERSONAL_2_EWC 43.5MW8oMtresc 3_25_02v2w_esc_1 7 2" xfId="16555" xr:uid="{3C3AEBD2-9DA8-4614-835A-7708DF07151A}"/>
    <cellStyle name="___PERSONAL_2_EWC 43.5MW8oMtresc 3_25_02v2w_esc_1 8" xfId="16556" xr:uid="{9400A6AE-87E7-47A0-A1FB-0132B796DD74}"/>
    <cellStyle name="___PERSONAL_2_EWC 43.5MW8oMtresc 3_25_02v2w_esc_1.Inputs" xfId="16557" xr:uid="{1187C985-2D62-46FC-911F-05260E4C67A3}"/>
    <cellStyle name="___PERSONAL_2_EWC 43.5MW8oMtresc 3_25_02v2w_esc_1_071212 Unlevered McCormick Model - 2003 version" xfId="16558" xr:uid="{4DEDA049-9B77-4509-81C7-6E2563FF0316}"/>
    <cellStyle name="___PERSONAL_2_EWC 43.5MW8oMtresc 3_25_02v2w_esc_1_071212 Unlevered McCormick Model - 2003 version 2" xfId="16559" xr:uid="{3F84B4F0-B559-49F9-9F22-44269FE20B72}"/>
    <cellStyle name="___PERSONAL_2_EWC 43.5MW8oMtresc 3_25_02v2w_esc_2008 IWNA 7.75% 53% ERISA P50 (Invnergy)_FROM JPM" xfId="16560" xr:uid="{912BF535-83D2-45BB-9667-1CD9312B677A}"/>
    <cellStyle name="___PERSONAL_2_EWC 43.5MW8oMtresc 3_25_02v2w_esc_2008 IWNA 7.75% 53% ERISA P50 (Invnergy)_FROM JPM 2" xfId="16561" xr:uid="{032FB0E9-4C93-484A-9139-6C5F6D2C0D04}"/>
    <cellStyle name="___PERSONAL_2_EWC 43.5MW8oMtresc 3_25_02v2w_esc_2008 IWNA 7.75% 53% ERISA P50 (Invnergy)_FROM JPM_IWNA 3-Pack ECCA Sheldon Funding 01302009" xfId="16562" xr:uid="{2B37E3A4-130F-4E15-8E7B-B20BAF872D35}"/>
    <cellStyle name="___PERSONAL_2_EWC 43.5MW8oMtresc 3_25_02v2w_esc_2008 IWNA 7.75% 53% ERISA P50 (Invnergy)_FROM JPM_IWNA 3-Pack ECCA Sheldon Funding 01302009 2" xfId="16563" xr:uid="{6F51797D-1812-4015-9037-C47F2D6B6EFC}"/>
    <cellStyle name="___PERSONAL_2_EWC 43.5MW8oMtresc 3_25_02v2w_esc_2008 IWNA Portfolio 06182008 v2 (WC Hedge)_JPM BL sizing" xfId="16564" xr:uid="{7478E15C-4626-43EC-8A88-08FB1D32AC43}"/>
    <cellStyle name="___PERSONAL_2_EWC 43.5MW8oMtresc 3_25_02v2w_esc_2008 IWNA Portfolio 06182008 v2 (WC Hedge)_JPM BL sizing 2" xfId="16565" xr:uid="{2D782DF4-D61A-4FFD-A036-12E6E681083C}"/>
    <cellStyle name="___PERSONAL_2_EWC 43.5MW8oMtresc 3_25_02v2w_esc_2008 IWNA Portfolio 06182008 v2 (WC Hedge)_JPM BL sizing_BeechR Pivot Table 12.2.09" xfId="16566" xr:uid="{328EC22E-C562-4B14-8BB1-BAA4B88C0ECC}"/>
    <cellStyle name="___PERSONAL_2_EWC 43.5MW8oMtresc 3_25_02v2w_esc_2008 IWNA Portfolio 06182008 v2 (WC Hedge)_JPM BL sizing_BeechR Pivot Table 12.2.09 2" xfId="16567" xr:uid="{EC52EA04-34C3-4D5F-8F8E-DE74CF5B0D9F}"/>
    <cellStyle name="___PERSONAL_2_EWC 43.5MW8oMtresc 3_25_02v2w_esc_2008 IWNA Portfolio 06182008 v2 (WC Hedge)_JPM BL sizing_IWNA 3-Pack ECCA Sheldon Funding 01302009" xfId="16568" xr:uid="{AF5583C3-8961-4F68-BA13-4B2A5C2E633C}"/>
    <cellStyle name="___PERSONAL_2_EWC 43.5MW8oMtresc 3_25_02v2w_esc_2008 IWNA Portfolio 06182008 v2 (WC Hedge)_JPM BL sizing_IWNA 3-Pack ECCA Sheldon Funding 01302009 2" xfId="16569" xr:uid="{BA5A69E8-AF32-4D90-8C56-BFDD8843BBDA}"/>
    <cellStyle name="___PERSONAL_2_EWC 43.5MW8oMtresc 3_25_02v2w_esc_2008 IWNA Portfolio 06232008 (JPM)_BL Sizing" xfId="16570" xr:uid="{582D8EDD-E247-45BA-8026-5B98A6D60B12}"/>
    <cellStyle name="___PERSONAL_2_EWC 43.5MW8oMtresc 3_25_02v2w_esc_2008 IWNA Portfolio 06232008 (JPM)_BL Sizing 2" xfId="16571" xr:uid="{F1A0F5DC-F55D-4A94-B28E-64B4DBF3A52E}"/>
    <cellStyle name="___PERSONAL_2_EWC 43.5MW8oMtresc 3_25_02v2w_esc_2008 IWNA Portfolio 06232008 (JPM)_BL Sizing_BeechR Pivot Table 12.2.09" xfId="16572" xr:uid="{A72AC9A8-44D6-44A0-ACFC-8F84EF12AF18}"/>
    <cellStyle name="___PERSONAL_2_EWC 43.5MW8oMtresc 3_25_02v2w_esc_2008 IWNA Portfolio 06232008 (JPM)_BL Sizing_BeechR Pivot Table 12.2.09 2" xfId="16573" xr:uid="{0E30BE70-D76C-4D33-970F-476AC109E3EA}"/>
    <cellStyle name="___PERSONAL_2_EWC 43.5MW8oMtresc 3_25_02v2w_esc_2008 IWNA Portfolio 06232008 (JPM)_BL Sizing_IWNA 3-Pack ECCA Sheldon Funding 01302009" xfId="16574" xr:uid="{8C7F0A54-78AE-46D2-B882-DD18633190B2}"/>
    <cellStyle name="___PERSONAL_2_EWC 43.5MW8oMtresc 3_25_02v2w_esc_2008 IWNA Portfolio 06232008 (JPM)_BL Sizing_IWNA 3-Pack ECCA Sheldon Funding 01302009 2" xfId="16575" xr:uid="{C8331D73-F0A6-4D2C-AE15-F8760381F705}"/>
    <cellStyle name="___PERSONAL_2_EWC 43.5MW8oMtresc 3_25_02v2w_esc_2008 IWNA Portfolio 08022008 (JPM TE) updated for WC vol" xfId="16576" xr:uid="{5F361CAA-E98B-4812-AAFA-0041866EB631}"/>
    <cellStyle name="___PERSONAL_2_EWC 43.5MW8oMtresc 3_25_02v2w_esc_2008 IWNA Portfolio 08022008 (JPM TE) updated for WC vol 2" xfId="16577" xr:uid="{CE642E08-4304-4EE0-9DEE-D3737E566317}"/>
    <cellStyle name="___PERSONAL_2_EWC 43.5MW8oMtresc 3_25_02v2w_esc_2008 IWNA Portfolio 08022008 (JPM TE) updated for WC vol_BeechR Pivot Table 12.2.09" xfId="16578" xr:uid="{7D569926-F767-4549-8424-707A39878194}"/>
    <cellStyle name="___PERSONAL_2_EWC 43.5MW8oMtresc 3_25_02v2w_esc_2008 IWNA Portfolio 08022008 (JPM TE) updated for WC vol_BeechR Pivot Table 12.2.09 2" xfId="16579" xr:uid="{81EC45FC-678F-4A7E-8F13-63083E4B2C47}"/>
    <cellStyle name="___PERSONAL_2_EWC 43.5MW8oMtresc 3_25_02v2w_esc_2008 IWNA Portfolio 08022008 (JPM TE) updated for WC vol_IWNA 3-Pack ECCA Sheldon Funding 01302009" xfId="16580" xr:uid="{5A4612C3-4F95-4D48-9957-A76E57A34D53}"/>
    <cellStyle name="___PERSONAL_2_EWC 43.5MW8oMtresc 3_25_02v2w_esc_2008 IWNA Portfolio 08022008 (JPM TE) updated for WC vol_IWNA 3-Pack ECCA Sheldon Funding 01302009 2" xfId="16581" xr:uid="{EC9ECED2-810B-442F-923A-602B441EF3A0}"/>
    <cellStyle name="___PERSONAL_2_EWC 43.5MW8oMtresc 3_25_02v2w_esc_2008 IWNA Portfolio 09262008 (JPM TE &amp; CE)__TE Assumps" xfId="16582" xr:uid="{60424F43-CC2D-4286-B829-B1F17E39C115}"/>
    <cellStyle name="___PERSONAL_2_EWC 43.5MW8oMtresc 3_25_02v2w_esc_2008 IWNA Portfolio 09262008 (JPM TE &amp; CE)__TE Assumps 2" xfId="16583" xr:uid="{ECA35956-3BF4-4408-B8DE-15E1DEE5B577}"/>
    <cellStyle name="___PERSONAL_2_EWC 43.5MW8oMtresc 3_25_02v2w_esc_2008 IWNA Portfolio 09262008 (JPM TE &amp; CE)__TE Assumps_IWNA 3-Pack ECCA Sheldon Funding 01302009" xfId="16584" xr:uid="{5D378721-34B0-4E65-8C72-7D01766EB2DD}"/>
    <cellStyle name="___PERSONAL_2_EWC 43.5MW8oMtresc 3_25_02v2w_esc_2008 IWNA Portfolio 09262008 (JPM TE &amp; CE)__TE Assumps_IWNA 3-Pack ECCA Sheldon Funding 01302009 2" xfId="16585" xr:uid="{5C8F80CB-7DB5-4A51-A98D-E470F44FEF49}"/>
    <cellStyle name="___PERSONAL_2_EWC 43.5MW8oMtresc 3_25_02v2w_esc_2008 IWNA v12 7.75% 53% TaxEx P50 (Invenergy)_10242008" xfId="16586" xr:uid="{F97638FC-F33A-4AEE-AEDC-E01F54FB92DB}"/>
    <cellStyle name="___PERSONAL_2_EWC 43.5MW8oMtresc 3_25_02v2w_esc_2008 IWNA v12 7.75% 53% TaxEx P50 (Invenergy)_10242008 2" xfId="16587" xr:uid="{83370E8A-AA5D-4E0E-9810-E1D6A1BE9975}"/>
    <cellStyle name="___PERSONAL_2_EWC 43.5MW8oMtresc 3_25_02v2w_esc_2008 IWNA v12 7.75% 53% TaxEx P50 (Invenergy)_10242008_IWNA 3-Pack ECCA Sheldon Funding 01302009" xfId="16588" xr:uid="{709D7087-1211-4C60-9413-725DE221043A}"/>
    <cellStyle name="___PERSONAL_2_EWC 43.5MW8oMtresc 3_25_02v2w_esc_2008 IWNA v12 7.75% 53% TaxEx P50 (Invenergy)_10242008_IWNA 3-Pack ECCA Sheldon Funding 01302009 2" xfId="16589" xr:uid="{4867EA6A-8463-41ED-9CC4-0DE35A36C68B}"/>
    <cellStyle name="___PERSONAL_2_EWC 43.5MW8oMtresc 3_25_02v2w_esc_2008 IWNA v12 7.75% 53% TaxEx P50 (Invenergy)_NO HAIRCUTS" xfId="16590" xr:uid="{A4244228-AEEC-4133-B35E-BB9E937787C6}"/>
    <cellStyle name="___PERSONAL_2_EWC 43.5MW8oMtresc 3_25_02v2w_esc_2008 IWNA v12 7.75% 53% TaxEx P50 (Invenergy)_NO HAIRCUTS 2" xfId="16591" xr:uid="{CADCBEC6-7C39-47EF-B3C7-8CB0ABA7BC2B}"/>
    <cellStyle name="___PERSONAL_2_EWC 43.5MW8oMtresc 3_25_02v2w_esc_2008 IWNA v12 7.75% 53% TaxEx P50 (Invenergy)_NO HAIRCUTS_IWNA 3-Pack ECCA Sheldon Funding 01302009" xfId="16592" xr:uid="{18670292-A460-4716-BD0F-F15EC33395C7}"/>
    <cellStyle name="___PERSONAL_2_EWC 43.5MW8oMtresc 3_25_02v2w_esc_2008 IWNA v12 7.75% 53% TaxEx P50 (Invenergy)_NO HAIRCUTS_IWNA 3-Pack ECCA Sheldon Funding 01302009 2" xfId="16593" xr:uid="{B2076BEE-8B04-4351-9995-3D7A7C345745}"/>
    <cellStyle name="___PERSONAL_2_EWC 43.5MW8oMtresc 3_25_02v2w_esc_Accounting" xfId="16594" xr:uid="{C88840AD-4A58-4909-B92B-7D7FFBC00D93}"/>
    <cellStyle name="___PERSONAL_2_EWC 43.5MW8oMtresc 3_25_02v2w_esc_Accounting 2" xfId="16595" xr:uid="{4EA06C53-BF23-4D0A-BC97-FB7546F528C3}"/>
    <cellStyle name="___PERSONAL_2_EWC 43.5MW8oMtresc 3_25_02v2w_esc_Alta Mesa v3 10yr 6.75% $10m no Bonus P50" xfId="16596" xr:uid="{FB4A0DB2-46F8-4CA1-9B17-F15BACA6157E}"/>
    <cellStyle name="___PERSONAL_2_EWC 43.5MW8oMtresc 3_25_02v2w_esc_Alta Mesa v3 10yr 6.75% $10m no Bonus P50 2" xfId="16597" xr:uid="{EBE9C311-5FD7-4549-BAF2-FC5369B51DA8}"/>
    <cellStyle name="___PERSONAL_2_EWC 43.5MW8oMtresc 3_25_02v2w_esc_Alta Mesa v3 10yr 6.75% $10m no Bonus P50_BeechR Pivot Table 12.2.09" xfId="16598" xr:uid="{4AEC6372-F982-49D9-931B-5821803638CD}"/>
    <cellStyle name="___PERSONAL_2_EWC 43.5MW8oMtresc 3_25_02v2w_esc_Alta Mesa v3 10yr 6.75% $10m no Bonus P50_BeechR Pivot Table 12.2.09 2" xfId="16599" xr:uid="{D3F52A45-5106-4288-96E0-FF4BF41D3FB6}"/>
    <cellStyle name="___PERSONAL_2_EWC 43.5MW8oMtresc 3_25_02v2w_esc_Alta Mesa v3 10yr 6.75% $10m no Bonus P50_IWNA 3-Pack ECCA Sheldon Funding 01302009" xfId="16600" xr:uid="{E6D067C7-17E8-4981-8644-1D8D0624EE89}"/>
    <cellStyle name="___PERSONAL_2_EWC 43.5MW8oMtresc 3_25_02v2w_esc_Alta Mesa v3 10yr 6.75% $10m no Bonus P50_IWNA 3-Pack ECCA Sheldon Funding 01302009 2" xfId="16601" xr:uid="{15AC691C-7202-4C2C-80EC-F6C80D4FA7CD}"/>
    <cellStyle name="___PERSONAL_2_EWC 43.5MW8oMtresc 3_25_02v2w_esc_Alta Mesa v3 10yr 7.25% $10m Bonus P50" xfId="16602" xr:uid="{044E630E-7E89-4125-BBCC-F72C0636C85B}"/>
    <cellStyle name="___PERSONAL_2_EWC 43.5MW8oMtresc 3_25_02v2w_esc_Alta Mesa v3 10yr 7.25% $10m Bonus P50 2" xfId="16603" xr:uid="{326350DC-F7CD-4FE9-AEEE-5F7EE7AE04FA}"/>
    <cellStyle name="___PERSONAL_2_EWC 43.5MW8oMtresc 3_25_02v2w_esc_Alta Mesa v3 10yr 7.25% $10m Bonus P50_BeechR Pivot Table 12.2.09" xfId="16604" xr:uid="{F4508C03-DC71-4259-B844-13EAA9496035}"/>
    <cellStyle name="___PERSONAL_2_EWC 43.5MW8oMtresc 3_25_02v2w_esc_Alta Mesa v3 10yr 7.25% $10m Bonus P50_BeechR Pivot Table 12.2.09 2" xfId="16605" xr:uid="{2F3D707F-939C-4442-B2BA-276E0040DE60}"/>
    <cellStyle name="___PERSONAL_2_EWC 43.5MW8oMtresc 3_25_02v2w_esc_Alta Mesa v3 10yr 7.25% $10m Bonus P50_IWNA 3-Pack ECCA Sheldon Funding 01302009" xfId="16606" xr:uid="{43613C34-10C9-45E8-921D-27DB9F7C532D}"/>
    <cellStyle name="___PERSONAL_2_EWC 43.5MW8oMtresc 3_25_02v2w_esc_Alta Mesa v3 10yr 7.25% $10m Bonus P50_IWNA 3-Pack ECCA Sheldon Funding 01302009 2" xfId="16607" xr:uid="{077DA28D-3C6D-4A7B-91CA-731B7931D374}"/>
    <cellStyle name="___PERSONAL_2_EWC 43.5MW8oMtresc 3_25_02v2w_esc_BeechR Pivot Table 12.2.09" xfId="16608" xr:uid="{21F4D9A9-B2EE-467F-BDF0-6B41D96A0D53}"/>
    <cellStyle name="___PERSONAL_2_EWC 43.5MW8oMtresc 3_25_02v2w_esc_BeechR Pivot Table 12.2.09 2" xfId="16609" xr:uid="{439FE81B-5FA5-4C8E-AE9D-0C2A5BDFCE29}"/>
    <cellStyle name="___PERSONAL_2_EWC 43.5MW8oMtresc 3_25_02v2w_esc_Big Otter 101209 Grant and TE 100.5MW_20mileT" xfId="16610" xr:uid="{EA9D9489-7142-46B2-AECB-75625B3B5648}"/>
    <cellStyle name="___PERSONAL_2_EWC 43.5MW8oMtresc 3_25_02v2w_esc_Big Otter 101209 Grant and TE 100.5MW_20mileT 2" xfId="16611" xr:uid="{E6EEDAD8-1B16-4944-9FC7-139A34C1BE16}"/>
    <cellStyle name="___PERSONAL_2_EWC 43.5MW8oMtresc 3_25_02v2w_esc_Bish Hill_$77.5_lowncf_ Bundled Price_Lenders_092909" xfId="16612" xr:uid="{E08A453C-7B03-412C-820B-F5B5FDA2302C}"/>
    <cellStyle name="___PERSONAL_2_EWC 43.5MW8oMtresc 3_25_02v2w_esc_Bish Hill_$77.5_lowncf_ Bundled Price_Lenders_092909 2" xfId="16613" xr:uid="{0D9135B2-7C5F-4FCB-B917-B6C3CD600F6F}"/>
    <cellStyle name="___PERSONAL_2_EWC 43.5MW8oMtresc 3_25_02v2w_esc_BishHilll_1.25M per WTG with $72 bundled price_200MWs_BF" xfId="16614" xr:uid="{FAF59A36-0BAA-4483-ABBF-DF74DFEAD178}"/>
    <cellStyle name="___PERSONAL_2_EWC 43.5MW8oMtresc 3_25_02v2w_esc_BishHilll_1.25M per WTG with $72 bundled price_200MWs_BF 2" xfId="16615" xr:uid="{285E4A44-1D2B-478B-8BDF-4D1091BEC761}"/>
    <cellStyle name="___PERSONAL_2_EWC 43.5MW8oMtresc 3_25_02v2w_esc_Bishop Hill_Grant_082409_200MW" xfId="16616" xr:uid="{D3824284-5C75-4077-A9B6-C1D2E3BB7C75}"/>
    <cellStyle name="___PERSONAL_2_EWC 43.5MW8oMtresc 3_25_02v2w_esc_Bishop Hill_Grant_082409_200MW 2" xfId="16617" xr:uid="{EDB072C5-4EFF-49B9-822B-E63D5275E4F9}"/>
    <cellStyle name="___PERSONAL_2_EWC 43.5MW8oMtresc 3_25_02v2w_esc_Book3" xfId="16618" xr:uid="{465B2F25-75CE-4BFB-A9B2-1E3F67683D95}"/>
    <cellStyle name="___PERSONAL_2_EWC 43.5MW8oMtresc 3_25_02v2w_esc_Book3 2" xfId="16619" xr:uid="{904EACEA-A5AA-4C78-AD78-8A4653F95D64}"/>
    <cellStyle name="___PERSONAL_2_EWC 43.5MW8oMtresc 3_25_02v2w_esc_Buzzard Creek_250MW_PTC_010610" xfId="16620" xr:uid="{7A6B7CD1-33FD-4808-B3CB-F2ADBFC4C236}"/>
    <cellStyle name="___PERSONAL_2_EWC 43.5MW8oMtresc 3_25_02v2w_esc_Buzzard Creek_250MW_PTC_010610 2" xfId="16621" xr:uid="{9DC6E7AB-EFCA-4371-8EAA-661D290716D5}"/>
    <cellStyle name="___PERSONAL_2_EWC 43.5MW8oMtresc 3_25_02v2w_esc_California Ridge 120109 and 200MW" xfId="16622" xr:uid="{00C02A93-976D-4B8C-B520-C33BF1A3A2D0}"/>
    <cellStyle name="___PERSONAL_2_EWC 43.5MW8oMtresc 3_25_02v2w_esc_California Ridge 120109 and 200MW 2" xfId="16623" xr:uid="{76109521-47B8-4684-ACA7-560A4F943EAC}"/>
    <cellStyle name="___PERSONAL_2_EWC 43.5MW8oMtresc 3_25_02v2w_esc_California Ridge_042909_Grant and TE_99M_as bid" xfId="16624" xr:uid="{F504AF98-AFB9-4845-915D-02F49F76D6CB}"/>
    <cellStyle name="___PERSONAL_2_EWC 43.5MW8oMtresc 3_25_02v2w_esc_California Ridge_042909_Grant and TE_99M_as bid 2" xfId="16625" xr:uid="{55105FC4-FE52-448D-B848-247EB3FC1EFF}"/>
    <cellStyle name="___PERSONAL_2_EWC 43.5MW8oMtresc 3_25_02v2w_esc_California Ridge_042909_Grant and TE_99Mw" xfId="16626" xr:uid="{0FBCBD9F-F51F-4F7D-979F-FC6ECA0F1C64}"/>
    <cellStyle name="___PERSONAL_2_EWC 43.5MW8oMtresc 3_25_02v2w_esc_California Ridge_042909_Grant and TE_99Mw 2" xfId="16627" xr:uid="{505605F9-2439-4C08-AD1D-267A59FF2FC1}"/>
    <cellStyle name="___PERSONAL_2_EWC 43.5MW8oMtresc 3_25_02v2w_esc_CHECK - White Creek Final Closing Model_2007 11 16 vequity method FINAL" xfId="16628" xr:uid="{69180B50-6FD9-4DB6-95DF-D19EC711E0AD}"/>
    <cellStyle name="___PERSONAL_2_EWC 43.5MW8oMtresc 3_25_02v2w_esc_CHECK - White Creek Final Closing Model_2007 11 16 vequity method FINAL 2" xfId="16629" xr:uid="{2BF71AA6-C73E-4656-87BA-6B93DB70D9AD}"/>
    <cellStyle name="___PERSONAL_2_EWC 43.5MW8oMtresc 3_25_02v2w_esc_Copy of G&amp;A_reports_v4" xfId="16630" xr:uid="{5184D875-B0C3-46AC-AE78-3438C9D0C27D}"/>
    <cellStyle name="___PERSONAL_2_EWC 43.5MW8oMtresc 3_25_02v2w_esc_Copy of NEW Levered GRIIIII_03312009_MCF v2" xfId="16631" xr:uid="{A304FDC5-3BF2-4121-BD68-8E461C26D2BE}"/>
    <cellStyle name="___PERSONAL_2_EWC 43.5MW8oMtresc 3_25_02v2w_esc_Copy of NEW Levered GRIIIII_03312009_MCF v2 2" xfId="16632" xr:uid="{8A9EEDD4-153B-4F03-AE59-8B55A69720CF}"/>
    <cellStyle name="___PERSONAL_2_EWC 43.5MW8oMtresc 3_25_02v2w_esc_Copy of NEW Levered GRIIIII_03312009_MCF v2_BeechR Pivot Table 12.2.09" xfId="16633" xr:uid="{26A01878-5079-466C-B156-A71C6DA52145}"/>
    <cellStyle name="___PERSONAL_2_EWC 43.5MW8oMtresc 3_25_02v2w_esc_Copy of NEW Levered GRIIIII_03312009_MCF v2_BeechR Pivot Table 12.2.09 2" xfId="16634" xr:uid="{F31C1AEA-D313-43A6-B05D-451D939F4933}"/>
    <cellStyle name="___PERSONAL_2_EWC 43.5MW8oMtresc 3_25_02v2w_esc_Copy of Vento III v27i P50 1st" xfId="16635" xr:uid="{7C9CEF87-5F6F-4052-A627-D5214874DDB5}"/>
    <cellStyle name="___PERSONAL_2_EWC 43.5MW8oMtresc 3_25_02v2w_esc_Distribution Break Out" xfId="16636" xr:uid="{5FF38DAF-4EA7-459E-AB65-EB8E6DED529A}"/>
    <cellStyle name="___PERSONAL_2_EWC 43.5MW8oMtresc 3_25_02v2w_esc_Distribution Break Out 2" xfId="16637" xr:uid="{CBB2F794-FDC1-445F-B307-C88916DC16C8}"/>
    <cellStyle name="___PERSONAL_2_EWC 43.5MW8oMtresc 3_25_02v2w_esc_Distribution Break Out_BeechR Pivot Table 12.2.09" xfId="16638" xr:uid="{F408BF2A-2627-4478-BD77-55A8880BDBD8}"/>
    <cellStyle name="___PERSONAL_2_EWC 43.5MW8oMtresc 3_25_02v2w_esc_Distribution Break Out_BeechR Pivot Table 12.2.09 2" xfId="16639" xr:uid="{964C02BB-98C6-4C2E-9660-B1150CC72F2B}"/>
    <cellStyle name="___PERSONAL_2_EWC 43.5MW8oMtresc 3_25_02v2w_esc_Distribution Break Out_IWNA 3-Pack ECCA Sheldon Funding 01302009" xfId="16640" xr:uid="{8FEA7FCC-740D-48FB-8908-98E75A04EEC7}"/>
    <cellStyle name="___PERSONAL_2_EWC 43.5MW8oMtresc 3_25_02v2w_esc_Distribution Break Out_IWNA 3-Pack ECCA Sheldon Funding 01302009 2" xfId="16641" xr:uid="{221A7FD7-87E8-4555-B5E5-4BA782E5F47C}"/>
    <cellStyle name="___PERSONAL_2_EWC 43.5MW8oMtresc 3_25_02v2w_esc_Final Internal Accounting UPC toggle Stetson v2 equity method FINAL v55" xfId="16642" xr:uid="{047EAC6E-E3D1-4A92-907A-6F39F9A3FB6D}"/>
    <cellStyle name="___PERSONAL_2_EWC 43.5MW8oMtresc 3_25_02v2w_esc_Final Internal Accounting UPC toggle Stetson v2 equity method FINAL v55 2" xfId="16643" xr:uid="{B70C76D9-EF4B-43EA-85AC-5FF124F471E5}"/>
    <cellStyle name="___PERSONAL_2_EWC 43.5MW8oMtresc 3_25_02v2w_esc_Final Internal Accounting UPC toggle Stetson v2 equity method FINAL v57" xfId="16644" xr:uid="{324E833F-E803-4339-A357-1D7BC51437DF}"/>
    <cellStyle name="___PERSONAL_2_EWC 43.5MW8oMtresc 3_25_02v2w_esc_Final Internal Accounting UPC toggle Stetson v2 equity method FINAL v57 2" xfId="16645" xr:uid="{53090AE2-55AA-4A8E-A885-5D5704B60237}"/>
    <cellStyle name="___PERSONAL_2_EWC 43.5MW8oMtresc 3_25_02v2w_esc_FVO" xfId="16646" xr:uid="{3D1244B2-AC2E-4098-8B93-787578A16FE2}"/>
    <cellStyle name="___PERSONAL_2_EWC 43.5MW8oMtresc 3_25_02v2w_esc_FVO 2" xfId="16647" xr:uid="{0C7F8F58-9D06-4D0B-9B82-8475DA245EAC}"/>
    <cellStyle name="___PERSONAL_2_EWC 43.5MW8oMtresc 3_25_02v2w_esc_FVO_IWNA 3-Pack ECCA Sheldon Funding 01302009" xfId="16648" xr:uid="{CC33A8AE-D4E7-4305-9885-174285BB3368}"/>
    <cellStyle name="___PERSONAL_2_EWC 43.5MW8oMtresc 3_25_02v2w_esc_FVO_IWNA 3-Pack ECCA Sheldon Funding 01302009 2" xfId="16649" xr:uid="{33F51C91-EC79-4EE7-87FB-DF1F21A372A9}"/>
    <cellStyle name="___PERSONAL_2_EWC 43.5MW8oMtresc 3_25_02v2w_esc_GRE 03252009_tpm_tables" xfId="16650" xr:uid="{2F4A8E96-313C-4A36-ABFD-987D732D9FDA}"/>
    <cellStyle name="___PERSONAL_2_EWC 43.5MW8oMtresc 3_25_02v2w_esc_GRE 03252009_tpm_tables 2" xfId="16651" xr:uid="{2D6C4D53-BB6A-4494-9C6C-D2A09F3392A0}"/>
    <cellStyle name="___PERSONAL_2_EWC 43.5MW8oMtresc 3_25_02v2w_esc_GRE 03252009_tpm_tables_BeechR Pivot Table 12.2.09" xfId="16652" xr:uid="{859E120D-8AC8-4FAE-9BD9-987954B844C1}"/>
    <cellStyle name="___PERSONAL_2_EWC 43.5MW8oMtresc 3_25_02v2w_esc_GRE 03252009_tpm_tables_BeechR Pivot Table 12.2.09 2" xfId="16653" xr:uid="{DEAD676C-D667-419F-A922-D88A362CD739}"/>
    <cellStyle name="___PERSONAL_2_EWC 43.5MW8oMtresc 3_25_02v2w_esc_Hardin Grant 08312009_300MW" xfId="16654" xr:uid="{71BC4BC6-AD8B-4AAD-8ED4-BFAB85F3EC17}"/>
    <cellStyle name="___PERSONAL_2_EWC 43.5MW8oMtresc 3_25_02v2w_esc_Hardin Grant 08312009_300MW 2" xfId="16655" xr:uid="{1BA11A2E-7539-4C28-AC3D-01A7D9E04BC8}"/>
    <cellStyle name="___PERSONAL_2_EWC 43.5MW8oMtresc 3_25_02v2w_esc_HoldCo Cap Accounts" xfId="16656" xr:uid="{7D0F517B-C033-4597-BF33-901412105F17}"/>
    <cellStyle name="___PERSONAL_2_EWC 43.5MW8oMtresc 3_25_02v2w_esc_HoldCo Cap Accounts 2" xfId="16657" xr:uid="{60DFC2D2-ED11-4923-85F8-4E9A2B0944B0}"/>
    <cellStyle name="___PERSONAL_2_EWC 43.5MW8oMtresc 3_25_02v2w_esc_HoldCo Cap Accounts_BeechR Pivot Table 12.2.09" xfId="16658" xr:uid="{B17934B6-623C-404F-9225-734BC64A42BF}"/>
    <cellStyle name="___PERSONAL_2_EWC 43.5MW8oMtresc 3_25_02v2w_esc_HoldCo Cap Accounts_BeechR Pivot Table 12.2.09 2" xfId="16659" xr:uid="{E5D16BF2-185E-4F7E-A4D0-A7E5F2DB0813}"/>
    <cellStyle name="___PERSONAL_2_EWC 43.5MW8oMtresc 3_25_02v2w_esc_HoldCo Cap Accounts_IWNA 3-Pack ECCA Sheldon Funding 01302009" xfId="16660" xr:uid="{66CD3FF9-7C10-4F01-A2A3-2E0F81EB578B}"/>
    <cellStyle name="___PERSONAL_2_EWC 43.5MW8oMtresc 3_25_02v2w_esc_HoldCo Cap Accounts_IWNA 3-Pack ECCA Sheldon Funding 01302009 2" xfId="16661" xr:uid="{B5C1C745-32A5-4B62-B567-DDF4C785026F}"/>
    <cellStyle name="___PERSONAL_2_EWC 43.5MW8oMtresc 3_25_02v2w_esc_Inputs-General" xfId="16662" xr:uid="{6195C902-79A0-4908-B4C4-CC998098A02B}"/>
    <cellStyle name="___PERSONAL_2_EWC 43.5MW8oMtresc 3_25_02v2w_esc_Inputs-General 2" xfId="16663" xr:uid="{9F51E289-92C7-47D3-939F-BC40A9591C4F}"/>
    <cellStyle name="___PERSONAL_2_EWC 43.5MW8oMtresc 3_25_02v2w_esc_Inven Model V 15" xfId="16664" xr:uid="{742007C4-3FDB-4308-ABD8-73717D5968D9}"/>
    <cellStyle name="___PERSONAL_2_EWC 43.5MW8oMtresc 3_25_02v2w_esc_Inven Model V 15 2" xfId="16665" xr:uid="{37C22107-02DA-4DCE-9971-960D6046656A}"/>
    <cellStyle name="___PERSONAL_2_EWC 43.5MW8oMtresc 3_25_02v2w_esc_Inven Model V 15_IWNA 3-Pack ECCA Sheldon Funding 01302009" xfId="16666" xr:uid="{071263F4-6F17-4D60-9A61-24F41BC4CF06}"/>
    <cellStyle name="___PERSONAL_2_EWC 43.5MW8oMtresc 3_25_02v2w_esc_Inven Model V 15_IWNA 3-Pack ECCA Sheldon Funding 01302009 2" xfId="16667" xr:uid="{FBA52577-CB8A-4D4E-9E2C-AF7466C24F60}"/>
    <cellStyle name="___PERSONAL_2_EWC 43.5MW8oMtresc 3_25_02v2w_esc_Invenergy Model -- 9-5-08 base" xfId="16668" xr:uid="{0F997943-BC57-4FE4-AFB4-0F73FB4E7839}"/>
    <cellStyle name="___PERSONAL_2_EWC 43.5MW8oMtresc 3_25_02v2w_esc_Invenergy Model -- 9-5-08 base 2" xfId="16669" xr:uid="{A2B325CD-6EC2-4C2C-8BA2-572B5AF3F1CA}"/>
    <cellStyle name="___PERSONAL_2_EWC 43.5MW8oMtresc 3_25_02v2w_esc_Invenergy Model -- 9-5-08 base_IWNA 3-Pack ECCA Sheldon Funding 01302009" xfId="16670" xr:uid="{05F2ED61-EED2-4E65-978C-7F19EFB1B24F}"/>
    <cellStyle name="___PERSONAL_2_EWC 43.5MW8oMtresc 3_25_02v2w_esc_Invenergy Model -- 9-5-08 base_IWNA 3-Pack ECCA Sheldon Funding 01302009 2" xfId="16671" xr:uid="{AFD329F8-F68F-47A3-A530-B07720BACE91}"/>
    <cellStyle name="___PERSONAL_2_EWC 43.5MW8oMtresc 3_25_02v2w_esc_Invenergy Model -- IIF 6-24-08rs" xfId="16672" xr:uid="{E8F51D7E-1073-4847-8EB4-B72C2A56E20C}"/>
    <cellStyle name="___PERSONAL_2_EWC 43.5MW8oMtresc 3_25_02v2w_esc_Invenergy Model -- IIF 6-24-08rs 2" xfId="16673" xr:uid="{D9E5BFAF-9F69-4B45-9219-DEF06A0E561E}"/>
    <cellStyle name="___PERSONAL_2_EWC 43.5MW8oMtresc 3_25_02v2w_esc_Invenergy Model -- IIF 6-24-08rs_BeechR Pivot Table 12.2.09" xfId="16674" xr:uid="{3C0A0893-CB1B-419D-92A5-A9630CD11731}"/>
    <cellStyle name="___PERSONAL_2_EWC 43.5MW8oMtresc 3_25_02v2w_esc_Invenergy Model -- IIF 6-24-08rs_BeechR Pivot Table 12.2.09 2" xfId="16675" xr:uid="{2569A4FB-E590-49E2-BC17-49EE55556B1B}"/>
    <cellStyle name="___PERSONAL_2_EWC 43.5MW8oMtresc 3_25_02v2w_esc_Invenergy Model -- IIF 6-24-08rs_IWNA 3-Pack ECCA Sheldon Funding 01302009" xfId="16676" xr:uid="{64586FCC-9F34-4ADD-93C8-E33CDDFC2CF0}"/>
    <cellStyle name="___PERSONAL_2_EWC 43.5MW8oMtresc 3_25_02v2w_esc_Invenergy Model -- IIF 6-24-08rs_IWNA 3-Pack ECCA Sheldon Funding 01302009 2" xfId="16677" xr:uid="{732139ED-DB20-4ED9-96F4-56AE2077F7C2}"/>
    <cellStyle name="___PERSONAL_2_EWC 43.5MW8oMtresc 3_25_02v2w_esc_Invenergy Model -- IIF 7-16-08" xfId="16678" xr:uid="{18247CC4-6D6D-472B-9D46-D540D76FF0F3}"/>
    <cellStyle name="___PERSONAL_2_EWC 43.5MW8oMtresc 3_25_02v2w_esc_Invenergy Model -- IIF 7-16-08 2" xfId="16679" xr:uid="{6599789E-B3FA-42F6-B840-51F3BC7AA9F7}"/>
    <cellStyle name="___PERSONAL_2_EWC 43.5MW8oMtresc 3_25_02v2w_esc_Invenergy Model -- IIF 7-16-08_BeechR Pivot Table 12.2.09" xfId="16680" xr:uid="{4F69CF21-D57B-4D42-A7F7-B4C0A28F902E}"/>
    <cellStyle name="___PERSONAL_2_EWC 43.5MW8oMtresc 3_25_02v2w_esc_Invenergy Model -- IIF 7-16-08_BeechR Pivot Table 12.2.09 2" xfId="16681" xr:uid="{A75C5A08-77FE-4083-BB50-B170A64DD059}"/>
    <cellStyle name="___PERSONAL_2_EWC 43.5MW8oMtresc 3_25_02v2w_esc_Invenergy Model -- IIF 7-16-08_IWNA 3-Pack ECCA Sheldon Funding 01302009" xfId="16682" xr:uid="{DB55DEAA-4667-4923-9B51-E89D27F733BA}"/>
    <cellStyle name="___PERSONAL_2_EWC 43.5MW8oMtresc 3_25_02v2w_esc_Invenergy Model -- IIF 7-16-08_IWNA 3-Pack ECCA Sheldon Funding 01302009 2" xfId="16683" xr:uid="{86074A84-0C51-4D76-A22A-8D0D4B81E7C8}"/>
    <cellStyle name="___PERSONAL_2_EWC 43.5MW8oMtresc 3_25_02v2w_esc_Invenergy Model -- IIF 7-28-08" xfId="16684" xr:uid="{F408E2DB-A78C-4AC1-A682-F19929E6C7E0}"/>
    <cellStyle name="___PERSONAL_2_EWC 43.5MW8oMtresc 3_25_02v2w_esc_Invenergy Model -- IIF 7-28-08 2" xfId="16685" xr:uid="{C9F82638-5286-4C84-8ED6-9BAB11477E2C}"/>
    <cellStyle name="___PERSONAL_2_EWC 43.5MW8oMtresc 3_25_02v2w_esc_Invenergy Model -- IIF 7-28-08_BeechR Pivot Table 12.2.09" xfId="16686" xr:uid="{FE2AE809-CE35-4ED2-BCB2-55B34E0DFF8B}"/>
    <cellStyle name="___PERSONAL_2_EWC 43.5MW8oMtresc 3_25_02v2w_esc_Invenergy Model -- IIF 7-28-08_BeechR Pivot Table 12.2.09 2" xfId="16687" xr:uid="{84F8566B-24A6-4373-9CAA-901F1848A992}"/>
    <cellStyle name="___PERSONAL_2_EWC 43.5MW8oMtresc 3_25_02v2w_esc_Invenergy Model -- IIF 7-28-08_IWNA 3-Pack ECCA Sheldon Funding 01302009" xfId="16688" xr:uid="{B008587C-5B61-436A-9CEF-C755E13FB38C}"/>
    <cellStyle name="___PERSONAL_2_EWC 43.5MW8oMtresc 3_25_02v2w_esc_Invenergy Model -- IIF 7-28-08_IWNA 3-Pack ECCA Sheldon Funding 01302009 2" xfId="16689" xr:uid="{E9D954DA-4C9A-4F17-BC88-388F7E006A5E}"/>
    <cellStyle name="___PERSONAL_2_EWC 43.5MW8oMtresc 3_25_02v2w_esc_Invenergy Model -- IIF 7-30-08" xfId="16690" xr:uid="{9F5C6FA8-9D12-4D65-A223-A609F5D2BC33}"/>
    <cellStyle name="___PERSONAL_2_EWC 43.5MW8oMtresc 3_25_02v2w_esc_Invenergy Model -- IIF 7-30-08 2" xfId="16691" xr:uid="{6AB571E9-BA80-417F-9AC4-E6F834A38DDD}"/>
    <cellStyle name="___PERSONAL_2_EWC 43.5MW8oMtresc 3_25_02v2w_esc_Invenergy Model -- IIF 7-30-08_BeechR Pivot Table 12.2.09" xfId="16692" xr:uid="{B7D5DB58-D9AD-4B3E-8DC9-9BADCB700C47}"/>
    <cellStyle name="___PERSONAL_2_EWC 43.5MW8oMtresc 3_25_02v2w_esc_Invenergy Model -- IIF 7-30-08_BeechR Pivot Table 12.2.09 2" xfId="16693" xr:uid="{ECD330BB-5170-44A4-80E1-8A7C0F6F3C37}"/>
    <cellStyle name="___PERSONAL_2_EWC 43.5MW8oMtresc 3_25_02v2w_esc_Invenergy Model -- IIF 7-30-08_IWNA 3-Pack ECCA Sheldon Funding 01302009" xfId="16694" xr:uid="{5ED2AB82-AF96-4FB5-8BD5-CB0ABDDDD0BF}"/>
    <cellStyle name="___PERSONAL_2_EWC 43.5MW8oMtresc 3_25_02v2w_esc_Invenergy Model -- IIF 7-30-08_IWNA 3-Pack ECCA Sheldon Funding 01302009 2" xfId="16695" xr:uid="{5659C938-46AE-413C-8670-E6BDF6FAE658}"/>
    <cellStyle name="___PERSONAL_2_EWC 43.5MW8oMtresc 3_25_02v2w_esc_Invenergy Model -- IIF 8-26-08" xfId="16696" xr:uid="{CAAB89F5-9DF5-419A-AE6B-A1A96DE96BA9}"/>
    <cellStyle name="___PERSONAL_2_EWC 43.5MW8oMtresc 3_25_02v2w_esc_Invenergy Model -- IIF 8-26-08 2" xfId="16697" xr:uid="{9B7DD56B-14F1-4919-9F9A-10827867E264}"/>
    <cellStyle name="___PERSONAL_2_EWC 43.5MW8oMtresc 3_25_02v2w_esc_Invenergy Model -- IIF 8-26-08_IWNA 3-Pack ECCA Sheldon Funding 01302009" xfId="16698" xr:uid="{FBD21E87-58E5-448E-AD1E-73B7D240B341}"/>
    <cellStyle name="___PERSONAL_2_EWC 43.5MW8oMtresc 3_25_02v2w_esc_Invenergy Model -- IIF 8-26-08_IWNA 3-Pack ECCA Sheldon Funding 01302009 2" xfId="16699" xr:uid="{E6E35CF7-AD58-463F-9737-5FA13C192F89}"/>
    <cellStyle name="___PERSONAL_2_EWC 43.5MW8oMtresc 3_25_02v2w_esc_Invenergy Model -- IIF 8-8-08" xfId="16700" xr:uid="{A16F5B83-CA3B-4CF1-9A74-8C4D589F5CA9}"/>
    <cellStyle name="___PERSONAL_2_EWC 43.5MW8oMtresc 3_25_02v2w_esc_Invenergy Model -- IIF 8-8-08 2" xfId="16701" xr:uid="{48AAA4FA-6A8C-49F6-A5B5-6AAAE8C012C9}"/>
    <cellStyle name="___PERSONAL_2_EWC 43.5MW8oMtresc 3_25_02v2w_esc_Invenergy Model -- IIF 8-8-08_BeechR Pivot Table 12.2.09" xfId="16702" xr:uid="{E5B9A5F2-EBDC-44BE-9AAC-8A5A95E38877}"/>
    <cellStyle name="___PERSONAL_2_EWC 43.5MW8oMtresc 3_25_02v2w_esc_Invenergy Model -- IIF 8-8-08_BeechR Pivot Table 12.2.09 2" xfId="16703" xr:uid="{A38005BB-6C23-4E54-BA3F-1AF3F2DB61BB}"/>
    <cellStyle name="___PERSONAL_2_EWC 43.5MW8oMtresc 3_25_02v2w_esc_Invenergy Model -- IIF 8-8-08_IWNA 3-Pack ECCA Sheldon Funding 01302009" xfId="16704" xr:uid="{D79F9C54-CC55-429B-AB3A-D4ADA142B9D2}"/>
    <cellStyle name="___PERSONAL_2_EWC 43.5MW8oMtresc 3_25_02v2w_esc_Invenergy Model -- IIF 8-8-08_IWNA 3-Pack ECCA Sheldon Funding 01302009 2" xfId="16705" xr:uid="{A0D65471-6D1B-4FAB-81F1-C5DBDA5FDDB7}"/>
    <cellStyle name="___PERSONAL_2_EWC 43.5MW8oMtresc 3_25_02v2w_esc_Invenergy Turkey Track Property Tax Estimate Working 05282008" xfId="16706" xr:uid="{1D806A9A-1FD1-4361-894B-FE30D0D74AD7}"/>
    <cellStyle name="___PERSONAL_2_EWC 43.5MW8oMtresc 3_25_02v2w_esc_Invenergy Turkey Track Property Tax Estimate Working 05282008 2" xfId="16707" xr:uid="{9AB3BD7E-8715-4C26-8AD3-5BDA7AF01891}"/>
    <cellStyle name="___PERSONAL_2_EWC 43.5MW8oMtresc 3_25_02v2w_esc_Invenergy Turkey Track Property Tax Estimate Working 05282008_BeechR Pivot Table 12.2.09" xfId="16708" xr:uid="{5467CE6E-1213-435E-A086-C91A8769EE99}"/>
    <cellStyle name="___PERSONAL_2_EWC 43.5MW8oMtresc 3_25_02v2w_esc_Invenergy Turkey Track Property Tax Estimate Working 05282008_BeechR Pivot Table 12.2.09 2" xfId="16709" xr:uid="{A05B77E5-16AE-4019-8FEE-07ABA3DE07BD}"/>
    <cellStyle name="___PERSONAL_2_EWC 43.5MW8oMtresc 3_25_02v2w_esc_Invenergy Turkey Track Property Tax Estimate Working 05282008_IWNA 3-Pack ECCA Sheldon Funding 01302009" xfId="16710" xr:uid="{5D9616E7-AE73-48F9-B98B-9496815D9A82}"/>
    <cellStyle name="___PERSONAL_2_EWC 43.5MW8oMtresc 3_25_02v2w_esc_Invenergy Turkey Track Property Tax Estimate Working 05282008_IWNA 3-Pack ECCA Sheldon Funding 01302009 2" xfId="16711" xr:uid="{CE96BB80-6950-4B4A-9308-909550D43D52}"/>
    <cellStyle name="___PERSONAL_2_EWC 43.5MW8oMtresc 3_25_02v2w_esc_Invrg v0 10.5yr 7.25% 5.25yr cash cut 10% DRO P50" xfId="16712" xr:uid="{467E9BB5-8CCC-45C3-9507-3779155FE3CC}"/>
    <cellStyle name="___PERSONAL_2_EWC 43.5MW8oMtresc 3_25_02v2w_esc_Invrg v0 10.5yr 7.25% 5.25yr cash cut 10% DRO P50 2" xfId="16713" xr:uid="{A5BB0AFE-1E9A-4787-8069-404E992B645C}"/>
    <cellStyle name="___PERSONAL_2_EWC 43.5MW8oMtresc 3_25_02v2w_esc_Invrg v0 10.5yr 7.25% 5.25yr cash cut 10% DRO P50_IWNA 3-Pack ECCA Sheldon Funding 01302009" xfId="16714" xr:uid="{309A5564-BEDF-49F0-9F11-E8598DEC90BB}"/>
    <cellStyle name="___PERSONAL_2_EWC 43.5MW8oMtresc 3_25_02v2w_esc_Invrg v0 10.5yr 7.25% 5.25yr cash cut 10% DRO P50_IWNA 3-Pack ECCA Sheldon Funding 01302009 2" xfId="16715" xr:uid="{77F0E78C-963C-4A9A-B9D2-E0F55F9AFA8D}"/>
    <cellStyle name="___PERSONAL_2_EWC 43.5MW8oMtresc 3_25_02v2w_esc_Invrg v0 10.5yr 7.25% 5.25yr cash cut P50" xfId="16716" xr:uid="{3B76FED8-3BB5-4E0D-9D2E-E5618CF4746D}"/>
    <cellStyle name="___PERSONAL_2_EWC 43.5MW8oMtresc 3_25_02v2w_esc_Invrg v0 10.5yr 7.25% 5.25yr cash cut P50 2" xfId="16717" xr:uid="{8F20BC7F-C0AD-432D-8E44-2272B8A13CB0}"/>
    <cellStyle name="___PERSONAL_2_EWC 43.5MW8oMtresc 3_25_02v2w_esc_Invrg v0 10.5yr 7.25% 5.25yr cash cut P50 OLD" xfId="16718" xr:uid="{C649E04A-3573-463C-8832-F3D115774DB1}"/>
    <cellStyle name="___PERSONAL_2_EWC 43.5MW8oMtresc 3_25_02v2w_esc_Invrg v0 10.5yr 7.25% 5.25yr cash cut P50 OLD 2" xfId="16719" xr:uid="{0F9C4F8D-CC57-458B-B66B-6489B6BE2AEA}"/>
    <cellStyle name="___PERSONAL_2_EWC 43.5MW8oMtresc 3_25_02v2w_esc_Invrg v0 10.5yr 7.25% 5.25yr cash cut P50 OLD_BeechR Pivot Table 12.2.09" xfId="16720" xr:uid="{BA6C8376-2A74-478B-8138-D6AF30337A1A}"/>
    <cellStyle name="___PERSONAL_2_EWC 43.5MW8oMtresc 3_25_02v2w_esc_Invrg v0 10.5yr 7.25% 5.25yr cash cut P50 OLD_BeechR Pivot Table 12.2.09 2" xfId="16721" xr:uid="{A637FE1C-4CBA-4B81-8A7B-CE75D22CE0C6}"/>
    <cellStyle name="___PERSONAL_2_EWC 43.5MW8oMtresc 3_25_02v2w_esc_Invrg v0 10.5yr 7.25% 5.25yr cash cut P50 OLD_IWNA 3-Pack ECCA Sheldon Funding 01302009" xfId="16722" xr:uid="{E7531A67-8E2D-4425-80F6-E62F7501F499}"/>
    <cellStyle name="___PERSONAL_2_EWC 43.5MW8oMtresc 3_25_02v2w_esc_Invrg v0 10.5yr 7.25% 5.25yr cash cut P50 OLD_IWNA 3-Pack ECCA Sheldon Funding 01302009 2" xfId="16723" xr:uid="{A44C204D-3CC9-4B51-A370-D1BC20FB5503}"/>
    <cellStyle name="___PERSONAL_2_EWC 43.5MW8oMtresc 3_25_02v2w_esc_Invrg v0 10.5yr 7.25% 5.25yr cash cut P50_BeechR Pivot Table 12.2.09" xfId="16724" xr:uid="{D547C66E-BB6E-41AC-91F3-29A45AE841ED}"/>
    <cellStyle name="___PERSONAL_2_EWC 43.5MW8oMtresc 3_25_02v2w_esc_Invrg v0 10.5yr 7.25% 5.25yr cash cut P50_BeechR Pivot Table 12.2.09 2" xfId="16725" xr:uid="{3E140B48-3DFA-4107-B012-5B46167C149F}"/>
    <cellStyle name="___PERSONAL_2_EWC 43.5MW8oMtresc 3_25_02v2w_esc_Invrg v0 10.5yr 7.25% 5.25yr cash cut P50_IWNA 3-Pack ECCA Sheldon Funding 01302009" xfId="16726" xr:uid="{02099ACA-D27B-4864-8081-37230E296DCE}"/>
    <cellStyle name="___PERSONAL_2_EWC 43.5MW8oMtresc 3_25_02v2w_esc_Invrg v0 10.5yr 7.25% 5.25yr cash cut P50_IWNA 3-Pack ECCA Sheldon Funding 01302009 2" xfId="16727" xr:uid="{5C5CA3B0-202B-4EBF-96C3-F9E8CBE62FCE}"/>
    <cellStyle name="___PERSONAL_2_EWC 43.5MW8oMtresc 3_25_02v2w_esc_Invrg v2 10.5yr 7.25% 5.25yr cash cut P50 (Invenergy)_REVIEW" xfId="16728" xr:uid="{5FBF4631-5A59-47B7-8852-48790ACA1864}"/>
    <cellStyle name="___PERSONAL_2_EWC 43.5MW8oMtresc 3_25_02v2w_esc_Invrg v2 10.5yr 7.25% 5.25yr cash cut P50 (Invenergy)_REVIEW 2" xfId="16729" xr:uid="{27785230-9309-47BC-AA36-A20279D7553A}"/>
    <cellStyle name="___PERSONAL_2_EWC 43.5MW8oMtresc 3_25_02v2w_esc_Invrg v2 10.5yr 7.25% 5.25yr cash cut P50 (Invenergy)_REVIEW_BeechR Pivot Table 12.2.09" xfId="16730" xr:uid="{A241B0D0-CD1C-4991-A783-FBE264B54A5B}"/>
    <cellStyle name="___PERSONAL_2_EWC 43.5MW8oMtresc 3_25_02v2w_esc_Invrg v2 10.5yr 7.25% 5.25yr cash cut P50 (Invenergy)_REVIEW_BeechR Pivot Table 12.2.09 2" xfId="16731" xr:uid="{D3D8746D-E8A1-4AAD-976C-CB9B6514DCAF}"/>
    <cellStyle name="___PERSONAL_2_EWC 43.5MW8oMtresc 3_25_02v2w_esc_Invrg v2 10.5yr 7.25% 5.25yr cash cut P50 (Invenergy)_REVIEW_IWNA 3-Pack ECCA Sheldon Funding 01302009" xfId="16732" xr:uid="{462567CA-0A26-435E-A67F-3042631A508F}"/>
    <cellStyle name="___PERSONAL_2_EWC 43.5MW8oMtresc 3_25_02v2w_esc_Invrg v2 10.5yr 7.25% 5.25yr cash cut P50 (Invenergy)_REVIEW_IWNA 3-Pack ECCA Sheldon Funding 01302009 2" xfId="16733" xr:uid="{0797A810-035F-4C6D-936D-AABF14AB7BAD}"/>
    <cellStyle name="___PERSONAL_2_EWC 43.5MW8oMtresc 3_25_02v2w_esc_Invrg v3 10.5yr 7.25% 5.25yr cash cut P50" xfId="16734" xr:uid="{859D3D63-9907-4CF3-8E3F-9C4E72614E98}"/>
    <cellStyle name="___PERSONAL_2_EWC 43.5MW8oMtresc 3_25_02v2w_esc_Invrg v3 10.5yr 7.25% 5.25yr cash cut P50 2" xfId="16735" xr:uid="{A62DA6F3-D9E6-4034-AC89-255ACCB0E6C5}"/>
    <cellStyle name="___PERSONAL_2_EWC 43.5MW8oMtresc 3_25_02v2w_esc_Invrg v3 10.5yr 7.25% 5.25yr cash cut P50_BeechR Pivot Table 12.2.09" xfId="16736" xr:uid="{3717FB97-04DC-490F-8528-577EB1144B21}"/>
    <cellStyle name="___PERSONAL_2_EWC 43.5MW8oMtresc 3_25_02v2w_esc_Invrg v3 10.5yr 7.25% 5.25yr cash cut P50_BeechR Pivot Table 12.2.09 2" xfId="16737" xr:uid="{9274A67A-9AC6-4316-A892-1BBA5076543C}"/>
    <cellStyle name="___PERSONAL_2_EWC 43.5MW8oMtresc 3_25_02v2w_esc_Invrg v3 10.5yr 7.25% 5.25yr cash cut P50_IWNA 3-Pack ECCA Sheldon Funding 01302009" xfId="16738" xr:uid="{46A1E7E7-AA24-44F3-9373-111EFAF06B69}"/>
    <cellStyle name="___PERSONAL_2_EWC 43.5MW8oMtresc 3_25_02v2w_esc_Invrg v3 10.5yr 7.25% 5.25yr cash cut P50_IWNA 3-Pack ECCA Sheldon Funding 01302009 2" xfId="16739" xr:uid="{EE4354AD-198E-4025-A459-B097B6DAC769}"/>
    <cellStyle name="___PERSONAL_2_EWC 43.5MW8oMtresc 3_25_02v2w_esc_Invrg v3 pwr hedges no track accts 10.5yr 7.25% 4yr cash cut $51.73 P50" xfId="16740" xr:uid="{2F1C92D1-A5B1-49C4-AB49-9B319C0472DE}"/>
    <cellStyle name="___PERSONAL_2_EWC 43.5MW8oMtresc 3_25_02v2w_esc_Invrg v3 pwr hedges no track accts 10.5yr 7.25% 4yr cash cut $51.73 P50 2" xfId="16741" xr:uid="{851EAA2A-ECAB-4730-BD4B-437AA0420D2A}"/>
    <cellStyle name="___PERSONAL_2_EWC 43.5MW8oMtresc 3_25_02v2w_esc_Invrg v3 pwr hedges no track accts 10.5yr 7.25% 4yr cash cut $51.73 P50_BeechR Pivot Table 12.2.09" xfId="16742" xr:uid="{0C5485E4-2BF9-445B-8113-4FBDA9049E05}"/>
    <cellStyle name="___PERSONAL_2_EWC 43.5MW8oMtresc 3_25_02v2w_esc_Invrg v3 pwr hedges no track accts 10.5yr 7.25% 4yr cash cut $51.73 P50_BeechR Pivot Table 12.2.09 2" xfId="16743" xr:uid="{710ABCE3-C2A1-44D9-8619-CFCCB7A7BC13}"/>
    <cellStyle name="___PERSONAL_2_EWC 43.5MW8oMtresc 3_25_02v2w_esc_Invrg v3 pwr hedges no track accts 10.5yr 7.25% 4yr cash cut $51.73 P50_IWNA 3-Pack ECCA Sheldon Funding 01302009" xfId="16744" xr:uid="{C9832F2D-1279-4768-88B8-FF97D593C72B}"/>
    <cellStyle name="___PERSONAL_2_EWC 43.5MW8oMtresc 3_25_02v2w_esc_Invrg v3 pwr hedges no track accts 10.5yr 7.25% 4yr cash cut $51.73 P50_IWNA 3-Pack ECCA Sheldon Funding 01302009 2" xfId="16745" xr:uid="{F7C8DEAE-C256-4762-9564-734E25142E00}"/>
    <cellStyle name="___PERSONAL_2_EWC 43.5MW8oMtresc 3_25_02v2w_esc_IWNA 3-Pack ECCA Sheldon Funding 01302009" xfId="16746" xr:uid="{E9AF1347-AB03-40BA-8760-2A5E10DC8348}"/>
    <cellStyle name="___PERSONAL_2_EWC 43.5MW8oMtresc 3_25_02v2w_esc_IWNA 3-Pack ECCA Sheldon Funding 01302009 2" xfId="16747" xr:uid="{A4594D89-7CF2-443C-8A4F-DBC942419C68}"/>
    <cellStyle name="___PERSONAL_2_EWC 43.5MW8oMtresc 3_25_02v2w_esc_IWNA 3-Pack ECCA Sheldon Funding 03202009" xfId="16748" xr:uid="{C8867FB2-97F2-4318-AAF3-883D0771DBAF}"/>
    <cellStyle name="___PERSONAL_2_EWC 43.5MW8oMtresc 3_25_02v2w_esc_IWNA 3-Pack ECCA Sheldon Funding 03202009 2" xfId="16749" xr:uid="{D00EBADE-8CED-4B0E-8B60-A36DE8406C99}"/>
    <cellStyle name="___PERSONAL_2_EWC 43.5MW8oMtresc 3_25_02v2w_esc_IWNA Ptfl v2 10yr 7.25% $320 upfront 99% hedge loss P50" xfId="16750" xr:uid="{BEDD7B4D-2DFA-4A4D-A687-D7B1E206DF2F}"/>
    <cellStyle name="___PERSONAL_2_EWC 43.5MW8oMtresc 3_25_02v2w_esc_IWNA Ptfl v2 10yr 7.25% $320 upfront 99% hedge loss P50 2" xfId="16751" xr:uid="{4DEE249B-984F-417E-B988-CE2361BFDAA6}"/>
    <cellStyle name="___PERSONAL_2_EWC 43.5MW8oMtresc 3_25_02v2w_esc_IWNA Ptfl v2 10yr 7.25% $320 upfront 99% hedge loss P50_IWNA 3-Pack ECCA Sheldon Funding 01302009" xfId="16752" xr:uid="{487E5852-C0E1-440F-9D54-8EDF560FDADF}"/>
    <cellStyle name="___PERSONAL_2_EWC 43.5MW8oMtresc 3_25_02v2w_esc_IWNA Ptfl v2 10yr 7.25% $320 upfront 99% hedge loss P50_IWNA 3-Pack ECCA Sheldon Funding 01302009 2" xfId="16753" xr:uid="{AB54985A-7650-49F4-AB8C-ED560F7ED6FD}"/>
    <cellStyle name="___PERSONAL_2_EWC 43.5MW8oMtresc 3_25_02v2w_esc_IWNA Ptfl v2 11yr 7.50% $320 upfront P50 with FVO" xfId="16754" xr:uid="{5BAF166D-D58B-4BD7-8D34-3F5B6FA0D77C}"/>
    <cellStyle name="___PERSONAL_2_EWC 43.5MW8oMtresc 3_25_02v2w_esc_IWNA Ptfl v2 11yr 7.50% $320 upfront P50 with FVO 2" xfId="16755" xr:uid="{3159187F-4AAB-4EA5-96B9-19B627B62C0D}"/>
    <cellStyle name="___PERSONAL_2_EWC 43.5MW8oMtresc 3_25_02v2w_esc_IWNA Ptfl v2 11yr 7.50% $320 upfront P50 with FVO_IWNA 3-Pack ECCA Sheldon Funding 01302009" xfId="16756" xr:uid="{8AE6DA40-2360-455C-85A4-8E5416377360}"/>
    <cellStyle name="___PERSONAL_2_EWC 43.5MW8oMtresc 3_25_02v2w_esc_IWNA Ptfl v2 11yr 7.50% $320 upfront P50 with FVO_IWNA 3-Pack ECCA Sheldon Funding 01302009 2" xfId="16757" xr:uid="{9108276E-ED84-441F-BAEC-631BFB43A5F3}"/>
    <cellStyle name="___PERSONAL_2_EWC 43.5MW8oMtresc 3_25_02v2w_esc_IWNA v1 10yr 7.25% $290 upfront no bonus 42% 2009 tax realloc P50" xfId="16758" xr:uid="{FCE491E7-42FD-4EB4-946B-0D3D5782D912}"/>
    <cellStyle name="___PERSONAL_2_EWC 43.5MW8oMtresc 3_25_02v2w_esc_IWNA v1 10yr 7.25% $290 upfront no bonus 42% 2009 tax realloc P50 2" xfId="16759" xr:uid="{0DC45F19-EBFC-455A-995F-89FDAFCE63E6}"/>
    <cellStyle name="___PERSONAL_2_EWC 43.5MW8oMtresc 3_25_02v2w_esc_IWNA v1 10yr 7.25% $290 upfront no bonus 42% 2009 tax realloc P50_IWNA 3-Pack ECCA Sheldon Funding 01302009" xfId="16760" xr:uid="{4B5BA9E2-099E-4B19-B997-1AF797549F52}"/>
    <cellStyle name="___PERSONAL_2_EWC 43.5MW8oMtresc 3_25_02v2w_esc_IWNA v1 10yr 7.25% $290 upfront no bonus 42% 2009 tax realloc P50_IWNA 3-Pack ECCA Sheldon Funding 01302009 2" xfId="16761" xr:uid="{05405AB2-6B71-456C-96AB-4356166E589F}"/>
    <cellStyle name="___PERSONAL_2_EWC 43.5MW8oMtresc 3_25_02v2w_esc_Key Results" xfId="16762" xr:uid="{BDD135D5-65F1-4330-A0CB-FD7C3E0C5E94}"/>
    <cellStyle name="___PERSONAL_2_EWC 43.5MW8oMtresc 3_25_02v2w_esc_Key Results 2" xfId="16763" xr:uid="{31A4DF7A-1662-458F-870A-82CBEC390F34}"/>
    <cellStyle name="___PERSONAL_2_EWC 43.5MW8oMtresc 3_25_02v2w_esc_Key Results_BeechR Pivot Table 12.2.09" xfId="16764" xr:uid="{1F96057F-09E4-4FD9-A476-580DF77D3822}"/>
    <cellStyle name="___PERSONAL_2_EWC 43.5MW8oMtresc 3_25_02v2w_esc_Key Results_BeechR Pivot Table 12.2.09 2" xfId="16765" xr:uid="{5B673F0B-3B6A-4AAF-875C-61CEE5B72DA2}"/>
    <cellStyle name="___PERSONAL_2_EWC 43.5MW8oMtresc 3_25_02v2w_esc_Key Results_IWNA 3-Pack ECCA Sheldon Funding 01302009" xfId="16766" xr:uid="{AD0CAEB0-2C3B-4A1A-8352-D576B9E35B0D}"/>
    <cellStyle name="___PERSONAL_2_EWC 43.5MW8oMtresc 3_25_02v2w_esc_Key Results_IWNA 3-Pack ECCA Sheldon Funding 01302009 2" xfId="16767" xr:uid="{43F4C626-E103-48F8-B126-54E9A685069A}"/>
    <cellStyle name="___PERSONAL_2_EWC 43.5MW8oMtresc 3_25_02v2w_esc_Ledge_0416_Grant and TE" xfId="16768" xr:uid="{E757EB55-3D2F-466A-86AF-A705A5D997B6}"/>
    <cellStyle name="___PERSONAL_2_EWC 43.5MW8oMtresc 3_25_02v2w_esc_Ledge_0416_Grant and TE 2" xfId="16769" xr:uid="{11DCCEF1-6206-4DD5-9BFB-43E7BBB6D058}"/>
    <cellStyle name="___PERSONAL_2_EWC 43.5MW8oMtresc 3_25_02v2w_esc_Levered Beech Ridge _100709" xfId="16770" xr:uid="{5BF995FE-1BC0-46CE-A113-DFA437CCDB76}"/>
    <cellStyle name="___PERSONAL_2_EWC 43.5MW8oMtresc 3_25_02v2w_esc_Levered Beech Ridge _100709 2" xfId="16771" xr:uid="{7E6B9D2F-AE54-49A9-89B5-E2F6E80CE508}"/>
    <cellStyle name="___PERSONAL_2_EWC 43.5MW8oMtresc 3_25_02v2w_esc_Levered Beech Ridge _100709_BeechR Pivot Table 12.2.09" xfId="16772" xr:uid="{2839392E-8EA0-4237-94E1-DA45B460D7B1}"/>
    <cellStyle name="___PERSONAL_2_EWC 43.5MW8oMtresc 3_25_02v2w_esc_Levered Beech Ridge _100709_BeechR Pivot Table 12.2.09 2" xfId="16773" xr:uid="{362DD9E7-9EF2-40B5-A50A-C5D162EDA684}"/>
    <cellStyle name="___PERSONAL_2_EWC 43.5MW8oMtresc 3_25_02v2w_esc_Levered Beech Ridge _102709" xfId="16774" xr:uid="{5EA34A09-2BC4-4E76-AB54-61F3CF845DE1}"/>
    <cellStyle name="___PERSONAL_2_EWC 43.5MW8oMtresc 3_25_02v2w_esc_Levered Beech Ridge _102709 2" xfId="16775" xr:uid="{EE9266CA-8F5F-497A-8E05-76567E67E27C}"/>
    <cellStyle name="___PERSONAL_2_EWC 43.5MW8oMtresc 3_25_02v2w_esc_Levered Beech Ridge _102709_BeechR Pivot Table 12.2.09" xfId="16776" xr:uid="{2242C2FD-2F3F-4BDB-8FBB-D2DAAE8FA4F9}"/>
    <cellStyle name="___PERSONAL_2_EWC 43.5MW8oMtresc 3_25_02v2w_esc_Levered Beech Ridge _102709_BeechR Pivot Table 12.2.09 2" xfId="16777" xr:uid="{F25E8E91-5FC6-4EE1-B0A6-4A0628562222}"/>
    <cellStyle name="___PERSONAL_2_EWC 43.5MW8oMtresc 3_25_02v2w_esc_Levered Beech Ridge _110209" xfId="16778" xr:uid="{D3DFF627-D0FF-4FD2-9E68-EEC4826C7BA5}"/>
    <cellStyle name="___PERSONAL_2_EWC 43.5MW8oMtresc 3_25_02v2w_esc_Levered Beech Ridge _110209 2" xfId="16779" xr:uid="{C519ED30-3A75-44CD-A54E-FE57F85E7570}"/>
    <cellStyle name="___PERSONAL_2_EWC 43.5MW8oMtresc 3_25_02v2w_esc_Levered Beech Ridge _110209_BeechR Pivot Table 12.2.09" xfId="16780" xr:uid="{AC22BD48-CB2F-4E3F-B90F-E12C96F99C2E}"/>
    <cellStyle name="___PERSONAL_2_EWC 43.5MW8oMtresc 3_25_02v2w_esc_Levered Beech Ridge _110209_BeechR Pivot Table 12.2.09 2" xfId="16781" xr:uid="{1AD059F4-04A2-4FDD-9F46-D0C7C6D06532}"/>
    <cellStyle name="___PERSONAL_2_EWC 43.5MW8oMtresc 3_25_02v2w_esc_Levered Grand Ridge Exp 07082009_LIVE" xfId="16782" xr:uid="{47E353DC-7E12-4CBD-BE13-713255D099FC}"/>
    <cellStyle name="___PERSONAL_2_EWC 43.5MW8oMtresc 3_25_02v2w_esc_Levered Grand Ridge Exp 07082009_LIVE 2" xfId="16783" xr:uid="{86C83EB0-802D-4B89-8104-085225C10F62}"/>
    <cellStyle name="___PERSONAL_2_EWC 43.5MW8oMtresc 3_25_02v2w_esc_Levered Grand Ridge Exp 07082009_LIVE_BeechR Pivot Table 12.2.09" xfId="16784" xr:uid="{7E1FF3E5-35A2-4CCA-9E6F-CA9CC588CD1D}"/>
    <cellStyle name="___PERSONAL_2_EWC 43.5MW8oMtresc 3_25_02v2w_esc_Levered Grand Ridge Exp 07082009_LIVE_BeechR Pivot Table 12.2.09 2" xfId="16785" xr:uid="{8527B311-7714-4248-BAE2-BDD404379F61}"/>
    <cellStyle name="___PERSONAL_2_EWC 43.5MW8oMtresc 3_25_02v2w_esc_Levered Grand Ridge Exp_05042009" xfId="16786" xr:uid="{4AEB516C-B441-41A3-944E-CC8379585404}"/>
    <cellStyle name="___PERSONAL_2_EWC 43.5MW8oMtresc 3_25_02v2w_esc_Levered Grand Ridge Exp_05042009 2" xfId="16787" xr:uid="{B3405843-AFDF-44C4-A981-585E6E226025}"/>
    <cellStyle name="___PERSONAL_2_EWC 43.5MW8oMtresc 3_25_02v2w_esc_Levered Grand Ridge Exp_05042009_BeechR Pivot Table 12.2.09" xfId="16788" xr:uid="{BF46C949-BEB3-457C-9BFE-D5C5DCE84DB6}"/>
    <cellStyle name="___PERSONAL_2_EWC 43.5MW8oMtresc 3_25_02v2w_esc_Levered Grand Ridge Exp_05042009_BeechR Pivot Table 12.2.09 2" xfId="16789" xr:uid="{ABA71E8B-2C5A-4944-AEBE-12BA5CCF3769}"/>
    <cellStyle name="___PERSONAL_2_EWC 43.5MW8oMtresc 3_25_02v2w_esc_Levered Grand Ridge II-III_20yr 130 MW PPA_10032008" xfId="16790" xr:uid="{7850A9A0-B55A-4841-AC1E-E179357F4AAB}"/>
    <cellStyle name="___PERSONAL_2_EWC 43.5MW8oMtresc 3_25_02v2w_esc_Levered Grand Ridge II-III_20yr 130 MW PPA_10032008 2" xfId="16791" xr:uid="{752ECB20-E725-4420-95DB-319DD8169381}"/>
    <cellStyle name="___PERSONAL_2_EWC 43.5MW8oMtresc 3_25_02v2w_esc_Levered Grand Ridge II-III_20yr 130 MW PPA_10032008_BeechR Pivot Table 12.2.09" xfId="16792" xr:uid="{F6926F8A-2A35-44BA-B2C8-B82C1E6116A8}"/>
    <cellStyle name="___PERSONAL_2_EWC 43.5MW8oMtresc 3_25_02v2w_esc_Levered Grand Ridge II-III_20yr 130 MW PPA_10032008_BeechR Pivot Table 12.2.09 2" xfId="16793" xr:uid="{6596C699-A753-4DF0-9EE1-20B754798CAF}"/>
    <cellStyle name="___PERSONAL_2_EWC 43.5MW8oMtresc 3_25_02v2w_esc_Levered White Oak 99 MW_shared reconductor with IP08_040308" xfId="16794" xr:uid="{C4802774-ECC4-4877-A495-A843A0A41E8F}"/>
    <cellStyle name="___PERSONAL_2_EWC 43.5MW8oMtresc 3_25_02v2w_esc_Levered White Oak 99 MW_shared reconductor with IP08_040308 2" xfId="16795" xr:uid="{506B3B4C-0777-404C-A081-23B619A05438}"/>
    <cellStyle name="___PERSONAL_2_EWC 43.5MW8oMtresc 3_25_02v2w_esc_Levered White Oak 99 MW_shared reconductor with IP08_040308_BeechR Pivot Table 12.2.09" xfId="16796" xr:uid="{013F123C-8C0E-4A93-95C8-80F0B6D9923D}"/>
    <cellStyle name="___PERSONAL_2_EWC 43.5MW8oMtresc 3_25_02v2w_esc_Levered White Oak 99 MW_shared reconductor with IP08_040308_BeechR Pivot Table 12.2.09 2" xfId="16797" xr:uid="{F733C44B-78C3-4E8A-BE9C-1917782DD904}"/>
    <cellStyle name="___PERSONAL_2_EWC 43.5MW8oMtresc 3_25_02v2w_esc_LeveredGrand_Ridge_II-III_020909_incl Grant NOL Bonus Dep" xfId="16798" xr:uid="{85661672-6D01-4C94-B454-E8804FEC0FFD}"/>
    <cellStyle name="___PERSONAL_2_EWC 43.5MW8oMtresc 3_25_02v2w_esc_LeveredGrand_Ridge_II-III_020909_incl Grant NOL Bonus Dep 2" xfId="16799" xr:uid="{B113B239-7984-403B-9591-E9F904CCCEBF}"/>
    <cellStyle name="___PERSONAL_2_EWC 43.5MW8oMtresc 3_25_02v2w_esc_LeveredGrand_Ridge_II-III_020909_incl Grant NOL Bonus Dep_BeechR Pivot Table 12.2.09" xfId="16800" xr:uid="{757695E3-0916-42EF-9C26-B122540A4C9D}"/>
    <cellStyle name="___PERSONAL_2_EWC 43.5MW8oMtresc 3_25_02v2w_esc_LeveredGrand_Ridge_II-III_020909_incl Grant NOL Bonus Dep_BeechR Pivot Table 12.2.09 2" xfId="16801" xr:uid="{53A4F126-C179-495B-9B8A-B5A111FD423D}"/>
    <cellStyle name="___PERSONAL_2_EWC 43.5MW8oMtresc 3_25_02v2w_esc_Naturener Montana Portfolio_temp_Part2" xfId="16802" xr:uid="{7925F694-CDA5-40DF-9EC6-7DB14531AF65}"/>
    <cellStyle name="___PERSONAL_2_EWC 43.5MW8oMtresc 3_25_02v2w_esc_Naturener Montana Portfolio_temp_Part2 2" xfId="16803" xr:uid="{8A1995A7-F5DA-40BD-BC1B-D5B26C23FC93}"/>
    <cellStyle name="___PERSONAL_2_EWC 43.5MW8oMtresc 3_25_02v2w_esc_NEW GRII_III Debt_032509 v1 (2)" xfId="16804" xr:uid="{E17E2397-41E9-41E1-80E5-C7896325DFAF}"/>
    <cellStyle name="___PERSONAL_2_EWC 43.5MW8oMtresc 3_25_02v2w_esc_NEW GRII_III Debt_032509 v1 (2) 2" xfId="16805" xr:uid="{DD56A840-D64D-481D-9D7B-685FD8B09B2C}"/>
    <cellStyle name="___PERSONAL_2_EWC 43.5MW8oMtresc 3_25_02v2w_esc_NEW GRII_III Debt_032509 v1 (2)_BeechR Pivot Table 12.2.09" xfId="16806" xr:uid="{7C916B6D-D1D2-4687-85DC-77CC885217CB}"/>
    <cellStyle name="___PERSONAL_2_EWC 43.5MW8oMtresc 3_25_02v2w_esc_NEW GRII_III Debt_032509 v1 (2)_BeechR Pivot Table 12.2.09 2" xfId="16807" xr:uid="{9FA0BC27-2A4B-4E68-9FE5-E1D00234CB32}"/>
    <cellStyle name="___PERSONAL_2_EWC 43.5MW8oMtresc 3_25_02v2w_esc_NEW Levered GRII&amp;III_04092009_MCF v1" xfId="16808" xr:uid="{9A08487A-16EE-4AFA-B2DA-0458665E58C5}"/>
    <cellStyle name="___PERSONAL_2_EWC 43.5MW8oMtresc 3_25_02v2w_esc_NEW Levered GRII&amp;III_04092009_MCF v1 2" xfId="16809" xr:uid="{3FB7C952-BD1E-4160-8C0D-61CB95EDE8E1}"/>
    <cellStyle name="___PERSONAL_2_EWC 43.5MW8oMtresc 3_25_02v2w_esc_NEW Levered GRII&amp;III_04092009_MCF v1_BeechR Pivot Table 12.2.09" xfId="16810" xr:uid="{4A13B6EC-0D8F-445D-B77B-F29EF5FF1E5C}"/>
    <cellStyle name="___PERSONAL_2_EWC 43.5MW8oMtresc 3_25_02v2w_esc_NEW Levered GRII&amp;III_04092009_MCF v1_BeechR Pivot Table 12.2.09 2" xfId="16811" xr:uid="{367B6747-2F97-40B7-B52E-E4B1EAB16570}"/>
    <cellStyle name="___PERSONAL_2_EWC 43.5MW8oMtresc 3_25_02v2w_esc_Oceana_142MW_Vesta1.8_101909" xfId="16812" xr:uid="{4611AA07-C537-456A-B7EB-D8F4CD38F26F}"/>
    <cellStyle name="___PERSONAL_2_EWC 43.5MW8oMtresc 3_25_02v2w_esc_Oceana_142MW_Vesta1.8_101909 2" xfId="16813" xr:uid="{B2B33D9C-1D12-4157-B9B5-8246332CA48B}"/>
    <cellStyle name="___PERSONAL_2_EWC 43.5MW8oMtresc 3_25_02v2w_esc_Ormat 6-7-2007  v19b accounting v4 12-19-07" xfId="16814" xr:uid="{0935F8F1-F38E-4CE1-B927-7754A32F00CA}"/>
    <cellStyle name="___PERSONAL_2_EWC 43.5MW8oMtresc 3_25_02v2w_esc_Ormat 6-7-2007  v19b accounting v4 12-19-07 2" xfId="16815" xr:uid="{56AF9092-C016-4563-8CEC-7A4252D9919A}"/>
    <cellStyle name="___PERSONAL_2_EWC 43.5MW8oMtresc 3_25_02v2w_esc_Prarie Breeze Developer Model_041409_v2" xfId="16816" xr:uid="{9880CAAB-9635-46B9-8963-59EBC7390AD1}"/>
    <cellStyle name="___PERSONAL_2_EWC 43.5MW8oMtresc 3_25_02v2w_esc_Prarie Breeze Developer Model_041409_v2 2" xfId="16817" xr:uid="{C1171CAB-AD9F-4747-8D03-4BD6EA045D7B}"/>
    <cellStyle name="___PERSONAL_2_EWC 43.5MW8oMtresc 3_25_02v2w_esc_Pre-Tax GAAP" xfId="16818" xr:uid="{DA1B722C-5E45-4062-A1BE-EA927B3E6C9C}"/>
    <cellStyle name="___PERSONAL_2_EWC 43.5MW8oMtresc 3_25_02v2w_esc_Pre-Tax GAAP 2" xfId="16819" xr:uid="{27A230D8-A5E1-4B76-840A-DB5027B1E0DF}"/>
    <cellStyle name="___PERSONAL_2_EWC 43.5MW8oMtresc 3_25_02v2w_esc_Raleigh Model (78MW) 09082009_V2" xfId="16820" xr:uid="{51BA9363-B6D8-4252-A79A-A6BA3503F165}"/>
    <cellStyle name="___PERSONAL_2_EWC 43.5MW8oMtresc 3_25_02v2w_esc_Raleigh Model (78MW) 09082009_V2 2" xfId="16821" xr:uid="{6345302A-3CB0-4606-8CF5-BAD375B2DD37}"/>
    <cellStyle name="___PERSONAL_2_EWC 43.5MW8oMtresc 3_25_02v2w_esc_Raleigh Model (78MW) 09082009_V2_BeechR Pivot Table 12.2.09" xfId="16822" xr:uid="{B9E28D97-C64F-4A29-B01B-6724A4864D78}"/>
    <cellStyle name="___PERSONAL_2_EWC 43.5MW8oMtresc 3_25_02v2w_esc_Raleigh Model (78MW) 09082009_V2_BeechR Pivot Table 12.2.09 2" xfId="16823" xr:uid="{C55C17F2-80A4-4206-90EE-434E8AD13ACB}"/>
    <cellStyle name="___PERSONAL_2_EWC 43.5MW8oMtresc 3_25_02v2w_esc_Sheet1" xfId="16824" xr:uid="{BB8A9906-38F2-40E1-BA2D-71D6BDCFE1BF}"/>
    <cellStyle name="___PERSONAL_2_EWC 43.5MW8oMtresc 3_25_02v2w_esc_Sheet1 2" xfId="16825" xr:uid="{959945FA-F184-44FB-8266-BBE46247A59C}"/>
    <cellStyle name="___PERSONAL_2_EWC 43.5MW8oMtresc 3_25_02v2w_esc_Sweden Hills 51MW_081809_AEP bid" xfId="16826" xr:uid="{EBBABF33-92FB-4BB5-8C67-DB8FEA95EC22}"/>
    <cellStyle name="___PERSONAL_2_EWC 43.5MW8oMtresc 3_25_02v2w_esc_Sweden Hills 51MW_081809_AEP bid 2" xfId="16827" xr:uid="{CB7A31D8-9D0E-457A-B932-6FB3A3FB6696}"/>
    <cellStyle name="___PERSONAL_2_EWC 43.5MW8oMtresc 3_25_02v2w_esc_Tri-County Wind_042409_Grant and TE_as bid" xfId="16828" xr:uid="{6752391B-384D-4D1C-9223-55F8BBE0356D}"/>
    <cellStyle name="___PERSONAL_2_EWC 43.5MW8oMtresc 3_25_02v2w_esc_Tri-County Wind_042409_Grant and TE_as bid 2" xfId="16829" xr:uid="{6401EEAB-DB56-4416-80F9-F15A9C687FA1}"/>
    <cellStyle name="___PERSONAL_2_EWC 43.5MW8oMtresc 3_25_02v2w_esc_Tri-County Wind_101309_Grant and TE_200MW_1.6XLE" xfId="16830" xr:uid="{EA009CA1-A83C-48A6-B39A-D06E018A473E}"/>
    <cellStyle name="___PERSONAL_2_EWC 43.5MW8oMtresc 3_25_02v2w_esc_Tri-County Wind_101309_Grant and TE_200MW_1.6XLE 2" xfId="16831" xr:uid="{38BDEF29-802E-4230-AE43-015DC2B02A21}"/>
    <cellStyle name="___PERSONAL_2_EWC 43.5MW8oMtresc 3_25_02v2w_esc_Tri-County Wind_101509_Grant and TE_200MW_1.6XLE" xfId="16832" xr:uid="{3CF04BB3-04F5-4AF2-8ACF-3132E53B91D2}"/>
    <cellStyle name="___PERSONAL_2_EWC 43.5MW8oMtresc 3_25_02v2w_esc_Tri-County Wind_101509_Grant and TE_200MW_1.6XLE 2" xfId="16833" xr:uid="{BE622F1A-D195-48A9-ADD8-EFD562D65EA3}"/>
    <cellStyle name="___PERSONAL_2_EWC 43.5MW8oMtresc 3_25_02v2w_esc_Turkey Track Completion Reserve Acct_11 10 08" xfId="16834" xr:uid="{0ECFD43D-EBEC-4D19-981C-C52D85153BCC}"/>
    <cellStyle name="___PERSONAL_2_EWC 43.5MW8oMtresc 3_25_02v2w_esc_Turkey Track Completion Reserve Acct_11 10 08 2" xfId="16835" xr:uid="{E0D1F391-5C3B-42B0-8C90-2B02367FE5DD}"/>
    <cellStyle name="___PERSONAL_2_EWC 43.5MW8oMtresc 3_25_02v2w_esc_Turkey Track Completion Reserve Acct_11 10 08_IWNA 3-Pack ECCA Sheldon Funding 01302009" xfId="16836" xr:uid="{660DB3BB-E48F-46E8-AAB2-AC2DDFCB954E}"/>
    <cellStyle name="___PERSONAL_2_EWC 43.5MW8oMtresc 3_25_02v2w_esc_Turkey Track Completion Reserve Acct_11 10 08_IWNA 3-Pack ECCA Sheldon Funding 01302009 2" xfId="16837" xr:uid="{BC82368B-6F52-44AA-8E36-B5F5223F9A7D}"/>
    <cellStyle name="___PERSONAL_2_EWC 43.5MW8oMtresc 3_25_02v2w_esc_Unlev McAdoo &amp; GR Combined 022008- Final" xfId="16838" xr:uid="{95984C75-7FB0-4583-BA4C-A6A492C2EBA9}"/>
    <cellStyle name="___PERSONAL_2_EWC 43.5MW8oMtresc 3_25_02v2w_esc_Unlev McAdoo &amp; GR Combined 022008- Final 2" xfId="16839" xr:uid="{BEFDFCB5-0399-4F98-8059-AB78A1B8CFE4}"/>
    <cellStyle name="___PERSONAL_2_EWC 43.5MW8oMtresc 3_25_02v2w_esc_Unlev McAdoo &amp; GR Combined 022008- Final_BeechR Pivot Table 12.2.09" xfId="16840" xr:uid="{F062447E-9100-4A03-855F-295F102922D9}"/>
    <cellStyle name="___PERSONAL_2_EWC 43.5MW8oMtresc 3_25_02v2w_esc_Unlev McAdoo &amp; GR Combined 022008- Final_BeechR Pivot Table 12.2.09 2" xfId="16841" xr:uid="{6281073F-2B05-4B09-9233-A3600110B534}"/>
    <cellStyle name="___PERSONAL_2_EWC 43.5MW8oMtresc 3_25_02v2w_esc_Unlev McAdoo &amp; GR Combined 022008- Final_IWNA 3-Pack ECCA Sheldon Funding 01302009" xfId="16842" xr:uid="{4E737DF5-5520-41DF-9C4D-5FC3A902274B}"/>
    <cellStyle name="___PERSONAL_2_EWC 43.5MW8oMtresc 3_25_02v2w_esc_Unlev McAdoo &amp; GR Combined 022008- Final_IWNA 3-Pack ECCA Sheldon Funding 01302009 2" xfId="16843" xr:uid="{AF42D792-9897-496D-8ACE-A009F17A3827}"/>
    <cellStyle name="___PERSONAL_2_EWC 43.5MW8oMtresc 3_25_02v2w_esc_Unlev McAdoo &amp; GR Combined 10242008-funding v8" xfId="16844" xr:uid="{4C7B415C-5ACE-4E45-9922-5922949456BE}"/>
    <cellStyle name="___PERSONAL_2_EWC 43.5MW8oMtresc 3_25_02v2w_esc_Unlev McAdoo &amp; GR Combined 10242008-funding v8 2" xfId="16845" xr:uid="{8563F1C3-6D8F-4704-989E-2A3381439765}"/>
    <cellStyle name="___PERSONAL_2_EWC 43.5MW8oMtresc 3_25_02v2w_esc_Unlev McAdoo &amp; GR Combined 10242008-funding v8_BeechR Pivot Table 12.2.09" xfId="16846" xr:uid="{4A0E845E-3596-442C-945F-2E412C8C5CFD}"/>
    <cellStyle name="___PERSONAL_2_EWC 43.5MW8oMtresc 3_25_02v2w_esc_Unlev McAdoo &amp; GR Combined 10242008-funding v8_BeechR Pivot Table 12.2.09 2" xfId="16847" xr:uid="{ECDAF4D0-4790-4B1F-A2EE-5559B1043D77}"/>
    <cellStyle name="___PERSONAL_2_EWC 43.5MW8oMtresc 3_25_02v2w_esc_Unlev McAdoo &amp; GR Combined 10242008-funding v8_IWNA 3-Pack ECCA Sheldon Funding 01302009" xfId="16848" xr:uid="{DEB49026-0BB2-46D1-9EE4-BB911C587584}"/>
    <cellStyle name="___PERSONAL_2_EWC 43.5MW8oMtresc 3_25_02v2w_esc_Unlev McAdoo &amp; GR Combined 10242008-funding v8_IWNA 3-Pack ECCA Sheldon Funding 01302009 2" xfId="16849" xr:uid="{E52886CE-E6D1-4E55-A806-C0DDFED52E7D}"/>
    <cellStyle name="___PERSONAL_2_EWC 43.5MW8oMtresc 3_25_02v2w_esc_Unlev McAdoo &amp; GR Combined 10242008-funding v8_wake effect" xfId="16850" xr:uid="{441BB1AF-80CD-479B-9ECD-5663E6D46E69}"/>
    <cellStyle name="___PERSONAL_2_EWC 43.5MW8oMtresc 3_25_02v2w_esc_Unlev McAdoo &amp; GR Combined 10242008-funding v8_wake effect 2" xfId="16851" xr:uid="{4A8EC742-479E-4762-A283-B550AC50E34E}"/>
    <cellStyle name="___PERSONAL_2_EWC 43.5MW8oMtresc 3_25_02v2w_esc_Unlev McAdoo &amp; GR Combined 10242008-funding v8_wake effect_BeechR Pivot Table 12.2.09" xfId="16852" xr:uid="{B2F39E29-42DE-47DB-AE43-DF8AEDC37910}"/>
    <cellStyle name="___PERSONAL_2_EWC 43.5MW8oMtresc 3_25_02v2w_esc_Unlev McAdoo &amp; GR Combined 10242008-funding v8_wake effect_BeechR Pivot Table 12.2.09 2" xfId="16853" xr:uid="{A02E62F3-3720-499F-91E1-6C8F82EE713F}"/>
    <cellStyle name="___PERSONAL_2_EWC 43.5MW8oMtresc 3_25_02v2w_esc_Unlevered Wildcat 04222008_Dep Update" xfId="16854" xr:uid="{6D4098D4-80CA-4554-8952-3317B3406C72}"/>
    <cellStyle name="___PERSONAL_2_EWC 43.5MW8oMtresc 3_25_02v2w_esc_Unlevered Wildcat 04222008_Dep Update 2" xfId="16855" xr:uid="{D224D419-62C5-4C65-AE93-B4C737C15EC6}"/>
    <cellStyle name="___PERSONAL_2_EWC 43.5MW8oMtresc 3_25_02v2w_esc_Unlevered Wildcat 04222008_Dep Update v2" xfId="16856" xr:uid="{9C8F541F-C0BC-4803-94EE-ADED34E4E9B1}"/>
    <cellStyle name="___PERSONAL_2_EWC 43.5MW8oMtresc 3_25_02v2w_esc_Unlevered Wildcat 04222008_Dep Update v2 2" xfId="16857" xr:uid="{0BE9B697-0876-422C-9DA6-62949AE2E72B}"/>
    <cellStyle name="___PERSONAL_2_EWC 43.5MW8oMtresc 3_25_02v2w_esc_Unlevered Wildcat 04222008_Dep Update v2_BeechR Pivot Table 12.2.09" xfId="16858" xr:uid="{0128B9B0-26F5-4020-B3BC-FD1ED9580C25}"/>
    <cellStyle name="___PERSONAL_2_EWC 43.5MW8oMtresc 3_25_02v2w_esc_Unlevered Wildcat 04222008_Dep Update v2_BeechR Pivot Table 12.2.09 2" xfId="16859" xr:uid="{96066CC0-552C-4AFA-929D-FB5A739D60DF}"/>
    <cellStyle name="___PERSONAL_2_EWC 43.5MW8oMtresc 3_25_02v2w_esc_Unlevered Wildcat 04222008_Dep Update v2_IWNA 3-Pack ECCA Sheldon Funding 01302009" xfId="16860" xr:uid="{758E4628-49CF-4C98-A336-3EA3633E540E}"/>
    <cellStyle name="___PERSONAL_2_EWC 43.5MW8oMtresc 3_25_02v2w_esc_Unlevered Wildcat 04222008_Dep Update v2_IWNA 3-Pack ECCA Sheldon Funding 01302009 2" xfId="16861" xr:uid="{2D77377B-998F-4A98-AA9C-DD96D7AE3899}"/>
    <cellStyle name="___PERSONAL_2_EWC 43.5MW8oMtresc 3_25_02v2w_esc_Unlevered Wildcat 04222008_Dep Update with 2008 stub year" xfId="16862" xr:uid="{573575A8-61C3-4D17-9B18-8F53BD48A0F6}"/>
    <cellStyle name="___PERSONAL_2_EWC 43.5MW8oMtresc 3_25_02v2w_esc_Unlevered Wildcat 04222008_Dep Update with 2008 stub year 2" xfId="16863" xr:uid="{5189648E-BF8C-4EEC-A741-2254E1CD7891}"/>
    <cellStyle name="___PERSONAL_2_EWC 43.5MW8oMtresc 3_25_02v2w_esc_Unlevered Wildcat 04222008_Dep Update with 2008 stub year_BeechR Pivot Table 12.2.09" xfId="16864" xr:uid="{5E4E3862-1785-4DD4-A54B-6186C56A97F9}"/>
    <cellStyle name="___PERSONAL_2_EWC 43.5MW8oMtresc 3_25_02v2w_esc_Unlevered Wildcat 04222008_Dep Update with 2008 stub year_BeechR Pivot Table 12.2.09 2" xfId="16865" xr:uid="{50444B6B-9640-4350-A967-B9E04ED265D0}"/>
    <cellStyle name="___PERSONAL_2_EWC 43.5MW8oMtresc 3_25_02v2w_esc_Unlevered Wildcat 04222008_Dep Update with 2008 stub year_IWNA 3-Pack ECCA Sheldon Funding 01302009" xfId="16866" xr:uid="{1D8BD8F6-626E-4CAE-944F-C96AE8EB4615}"/>
    <cellStyle name="___PERSONAL_2_EWC 43.5MW8oMtresc 3_25_02v2w_esc_Unlevered Wildcat 04222008_Dep Update with 2008 stub year_IWNA 3-Pack ECCA Sheldon Funding 01302009 2" xfId="16867" xr:uid="{CE51F724-AA67-41F3-A1F5-E1B42D74DB8D}"/>
    <cellStyle name="___PERSONAL_2_EWC 43.5MW8oMtresc 3_25_02v2w_esc_Unlevered Wildcat 04222008_Dep Update_BeechR Pivot Table 12.2.09" xfId="16868" xr:uid="{EDFCE6A3-CF99-49DC-98E8-16929CFD3346}"/>
    <cellStyle name="___PERSONAL_2_EWC 43.5MW8oMtresc 3_25_02v2w_esc_Unlevered Wildcat 04222008_Dep Update_BeechR Pivot Table 12.2.09 2" xfId="16869" xr:uid="{C0F55C8A-26FC-40AA-8C9F-E3C3909E971D}"/>
    <cellStyle name="___PERSONAL_2_EWC 43.5MW8oMtresc 3_25_02v2w_esc_Unlevered Wildcat 04222008_Dep Update_IWNA 3-Pack ECCA Sheldon Funding 01302009" xfId="16870" xr:uid="{F3866474-4B84-462C-8CC0-FEA87FC65C01}"/>
    <cellStyle name="___PERSONAL_2_EWC 43.5MW8oMtresc 3_25_02v2w_esc_Unlevered Wildcat 04222008_Dep Update_IWNA 3-Pack ECCA Sheldon Funding 01302009 2" xfId="16871" xr:uid="{6E04A619-F45F-4171-BBAC-5ED0B43D5A24}"/>
    <cellStyle name="___PERSONAL_2_EWC 43.5MW8oMtresc 3_25_02v2w_esc_Unlevered Willow Creek 72MWs_111907" xfId="16872" xr:uid="{F3FC1E5A-6858-4B38-9ACC-8BC4AE872FC4}"/>
    <cellStyle name="___PERSONAL_2_EWC 43.5MW8oMtresc 3_25_02v2w_esc_Unlevered Willow Creek 72MWs_111907 2" xfId="16873" xr:uid="{22EF85AB-41A4-47E1-BBAD-3F2B442D8343}"/>
    <cellStyle name="___PERSONAL_2_EWC 43.5MW8oMtresc 3_25_02v2w_esc_Unlevered Willow Creek 72MWs_111907_BeechR Pivot Table 12.2.09" xfId="16874" xr:uid="{B8EAEF2C-5BAC-4677-ADD0-A3083501A7C9}"/>
    <cellStyle name="___PERSONAL_2_EWC 43.5MW8oMtresc 3_25_02v2w_esc_Unlevered Willow Creek 72MWs_111907_BeechR Pivot Table 12.2.09 2" xfId="16875" xr:uid="{6125A505-9A2C-4B05-9655-6B4AB8E48DB4}"/>
    <cellStyle name="___PERSONAL_2_EWC 43.5MW8oMtresc 3_25_02v2w_esc_Unlevered Willow Creek 72MWs_111907_IWNA 3-Pack ECCA Sheldon Funding 01302009" xfId="16876" xr:uid="{3C8730A4-4EB2-44A1-B57B-CBB6A5BAB98C}"/>
    <cellStyle name="___PERSONAL_2_EWC 43.5MW8oMtresc 3_25_02v2w_esc_Unlevered Willow Creek 72MWs_111907_IWNA 3-Pack ECCA Sheldon Funding 01302009 2" xfId="16877" xr:uid="{3EC83C6A-422B-47AA-93A3-3FDC952BA0F9}"/>
    <cellStyle name="___PERSONAL_2_EWC 43.5MW8oMtresc 3_25_02v2w_esc_Unlevered_Beech_Ridge_100_5MW_021009_optimized NCF" xfId="16878" xr:uid="{AE89BDFE-090A-4374-9E97-947387076CE1}"/>
    <cellStyle name="___PERSONAL_2_EWC 43.5MW8oMtresc 3_25_02v2w_esc_Unlevered_Beech_Ridge_100_5MW_021009_optimized NCF 2" xfId="16879" xr:uid="{8799A99A-EA5A-43F7-B6CA-E3820651E85E}"/>
    <cellStyle name="___PERSONAL_2_EWC 43.5MW8oMtresc 3_25_02v2w_esc_Unlevered_Grand Ridge_010809_v3" xfId="16880" xr:uid="{67E6CC61-4DE2-4B1E-ADA1-B62ED5026AB2}"/>
    <cellStyle name="___PERSONAL_2_EWC 43.5MW8oMtresc 3_25_02v2w_esc_Unlevered_Grand Ridge_010809_v3 2" xfId="16881" xr:uid="{7A0C5768-70E7-4CB5-9A07-1088815E867B}"/>
    <cellStyle name="___PERSONAL_2_EWC 43.5MW8oMtresc 3_25_02v2w_esc_Unlevered_Grand Ridge_010809_v3_BeechR Pivot Table 12.2.09" xfId="16882" xr:uid="{68B55FB4-145A-4467-883C-BEE54631DF3E}"/>
    <cellStyle name="___PERSONAL_2_EWC 43.5MW8oMtresc 3_25_02v2w_esc_Unlevered_Grand Ridge_010809_v3_BeechR Pivot Table 12.2.09 2" xfId="16883" xr:uid="{9BA1B40E-A940-40CC-8D11-3CA5B191FD36}"/>
    <cellStyle name="___PERSONAL_2_EWC 43.5MW8oMtresc 3_25_02v2w_esc_UPC New York Wind 1-8-08 v equity method FINAL" xfId="16884" xr:uid="{5698B461-0CC9-4D0D-9D48-F0D9DA6EAF08}"/>
    <cellStyle name="___PERSONAL_2_EWC 43.5MW8oMtresc 3_25_02v2w_esc_UPC New York Wind 1-8-08 v equity method FINAL 2" xfId="16885" xr:uid="{C9CB4204-99F0-47F7-9A3D-0945B61EA0F6}"/>
    <cellStyle name="___PERSONAL_2_EWC 43.5MW8oMtresc 3_25_02v2w_esc_Vantage Cash FLow 100609" xfId="16886" xr:uid="{6819B9FD-62B2-491B-AF78-9A46210AB293}"/>
    <cellStyle name="___PERSONAL_2_EWC 43.5MW8oMtresc 3_25_02v2w_esc_Vantage Cash FLow 100609 2" xfId="16887" xr:uid="{38524519-A538-4751-9D68-01D03D150599}"/>
    <cellStyle name="___PERSONAL_2_EWC 43.5MW8oMtresc 3_25_02v2w_esc_Vantage Model_PGE 15yr PPA_062409" xfId="16888" xr:uid="{29EE5620-C071-441F-8C8E-C1742003C952}"/>
    <cellStyle name="___PERSONAL_2_EWC 43.5MW8oMtresc 3_25_02v2w_esc_Vantage Model_PGE 15yr PPA_062409 2" xfId="16889" xr:uid="{0C37B04D-9EB2-4BD8-AE8D-4FF8D781C9A2}"/>
    <cellStyle name="___PERSONAL_2_EWC 43.5MW8oMtresc 3_25_02v2w_esc_Vantage Model_PGE 15yr PPA_073009_JAR" xfId="16890" xr:uid="{9A5DA75D-1FE7-4B3F-8F3D-5583D9689BF2}"/>
    <cellStyle name="___PERSONAL_2_EWC 43.5MW8oMtresc 3_25_02v2w_esc_Vantage Model_PGE 15yr PPA_073009_JAR 2" xfId="16891" xr:uid="{611811C6-923D-43EA-B376-F372B5835685}"/>
    <cellStyle name="___PERSONAL_2_EWC 43.5MW8oMtresc 3_25_02v2w_esc_Vantage Model_PGE 15yr PPA_100909" xfId="16892" xr:uid="{B1131351-DA58-47F6-A0D2-B61815EB3C21}"/>
    <cellStyle name="___PERSONAL_2_EWC 43.5MW8oMtresc 3_25_02v2w_esc_Vantage Model_PGE 15yr PPA_100909 2" xfId="16893" xr:uid="{76EAB986-366A-4425-B3E7-4AA8E1C14579}"/>
    <cellStyle name="___PERSONAL_2_EWC 43.5MW8oMtresc 3_25_02v2w_esc_Vento III v17i (8.9% Haircut, 60% Tax)" xfId="16894" xr:uid="{F8A542FD-7118-4166-B4E7-C735A242758E}"/>
    <cellStyle name="___PERSONAL_2_EWC 43.5MW8oMtresc 3_25_02v2w_esc_Vento III v22i (Haircut, 6Y CF, 76% tax)" xfId="16895" xr:uid="{185FA122-F22B-4101-A2FB-242B467D0318}"/>
    <cellStyle name="___PERSONAL_2_EWC 43.5MW8oMtresc 3_25_02v2w_esc_Vento III v28g Base" xfId="16896" xr:uid="{9E99B298-30AC-4766-95CD-E782E0D5930E}"/>
    <cellStyle name="___PERSONAL_2_EWC 43.5MW8oMtresc 3_25_02v2w_esc_Vento III v28k JPMyyy" xfId="16897" xr:uid="{951619D1-3183-453B-88B9-DEC98CE1C6C7}"/>
    <cellStyle name="___PERSONAL_2_EWC 43.5MW8oMtresc 3_25_02v2w_esc_White Oak_67.5_150MW_110409_OUR CASE" xfId="16898" xr:uid="{2CD08D94-F23F-45BC-B839-38226F94C786}"/>
    <cellStyle name="___PERSONAL_2_EWC 43.5MW8oMtresc 3_25_02v2w_esc_White Oak_67.5_150MW_110409_OUR CASE 2" xfId="16899" xr:uid="{30C55F67-3005-4DCB-B121-CAA2AFCE4AE9}"/>
    <cellStyle name="___PERSONAL_2_EWC 43.5MW8oMtresc 3_25_02v2w_esc_WPP - Ormat 6-5-2007  v19i with internal accounting v3 eq method FINAL" xfId="16900" xr:uid="{BB06BE43-AEF2-401A-8981-DE52D057BE2E}"/>
    <cellStyle name="___PERSONAL_2_EWC 43.5MW8oMtresc 3_25_02v2w_esc_WPP - Ormat 6-5-2007  v19i with internal accounting v3 eq method FINAL 2" xfId="16901" xr:uid="{F4F62D74-B041-44D8-856B-5A91C1161647}"/>
    <cellStyle name="___PERSONAL_2_Final Internal Accounting UPC toggle Stetson v2 equity method FINAL v55" xfId="16902" xr:uid="{2C229F29-F697-4059-AE83-748FE7AEEA8A}"/>
    <cellStyle name="___PERSONAL_2_Final Internal Accounting UPC toggle Stetson v2 equity method FINAL v55 2" xfId="16903" xr:uid="{071F335C-C30D-481B-93A5-6F16F5DD6A2D}"/>
    <cellStyle name="___PERSONAL_2_Final Internal Accounting UPC toggle Stetson v2 equity method FINAL v57" xfId="16904" xr:uid="{8E47DD09-BFA1-4CED-A612-3F27B4333C84}"/>
    <cellStyle name="___PERSONAL_2_Final Internal Accounting UPC toggle Stetson v2 equity method FINAL v57 2" xfId="16905" xr:uid="{E302A526-4F20-4BCB-BA26-47D87D2C5D4E}"/>
    <cellStyle name="___PERSONAL_2_FVO" xfId="16906" xr:uid="{7E1E47CF-A005-4933-94BD-E4C064E58627}"/>
    <cellStyle name="___PERSONAL_2_FVO 2" xfId="16907" xr:uid="{4A4AD3CC-6BD8-41E9-B628-DB4F2BDF12B4}"/>
    <cellStyle name="___PERSONAL_2_FVO_IWNA 3-Pack ECCA Sheldon Funding 01302009" xfId="16908" xr:uid="{B24403E8-99C5-4AD6-8BDF-C58C9D408905}"/>
    <cellStyle name="___PERSONAL_2_FVO_IWNA 3-Pack ECCA Sheldon Funding 01302009 2" xfId="16909" xr:uid="{10254302-7093-4C53-AB39-9ED3F56FD4C6}"/>
    <cellStyle name="___PERSONAL_2_GRE 03252009_tpm_tables" xfId="16910" xr:uid="{794E2D0B-FC5C-42D8-8EA5-E1FD216FC447}"/>
    <cellStyle name="___PERSONAL_2_GRE 03252009_tpm_tables 2" xfId="16911" xr:uid="{BE238528-A446-4663-A52A-EC28880986FE}"/>
    <cellStyle name="___PERSONAL_2_GRE 03252009_tpm_tables_BeechR Pivot Table 12.2.09" xfId="16912" xr:uid="{EA0ACE6D-88DE-4CD1-8CC9-9197A7E9CB66}"/>
    <cellStyle name="___PERSONAL_2_GRE 03252009_tpm_tables_BeechR Pivot Table 12.2.09 2" xfId="16913" xr:uid="{4DFBA12E-D296-4599-996E-BABA7DCD33B0}"/>
    <cellStyle name="___PERSONAL_2_Hardin Grant 08312009_300MW" xfId="16914" xr:uid="{E3CB784E-CC0B-4603-9124-F46E5D4CAD0D}"/>
    <cellStyle name="___PERSONAL_2_Hardin Grant 08312009_300MW 2" xfId="16915" xr:uid="{09619979-B024-4E9C-B5FC-2BA2FEC78D4F}"/>
    <cellStyle name="___PERSONAL_2_HoldCo Cap Accounts" xfId="16916" xr:uid="{13A78A31-2812-4FA3-B2E6-C9CF62D930DE}"/>
    <cellStyle name="___PERSONAL_2_HoldCo Cap Accounts 2" xfId="16917" xr:uid="{875E8355-8460-4BF8-A643-46C1C14303A3}"/>
    <cellStyle name="___PERSONAL_2_HoldCo Cap Accounts_BeechR Pivot Table 12.2.09" xfId="16918" xr:uid="{4E3C89A8-A589-470E-B60C-F7197B54185F}"/>
    <cellStyle name="___PERSONAL_2_HoldCo Cap Accounts_BeechR Pivot Table 12.2.09 2" xfId="16919" xr:uid="{0216AFC2-3519-4C5E-B21F-34E08E32146D}"/>
    <cellStyle name="___PERSONAL_2_HoldCo Cap Accounts_IWNA 3-Pack ECCA Sheldon Funding 01302009" xfId="16920" xr:uid="{2717272A-D413-485F-AF65-2D55E4AE4EA0}"/>
    <cellStyle name="___PERSONAL_2_HoldCo Cap Accounts_IWNA 3-Pack ECCA Sheldon Funding 01302009 2" xfId="16921" xr:uid="{36810CEE-9642-429F-9809-8B16B56BF439}"/>
    <cellStyle name="___PERSONAL_2_Inputs-General" xfId="16922" xr:uid="{DC376039-619C-445A-B9AE-B20A73A853D3}"/>
    <cellStyle name="___PERSONAL_2_Inputs-General 2" xfId="16923" xr:uid="{22814C9A-B61B-4364-A2EB-634A4ECE803E}"/>
    <cellStyle name="___PERSONAL_2_Inven Model V 15" xfId="16924" xr:uid="{5C1CAEE9-7462-4E08-8B31-479EA504D7B5}"/>
    <cellStyle name="___PERSONAL_2_Inven Model V 15 2" xfId="16925" xr:uid="{5811F5C9-79D4-4BE3-8240-654E242DE754}"/>
    <cellStyle name="___PERSONAL_2_Inven Model V 15_IWNA 3-Pack ECCA Sheldon Funding 01302009" xfId="16926" xr:uid="{F89AAF1D-1103-4489-A6E3-BD7308E488F1}"/>
    <cellStyle name="___PERSONAL_2_Inven Model V 15_IWNA 3-Pack ECCA Sheldon Funding 01302009 2" xfId="16927" xr:uid="{D2ECCCCB-BC28-49F1-BD6F-F4C71519823D}"/>
    <cellStyle name="___PERSONAL_2_Invenergy Model -- 9-5-08 base" xfId="16928" xr:uid="{A16E39E0-13F2-4B9A-AC29-5C3E5CB3BE17}"/>
    <cellStyle name="___PERSONAL_2_Invenergy Model -- 9-5-08 base 2" xfId="16929" xr:uid="{6B98B8E0-3A19-4F0C-AA63-A3B34DF063A3}"/>
    <cellStyle name="___PERSONAL_2_Invenergy Model -- 9-5-08 base_IWNA 3-Pack ECCA Sheldon Funding 01302009" xfId="16930" xr:uid="{55F6220D-0BEF-4846-A0FB-67D27C50E9D2}"/>
    <cellStyle name="___PERSONAL_2_Invenergy Model -- 9-5-08 base_IWNA 3-Pack ECCA Sheldon Funding 01302009 2" xfId="16931" xr:uid="{89F4F1B7-839C-49B6-AAA1-9C887A808FD3}"/>
    <cellStyle name="___PERSONAL_2_Invenergy Model -- IIF 6-24-08rs" xfId="16932" xr:uid="{CB037ECA-C775-4732-BF2D-B98B274E01B2}"/>
    <cellStyle name="___PERSONAL_2_Invenergy Model -- IIF 6-24-08rs 2" xfId="16933" xr:uid="{1071B86A-F89F-4E8A-B62C-8A061FB0AFFD}"/>
    <cellStyle name="___PERSONAL_2_Invenergy Model -- IIF 6-24-08rs_BeechR Pivot Table 12.2.09" xfId="16934" xr:uid="{CBD9C735-1970-4FA5-B3FA-C8D76A6305F4}"/>
    <cellStyle name="___PERSONAL_2_Invenergy Model -- IIF 6-24-08rs_BeechR Pivot Table 12.2.09 2" xfId="16935" xr:uid="{0E6D7EED-60AC-43ED-B59A-962A5F53C718}"/>
    <cellStyle name="___PERSONAL_2_Invenergy Model -- IIF 6-24-08rs_IWNA 3-Pack ECCA Sheldon Funding 01302009" xfId="16936" xr:uid="{2E95B799-4EDE-4B71-81BD-370BF8F1F422}"/>
    <cellStyle name="___PERSONAL_2_Invenergy Model -- IIF 6-24-08rs_IWNA 3-Pack ECCA Sheldon Funding 01302009 2" xfId="16937" xr:uid="{E66018DE-4AD6-49DE-9FE7-59239C054DED}"/>
    <cellStyle name="___PERSONAL_2_Invenergy Model -- IIF 7-16-08" xfId="16938" xr:uid="{5ED06F27-DA88-4F8B-B863-076C745B65B0}"/>
    <cellStyle name="___PERSONAL_2_Invenergy Model -- IIF 7-16-08 2" xfId="16939" xr:uid="{46E828AF-E1B2-4F1E-9E94-6B5350AE947C}"/>
    <cellStyle name="___PERSONAL_2_Invenergy Model -- IIF 7-16-08_BeechR Pivot Table 12.2.09" xfId="16940" xr:uid="{6BA3F20B-E598-4600-BF9D-B97485ABB3AC}"/>
    <cellStyle name="___PERSONAL_2_Invenergy Model -- IIF 7-16-08_BeechR Pivot Table 12.2.09 2" xfId="16941" xr:uid="{9657F1F6-C8B9-4F4A-8F5D-8A0A4FBDF54A}"/>
    <cellStyle name="___PERSONAL_2_Invenergy Model -- IIF 7-16-08_IWNA 3-Pack ECCA Sheldon Funding 01302009" xfId="16942" xr:uid="{047ACB09-64CC-4096-A311-5C49A67B6D9C}"/>
    <cellStyle name="___PERSONAL_2_Invenergy Model -- IIF 7-16-08_IWNA 3-Pack ECCA Sheldon Funding 01302009 2" xfId="16943" xr:uid="{DDC4E390-C119-49FE-9AAF-74E1E3EB2672}"/>
    <cellStyle name="___PERSONAL_2_Invenergy Model -- IIF 7-28-08" xfId="16944" xr:uid="{98C7F0C3-FE26-417E-ABFA-6F0E6F96D170}"/>
    <cellStyle name="___PERSONAL_2_Invenergy Model -- IIF 7-28-08 2" xfId="16945" xr:uid="{3F642F57-05A5-408F-A2BE-3E017CF17C6E}"/>
    <cellStyle name="___PERSONAL_2_Invenergy Model -- IIF 7-28-08_BeechR Pivot Table 12.2.09" xfId="16946" xr:uid="{B4704045-A550-4F22-AD47-F07F6F38E108}"/>
    <cellStyle name="___PERSONAL_2_Invenergy Model -- IIF 7-28-08_BeechR Pivot Table 12.2.09 2" xfId="16947" xr:uid="{C14FF5D3-BCF3-4A96-9643-B0C882014216}"/>
    <cellStyle name="___PERSONAL_2_Invenergy Model -- IIF 7-28-08_IWNA 3-Pack ECCA Sheldon Funding 01302009" xfId="16948" xr:uid="{0FE2C8D5-9CBA-4D80-9911-0EED75CB3C63}"/>
    <cellStyle name="___PERSONAL_2_Invenergy Model -- IIF 7-28-08_IWNA 3-Pack ECCA Sheldon Funding 01302009 2" xfId="16949" xr:uid="{A09523D4-D05E-43E0-9343-940ADC0955E7}"/>
    <cellStyle name="___PERSONAL_2_Invenergy Model -- IIF 7-30-08" xfId="16950" xr:uid="{31B0FD67-C3D3-4B3F-880E-D4788D954C1A}"/>
    <cellStyle name="___PERSONAL_2_Invenergy Model -- IIF 7-30-08 2" xfId="16951" xr:uid="{81144744-B8A5-499C-BACA-3EB7BBC616E8}"/>
    <cellStyle name="___PERSONAL_2_Invenergy Model -- IIF 7-30-08_BeechR Pivot Table 12.2.09" xfId="16952" xr:uid="{4A4926DF-82C3-48E5-8924-B9DD34DC282C}"/>
    <cellStyle name="___PERSONAL_2_Invenergy Model -- IIF 7-30-08_BeechR Pivot Table 12.2.09 2" xfId="16953" xr:uid="{C087A631-04F6-4EFF-A8A3-99C0FB2A707E}"/>
    <cellStyle name="___PERSONAL_2_Invenergy Model -- IIF 7-30-08_IWNA 3-Pack ECCA Sheldon Funding 01302009" xfId="16954" xr:uid="{BBBD7A00-576A-4457-B65D-93AE28FB44DA}"/>
    <cellStyle name="___PERSONAL_2_Invenergy Model -- IIF 7-30-08_IWNA 3-Pack ECCA Sheldon Funding 01302009 2" xfId="16955" xr:uid="{64EDEDCF-ADFE-49A3-81EC-A3D5DC00AD9C}"/>
    <cellStyle name="___PERSONAL_2_Invenergy Model -- IIF 8-26-08" xfId="16956" xr:uid="{1E85060A-EAB2-4A78-BBA9-4C35675B33A1}"/>
    <cellStyle name="___PERSONAL_2_Invenergy Model -- IIF 8-26-08 2" xfId="16957" xr:uid="{3717841E-9931-420A-884C-CB1912585EEA}"/>
    <cellStyle name="___PERSONAL_2_Invenergy Model -- IIF 8-26-08_IWNA 3-Pack ECCA Sheldon Funding 01302009" xfId="16958" xr:uid="{75DB8DA8-D78D-4BA0-80DE-1FDA661E6D4D}"/>
    <cellStyle name="___PERSONAL_2_Invenergy Model -- IIF 8-26-08_IWNA 3-Pack ECCA Sheldon Funding 01302009 2" xfId="16959" xr:uid="{B3286846-D52F-40CC-AC64-BC2BFB91910C}"/>
    <cellStyle name="___PERSONAL_2_Invenergy Model -- IIF 8-8-08" xfId="16960" xr:uid="{150C9221-D82D-43F8-9EB4-B29E5176792D}"/>
    <cellStyle name="___PERSONAL_2_Invenergy Model -- IIF 8-8-08 2" xfId="16961" xr:uid="{76AB8063-847C-4FE8-A250-C4CB93096451}"/>
    <cellStyle name="___PERSONAL_2_Invenergy Model -- IIF 8-8-08_BeechR Pivot Table 12.2.09" xfId="16962" xr:uid="{67BEAAB9-2DFC-4357-9563-B3F5CCB31C2B}"/>
    <cellStyle name="___PERSONAL_2_Invenergy Model -- IIF 8-8-08_BeechR Pivot Table 12.2.09 2" xfId="16963" xr:uid="{7790423D-0A05-4D0B-BC9F-334624D3790C}"/>
    <cellStyle name="___PERSONAL_2_Invenergy Model -- IIF 8-8-08_IWNA 3-Pack ECCA Sheldon Funding 01302009" xfId="16964" xr:uid="{ED6172BC-3D2A-4DC1-A278-F00D54884F7D}"/>
    <cellStyle name="___PERSONAL_2_Invenergy Model -- IIF 8-8-08_IWNA 3-Pack ECCA Sheldon Funding 01302009 2" xfId="16965" xr:uid="{9EEECEF3-4EB5-451D-B4D4-57418F68B1A5}"/>
    <cellStyle name="___PERSONAL_2_Invenergy Turkey Track Property Tax Estimate Working 05282008" xfId="16966" xr:uid="{1C8104E8-EBF0-4F9C-8C6E-38189834535D}"/>
    <cellStyle name="___PERSONAL_2_Invenergy Turkey Track Property Tax Estimate Working 05282008 2" xfId="16967" xr:uid="{2FF4866F-26FC-4C44-9732-D5CBCC389F37}"/>
    <cellStyle name="___PERSONAL_2_Invenergy Turkey Track Property Tax Estimate Working 05282008_BeechR Pivot Table 12.2.09" xfId="16968" xr:uid="{95A56BEB-0618-4632-89E6-AB5C957E3B48}"/>
    <cellStyle name="___PERSONAL_2_Invenergy Turkey Track Property Tax Estimate Working 05282008_BeechR Pivot Table 12.2.09 2" xfId="16969" xr:uid="{7F0D0A8D-E83C-4C74-A3C7-EB0386AABD1E}"/>
    <cellStyle name="___PERSONAL_2_Invenergy Turkey Track Property Tax Estimate Working 05282008_IWNA 3-Pack ECCA Sheldon Funding 01302009" xfId="16970" xr:uid="{1D3D727B-710F-4589-A6CF-BE4AC6876D2A}"/>
    <cellStyle name="___PERSONAL_2_Invenergy Turkey Track Property Tax Estimate Working 05282008_IWNA 3-Pack ECCA Sheldon Funding 01302009 2" xfId="16971" xr:uid="{F4BB47D4-5173-48CD-87D6-1695B4B6A1BE}"/>
    <cellStyle name="___PERSONAL_2_Invrg v0 10.5yr 7.25% 5.25yr cash cut 10% DRO P50" xfId="16972" xr:uid="{C9F7A606-002F-41AC-915C-62D4FCE556DF}"/>
    <cellStyle name="___PERSONAL_2_Invrg v0 10.5yr 7.25% 5.25yr cash cut 10% DRO P50 2" xfId="16973" xr:uid="{15DBEBF9-FDD6-4424-B55B-79DE8357A6D9}"/>
    <cellStyle name="___PERSONAL_2_Invrg v0 10.5yr 7.25% 5.25yr cash cut 10% DRO P50_IWNA 3-Pack ECCA Sheldon Funding 01302009" xfId="16974" xr:uid="{D076D70D-4A7F-4C9D-8870-F1CF36711473}"/>
    <cellStyle name="___PERSONAL_2_Invrg v0 10.5yr 7.25% 5.25yr cash cut 10% DRO P50_IWNA 3-Pack ECCA Sheldon Funding 01302009 2" xfId="16975" xr:uid="{EDA1E732-5C4F-4614-BB13-40FD70B5A028}"/>
    <cellStyle name="___PERSONAL_2_Invrg v0 10.5yr 7.25% 5.25yr cash cut P50" xfId="16976" xr:uid="{B97FCE9D-851B-4342-B31D-EE94C1DC65B6}"/>
    <cellStyle name="___PERSONAL_2_Invrg v0 10.5yr 7.25% 5.25yr cash cut P50 2" xfId="16977" xr:uid="{E855EBB8-D5D4-4E69-AC0D-283DC9BDF99C}"/>
    <cellStyle name="___PERSONAL_2_Invrg v0 10.5yr 7.25% 5.25yr cash cut P50 OLD" xfId="16978" xr:uid="{1E0A5D9D-BF15-4FC6-ADCA-97D8E2818271}"/>
    <cellStyle name="___PERSONAL_2_Invrg v0 10.5yr 7.25% 5.25yr cash cut P50 OLD 2" xfId="16979" xr:uid="{C47F54B7-622D-412A-AFC3-BE2FAF071DF9}"/>
    <cellStyle name="___PERSONAL_2_Invrg v0 10.5yr 7.25% 5.25yr cash cut P50 OLD_BeechR Pivot Table 12.2.09" xfId="16980" xr:uid="{3C8A8FAC-C704-4A5B-BFDD-F0A1733D121D}"/>
    <cellStyle name="___PERSONAL_2_Invrg v0 10.5yr 7.25% 5.25yr cash cut P50 OLD_BeechR Pivot Table 12.2.09 2" xfId="16981" xr:uid="{552A5760-52B1-4B19-8917-82439201E52F}"/>
    <cellStyle name="___PERSONAL_2_Invrg v0 10.5yr 7.25% 5.25yr cash cut P50 OLD_IWNA 3-Pack ECCA Sheldon Funding 01302009" xfId="16982" xr:uid="{0C9BCD6A-A035-4B60-8150-0CA21F32A88D}"/>
    <cellStyle name="___PERSONAL_2_Invrg v0 10.5yr 7.25% 5.25yr cash cut P50 OLD_IWNA 3-Pack ECCA Sheldon Funding 01302009 2" xfId="16983" xr:uid="{CC1826EB-1C9A-429F-8FEA-D41A12296340}"/>
    <cellStyle name="___PERSONAL_2_Invrg v0 10.5yr 7.25% 5.25yr cash cut P50_BeechR Pivot Table 12.2.09" xfId="16984" xr:uid="{CDCD4768-834C-48AB-87F6-9BEFBBB36290}"/>
    <cellStyle name="___PERSONAL_2_Invrg v0 10.5yr 7.25% 5.25yr cash cut P50_BeechR Pivot Table 12.2.09 2" xfId="16985" xr:uid="{E37AF45D-BC0D-4F8B-862C-289DDAB725C7}"/>
    <cellStyle name="___PERSONAL_2_Invrg v0 10.5yr 7.25% 5.25yr cash cut P50_IWNA 3-Pack ECCA Sheldon Funding 01302009" xfId="16986" xr:uid="{C3DF44D5-E0B1-42A4-91EB-7B4FDE482F33}"/>
    <cellStyle name="___PERSONAL_2_Invrg v0 10.5yr 7.25% 5.25yr cash cut P50_IWNA 3-Pack ECCA Sheldon Funding 01302009 2" xfId="16987" xr:uid="{CD6EEF87-0532-4D1F-9024-DC2B7357A9D2}"/>
    <cellStyle name="___PERSONAL_2_Invrg v2 10.5yr 7.25% 5.25yr cash cut P50 (Invenergy)_REVIEW" xfId="16988" xr:uid="{2CF27174-82F0-4383-900B-E3A4B9903A99}"/>
    <cellStyle name="___PERSONAL_2_Invrg v2 10.5yr 7.25% 5.25yr cash cut P50 (Invenergy)_REVIEW 2" xfId="16989" xr:uid="{213A3F11-2057-41F6-871E-E1AFA780166C}"/>
    <cellStyle name="___PERSONAL_2_Invrg v2 10.5yr 7.25% 5.25yr cash cut P50 (Invenergy)_REVIEW_BeechR Pivot Table 12.2.09" xfId="16990" xr:uid="{1B4A40F4-EF7C-4053-9294-6C6DD6BF8DDF}"/>
    <cellStyle name="___PERSONAL_2_Invrg v2 10.5yr 7.25% 5.25yr cash cut P50 (Invenergy)_REVIEW_BeechR Pivot Table 12.2.09 2" xfId="16991" xr:uid="{28B3F597-1448-49B4-BDE4-0CFC5704842B}"/>
    <cellStyle name="___PERSONAL_2_Invrg v2 10.5yr 7.25% 5.25yr cash cut P50 (Invenergy)_REVIEW_IWNA 3-Pack ECCA Sheldon Funding 01302009" xfId="16992" xr:uid="{C628B118-787B-434F-9AAC-C3183975B0D6}"/>
    <cellStyle name="___PERSONAL_2_Invrg v2 10.5yr 7.25% 5.25yr cash cut P50 (Invenergy)_REVIEW_IWNA 3-Pack ECCA Sheldon Funding 01302009 2" xfId="16993" xr:uid="{CC7F8050-6612-4A83-9A38-4E17E3993EFB}"/>
    <cellStyle name="___PERSONAL_2_Invrg v3 10.5yr 7.25% 5.25yr cash cut P50" xfId="16994" xr:uid="{4441DE6E-B3D9-42BA-AC85-968424CB0F9B}"/>
    <cellStyle name="___PERSONAL_2_Invrg v3 10.5yr 7.25% 5.25yr cash cut P50 2" xfId="16995" xr:uid="{829C21FC-70E6-416D-802B-2667689D55B2}"/>
    <cellStyle name="___PERSONAL_2_Invrg v3 10.5yr 7.25% 5.25yr cash cut P50_BeechR Pivot Table 12.2.09" xfId="16996" xr:uid="{2EF4D65D-CB98-4464-99BF-78FAA5B4112F}"/>
    <cellStyle name="___PERSONAL_2_Invrg v3 10.5yr 7.25% 5.25yr cash cut P50_BeechR Pivot Table 12.2.09 2" xfId="16997" xr:uid="{3C5BF592-1A89-44E5-87C7-CD1D79A29DE4}"/>
    <cellStyle name="___PERSONAL_2_Invrg v3 10.5yr 7.25% 5.25yr cash cut P50_IWNA 3-Pack ECCA Sheldon Funding 01302009" xfId="16998" xr:uid="{93C32D65-E342-4558-9116-A366D00468E1}"/>
    <cellStyle name="___PERSONAL_2_Invrg v3 10.5yr 7.25% 5.25yr cash cut P50_IWNA 3-Pack ECCA Sheldon Funding 01302009 2" xfId="16999" xr:uid="{86CE0E45-8409-4B17-8B4A-05D117484558}"/>
    <cellStyle name="___PERSONAL_2_Invrg v3 pwr hedges no track accts 10.5yr 7.25% 4yr cash cut $51.73 P50" xfId="17000" xr:uid="{3E77F14B-9EAB-4D31-8597-BFF551020098}"/>
    <cellStyle name="___PERSONAL_2_Invrg v3 pwr hedges no track accts 10.5yr 7.25% 4yr cash cut $51.73 P50 2" xfId="17001" xr:uid="{A2C1D9C1-4BFE-4BD9-B919-D7FBD5DE2264}"/>
    <cellStyle name="___PERSONAL_2_Invrg v3 pwr hedges no track accts 10.5yr 7.25% 4yr cash cut $51.73 P50_BeechR Pivot Table 12.2.09" xfId="17002" xr:uid="{BDE08298-9D21-45B0-B68C-7F8DDF7AF5CB}"/>
    <cellStyle name="___PERSONAL_2_Invrg v3 pwr hedges no track accts 10.5yr 7.25% 4yr cash cut $51.73 P50_BeechR Pivot Table 12.2.09 2" xfId="17003" xr:uid="{04F90570-AF66-4309-8037-E56E55FCB8A3}"/>
    <cellStyle name="___PERSONAL_2_Invrg v3 pwr hedges no track accts 10.5yr 7.25% 4yr cash cut $51.73 P50_IWNA 3-Pack ECCA Sheldon Funding 01302009" xfId="17004" xr:uid="{11FBA8AB-8EB8-4E8F-B645-1573F702D19C}"/>
    <cellStyle name="___PERSONAL_2_Invrg v3 pwr hedges no track accts 10.5yr 7.25% 4yr cash cut $51.73 P50_IWNA 3-Pack ECCA Sheldon Funding 01302009 2" xfId="17005" xr:uid="{822EFEEB-6FE8-4924-B182-929FB3142A62}"/>
    <cellStyle name="___PERSONAL_2_IWNA 3-Pack ECCA Sheldon Funding 01302009" xfId="17006" xr:uid="{D3A3696C-BDB0-423A-8C72-E205E3CF114A}"/>
    <cellStyle name="___PERSONAL_2_IWNA 3-Pack ECCA Sheldon Funding 01302009 2" xfId="17007" xr:uid="{008E8C4B-410B-4B8B-8A45-76DDE2EC6117}"/>
    <cellStyle name="___PERSONAL_2_IWNA 3-Pack ECCA Sheldon Funding 03202009" xfId="17008" xr:uid="{D143197E-FAC4-4E53-A73F-8F2B3B930798}"/>
    <cellStyle name="___PERSONAL_2_IWNA 3-Pack ECCA Sheldon Funding 03202009 2" xfId="17009" xr:uid="{03614850-F7E8-4956-BED8-B685302B0D9D}"/>
    <cellStyle name="___PERSONAL_2_IWNA Ptfl v2 10yr 7.25% $320 upfront 99% hedge loss P50" xfId="17010" xr:uid="{C5EB29F4-317E-4F62-B178-5FDB29A7C002}"/>
    <cellStyle name="___PERSONAL_2_IWNA Ptfl v2 10yr 7.25% $320 upfront 99% hedge loss P50 2" xfId="17011" xr:uid="{929FE1D5-EB1B-4D4C-AED7-FB7C07E690D3}"/>
    <cellStyle name="___PERSONAL_2_IWNA Ptfl v2 10yr 7.25% $320 upfront 99% hedge loss P50_IWNA 3-Pack ECCA Sheldon Funding 01302009" xfId="17012" xr:uid="{E5D74183-483C-4F29-AA9A-8D90687EF41D}"/>
    <cellStyle name="___PERSONAL_2_IWNA Ptfl v2 10yr 7.25% $320 upfront 99% hedge loss P50_IWNA 3-Pack ECCA Sheldon Funding 01302009 2" xfId="17013" xr:uid="{18236825-2B24-462E-B439-17CB58F800BD}"/>
    <cellStyle name="___PERSONAL_2_IWNA Ptfl v2 11yr 7.50% $320 upfront P50 with FVO" xfId="17014" xr:uid="{BA8F524B-C6FD-4AC0-B974-6DA30F25B867}"/>
    <cellStyle name="___PERSONAL_2_IWNA Ptfl v2 11yr 7.50% $320 upfront P50 with FVO 2" xfId="17015" xr:uid="{B29E1B77-783A-485F-85EE-6A27E0397B7E}"/>
    <cellStyle name="___PERSONAL_2_IWNA Ptfl v2 11yr 7.50% $320 upfront P50 with FVO_IWNA 3-Pack ECCA Sheldon Funding 01302009" xfId="17016" xr:uid="{0B8C5EEE-504A-4AB0-A27A-460354F0C07B}"/>
    <cellStyle name="___PERSONAL_2_IWNA Ptfl v2 11yr 7.50% $320 upfront P50 with FVO_IWNA 3-Pack ECCA Sheldon Funding 01302009 2" xfId="17017" xr:uid="{79A666EF-6D17-48BE-A260-84DC6315E967}"/>
    <cellStyle name="___PERSONAL_2_IWNA v1 10yr 7.25% $290 upfront no bonus 42% 2009 tax realloc P50" xfId="17018" xr:uid="{28644D4E-D6B4-4F9B-A2AA-B85C8BF3BE40}"/>
    <cellStyle name="___PERSONAL_2_IWNA v1 10yr 7.25% $290 upfront no bonus 42% 2009 tax realloc P50 2" xfId="17019" xr:uid="{603EF010-90E0-43E6-A24A-110B1B66DF53}"/>
    <cellStyle name="___PERSONAL_2_IWNA v1 10yr 7.25% $290 upfront no bonus 42% 2009 tax realloc P50_IWNA 3-Pack ECCA Sheldon Funding 01302009" xfId="17020" xr:uid="{EBE89D6A-45A6-4751-8B84-FC9AF5FAEE54}"/>
    <cellStyle name="___PERSONAL_2_IWNA v1 10yr 7.25% $290 upfront no bonus 42% 2009 tax realloc P50_IWNA 3-Pack ECCA Sheldon Funding 01302009 2" xfId="17021" xr:uid="{90BCFF99-533E-420E-9B91-04F4B1658C12}"/>
    <cellStyle name="___PERSONAL_2_Key Results" xfId="17022" xr:uid="{C5EE10EB-5576-4C74-AA61-0BB501BCC41B}"/>
    <cellStyle name="___PERSONAL_2_Key Results 2" xfId="17023" xr:uid="{45DEE332-3491-4C09-9C4E-113CE5817F77}"/>
    <cellStyle name="___PERSONAL_2_Key Results_BeechR Pivot Table 12.2.09" xfId="17024" xr:uid="{31BA99D6-BF41-4533-AC92-D479E8EE8D04}"/>
    <cellStyle name="___PERSONAL_2_Key Results_BeechR Pivot Table 12.2.09 2" xfId="17025" xr:uid="{8D2CCB39-5843-4482-9CC3-918DB739CF28}"/>
    <cellStyle name="___PERSONAL_2_Key Results_IWNA 3-Pack ECCA Sheldon Funding 01302009" xfId="17026" xr:uid="{0905A978-712C-4E64-995C-ABC06E0243BC}"/>
    <cellStyle name="___PERSONAL_2_Key Results_IWNA 3-Pack ECCA Sheldon Funding 01302009 2" xfId="17027" xr:uid="{D32C1684-A9E2-4484-99DB-429B2FB2AAC2}"/>
    <cellStyle name="___PERSONAL_2_Ledge_0416_Grant and TE" xfId="17028" xr:uid="{CDB85E5A-02F0-43BE-A368-A2146BD1A91E}"/>
    <cellStyle name="___PERSONAL_2_Ledge_0416_Grant and TE 2" xfId="17029" xr:uid="{4307D771-2FFC-4672-8BB7-F08C7F2F5BCF}"/>
    <cellStyle name="___PERSONAL_2_Levered Beech Ridge _100709" xfId="17030" xr:uid="{C4B426DD-926D-4C46-9E95-1B5A1B9209CD}"/>
    <cellStyle name="___PERSONAL_2_Levered Beech Ridge _100709 2" xfId="17031" xr:uid="{593C2E58-C22E-40D7-B700-5F6F425FA934}"/>
    <cellStyle name="___PERSONAL_2_Levered Beech Ridge _100709_BeechR Pivot Table 12.2.09" xfId="17032" xr:uid="{280C0CD5-C459-4BC8-9DF6-D266AB624A33}"/>
    <cellStyle name="___PERSONAL_2_Levered Beech Ridge _100709_BeechR Pivot Table 12.2.09 2" xfId="17033" xr:uid="{8141D743-AC81-47E5-A8E4-7F6AD69E0172}"/>
    <cellStyle name="___PERSONAL_2_Levered Beech Ridge _102709" xfId="17034" xr:uid="{E9BFCC9C-EFAA-4D62-A210-44C697BBB591}"/>
    <cellStyle name="___PERSONAL_2_Levered Beech Ridge _102709 2" xfId="17035" xr:uid="{C30EDF7C-6B6E-49D9-A01B-7DEC8AC33574}"/>
    <cellStyle name="___PERSONAL_2_Levered Beech Ridge _102709_BeechR Pivot Table 12.2.09" xfId="17036" xr:uid="{FC333F58-91E9-4FFE-AEC1-CA63734A3198}"/>
    <cellStyle name="___PERSONAL_2_Levered Beech Ridge _102709_BeechR Pivot Table 12.2.09 2" xfId="17037" xr:uid="{0CC88CFA-2328-40EE-8BF6-E6F4B6B8C3DE}"/>
    <cellStyle name="___PERSONAL_2_Levered Beech Ridge _110209" xfId="17038" xr:uid="{430917F2-45FF-423F-9CB5-A78C5CAD475B}"/>
    <cellStyle name="___PERSONAL_2_Levered Beech Ridge _110209 2" xfId="17039" xr:uid="{0128F62F-0891-4509-8FDA-9CA1CA72E233}"/>
    <cellStyle name="___PERSONAL_2_Levered Beech Ridge _110209_BeechR Pivot Table 12.2.09" xfId="17040" xr:uid="{21561291-9265-427E-A8FE-0F79B13853F0}"/>
    <cellStyle name="___PERSONAL_2_Levered Beech Ridge _110209_BeechR Pivot Table 12.2.09 2" xfId="17041" xr:uid="{786DB7D3-FE44-4527-90F1-11345A2F2CF8}"/>
    <cellStyle name="___PERSONAL_2_Levered Grand Ridge Exp 07082009_LIVE" xfId="17042" xr:uid="{5F6EE3F2-C47D-4A7F-8BC2-E9501702534D}"/>
    <cellStyle name="___PERSONAL_2_Levered Grand Ridge Exp 07082009_LIVE 2" xfId="17043" xr:uid="{DE7BA3C3-2AD9-421F-96C6-500AA2919DE4}"/>
    <cellStyle name="___PERSONAL_2_Levered Grand Ridge Exp 07082009_LIVE_BeechR Pivot Table 12.2.09" xfId="17044" xr:uid="{AACC4C1D-688E-4709-A197-7937CED0260C}"/>
    <cellStyle name="___PERSONAL_2_Levered Grand Ridge Exp 07082009_LIVE_BeechR Pivot Table 12.2.09 2" xfId="17045" xr:uid="{ABBD8CE5-A529-4540-9938-68708AA25EF1}"/>
    <cellStyle name="___PERSONAL_2_Levered Grand Ridge Exp_05042009" xfId="17046" xr:uid="{03AF98D7-A29B-4EF2-BAA3-E36CF918C8C4}"/>
    <cellStyle name="___PERSONAL_2_Levered Grand Ridge Exp_05042009 2" xfId="17047" xr:uid="{A343EE3E-83E4-4B03-B07F-701738819D15}"/>
    <cellStyle name="___PERSONAL_2_Levered Grand Ridge Exp_05042009_BeechR Pivot Table 12.2.09" xfId="17048" xr:uid="{377468C9-394F-4E27-8556-498EA4BD5127}"/>
    <cellStyle name="___PERSONAL_2_Levered Grand Ridge Exp_05042009_BeechR Pivot Table 12.2.09 2" xfId="17049" xr:uid="{8502D4C2-0A4A-450B-A271-412A07B6775C}"/>
    <cellStyle name="___PERSONAL_2_Levered Grand Ridge II-III_20yr 130 MW PPA_10032008" xfId="17050" xr:uid="{91186A7C-E37A-4FD7-82B7-268E9FB3971C}"/>
    <cellStyle name="___PERSONAL_2_Levered Grand Ridge II-III_20yr 130 MW PPA_10032008 2" xfId="17051" xr:uid="{36D63D66-3B76-456F-A045-2F3822D57FD7}"/>
    <cellStyle name="___PERSONAL_2_Levered Grand Ridge II-III_20yr 130 MW PPA_10032008_BeechR Pivot Table 12.2.09" xfId="17052" xr:uid="{4F0F4DBE-6687-403E-BAE4-1B63662A3D93}"/>
    <cellStyle name="___PERSONAL_2_Levered Grand Ridge II-III_20yr 130 MW PPA_10032008_BeechR Pivot Table 12.2.09 2" xfId="17053" xr:uid="{52B35F79-6FF5-476E-ABFA-7B5690702FA5}"/>
    <cellStyle name="___PERSONAL_2_Levered White Oak 99 MW_shared reconductor with IP08_040308" xfId="17054" xr:uid="{C690D561-C052-48C4-9899-CA427FD14896}"/>
    <cellStyle name="___PERSONAL_2_Levered White Oak 99 MW_shared reconductor with IP08_040308 2" xfId="17055" xr:uid="{809B9D6E-B194-4B0F-8854-C71DDF99DF7A}"/>
    <cellStyle name="___PERSONAL_2_Levered White Oak 99 MW_shared reconductor with IP08_040308_BeechR Pivot Table 12.2.09" xfId="17056" xr:uid="{2E00420F-2E42-4E14-A8CB-B55F673DB2DC}"/>
    <cellStyle name="___PERSONAL_2_Levered White Oak 99 MW_shared reconductor with IP08_040308_BeechR Pivot Table 12.2.09 2" xfId="17057" xr:uid="{2F1A647D-7E19-43FA-A954-F03ACB10D41C}"/>
    <cellStyle name="___PERSONAL_2_LeveredGrand_Ridge_II-III_020909_incl Grant NOL Bonus Dep" xfId="17058" xr:uid="{CF9F391B-3609-4438-80C3-2CD589B03726}"/>
    <cellStyle name="___PERSONAL_2_LeveredGrand_Ridge_II-III_020909_incl Grant NOL Bonus Dep 2" xfId="17059" xr:uid="{8EF4A8D7-5F2E-4804-AD5A-4A60206973F9}"/>
    <cellStyle name="___PERSONAL_2_LeveredGrand_Ridge_II-III_020909_incl Grant NOL Bonus Dep_BeechR Pivot Table 12.2.09" xfId="17060" xr:uid="{587A526B-E084-4B56-A8A4-E2BEDDD43911}"/>
    <cellStyle name="___PERSONAL_2_LeveredGrand_Ridge_II-III_020909_incl Grant NOL Bonus Dep_BeechR Pivot Table 12.2.09 2" xfId="17061" xr:uid="{2D579A70-0D58-4321-A638-FE75E8000A4B}"/>
    <cellStyle name="___PERSONAL_2_Naturener Montana Portfolio_temp_Part2" xfId="17062" xr:uid="{8B0A89D7-E027-4EF9-8341-B41B4099D9AC}"/>
    <cellStyle name="___PERSONAL_2_Naturener Montana Portfolio_temp_Part2 2" xfId="17063" xr:uid="{484908B0-2591-47A7-A5D3-69C24D8463FB}"/>
    <cellStyle name="___PERSONAL_2_NEW GRII_III Debt_032509 v1 (2)" xfId="17064" xr:uid="{E6C8B9D6-8D8C-431C-AA1A-AAC319DA2FA8}"/>
    <cellStyle name="___PERSONAL_2_NEW GRII_III Debt_032509 v1 (2) 2" xfId="17065" xr:uid="{3DDE0CD9-A7FA-4759-8181-8D69C7934C81}"/>
    <cellStyle name="___PERSONAL_2_NEW GRII_III Debt_032509 v1 (2)_BeechR Pivot Table 12.2.09" xfId="17066" xr:uid="{E8F93D19-2746-42C2-9CE2-08E1AF6687EF}"/>
    <cellStyle name="___PERSONAL_2_NEW GRII_III Debt_032509 v1 (2)_BeechR Pivot Table 12.2.09 2" xfId="17067" xr:uid="{EBA74D00-5D6C-4FA9-9DCE-B34DC5A483D0}"/>
    <cellStyle name="___PERSONAL_2_NEW Levered GRII&amp;III_04092009_MCF v1" xfId="17068" xr:uid="{61BF74B0-34C0-413A-8C0B-11E809615312}"/>
    <cellStyle name="___PERSONAL_2_NEW Levered GRII&amp;III_04092009_MCF v1 2" xfId="17069" xr:uid="{20BCD781-E070-4083-83F5-664929E42ECE}"/>
    <cellStyle name="___PERSONAL_2_NEW Levered GRII&amp;III_04092009_MCF v1_BeechR Pivot Table 12.2.09" xfId="17070" xr:uid="{FA27A63B-01B3-4D33-9341-76E4EE973EA2}"/>
    <cellStyle name="___PERSONAL_2_NEW Levered GRII&amp;III_04092009_MCF v1_BeechR Pivot Table 12.2.09 2" xfId="17071" xr:uid="{3AA2A276-615B-412B-A59C-4C825159F619}"/>
    <cellStyle name="___PERSONAL_2_Oceana_142MW_Vesta1.8_101909" xfId="17072" xr:uid="{B1906A15-FD9D-4632-A2DA-9D5E89311A89}"/>
    <cellStyle name="___PERSONAL_2_Oceana_142MW_Vesta1.8_101909 2" xfId="17073" xr:uid="{60CF8E10-574B-499D-9AF6-F2C320EB14B4}"/>
    <cellStyle name="___PERSONAL_2_Ormat 6-7-2007  v19b accounting v4 12-19-07" xfId="17074" xr:uid="{5820F954-CDBD-4432-9FBB-AF39D733C1CC}"/>
    <cellStyle name="___PERSONAL_2_Ormat 6-7-2007  v19b accounting v4 12-19-07 2" xfId="17075" xr:uid="{C9C4B8AC-2E97-40C7-BBC5-B5A6767009FD}"/>
    <cellStyle name="___PERSONAL_2_Prarie Breeze Developer Model_041409_v2" xfId="17076" xr:uid="{F1B8D655-E7BE-45F2-950F-8E9EBCC1F542}"/>
    <cellStyle name="___PERSONAL_2_Prarie Breeze Developer Model_041409_v2 2" xfId="17077" xr:uid="{EEB01145-13B1-4DA7-816E-1886EA71B5EB}"/>
    <cellStyle name="___PERSONAL_2_Pre-Tax GAAP" xfId="17078" xr:uid="{45C1F851-2397-43E9-9252-D79631A17AE7}"/>
    <cellStyle name="___PERSONAL_2_Pre-Tax GAAP 2" xfId="17079" xr:uid="{1F9C11C8-6E51-41C2-8940-D2C48A2CF8A6}"/>
    <cellStyle name="___PERSONAL_2_Raleigh Model (78MW) 09082009_V2" xfId="17080" xr:uid="{707FC63D-8CD9-47CB-BDB9-93277A635BA4}"/>
    <cellStyle name="___PERSONAL_2_Raleigh Model (78MW) 09082009_V2 2" xfId="17081" xr:uid="{5F120544-7239-4703-A499-EA5861507F8E}"/>
    <cellStyle name="___PERSONAL_2_Raleigh Model (78MW) 09082009_V2_BeechR Pivot Table 12.2.09" xfId="17082" xr:uid="{D42A9C34-5BB6-4714-9CBE-0F45B58F7CCE}"/>
    <cellStyle name="___PERSONAL_2_Raleigh Model (78MW) 09082009_V2_BeechR Pivot Table 12.2.09 2" xfId="17083" xr:uid="{4FFD976D-268A-4EAB-8AB7-FC97DC6C567B}"/>
    <cellStyle name="___PERSONAL_2_Sheet1" xfId="17084" xr:uid="{E143FD3B-9B87-4122-B051-89DBB650F536}"/>
    <cellStyle name="___PERSONAL_2_Sheet1 2" xfId="17085" xr:uid="{8F4AEF3F-9F49-4FBC-923A-249E6043E8D1}"/>
    <cellStyle name="___PERSONAL_2_Sweden Hills 51MW_081809_AEP bid" xfId="17086" xr:uid="{08D75B4B-1B11-487D-97A2-A9607DCD0BE5}"/>
    <cellStyle name="___PERSONAL_2_Sweden Hills 51MW_081809_AEP bid 2" xfId="17087" xr:uid="{B3A37E55-6B44-44AF-87AB-62F7EB13A971}"/>
    <cellStyle name="___PERSONAL_2_Tri-County Wind_042409_Grant and TE_as bid" xfId="17088" xr:uid="{0CB7DACB-7D93-4E17-84C2-1289A00DB185}"/>
    <cellStyle name="___PERSONAL_2_Tri-County Wind_042409_Grant and TE_as bid 2" xfId="17089" xr:uid="{26FB0107-0375-457B-A1FC-3AD75E5972AE}"/>
    <cellStyle name="___PERSONAL_2_Tri-County Wind_101309_Grant and TE_200MW_1.6XLE" xfId="17090" xr:uid="{DE324C1D-018E-4CE0-B832-AA5BEE4E7C7A}"/>
    <cellStyle name="___PERSONAL_2_Tri-County Wind_101309_Grant and TE_200MW_1.6XLE 2" xfId="17091" xr:uid="{9B92C5E4-EA54-4EA6-90EE-3355806EAD92}"/>
    <cellStyle name="___PERSONAL_2_Tri-County Wind_101509_Grant and TE_200MW_1.6XLE" xfId="17092" xr:uid="{5C037C00-B225-4214-B130-30A30518B0E4}"/>
    <cellStyle name="___PERSONAL_2_Tri-County Wind_101509_Grant and TE_200MW_1.6XLE 2" xfId="17093" xr:uid="{92A11808-47E6-4C7B-8F5F-A01F454D8A82}"/>
    <cellStyle name="___PERSONAL_2_Turkey Track Completion Reserve Acct_11 10 08" xfId="17094" xr:uid="{2C4764E8-E75B-47F7-B37D-70F37B8E3815}"/>
    <cellStyle name="___PERSONAL_2_Turkey Track Completion Reserve Acct_11 10 08 2" xfId="17095" xr:uid="{69844EA9-E8B1-429A-BFF0-A04084C3952C}"/>
    <cellStyle name="___PERSONAL_2_Turkey Track Completion Reserve Acct_11 10 08_IWNA 3-Pack ECCA Sheldon Funding 01302009" xfId="17096" xr:uid="{2278202D-1BF5-40B1-A22F-C1C21A858B84}"/>
    <cellStyle name="___PERSONAL_2_Turkey Track Completion Reserve Acct_11 10 08_IWNA 3-Pack ECCA Sheldon Funding 01302009 2" xfId="17097" xr:uid="{EA01E950-181C-4276-A5C5-CAE6CF901B03}"/>
    <cellStyle name="___PERSONAL_2_Unlev McAdoo &amp; GR Combined 022008- Final" xfId="17098" xr:uid="{E5405C7D-5BF6-4217-B0FC-1E6DFE4EA97C}"/>
    <cellStyle name="___PERSONAL_2_Unlev McAdoo &amp; GR Combined 022008- Final 2" xfId="17099" xr:uid="{D0770740-2F11-4745-87A4-3690C6E9D96A}"/>
    <cellStyle name="___PERSONAL_2_Unlev McAdoo &amp; GR Combined 022008- Final_BeechR Pivot Table 12.2.09" xfId="17100" xr:uid="{95A69A5C-5795-4491-86E7-1DFF170DF385}"/>
    <cellStyle name="___PERSONAL_2_Unlev McAdoo &amp; GR Combined 022008- Final_BeechR Pivot Table 12.2.09 2" xfId="17101" xr:uid="{24B1DB6D-B6A7-4277-B025-FC4898AE4676}"/>
    <cellStyle name="___PERSONAL_2_Unlev McAdoo &amp; GR Combined 10242008-funding v8" xfId="17102" xr:uid="{EDB781DC-04B7-4ECB-B4C7-BAFB1DD56488}"/>
    <cellStyle name="___PERSONAL_2_Unlev McAdoo &amp; GR Combined 10242008-funding v8 2" xfId="17103" xr:uid="{FC4363B2-64CE-4039-A778-69A2FA46D2CF}"/>
    <cellStyle name="___PERSONAL_2_Unlev McAdoo &amp; GR Combined 10242008-funding v8_BeechR Pivot Table 12.2.09" xfId="17104" xr:uid="{AA8C634D-F29C-451C-AA0B-D8FADA57F659}"/>
    <cellStyle name="___PERSONAL_2_Unlev McAdoo &amp; GR Combined 10242008-funding v8_BeechR Pivot Table 12.2.09 2" xfId="17105" xr:uid="{D7451288-25AD-4CC0-9C96-E2076BA0A6AF}"/>
    <cellStyle name="___PERSONAL_2_Unlev McAdoo &amp; GR Combined 10242008-funding v8_wake effect" xfId="17106" xr:uid="{F790C5F1-67E9-481D-88BC-A69B7F7D563C}"/>
    <cellStyle name="___PERSONAL_2_Unlev McAdoo &amp; GR Combined 10242008-funding v8_wake effect 2" xfId="17107" xr:uid="{BE4299AD-A85B-4328-BBCA-3DE34A704FF7}"/>
    <cellStyle name="___PERSONAL_2_Unlev McAdoo &amp; GR Combined 10242008-funding v8_wake effect_BeechR Pivot Table 12.2.09" xfId="17108" xr:uid="{0057AB4C-96A3-48E9-9215-83BA9503BCAE}"/>
    <cellStyle name="___PERSONAL_2_Unlev McAdoo &amp; GR Combined 10242008-funding v8_wake effect_BeechR Pivot Table 12.2.09 2" xfId="17109" xr:uid="{4D180167-E789-4529-9254-3E685952D2E4}"/>
    <cellStyle name="___PERSONAL_2_Unlevered Wildcat 04222008_Dep Update" xfId="17110" xr:uid="{2B8082CD-01CF-4470-B292-9D663A334408}"/>
    <cellStyle name="___PERSONAL_2_Unlevered Wildcat 04222008_Dep Update 2" xfId="17111" xr:uid="{62A3504C-390E-423A-AE8F-14A0FE78B925}"/>
    <cellStyle name="___PERSONAL_2_Unlevered Wildcat 04222008_Dep Update v2" xfId="17112" xr:uid="{DF210125-B1EC-4B65-9B88-576A72777B2D}"/>
    <cellStyle name="___PERSONAL_2_Unlevered Wildcat 04222008_Dep Update v2 2" xfId="17113" xr:uid="{0245DCE9-A3D4-4191-ACD2-359B84233748}"/>
    <cellStyle name="___PERSONAL_2_Unlevered Wildcat 04222008_Dep Update v2_BeechR Pivot Table 12.2.09" xfId="17114" xr:uid="{36F644F5-134B-47D7-BDDF-7F6712CAEC6B}"/>
    <cellStyle name="___PERSONAL_2_Unlevered Wildcat 04222008_Dep Update v2_BeechR Pivot Table 12.2.09 2" xfId="17115" xr:uid="{9024A0E6-D394-4DB5-9621-776DF929AAE8}"/>
    <cellStyle name="___PERSONAL_2_Unlevered Wildcat 04222008_Dep Update with 2008 stub year" xfId="17116" xr:uid="{1F9108CA-3654-4F14-A250-F8278A662E3C}"/>
    <cellStyle name="___PERSONAL_2_Unlevered Wildcat 04222008_Dep Update with 2008 stub year 2" xfId="17117" xr:uid="{1337A7E9-90AF-4500-8811-60756067AB45}"/>
    <cellStyle name="___PERSONAL_2_Unlevered Wildcat 04222008_Dep Update with 2008 stub year_BeechR Pivot Table 12.2.09" xfId="17118" xr:uid="{8A3BC1B7-95DB-4A7D-A8EF-6A8ED2EF3F28}"/>
    <cellStyle name="___PERSONAL_2_Unlevered Wildcat 04222008_Dep Update with 2008 stub year_BeechR Pivot Table 12.2.09 2" xfId="17119" xr:uid="{DB046548-8A51-48DB-B2C3-FA007CBF566B}"/>
    <cellStyle name="___PERSONAL_2_Unlevered Wildcat 04222008_Dep Update_BeechR Pivot Table 12.2.09" xfId="17120" xr:uid="{68DC8EDA-232A-4BF3-AB7F-9C92AC43133C}"/>
    <cellStyle name="___PERSONAL_2_Unlevered Wildcat 04222008_Dep Update_BeechR Pivot Table 12.2.09 2" xfId="17121" xr:uid="{DAEE32A6-25F9-47DD-BF4D-13557DE8984B}"/>
    <cellStyle name="___PERSONAL_2_Unlevered Willow Creek 72MWs_111907" xfId="17122" xr:uid="{9747BD24-673A-4791-B8FC-FE052CB68E09}"/>
    <cellStyle name="___PERSONAL_2_Unlevered Willow Creek 72MWs_111907 2" xfId="17123" xr:uid="{8E0DAE7A-E174-42AB-BD6C-156E7BF17325}"/>
    <cellStyle name="___PERSONAL_2_Unlevered Willow Creek 72MWs_111907_BeechR Pivot Table 12.2.09" xfId="17124" xr:uid="{F034C063-00E0-463A-B91F-4BF6D0B463BD}"/>
    <cellStyle name="___PERSONAL_2_Unlevered Willow Creek 72MWs_111907_BeechR Pivot Table 12.2.09 2" xfId="17125" xr:uid="{28D966D3-6DBA-4A24-A23E-530F1BDF3857}"/>
    <cellStyle name="___PERSONAL_2_Unlevered_Beech_Ridge_100_5MW_021009_optimized NCF" xfId="17126" xr:uid="{57435AD9-9895-4FFE-A51E-CD493346A14B}"/>
    <cellStyle name="___PERSONAL_2_Unlevered_Beech_Ridge_100_5MW_021009_optimized NCF 2" xfId="17127" xr:uid="{246703ED-D5E5-4DD9-AE9B-91AD2FB996FB}"/>
    <cellStyle name="___PERSONAL_2_Unlevered_Grand Ridge_010809_v3" xfId="17128" xr:uid="{E8FF3913-6FB3-420E-AC7B-1AC7E678F5BB}"/>
    <cellStyle name="___PERSONAL_2_Unlevered_Grand Ridge_010809_v3 2" xfId="17129" xr:uid="{48FE7A48-E390-4D59-B1E4-BB848936983A}"/>
    <cellStyle name="___PERSONAL_2_Unlevered_Grand Ridge_010809_v3_BeechR Pivot Table 12.2.09" xfId="17130" xr:uid="{FE45A047-0EC4-48D1-9EA4-5386D83F1685}"/>
    <cellStyle name="___PERSONAL_2_Unlevered_Grand Ridge_010809_v3_BeechR Pivot Table 12.2.09 2" xfId="17131" xr:uid="{A57438BA-498C-44C1-A8E0-11A4AFE24CD1}"/>
    <cellStyle name="___PERSONAL_2_UPC New York Wind 1-8-08 v equity method FINAL" xfId="17132" xr:uid="{3962600A-C022-477A-B19C-ECA25379001D}"/>
    <cellStyle name="___PERSONAL_2_UPC New York Wind 1-8-08 v equity method FINAL 2" xfId="17133" xr:uid="{37DB94AF-1427-4F3F-B97D-0DB3BC485599}"/>
    <cellStyle name="___PERSONAL_2_Vantage Cash FLow 100609" xfId="17134" xr:uid="{8676387C-68EA-481F-9F3E-EF29100F0DC4}"/>
    <cellStyle name="___PERSONAL_2_Vantage Cash FLow 100609 2" xfId="17135" xr:uid="{82D6B7D2-523A-4A1E-A3C3-38C28C4C4F6D}"/>
    <cellStyle name="___PERSONAL_2_Vantage Model_PGE 15yr PPA_062409" xfId="17136" xr:uid="{CDE283DE-DF58-4CCC-BFC4-00C1B98FD09A}"/>
    <cellStyle name="___PERSONAL_2_Vantage Model_PGE 15yr PPA_062409 2" xfId="17137" xr:uid="{5FA0B7A5-D23C-4541-8536-12BF5F9014A2}"/>
    <cellStyle name="___PERSONAL_2_Vantage Model_PGE 15yr PPA_073009_JAR" xfId="17138" xr:uid="{1F07637E-9F23-45D0-83E7-0F0CF7677312}"/>
    <cellStyle name="___PERSONAL_2_Vantage Model_PGE 15yr PPA_073009_JAR 2" xfId="17139" xr:uid="{04E09787-07EC-405D-AA13-0C3C00823516}"/>
    <cellStyle name="___PERSONAL_2_Vantage Model_PGE 15yr PPA_100909" xfId="17140" xr:uid="{886BADB9-3FAC-4752-B8DD-04673F423B85}"/>
    <cellStyle name="___PERSONAL_2_Vantage Model_PGE 15yr PPA_100909 2" xfId="17141" xr:uid="{DCB4E9B5-21D5-45FF-9ACA-F6809B27E664}"/>
    <cellStyle name="___PERSONAL_2_Vento III v17i (8.9% Haircut, 60% Tax)" xfId="17142" xr:uid="{3641BB1C-E768-4BAB-BB2F-DD2DD2DCB68E}"/>
    <cellStyle name="___PERSONAL_2_Vento III v22i (Haircut, 6Y CF, 76% tax)" xfId="17143" xr:uid="{C070B320-66B6-48A0-9860-C5B21A98629A}"/>
    <cellStyle name="___PERSONAL_2_Vento III v28g Base" xfId="17144" xr:uid="{F30B19E4-96D5-4EFA-AD69-ADA71EFFE158}"/>
    <cellStyle name="___PERSONAL_2_Vento III v28k JPMyyy" xfId="17145" xr:uid="{E989D623-CCDC-416A-B4F7-0E2B81CEE1D7}"/>
    <cellStyle name="___PERSONAL_2_White Oak_67.5_150MW_110409_OUR CASE" xfId="17146" xr:uid="{5CA8A52C-FBB3-4DA5-B233-2356DE4B98B1}"/>
    <cellStyle name="___PERSONAL_2_White Oak_67.5_150MW_110409_OUR CASE 2" xfId="17147" xr:uid="{6ED78C2C-1B12-410E-B85B-9CF8918A334B}"/>
    <cellStyle name="___PERSONAL_2_Wind farm - operation CF" xfId="17148" xr:uid="{EA231D69-9DF5-4411-AD65-3C08C4174C02}"/>
    <cellStyle name="___PERSONAL_2_Wind farm - operation CF 2" xfId="17149" xr:uid="{95F2DC53-0346-42D2-A0F5-0EB9445D2E0A}"/>
    <cellStyle name="___PERSONAL_2_Wind farm - operation CF 2 2" xfId="17150" xr:uid="{2E8CF09C-E57F-4677-A4F9-CD2BB596584F}"/>
    <cellStyle name="___PERSONAL_2_Wind farm - operation CF 3" xfId="17151" xr:uid="{9C63390F-593A-4E27-BF94-0E5B7E9DA972}"/>
    <cellStyle name="___PERSONAL_2_Wind farm - operation CF 3 2" xfId="17152" xr:uid="{D3E4CCF6-6DD6-4C86-8122-7262AF302DAC}"/>
    <cellStyle name="___PERSONAL_2_Wind farm - operation CF 4" xfId="17153" xr:uid="{8B4606F5-8653-429D-B859-F0D9415F310E}"/>
    <cellStyle name="___PERSONAL_2_Wind farm - operation CF 4 2" xfId="17154" xr:uid="{BF953BA7-168D-4375-AC40-91CECE2AD4A4}"/>
    <cellStyle name="___PERSONAL_2_Wind farm - operation CF 5" xfId="17155" xr:uid="{F5082747-B0F9-4BB0-B22D-0D4BF20CFE3A}"/>
    <cellStyle name="___PERSONAL_2_Wind farm - operation CF 5 2" xfId="17156" xr:uid="{C4709F44-D5C6-4506-80EF-06E5DD48D5F2}"/>
    <cellStyle name="___PERSONAL_2_Wind farm - operation CF 6" xfId="17157" xr:uid="{0108F40B-15D6-40B1-B0B8-7E901324B240}"/>
    <cellStyle name="___PERSONAL_2_Wind farm - operation CF 6 2" xfId="17158" xr:uid="{E76F486E-3A0B-4FD2-88C7-514DA176C7DB}"/>
    <cellStyle name="___PERSONAL_2_Wind farm - operation CF 7" xfId="17159" xr:uid="{56769513-D6E8-4E75-8A2D-D24375BBD7C9}"/>
    <cellStyle name="___PERSONAL_2_Wind farm - operation CF 7 2" xfId="17160" xr:uid="{4119D981-AE72-495C-BA6A-526F46444946}"/>
    <cellStyle name="___PERSONAL_2_Wind farm - operation CF 8" xfId="17161" xr:uid="{00E232B4-D6D9-4E21-BDEE-C9AD0DB60742}"/>
    <cellStyle name="___PERSONAL_2_Wind farm - operation CF_071212 Unlevered McCormick Model - 2003 version" xfId="17162" xr:uid="{702CC766-78A5-4BF4-9881-D49EAE1AF8B6}"/>
    <cellStyle name="___PERSONAL_2_Wind farm - operation CF_071212 Unlevered McCormick Model - 2003 version 2" xfId="17163" xr:uid="{9291B6C5-8306-4531-912F-783594AE2414}"/>
    <cellStyle name="___PERSONAL_2_Wind farm - operation CF_1" xfId="17164" xr:uid="{6F28B7BE-040C-4F9E-AD06-0594DA7881AE}"/>
    <cellStyle name="___PERSONAL_2_Wind farm - operation CF_1 2" xfId="17165" xr:uid="{F7B160B1-AF05-4D24-B15C-199067C44C76}"/>
    <cellStyle name="___PERSONAL_2_Wind farm - operation CF_1 2 2" xfId="17166" xr:uid="{1029FFC6-C482-41FB-895C-EC31A0305854}"/>
    <cellStyle name="___PERSONAL_2_Wind farm - operation CF_1 2 2 2" xfId="17167" xr:uid="{A6603EF4-C100-4E09-8EEA-2C2A80FB0D3A}"/>
    <cellStyle name="___PERSONAL_2_Wind farm - operation CF_1 2 3" xfId="17168" xr:uid="{5B13E229-B998-438C-8A87-2D798CF927E9}"/>
    <cellStyle name="___PERSONAL_2_Wind farm - operation CF_1 2 3 2" xfId="17169" xr:uid="{3BF4DE41-DBF3-4D8D-ABB5-2B80CDCC5A64}"/>
    <cellStyle name="___PERSONAL_2_Wind farm - operation CF_1 2 4" xfId="17170" xr:uid="{7B30F4B2-A5C6-4568-BE0B-E4FA2D1E378A}"/>
    <cellStyle name="___PERSONAL_2_Wind farm - operation CF_1 2 4 2" xfId="17171" xr:uid="{2C781D19-890D-403B-A6F0-1EEDFF7BFCDC}"/>
    <cellStyle name="___PERSONAL_2_Wind farm - operation CF_1 2 5" xfId="17172" xr:uid="{13178432-1B66-43D0-A2C7-332BF2974D2B}"/>
    <cellStyle name="___PERSONAL_2_Wind farm - operation CF_1 2 5 2" xfId="17173" xr:uid="{F3016443-00EB-4048-9D1D-E42C0C12933E}"/>
    <cellStyle name="___PERSONAL_2_Wind farm - operation CF_1 2 6" xfId="17174" xr:uid="{55EAB175-63FF-4A56-960F-473E79BB2DB2}"/>
    <cellStyle name="___PERSONAL_2_Wind farm - operation CF_1 3" xfId="17175" xr:uid="{1FBE781C-0A35-41D1-A619-02932E078947}"/>
    <cellStyle name="___PERSONAL_2_Wind farm - operation CF_1 3 2" xfId="17176" xr:uid="{D54C6887-7DA2-422E-8843-0057D3D2D01C}"/>
    <cellStyle name="___PERSONAL_2_Wind farm - operation CF_1 3 2 2" xfId="17177" xr:uid="{26F3185D-2205-44CD-B87C-54EA18646E00}"/>
    <cellStyle name="___PERSONAL_2_Wind farm - operation CF_1 3 3" xfId="17178" xr:uid="{5314C1A3-5465-42F2-8DFA-DE3B644438C4}"/>
    <cellStyle name="___PERSONAL_2_Wind farm - operation CF_1 3 3 2" xfId="17179" xr:uid="{975F78B7-61C1-4EDE-9A4C-47CEB58E3DE0}"/>
    <cellStyle name="___PERSONAL_2_Wind farm - operation CF_1 3 4" xfId="17180" xr:uid="{5014F3A3-C9E6-4C33-867E-6371BF24D24E}"/>
    <cellStyle name="___PERSONAL_2_Wind farm - operation CF_1 3 4 2" xfId="17181" xr:uid="{27E31CB0-A769-4C25-8786-15F833EE6667}"/>
    <cellStyle name="___PERSONAL_2_Wind farm - operation CF_1 3 5" xfId="17182" xr:uid="{D62FF4B0-1772-4ED1-9204-B255E2A83142}"/>
    <cellStyle name="___PERSONAL_2_Wind farm - operation CF_1 3 5 2" xfId="17183" xr:uid="{0C6E4A70-829E-46B0-974D-F60FFA574056}"/>
    <cellStyle name="___PERSONAL_2_Wind farm - operation CF_1 3 6" xfId="17184" xr:uid="{01120C02-80B2-4962-BB8E-52A861F02FC7}"/>
    <cellStyle name="___PERSONAL_2_Wind farm - operation CF_1 4" xfId="17185" xr:uid="{B6C08384-C6C4-4762-BAD3-899F7AC81BCB}"/>
    <cellStyle name="___PERSONAL_2_Wind farm - operation CF_1_CHECK - White Creek Final Closing Model_2007 11 16 vequity method FINAL" xfId="17186" xr:uid="{61EC53DB-7D3D-4110-AAB4-AE3B1F48536E}"/>
    <cellStyle name="___PERSONAL_2_Wind farm - operation CF_1_CHECK - White Creek Final Closing Model_2007 11 16 vequity method FINAL 2" xfId="17187" xr:uid="{20CF0074-8DFE-4327-A2DC-BA42CC99D233}"/>
    <cellStyle name="___PERSONAL_2_Wind farm - operation CF_1_CHECK - White Creek Final Closing Model_2007 11 16 vequity method FINAL 2 2" xfId="17188" xr:uid="{E015C340-B681-439A-A078-3902BE878040}"/>
    <cellStyle name="___PERSONAL_2_Wind farm - operation CF_1_CHECK - White Creek Final Closing Model_2007 11 16 vequity method FINAL 3" xfId="17189" xr:uid="{B8516167-89FF-446F-AB98-D174E90CBF78}"/>
    <cellStyle name="___PERSONAL_2_Wind farm - operation CF_1_Horizon round 1 model vFINAL" xfId="17190" xr:uid="{D07CB3A9-CDB4-4731-9514-535693D4EB56}"/>
    <cellStyle name="___PERSONAL_2_Wind farm - operation CF_1_Horizon round 1 model vFINAL 2" xfId="17191" xr:uid="{0588A7E6-D58C-4B1C-8DBD-0FF7FF2B7ADD}"/>
    <cellStyle name="___PERSONAL_2_Wind farm - operation CF_1_Horizon round 1 model vFINAL 2 2" xfId="17192" xr:uid="{B9684454-F76F-49A9-A471-5E11101C163A}"/>
    <cellStyle name="___PERSONAL_2_Wind farm - operation CF_1_Horizon round 1 model vFINAL 3" xfId="17193" xr:uid="{ED7AE7CD-327E-4B19-9C26-E543BA418C25}"/>
    <cellStyle name="___PERSONAL_2_Wind farm - operation CF_1_Horizon round 1 model vFINAL 3 2" xfId="17194" xr:uid="{4A20CAA8-3E54-4C9F-A128-DB2D9F011F94}"/>
    <cellStyle name="___PERSONAL_2_Wind farm - operation CF_1_Horizon round 1 model vFINAL 4" xfId="17195" xr:uid="{E18859A2-65F5-43A9-9ECC-47F833153732}"/>
    <cellStyle name="___PERSONAL_2_Wind farm - operation CF_1_Horizon round 1 model vFINAL_1" xfId="17196" xr:uid="{5850B2A6-1D35-445E-8227-923F836B4E7D}"/>
    <cellStyle name="___PERSONAL_2_Wind farm - operation CF_1_Horizon round 1 model vFINAL_1 2" xfId="17197" xr:uid="{8E20BDC8-FD3B-49A1-A818-16DA95FD730B}"/>
    <cellStyle name="___PERSONAL_2_Wind farm - operation CF_1_Horizon round 1 model vFINAL_1 2 2" xfId="17198" xr:uid="{763680A9-4B85-4701-BFDA-4917D1B60675}"/>
    <cellStyle name="___PERSONAL_2_Wind farm - operation CF_1_Horizon round 1 model vFINAL_1 3" xfId="17199" xr:uid="{EF6E1567-7265-497E-A84B-52CC8303A7A9}"/>
    <cellStyle name="___PERSONAL_2_Wind farm - operation CF_1_Horizon round 1 model vFINAL_1 3 2" xfId="17200" xr:uid="{61B62D87-C22C-4136-94C6-A54D17E388B0}"/>
    <cellStyle name="___PERSONAL_2_Wind farm - operation CF_1_Horizon round 1 model vFINAL_1 4" xfId="17201" xr:uid="{EF898586-69F3-41AB-BFBC-DF085E199519}"/>
    <cellStyle name="___PERSONAL_2_Wind farm - operation CF_1_Horizon round 1 model vFINAL_1_Project Farwest III Model 03-20-07 v135" xfId="17202" xr:uid="{B37EC8A6-035B-4CCA-8219-ECF9C3B8D3EC}"/>
    <cellStyle name="___PERSONAL_2_Wind farm - operation CF_1_Horizon round 1 model vFINAL_1_Project Farwest III Model 03-20-07 v135 2" xfId="17203" xr:uid="{F057EEA4-28AC-4C08-A303-23BA230D1DD4}"/>
    <cellStyle name="___PERSONAL_2_Wind farm - operation CF_1_Horizon round 1 model vFINAL_1_Project Farwest III Model 03-20-07 v135 2 2" xfId="17204" xr:uid="{428927DC-2655-4559-B18E-424C0D45D5D2}"/>
    <cellStyle name="___PERSONAL_2_Wind farm - operation CF_1_Horizon round 1 model vFINAL_1_Project Farwest III Model 03-20-07 v135 3" xfId="17205" xr:uid="{A39A6BD4-173B-46D1-A9A7-E632E9A67ECF}"/>
    <cellStyle name="___PERSONAL_2_Wind farm - operation CF_1_Horizon round 1 model vFINAL_1_Project Farwest III Model 03-20-07 v135 3 2" xfId="17206" xr:uid="{5A59D5A1-54F7-4258-AA16-007D0CE8FC03}"/>
    <cellStyle name="___PERSONAL_2_Wind farm - operation CF_1_Horizon round 1 model vFINAL_1_Project Farwest III Model 03-20-07 v135 4" xfId="17207" xr:uid="{3340D3E9-8B85-42FA-B0AA-AA9EE0934960}"/>
    <cellStyle name="___PERSONAL_2_Wind farm - operation CF_1_Horizon round 1 model vFINAL_1_Project Farwest III Model 03-20-07 v135_UPC G&amp;A (5-3-07)" xfId="17208" xr:uid="{5C3E29A9-C087-40B8-8C72-5A71043989E6}"/>
    <cellStyle name="___PERSONAL_2_Wind farm - operation CF_1_Horizon round 1 model vFINAL_1_Project Farwest III Model 03-20-07 v135_UPC G&amp;A (5-3-07) 2" xfId="17209" xr:uid="{E1AE4CA7-0B9B-469A-9264-580D3DAD5937}"/>
    <cellStyle name="___PERSONAL_2_Wind farm - operation CF_1_Horizon round 1 model vFINAL_1_Project Farwest III Model 03-20-07 v135_UPC G&amp;A (5-3-07) 2 2" xfId="17210" xr:uid="{8BED5CAE-9719-4BB5-B428-29A8ADDF3424}"/>
    <cellStyle name="___PERSONAL_2_Wind farm - operation CF_1_Horizon round 1 model vFINAL_1_Project Farwest III Model 03-20-07 v135_UPC G&amp;A (5-3-07) 3" xfId="17211" xr:uid="{08565D43-4871-4E6C-A8A8-0E3FEF430570}"/>
    <cellStyle name="___PERSONAL_2_Wind farm - operation CF_1_Horizon round 1 model vFINAL_1_Project Farwest III Model 03-20-07 v135_UPC G&amp;A (5-3-07) 3 2" xfId="17212" xr:uid="{D7B97A0D-CCC6-4555-B687-0F8A993C9CE4}"/>
    <cellStyle name="___PERSONAL_2_Wind farm - operation CF_1_Horizon round 1 model vFINAL_1_Project Farwest III Model 03-20-07 v135_UPC G&amp;A (5-3-07) 4" xfId="17213" xr:uid="{1544BB5F-3EE9-4E9D-8087-148E6FD80493}"/>
    <cellStyle name="___PERSONAL_2_Wind farm - operation CF_1_Horizon round 1 model vFINAL_1_Project Makani Model 04-11-07 v6" xfId="17214" xr:uid="{425AD523-C199-4090-BAB1-297F79727106}"/>
    <cellStyle name="___PERSONAL_2_Wind farm - operation CF_1_Horizon round 1 model vFINAL_1_Project Makani Model 04-11-07 v6 2" xfId="17215" xr:uid="{BFC0DACD-4D01-4D0B-9B9B-843432EBE15B}"/>
    <cellStyle name="___PERSONAL_2_Wind farm - operation CF_1_Horizon round 1 model vFINAL_1_Project Makani Model 04-11-07 v6 2 2" xfId="17216" xr:uid="{57AF12EC-A8C6-4845-BD52-7365F1B2CBCB}"/>
    <cellStyle name="___PERSONAL_2_Wind farm - operation CF_1_Horizon round 1 model vFINAL_1_Project Makani Model 04-11-07 v6 3" xfId="17217" xr:uid="{883EF713-11B5-4FDC-A056-6AE246E48DE9}"/>
    <cellStyle name="___PERSONAL_2_Wind farm - operation CF_1_Horizon round 1 model vFINAL_1_Project Makani Model 04-11-07 v6 3 2" xfId="17218" xr:uid="{CF208EE9-2705-4CFE-A8A1-C8E50E5EC890}"/>
    <cellStyle name="___PERSONAL_2_Wind farm - operation CF_1_Horizon round 1 model vFINAL_1_Project Makani Model 04-11-07 v6 4" xfId="17219" xr:uid="{834A4B2C-E13F-4C41-9A48-D6C17EEAEFDF}"/>
    <cellStyle name="___PERSONAL_2_Wind farm - operation CF_1_Horizon round 1 model vFINAL_1_Project Makani Model 04-11-07 v6_UPC G&amp;A (5-3-07)" xfId="17220" xr:uid="{F5B99BA6-D7FC-44B3-8203-06DC136C7F5C}"/>
    <cellStyle name="___PERSONAL_2_Wind farm - operation CF_1_Horizon round 1 model vFINAL_1_Project Makani Model 04-11-07 v6_UPC G&amp;A (5-3-07) 2" xfId="17221" xr:uid="{B807D2FA-FC8A-454C-9039-884B14C6248B}"/>
    <cellStyle name="___PERSONAL_2_Wind farm - operation CF_1_Horizon round 1 model vFINAL_1_Project Makani Model 04-11-07 v6_UPC G&amp;A (5-3-07) 2 2" xfId="17222" xr:uid="{87C53128-1941-40D9-B8DB-5F566D510744}"/>
    <cellStyle name="___PERSONAL_2_Wind farm - operation CF_1_Horizon round 1 model vFINAL_1_Project Makani Model 04-11-07 v6_UPC G&amp;A (5-3-07) 3" xfId="17223" xr:uid="{418B457E-CBD4-4330-B502-6E9E91F3DF92}"/>
    <cellStyle name="___PERSONAL_2_Wind farm - operation CF_1_Horizon round 1 model vFINAL_1_Project Makani Model 04-11-07 v6_UPC G&amp;A (5-3-07) 3 2" xfId="17224" xr:uid="{B44A5128-1852-44EF-8B10-5036DC8F6E73}"/>
    <cellStyle name="___PERSONAL_2_Wind farm - operation CF_1_Horizon round 1 model vFINAL_1_Project Makani Model 04-11-07 v6_UPC G&amp;A (5-3-07) 4" xfId="17225" xr:uid="{BF54D5EC-B949-4F0B-AA92-AAEC43714A7C}"/>
    <cellStyle name="___PERSONAL_2_Wind farm - operation CF_1_Pre-Tax GAAP" xfId="17226" xr:uid="{798CF49A-D975-4738-8568-6EDAC1ECEE16}"/>
    <cellStyle name="___PERSONAL_2_Wind farm - operation CF_1_Pre-Tax GAAP 2" xfId="17227" xr:uid="{E19E29D4-3F70-460E-9BAF-90D15062B0B7}"/>
    <cellStyle name="___PERSONAL_2_Wind farm - operation CF_1_Pre-Tax GAAP 2 2" xfId="17228" xr:uid="{A9FE6651-A5F3-49F9-980D-1238E0F660DF}"/>
    <cellStyle name="___PERSONAL_2_Wind farm - operation CF_1_Pre-Tax GAAP 3" xfId="17229" xr:uid="{AB3477A6-4C29-4F37-9AD7-87BC6B90F390}"/>
    <cellStyle name="___PERSONAL_2_Wind farm - operation CF_1_WPP - Ormat 6-5-2007  v19i with internal accounting v3 eq method FINAL" xfId="17230" xr:uid="{7F8F1C7A-ED8D-417A-BCE8-80B097F63087}"/>
    <cellStyle name="___PERSONAL_2_Wind farm - operation CF_1_WPP - Ormat 6-5-2007  v19i with internal accounting v3 eq method FINAL 2" xfId="17231" xr:uid="{51CA89BE-925F-461F-BBA8-CC89AD4DD54E}"/>
    <cellStyle name="___PERSONAL_2_Wind farm - operation CF_1_WPP - Ormat 6-5-2007  v19i with internal accounting v3 eq method FINAL 2 2" xfId="17232" xr:uid="{3757AC6E-FE29-45FB-9590-946235C4BC81}"/>
    <cellStyle name="___PERSONAL_2_Wind farm - operation CF_1_WPP - Ormat 6-5-2007  v19i with internal accounting v3 eq method FINAL 3" xfId="17233" xr:uid="{D8080316-DE54-49DB-B8EF-56B6839F73E3}"/>
    <cellStyle name="___PERSONAL_2_WPP - Ormat 6-5-2007  v19i with internal accounting v3 eq method FINAL" xfId="17234" xr:uid="{7B1034C5-B311-4B60-BF39-E90467D5EC62}"/>
    <cellStyle name="___PERSONAL_2_WPP - Ormat 6-5-2007  v19i with internal accounting v3 eq method FINAL 2" xfId="17235" xr:uid="{863C7683-EA4E-4C18-A19E-0A4C248C2B91}"/>
    <cellStyle name="___PERSONAL_3" xfId="17236" xr:uid="{B16136AE-4BC9-4ACB-9D92-98370421E392}"/>
    <cellStyle name="___PERSONAL_3_071212 Unlevered McCormick Model - 2003 version" xfId="17237" xr:uid="{977AAEDA-F20F-415E-B650-BD90181185E2}"/>
    <cellStyle name="___PERSONAL_3_ClearSky_AEP_Min_04.04.02_Bank" xfId="17238" xr:uid="{B5575977-03FE-475B-8CA3-CFC7FDB9E4A9}"/>
    <cellStyle name="___PERSONAL_3_ClearSky_AEP_Min_04.04.02_Bank 2" xfId="17239" xr:uid="{AC4B601B-E5B1-49E9-A349-3E2C246E3DBE}"/>
    <cellStyle name="___PERSONAL_3_ClearSky_AEP_Min_04.04.02_Bank 2 2" xfId="17240" xr:uid="{8C069DD2-1826-4D47-B8E4-C5D90272F906}"/>
    <cellStyle name="___PERSONAL_3_ClearSky_AEP_Min_04.04.02_Bank 3" xfId="17241" xr:uid="{B2E7890A-D300-467C-98E8-CCF0B67842C0}"/>
    <cellStyle name="___PERSONAL_3_ClearSky_AEP_Min_04.04.02_Bank 3 2" xfId="17242" xr:uid="{06D33C30-4E17-4DF1-B8AE-1497D8D7856A}"/>
    <cellStyle name="___PERSONAL_3_ClearSky_AEP_Min_04.04.02_Bank 4" xfId="17243" xr:uid="{1BF75347-2F50-4CCB-ADD6-181FE8004136}"/>
    <cellStyle name="___PERSONAL_3_ClearSky_AEP_Min_04.04.02_Bank 4 2" xfId="17244" xr:uid="{8460E593-DEF9-4AB3-8E32-7438BE7030C0}"/>
    <cellStyle name="___PERSONAL_3_ClearSky_AEP_Min_04.04.02_Bank 5" xfId="17245" xr:uid="{7146FA22-987C-4F5A-8464-66A13F8B3323}"/>
    <cellStyle name="___PERSONAL_3_ClearSky_AEP_Min_04.04.02_Bank 5 2" xfId="17246" xr:uid="{DAED98CE-14F2-4744-B704-4A7A508A280F}"/>
    <cellStyle name="___PERSONAL_3_ClearSky_AEP_Min_04.04.02_Bank 6" xfId="17247" xr:uid="{6DA16706-B1A1-4FD9-BE89-E61BE01B35F2}"/>
    <cellStyle name="___PERSONAL_3_Clearsky_internal_050301" xfId="17248" xr:uid="{35E24432-38F6-47B8-ADCA-1D45D44901E2}"/>
    <cellStyle name="___PERSONAL_3_Clearsky_internal_070201" xfId="17249" xr:uid="{1B1129EA-B8AA-4CFD-B739-75E44BF25E78}"/>
    <cellStyle name="___PERSONAL_3_Clearsky_internal_070201.xls Chart 2" xfId="17250" xr:uid="{54731292-5EB5-4A07-BF47-7AEF79228C11}"/>
    <cellStyle name="___PERSONAL_3_Clearsky_internal_070201.xls Chart 2 2" xfId="17251" xr:uid="{B62A9177-E60C-4D27-914D-4DB9C7115E4F}"/>
    <cellStyle name="___PERSONAL_3_Clearsky_internal_070201.xls Chart 2 2 2" xfId="17252" xr:uid="{90ECEFEF-A179-4911-BC57-958EEEC2CCEA}"/>
    <cellStyle name="___PERSONAL_3_Clearsky_internal_070201.xls Chart 2 3" xfId="17253" xr:uid="{7950226F-ECC8-4BA7-9E28-564F1F9ECB23}"/>
    <cellStyle name="___PERSONAL_3_Clearsky_internal_070201.xls Chart 2 3 2" xfId="17254" xr:uid="{727B4DE4-47B4-4201-8905-CA095E0E3DCB}"/>
    <cellStyle name="___PERSONAL_3_Clearsky_internal_070201.xls Chart 2 4" xfId="17255" xr:uid="{EFCC26AA-98C4-48CB-85B8-E93DB504B7F7}"/>
    <cellStyle name="___PERSONAL_3_Clearsky_internal_070201.xls Chart 2 4 2" xfId="17256" xr:uid="{8E905A62-F031-40C2-9FBC-B8F129804210}"/>
    <cellStyle name="___PERSONAL_3_Clearsky_internal_070201.xls Chart 2 5" xfId="17257" xr:uid="{EBD9F239-7206-4D45-A756-93DE34DD01CD}"/>
    <cellStyle name="___PERSONAL_3_Clearsky_internal_070201.xls Chart 2 5 2" xfId="17258" xr:uid="{E60CC28F-8DEA-419E-AE8E-055401FD62D7}"/>
    <cellStyle name="___PERSONAL_3_Clearsky_internal_070201.xls Chart 2 6" xfId="17259" xr:uid="{00B00D25-0359-42F2-A406-A935B8F3A711}"/>
    <cellStyle name="___PERSONAL_3_Clearsky_internal_070201_1" xfId="17260" xr:uid="{E692242B-4F81-49C0-9653-4F49C3B1E484}"/>
    <cellStyle name="___PERSONAL_3_Clearsky_internal_070201_1 2" xfId="17261" xr:uid="{2ECB7C49-AEBF-4BDC-ADB9-BB0732A37FE1}"/>
    <cellStyle name="___PERSONAL_3_Clearsky_internal_070201_1 2 2" xfId="17262" xr:uid="{7CA3B9DA-E644-4B83-B67A-C2C18058E46D}"/>
    <cellStyle name="___PERSONAL_3_Clearsky_internal_070201_1 3" xfId="17263" xr:uid="{E4500484-1C6F-4B8B-BF74-1BFE92F2D9C3}"/>
    <cellStyle name="___PERSONAL_3_Clearsky_internal_070201_1 3 2" xfId="17264" xr:uid="{D7D0E394-588C-4C88-98C9-322C4029DF2C}"/>
    <cellStyle name="___PERSONAL_3_Clearsky_internal_070201_1 4" xfId="17265" xr:uid="{A90F098E-1FDE-4D65-9D4C-382F3B147B72}"/>
    <cellStyle name="___PERSONAL_3_Clearsky_internal_070201_1 4 2" xfId="17266" xr:uid="{E30508CB-9286-4EF9-A317-DC01CD3002C3}"/>
    <cellStyle name="___PERSONAL_3_Clearsky_internal_070201_1 5" xfId="17267" xr:uid="{61C90791-8CC8-4D0B-A75E-F5B089922F13}"/>
    <cellStyle name="___PERSONAL_3_Clearsky_internal_070201_1 5 2" xfId="17268" xr:uid="{137B685F-9FC6-40E3-85CE-33A9D284089E}"/>
    <cellStyle name="___PERSONAL_3_Clearsky_internal_070201_1 6" xfId="17269" xr:uid="{1DD401EB-0700-4E67-B76D-641EF50938A8}"/>
    <cellStyle name="___PERSONAL_3_Clearsky_internal_070201_Clearsky_Outside_070201.xls Chart 2" xfId="17270" xr:uid="{CB9B4DF6-4C4A-449C-9F2E-F3ECA91F493F}"/>
    <cellStyle name="___PERSONAL_3_Clearsky_internal_070201_Clearsky_Outside_070201.xls Chart 2 2" xfId="17271" xr:uid="{AB563C10-FF90-4522-9EE5-182530C46691}"/>
    <cellStyle name="___PERSONAL_3_Clearsky_internal_070201_Clearsky_Outside_070201.xls Chart 2 2 2" xfId="17272" xr:uid="{BBC29A78-9FBA-438B-A803-31D4C6C4B2A8}"/>
    <cellStyle name="___PERSONAL_3_Clearsky_internal_070201_Clearsky_Outside_070201.xls Chart 2 3" xfId="17273" xr:uid="{0BF0530F-2BEF-4E68-9F38-F2BFAA421836}"/>
    <cellStyle name="___PERSONAL_3_Clearsky_internal_070201_Clearsky_Outside_070201.xls Chart 2 3 2" xfId="17274" xr:uid="{0C2CAF2B-748A-4800-9D4A-3CDE90C7960E}"/>
    <cellStyle name="___PERSONAL_3_Clearsky_internal_070201_Clearsky_Outside_070201.xls Chart 2 4" xfId="17275" xr:uid="{07A9A0E6-E222-402A-BB86-5524CE269608}"/>
    <cellStyle name="___PERSONAL_3_Clearsky_internal_070201_Clearsky_Outside_070201.xls Chart 2 4 2" xfId="17276" xr:uid="{E1C54DF7-1531-4001-979F-6A79A90F85D4}"/>
    <cellStyle name="___PERSONAL_3_Clearsky_internal_070201_Clearsky_Outside_070201.xls Chart 2 5" xfId="17277" xr:uid="{54C2851E-C5A6-49CD-8CED-EFCC6DDD0BE7}"/>
    <cellStyle name="___PERSONAL_3_Clearsky_internal_070201_Clearsky_Outside_070201.xls Chart 2 5 2" xfId="17278" xr:uid="{CAAB5CF4-6A74-46F4-AAF4-4BC9F3F3A20A}"/>
    <cellStyle name="___PERSONAL_3_Clearsky_internal_070201_Clearsky_Outside_070201.xls Chart 2 6" xfId="17279" xr:uid="{1661A9EB-77D4-4E9F-A4BE-F471F3FD2744}"/>
    <cellStyle name="___PERSONAL_3_Clearsky_Outside_070201.xls Chart 2" xfId="17280" xr:uid="{F8BC026F-F2D5-4F3C-9CB1-55F4C84A2738}"/>
    <cellStyle name="___PERSONAL_3_EWC 43.5MW8oMtresc 3_25_021" xfId="17281" xr:uid="{E6CA50C9-AC57-466A-85E3-F331B015182E}"/>
    <cellStyle name="___PERSONAL_3_EWC 43.5MW8oMtresc 3_25_021_071212 Unlevered McCormick Model - 2003 version" xfId="17282" xr:uid="{784234A1-82EA-4259-BB7D-AB9EC224F003}"/>
    <cellStyle name="___PERSONAL_3_EWC 43.5MW8oMtresc 3_25_02v2" xfId="17283" xr:uid="{4E3E64EC-AF35-43E5-857F-5BEEB8585282}"/>
    <cellStyle name="___PERSONAL_3_EWC 43.5MW8oMtresc 3_25_02v2_071212 Unlevered McCormick Model - 2003 version" xfId="17284" xr:uid="{B236FC8D-E08F-4A9D-8E48-F0A0910BBCB4}"/>
    <cellStyle name="___PERSONAL_3_EWC 43.5MW8oMtresc 3_25_02v2w_esc" xfId="17285" xr:uid="{4236319C-44C0-4873-B97F-157628E6885B}"/>
    <cellStyle name="___PERSONAL_3_EWC 43.5MW8oMtresc 3_25_02v2w_esc_071212 Unlevered McCormick Model - 2003 version" xfId="17286" xr:uid="{73A6B203-4998-444B-BA9A-97D3C4C76641}"/>
    <cellStyle name="___PERSONAL_3_EWC 43.5MW8oMtresc 3_25_02v2w_esc_1" xfId="17287" xr:uid="{17B8E802-8D76-446C-A6C2-4C9152BB1269}"/>
    <cellStyle name="___PERSONAL_3_EWC 43.5MW8oMtresc 3_25_02v2w_esc_1 2" xfId="17288" xr:uid="{430B2C5E-ED6F-419D-AE33-815D2C70187F}"/>
    <cellStyle name="___PERSONAL_3_EWC 43.5MW8oMtresc 3_25_02v2w_esc_1 2 2" xfId="17289" xr:uid="{74D50862-97AA-494A-B440-CA08B884FA10}"/>
    <cellStyle name="___PERSONAL_3_EWC 43.5MW8oMtresc 3_25_02v2w_esc_1 2 2 2" xfId="17290" xr:uid="{FB329CC9-CC87-460C-834E-4AA11FE3CEF0}"/>
    <cellStyle name="___PERSONAL_3_EWC 43.5MW8oMtresc 3_25_02v2w_esc_1 2 3" xfId="17291" xr:uid="{E2DA34CD-777C-4B7F-9F15-C765AB370E3C}"/>
    <cellStyle name="___PERSONAL_3_EWC 43.5MW8oMtresc 3_25_02v2w_esc_1 2 3 2" xfId="17292" xr:uid="{752F4A71-1FC6-416B-93BB-7E59263FE06E}"/>
    <cellStyle name="___PERSONAL_3_EWC 43.5MW8oMtresc 3_25_02v2w_esc_1 2 4" xfId="17293" xr:uid="{4F0D71FC-E035-4239-9405-6F9B9B850554}"/>
    <cellStyle name="___PERSONAL_3_EWC 43.5MW8oMtresc 3_25_02v2w_esc_1 2 4 2" xfId="17294" xr:uid="{A3809E86-870E-4F31-953C-FC2FADA23627}"/>
    <cellStyle name="___PERSONAL_3_EWC 43.5MW8oMtresc 3_25_02v2w_esc_1 2 5" xfId="17295" xr:uid="{47470A27-1B36-400F-83CC-F21432ACC0DC}"/>
    <cellStyle name="___PERSONAL_3_EWC 43.5MW8oMtresc 3_25_02v2w_esc_1 2 5 2" xfId="17296" xr:uid="{AD758A3A-9A92-41FC-A2AA-A563B0A450A6}"/>
    <cellStyle name="___PERSONAL_3_EWC 43.5MW8oMtresc 3_25_02v2w_esc_1 2 6" xfId="17297" xr:uid="{A798450E-A92A-49A3-A7C2-DD2889031805}"/>
    <cellStyle name="___PERSONAL_3_EWC 43.5MW8oMtresc 3_25_02v2w_esc_1 3" xfId="17298" xr:uid="{0A994FFC-3DB7-412B-823E-B1B1550863A6}"/>
    <cellStyle name="___PERSONAL_3_EWC 43.5MW8oMtresc 3_25_02v2w_esc_1 3 2" xfId="17299" xr:uid="{475B402F-B171-472C-9B11-78D76A308EAA}"/>
    <cellStyle name="___PERSONAL_3_EWC 43.5MW8oMtresc 3_25_02v2w_esc_1 3 2 2" xfId="17300" xr:uid="{96CE28DA-3DAD-491C-A450-AF11A7A1222B}"/>
    <cellStyle name="___PERSONAL_3_EWC 43.5MW8oMtresc 3_25_02v2w_esc_1 3 3" xfId="17301" xr:uid="{66C33BA4-EC36-4696-8D0B-A76B796DF92E}"/>
    <cellStyle name="___PERSONAL_3_EWC 43.5MW8oMtresc 3_25_02v2w_esc_1 3 3 2" xfId="17302" xr:uid="{C1C1241F-27B7-40C3-BC15-ADD45DFDD2D1}"/>
    <cellStyle name="___PERSONAL_3_EWC 43.5MW8oMtresc 3_25_02v2w_esc_1 3 4" xfId="17303" xr:uid="{2BA6428B-8640-40B4-9740-BB2060B29703}"/>
    <cellStyle name="___PERSONAL_3_EWC 43.5MW8oMtresc 3_25_02v2w_esc_1 3 4 2" xfId="17304" xr:uid="{DDBFA0F1-E65F-43FA-82B9-ACAAD41F2973}"/>
    <cellStyle name="___PERSONAL_3_EWC 43.5MW8oMtresc 3_25_02v2w_esc_1 3 5" xfId="17305" xr:uid="{9100B33F-E9E9-4969-B327-CF0960E18E0D}"/>
    <cellStyle name="___PERSONAL_3_EWC 43.5MW8oMtresc 3_25_02v2w_esc_1 3 5 2" xfId="17306" xr:uid="{1DDC9674-F3B4-481C-8E38-6F944507F363}"/>
    <cellStyle name="___PERSONAL_3_EWC 43.5MW8oMtresc 3_25_02v2w_esc_1 3 6" xfId="17307" xr:uid="{8AF6F104-6751-4F63-816C-2EC0BF68DE47}"/>
    <cellStyle name="___PERSONAL_3_EWC 43.5MW8oMtresc 3_25_02v2w_esc_1 4" xfId="17308" xr:uid="{EDCCA5D0-ADC3-4E0C-98F7-179EF4EB37B8}"/>
    <cellStyle name="___PERSONAL_3_EWC 43.5MW8oMtresc 3_25_02v2w_esc_1_CHECK - White Creek Final Closing Model_2007 11 16 vequity method FINAL" xfId="17309" xr:uid="{F13A8B74-C8E6-4D1D-81AA-55C803B9F678}"/>
    <cellStyle name="___PERSONAL_3_EWC 43.5MW8oMtresc 3_25_02v2w_esc_1_CHECK - White Creek Final Closing Model_2007 11 16 vequity method FINAL 2" xfId="17310" xr:uid="{53F3C913-F451-4F93-B177-FF064BDF3082}"/>
    <cellStyle name="___PERSONAL_3_EWC 43.5MW8oMtresc 3_25_02v2w_esc_1_CHECK - White Creek Final Closing Model_2007 11 16 vequity method FINAL 2 2" xfId="17311" xr:uid="{1D21B571-240B-43A5-8746-DFB2B267802A}"/>
    <cellStyle name="___PERSONAL_3_EWC 43.5MW8oMtresc 3_25_02v2w_esc_1_CHECK - White Creek Final Closing Model_2007 11 16 vequity method FINAL 3" xfId="17312" xr:uid="{E7358A7C-FDEC-405F-8930-9D5FA35E549E}"/>
    <cellStyle name="___PERSONAL_3_EWC 43.5MW8oMtresc 3_25_02v2w_esc_1_Horizon round 1 model vFINAL" xfId="17313" xr:uid="{E3ABF2F4-1FBA-4FE1-8F08-ECB8A43B1CB3}"/>
    <cellStyle name="___PERSONAL_3_EWC 43.5MW8oMtresc 3_25_02v2w_esc_1_Horizon round 1 model vFINAL 2" xfId="17314" xr:uid="{E8D102ED-7DA4-4006-A007-9F79A63D6B5A}"/>
    <cellStyle name="___PERSONAL_3_EWC 43.5MW8oMtresc 3_25_02v2w_esc_1_Horizon round 1 model vFINAL 2 2" xfId="17315" xr:uid="{49439519-E3A3-4331-B21E-29FAADD91DD0}"/>
    <cellStyle name="___PERSONAL_3_EWC 43.5MW8oMtresc 3_25_02v2w_esc_1_Horizon round 1 model vFINAL 3" xfId="17316" xr:uid="{20447738-032E-4969-BF49-1D6BAAB83080}"/>
    <cellStyle name="___PERSONAL_3_EWC 43.5MW8oMtresc 3_25_02v2w_esc_1_Horizon round 1 model vFINAL 3 2" xfId="17317" xr:uid="{70C647A1-95DA-433A-8697-76236A41565B}"/>
    <cellStyle name="___PERSONAL_3_EWC 43.5MW8oMtresc 3_25_02v2w_esc_1_Horizon round 1 model vFINAL 4" xfId="17318" xr:uid="{C87DA905-0C26-4B90-AE9F-DAAB40A783C0}"/>
    <cellStyle name="___PERSONAL_3_EWC 43.5MW8oMtresc 3_25_02v2w_esc_1_Horizon round 1 model vFINAL_1" xfId="17319" xr:uid="{78CCF46D-6638-4ADE-8CC8-DE5EFFA125CD}"/>
    <cellStyle name="___PERSONAL_3_EWC 43.5MW8oMtresc 3_25_02v2w_esc_1_Horizon round 1 model vFINAL_1 2" xfId="17320" xr:uid="{F54B9C38-2139-4CE9-86AA-1E861CDADFA6}"/>
    <cellStyle name="___PERSONAL_3_EWC 43.5MW8oMtresc 3_25_02v2w_esc_1_Horizon round 1 model vFINAL_1 2 2" xfId="17321" xr:uid="{FC1B12CB-519E-4FCF-99F8-BB943E2A5F4F}"/>
    <cellStyle name="___PERSONAL_3_EWC 43.5MW8oMtresc 3_25_02v2w_esc_1_Horizon round 1 model vFINAL_1 3" xfId="17322" xr:uid="{ECC89B65-B9AA-448D-BC27-6E536E42A7C0}"/>
    <cellStyle name="___PERSONAL_3_EWC 43.5MW8oMtresc 3_25_02v2w_esc_1_Horizon round 1 model vFINAL_1 3 2" xfId="17323" xr:uid="{42BBDA06-7E53-47B7-BBEE-62582B9B9CB2}"/>
    <cellStyle name="___PERSONAL_3_EWC 43.5MW8oMtresc 3_25_02v2w_esc_1_Horizon round 1 model vFINAL_1 4" xfId="17324" xr:uid="{8AD57585-855E-465A-8E63-350D40C69B4F}"/>
    <cellStyle name="___PERSONAL_3_EWC 43.5MW8oMtresc 3_25_02v2w_esc_1_Horizon round 1 model vFINAL_1_Project Farwest III Model 03-20-07 v135" xfId="17325" xr:uid="{564A49D3-D22B-4F77-93B2-31D9B1A776CC}"/>
    <cellStyle name="___PERSONAL_3_EWC 43.5MW8oMtresc 3_25_02v2w_esc_1_Horizon round 1 model vFINAL_1_Project Farwest III Model 03-20-07 v135 2" xfId="17326" xr:uid="{A541B3E5-86DE-4EF0-8452-69A7B87662AF}"/>
    <cellStyle name="___PERSONAL_3_EWC 43.5MW8oMtresc 3_25_02v2w_esc_1_Horizon round 1 model vFINAL_1_Project Farwest III Model 03-20-07 v135 2 2" xfId="17327" xr:uid="{B5639066-AF1D-432D-8235-875B1BFEC89F}"/>
    <cellStyle name="___PERSONAL_3_EWC 43.5MW8oMtresc 3_25_02v2w_esc_1_Horizon round 1 model vFINAL_1_Project Farwest III Model 03-20-07 v135 3" xfId="17328" xr:uid="{C2916158-327F-4983-A7C9-A9695D277CD6}"/>
    <cellStyle name="___PERSONAL_3_EWC 43.5MW8oMtresc 3_25_02v2w_esc_1_Horizon round 1 model vFINAL_1_Project Farwest III Model 03-20-07 v135 3 2" xfId="17329" xr:uid="{2634125E-DBF9-4B99-9897-164873BEA054}"/>
    <cellStyle name="___PERSONAL_3_EWC 43.5MW8oMtresc 3_25_02v2w_esc_1_Horizon round 1 model vFINAL_1_Project Farwest III Model 03-20-07 v135 4" xfId="17330" xr:uid="{8EDADAD0-4B6A-4FBB-93FF-1DAED74BDCE6}"/>
    <cellStyle name="___PERSONAL_3_EWC 43.5MW8oMtresc 3_25_02v2w_esc_1_Horizon round 1 model vFINAL_1_Project Farwest III Model 03-20-07 v135_UPC G&amp;A (5-3-07)" xfId="17331" xr:uid="{7C73C469-00D6-4DD1-947F-790B39B93ACA}"/>
    <cellStyle name="___PERSONAL_3_EWC 43.5MW8oMtresc 3_25_02v2w_esc_1_Horizon round 1 model vFINAL_1_Project Farwest III Model 03-20-07 v135_UPC G&amp;A (5-3-07) 2" xfId="17332" xr:uid="{CA45FF53-A8E0-4415-AE24-95E24C24AF23}"/>
    <cellStyle name="___PERSONAL_3_EWC 43.5MW8oMtresc 3_25_02v2w_esc_1_Horizon round 1 model vFINAL_1_Project Farwest III Model 03-20-07 v135_UPC G&amp;A (5-3-07) 2 2" xfId="17333" xr:uid="{24708DFF-B989-4D68-BD36-D7BC7B281F69}"/>
    <cellStyle name="___PERSONAL_3_EWC 43.5MW8oMtresc 3_25_02v2w_esc_1_Horizon round 1 model vFINAL_1_Project Farwest III Model 03-20-07 v135_UPC G&amp;A (5-3-07) 3" xfId="17334" xr:uid="{E43EEC1E-C287-43CA-8343-931692727E7F}"/>
    <cellStyle name="___PERSONAL_3_EWC 43.5MW8oMtresc 3_25_02v2w_esc_1_Horizon round 1 model vFINAL_1_Project Farwest III Model 03-20-07 v135_UPC G&amp;A (5-3-07) 3 2" xfId="17335" xr:uid="{0BB6D66C-EF57-47A0-81A3-58AC4C6D309F}"/>
    <cellStyle name="___PERSONAL_3_EWC 43.5MW8oMtresc 3_25_02v2w_esc_1_Horizon round 1 model vFINAL_1_Project Farwest III Model 03-20-07 v135_UPC G&amp;A (5-3-07) 4" xfId="17336" xr:uid="{79251596-97D6-4FB3-9EA3-3E5AB3382212}"/>
    <cellStyle name="___PERSONAL_3_EWC 43.5MW8oMtresc 3_25_02v2w_esc_1_Horizon round 1 model vFINAL_1_Project Makani Model 04-11-07 v6" xfId="17337" xr:uid="{E1536F6E-FF17-4DF5-9565-2EB832BC9009}"/>
    <cellStyle name="___PERSONAL_3_EWC 43.5MW8oMtresc 3_25_02v2w_esc_1_Horizon round 1 model vFINAL_1_Project Makani Model 04-11-07 v6 2" xfId="17338" xr:uid="{B2735C9A-BF54-46B2-BCF2-1AD5B87C3C9E}"/>
    <cellStyle name="___PERSONAL_3_EWC 43.5MW8oMtresc 3_25_02v2w_esc_1_Horizon round 1 model vFINAL_1_Project Makani Model 04-11-07 v6 2 2" xfId="17339" xr:uid="{4F1D8E53-4452-4CE3-B8A4-03EE3D12BDCD}"/>
    <cellStyle name="___PERSONAL_3_EWC 43.5MW8oMtresc 3_25_02v2w_esc_1_Horizon round 1 model vFINAL_1_Project Makani Model 04-11-07 v6 3" xfId="17340" xr:uid="{C54D6353-CE01-4EC7-A6BB-98BC6355C318}"/>
    <cellStyle name="___PERSONAL_3_EWC 43.5MW8oMtresc 3_25_02v2w_esc_1_Horizon round 1 model vFINAL_1_Project Makani Model 04-11-07 v6 3 2" xfId="17341" xr:uid="{745B3026-D56C-4E62-A5AD-92007339C2D5}"/>
    <cellStyle name="___PERSONAL_3_EWC 43.5MW8oMtresc 3_25_02v2w_esc_1_Horizon round 1 model vFINAL_1_Project Makani Model 04-11-07 v6 4" xfId="17342" xr:uid="{04A91D1C-929D-4092-9301-0E969951BA1D}"/>
    <cellStyle name="___PERSONAL_3_EWC 43.5MW8oMtresc 3_25_02v2w_esc_1_Horizon round 1 model vFINAL_1_Project Makani Model 04-11-07 v6_UPC G&amp;A (5-3-07)" xfId="17343" xr:uid="{33D377F0-F5F9-4B02-86CD-7467025FBAAE}"/>
    <cellStyle name="___PERSONAL_3_EWC 43.5MW8oMtresc 3_25_02v2w_esc_1_Horizon round 1 model vFINAL_1_Project Makani Model 04-11-07 v6_UPC G&amp;A (5-3-07) 2" xfId="17344" xr:uid="{1750A1EC-B87D-4DD2-9A70-9D131EBBA131}"/>
    <cellStyle name="___PERSONAL_3_EWC 43.5MW8oMtresc 3_25_02v2w_esc_1_Horizon round 1 model vFINAL_1_Project Makani Model 04-11-07 v6_UPC G&amp;A (5-3-07) 2 2" xfId="17345" xr:uid="{472E272E-5474-47C1-ACB2-5C3B3EB495AB}"/>
    <cellStyle name="___PERSONAL_3_EWC 43.5MW8oMtresc 3_25_02v2w_esc_1_Horizon round 1 model vFINAL_1_Project Makani Model 04-11-07 v6_UPC G&amp;A (5-3-07) 3" xfId="17346" xr:uid="{4DD6C14A-7485-4CA1-9D9A-3BA8C03F4335}"/>
    <cellStyle name="___PERSONAL_3_EWC 43.5MW8oMtresc 3_25_02v2w_esc_1_Horizon round 1 model vFINAL_1_Project Makani Model 04-11-07 v6_UPC G&amp;A (5-3-07) 3 2" xfId="17347" xr:uid="{B716F055-6BD0-4B13-AD61-0E0C6529266C}"/>
    <cellStyle name="___PERSONAL_3_EWC 43.5MW8oMtresc 3_25_02v2w_esc_1_Horizon round 1 model vFINAL_1_Project Makani Model 04-11-07 v6_UPC G&amp;A (5-3-07) 4" xfId="17348" xr:uid="{9F0843EC-292D-468A-8B41-8E0F5E23EBAF}"/>
    <cellStyle name="___PERSONAL_3_EWC 43.5MW8oMtresc 3_25_02v2w_esc_1_Pre-Tax GAAP" xfId="17349" xr:uid="{4F027058-DE0C-4199-AA50-7A6416132E3A}"/>
    <cellStyle name="___PERSONAL_3_EWC 43.5MW8oMtresc 3_25_02v2w_esc_1_Pre-Tax GAAP 2" xfId="17350" xr:uid="{7D997C33-AD56-4051-B4F0-F392BA7A2190}"/>
    <cellStyle name="___PERSONAL_3_EWC 43.5MW8oMtresc 3_25_02v2w_esc_1_Pre-Tax GAAP 2 2" xfId="17351" xr:uid="{8C280F60-1CF1-440A-B1F1-B3DC05C13C21}"/>
    <cellStyle name="___PERSONAL_3_EWC 43.5MW8oMtresc 3_25_02v2w_esc_1_Pre-Tax GAAP 3" xfId="17352" xr:uid="{4FD78483-1C36-4D0B-96ED-E5B47A0EC62A}"/>
    <cellStyle name="___PERSONAL_3_EWC 43.5MW8oMtresc 3_25_02v2w_esc_1_WPP - Ormat 6-5-2007  v19i with internal accounting v3 eq method FINAL" xfId="17353" xr:uid="{3BA4466A-4A57-4D78-8013-DA9AEB98E823}"/>
    <cellStyle name="___PERSONAL_3_EWC 43.5MW8oMtresc 3_25_02v2w_esc_1_WPP - Ormat 6-5-2007  v19i with internal accounting v3 eq method FINAL 2" xfId="17354" xr:uid="{7155DAF5-8275-489F-B20D-B8C2CB843F11}"/>
    <cellStyle name="___PERSONAL_3_EWC 43.5MW8oMtresc 3_25_02v2w_esc_1_WPP - Ormat 6-5-2007  v19i with internal accounting v3 eq method FINAL 2 2" xfId="17355" xr:uid="{F273B2A9-727A-4E06-86D6-D54AA0478F1B}"/>
    <cellStyle name="___PERSONAL_3_EWC 43.5MW8oMtresc 3_25_02v2w_esc_1_WPP - Ormat 6-5-2007  v19i with internal accounting v3 eq method FINAL 3" xfId="17356" xr:uid="{69ABAE20-E28F-4663-AF3F-796E3FC496EA}"/>
    <cellStyle name="___PERSONAL_3_Wind farm - operation CF" xfId="17357" xr:uid="{DCADD68B-7DB4-4560-866B-F46B3A9828F2}"/>
    <cellStyle name="___PERSONAL_3_Wind farm - operation CF 2" xfId="17358" xr:uid="{70AA4EA5-8E20-4725-BF2B-3A4CD32A99C0}"/>
    <cellStyle name="___PERSONAL_3_Wind farm - operation CF 2 2" xfId="17359" xr:uid="{6C1BD3E7-7F2F-4927-870C-D0AB33D11CEE}"/>
    <cellStyle name="___PERSONAL_3_Wind farm - operation CF 2 2 2" xfId="17360" xr:uid="{2D1F2862-B62F-44E3-A2AF-7EDDECDDDA1D}"/>
    <cellStyle name="___PERSONAL_3_Wind farm - operation CF 2 3" xfId="17361" xr:uid="{C70C437F-39DB-4F54-B8F5-91145CB06FC0}"/>
    <cellStyle name="___PERSONAL_3_Wind farm - operation CF 2 3 2" xfId="17362" xr:uid="{2CE36B79-184E-4F41-A0AC-00925C4AE49C}"/>
    <cellStyle name="___PERSONAL_3_Wind farm - operation CF 2 4" xfId="17363" xr:uid="{0239BAB4-C037-45B5-B589-63DC7DB82217}"/>
    <cellStyle name="___PERSONAL_3_Wind farm - operation CF 2 4 2" xfId="17364" xr:uid="{2BDA92B9-BF65-4D61-8C3E-5B0478CB31B2}"/>
    <cellStyle name="___PERSONAL_3_Wind farm - operation CF 2 5" xfId="17365" xr:uid="{C1BE84AA-11C6-4716-8989-ADD91C1FD8F7}"/>
    <cellStyle name="___PERSONAL_3_Wind farm - operation CF 2 5 2" xfId="17366" xr:uid="{8F34F846-F460-4439-8618-483D35702FBF}"/>
    <cellStyle name="___PERSONAL_3_Wind farm - operation CF 2 6" xfId="17367" xr:uid="{662FE113-7905-40D0-918C-58383432718B}"/>
    <cellStyle name="___PERSONAL_3_Wind farm - operation CF 3" xfId="17368" xr:uid="{918A069B-7D24-435F-9FA8-120C70C27E0A}"/>
    <cellStyle name="___PERSONAL_3_Wind farm - operation CF 3 2" xfId="17369" xr:uid="{EA963D6D-4272-4E01-AFBF-8B6143FA7C2E}"/>
    <cellStyle name="___PERSONAL_3_Wind farm - operation CF 3 2 2" xfId="17370" xr:uid="{EAF908B5-3F44-45E5-8D7A-90A85EFF0374}"/>
    <cellStyle name="___PERSONAL_3_Wind farm - operation CF 3 3" xfId="17371" xr:uid="{2B528FE2-2103-4757-AD1A-BB7CF409A7DD}"/>
    <cellStyle name="___PERSONAL_3_Wind farm - operation CF 3 3 2" xfId="17372" xr:uid="{223961A7-2D41-461F-B41D-B7D0B3DD0437}"/>
    <cellStyle name="___PERSONAL_3_Wind farm - operation CF 3 4" xfId="17373" xr:uid="{520A3B39-39DD-4BAD-ABDA-A6F8EFF97D81}"/>
    <cellStyle name="___PERSONAL_3_Wind farm - operation CF 3 4 2" xfId="17374" xr:uid="{9F15FDCE-AC5D-4209-8808-9443E5F4A730}"/>
    <cellStyle name="___PERSONAL_3_Wind farm - operation CF 3 5" xfId="17375" xr:uid="{A346C477-D830-46FA-8945-88872CC296B8}"/>
    <cellStyle name="___PERSONAL_3_Wind farm - operation CF 3 5 2" xfId="17376" xr:uid="{C0A2D05A-DD8D-4154-916D-C2B46EC8F858}"/>
    <cellStyle name="___PERSONAL_3_Wind farm - operation CF 3 6" xfId="17377" xr:uid="{ADC1E517-E0CF-48BA-AE83-D8500BAF2AA3}"/>
    <cellStyle name="___PERSONAL_3_Wind farm - operation CF 4" xfId="17378" xr:uid="{4C04CE99-633B-42C2-AAB4-A3B76BD4A20F}"/>
    <cellStyle name="___PERSONAL_3_Wind farm - operation CF_CHECK - White Creek Final Closing Model_2007 11 16 vequity method FINAL" xfId="17379" xr:uid="{41887166-A973-45F0-A186-CF93DB61E0C5}"/>
    <cellStyle name="___PERSONAL_3_Wind farm - operation CF_CHECK - White Creek Final Closing Model_2007 11 16 vequity method FINAL 2" xfId="17380" xr:uid="{639B1139-EBF7-4C23-AD80-1C3405041F53}"/>
    <cellStyle name="___PERSONAL_3_Wind farm - operation CF_CHECK - White Creek Final Closing Model_2007 11 16 vequity method FINAL 2 2" xfId="17381" xr:uid="{744FCE77-CFAB-4E08-BB39-B135BBBEDBB7}"/>
    <cellStyle name="___PERSONAL_3_Wind farm - operation CF_CHECK - White Creek Final Closing Model_2007 11 16 vequity method FINAL 3" xfId="17382" xr:uid="{7DD8E814-8939-4E2D-AE67-C068F377CF9F}"/>
    <cellStyle name="___PERSONAL_3_Wind farm - operation CF_Horizon round 1 model vFINAL" xfId="17383" xr:uid="{5B575CCD-7924-47F0-8E4E-EE253D13C3A4}"/>
    <cellStyle name="___PERSONAL_3_Wind farm - operation CF_Horizon round 1 model vFINAL 2" xfId="17384" xr:uid="{5DE4F539-F9B3-4292-BD51-4A1D25382621}"/>
    <cellStyle name="___PERSONAL_3_Wind farm - operation CF_Horizon round 1 model vFINAL 2 2" xfId="17385" xr:uid="{1F5E3E29-623B-4F0B-B4AF-D39800B02ADD}"/>
    <cellStyle name="___PERSONAL_3_Wind farm - operation CF_Horizon round 1 model vFINAL 3" xfId="17386" xr:uid="{414B27A3-4E85-4023-9D18-068A42D4DFCA}"/>
    <cellStyle name="___PERSONAL_3_Wind farm - operation CF_Horizon round 1 model vFINAL 3 2" xfId="17387" xr:uid="{4F409E80-15D9-4BA2-8AEF-3BA1A0EBEEB1}"/>
    <cellStyle name="___PERSONAL_3_Wind farm - operation CF_Horizon round 1 model vFINAL 4" xfId="17388" xr:uid="{25F27C78-2BB3-4741-89C7-30A98E2A62CA}"/>
    <cellStyle name="___PERSONAL_3_Wind farm - operation CF_Horizon round 1 model vFINAL_1" xfId="17389" xr:uid="{D875EC88-DEA1-44D2-94B7-6774EFEA6C3F}"/>
    <cellStyle name="___PERSONAL_3_Wind farm - operation CF_Horizon round 1 model vFINAL_1 2" xfId="17390" xr:uid="{07C7E12F-473A-4661-A41F-2E421BEBABBB}"/>
    <cellStyle name="___PERSONAL_3_Wind farm - operation CF_Horizon round 1 model vFINAL_1 2 2" xfId="17391" xr:uid="{E128E49E-7658-4B57-A7A2-572CF4898F46}"/>
    <cellStyle name="___PERSONAL_3_Wind farm - operation CF_Horizon round 1 model vFINAL_1 3" xfId="17392" xr:uid="{73B422B0-966B-4AD1-AE16-D3AAC88EB55F}"/>
    <cellStyle name="___PERSONAL_3_Wind farm - operation CF_Horizon round 1 model vFINAL_1 3 2" xfId="17393" xr:uid="{58034821-7F09-4DF5-B47A-5EB9A1860BC2}"/>
    <cellStyle name="___PERSONAL_3_Wind farm - operation CF_Horizon round 1 model vFINAL_1 4" xfId="17394" xr:uid="{D660BAD9-DBFA-4E5E-939A-A4817E1F0598}"/>
    <cellStyle name="___PERSONAL_3_Wind farm - operation CF_Horizon round 1 model vFINAL_1_Project Farwest III Model 03-20-07 v135" xfId="17395" xr:uid="{CAE5A844-017F-4E27-9EA4-8F27B78B85AD}"/>
    <cellStyle name="___PERSONAL_3_Wind farm - operation CF_Horizon round 1 model vFINAL_1_Project Farwest III Model 03-20-07 v135 2" xfId="17396" xr:uid="{1E6399B8-7C58-4E5B-A3E8-045A4C230D9D}"/>
    <cellStyle name="___PERSONAL_3_Wind farm - operation CF_Horizon round 1 model vFINAL_1_Project Farwest III Model 03-20-07 v135 2 2" xfId="17397" xr:uid="{6CBE4FD0-44B8-4F00-BF60-D701C1C68484}"/>
    <cellStyle name="___PERSONAL_3_Wind farm - operation CF_Horizon round 1 model vFINAL_1_Project Farwest III Model 03-20-07 v135 3" xfId="17398" xr:uid="{57175D06-CA95-48E5-B490-7F6956C7583A}"/>
    <cellStyle name="___PERSONAL_3_Wind farm - operation CF_Horizon round 1 model vFINAL_1_Project Farwest III Model 03-20-07 v135 3 2" xfId="17399" xr:uid="{AF4D042C-B696-4E8F-9B48-DC00657748E9}"/>
    <cellStyle name="___PERSONAL_3_Wind farm - operation CF_Horizon round 1 model vFINAL_1_Project Farwest III Model 03-20-07 v135 4" xfId="17400" xr:uid="{888F2C81-5847-4185-8EB6-1873561253D5}"/>
    <cellStyle name="___PERSONAL_3_Wind farm - operation CF_Horizon round 1 model vFINAL_1_Project Farwest III Model 03-20-07 v135_UPC G&amp;A (5-3-07)" xfId="17401" xr:uid="{5A8FF8F8-D777-4D50-9FB1-342E49DE6C08}"/>
    <cellStyle name="___PERSONAL_3_Wind farm - operation CF_Horizon round 1 model vFINAL_1_Project Farwest III Model 03-20-07 v135_UPC G&amp;A (5-3-07) 2" xfId="17402" xr:uid="{B8B83B4D-C5D4-4F09-B9D8-1925E7D9E5B4}"/>
    <cellStyle name="___PERSONAL_3_Wind farm - operation CF_Horizon round 1 model vFINAL_1_Project Farwest III Model 03-20-07 v135_UPC G&amp;A (5-3-07) 2 2" xfId="17403" xr:uid="{77EF2AA1-16CE-4632-9C42-4C536BCF73AE}"/>
    <cellStyle name="___PERSONAL_3_Wind farm - operation CF_Horizon round 1 model vFINAL_1_Project Farwest III Model 03-20-07 v135_UPC G&amp;A (5-3-07) 3" xfId="17404" xr:uid="{DF558EB0-78AF-4C51-83C5-29C342896ED1}"/>
    <cellStyle name="___PERSONAL_3_Wind farm - operation CF_Horizon round 1 model vFINAL_1_Project Farwest III Model 03-20-07 v135_UPC G&amp;A (5-3-07) 3 2" xfId="17405" xr:uid="{2F55F2C3-EF55-4540-9F7E-2498A26FF4A2}"/>
    <cellStyle name="___PERSONAL_3_Wind farm - operation CF_Horizon round 1 model vFINAL_1_Project Farwest III Model 03-20-07 v135_UPC G&amp;A (5-3-07) 4" xfId="17406" xr:uid="{BD7011D0-48A7-4D50-B638-29CAC0507FB7}"/>
    <cellStyle name="___PERSONAL_3_Wind farm - operation CF_Horizon round 1 model vFINAL_1_Project Makani Model 04-11-07 v6" xfId="17407" xr:uid="{AB9642D6-11FA-435F-932A-6178EB7436DC}"/>
    <cellStyle name="___PERSONAL_3_Wind farm - operation CF_Horizon round 1 model vFINAL_1_Project Makani Model 04-11-07 v6 2" xfId="17408" xr:uid="{E2090A10-D29F-45D0-93E4-4F1F47E272C5}"/>
    <cellStyle name="___PERSONAL_3_Wind farm - operation CF_Horizon round 1 model vFINAL_1_Project Makani Model 04-11-07 v6 2 2" xfId="17409" xr:uid="{4567ECC8-CC4D-48F4-829D-834080C99630}"/>
    <cellStyle name="___PERSONAL_3_Wind farm - operation CF_Horizon round 1 model vFINAL_1_Project Makani Model 04-11-07 v6 3" xfId="17410" xr:uid="{D7E6C1FB-CBE6-485D-8A99-C8CFDFD6357E}"/>
    <cellStyle name="___PERSONAL_3_Wind farm - operation CF_Horizon round 1 model vFINAL_1_Project Makani Model 04-11-07 v6 3 2" xfId="17411" xr:uid="{C3717F46-A4EB-49C1-86B2-5BD06ED7F4B8}"/>
    <cellStyle name="___PERSONAL_3_Wind farm - operation CF_Horizon round 1 model vFINAL_1_Project Makani Model 04-11-07 v6 4" xfId="17412" xr:uid="{2E8436C6-4013-48DD-8171-230B569BFC10}"/>
    <cellStyle name="___PERSONAL_3_Wind farm - operation CF_Horizon round 1 model vFINAL_1_Project Makani Model 04-11-07 v6_UPC G&amp;A (5-3-07)" xfId="17413" xr:uid="{6F64636C-16B9-4DF7-94DA-76A6D8545007}"/>
    <cellStyle name="___PERSONAL_3_Wind farm - operation CF_Horizon round 1 model vFINAL_1_Project Makani Model 04-11-07 v6_UPC G&amp;A (5-3-07) 2" xfId="17414" xr:uid="{207F7386-F683-410B-99A9-8AC7EB04610F}"/>
    <cellStyle name="___PERSONAL_3_Wind farm - operation CF_Horizon round 1 model vFINAL_1_Project Makani Model 04-11-07 v6_UPC G&amp;A (5-3-07) 2 2" xfId="17415" xr:uid="{ABA46F4A-4CDD-497B-A35C-B0501855A658}"/>
    <cellStyle name="___PERSONAL_3_Wind farm - operation CF_Horizon round 1 model vFINAL_1_Project Makani Model 04-11-07 v6_UPC G&amp;A (5-3-07) 3" xfId="17416" xr:uid="{046F6A65-C135-4034-B629-92DEC39A82A4}"/>
    <cellStyle name="___PERSONAL_3_Wind farm - operation CF_Horizon round 1 model vFINAL_1_Project Makani Model 04-11-07 v6_UPC G&amp;A (5-3-07) 3 2" xfId="17417" xr:uid="{84341A9B-44C8-4793-9DD9-8B359387FB9D}"/>
    <cellStyle name="___PERSONAL_3_Wind farm - operation CF_Horizon round 1 model vFINAL_1_Project Makani Model 04-11-07 v6_UPC G&amp;A (5-3-07) 4" xfId="17418" xr:uid="{84C85CE0-AB8B-4DD3-890E-04085A871288}"/>
    <cellStyle name="___PERSONAL_3_Wind farm - operation CF_Pre-Tax GAAP" xfId="17419" xr:uid="{F47C2D1E-A5F5-4C2B-92EF-01D6F17352D1}"/>
    <cellStyle name="___PERSONAL_3_Wind farm - operation CF_Pre-Tax GAAP 2" xfId="17420" xr:uid="{93FE1FC8-18F0-45EC-8B29-213350575A0D}"/>
    <cellStyle name="___PERSONAL_3_Wind farm - operation CF_Pre-Tax GAAP 2 2" xfId="17421" xr:uid="{F3DB8FD2-C911-4ABF-B6A5-503BE452674A}"/>
    <cellStyle name="___PERSONAL_3_Wind farm - operation CF_Pre-Tax GAAP 3" xfId="17422" xr:uid="{91C0B4AC-1181-41B2-B778-B7C63FDE019B}"/>
    <cellStyle name="___PERSONAL_3_Wind farm - operation CF_WPP - Ormat 6-5-2007  v19i with internal accounting v3 eq method FINAL" xfId="17423" xr:uid="{68D95C1F-0F2D-435D-887D-72628359778A}"/>
    <cellStyle name="___PERSONAL_3_Wind farm - operation CF_WPP - Ormat 6-5-2007  v19i with internal accounting v3 eq method FINAL 2" xfId="17424" xr:uid="{D0F46AA7-03A9-4A28-BC81-B0B0D576FB27}"/>
    <cellStyle name="___PERSONAL_3_Wind farm - operation CF_WPP - Ormat 6-5-2007  v19i with internal accounting v3 eq method FINAL 2 2" xfId="17425" xr:uid="{F3D6E527-1D5C-453D-A21F-46E546FEBE1C}"/>
    <cellStyle name="___PERSONAL_3_Wind farm - operation CF_WPP - Ormat 6-5-2007  v19i with internal accounting v3 eq method FINAL 3" xfId="17426" xr:uid="{6DD6279F-B894-4C5E-84EE-1246FEF344A9}"/>
    <cellStyle name="___PERSONAL_4" xfId="17427" xr:uid="{C181E054-7916-4EE9-9AF6-DA99B9F98EF9}"/>
    <cellStyle name="___PERSONAL_4_071212 Unlevered McCormick Model - 2003 version" xfId="17428" xr:uid="{3461B39E-28DA-4F6C-9C6A-943DFCC014F1}"/>
    <cellStyle name="___PERSONAL_CHECK - White Creek Final Closing Model_2007 11 16 vequity method FINAL" xfId="17429" xr:uid="{726C0D8F-BCE6-459E-AAA2-386C7B27DB2E}"/>
    <cellStyle name="___PERSONAL_ClearSky_AEP_Min_04.04.02_Bank" xfId="17430" xr:uid="{C474D210-D9CD-4EBB-A9E9-13FFE14D80E5}"/>
    <cellStyle name="___PERSONAL_ClearSky_AEP_Min_04.04.02_Bank 2" xfId="17431" xr:uid="{A05951CA-D04A-408B-B106-AC5E022B05A1}"/>
    <cellStyle name="___PERSONAL_ClearSky_AEP_Min_04.04.02_Bank_1" xfId="17432" xr:uid="{A4F78539-66F8-446C-BD20-0F0BCB563FE8}"/>
    <cellStyle name="___PERSONAL_ClearSky_AEP_Min_04.04.02_Bank_1 2" xfId="17433" xr:uid="{222EA574-7EE5-49EA-A5E9-87ADF3CF2B4F}"/>
    <cellStyle name="___PERSONAL_ClearSky_AEP_Min_04.04.02_Bank_1 2 2" xfId="17434" xr:uid="{904AE2C2-6ABE-4DA1-8590-77A0EEF2C2C4}"/>
    <cellStyle name="___PERSONAL_ClearSky_AEP_Min_04.04.02_Bank_1 3" xfId="17435" xr:uid="{DDAFD8EB-F189-46CC-8B15-44BD16BC8801}"/>
    <cellStyle name="___PERSONAL_ClearSky_AEP_Min_04.04.02_Bank_1 3 2" xfId="17436" xr:uid="{2CCB7A3D-7E9B-432F-85AB-F9C0263365C6}"/>
    <cellStyle name="___PERSONAL_ClearSky_AEP_Min_04.04.02_Bank_1 4" xfId="17437" xr:uid="{278E1E0B-65B0-4BFC-B6DE-D2781033ED9B}"/>
    <cellStyle name="___PERSONAL_ClearSky_AEP_Min_04.04.02_Bank_1 4 2" xfId="17438" xr:uid="{EF6ABFC5-A99D-468B-92DF-DF01B5539C3C}"/>
    <cellStyle name="___PERSONAL_ClearSky_AEP_Min_04.04.02_Bank_1 5" xfId="17439" xr:uid="{ABD3AE99-4C55-4982-91B8-88422E6BFCB1}"/>
    <cellStyle name="___PERSONAL_ClearSky_AEP_Min_04.04.02_Bank_1 5 2" xfId="17440" xr:uid="{5447D5D5-D251-4BD9-8442-6A75549B3307}"/>
    <cellStyle name="___PERSONAL_ClearSky_AEP_Min_04.04.02_Bank_1 6" xfId="17441" xr:uid="{EFF7F0E5-5419-48D3-94F8-0BD38753B4B0}"/>
    <cellStyle name="___PERSONAL_Clearsky_internal_050301" xfId="17442" xr:uid="{BD7A4C33-5381-42DB-8863-D4533BE9706B}"/>
    <cellStyle name="___PERSONAL_Clearsky_internal_050301 2" xfId="17443" xr:uid="{8250C36E-8546-4286-B88A-13EF99DAD492}"/>
    <cellStyle name="___PERSONAL_Clearsky_internal_050301_1" xfId="17444" xr:uid="{9C97859B-E4E2-4B49-81CC-C6EB2728C21A}"/>
    <cellStyle name="___PERSONAL_Clearsky_internal_050301_1 2" xfId="17445" xr:uid="{AA206CF7-59E5-420E-BC56-B6B80D19FE91}"/>
    <cellStyle name="___PERSONAL_Clearsky_internal_050301_1 2 2" xfId="17446" xr:uid="{5BA80B92-E11A-49B3-B06F-F11C6B672523}"/>
    <cellStyle name="___PERSONAL_Clearsky_internal_050301_1 3" xfId="17447" xr:uid="{6A74C07B-9508-46EF-8EF8-84D386471AC0}"/>
    <cellStyle name="___PERSONAL_Clearsky_internal_050301_1 3 2" xfId="17448" xr:uid="{9DC6A864-A0DA-4F3F-B75D-B53CC5FFA471}"/>
    <cellStyle name="___PERSONAL_Clearsky_internal_050301_1 4" xfId="17449" xr:uid="{44E732DB-EF91-4DEA-B7DF-52CD717DB25A}"/>
    <cellStyle name="___PERSONAL_Clearsky_internal_050301_1 4 2" xfId="17450" xr:uid="{50AB6739-96FC-4301-A2A1-FB6B157DE987}"/>
    <cellStyle name="___PERSONAL_Clearsky_internal_050301_1 5" xfId="17451" xr:uid="{DA716BED-3206-44A7-A4DC-01789E2D6847}"/>
    <cellStyle name="___PERSONAL_Clearsky_internal_050301_1 5 2" xfId="17452" xr:uid="{B6FF4671-9AFC-441A-8F70-661BE230C18A}"/>
    <cellStyle name="___PERSONAL_Clearsky_internal_050301_1 6" xfId="17453" xr:uid="{487BAF94-FB92-4F6A-987F-EFDA67F752D0}"/>
    <cellStyle name="___PERSONAL_Clearsky_internal_070201" xfId="17454" xr:uid="{3D4B3358-3396-4CFB-BB45-6E5B7293EE05}"/>
    <cellStyle name="___PERSONAL_Clearsky_internal_070201 2" xfId="17455" xr:uid="{67303AF0-8101-46C0-8DE1-79D1BC8F282F}"/>
    <cellStyle name="___PERSONAL_Clearsky_internal_070201.xls Chart 2" xfId="17456" xr:uid="{E27F73D2-6176-4976-AA5E-07638B96B373}"/>
    <cellStyle name="___PERSONAL_Clearsky_internal_070201.xls Chart 2 2" xfId="17457" xr:uid="{2FD32A1C-74EB-46DD-8B92-311634A5A710}"/>
    <cellStyle name="___PERSONAL_Clearsky_internal_070201.xls Chart 2_1" xfId="17458" xr:uid="{E9DE26B8-B93F-4079-8118-7E1B16F19F83}"/>
    <cellStyle name="___PERSONAL_Clearsky_internal_070201.xls Chart 2_1 2" xfId="17459" xr:uid="{3B92CA08-0705-40E8-8737-96B70B897244}"/>
    <cellStyle name="___PERSONAL_Clearsky_internal_070201.xls Chart 2_1 2 2" xfId="17460" xr:uid="{3B385459-14BE-4B55-AED5-0A6396FC8E71}"/>
    <cellStyle name="___PERSONAL_Clearsky_internal_070201.xls Chart 2_1 3" xfId="17461" xr:uid="{09E2B46A-557F-4E37-89AE-9AE5E9273CB2}"/>
    <cellStyle name="___PERSONAL_Clearsky_internal_070201.xls Chart 2_1 3 2" xfId="17462" xr:uid="{63C4712E-2C7A-4155-8849-1117C1E91A1A}"/>
    <cellStyle name="___PERSONAL_Clearsky_internal_070201.xls Chart 2_1 4" xfId="17463" xr:uid="{6169A77D-E466-41AC-831E-42E66D4CDBF9}"/>
    <cellStyle name="___PERSONAL_Clearsky_internal_070201.xls Chart 2_1 4 2" xfId="17464" xr:uid="{9AA54C62-4402-42F8-ACAE-E4E30C5E9568}"/>
    <cellStyle name="___PERSONAL_Clearsky_internal_070201.xls Chart 2_1 5" xfId="17465" xr:uid="{C1C38EBD-D623-472B-8EEA-4DFA84CF0CEA}"/>
    <cellStyle name="___PERSONAL_Clearsky_internal_070201.xls Chart 2_1 5 2" xfId="17466" xr:uid="{F74B0F1E-B8E5-49E1-93F2-88451CE481D3}"/>
    <cellStyle name="___PERSONAL_Clearsky_internal_070201.xls Chart 2_1 6" xfId="17467" xr:uid="{25C15AAA-BE90-4926-B0EB-6D39E25A16BD}"/>
    <cellStyle name="___PERSONAL_Clearsky_internal_070201_1" xfId="17468" xr:uid="{98942956-81AF-4EF8-9079-53476BCB2146}"/>
    <cellStyle name="___PERSONAL_Clearsky_internal_070201_1 2" xfId="17469" xr:uid="{F7B5CE1E-C9E5-47B6-B5DC-168A93F79B4F}"/>
    <cellStyle name="___PERSONAL_Clearsky_internal_070201_1 2 2" xfId="17470" xr:uid="{1079595C-2EC5-4FF5-A7E0-B81AFF42CC8E}"/>
    <cellStyle name="___PERSONAL_Clearsky_internal_070201_1 3" xfId="17471" xr:uid="{4A578C21-ADBC-4390-8811-3FD261EE712D}"/>
    <cellStyle name="___PERSONAL_Clearsky_internal_070201_1 3 2" xfId="17472" xr:uid="{86239552-0751-48CE-95AE-AF53095DD6AF}"/>
    <cellStyle name="___PERSONAL_Clearsky_internal_070201_1 4" xfId="17473" xr:uid="{7A1A194B-2C53-4340-93BF-BBB9C2A990E5}"/>
    <cellStyle name="___PERSONAL_Clearsky_internal_070201_1 4 2" xfId="17474" xr:uid="{94D3DBBD-73FB-4451-A8B4-0A14DD569F9B}"/>
    <cellStyle name="___PERSONAL_Clearsky_internal_070201_1 5" xfId="17475" xr:uid="{3D75B0BC-B458-4EFB-A299-D36F35A17342}"/>
    <cellStyle name="___PERSONAL_Clearsky_internal_070201_1 5 2" xfId="17476" xr:uid="{78B6CA55-9FAB-4C3A-A2A0-05013C225773}"/>
    <cellStyle name="___PERSONAL_Clearsky_internal_070201_1 6" xfId="17477" xr:uid="{CAD1654A-581D-42E2-9835-DB23E9CD03FB}"/>
    <cellStyle name="___PERSONAL_Clearsky_internal_070201_1_Clearsky_internal_070201" xfId="17478" xr:uid="{A8D53456-1B3A-4492-B759-FF82348EEE6E}"/>
    <cellStyle name="___PERSONAL_Clearsky_internal_070201_1_Clearsky_internal_070201 2" xfId="17479" xr:uid="{A85BA1D9-890C-44CF-A227-E34C9561DC5C}"/>
    <cellStyle name="___PERSONAL_Clearsky_internal_070201_1_Clearsky_Outside_070201.xls Chart 2" xfId="17480" xr:uid="{48332F6C-56E3-4072-8E71-CCBE5FBB5283}"/>
    <cellStyle name="___PERSONAL_Clearsky_internal_070201_1_Clearsky_Outside_070201.xls Chart 2 2" xfId="17481" xr:uid="{0E8C8783-6E4A-4FA8-8843-E513293E0486}"/>
    <cellStyle name="___PERSONAL_Clearsky_internal_070201_2" xfId="17482" xr:uid="{7443EE4C-D23C-484C-ADF3-B92EE27E7C26}"/>
    <cellStyle name="___PERSONAL_Clearsky_internal_070201_2 2" xfId="17483" xr:uid="{09D66203-6274-47CA-99E6-55DE898201FF}"/>
    <cellStyle name="___PERSONAL_Clearsky_internal_070201_2 2 2" xfId="17484" xr:uid="{DFB2DC92-84C6-4B1B-B001-D58CC7A3B455}"/>
    <cellStyle name="___PERSONAL_Clearsky_internal_070201_2 3" xfId="17485" xr:uid="{E333D425-AF1A-4A4D-8FE9-B32B61A033C2}"/>
    <cellStyle name="___PERSONAL_Clearsky_internal_070201_2 3 2" xfId="17486" xr:uid="{7D3B7869-DC03-4873-B18B-44770AB07125}"/>
    <cellStyle name="___PERSONAL_Clearsky_internal_070201_2 4" xfId="17487" xr:uid="{C14150CF-A99D-4CEE-A807-332BB2A3E7D6}"/>
    <cellStyle name="___PERSONAL_Clearsky_internal_070201_2 4 2" xfId="17488" xr:uid="{C96F5C08-742C-48DF-9A35-3CF4076AA0CB}"/>
    <cellStyle name="___PERSONAL_Clearsky_internal_070201_2 5" xfId="17489" xr:uid="{DC1CE23F-C1E3-4E15-A2FF-3C8EF4156AAF}"/>
    <cellStyle name="___PERSONAL_Clearsky_internal_070201_2 5 2" xfId="17490" xr:uid="{469939EC-7757-45AF-BEBD-51AB62F524D3}"/>
    <cellStyle name="___PERSONAL_Clearsky_internal_070201_2 6" xfId="17491" xr:uid="{745F061A-C1EB-4ACC-ADE6-80789B5D5AB4}"/>
    <cellStyle name="___PERSONAL_Clearsky_internal_070201_Clearsky_Outside_070201.xls Chart 2" xfId="17492" xr:uid="{C4278FA2-A84A-413F-AF4F-3CEDBB96134C}"/>
    <cellStyle name="___PERSONAL_Clearsky_internal_070201_Clearsky_Outside_070201.xls Chart 2 2" xfId="17493" xr:uid="{CA3942E9-5B14-487E-8F53-49A9F8850A38}"/>
    <cellStyle name="___PERSONAL_Clearsky_internal_070201_Clearsky_Outside_070201.xls Chart 2 2 2" xfId="17494" xr:uid="{538F5519-BA0E-435B-8E2B-76587E2F4C3C}"/>
    <cellStyle name="___PERSONAL_Clearsky_internal_070201_Clearsky_Outside_070201.xls Chart 2 3" xfId="17495" xr:uid="{F4881DBA-C0CF-4FF6-8D99-32954B325A40}"/>
    <cellStyle name="___PERSONAL_Clearsky_internal_070201_Clearsky_Outside_070201.xls Chart 2 3 2" xfId="17496" xr:uid="{BA23046A-AACC-4698-A23C-C18BEABE59D7}"/>
    <cellStyle name="___PERSONAL_Clearsky_internal_070201_Clearsky_Outside_070201.xls Chart 2 4" xfId="17497" xr:uid="{62A8290F-6B63-4FE2-9A1C-E61EB5900B25}"/>
    <cellStyle name="___PERSONAL_Clearsky_internal_070201_Clearsky_Outside_070201.xls Chart 2 4 2" xfId="17498" xr:uid="{FA48DA35-0DCB-4DC7-8E87-4C7970608C00}"/>
    <cellStyle name="___PERSONAL_Clearsky_internal_070201_Clearsky_Outside_070201.xls Chart 2 5" xfId="17499" xr:uid="{4431055E-7D86-4197-BB5B-4422A6D1A173}"/>
    <cellStyle name="___PERSONAL_Clearsky_internal_070201_Clearsky_Outside_070201.xls Chart 2 5 2" xfId="17500" xr:uid="{2309DD4D-6ABF-4226-8E8C-C39D0192F261}"/>
    <cellStyle name="___PERSONAL_Clearsky_internal_070201_Clearsky_Outside_070201.xls Chart 2 6" xfId="17501" xr:uid="{544B572F-0391-4661-8B54-DF507DB60B33}"/>
    <cellStyle name="___PERSONAL_Clearsky_Outside_070201.xls Chart 2" xfId="17502" xr:uid="{79974A0F-72F3-4809-BCEC-EA7C44451A6B}"/>
    <cellStyle name="___PERSONAL_Clearsky_Outside_070201.xls Chart 2 2" xfId="17503" xr:uid="{A900C8F5-D400-4034-A84C-843235554D2B}"/>
    <cellStyle name="___PERSONAL_Clearsky_Outside_070201.xls Chart 2_1" xfId="17504" xr:uid="{36CDECB3-40D2-41DB-9A65-52A3C4A3ECFA}"/>
    <cellStyle name="___PERSONAL_Clearsky_Outside_070201.xls Chart 2_1 2" xfId="17505" xr:uid="{6FAA5CF4-6CEF-4AB5-9148-7854EFB499C6}"/>
    <cellStyle name="___PERSONAL_Clearsky_Outside_070201.xls Chart 2_1 2 2" xfId="17506" xr:uid="{01C62332-309B-4CAF-A99B-08BA0321830E}"/>
    <cellStyle name="___PERSONAL_Clearsky_Outside_070201.xls Chart 2_1 3" xfId="17507" xr:uid="{9279CEC8-2955-477D-BB84-2C79056321EA}"/>
    <cellStyle name="___PERSONAL_Clearsky_Outside_070201.xls Chart 2_1 3 2" xfId="17508" xr:uid="{968E98B1-5882-4709-92A2-721A722800F3}"/>
    <cellStyle name="___PERSONAL_Clearsky_Outside_070201.xls Chart 2_1 4" xfId="17509" xr:uid="{EDCA2EA7-9160-49B2-B72F-4ACED05AE119}"/>
    <cellStyle name="___PERSONAL_Clearsky_Outside_070201.xls Chart 2_1 4 2" xfId="17510" xr:uid="{99FB123B-9104-46A9-856E-A5E650A52868}"/>
    <cellStyle name="___PERSONAL_Clearsky_Outside_070201.xls Chart 2_1 5" xfId="17511" xr:uid="{255F87AC-4432-4C94-9477-39653ACF002E}"/>
    <cellStyle name="___PERSONAL_Clearsky_Outside_070201.xls Chart 2_1 5 2" xfId="17512" xr:uid="{1E8EF25F-B49D-44E2-8691-5CC52F600485}"/>
    <cellStyle name="___PERSONAL_Clearsky_Outside_070201.xls Chart 2_1 6" xfId="17513" xr:uid="{AB83B4F9-7A0C-44D2-9485-42F518DAAA16}"/>
    <cellStyle name="___PERSONAL_EWC 43.5MW8oMtresc 3_25_021" xfId="17514" xr:uid="{6BE37B45-ED5C-40B6-9C62-95700A57F93F}"/>
    <cellStyle name="___PERSONAL_EWC 43.5MW8oMtresc 3_25_021 2" xfId="17515" xr:uid="{022B304D-759D-4813-BAF9-81F3278D315C}"/>
    <cellStyle name="___PERSONAL_EWC 43.5MW8oMtresc 3_25_021 2 2" xfId="17516" xr:uid="{7B3113F8-B586-4A38-A19A-55A3D850338C}"/>
    <cellStyle name="___PERSONAL_EWC 43.5MW8oMtresc 3_25_021 2 2 2" xfId="17517" xr:uid="{B0F9DF6F-DCF4-489B-984C-C1A6B2CD4F45}"/>
    <cellStyle name="___PERSONAL_EWC 43.5MW8oMtresc 3_25_021 2 3" xfId="17518" xr:uid="{2AEEAFE0-D29C-4948-A866-A4659F94AF33}"/>
    <cellStyle name="___PERSONAL_EWC 43.5MW8oMtresc 3_25_021 2 3 2" xfId="17519" xr:uid="{5B968F68-B99A-424F-AC01-497D0A910C52}"/>
    <cellStyle name="___PERSONAL_EWC 43.5MW8oMtresc 3_25_021 2 4" xfId="17520" xr:uid="{CC95C4AB-2588-4978-AA5C-383E6E3C4E27}"/>
    <cellStyle name="___PERSONAL_EWC 43.5MW8oMtresc 3_25_021 2 4 2" xfId="17521" xr:uid="{1CF52751-DD79-4D1C-AC99-9D088FA56A4D}"/>
    <cellStyle name="___PERSONAL_EWC 43.5MW8oMtresc 3_25_021 2 5" xfId="17522" xr:uid="{5EAEDDAD-4612-4039-81B4-F8B4A05EC98F}"/>
    <cellStyle name="___PERSONAL_EWC 43.5MW8oMtresc 3_25_021 2 5 2" xfId="17523" xr:uid="{51493204-8A30-4273-9360-AE011DB4D45C}"/>
    <cellStyle name="___PERSONAL_EWC 43.5MW8oMtresc 3_25_021 2 6" xfId="17524" xr:uid="{285D06D9-8283-4491-BE6A-C909FE150D36}"/>
    <cellStyle name="___PERSONAL_EWC 43.5MW8oMtresc 3_25_021 3" xfId="17525" xr:uid="{FEA4EFA4-750A-4E38-BF43-EC3CE9CDD1B9}"/>
    <cellStyle name="___PERSONAL_EWC 43.5MW8oMtresc 3_25_021 3 2" xfId="17526" xr:uid="{F5CD9FCA-5BE6-404D-9D38-EB2690DB7B7E}"/>
    <cellStyle name="___PERSONAL_EWC 43.5MW8oMtresc 3_25_021 3 2 2" xfId="17527" xr:uid="{D8F70BF5-DE84-416E-9171-E7F09E2E46F1}"/>
    <cellStyle name="___PERSONAL_EWC 43.5MW8oMtresc 3_25_021 3 3" xfId="17528" xr:uid="{4C5DBB45-8F2F-4062-96D7-2EB18952AD2E}"/>
    <cellStyle name="___PERSONAL_EWC 43.5MW8oMtresc 3_25_021 3 3 2" xfId="17529" xr:uid="{3415D4CF-AF9C-463C-8BF4-27FF5062316B}"/>
    <cellStyle name="___PERSONAL_EWC 43.5MW8oMtresc 3_25_021 3 4" xfId="17530" xr:uid="{A84D52F0-2078-488E-8FF8-F2CE012699C4}"/>
    <cellStyle name="___PERSONAL_EWC 43.5MW8oMtresc 3_25_021 3 4 2" xfId="17531" xr:uid="{CFE96859-9963-41B1-98E3-7DA394BD95B9}"/>
    <cellStyle name="___PERSONAL_EWC 43.5MW8oMtresc 3_25_021 3 5" xfId="17532" xr:uid="{99AC7939-CA82-43AE-9ED4-9B1C06606477}"/>
    <cellStyle name="___PERSONAL_EWC 43.5MW8oMtresc 3_25_021 3 5 2" xfId="17533" xr:uid="{A1F7E3D6-0F64-4195-9E72-504085B4C778}"/>
    <cellStyle name="___PERSONAL_EWC 43.5MW8oMtresc 3_25_021 3 6" xfId="17534" xr:uid="{8A590843-85F5-4868-A2F7-30622165FC44}"/>
    <cellStyle name="___PERSONAL_EWC 43.5MW8oMtresc 3_25_021 4" xfId="17535" xr:uid="{693CD0D5-A1E5-4083-8100-498FDDDFB9F4}"/>
    <cellStyle name="___PERSONAL_EWC 43.5MW8oMtresc 3_25_021_CHECK - White Creek Final Closing Model_2007 11 16 vequity method FINAL" xfId="17536" xr:uid="{7148E95E-1AE8-4533-9CAE-D93E90F8135A}"/>
    <cellStyle name="___PERSONAL_EWC 43.5MW8oMtresc 3_25_021_CHECK - White Creek Final Closing Model_2007 11 16 vequity method FINAL 2" xfId="17537" xr:uid="{90D48630-D9E7-4687-A288-A4C1EA6AEED2}"/>
    <cellStyle name="___PERSONAL_EWC 43.5MW8oMtresc 3_25_021_CHECK - White Creek Final Closing Model_2007 11 16 vequity method FINAL 2 2" xfId="17538" xr:uid="{EBDF4CB5-7198-423D-A3FF-EA06CAF6CB1A}"/>
    <cellStyle name="___PERSONAL_EWC 43.5MW8oMtresc 3_25_021_CHECK - White Creek Final Closing Model_2007 11 16 vequity method FINAL 3" xfId="17539" xr:uid="{9620C16C-0F1A-4D08-9B25-6351E4068460}"/>
    <cellStyle name="___PERSONAL_EWC 43.5MW8oMtresc 3_25_021_Horizon round 1 model vFINAL" xfId="17540" xr:uid="{02E6453E-F6BF-4124-A027-8A30D7050007}"/>
    <cellStyle name="___PERSONAL_EWC 43.5MW8oMtresc 3_25_021_Horizon round 1 model vFINAL 2" xfId="17541" xr:uid="{8F188DB4-98EF-4E4A-AE88-02748DA27873}"/>
    <cellStyle name="___PERSONAL_EWC 43.5MW8oMtresc 3_25_021_Horizon round 1 model vFINAL 2 2" xfId="17542" xr:uid="{8EC91343-6ABE-4053-A159-9858859A9D58}"/>
    <cellStyle name="___PERSONAL_EWC 43.5MW8oMtresc 3_25_021_Horizon round 1 model vFINAL 3" xfId="17543" xr:uid="{861FFC7E-4F0F-4A10-B28E-194D7CFA8235}"/>
    <cellStyle name="___PERSONAL_EWC 43.5MW8oMtresc 3_25_021_Horizon round 1 model vFINAL 3 2" xfId="17544" xr:uid="{072164D3-F7AE-448E-9884-437F3C52A3E5}"/>
    <cellStyle name="___PERSONAL_EWC 43.5MW8oMtresc 3_25_021_Horizon round 1 model vFINAL 4" xfId="17545" xr:uid="{8AC98E00-23FA-4D41-A0FA-51505B79D4E6}"/>
    <cellStyle name="___PERSONAL_EWC 43.5MW8oMtresc 3_25_021_Horizon round 1 model vFINAL_1" xfId="17546" xr:uid="{95170F4E-0427-4D85-994C-FCCFCBCCD072}"/>
    <cellStyle name="___PERSONAL_EWC 43.5MW8oMtresc 3_25_021_Horizon round 1 model vFINAL_1 2" xfId="17547" xr:uid="{C9E9E2FB-B269-4AE2-8079-B03ACE8BBD3C}"/>
    <cellStyle name="___PERSONAL_EWC 43.5MW8oMtresc 3_25_021_Horizon round 1 model vFINAL_1 2 2" xfId="17548" xr:uid="{42BC617D-29EC-4F31-B5FE-B14D554E34DE}"/>
    <cellStyle name="___PERSONAL_EWC 43.5MW8oMtresc 3_25_021_Horizon round 1 model vFINAL_1 3" xfId="17549" xr:uid="{C765641B-3BB6-424E-B05C-B8E7582447FD}"/>
    <cellStyle name="___PERSONAL_EWC 43.5MW8oMtresc 3_25_021_Horizon round 1 model vFINAL_1 3 2" xfId="17550" xr:uid="{7BA95363-C78B-4C03-B246-A432D9F315F9}"/>
    <cellStyle name="___PERSONAL_EWC 43.5MW8oMtresc 3_25_021_Horizon round 1 model vFINAL_1 4" xfId="17551" xr:uid="{4E176199-2419-47AE-89D5-7A4A72425466}"/>
    <cellStyle name="___PERSONAL_EWC 43.5MW8oMtresc 3_25_021_Horizon round 1 model vFINAL_1_Project Farwest III Model 03-20-07 v135" xfId="17552" xr:uid="{F3FF707E-9B55-4C6A-887A-588CF68B6E8A}"/>
    <cellStyle name="___PERSONAL_EWC 43.5MW8oMtresc 3_25_021_Horizon round 1 model vFINAL_1_Project Farwest III Model 03-20-07 v135 2" xfId="17553" xr:uid="{FE7BF17B-6388-4A9C-BFF6-8F51CE3A3EFD}"/>
    <cellStyle name="___PERSONAL_EWC 43.5MW8oMtresc 3_25_021_Horizon round 1 model vFINAL_1_Project Farwest III Model 03-20-07 v135 2 2" xfId="17554" xr:uid="{E4B40309-33DB-40A1-92D4-4AD1B30228FE}"/>
    <cellStyle name="___PERSONAL_EWC 43.5MW8oMtresc 3_25_021_Horizon round 1 model vFINAL_1_Project Farwest III Model 03-20-07 v135 3" xfId="17555" xr:uid="{89602E76-2CD4-4883-A48F-0D393B8F34F0}"/>
    <cellStyle name="___PERSONAL_EWC 43.5MW8oMtresc 3_25_021_Horizon round 1 model vFINAL_1_Project Farwest III Model 03-20-07 v135 3 2" xfId="17556" xr:uid="{6331794C-0ABF-4EAF-89A9-E471F9C7B077}"/>
    <cellStyle name="___PERSONAL_EWC 43.5MW8oMtresc 3_25_021_Horizon round 1 model vFINAL_1_Project Farwest III Model 03-20-07 v135 4" xfId="17557" xr:uid="{CA0E6ED6-21F9-4413-AE1F-BD1D3ACEBE8B}"/>
    <cellStyle name="___PERSONAL_EWC 43.5MW8oMtresc 3_25_021_Horizon round 1 model vFINAL_1_Project Farwest III Model 03-20-07 v135_UPC G&amp;A (5-3-07)" xfId="17558" xr:uid="{7DC3A2A1-C2F7-45D1-8719-99B1698CB592}"/>
    <cellStyle name="___PERSONAL_EWC 43.5MW8oMtresc 3_25_021_Horizon round 1 model vFINAL_1_Project Farwest III Model 03-20-07 v135_UPC G&amp;A (5-3-07) 2" xfId="17559" xr:uid="{7C5C93B1-C2EE-4938-B400-C7ECAA88D0EC}"/>
    <cellStyle name="___PERSONAL_EWC 43.5MW8oMtresc 3_25_021_Horizon round 1 model vFINAL_1_Project Farwest III Model 03-20-07 v135_UPC G&amp;A (5-3-07) 2 2" xfId="17560" xr:uid="{655BA89E-599D-4C61-8369-F3EE7E67E863}"/>
    <cellStyle name="___PERSONAL_EWC 43.5MW8oMtresc 3_25_021_Horizon round 1 model vFINAL_1_Project Farwest III Model 03-20-07 v135_UPC G&amp;A (5-3-07) 3" xfId="17561" xr:uid="{F4516547-2842-40DA-9013-3544A45791BE}"/>
    <cellStyle name="___PERSONAL_EWC 43.5MW8oMtresc 3_25_021_Horizon round 1 model vFINAL_1_Project Farwest III Model 03-20-07 v135_UPC G&amp;A (5-3-07) 3 2" xfId="17562" xr:uid="{C656BB91-7E62-4217-B19B-821971CB8BD8}"/>
    <cellStyle name="___PERSONAL_EWC 43.5MW8oMtresc 3_25_021_Horizon round 1 model vFINAL_1_Project Farwest III Model 03-20-07 v135_UPC G&amp;A (5-3-07) 4" xfId="17563" xr:uid="{C37FCFF1-B63F-4A5E-913F-264A96D8B2E6}"/>
    <cellStyle name="___PERSONAL_EWC 43.5MW8oMtresc 3_25_021_Horizon round 1 model vFINAL_1_Project Makani Model 04-11-07 v6" xfId="17564" xr:uid="{BB48118D-3396-498A-8E42-E7F8EE74D14E}"/>
    <cellStyle name="___PERSONAL_EWC 43.5MW8oMtresc 3_25_021_Horizon round 1 model vFINAL_1_Project Makani Model 04-11-07 v6 2" xfId="17565" xr:uid="{1F2907F5-9EA8-4ACA-BDFA-AD38831B7E9F}"/>
    <cellStyle name="___PERSONAL_EWC 43.5MW8oMtresc 3_25_021_Horizon round 1 model vFINAL_1_Project Makani Model 04-11-07 v6 2 2" xfId="17566" xr:uid="{BC97F819-3981-4F99-881B-30F74EDC8B33}"/>
    <cellStyle name="___PERSONAL_EWC 43.5MW8oMtresc 3_25_021_Horizon round 1 model vFINAL_1_Project Makani Model 04-11-07 v6 3" xfId="17567" xr:uid="{74B07684-F048-4F63-9DBB-BDB6BA5551B0}"/>
    <cellStyle name="___PERSONAL_EWC 43.5MW8oMtresc 3_25_021_Horizon round 1 model vFINAL_1_Project Makani Model 04-11-07 v6 3 2" xfId="17568" xr:uid="{B698D069-EEE9-45BD-A40D-1E2FB3B538F0}"/>
    <cellStyle name="___PERSONAL_EWC 43.5MW8oMtresc 3_25_021_Horizon round 1 model vFINAL_1_Project Makani Model 04-11-07 v6 4" xfId="17569" xr:uid="{1D01A0B9-7DE6-4140-BA48-CB39E06623BA}"/>
    <cellStyle name="___PERSONAL_EWC 43.5MW8oMtresc 3_25_021_Horizon round 1 model vFINAL_1_Project Makani Model 04-11-07 v6_UPC G&amp;A (5-3-07)" xfId="17570" xr:uid="{EACDD342-1437-4186-A23A-F8DEE612DFA8}"/>
    <cellStyle name="___PERSONAL_EWC 43.5MW8oMtresc 3_25_021_Horizon round 1 model vFINAL_1_Project Makani Model 04-11-07 v6_UPC G&amp;A (5-3-07) 2" xfId="17571" xr:uid="{E24BADB2-68E0-422B-A773-5C2DC57284C9}"/>
    <cellStyle name="___PERSONAL_EWC 43.5MW8oMtresc 3_25_021_Horizon round 1 model vFINAL_1_Project Makani Model 04-11-07 v6_UPC G&amp;A (5-3-07) 2 2" xfId="17572" xr:uid="{5EC7DC80-5E29-430F-9A78-3A9CC3499796}"/>
    <cellStyle name="___PERSONAL_EWC 43.5MW8oMtresc 3_25_021_Horizon round 1 model vFINAL_1_Project Makani Model 04-11-07 v6_UPC G&amp;A (5-3-07) 3" xfId="17573" xr:uid="{ACBFF454-B56F-439A-B310-99C12D8DDE1C}"/>
    <cellStyle name="___PERSONAL_EWC 43.5MW8oMtresc 3_25_021_Horizon round 1 model vFINAL_1_Project Makani Model 04-11-07 v6_UPC G&amp;A (5-3-07) 3 2" xfId="17574" xr:uid="{725618EF-C6FC-45B8-8BC6-CA68440DF568}"/>
    <cellStyle name="___PERSONAL_EWC 43.5MW8oMtresc 3_25_021_Horizon round 1 model vFINAL_1_Project Makani Model 04-11-07 v6_UPC G&amp;A (5-3-07) 4" xfId="17575" xr:uid="{B3056333-5FC3-40C6-94C2-EE196B31211B}"/>
    <cellStyle name="___PERSONAL_EWC 43.5MW8oMtresc 3_25_021_Pre-Tax GAAP" xfId="17576" xr:uid="{2C4DC775-BA55-4155-A7EF-2D62F1DB94F0}"/>
    <cellStyle name="___PERSONAL_EWC 43.5MW8oMtresc 3_25_021_Pre-Tax GAAP 2" xfId="17577" xr:uid="{C21F332F-1440-487F-925E-8C73EFA64285}"/>
    <cellStyle name="___PERSONAL_EWC 43.5MW8oMtresc 3_25_021_Pre-Tax GAAP 2 2" xfId="17578" xr:uid="{706719A3-6B06-4081-BD7D-99B84B41B88C}"/>
    <cellStyle name="___PERSONAL_EWC 43.5MW8oMtresc 3_25_021_Pre-Tax GAAP 3" xfId="17579" xr:uid="{1BB178E4-FA41-4722-B990-4B690118814E}"/>
    <cellStyle name="___PERSONAL_EWC 43.5MW8oMtresc 3_25_021_WPP - Ormat 6-5-2007  v19i with internal accounting v3 eq method FINAL" xfId="17580" xr:uid="{0F3689C8-C4C7-4A28-8825-07A69DBE63E3}"/>
    <cellStyle name="___PERSONAL_EWC 43.5MW8oMtresc 3_25_021_WPP - Ormat 6-5-2007  v19i with internal accounting v3 eq method FINAL 2" xfId="17581" xr:uid="{BF2C802D-9E2C-4AE0-893B-4242FF903235}"/>
    <cellStyle name="___PERSONAL_EWC 43.5MW8oMtresc 3_25_021_WPP - Ormat 6-5-2007  v19i with internal accounting v3 eq method FINAL 2 2" xfId="17582" xr:uid="{F7CF02A8-A899-40D0-BCDD-BBEF176B4352}"/>
    <cellStyle name="___PERSONAL_EWC 43.5MW8oMtresc 3_25_021_WPP - Ormat 6-5-2007  v19i with internal accounting v3 eq method FINAL 3" xfId="17583" xr:uid="{6DCB3258-E211-4E08-B7C2-2AFBB4ECF117}"/>
    <cellStyle name="___PERSONAL_EWC 43.5MW8oMtresc 3_25_02v2" xfId="17584" xr:uid="{7552A997-2011-43DC-8BDE-F5A542E64A2C}"/>
    <cellStyle name="___PERSONAL_EWC 43.5MW8oMtresc 3_25_02v2 2" xfId="17585" xr:uid="{E55F90DA-F48C-4B8F-B4B5-4DF162FC5006}"/>
    <cellStyle name="___PERSONAL_EWC 43.5MW8oMtresc 3_25_02v2 2 2" xfId="17586" xr:uid="{57D9EE86-1312-437A-A99C-8EE812514418}"/>
    <cellStyle name="___PERSONAL_EWC 43.5MW8oMtresc 3_25_02v2 2 2 2" xfId="17587" xr:uid="{3F7DC427-83A0-4C82-B669-D8367F70819C}"/>
    <cellStyle name="___PERSONAL_EWC 43.5MW8oMtresc 3_25_02v2 2 3" xfId="17588" xr:uid="{0DCBCB68-0F9E-46E4-B619-3AF5C8529D1D}"/>
    <cellStyle name="___PERSONAL_EWC 43.5MW8oMtresc 3_25_02v2 2 3 2" xfId="17589" xr:uid="{3A524876-8FD4-4AF4-BB40-E8885EEBABF0}"/>
    <cellStyle name="___PERSONAL_EWC 43.5MW8oMtresc 3_25_02v2 2 4" xfId="17590" xr:uid="{95B35BC1-919B-49F3-8FFB-AFB45A1ED170}"/>
    <cellStyle name="___PERSONAL_EWC 43.5MW8oMtresc 3_25_02v2 2 4 2" xfId="17591" xr:uid="{2D176CE6-570C-4180-A02B-AB336D7098DA}"/>
    <cellStyle name="___PERSONAL_EWC 43.5MW8oMtresc 3_25_02v2 2 5" xfId="17592" xr:uid="{E562D944-92D2-4E2C-B9B0-66BD8A77E8EF}"/>
    <cellStyle name="___PERSONAL_EWC 43.5MW8oMtresc 3_25_02v2 2 5 2" xfId="17593" xr:uid="{5B378C9B-C6DC-4F74-B773-A3F1A3E80DA8}"/>
    <cellStyle name="___PERSONAL_EWC 43.5MW8oMtresc 3_25_02v2 2 6" xfId="17594" xr:uid="{D5A0A615-1306-4736-9EDD-5F8076981F6E}"/>
    <cellStyle name="___PERSONAL_EWC 43.5MW8oMtresc 3_25_02v2 3" xfId="17595" xr:uid="{ADD2871D-F479-4162-A234-5CB31402454F}"/>
    <cellStyle name="___PERSONAL_EWC 43.5MW8oMtresc 3_25_02v2 3 2" xfId="17596" xr:uid="{649EFE57-62E0-42CB-BC5E-37A4CBD25B82}"/>
    <cellStyle name="___PERSONAL_EWC 43.5MW8oMtresc 3_25_02v2 3 2 2" xfId="17597" xr:uid="{EA679EC9-0AF8-428A-A969-A7D4763895B3}"/>
    <cellStyle name="___PERSONAL_EWC 43.5MW8oMtresc 3_25_02v2 3 3" xfId="17598" xr:uid="{9D0769D8-96A1-407B-8EE0-F5F9972CE5E1}"/>
    <cellStyle name="___PERSONAL_EWC 43.5MW8oMtresc 3_25_02v2 3 3 2" xfId="17599" xr:uid="{574380C9-E7C3-4EBC-8C42-6222569FDFC6}"/>
    <cellStyle name="___PERSONAL_EWC 43.5MW8oMtresc 3_25_02v2 3 4" xfId="17600" xr:uid="{C6535BCD-4C40-4A8B-9EF8-F3128A2A86F2}"/>
    <cellStyle name="___PERSONAL_EWC 43.5MW8oMtresc 3_25_02v2 3 4 2" xfId="17601" xr:uid="{281F7B32-11B7-4D28-9C02-D013E7C4BE8E}"/>
    <cellStyle name="___PERSONAL_EWC 43.5MW8oMtresc 3_25_02v2 3 5" xfId="17602" xr:uid="{829A20A3-BD49-4E0A-B426-7FD8A8302A7A}"/>
    <cellStyle name="___PERSONAL_EWC 43.5MW8oMtresc 3_25_02v2 3 5 2" xfId="17603" xr:uid="{C65AC931-4834-4FB6-9497-E5383A0B7743}"/>
    <cellStyle name="___PERSONAL_EWC 43.5MW8oMtresc 3_25_02v2 3 6" xfId="17604" xr:uid="{04E61F79-861C-435D-A4CB-68169E966514}"/>
    <cellStyle name="___PERSONAL_EWC 43.5MW8oMtresc 3_25_02v2 4" xfId="17605" xr:uid="{690A2362-244C-4C50-9126-39350D798AFC}"/>
    <cellStyle name="___PERSONAL_EWC 43.5MW8oMtresc 3_25_02v2_1" xfId="17606" xr:uid="{88C5998F-E330-495D-80FB-79B00410CF8A}"/>
    <cellStyle name="___PERSONAL_EWC 43.5MW8oMtresc 3_25_02v2_1 2" xfId="17607" xr:uid="{F005E293-9983-459E-9724-7C49EE86CECC}"/>
    <cellStyle name="___PERSONAL_EWC 43.5MW8oMtresc 3_25_02v2_1 3" xfId="17608" xr:uid="{19577491-65BC-43E9-B8F8-E3702E6CA704}"/>
    <cellStyle name="___PERSONAL_EWC 43.5MW8oMtresc 3_25_02v2_1_071212 Unlevered McCormick Model - 2003 version" xfId="17609" xr:uid="{6EF4DF76-7DE0-4F19-A25E-3ADF926EC495}"/>
    <cellStyle name="___PERSONAL_EWC 43.5MW8oMtresc 3_25_02v2_1_CHECK - White Creek Final Closing Model_2007 11 16 vequity method FINAL" xfId="17610" xr:uid="{17615ED8-6EFA-4861-8A41-2B8E3B408D92}"/>
    <cellStyle name="___PERSONAL_EWC 43.5MW8oMtresc 3_25_02v2_1_Final Internal Accounting UPC toggle Stetson v2 equity method FINAL v55" xfId="17611" xr:uid="{7BD164F8-844F-4362-A681-1A6C2818E28E}"/>
    <cellStyle name="___PERSONAL_EWC 43.5MW8oMtresc 3_25_02v2_1_Final Internal Accounting UPC toggle Stetson v2 equity method FINAL v57" xfId="17612" xr:uid="{008280E8-C066-4150-B946-E7789BBAFD8D}"/>
    <cellStyle name="___PERSONAL_EWC 43.5MW8oMtresc 3_25_02v2_1_NY Wind Hedge Analysis" xfId="17613" xr:uid="{ABEEC42A-034B-4B78-B24E-B2B60DCD314A}"/>
    <cellStyle name="___PERSONAL_EWC 43.5MW8oMtresc 3_25_02v2_1_Pre-Tax GAAP" xfId="17614" xr:uid="{042C167B-8109-47B1-8B52-26BAD25D95A0}"/>
    <cellStyle name="___PERSONAL_EWC 43.5MW8oMtresc 3_25_02v2_1_UPC HoldCo Financial Model (09-07-07) - Working Version" xfId="17615" xr:uid="{8D0D1A9E-0DE5-4077-8D29-BFAE21F48ACD}"/>
    <cellStyle name="___PERSONAL_EWC 43.5MW8oMtresc 3_25_02v2_1_UPC New York Wind 1-8-08 v equity method FINAL" xfId="17616" xr:uid="{977B8E4A-DD56-4AD6-B22C-95DFBD46E20B}"/>
    <cellStyle name="___PERSONAL_EWC 43.5MW8oMtresc 3_25_02v2_1_UPC_Northeast_Wind_-_08-20-07" xfId="17617" xr:uid="{1AB513B8-AE38-4AEB-8670-06790E4C1DE1}"/>
    <cellStyle name="___PERSONAL_EWC 43.5MW8oMtresc 3_25_02v2_1_WPP - Ormat 6-5-2007  v19i with internal accounting v3 eq method FINAL" xfId="17618" xr:uid="{57940CCB-93BA-4E21-85D5-B47E3BA01E1C}"/>
    <cellStyle name="___PERSONAL_EWC 43.5MW8oMtresc 3_25_02v2_CHECK - White Creek Final Closing Model_2007 11 16 vequity method FINAL" xfId="17619" xr:uid="{CB7A9AC7-A1A5-42D5-9FB7-23F5F41B9300}"/>
    <cellStyle name="___PERSONAL_EWC 43.5MW8oMtresc 3_25_02v2_CHECK - White Creek Final Closing Model_2007 11 16 vequity method FINAL 2" xfId="17620" xr:uid="{4B4BE90E-2C32-451B-8EAA-B4ABFCD29CDE}"/>
    <cellStyle name="___PERSONAL_EWC 43.5MW8oMtresc 3_25_02v2_CHECK - White Creek Final Closing Model_2007 11 16 vequity method FINAL 2 2" xfId="17621" xr:uid="{9C9A17AC-3404-4C7A-9FE6-C0393DC92B26}"/>
    <cellStyle name="___PERSONAL_EWC 43.5MW8oMtresc 3_25_02v2_CHECK - White Creek Final Closing Model_2007 11 16 vequity method FINAL 3" xfId="17622" xr:uid="{0CBEB1E6-DEDB-46B3-A267-2419F3594124}"/>
    <cellStyle name="___PERSONAL_EWC 43.5MW8oMtresc 3_25_02v2_Horizon round 1 model vFINAL" xfId="17623" xr:uid="{1C3834E2-29AE-46FE-A642-84F328830570}"/>
    <cellStyle name="___PERSONAL_EWC 43.5MW8oMtresc 3_25_02v2_Horizon round 1 model vFINAL 2" xfId="17624" xr:uid="{8674D260-E01A-4F0F-AB26-A376DE3E2AEE}"/>
    <cellStyle name="___PERSONAL_EWC 43.5MW8oMtresc 3_25_02v2_Horizon round 1 model vFINAL 2 2" xfId="17625" xr:uid="{F6F4A23A-FF98-429A-8710-4A66BCA19D87}"/>
    <cellStyle name="___PERSONAL_EWC 43.5MW8oMtresc 3_25_02v2_Horizon round 1 model vFINAL 3" xfId="17626" xr:uid="{529EDED1-8C69-48A5-BC0C-72771F36086B}"/>
    <cellStyle name="___PERSONAL_EWC 43.5MW8oMtresc 3_25_02v2_Horizon round 1 model vFINAL 3 2" xfId="17627" xr:uid="{0EEA6FAE-AA9D-4176-9C54-872CBA61FDC5}"/>
    <cellStyle name="___PERSONAL_EWC 43.5MW8oMtresc 3_25_02v2_Horizon round 1 model vFINAL 4" xfId="17628" xr:uid="{AF487452-1F10-4AEE-B11F-03D7541B29F5}"/>
    <cellStyle name="___PERSONAL_EWC 43.5MW8oMtresc 3_25_02v2_Horizon round 1 model vFINAL_1" xfId="17629" xr:uid="{DD599F82-A441-41CA-A5CE-FCD305348A90}"/>
    <cellStyle name="___PERSONAL_EWC 43.5MW8oMtresc 3_25_02v2_Horizon round 1 model vFINAL_1 2" xfId="17630" xr:uid="{284D5C53-0C54-49FD-B719-BB8FC5FBB8A0}"/>
    <cellStyle name="___PERSONAL_EWC 43.5MW8oMtresc 3_25_02v2_Horizon round 1 model vFINAL_1 2 2" xfId="17631" xr:uid="{636A76AD-486A-49C8-88AF-4CE5922776A7}"/>
    <cellStyle name="___PERSONAL_EWC 43.5MW8oMtresc 3_25_02v2_Horizon round 1 model vFINAL_1 3" xfId="17632" xr:uid="{6A61803D-374D-40F7-91CE-FAC0E6B128CA}"/>
    <cellStyle name="___PERSONAL_EWC 43.5MW8oMtresc 3_25_02v2_Horizon round 1 model vFINAL_1 3 2" xfId="17633" xr:uid="{F828325A-AB6C-4E7D-B11D-63EBAFCB239C}"/>
    <cellStyle name="___PERSONAL_EWC 43.5MW8oMtresc 3_25_02v2_Horizon round 1 model vFINAL_1 4" xfId="17634" xr:uid="{5371C2A2-12C6-4E65-9903-8F28B867F0EE}"/>
    <cellStyle name="___PERSONAL_EWC 43.5MW8oMtresc 3_25_02v2_Horizon round 1 model vFINAL_1_Project Farwest III Model 03-20-07 v135" xfId="17635" xr:uid="{4E191ACB-B758-492C-B4BE-FAB88CDBBAD6}"/>
    <cellStyle name="___PERSONAL_EWC 43.5MW8oMtresc 3_25_02v2_Horizon round 1 model vFINAL_1_Project Farwest III Model 03-20-07 v135 2" xfId="17636" xr:uid="{AA7AA388-7047-4DC7-BDE3-85457BC88D9F}"/>
    <cellStyle name="___PERSONAL_EWC 43.5MW8oMtresc 3_25_02v2_Horizon round 1 model vFINAL_1_Project Farwest III Model 03-20-07 v135 2 2" xfId="17637" xr:uid="{11DD5244-0FEE-4D13-B2CC-08D6FA65D42A}"/>
    <cellStyle name="___PERSONAL_EWC 43.5MW8oMtresc 3_25_02v2_Horizon round 1 model vFINAL_1_Project Farwest III Model 03-20-07 v135 3" xfId="17638" xr:uid="{9BF459DF-61DC-4AFC-920C-0D02EA7C44FF}"/>
    <cellStyle name="___PERSONAL_EWC 43.5MW8oMtresc 3_25_02v2_Horizon round 1 model vFINAL_1_Project Farwest III Model 03-20-07 v135 3 2" xfId="17639" xr:uid="{4B79D093-CC61-4DF3-8D8E-35125D72FECA}"/>
    <cellStyle name="___PERSONAL_EWC 43.5MW8oMtresc 3_25_02v2_Horizon round 1 model vFINAL_1_Project Farwest III Model 03-20-07 v135 4" xfId="17640" xr:uid="{858A42F5-9F8D-43A0-8819-8213EFD2BE44}"/>
    <cellStyle name="___PERSONAL_EWC 43.5MW8oMtresc 3_25_02v2_Horizon round 1 model vFINAL_1_Project Farwest III Model 03-20-07 v135_UPC G&amp;A (5-3-07)" xfId="17641" xr:uid="{1E433091-8DAC-419D-933A-D4C93F97C01D}"/>
    <cellStyle name="___PERSONAL_EWC 43.5MW8oMtresc 3_25_02v2_Horizon round 1 model vFINAL_1_Project Farwest III Model 03-20-07 v135_UPC G&amp;A (5-3-07) 2" xfId="17642" xr:uid="{25F83335-3C15-4A4B-8F32-1A479803F8B9}"/>
    <cellStyle name="___PERSONAL_EWC 43.5MW8oMtresc 3_25_02v2_Horizon round 1 model vFINAL_1_Project Farwest III Model 03-20-07 v135_UPC G&amp;A (5-3-07) 2 2" xfId="17643" xr:uid="{A331585C-D95E-49BA-8B5E-2BAE84FCBF27}"/>
    <cellStyle name="___PERSONAL_EWC 43.5MW8oMtresc 3_25_02v2_Horizon round 1 model vFINAL_1_Project Farwest III Model 03-20-07 v135_UPC G&amp;A (5-3-07) 3" xfId="17644" xr:uid="{BE13848C-DA25-4228-8EDD-55CAE7EE8E8B}"/>
    <cellStyle name="___PERSONAL_EWC 43.5MW8oMtresc 3_25_02v2_Horizon round 1 model vFINAL_1_Project Farwest III Model 03-20-07 v135_UPC G&amp;A (5-3-07) 3 2" xfId="17645" xr:uid="{3837958C-8464-4031-AE47-A4EDED0864FF}"/>
    <cellStyle name="___PERSONAL_EWC 43.5MW8oMtresc 3_25_02v2_Horizon round 1 model vFINAL_1_Project Farwest III Model 03-20-07 v135_UPC G&amp;A (5-3-07) 4" xfId="17646" xr:uid="{2954C27F-F62C-488B-B679-99C9AB57DF70}"/>
    <cellStyle name="___PERSONAL_EWC 43.5MW8oMtresc 3_25_02v2_Horizon round 1 model vFINAL_1_Project Makani Model 04-11-07 v6" xfId="17647" xr:uid="{A03BFF8A-622F-4C20-A735-60FC0144C606}"/>
    <cellStyle name="___PERSONAL_EWC 43.5MW8oMtresc 3_25_02v2_Horizon round 1 model vFINAL_1_Project Makani Model 04-11-07 v6 2" xfId="17648" xr:uid="{1AF5FF93-0D90-4E53-A02C-A57F24F83808}"/>
    <cellStyle name="___PERSONAL_EWC 43.5MW8oMtresc 3_25_02v2_Horizon round 1 model vFINAL_1_Project Makani Model 04-11-07 v6 2 2" xfId="17649" xr:uid="{651C88B7-AC3E-4B84-8D2A-24B852F83452}"/>
    <cellStyle name="___PERSONAL_EWC 43.5MW8oMtresc 3_25_02v2_Horizon round 1 model vFINAL_1_Project Makani Model 04-11-07 v6 3" xfId="17650" xr:uid="{5D5F47BC-4428-4642-9FED-9B832D396EDE}"/>
    <cellStyle name="___PERSONAL_EWC 43.5MW8oMtresc 3_25_02v2_Horizon round 1 model vFINAL_1_Project Makani Model 04-11-07 v6 3 2" xfId="17651" xr:uid="{5C397257-CE4F-4979-991F-BB2740985791}"/>
    <cellStyle name="___PERSONAL_EWC 43.5MW8oMtresc 3_25_02v2_Horizon round 1 model vFINAL_1_Project Makani Model 04-11-07 v6 4" xfId="17652" xr:uid="{94D68B1E-CCA9-41F5-88AE-603004593DF4}"/>
    <cellStyle name="___PERSONAL_EWC 43.5MW8oMtresc 3_25_02v2_Horizon round 1 model vFINAL_1_Project Makani Model 04-11-07 v6_UPC G&amp;A (5-3-07)" xfId="17653" xr:uid="{B9CE532D-0017-44EC-91AD-0116BE6648A1}"/>
    <cellStyle name="___PERSONAL_EWC 43.5MW8oMtresc 3_25_02v2_Horizon round 1 model vFINAL_1_Project Makani Model 04-11-07 v6_UPC G&amp;A (5-3-07) 2" xfId="17654" xr:uid="{27199092-0E7B-43E7-81B4-28802859FA6F}"/>
    <cellStyle name="___PERSONAL_EWC 43.5MW8oMtresc 3_25_02v2_Horizon round 1 model vFINAL_1_Project Makani Model 04-11-07 v6_UPC G&amp;A (5-3-07) 2 2" xfId="17655" xr:uid="{E9532B18-163C-4698-83D5-255F6ABAB058}"/>
    <cellStyle name="___PERSONAL_EWC 43.5MW8oMtresc 3_25_02v2_Horizon round 1 model vFINAL_1_Project Makani Model 04-11-07 v6_UPC G&amp;A (5-3-07) 3" xfId="17656" xr:uid="{250CE880-2E46-4546-A5E1-1BA683ABF57E}"/>
    <cellStyle name="___PERSONAL_EWC 43.5MW8oMtresc 3_25_02v2_Horizon round 1 model vFINAL_1_Project Makani Model 04-11-07 v6_UPC G&amp;A (5-3-07) 3 2" xfId="17657" xr:uid="{9BC772D3-E7AB-4A9B-BCEF-7A68857187D4}"/>
    <cellStyle name="___PERSONAL_EWC 43.5MW8oMtresc 3_25_02v2_Horizon round 1 model vFINAL_1_Project Makani Model 04-11-07 v6_UPC G&amp;A (5-3-07) 4" xfId="17658" xr:uid="{FD16A2E8-008B-40F2-9512-045FE4C5B12B}"/>
    <cellStyle name="___PERSONAL_EWC 43.5MW8oMtresc 3_25_02v2_Pre-Tax GAAP" xfId="17659" xr:uid="{823C01E2-B2C3-4B7B-BC01-EDC1991C0B01}"/>
    <cellStyle name="___PERSONAL_EWC 43.5MW8oMtresc 3_25_02v2_Pre-Tax GAAP 2" xfId="17660" xr:uid="{3A6AE1D4-E5F2-471B-852D-5BBC189F4F81}"/>
    <cellStyle name="___PERSONAL_EWC 43.5MW8oMtresc 3_25_02v2_Pre-Tax GAAP 2 2" xfId="17661" xr:uid="{BA50A95B-5D57-46AA-821F-681A2402FF34}"/>
    <cellStyle name="___PERSONAL_EWC 43.5MW8oMtresc 3_25_02v2_Pre-Tax GAAP 3" xfId="17662" xr:uid="{B7DE6111-229C-43EA-8AF6-D4EA401920CD}"/>
    <cellStyle name="___PERSONAL_EWC 43.5MW8oMtresc 3_25_02v2_WPP - Ormat 6-5-2007  v19i with internal accounting v3 eq method FINAL" xfId="17663" xr:uid="{1EEC381A-3CC1-4225-8B28-5BE8F0DC7CBD}"/>
    <cellStyle name="___PERSONAL_EWC 43.5MW8oMtresc 3_25_02v2_WPP - Ormat 6-5-2007  v19i with internal accounting v3 eq method FINAL 2" xfId="17664" xr:uid="{4FFDB76C-9F95-4C83-990A-B4ACA6AA5EDD}"/>
    <cellStyle name="___PERSONAL_EWC 43.5MW8oMtresc 3_25_02v2_WPP - Ormat 6-5-2007  v19i with internal accounting v3 eq method FINAL 2 2" xfId="17665" xr:uid="{BEA17E58-7349-4D3A-8CBC-D77969F8CBBC}"/>
    <cellStyle name="___PERSONAL_EWC 43.5MW8oMtresc 3_25_02v2_WPP - Ormat 6-5-2007  v19i with internal accounting v3 eq method FINAL 3" xfId="17666" xr:uid="{9C72A82B-7969-45AD-9A12-9F365289D3A6}"/>
    <cellStyle name="___PERSONAL_EWC 43.5MW8oMtresc 3_25_02v2w_esc" xfId="17667" xr:uid="{B296A54D-8867-4219-AC9A-BC7BA63A5FAC}"/>
    <cellStyle name="___PERSONAL_EWC 43.5MW8oMtresc 3_25_02v2w_esc 2" xfId="17668" xr:uid="{301AB677-601B-4A57-ABFA-CD4C4DDAC106}"/>
    <cellStyle name="___PERSONAL_EWC 43.5MW8oMtresc 3_25_02v2w_esc 2 2" xfId="17669" xr:uid="{14CBA201-48A3-429A-85E5-937D5B6D5A00}"/>
    <cellStyle name="___PERSONAL_EWC 43.5MW8oMtresc 3_25_02v2w_esc 2 2 2" xfId="17670" xr:uid="{6194C50E-AD7A-4766-A377-606C70FDDA3B}"/>
    <cellStyle name="___PERSONAL_EWC 43.5MW8oMtresc 3_25_02v2w_esc 2 3" xfId="17671" xr:uid="{2BE33917-3365-4A3C-B58C-2CB555ED00BF}"/>
    <cellStyle name="___PERSONAL_EWC 43.5MW8oMtresc 3_25_02v2w_esc 2 3 2" xfId="17672" xr:uid="{2A95FC16-F170-47CA-876A-549862661AA4}"/>
    <cellStyle name="___PERSONAL_EWC 43.5MW8oMtresc 3_25_02v2w_esc 2 4" xfId="17673" xr:uid="{C75683B1-9407-413A-B2AB-7C3498904A9A}"/>
    <cellStyle name="___PERSONAL_EWC 43.5MW8oMtresc 3_25_02v2w_esc 2 4 2" xfId="17674" xr:uid="{A084B767-1CA3-49EA-9BB3-C67D26DFD1C6}"/>
    <cellStyle name="___PERSONAL_EWC 43.5MW8oMtresc 3_25_02v2w_esc 2 5" xfId="17675" xr:uid="{58076CD6-3348-45D4-BF52-0F540B883603}"/>
    <cellStyle name="___PERSONAL_EWC 43.5MW8oMtresc 3_25_02v2w_esc 2 5 2" xfId="17676" xr:uid="{CDEF3A37-2B1F-4156-B352-21C924290B39}"/>
    <cellStyle name="___PERSONAL_EWC 43.5MW8oMtresc 3_25_02v2w_esc 2 6" xfId="17677" xr:uid="{E5FC59EF-90D2-4CDB-87C4-F3B81DBB7CE2}"/>
    <cellStyle name="___PERSONAL_EWC 43.5MW8oMtresc 3_25_02v2w_esc 3" xfId="17678" xr:uid="{45EF39D0-C7B8-4D13-B3FC-28D815CDF1C6}"/>
    <cellStyle name="___PERSONAL_EWC 43.5MW8oMtresc 3_25_02v2w_esc 3 2" xfId="17679" xr:uid="{60FB2D47-C267-4923-A0C2-545CA014C0DF}"/>
    <cellStyle name="___PERSONAL_EWC 43.5MW8oMtresc 3_25_02v2w_esc 3 2 2" xfId="17680" xr:uid="{401601E4-50A3-41E3-8D52-657F48EB9AF3}"/>
    <cellStyle name="___PERSONAL_EWC 43.5MW8oMtresc 3_25_02v2w_esc 3 3" xfId="17681" xr:uid="{ADE00546-23CD-4787-A376-BCFFA7614D52}"/>
    <cellStyle name="___PERSONAL_EWC 43.5MW8oMtresc 3_25_02v2w_esc 3 3 2" xfId="17682" xr:uid="{CF219C94-AF72-4677-9EDF-803379426073}"/>
    <cellStyle name="___PERSONAL_EWC 43.5MW8oMtresc 3_25_02v2w_esc 3 4" xfId="17683" xr:uid="{39530319-C443-4E08-8B71-F424B2579B25}"/>
    <cellStyle name="___PERSONAL_EWC 43.5MW8oMtresc 3_25_02v2w_esc 3 4 2" xfId="17684" xr:uid="{847D1C15-42BA-42F7-A84E-B184DFAF77D3}"/>
    <cellStyle name="___PERSONAL_EWC 43.5MW8oMtresc 3_25_02v2w_esc 3 5" xfId="17685" xr:uid="{6F39E577-FD8F-47F1-9CBA-7E6FF7F99888}"/>
    <cellStyle name="___PERSONAL_EWC 43.5MW8oMtresc 3_25_02v2w_esc 3 5 2" xfId="17686" xr:uid="{982683D1-5E61-474C-9457-425931E21CEF}"/>
    <cellStyle name="___PERSONAL_EWC 43.5MW8oMtresc 3_25_02v2w_esc 3 6" xfId="17687" xr:uid="{CEA898F2-D81B-424D-80EA-C604579147B8}"/>
    <cellStyle name="___PERSONAL_EWC 43.5MW8oMtresc 3_25_02v2w_esc 4" xfId="17688" xr:uid="{B08ED9B8-1013-4984-9907-5127D41BA8FC}"/>
    <cellStyle name="___PERSONAL_EWC 43.5MW8oMtresc 3_25_02v2w_esc_1" xfId="17689" xr:uid="{BB03E673-8391-4F70-B893-06B312CFC6D9}"/>
    <cellStyle name="___PERSONAL_EWC 43.5MW8oMtresc 3_25_02v2w_esc_1 2" xfId="17690" xr:uid="{0B1093B9-E62F-453C-8C2F-B9E84D95CA5D}"/>
    <cellStyle name="___PERSONAL_EWC 43.5MW8oMtresc 3_25_02v2w_esc_1 2 2" xfId="17691" xr:uid="{C1324E92-7BAF-4597-8A43-0997D676554C}"/>
    <cellStyle name="___PERSONAL_EWC 43.5MW8oMtresc 3_25_02v2w_esc_1 2 2 2" xfId="17692" xr:uid="{ECF0CC5A-7835-4E44-9CAE-8CF9275928A0}"/>
    <cellStyle name="___PERSONAL_EWC 43.5MW8oMtresc 3_25_02v2w_esc_1 2 3" xfId="17693" xr:uid="{B5CBD463-2228-4467-B786-044021AA58A5}"/>
    <cellStyle name="___PERSONAL_EWC 43.5MW8oMtresc 3_25_02v2w_esc_1 2 3 2" xfId="17694" xr:uid="{9C21E2E2-11AF-4E22-924C-D39F4D9EC5F4}"/>
    <cellStyle name="___PERSONAL_EWC 43.5MW8oMtresc 3_25_02v2w_esc_1 2 4" xfId="17695" xr:uid="{CF7581CE-E32B-4487-9D79-DA4B55D0F0A0}"/>
    <cellStyle name="___PERSONAL_EWC 43.5MW8oMtresc 3_25_02v2w_esc_1 2 4 2" xfId="17696" xr:uid="{B512D040-281B-4D27-A954-890792640687}"/>
    <cellStyle name="___PERSONAL_EWC 43.5MW8oMtresc 3_25_02v2w_esc_1 2 5" xfId="17697" xr:uid="{03077838-C54B-42FA-94DD-EF6FE258357F}"/>
    <cellStyle name="___PERSONAL_EWC 43.5MW8oMtresc 3_25_02v2w_esc_1 2 5 2" xfId="17698" xr:uid="{63473C43-1BDE-45C9-A31F-85912AF0ED0C}"/>
    <cellStyle name="___PERSONAL_EWC 43.5MW8oMtresc 3_25_02v2w_esc_1 2 6" xfId="17699" xr:uid="{533C33B1-3A1C-4795-BC5A-70C93F2045D8}"/>
    <cellStyle name="___PERSONAL_EWC 43.5MW8oMtresc 3_25_02v2w_esc_1 3" xfId="17700" xr:uid="{19416B7A-3556-4796-9753-CB95061D235E}"/>
    <cellStyle name="___PERSONAL_EWC 43.5MW8oMtresc 3_25_02v2w_esc_1 3 2" xfId="17701" xr:uid="{D446D22F-73BE-4BE4-855C-75DD82CA8ECA}"/>
    <cellStyle name="___PERSONAL_EWC 43.5MW8oMtresc 3_25_02v2w_esc_1 3 2 2" xfId="17702" xr:uid="{3FB25601-EFAD-4E89-8071-EB4BB314DB66}"/>
    <cellStyle name="___PERSONAL_EWC 43.5MW8oMtresc 3_25_02v2w_esc_1 3 3" xfId="17703" xr:uid="{799E7BE0-0D0B-41D4-8E09-56E4FEACE05A}"/>
    <cellStyle name="___PERSONAL_EWC 43.5MW8oMtresc 3_25_02v2w_esc_1 3 3 2" xfId="17704" xr:uid="{A10FFC0C-C28D-405F-90F4-668BA74C741B}"/>
    <cellStyle name="___PERSONAL_EWC 43.5MW8oMtresc 3_25_02v2w_esc_1 3 4" xfId="17705" xr:uid="{16FEADD7-C6F3-43BE-BC46-12872F7D5E5A}"/>
    <cellStyle name="___PERSONAL_EWC 43.5MW8oMtresc 3_25_02v2w_esc_1 3 4 2" xfId="17706" xr:uid="{F9197DDF-4B2F-4D37-9837-9AC48C4B1BED}"/>
    <cellStyle name="___PERSONAL_EWC 43.5MW8oMtresc 3_25_02v2w_esc_1 3 5" xfId="17707" xr:uid="{56126C32-7DB9-4D1A-A4B8-CD105D3093F1}"/>
    <cellStyle name="___PERSONAL_EWC 43.5MW8oMtresc 3_25_02v2w_esc_1 3 5 2" xfId="17708" xr:uid="{223B7B35-7069-4A85-8AC9-7E43AE266941}"/>
    <cellStyle name="___PERSONAL_EWC 43.5MW8oMtresc 3_25_02v2w_esc_1 3 6" xfId="17709" xr:uid="{A49A8E51-26FD-4622-880E-58652E10BE4A}"/>
    <cellStyle name="___PERSONAL_EWC 43.5MW8oMtresc 3_25_02v2w_esc_1 4" xfId="17710" xr:uid="{0A9846B9-5E49-4779-AF82-E3E65DDE56D7}"/>
    <cellStyle name="___PERSONAL_EWC 43.5MW8oMtresc 3_25_02v2w_esc_1_CHECK - White Creek Final Closing Model_2007 11 16 vequity method FINAL" xfId="17711" xr:uid="{990DD2F1-E749-465C-B59E-B13DE7D1A9E6}"/>
    <cellStyle name="___PERSONAL_EWC 43.5MW8oMtresc 3_25_02v2w_esc_1_CHECK - White Creek Final Closing Model_2007 11 16 vequity method FINAL 2" xfId="17712" xr:uid="{33002011-A32B-4080-93AD-97270E6C0307}"/>
    <cellStyle name="___PERSONAL_EWC 43.5MW8oMtresc 3_25_02v2w_esc_1_CHECK - White Creek Final Closing Model_2007 11 16 vequity method FINAL 2 2" xfId="17713" xr:uid="{25585A73-4660-429B-8642-5DF3EFB8F1E5}"/>
    <cellStyle name="___PERSONAL_EWC 43.5MW8oMtresc 3_25_02v2w_esc_1_CHECK - White Creek Final Closing Model_2007 11 16 vequity method FINAL 3" xfId="17714" xr:uid="{FD9ADC9E-0C95-473C-8073-F3343A9D172F}"/>
    <cellStyle name="___PERSONAL_EWC 43.5MW8oMtresc 3_25_02v2w_esc_1_Horizon round 1 model vFINAL" xfId="17715" xr:uid="{76B34E7E-500A-4E94-A5BD-9D9BA33460F5}"/>
    <cellStyle name="___PERSONAL_EWC 43.5MW8oMtresc 3_25_02v2w_esc_1_Horizon round 1 model vFINAL 2" xfId="17716" xr:uid="{C5389978-3B1F-4399-97BD-9322F6922A08}"/>
    <cellStyle name="___PERSONAL_EWC 43.5MW8oMtresc 3_25_02v2w_esc_1_Horizon round 1 model vFINAL 2 2" xfId="17717" xr:uid="{905E4179-3222-458E-B6B1-D36603325A47}"/>
    <cellStyle name="___PERSONAL_EWC 43.5MW8oMtresc 3_25_02v2w_esc_1_Horizon round 1 model vFINAL 3" xfId="17718" xr:uid="{B5D6CDA4-46CA-47C8-ACA4-7EA3289E26D2}"/>
    <cellStyle name="___PERSONAL_EWC 43.5MW8oMtresc 3_25_02v2w_esc_1_Horizon round 1 model vFINAL 3 2" xfId="17719" xr:uid="{160D4FBA-FFD7-4A3B-B181-0CC53C3DF6A6}"/>
    <cellStyle name="___PERSONAL_EWC 43.5MW8oMtresc 3_25_02v2w_esc_1_Horizon round 1 model vFINAL 4" xfId="17720" xr:uid="{7D61CE6B-BEB0-4864-B7B7-AC9BB41C62EB}"/>
    <cellStyle name="___PERSONAL_EWC 43.5MW8oMtresc 3_25_02v2w_esc_1_Horizon round 1 model vFINAL_1" xfId="17721" xr:uid="{D1660160-C3F9-4B33-BF8A-C71CB8766A13}"/>
    <cellStyle name="___PERSONAL_EWC 43.5MW8oMtresc 3_25_02v2w_esc_1_Horizon round 1 model vFINAL_1 2" xfId="17722" xr:uid="{CFB049F9-0378-4926-9B0E-9989E53CBCBB}"/>
    <cellStyle name="___PERSONAL_EWC 43.5MW8oMtresc 3_25_02v2w_esc_1_Horizon round 1 model vFINAL_1 2 2" xfId="17723" xr:uid="{C1AE2943-3E23-4BD0-82C2-90881A768383}"/>
    <cellStyle name="___PERSONAL_EWC 43.5MW8oMtresc 3_25_02v2w_esc_1_Horizon round 1 model vFINAL_1 3" xfId="17724" xr:uid="{AD928DF3-D4E3-46B0-83F6-8564F1F0C3B2}"/>
    <cellStyle name="___PERSONAL_EWC 43.5MW8oMtresc 3_25_02v2w_esc_1_Horizon round 1 model vFINAL_1 3 2" xfId="17725" xr:uid="{E66CD3F7-6D7A-43A7-AA83-5561056C9288}"/>
    <cellStyle name="___PERSONAL_EWC 43.5MW8oMtresc 3_25_02v2w_esc_1_Horizon round 1 model vFINAL_1 4" xfId="17726" xr:uid="{F0F78A8A-63B9-471B-95FE-DB22037873A8}"/>
    <cellStyle name="___PERSONAL_EWC 43.5MW8oMtresc 3_25_02v2w_esc_1_Horizon round 1 model vFINAL_1_Project Farwest III Model 03-20-07 v135" xfId="17727" xr:uid="{139A1F1F-1C8C-4AF0-84FE-142AA0783A03}"/>
    <cellStyle name="___PERSONAL_EWC 43.5MW8oMtresc 3_25_02v2w_esc_1_Horizon round 1 model vFINAL_1_Project Farwest III Model 03-20-07 v135 2" xfId="17728" xr:uid="{B5B472C0-65A7-4149-92C9-8C82A277DDED}"/>
    <cellStyle name="___PERSONAL_EWC 43.5MW8oMtresc 3_25_02v2w_esc_1_Horizon round 1 model vFINAL_1_Project Farwest III Model 03-20-07 v135 2 2" xfId="17729" xr:uid="{29AA7F3F-3D62-4788-8F75-E9B7C152BF2C}"/>
    <cellStyle name="___PERSONAL_EWC 43.5MW8oMtresc 3_25_02v2w_esc_1_Horizon round 1 model vFINAL_1_Project Farwest III Model 03-20-07 v135 3" xfId="17730" xr:uid="{3F4E2D38-1303-4CD3-BC97-17314CBAF00B}"/>
    <cellStyle name="___PERSONAL_EWC 43.5MW8oMtresc 3_25_02v2w_esc_1_Horizon round 1 model vFINAL_1_Project Farwest III Model 03-20-07 v135 3 2" xfId="17731" xr:uid="{62C2EEDE-5C12-43ED-920B-A4041E8796F5}"/>
    <cellStyle name="___PERSONAL_EWC 43.5MW8oMtresc 3_25_02v2w_esc_1_Horizon round 1 model vFINAL_1_Project Farwest III Model 03-20-07 v135 4" xfId="17732" xr:uid="{65DD8EC8-FEB2-48CC-8566-6160767635AA}"/>
    <cellStyle name="___PERSONAL_EWC 43.5MW8oMtresc 3_25_02v2w_esc_1_Horizon round 1 model vFINAL_1_Project Farwest III Model 03-20-07 v135_UPC G&amp;A (5-3-07)" xfId="17733" xr:uid="{FCDEA5A6-938A-4EB9-8CC8-5333444E854F}"/>
    <cellStyle name="___PERSONAL_EWC 43.5MW8oMtresc 3_25_02v2w_esc_1_Horizon round 1 model vFINAL_1_Project Farwest III Model 03-20-07 v135_UPC G&amp;A (5-3-07) 2" xfId="17734" xr:uid="{47CCEE70-E381-4FCD-B7A7-C47D9DB8512A}"/>
    <cellStyle name="___PERSONAL_EWC 43.5MW8oMtresc 3_25_02v2w_esc_1_Horizon round 1 model vFINAL_1_Project Farwest III Model 03-20-07 v135_UPC G&amp;A (5-3-07) 2 2" xfId="17735" xr:uid="{CB9172EE-6742-4239-B87A-95BFC2486EE1}"/>
    <cellStyle name="___PERSONAL_EWC 43.5MW8oMtresc 3_25_02v2w_esc_1_Horizon round 1 model vFINAL_1_Project Farwest III Model 03-20-07 v135_UPC G&amp;A (5-3-07) 3" xfId="17736" xr:uid="{2C78338B-AC82-4046-BDAA-101E0B865A15}"/>
    <cellStyle name="___PERSONAL_EWC 43.5MW8oMtresc 3_25_02v2w_esc_1_Horizon round 1 model vFINAL_1_Project Farwest III Model 03-20-07 v135_UPC G&amp;A (5-3-07) 3 2" xfId="17737" xr:uid="{D00B9026-8816-4FDC-9B6C-4314B41CA581}"/>
    <cellStyle name="___PERSONAL_EWC 43.5MW8oMtresc 3_25_02v2w_esc_1_Horizon round 1 model vFINAL_1_Project Farwest III Model 03-20-07 v135_UPC G&amp;A (5-3-07) 4" xfId="17738" xr:uid="{80453158-D5A1-4ADE-94CE-6E60E612B177}"/>
    <cellStyle name="___PERSONAL_EWC 43.5MW8oMtresc 3_25_02v2w_esc_1_Horizon round 1 model vFINAL_1_Project Makani Model 04-11-07 v6" xfId="17739" xr:uid="{CA5F2493-51F7-4407-BA75-F51277623D0A}"/>
    <cellStyle name="___PERSONAL_EWC 43.5MW8oMtresc 3_25_02v2w_esc_1_Horizon round 1 model vFINAL_1_Project Makani Model 04-11-07 v6 2" xfId="17740" xr:uid="{2BC03222-D8BD-4C57-95C3-028636866CA5}"/>
    <cellStyle name="___PERSONAL_EWC 43.5MW8oMtresc 3_25_02v2w_esc_1_Horizon round 1 model vFINAL_1_Project Makani Model 04-11-07 v6 2 2" xfId="17741" xr:uid="{5DEDCB67-45B7-4861-B6D0-8DCC714A645B}"/>
    <cellStyle name="___PERSONAL_EWC 43.5MW8oMtresc 3_25_02v2w_esc_1_Horizon round 1 model vFINAL_1_Project Makani Model 04-11-07 v6 3" xfId="17742" xr:uid="{C5548576-4044-48F0-81F9-8D700A4951D1}"/>
    <cellStyle name="___PERSONAL_EWC 43.5MW8oMtresc 3_25_02v2w_esc_1_Horizon round 1 model vFINAL_1_Project Makani Model 04-11-07 v6 3 2" xfId="17743" xr:uid="{3FC4112D-D23E-4F4D-88E6-86C37699DFCA}"/>
    <cellStyle name="___PERSONAL_EWC 43.5MW8oMtresc 3_25_02v2w_esc_1_Horizon round 1 model vFINAL_1_Project Makani Model 04-11-07 v6 4" xfId="17744" xr:uid="{27D127E5-F51F-4E95-B744-767350D65C83}"/>
    <cellStyle name="___PERSONAL_EWC 43.5MW8oMtresc 3_25_02v2w_esc_1_Horizon round 1 model vFINAL_1_Project Makani Model 04-11-07 v6_UPC G&amp;A (5-3-07)" xfId="17745" xr:uid="{1701E873-0EA1-4E98-A098-4D55E55764B7}"/>
    <cellStyle name="___PERSONAL_EWC 43.5MW8oMtresc 3_25_02v2w_esc_1_Horizon round 1 model vFINAL_1_Project Makani Model 04-11-07 v6_UPC G&amp;A (5-3-07) 2" xfId="17746" xr:uid="{58DBB479-C1E1-4C10-B155-785F803CBB22}"/>
    <cellStyle name="___PERSONAL_EWC 43.5MW8oMtresc 3_25_02v2w_esc_1_Horizon round 1 model vFINAL_1_Project Makani Model 04-11-07 v6_UPC G&amp;A (5-3-07) 2 2" xfId="17747" xr:uid="{4A1A8006-EFB3-45FD-87CE-1773C020CB32}"/>
    <cellStyle name="___PERSONAL_EWC 43.5MW8oMtresc 3_25_02v2w_esc_1_Horizon round 1 model vFINAL_1_Project Makani Model 04-11-07 v6_UPC G&amp;A (5-3-07) 3" xfId="17748" xr:uid="{59CA6143-3277-470F-95D9-94A2EF3DFA03}"/>
    <cellStyle name="___PERSONAL_EWC 43.5MW8oMtresc 3_25_02v2w_esc_1_Horizon round 1 model vFINAL_1_Project Makani Model 04-11-07 v6_UPC G&amp;A (5-3-07) 3 2" xfId="17749" xr:uid="{0C1E6B8E-A6FD-48F8-951D-55C9E66C43D7}"/>
    <cellStyle name="___PERSONAL_EWC 43.5MW8oMtresc 3_25_02v2w_esc_1_Horizon round 1 model vFINAL_1_Project Makani Model 04-11-07 v6_UPC G&amp;A (5-3-07) 4" xfId="17750" xr:uid="{88F6F97F-B7AF-4BC8-A9E0-5357C990C0FE}"/>
    <cellStyle name="___PERSONAL_EWC 43.5MW8oMtresc 3_25_02v2w_esc_1_Pre-Tax GAAP" xfId="17751" xr:uid="{EFDBE0E0-D8C2-4A55-AAA3-8C2EADA9E25D}"/>
    <cellStyle name="___PERSONAL_EWC 43.5MW8oMtresc 3_25_02v2w_esc_1_Pre-Tax GAAP 2" xfId="17752" xr:uid="{373C2861-676F-43F5-821F-949B60C47594}"/>
    <cellStyle name="___PERSONAL_EWC 43.5MW8oMtresc 3_25_02v2w_esc_1_Pre-Tax GAAP 2 2" xfId="17753" xr:uid="{C198E5D9-798D-43EF-A2EC-EA85D3820A9C}"/>
    <cellStyle name="___PERSONAL_EWC 43.5MW8oMtresc 3_25_02v2w_esc_1_Pre-Tax GAAP 3" xfId="17754" xr:uid="{604E3218-7ADD-4647-9B0A-F09F99C3EE3E}"/>
    <cellStyle name="___PERSONAL_EWC 43.5MW8oMtresc 3_25_02v2w_esc_1_WPP - Ormat 6-5-2007  v19i with internal accounting v3 eq method FINAL" xfId="17755" xr:uid="{E9031044-80DB-45E2-AB4C-77B5EBDF8D0B}"/>
    <cellStyle name="___PERSONAL_EWC 43.5MW8oMtresc 3_25_02v2w_esc_1_WPP - Ormat 6-5-2007  v19i with internal accounting v3 eq method FINAL 2" xfId="17756" xr:uid="{9FF39B20-AFB9-4B64-BF76-359BD5DCB9CC}"/>
    <cellStyle name="___PERSONAL_EWC 43.5MW8oMtresc 3_25_02v2w_esc_1_WPP - Ormat 6-5-2007  v19i with internal accounting v3 eq method FINAL 2 2" xfId="17757" xr:uid="{BFCCEC2D-C4F2-4E6E-817D-2A7EB652E74F}"/>
    <cellStyle name="___PERSONAL_EWC 43.5MW8oMtresc 3_25_02v2w_esc_1_WPP - Ormat 6-5-2007  v19i with internal accounting v3 eq method FINAL 3" xfId="17758" xr:uid="{ED49F5BA-BE0D-4D3C-90A3-68C7D005F829}"/>
    <cellStyle name="___PERSONAL_EWC 43.5MW8oMtresc 3_25_02v2w_esc_CHECK - White Creek Final Closing Model_2007 11 16 vequity method FINAL" xfId="17759" xr:uid="{1EC02C86-0F82-4076-8780-FB7D53F37154}"/>
    <cellStyle name="___PERSONAL_EWC 43.5MW8oMtresc 3_25_02v2w_esc_CHECK - White Creek Final Closing Model_2007 11 16 vequity method FINAL 2" xfId="17760" xr:uid="{121402C1-117D-42E9-B4A7-08931A347956}"/>
    <cellStyle name="___PERSONAL_EWC 43.5MW8oMtresc 3_25_02v2w_esc_CHECK - White Creek Final Closing Model_2007 11 16 vequity method FINAL 2 2" xfId="17761" xr:uid="{057815C2-3845-494B-BF2C-27C165DEF465}"/>
    <cellStyle name="___PERSONAL_EWC 43.5MW8oMtresc 3_25_02v2w_esc_CHECK - White Creek Final Closing Model_2007 11 16 vequity method FINAL 3" xfId="17762" xr:uid="{8A6C378C-C4D1-41AE-B533-41B220FB6A21}"/>
    <cellStyle name="___PERSONAL_EWC 43.5MW8oMtresc 3_25_02v2w_esc_Horizon round 1 model vFINAL" xfId="17763" xr:uid="{C3D61E01-6379-48A0-BE3B-6AF1E6BD6106}"/>
    <cellStyle name="___PERSONAL_EWC 43.5MW8oMtresc 3_25_02v2w_esc_Horizon round 1 model vFINAL 2" xfId="17764" xr:uid="{92593DE3-1B87-483E-8C82-3BEA17151718}"/>
    <cellStyle name="___PERSONAL_EWC 43.5MW8oMtresc 3_25_02v2w_esc_Horizon round 1 model vFINAL 2 2" xfId="17765" xr:uid="{CE0E812C-44FC-4B2D-8D90-96255A4904F3}"/>
    <cellStyle name="___PERSONAL_EWC 43.5MW8oMtresc 3_25_02v2w_esc_Horizon round 1 model vFINAL 3" xfId="17766" xr:uid="{69710640-83EE-41DF-A90D-0AEABA318CD1}"/>
    <cellStyle name="___PERSONAL_EWC 43.5MW8oMtresc 3_25_02v2w_esc_Horizon round 1 model vFINAL 3 2" xfId="17767" xr:uid="{F8BC8FB1-32ED-4E8E-B2F3-0B274210F32C}"/>
    <cellStyle name="___PERSONAL_EWC 43.5MW8oMtresc 3_25_02v2w_esc_Horizon round 1 model vFINAL 4" xfId="17768" xr:uid="{8C2F111A-D748-42BD-AFBF-1BC0EEF5432E}"/>
    <cellStyle name="___PERSONAL_EWC 43.5MW8oMtresc 3_25_02v2w_esc_Horizon round 1 model vFINAL_1" xfId="17769" xr:uid="{4540B0CC-3C8C-4E62-8990-D19D0443E9F5}"/>
    <cellStyle name="___PERSONAL_EWC 43.5MW8oMtresc 3_25_02v2w_esc_Horizon round 1 model vFINAL_1 2" xfId="17770" xr:uid="{2E4E7F4F-5DFA-416C-B804-7C1B8CF46AD9}"/>
    <cellStyle name="___PERSONAL_EWC 43.5MW8oMtresc 3_25_02v2w_esc_Horizon round 1 model vFINAL_1 2 2" xfId="17771" xr:uid="{6FA25E99-EE30-4A4F-901C-1400B2BA568D}"/>
    <cellStyle name="___PERSONAL_EWC 43.5MW8oMtresc 3_25_02v2w_esc_Horizon round 1 model vFINAL_1 3" xfId="17772" xr:uid="{41DD2B96-D942-4651-9D22-31817BBAAFEE}"/>
    <cellStyle name="___PERSONAL_EWC 43.5MW8oMtresc 3_25_02v2w_esc_Horizon round 1 model vFINAL_1 3 2" xfId="17773" xr:uid="{5155BDC1-810A-419B-9C68-CCECA5B1165C}"/>
    <cellStyle name="___PERSONAL_EWC 43.5MW8oMtresc 3_25_02v2w_esc_Horizon round 1 model vFINAL_1 4" xfId="17774" xr:uid="{DF178B8C-86C8-4975-A5F7-2E227EC89974}"/>
    <cellStyle name="___PERSONAL_EWC 43.5MW8oMtresc 3_25_02v2w_esc_Horizon round 1 model vFINAL_1_Project Farwest III Model 03-20-07 v135" xfId="17775" xr:uid="{30CF6AD8-E1F7-4EB5-B49A-6A39BC711AD5}"/>
    <cellStyle name="___PERSONAL_EWC 43.5MW8oMtresc 3_25_02v2w_esc_Horizon round 1 model vFINAL_1_Project Farwest III Model 03-20-07 v135 2" xfId="17776" xr:uid="{6F8587A0-9241-43E0-A359-7C574135BD39}"/>
    <cellStyle name="___PERSONAL_EWC 43.5MW8oMtresc 3_25_02v2w_esc_Horizon round 1 model vFINAL_1_Project Farwest III Model 03-20-07 v135 2 2" xfId="17777" xr:uid="{34F3CFE9-D353-4B59-8C36-CEAD3B1EE175}"/>
    <cellStyle name="___PERSONAL_EWC 43.5MW8oMtresc 3_25_02v2w_esc_Horizon round 1 model vFINAL_1_Project Farwest III Model 03-20-07 v135 3" xfId="17778" xr:uid="{92EA6230-0485-4114-837E-3CC0388A87A4}"/>
    <cellStyle name="___PERSONAL_EWC 43.5MW8oMtresc 3_25_02v2w_esc_Horizon round 1 model vFINAL_1_Project Farwest III Model 03-20-07 v135 3 2" xfId="17779" xr:uid="{29113B66-251A-4E95-8686-ABAC77482933}"/>
    <cellStyle name="___PERSONAL_EWC 43.5MW8oMtresc 3_25_02v2w_esc_Horizon round 1 model vFINAL_1_Project Farwest III Model 03-20-07 v135 4" xfId="17780" xr:uid="{85F3D7F2-FF9A-4F03-9303-49C967F905BB}"/>
    <cellStyle name="___PERSONAL_EWC 43.5MW8oMtresc 3_25_02v2w_esc_Horizon round 1 model vFINAL_1_Project Farwest III Model 03-20-07 v135_UPC G&amp;A (5-3-07)" xfId="17781" xr:uid="{938C5CF6-6073-44DC-BD4F-F097F62FB595}"/>
    <cellStyle name="___PERSONAL_EWC 43.5MW8oMtresc 3_25_02v2w_esc_Horizon round 1 model vFINAL_1_Project Farwest III Model 03-20-07 v135_UPC G&amp;A (5-3-07) 2" xfId="17782" xr:uid="{2A48E97C-BE34-4860-B15B-D26360483002}"/>
    <cellStyle name="___PERSONAL_EWC 43.5MW8oMtresc 3_25_02v2w_esc_Horizon round 1 model vFINAL_1_Project Farwest III Model 03-20-07 v135_UPC G&amp;A (5-3-07) 2 2" xfId="17783" xr:uid="{BF726705-B516-4299-B3AB-FEA8B436B160}"/>
    <cellStyle name="___PERSONAL_EWC 43.5MW8oMtresc 3_25_02v2w_esc_Horizon round 1 model vFINAL_1_Project Farwest III Model 03-20-07 v135_UPC G&amp;A (5-3-07) 3" xfId="17784" xr:uid="{5D9D445C-3F2A-4580-B2F0-A8EF35B45460}"/>
    <cellStyle name="___PERSONAL_EWC 43.5MW8oMtresc 3_25_02v2w_esc_Horizon round 1 model vFINAL_1_Project Farwest III Model 03-20-07 v135_UPC G&amp;A (5-3-07) 3 2" xfId="17785" xr:uid="{0E713C51-9D1D-4461-BD66-F2E13F3D9F85}"/>
    <cellStyle name="___PERSONAL_EWC 43.5MW8oMtresc 3_25_02v2w_esc_Horizon round 1 model vFINAL_1_Project Farwest III Model 03-20-07 v135_UPC G&amp;A (5-3-07) 4" xfId="17786" xr:uid="{AD853CFC-B63E-4A2A-8CA7-677D4D9721B7}"/>
    <cellStyle name="___PERSONAL_EWC 43.5MW8oMtresc 3_25_02v2w_esc_Horizon round 1 model vFINAL_1_Project Makani Model 04-11-07 v6" xfId="17787" xr:uid="{2711487F-4168-4056-B8ED-0B8564E85408}"/>
    <cellStyle name="___PERSONAL_EWC 43.5MW8oMtresc 3_25_02v2w_esc_Horizon round 1 model vFINAL_1_Project Makani Model 04-11-07 v6 2" xfId="17788" xr:uid="{C4714027-B5EA-4F83-B706-3A4AE57C4B4E}"/>
    <cellStyle name="___PERSONAL_EWC 43.5MW8oMtresc 3_25_02v2w_esc_Horizon round 1 model vFINAL_1_Project Makani Model 04-11-07 v6 2 2" xfId="17789" xr:uid="{D99879E8-B4B6-4360-954D-468803D66BA1}"/>
    <cellStyle name="___PERSONAL_EWC 43.5MW8oMtresc 3_25_02v2w_esc_Horizon round 1 model vFINAL_1_Project Makani Model 04-11-07 v6 3" xfId="17790" xr:uid="{F6513070-B181-4448-8F2C-FAC6DB1F8C59}"/>
    <cellStyle name="___PERSONAL_EWC 43.5MW8oMtresc 3_25_02v2w_esc_Horizon round 1 model vFINAL_1_Project Makani Model 04-11-07 v6 3 2" xfId="17791" xr:uid="{B8C535A6-D2DB-4026-B01B-0BAE3398E1F0}"/>
    <cellStyle name="___PERSONAL_EWC 43.5MW8oMtresc 3_25_02v2w_esc_Horizon round 1 model vFINAL_1_Project Makani Model 04-11-07 v6 4" xfId="17792" xr:uid="{B3B1FCF3-70E6-49ED-95E9-6A3EA80C33F7}"/>
    <cellStyle name="___PERSONAL_EWC 43.5MW8oMtresc 3_25_02v2w_esc_Horizon round 1 model vFINAL_1_Project Makani Model 04-11-07 v6_UPC G&amp;A (5-3-07)" xfId="17793" xr:uid="{4FF2E6FD-922B-4AC1-BDDE-AC7CEB7D077F}"/>
    <cellStyle name="___PERSONAL_EWC 43.5MW8oMtresc 3_25_02v2w_esc_Horizon round 1 model vFINAL_1_Project Makani Model 04-11-07 v6_UPC G&amp;A (5-3-07) 2" xfId="17794" xr:uid="{54A2509E-12A7-4D29-95F6-09AEE3F6C750}"/>
    <cellStyle name="___PERSONAL_EWC 43.5MW8oMtresc 3_25_02v2w_esc_Horizon round 1 model vFINAL_1_Project Makani Model 04-11-07 v6_UPC G&amp;A (5-3-07) 2 2" xfId="17795" xr:uid="{BE9C99A4-2415-47E8-92BC-39C3E627CA4A}"/>
    <cellStyle name="___PERSONAL_EWC 43.5MW8oMtresc 3_25_02v2w_esc_Horizon round 1 model vFINAL_1_Project Makani Model 04-11-07 v6_UPC G&amp;A (5-3-07) 3" xfId="17796" xr:uid="{AD60DC0A-70BF-4C30-97A5-D9C4CCFAFA02}"/>
    <cellStyle name="___PERSONAL_EWC 43.5MW8oMtresc 3_25_02v2w_esc_Horizon round 1 model vFINAL_1_Project Makani Model 04-11-07 v6_UPC G&amp;A (5-3-07) 3 2" xfId="17797" xr:uid="{46BA327F-C825-49B7-AC40-52850147D4DE}"/>
    <cellStyle name="___PERSONAL_EWC 43.5MW8oMtresc 3_25_02v2w_esc_Horizon round 1 model vFINAL_1_Project Makani Model 04-11-07 v6_UPC G&amp;A (5-3-07) 4" xfId="17798" xr:uid="{85F12024-77CB-4CCD-AC6F-1280E832A4FB}"/>
    <cellStyle name="___PERSONAL_EWC 43.5MW8oMtresc 3_25_02v2w_esc_Pre-Tax GAAP" xfId="17799" xr:uid="{C3FBBD5F-0CD9-44AC-9A61-FAB4E627F29C}"/>
    <cellStyle name="___PERSONAL_EWC 43.5MW8oMtresc 3_25_02v2w_esc_Pre-Tax GAAP 2" xfId="17800" xr:uid="{C535CAED-A788-49FD-BE14-0E478F843F77}"/>
    <cellStyle name="___PERSONAL_EWC 43.5MW8oMtresc 3_25_02v2w_esc_Pre-Tax GAAP 2 2" xfId="17801" xr:uid="{04B60784-DA85-48DD-BBDF-24233E77AE36}"/>
    <cellStyle name="___PERSONAL_EWC 43.5MW8oMtresc 3_25_02v2w_esc_Pre-Tax GAAP 3" xfId="17802" xr:uid="{2CF53A6D-2541-4CCA-B0EB-37DF9F4F1889}"/>
    <cellStyle name="___PERSONAL_EWC 43.5MW8oMtresc 3_25_02v2w_esc_WPP - Ormat 6-5-2007  v19i with internal accounting v3 eq method FINAL" xfId="17803" xr:uid="{1838C08C-DE52-4CC5-AD4B-61AF3D407C40}"/>
    <cellStyle name="___PERSONAL_EWC 43.5MW8oMtresc 3_25_02v2w_esc_WPP - Ormat 6-5-2007  v19i with internal accounting v3 eq method FINAL 2" xfId="17804" xr:uid="{2A11E7E9-F003-4BEB-9583-C2CFC8AF4DF3}"/>
    <cellStyle name="___PERSONAL_EWC 43.5MW8oMtresc 3_25_02v2w_esc_WPP - Ormat 6-5-2007  v19i with internal accounting v3 eq method FINAL 2 2" xfId="17805" xr:uid="{A703A7E7-133B-4DBB-97C3-BE699D1FEAAD}"/>
    <cellStyle name="___PERSONAL_EWC 43.5MW8oMtresc 3_25_02v2w_esc_WPP - Ormat 6-5-2007  v19i with internal accounting v3 eq method FINAL 3" xfId="17806" xr:uid="{38523CB0-36F3-427D-B660-D39329BEA992}"/>
    <cellStyle name="___PERSONAL_Final Internal Accounting UPC toggle Stetson v2 equity method FINAL v55" xfId="17807" xr:uid="{D8482CCF-01FD-44DC-AC32-A8593D50C6C0}"/>
    <cellStyle name="___PERSONAL_Final Internal Accounting UPC toggle Stetson v2 equity method FINAL v57" xfId="17808" xr:uid="{7C4576C1-FD1A-40DD-BB8B-C6E43BD46EB9}"/>
    <cellStyle name="___PERSONAL_NY Wind Hedge Analysis" xfId="17809" xr:uid="{36939B5C-8C02-4A2A-A613-64E1A231697A}"/>
    <cellStyle name="___PERSONAL_Pre-Tax GAAP" xfId="17810" xr:uid="{730EB8CE-48B8-4AAB-9237-1BB84E646423}"/>
    <cellStyle name="___PERSONAL_UPC HoldCo Financial Model (09-07-07) - Working Version" xfId="17811" xr:uid="{CD5435AA-43F4-4B0D-BDBA-5DACEFEB7A18}"/>
    <cellStyle name="___PERSONAL_UPC New York Wind 1-8-08 v equity method FINAL" xfId="17812" xr:uid="{58813733-FE8F-4AD8-B7A4-144F7B27FA85}"/>
    <cellStyle name="___PERSONAL_UPC_Northeast_Wind_-_08-20-07" xfId="17813" xr:uid="{716CE5A0-37D8-464D-8341-00B36F804539}"/>
    <cellStyle name="___PERSONAL_Wind farm - operation CF" xfId="17814" xr:uid="{B725405A-9B69-4948-A4AA-8593D32347AA}"/>
    <cellStyle name="___PERSONAL_Wind farm - operation CF 2" xfId="17815" xr:uid="{AFF8C530-F26A-47F6-BD42-42958630C21A}"/>
    <cellStyle name="___PERSONAL_Wind farm - operation CF 2 2" xfId="17816" xr:uid="{6EB3A430-9FE6-4D42-A5F0-7819F81ECFF3}"/>
    <cellStyle name="___PERSONAL_Wind farm - operation CF 2 2 2" xfId="17817" xr:uid="{46091BFC-EE42-4924-B767-4DF2ADE3B41E}"/>
    <cellStyle name="___PERSONAL_Wind farm - operation CF 2 3" xfId="17818" xr:uid="{0D0D16A1-69E0-4A59-B50C-AEFDF5C9BE88}"/>
    <cellStyle name="___PERSONAL_Wind farm - operation CF 2 3 2" xfId="17819" xr:uid="{23E90D5D-C14F-4895-AE81-F39AADBBD806}"/>
    <cellStyle name="___PERSONAL_Wind farm - operation CF 2 4" xfId="17820" xr:uid="{EE292269-C333-49DB-AB52-67F370B8DEAF}"/>
    <cellStyle name="___PERSONAL_Wind farm - operation CF 2 4 2" xfId="17821" xr:uid="{E9C54C34-9047-4B5F-9829-5B6FEF8E4D18}"/>
    <cellStyle name="___PERSONAL_Wind farm - operation CF 2 5" xfId="17822" xr:uid="{334F51F6-4A04-47C8-BA6A-7F57223FDB4F}"/>
    <cellStyle name="___PERSONAL_Wind farm - operation CF 2 5 2" xfId="17823" xr:uid="{F4B93834-031F-42FE-801C-F69377C29E5F}"/>
    <cellStyle name="___PERSONAL_Wind farm - operation CF 2 6" xfId="17824" xr:uid="{D4A631BB-0C07-4034-A291-E86696F1001B}"/>
    <cellStyle name="___PERSONAL_Wind farm - operation CF 3" xfId="17825" xr:uid="{9561E6BF-D215-4026-8811-7801B539E3E5}"/>
    <cellStyle name="___PERSONAL_Wind farm - operation CF 3 2" xfId="17826" xr:uid="{B1215BF8-4B8C-4E6D-B19F-A066E05C2C47}"/>
    <cellStyle name="___PERSONAL_Wind farm - operation CF 3 2 2" xfId="17827" xr:uid="{592BFE7A-4708-44E1-B9B6-D97D01993704}"/>
    <cellStyle name="___PERSONAL_Wind farm - operation CF 3 3" xfId="17828" xr:uid="{61E1A368-3402-4250-87C9-81FC566BF45A}"/>
    <cellStyle name="___PERSONAL_Wind farm - operation CF 3 3 2" xfId="17829" xr:uid="{2C4E2321-6052-450B-8C20-80FF00B6F85B}"/>
    <cellStyle name="___PERSONAL_Wind farm - operation CF 3 4" xfId="17830" xr:uid="{C02B2921-60E8-4DA9-8B50-3EB0C1EE08AC}"/>
    <cellStyle name="___PERSONAL_Wind farm - operation CF 3 4 2" xfId="17831" xr:uid="{EF3E839F-786F-4EAC-AB04-3CB651E4D497}"/>
    <cellStyle name="___PERSONAL_Wind farm - operation CF 3 5" xfId="17832" xr:uid="{7F8D2086-69BC-4D6B-B33F-99D96E15447F}"/>
    <cellStyle name="___PERSONAL_Wind farm - operation CF 3 5 2" xfId="17833" xr:uid="{A0DBFBA7-EA34-41C1-B1FA-8715AA304D4D}"/>
    <cellStyle name="___PERSONAL_Wind farm - operation CF 3 6" xfId="17834" xr:uid="{F2FB4247-3819-436E-B3E0-291895790C5F}"/>
    <cellStyle name="___PERSONAL_Wind farm - operation CF 4" xfId="17835" xr:uid="{D6D7D7DC-CA0F-404E-90FC-05E507DB095F}"/>
    <cellStyle name="___PERSONAL_Wind farm - operation CF_1" xfId="17836" xr:uid="{074C2D7D-80F5-4510-B35C-DA243490D096}"/>
    <cellStyle name="___PERSONAL_Wind farm - operation CF_1 2" xfId="17837" xr:uid="{C84B3733-3E87-41DD-BC38-8D17EA6A1064}"/>
    <cellStyle name="___PERSONAL_Wind farm - operation CF_1 2 2" xfId="17838" xr:uid="{9581FD48-B0F5-4EC0-8722-1E52ED32AF56}"/>
    <cellStyle name="___PERSONAL_Wind farm - operation CF_1 2 2 2" xfId="17839" xr:uid="{B1C2E044-E6EE-4760-A25E-DDCE48346852}"/>
    <cellStyle name="___PERSONAL_Wind farm - operation CF_1 2 3" xfId="17840" xr:uid="{A85CFFAF-07F1-4F3A-A40B-038F0628363E}"/>
    <cellStyle name="___PERSONAL_Wind farm - operation CF_1 2 3 2" xfId="17841" xr:uid="{3BD8F2C0-4256-44F9-9C1F-985CBF0F5F01}"/>
    <cellStyle name="___PERSONAL_Wind farm - operation CF_1 2 4" xfId="17842" xr:uid="{48DCE487-9DC9-45AD-93CE-D58EBF31E5D8}"/>
    <cellStyle name="___PERSONAL_Wind farm - operation CF_1 2 4 2" xfId="17843" xr:uid="{D5A5EE14-98A6-427D-9730-6B6B94323917}"/>
    <cellStyle name="___PERSONAL_Wind farm - operation CF_1 2 5" xfId="17844" xr:uid="{BA8EBE38-9F32-42CD-A9E5-48B709EA38D5}"/>
    <cellStyle name="___PERSONAL_Wind farm - operation CF_1 2 5 2" xfId="17845" xr:uid="{E6991C6D-17CD-4118-9194-1E0E5E42E99D}"/>
    <cellStyle name="___PERSONAL_Wind farm - operation CF_1 2 6" xfId="17846" xr:uid="{D0A75DE0-266D-438D-8F0D-82D7A906187A}"/>
    <cellStyle name="___PERSONAL_Wind farm - operation CF_1 3" xfId="17847" xr:uid="{FEE43165-8F5D-4C30-815E-BA1684113AF8}"/>
    <cellStyle name="___PERSONAL_Wind farm - operation CF_1 3 2" xfId="17848" xr:uid="{988AF16D-BA91-4754-9669-7874111AD69B}"/>
    <cellStyle name="___PERSONAL_Wind farm - operation CF_1 3 2 2" xfId="17849" xr:uid="{45B22C7B-AF3F-4440-BF4E-5A8CEE0D60DC}"/>
    <cellStyle name="___PERSONAL_Wind farm - operation CF_1 3 3" xfId="17850" xr:uid="{D8134B10-B0AD-4970-A95F-03C40C340B9F}"/>
    <cellStyle name="___PERSONAL_Wind farm - operation CF_1 3 3 2" xfId="17851" xr:uid="{4068CCB6-ECEE-453B-AB40-B92CAF07C20E}"/>
    <cellStyle name="___PERSONAL_Wind farm - operation CF_1 3 4" xfId="17852" xr:uid="{30DACFEE-DA8B-4AAF-B110-136693C0573E}"/>
    <cellStyle name="___PERSONAL_Wind farm - operation CF_1 3 4 2" xfId="17853" xr:uid="{C7515CDC-73AB-4DDA-BA54-45364A51D335}"/>
    <cellStyle name="___PERSONAL_Wind farm - operation CF_1 3 5" xfId="17854" xr:uid="{3E96CE2D-4162-40BA-A9D0-390BFE2AA12D}"/>
    <cellStyle name="___PERSONAL_Wind farm - operation CF_1 3 5 2" xfId="17855" xr:uid="{961983DD-5D5C-466D-81B2-7FD316CE3DF3}"/>
    <cellStyle name="___PERSONAL_Wind farm - operation CF_1 3 6" xfId="17856" xr:uid="{90A6E0E2-0855-485A-9E62-5AD3C766BA27}"/>
    <cellStyle name="___PERSONAL_Wind farm - operation CF_1 4" xfId="17857" xr:uid="{00BC9799-CA92-474A-ABD2-022595BB4ADD}"/>
    <cellStyle name="___PERSONAL_Wind farm - operation CF_1_CHECK - White Creek Final Closing Model_2007 11 16 vequity method FINAL" xfId="17858" xr:uid="{B1F2D949-DF83-42C1-B90C-668D932B0501}"/>
    <cellStyle name="___PERSONAL_Wind farm - operation CF_1_CHECK - White Creek Final Closing Model_2007 11 16 vequity method FINAL 2" xfId="17859" xr:uid="{637B3050-1464-4BA2-BAB2-7A70062EEB46}"/>
    <cellStyle name="___PERSONAL_Wind farm - operation CF_1_CHECK - White Creek Final Closing Model_2007 11 16 vequity method FINAL 2 2" xfId="17860" xr:uid="{81D455AC-B602-48A7-9ABC-25B4EBB8D164}"/>
    <cellStyle name="___PERSONAL_Wind farm - operation CF_1_CHECK - White Creek Final Closing Model_2007 11 16 vequity method FINAL 3" xfId="17861" xr:uid="{3FDC037F-E0EC-469C-90FE-5B9A9A6E5597}"/>
    <cellStyle name="___PERSONAL_Wind farm - operation CF_1_Horizon round 1 model vFINAL" xfId="17862" xr:uid="{BF3F58B6-C336-4846-A017-5B64C6795F37}"/>
    <cellStyle name="___PERSONAL_Wind farm - operation CF_1_Horizon round 1 model vFINAL 2" xfId="17863" xr:uid="{455F16CA-1581-47FF-A1C5-21CB201C9A05}"/>
    <cellStyle name="___PERSONAL_Wind farm - operation CF_1_Horizon round 1 model vFINAL 2 2" xfId="17864" xr:uid="{A564BA31-079D-4E59-850F-F25879252657}"/>
    <cellStyle name="___PERSONAL_Wind farm - operation CF_1_Horizon round 1 model vFINAL 3" xfId="17865" xr:uid="{0DDDD645-B90D-4B5F-BA0F-108C01DDBC6D}"/>
    <cellStyle name="___PERSONAL_Wind farm - operation CF_1_Horizon round 1 model vFINAL 3 2" xfId="17866" xr:uid="{FB0CE69B-8C7D-4343-8F52-9BCE9461644C}"/>
    <cellStyle name="___PERSONAL_Wind farm - operation CF_1_Horizon round 1 model vFINAL 4" xfId="17867" xr:uid="{2F692802-57B0-4CCE-9EFD-97595C21CA1C}"/>
    <cellStyle name="___PERSONAL_Wind farm - operation CF_1_Horizon round 1 model vFINAL_1" xfId="17868" xr:uid="{64F6C6E9-1ACA-46E9-919F-AC2127B11878}"/>
    <cellStyle name="___PERSONAL_Wind farm - operation CF_1_Horizon round 1 model vFINAL_1 2" xfId="17869" xr:uid="{EF220D17-0286-4FCD-8799-C488C37BCBB2}"/>
    <cellStyle name="___PERSONAL_Wind farm - operation CF_1_Horizon round 1 model vFINAL_1 2 2" xfId="17870" xr:uid="{03F65842-E2F7-4B6E-8234-A2C776834B03}"/>
    <cellStyle name="___PERSONAL_Wind farm - operation CF_1_Horizon round 1 model vFINAL_1 3" xfId="17871" xr:uid="{E666A165-F79E-4D18-ACF1-7A7702EEE565}"/>
    <cellStyle name="___PERSONAL_Wind farm - operation CF_1_Horizon round 1 model vFINAL_1 3 2" xfId="17872" xr:uid="{A328ED23-22A2-4CB6-A3D2-9D9081E20705}"/>
    <cellStyle name="___PERSONAL_Wind farm - operation CF_1_Horizon round 1 model vFINAL_1 4" xfId="17873" xr:uid="{7F365853-354B-46AF-A217-8A5704635244}"/>
    <cellStyle name="___PERSONAL_Wind farm - operation CF_1_Horizon round 1 model vFINAL_1_Project Farwest III Model 03-20-07 v135" xfId="17874" xr:uid="{F3CCCC14-2991-4C5A-B5A9-4A640C0CB2ED}"/>
    <cellStyle name="___PERSONAL_Wind farm - operation CF_1_Horizon round 1 model vFINAL_1_Project Farwest III Model 03-20-07 v135 2" xfId="17875" xr:uid="{D883BC4D-705A-44D4-BA31-77CF61225AC9}"/>
    <cellStyle name="___PERSONAL_Wind farm - operation CF_1_Horizon round 1 model vFINAL_1_Project Farwest III Model 03-20-07 v135 2 2" xfId="17876" xr:uid="{6A9E1511-F170-42E8-AC71-591DD774A8CA}"/>
    <cellStyle name="___PERSONAL_Wind farm - operation CF_1_Horizon round 1 model vFINAL_1_Project Farwest III Model 03-20-07 v135 3" xfId="17877" xr:uid="{20858662-1AC1-482C-B672-E9C84E728B4F}"/>
    <cellStyle name="___PERSONAL_Wind farm - operation CF_1_Horizon round 1 model vFINAL_1_Project Farwest III Model 03-20-07 v135 3 2" xfId="17878" xr:uid="{46ADF051-217F-4061-B9C3-17EF2A678F54}"/>
    <cellStyle name="___PERSONAL_Wind farm - operation CF_1_Horizon round 1 model vFINAL_1_Project Farwest III Model 03-20-07 v135 4" xfId="17879" xr:uid="{D0C65ECB-4036-4A20-A8AE-7802BF16E17D}"/>
    <cellStyle name="___PERSONAL_Wind farm - operation CF_1_Horizon round 1 model vFINAL_1_Project Farwest III Model 03-20-07 v135_UPC G&amp;A (5-3-07)" xfId="17880" xr:uid="{7745B6DE-7576-40D0-9956-4E9459297F9D}"/>
    <cellStyle name="___PERSONAL_Wind farm - operation CF_1_Horizon round 1 model vFINAL_1_Project Farwest III Model 03-20-07 v135_UPC G&amp;A (5-3-07) 2" xfId="17881" xr:uid="{4D87CA6F-D2CA-426E-B326-F00186DE3564}"/>
    <cellStyle name="___PERSONAL_Wind farm - operation CF_1_Horizon round 1 model vFINAL_1_Project Farwest III Model 03-20-07 v135_UPC G&amp;A (5-3-07) 2 2" xfId="17882" xr:uid="{CC231FCA-92CB-4A87-BE53-D83FC209D5DB}"/>
    <cellStyle name="___PERSONAL_Wind farm - operation CF_1_Horizon round 1 model vFINAL_1_Project Farwest III Model 03-20-07 v135_UPC G&amp;A (5-3-07) 3" xfId="17883" xr:uid="{5A71DB37-C35F-4460-A843-E0024807C1DB}"/>
    <cellStyle name="___PERSONAL_Wind farm - operation CF_1_Horizon round 1 model vFINAL_1_Project Farwest III Model 03-20-07 v135_UPC G&amp;A (5-3-07) 3 2" xfId="17884" xr:uid="{8471069D-E767-435A-87B6-5E13C1F9C471}"/>
    <cellStyle name="___PERSONAL_Wind farm - operation CF_1_Horizon round 1 model vFINAL_1_Project Farwest III Model 03-20-07 v135_UPC G&amp;A (5-3-07) 4" xfId="17885" xr:uid="{430AC859-8AC1-4858-8682-4E57FF1BE82F}"/>
    <cellStyle name="___PERSONAL_Wind farm - operation CF_1_Horizon round 1 model vFINAL_1_Project Makani Model 04-11-07 v6" xfId="17886" xr:uid="{1D9EA896-C40E-4A3E-A88F-774FB8AE2346}"/>
    <cellStyle name="___PERSONAL_Wind farm - operation CF_1_Horizon round 1 model vFINAL_1_Project Makani Model 04-11-07 v6 2" xfId="17887" xr:uid="{3DC40035-0E2F-464D-A60A-928DB3ECDFD5}"/>
    <cellStyle name="___PERSONAL_Wind farm - operation CF_1_Horizon round 1 model vFINAL_1_Project Makani Model 04-11-07 v6 2 2" xfId="17888" xr:uid="{9D9B191F-77A0-43B8-B63C-A138A5D242CA}"/>
    <cellStyle name="___PERSONAL_Wind farm - operation CF_1_Horizon round 1 model vFINAL_1_Project Makani Model 04-11-07 v6 3" xfId="17889" xr:uid="{9B90D28B-53FB-4C92-9382-4291E5D3A659}"/>
    <cellStyle name="___PERSONAL_Wind farm - operation CF_1_Horizon round 1 model vFINAL_1_Project Makani Model 04-11-07 v6 3 2" xfId="17890" xr:uid="{75416973-7B82-4BB8-8B04-D1FC01ED9283}"/>
    <cellStyle name="___PERSONAL_Wind farm - operation CF_1_Horizon round 1 model vFINAL_1_Project Makani Model 04-11-07 v6 4" xfId="17891" xr:uid="{A72D6C74-3EB1-42E0-B2D4-49F748C38A49}"/>
    <cellStyle name="___PERSONAL_Wind farm - operation CF_1_Horizon round 1 model vFINAL_1_Project Makani Model 04-11-07 v6_UPC G&amp;A (5-3-07)" xfId="17892" xr:uid="{B2EFB934-DE2B-4D87-A4CA-8F2A35399181}"/>
    <cellStyle name="___PERSONAL_Wind farm - operation CF_1_Horizon round 1 model vFINAL_1_Project Makani Model 04-11-07 v6_UPC G&amp;A (5-3-07) 2" xfId="17893" xr:uid="{2C627003-7016-4739-8E9F-EEAFBE54BF63}"/>
    <cellStyle name="___PERSONAL_Wind farm - operation CF_1_Horizon round 1 model vFINAL_1_Project Makani Model 04-11-07 v6_UPC G&amp;A (5-3-07) 2 2" xfId="17894" xr:uid="{D04A1252-9137-4347-98DA-63C9A181E484}"/>
    <cellStyle name="___PERSONAL_Wind farm - operation CF_1_Horizon round 1 model vFINAL_1_Project Makani Model 04-11-07 v6_UPC G&amp;A (5-3-07) 3" xfId="17895" xr:uid="{BD327E16-B13C-4F29-BF76-9823EEDB1E8F}"/>
    <cellStyle name="___PERSONAL_Wind farm - operation CF_1_Horizon round 1 model vFINAL_1_Project Makani Model 04-11-07 v6_UPC G&amp;A (5-3-07) 3 2" xfId="17896" xr:uid="{67257853-5BE6-4A8D-BD56-A60D6C250887}"/>
    <cellStyle name="___PERSONAL_Wind farm - operation CF_1_Horizon round 1 model vFINAL_1_Project Makani Model 04-11-07 v6_UPC G&amp;A (5-3-07) 4" xfId="17897" xr:uid="{A1EFAD08-4220-4C18-94AC-00BE1FCA0BB3}"/>
    <cellStyle name="___PERSONAL_Wind farm - operation CF_1_Pre-Tax GAAP" xfId="17898" xr:uid="{D1DA44ED-E344-44F4-95FF-CCACF04AC971}"/>
    <cellStyle name="___PERSONAL_Wind farm - operation CF_1_Pre-Tax GAAP 2" xfId="17899" xr:uid="{9B29C315-0B51-4C3A-903B-F33FAA77293B}"/>
    <cellStyle name="___PERSONAL_Wind farm - operation CF_1_Pre-Tax GAAP 2 2" xfId="17900" xr:uid="{E33AC8E5-B4E6-4D13-A6F6-A4EB48DBF0D0}"/>
    <cellStyle name="___PERSONAL_Wind farm - operation CF_1_Pre-Tax GAAP 3" xfId="17901" xr:uid="{A13A2260-7E0A-42A8-9CB9-AD6F4FD121CF}"/>
    <cellStyle name="___PERSONAL_Wind farm - operation CF_1_WPP - Ormat 6-5-2007  v19i with internal accounting v3 eq method FINAL" xfId="17902" xr:uid="{A35E984C-6A84-4B0D-8B01-FD44861EEA6B}"/>
    <cellStyle name="___PERSONAL_Wind farm - operation CF_1_WPP - Ormat 6-5-2007  v19i with internal accounting v3 eq method FINAL 2" xfId="17903" xr:uid="{FE5AF02A-11DF-498C-86B9-AFD2BD2D1582}"/>
    <cellStyle name="___PERSONAL_Wind farm - operation CF_1_WPP - Ormat 6-5-2007  v19i with internal accounting v3 eq method FINAL 2 2" xfId="17904" xr:uid="{DCCBE5FC-0388-4DCA-8237-A9A7B9753AC2}"/>
    <cellStyle name="___PERSONAL_Wind farm - operation CF_1_WPP - Ormat 6-5-2007  v19i with internal accounting v3 eq method FINAL 3" xfId="17905" xr:uid="{FA23B0DC-BBF6-47A0-849C-1A26D5AE3D5E}"/>
    <cellStyle name="___PERSONAL_Wind farm - operation CF_CHECK - White Creek Final Closing Model_2007 11 16 vequity method FINAL" xfId="17906" xr:uid="{60FC5F93-DAC5-4DD1-9736-8A97ABF3C337}"/>
    <cellStyle name="___PERSONAL_Wind farm - operation CF_CHECK - White Creek Final Closing Model_2007 11 16 vequity method FINAL 2" xfId="17907" xr:uid="{48C39DF2-BD8E-43E4-A49B-AAA04FB4E0C9}"/>
    <cellStyle name="___PERSONAL_Wind farm - operation CF_CHECK - White Creek Final Closing Model_2007 11 16 vequity method FINAL 2 2" xfId="17908" xr:uid="{353E0EE5-7CFE-4703-8645-7C0AA7D9F5BD}"/>
    <cellStyle name="___PERSONAL_Wind farm - operation CF_CHECK - White Creek Final Closing Model_2007 11 16 vequity method FINAL 3" xfId="17909" xr:uid="{8E51AF50-AA93-432E-9735-5A9E90DAB5A3}"/>
    <cellStyle name="___PERSONAL_Wind farm - operation CF_Horizon round 1 model vFINAL" xfId="17910" xr:uid="{EDEBBF71-2BF5-4534-878E-E5AE5220A7AC}"/>
    <cellStyle name="___PERSONAL_Wind farm - operation CF_Horizon round 1 model vFINAL 2" xfId="17911" xr:uid="{04207E68-648D-497D-9602-E47086737808}"/>
    <cellStyle name="___PERSONAL_Wind farm - operation CF_Horizon round 1 model vFINAL 2 2" xfId="17912" xr:uid="{BE81EECA-1E8E-44BA-B94E-8601C2D85E37}"/>
    <cellStyle name="___PERSONAL_Wind farm - operation CF_Horizon round 1 model vFINAL 3" xfId="17913" xr:uid="{2E7114F4-97F5-433C-BF0E-C4C6497D237A}"/>
    <cellStyle name="___PERSONAL_Wind farm - operation CF_Horizon round 1 model vFINAL 3 2" xfId="17914" xr:uid="{A0E41A49-ED23-4EC5-9473-87622184F68C}"/>
    <cellStyle name="___PERSONAL_Wind farm - operation CF_Horizon round 1 model vFINAL 4" xfId="17915" xr:uid="{A1785375-92DA-45DE-AC90-92BB88F51638}"/>
    <cellStyle name="___PERSONAL_Wind farm - operation CF_Horizon round 1 model vFINAL_1" xfId="17916" xr:uid="{981D315D-10E7-4BFB-87C3-14AD7D5816F4}"/>
    <cellStyle name="___PERSONAL_Wind farm - operation CF_Horizon round 1 model vFINAL_1 2" xfId="17917" xr:uid="{2A2F1567-47E9-43DB-8B21-9F5BFC415ACA}"/>
    <cellStyle name="___PERSONAL_Wind farm - operation CF_Horizon round 1 model vFINAL_1 2 2" xfId="17918" xr:uid="{E8711AFA-CC6C-42FA-9469-623C09FE039D}"/>
    <cellStyle name="___PERSONAL_Wind farm - operation CF_Horizon round 1 model vFINAL_1 3" xfId="17919" xr:uid="{B577FB27-047F-42B0-851C-16DB89D5BC53}"/>
    <cellStyle name="___PERSONAL_Wind farm - operation CF_Horizon round 1 model vFINAL_1 3 2" xfId="17920" xr:uid="{829AD862-23D3-4310-98A5-75B5E8DD73A6}"/>
    <cellStyle name="___PERSONAL_Wind farm - operation CF_Horizon round 1 model vFINAL_1 4" xfId="17921" xr:uid="{5DBF8883-0D12-41B4-85DE-7840DA3C103F}"/>
    <cellStyle name="___PERSONAL_Wind farm - operation CF_Horizon round 1 model vFINAL_1_Project Farwest III Model 03-20-07 v135" xfId="17922" xr:uid="{D29876EC-FEC2-4615-8A5F-849D12191C99}"/>
    <cellStyle name="___PERSONAL_Wind farm - operation CF_Horizon round 1 model vFINAL_1_Project Farwest III Model 03-20-07 v135 2" xfId="17923" xr:uid="{C9BCCC30-A077-41FF-B3FC-12FFFC45C2F3}"/>
    <cellStyle name="___PERSONAL_Wind farm - operation CF_Horizon round 1 model vFINAL_1_Project Farwest III Model 03-20-07 v135 2 2" xfId="17924" xr:uid="{04BDA8BA-05CE-484F-B574-E4BD919449C5}"/>
    <cellStyle name="___PERSONAL_Wind farm - operation CF_Horizon round 1 model vFINAL_1_Project Farwest III Model 03-20-07 v135 3" xfId="17925" xr:uid="{EC6BF97F-0B48-49F0-AD0B-5255A0FC4A21}"/>
    <cellStyle name="___PERSONAL_Wind farm - operation CF_Horizon round 1 model vFINAL_1_Project Farwest III Model 03-20-07 v135 3 2" xfId="17926" xr:uid="{3C694203-CC82-406A-949B-CE367EB941B0}"/>
    <cellStyle name="___PERSONAL_Wind farm - operation CF_Horizon round 1 model vFINAL_1_Project Farwest III Model 03-20-07 v135 4" xfId="17927" xr:uid="{5BC1E72C-6F2C-447B-9823-9AB403A13961}"/>
    <cellStyle name="___PERSONAL_Wind farm - operation CF_Horizon round 1 model vFINAL_1_Project Farwest III Model 03-20-07 v135_UPC G&amp;A (5-3-07)" xfId="17928" xr:uid="{ED14855F-65D8-41E7-AC49-18E07B78F407}"/>
    <cellStyle name="___PERSONAL_Wind farm - operation CF_Horizon round 1 model vFINAL_1_Project Farwest III Model 03-20-07 v135_UPC G&amp;A (5-3-07) 2" xfId="17929" xr:uid="{60677C5D-2D89-4BD1-92D3-872412802A06}"/>
    <cellStyle name="___PERSONAL_Wind farm - operation CF_Horizon round 1 model vFINAL_1_Project Farwest III Model 03-20-07 v135_UPC G&amp;A (5-3-07) 2 2" xfId="17930" xr:uid="{1BC46FCC-0E72-403E-B18B-9831EB6D427F}"/>
    <cellStyle name="___PERSONAL_Wind farm - operation CF_Horizon round 1 model vFINAL_1_Project Farwest III Model 03-20-07 v135_UPC G&amp;A (5-3-07) 3" xfId="17931" xr:uid="{25A8CBEF-BC40-4835-B5CF-FE272DADA0D2}"/>
    <cellStyle name="___PERSONAL_Wind farm - operation CF_Horizon round 1 model vFINAL_1_Project Farwest III Model 03-20-07 v135_UPC G&amp;A (5-3-07) 3 2" xfId="17932" xr:uid="{6559EA05-C4F9-4353-A305-585E0219D321}"/>
    <cellStyle name="___PERSONAL_Wind farm - operation CF_Horizon round 1 model vFINAL_1_Project Farwest III Model 03-20-07 v135_UPC G&amp;A (5-3-07) 4" xfId="17933" xr:uid="{A39D2BE1-12E4-4AC2-B52E-06CFECC423E6}"/>
    <cellStyle name="___PERSONAL_Wind farm - operation CF_Horizon round 1 model vFINAL_1_Project Makani Model 04-11-07 v6" xfId="17934" xr:uid="{26B3220A-686F-4E50-B2FB-2F245B5BEEC6}"/>
    <cellStyle name="___PERSONAL_Wind farm - operation CF_Horizon round 1 model vFINAL_1_Project Makani Model 04-11-07 v6 2" xfId="17935" xr:uid="{B8E3534E-7096-44FC-A6AF-86B8AF04B9B0}"/>
    <cellStyle name="___PERSONAL_Wind farm - operation CF_Horizon round 1 model vFINAL_1_Project Makani Model 04-11-07 v6 2 2" xfId="17936" xr:uid="{8C7BC256-F790-4529-BCD8-B3492FC5178A}"/>
    <cellStyle name="___PERSONAL_Wind farm - operation CF_Horizon round 1 model vFINAL_1_Project Makani Model 04-11-07 v6 3" xfId="17937" xr:uid="{BE75545F-A4E2-4004-9C69-87A7F212D9F2}"/>
    <cellStyle name="___PERSONAL_Wind farm - operation CF_Horizon round 1 model vFINAL_1_Project Makani Model 04-11-07 v6 3 2" xfId="17938" xr:uid="{AC299FD6-84B0-4D84-82D7-62E9A2AD709E}"/>
    <cellStyle name="___PERSONAL_Wind farm - operation CF_Horizon round 1 model vFINAL_1_Project Makani Model 04-11-07 v6 4" xfId="17939" xr:uid="{F58FDC6E-F9A2-4C4C-A10E-86187F9DD47D}"/>
    <cellStyle name="___PERSONAL_Wind farm - operation CF_Horizon round 1 model vFINAL_1_Project Makani Model 04-11-07 v6_UPC G&amp;A (5-3-07)" xfId="17940" xr:uid="{F16B0CEC-6B81-4C9F-9595-59F5A30AC121}"/>
    <cellStyle name="___PERSONAL_Wind farm - operation CF_Horizon round 1 model vFINAL_1_Project Makani Model 04-11-07 v6_UPC G&amp;A (5-3-07) 2" xfId="17941" xr:uid="{5234D70C-0339-44C8-9FF9-B290640F2D9F}"/>
    <cellStyle name="___PERSONAL_Wind farm - operation CF_Horizon round 1 model vFINAL_1_Project Makani Model 04-11-07 v6_UPC G&amp;A (5-3-07) 2 2" xfId="17942" xr:uid="{E9578441-2651-405F-B48D-F64B8CD50BFE}"/>
    <cellStyle name="___PERSONAL_Wind farm - operation CF_Horizon round 1 model vFINAL_1_Project Makani Model 04-11-07 v6_UPC G&amp;A (5-3-07) 3" xfId="17943" xr:uid="{AD77BB39-73B5-4AD4-A340-FBF78B338FAF}"/>
    <cellStyle name="___PERSONAL_Wind farm - operation CF_Horizon round 1 model vFINAL_1_Project Makani Model 04-11-07 v6_UPC G&amp;A (5-3-07) 3 2" xfId="17944" xr:uid="{902B473A-F0BA-483D-9092-31E82B9F9376}"/>
    <cellStyle name="___PERSONAL_Wind farm - operation CF_Horizon round 1 model vFINAL_1_Project Makani Model 04-11-07 v6_UPC G&amp;A (5-3-07) 4" xfId="17945" xr:uid="{EE64A766-F8E9-4F42-9371-294F5121B191}"/>
    <cellStyle name="___PERSONAL_Wind farm - operation CF_Pre-Tax GAAP" xfId="17946" xr:uid="{DCDCB9E0-20E3-4447-A8F7-227C0D812943}"/>
    <cellStyle name="___PERSONAL_Wind farm - operation CF_Pre-Tax GAAP 2" xfId="17947" xr:uid="{FD74DB7E-0363-45A6-A969-409A57FA8FCA}"/>
    <cellStyle name="___PERSONAL_Wind farm - operation CF_Pre-Tax GAAP 2 2" xfId="17948" xr:uid="{9F6CBC2F-5BB1-43B8-B379-9FB7B49E9EAE}"/>
    <cellStyle name="___PERSONAL_Wind farm - operation CF_Pre-Tax GAAP 3" xfId="17949" xr:uid="{DF62FE01-4C65-43CF-B46F-FAD0FA023349}"/>
    <cellStyle name="___PERSONAL_Wind farm - operation CF_WPP - Ormat 6-5-2007  v19i with internal accounting v3 eq method FINAL" xfId="17950" xr:uid="{2C7DB9D1-3557-48B1-9664-D4B70AFDE626}"/>
    <cellStyle name="___PERSONAL_Wind farm - operation CF_WPP - Ormat 6-5-2007  v19i with internal accounting v3 eq method FINAL 2" xfId="17951" xr:uid="{7424E1DA-B6AA-427A-B020-82AFC0642554}"/>
    <cellStyle name="___PERSONAL_Wind farm - operation CF_WPP - Ormat 6-5-2007  v19i with internal accounting v3 eq method FINAL 2 2" xfId="17952" xr:uid="{3F2EDA95-D8CB-4D08-83BC-72EDF2BB0B0E}"/>
    <cellStyle name="___PERSONAL_Wind farm - operation CF_WPP - Ormat 6-5-2007  v19i with internal accounting v3 eq method FINAL 3" xfId="17953" xr:uid="{CB948E0E-C175-4BD5-8ECF-5189F886AD48}"/>
    <cellStyle name="___PERSONAL_WPP - Ormat 6-5-2007  v19i with internal accounting v3 eq method FINAL" xfId="17954" xr:uid="{36370818-71D2-41A9-A269-55AEB525CF85}"/>
    <cellStyle name="___Query11" xfId="17955" xr:uid="{87627E2A-ACE2-4C7B-8F96-79A609D413B3}"/>
    <cellStyle name="___Query11 2" xfId="17956" xr:uid="{0E144EE0-7BA5-41AD-94C7-CD887842CFFB}"/>
    <cellStyle name="___Query11 2 2" xfId="17957" xr:uid="{76C4A31A-68B6-4A17-ADE1-6111C65ACF2B}"/>
    <cellStyle name="___Query11 2_Accounting" xfId="17958" xr:uid="{6C08AAAF-63AD-431A-84B6-39B78888C8C4}"/>
    <cellStyle name="___Query11 2_Accounting 2" xfId="17959" xr:uid="{AC0D39C4-21BF-40A2-B2CA-073FD934F664}"/>
    <cellStyle name="___Query11 2_Book3" xfId="17960" xr:uid="{AEEE8ACF-F09F-4D63-A7B3-0F06D957F21E}"/>
    <cellStyle name="___Query11 2_Book3 2" xfId="17961" xr:uid="{DB2BFBFD-1E72-449B-AFCE-3DAF3FC87E60}"/>
    <cellStyle name="___Query11 2_Naturener Montana Portfolio_temp_Part2" xfId="17962" xr:uid="{FDB80A88-A1D5-4F44-A54A-6376CAA93C00}"/>
    <cellStyle name="___Query11 2_Naturener Montana Portfolio_temp_Part2 2" xfId="17963" xr:uid="{1A71F486-D1CA-4343-A12F-75FBA3362FF5}"/>
    <cellStyle name="___Query11 3" xfId="17964" xr:uid="{4FD9B8C7-030D-4067-98FE-0818500027AC}"/>
    <cellStyle name="___Query11 3 2" xfId="17965" xr:uid="{5BC00297-6423-4B96-B3A1-B26E128314FF}"/>
    <cellStyle name="___Query11 4" xfId="17966" xr:uid="{F94B2B77-CC79-4B36-9B66-2DAE0DA006C0}"/>
    <cellStyle name="___Query11 4 2" xfId="17967" xr:uid="{0DB34B96-8869-49E9-9634-D5C053E4154F}"/>
    <cellStyle name="___Query11 5" xfId="17968" xr:uid="{8AE83B9B-C3DB-4228-85B3-E0B7C33A1969}"/>
    <cellStyle name="___Query11 5 2" xfId="17969" xr:uid="{EDB5DB4E-41EC-46E9-8DBE-DB36622881C0}"/>
    <cellStyle name="___Query11 6" xfId="17970" xr:uid="{0CA89866-1F58-478C-ACCC-2567C1B41682}"/>
    <cellStyle name="___Query11 6 2" xfId="17971" xr:uid="{A56A6EC2-0F3D-40EE-B996-038F8DD0A7F2}"/>
    <cellStyle name="___Query11 7" xfId="17972" xr:uid="{CCD9DB1C-3E17-4F6E-BB7B-87E0DEBDCC78}"/>
    <cellStyle name="___Query11 7 2" xfId="17973" xr:uid="{E2AFBAC5-AAB0-425C-9966-5285488A48B7}"/>
    <cellStyle name="___Query11 8" xfId="17974" xr:uid="{54B47506-CB2F-40B1-9C3E-198442E2BF7F}"/>
    <cellStyle name="___Query11_#1 Levered Beech Ridge_021109_Grant,Bonus,No PTCs,MACRs,Term Debt NOL" xfId="17975" xr:uid="{673262AE-E5C3-4841-8883-D93AECFBFB98}"/>
    <cellStyle name="___Query11_#1 Levered Beech Ridge_021109_Grant,Bonus,No PTCs,MACRs,Term Debt NOL 2" xfId="17976" xr:uid="{9546009E-0DFA-4AD1-96B2-60B7DA36192C}"/>
    <cellStyle name="___Query11_#1 LeveredGrand_Ridge_II-III_021009_Grant,Bonus,No PTCs,MACRs,Term Debt, NOL" xfId="17977" xr:uid="{85781DAA-61FB-43ED-A743-CC22E611EE1F}"/>
    <cellStyle name="___Query11_#1 LeveredGrand_Ridge_II-III_021009_Grant,Bonus,No PTCs,MACRs,Term Debt, NOL 2" xfId="17978" xr:uid="{FDB31599-C046-4631-99E6-2EE6DE4C1BF3}"/>
    <cellStyle name="___Query11_#1 LeveredGrand_Ridge_II-III_021009_Grant,Bonus,No PTCs,MACRs,Term Debt, NOL_BeechR Pivot Table 12.2.09" xfId="17979" xr:uid="{16CB8D98-F088-41ED-ACCD-4E01A6CF2BB3}"/>
    <cellStyle name="___Query11_#1 LeveredGrand_Ridge_II-III_021009_Grant,Bonus,No PTCs,MACRs,Term Debt, NOL_BeechR Pivot Table 12.2.09 2" xfId="17980" xr:uid="{612AECB7-45FF-4422-873F-982CEDDF196C}"/>
    <cellStyle name="___Query11_071212 Unlevered McCormick Model - 2003 version" xfId="17981" xr:uid="{0561ADEB-5B2C-49F3-B59E-D7CC5922525D}"/>
    <cellStyle name="___Query11_071212 Unlevered McCormick Model - 2003 version 2" xfId="17982" xr:uid="{8449409C-D730-4BBA-85FE-946D2EE932E1}"/>
    <cellStyle name="___Query11_071212 Unlevered McCormick Model - 2003 version_Accounting" xfId="17983" xr:uid="{5BD1D170-0954-49CA-84CF-412DC1F133C3}"/>
    <cellStyle name="___Query11_071212 Unlevered McCormick Model - 2003 version_Accounting 2" xfId="17984" xr:uid="{24769CDB-1CF5-4952-9E3D-6F99B62C88DD}"/>
    <cellStyle name="___Query11_071212 Unlevered McCormick Model - 2003 version_Book3" xfId="17985" xr:uid="{F775A6C7-A8A4-4CA5-A125-C13EC115506A}"/>
    <cellStyle name="___Query11_071212 Unlevered McCormick Model - 2003 version_Book3 2" xfId="17986" xr:uid="{0646576C-B4E2-4BA1-8EE8-6791B8DF842B}"/>
    <cellStyle name="___Query11_071212 Unlevered McCormick Model - 2003 version_Naturener Montana Portfolio_temp_Part2" xfId="17987" xr:uid="{089D452B-C7E8-46B0-AAD8-1470BE086373}"/>
    <cellStyle name="___Query11_071212 Unlevered McCormick Model - 2003 version_Naturener Montana Portfolio_temp_Part2 2" xfId="17988" xr:uid="{62209718-563A-49E0-9E58-B259343A41C3}"/>
    <cellStyle name="___Query11_1.Inputs" xfId="17989" xr:uid="{0D805FB0-246E-49BB-BDB1-B1FE6C1ED249}"/>
    <cellStyle name="___Query11_2008 IWNA 7.75% 53% ERISA P50 (Invnergy)_FROM JPM" xfId="17990" xr:uid="{A98287DF-D6E8-43FB-962E-6322C7CBB3E8}"/>
    <cellStyle name="___Query11_2008 IWNA 7.75% 53% ERISA P50 (Invnergy)_FROM JPM 2" xfId="17991" xr:uid="{C9A6C483-02DD-4AE8-A8B8-C8FE379CC4BF}"/>
    <cellStyle name="___Query11_2008 IWNA Portfolio 06182008 v2 (WC Hedge)_JPM BL sizing" xfId="17992" xr:uid="{ECE0449F-F39A-43B1-80BB-93E0E7B42A3E}"/>
    <cellStyle name="___Query11_2008 IWNA Portfolio 06182008 v2 (WC Hedge)_JPM BL sizing 2" xfId="17993" xr:uid="{ADDB206B-ABD1-4C8E-8030-C1DFEA7ACBD1}"/>
    <cellStyle name="___Query11_2008 IWNA Portfolio 06182008 v2 (WC Hedge)_JPM BL sizing_BeechR Pivot Table 12.2.09" xfId="17994" xr:uid="{A3D5FC2B-3181-475A-A3AB-BF9E102F3797}"/>
    <cellStyle name="___Query11_2008 IWNA Portfolio 06182008 v2 (WC Hedge)_JPM BL sizing_BeechR Pivot Table 12.2.09 2" xfId="17995" xr:uid="{97E7257A-4CA1-4C71-BFE3-FC44763DAB96}"/>
    <cellStyle name="___Query11_2008 IWNA Portfolio 06232008 (JPM)_BL Sizing" xfId="17996" xr:uid="{F694F71F-EA75-4A6A-9905-7893270B10F4}"/>
    <cellStyle name="___Query11_2008 IWNA Portfolio 06232008 (JPM)_BL Sizing 2" xfId="17997" xr:uid="{6CA4A020-C333-445C-AFE2-2D28AD8670F6}"/>
    <cellStyle name="___Query11_2008 IWNA Portfolio 06232008 (JPM)_BL Sizing_BeechR Pivot Table 12.2.09" xfId="17998" xr:uid="{5BBD57B7-AEFB-435B-AD45-B803EE5CCD68}"/>
    <cellStyle name="___Query11_2008 IWNA Portfolio 06232008 (JPM)_BL Sizing_BeechR Pivot Table 12.2.09 2" xfId="17999" xr:uid="{CA26E525-7D17-4B66-836D-92F9D6843EA8}"/>
    <cellStyle name="___Query11_2008 IWNA Portfolio 08022008 (JPM TE) updated for WC vol" xfId="18000" xr:uid="{FA0FB51D-4AE9-48F4-A1E5-4DBF7C9C3148}"/>
    <cellStyle name="___Query11_2008 IWNA Portfolio 08022008 (JPM TE) updated for WC vol 2" xfId="18001" xr:uid="{DA9D9567-6E5B-40DD-A530-881AD0FB83C6}"/>
    <cellStyle name="___Query11_2008 IWNA Portfolio 08022008 (JPM TE) updated for WC vol_BeechR Pivot Table 12.2.09" xfId="18002" xr:uid="{D6D557DF-6B8F-4C96-BED7-1ADB8F7D1328}"/>
    <cellStyle name="___Query11_2008 IWNA Portfolio 08022008 (JPM TE) updated for WC vol_BeechR Pivot Table 12.2.09 2" xfId="18003" xr:uid="{F2AA2458-736A-42F5-A9D9-85B7E5A82E06}"/>
    <cellStyle name="___Query11_2008 IWNA Portfolio 09262008 (JPM TE &amp; CE)__TE Assumps" xfId="18004" xr:uid="{4C00FB27-BB5A-4AD3-AFA7-0DF94E2F322F}"/>
    <cellStyle name="___Query11_2008 IWNA Portfolio 09262008 (JPM TE &amp; CE)__TE Assumps 2" xfId="18005" xr:uid="{936C62A8-0645-4489-A262-FD3F329FF47B}"/>
    <cellStyle name="___Query11_2008 IWNA v12 7.75% 53% TaxEx P50 (Invenergy)_10242008" xfId="18006" xr:uid="{51E95226-F957-4BA7-9218-8A3DD75D268C}"/>
    <cellStyle name="___Query11_2008 IWNA v12 7.75% 53% TaxEx P50 (Invenergy)_10242008 2" xfId="18007" xr:uid="{5CBEFC22-6FE2-48D5-A1AE-2AFE40AB9158}"/>
    <cellStyle name="___Query11_2008 IWNA v12 7.75% 53% TaxEx P50 (Invenergy)_NO HAIRCUTS" xfId="18008" xr:uid="{FAE44C68-4C7F-4096-AB94-0A4A3AB0288A}"/>
    <cellStyle name="___Query11_2008 IWNA v12 7.75% 53% TaxEx P50 (Invenergy)_NO HAIRCUTS 2" xfId="18009" xr:uid="{038F786C-812E-427B-A394-BD5E30CEEFEB}"/>
    <cellStyle name="___Query11_Accounting" xfId="18010" xr:uid="{64CE45D0-6D30-4B12-A0CC-69185404F9F7}"/>
    <cellStyle name="___Query11_Accounting 2" xfId="18011" xr:uid="{EA7ECC28-9464-430F-BD77-D4680B389874}"/>
    <cellStyle name="___Query11_Alta Mesa v3 10yr 6.75% $10m no Bonus P50" xfId="18012" xr:uid="{589EB841-58B0-419C-B71A-EA03CF4EEF49}"/>
    <cellStyle name="___Query11_Alta Mesa v3 10yr 6.75% $10m no Bonus P50 2" xfId="18013" xr:uid="{20AB3366-1743-4F98-9CB6-82060849BD18}"/>
    <cellStyle name="___Query11_Alta Mesa v3 10yr 6.75% $10m no Bonus P50_BeechR Pivot Table 12.2.09" xfId="18014" xr:uid="{16547D0E-5B7F-44B5-ACF7-EF0BBD41B70B}"/>
    <cellStyle name="___Query11_Alta Mesa v3 10yr 6.75% $10m no Bonus P50_BeechR Pivot Table 12.2.09 2" xfId="18015" xr:uid="{4C1F369B-ACEA-4C7D-BCBA-76A4D077C182}"/>
    <cellStyle name="___Query11_Alta Mesa v3 10yr 7.25% $10m Bonus P50" xfId="18016" xr:uid="{8B8BB6AD-9E7D-4142-B554-67C9757B3689}"/>
    <cellStyle name="___Query11_Alta Mesa v3 10yr 7.25% $10m Bonus P50 2" xfId="18017" xr:uid="{2DC5D110-9379-40ED-828E-649AC376E378}"/>
    <cellStyle name="___Query11_Alta Mesa v3 10yr 7.25% $10m Bonus P50_BeechR Pivot Table 12.2.09" xfId="18018" xr:uid="{0F6A5005-FCF6-4D12-A87F-E3551C579C74}"/>
    <cellStyle name="___Query11_Alta Mesa v3 10yr 7.25% $10m Bonus P50_BeechR Pivot Table 12.2.09 2" xfId="18019" xr:uid="{5D3BB55F-3BFE-45A8-B687-B2F483E728DE}"/>
    <cellStyle name="___Query11_BeechR Pivot Table 12.2.09" xfId="18020" xr:uid="{94801C5E-25B9-4F83-9D8F-AE2B0EBF04B6}"/>
    <cellStyle name="___Query11_BeechR Pivot Table 12.2.09 2" xfId="18021" xr:uid="{688E2B3D-B3ED-4FDB-81C8-339D9CEA7E22}"/>
    <cellStyle name="___Query11_Big Otter 101209 Grant and TE 100.5MW_20mileT" xfId="18022" xr:uid="{BCC2C2D8-10E6-41E5-9EA5-05A7F4CF7F57}"/>
    <cellStyle name="___Query11_Big Otter 101209 Grant and TE 100.5MW_20mileT 2" xfId="18023" xr:uid="{FD9C667A-2C10-445E-8886-B85928E044B5}"/>
    <cellStyle name="___Query11_Bish Hill_$77.5_lowncf_ Bundled Price_Lenders_092909" xfId="18024" xr:uid="{C3EBF200-DAB4-46D5-A735-C49AD85F4319}"/>
    <cellStyle name="___Query11_Bish Hill_$77.5_lowncf_ Bundled Price_Lenders_092909 2" xfId="18025" xr:uid="{05E54D7C-4B3C-4E51-8229-93CB4A231D9D}"/>
    <cellStyle name="___Query11_BishHilll_1.25M per WTG with $72 bundled price_200MWs_BF" xfId="18026" xr:uid="{A4AFBD91-C9FD-4A89-AD12-3FA92A2AEE1D}"/>
    <cellStyle name="___Query11_BishHilll_1.25M per WTG with $72 bundled price_200MWs_BF 2" xfId="18027" xr:uid="{29E415BC-7C02-4570-ABF4-4546311C1E52}"/>
    <cellStyle name="___Query11_Bishop Hill_Grant_082409_200MW" xfId="18028" xr:uid="{7C876C1D-EC40-413D-9B62-750020ADBF69}"/>
    <cellStyle name="___Query11_Bishop Hill_Grant_082409_200MW 2" xfId="18029" xr:uid="{E8E324DA-186D-42A1-A3A6-0048E48C28C0}"/>
    <cellStyle name="___Query11_Book3" xfId="18030" xr:uid="{AF787947-C9DB-4FA3-8592-9AE06F910A01}"/>
    <cellStyle name="___Query11_Book3 2" xfId="18031" xr:uid="{47E53C09-B508-488E-991D-D23817929F43}"/>
    <cellStyle name="___Query11_Buzzard Creek_250MW_PTC_010610" xfId="18032" xr:uid="{8CAD2CA6-A60A-4D2B-8039-DB2B26EC46E5}"/>
    <cellStyle name="___Query11_Buzzard Creek_250MW_PTC_010610 2" xfId="18033" xr:uid="{AB923602-16FE-401D-9BC9-16D19B618F6B}"/>
    <cellStyle name="___Query11_California Ridge 120109 and 200MW" xfId="18034" xr:uid="{706D8652-DF77-4B36-BAD6-2D925CEB65EE}"/>
    <cellStyle name="___Query11_California Ridge 120109 and 200MW 2" xfId="18035" xr:uid="{31DAA31E-D6CB-40A4-A2EA-5006346964EE}"/>
    <cellStyle name="___Query11_California Ridge_042909_Grant and TE_99M_as bid" xfId="18036" xr:uid="{E5EE0BF7-B9D0-4796-B6E7-193299E47583}"/>
    <cellStyle name="___Query11_California Ridge_042909_Grant and TE_99M_as bid 2" xfId="18037" xr:uid="{E35FF356-A6F2-4B6D-BAF9-E529C33ECA87}"/>
    <cellStyle name="___Query11_California Ridge_042909_Grant and TE_99Mw" xfId="18038" xr:uid="{BD27FE31-A2A5-42F3-9728-F07BD06C488B}"/>
    <cellStyle name="___Query11_California Ridge_042909_Grant and TE_99Mw 2" xfId="18039" xr:uid="{70F91F4A-DB70-4DA5-A440-DB54ADE4DDB6}"/>
    <cellStyle name="___Query11_CHECK - White Creek Final Closing Model_2007 11 16 vequity method FINAL" xfId="18040" xr:uid="{38CA4EF0-C011-46A5-8246-8399363A13D8}"/>
    <cellStyle name="___Query11_CHECK - White Creek Final Closing Model_2007 11 16 vequity method FINAL 2" xfId="18041" xr:uid="{375EB406-04A7-4A86-AD86-B86EE8F00C2B}"/>
    <cellStyle name="___Query11_Copy of G&amp;A_reports_v4" xfId="18042" xr:uid="{FE02EC0A-836F-467C-9BC5-DEDA6BE7E0D7}"/>
    <cellStyle name="___Query11_Copy of NEW Levered GRIIIII_03312009_MCF v2" xfId="18043" xr:uid="{5C335444-7A83-4B58-9F61-FA708886B884}"/>
    <cellStyle name="___Query11_Copy of NEW Levered GRIIIII_03312009_MCF v2 2" xfId="18044" xr:uid="{BA813BBA-9581-42D8-8E55-8909E0A6C347}"/>
    <cellStyle name="___Query11_Copy of NEW Levered GRIIIII_03312009_MCF v2_BeechR Pivot Table 12.2.09" xfId="18045" xr:uid="{77487558-1A58-4D99-9EC6-E242799B2F08}"/>
    <cellStyle name="___Query11_Copy of NEW Levered GRIIIII_03312009_MCF v2_BeechR Pivot Table 12.2.09 2" xfId="18046" xr:uid="{7EE78809-D2D8-44D1-AE00-60D067965757}"/>
    <cellStyle name="___Query11_Copy of Vento III v27i P50 1st" xfId="18047" xr:uid="{91C8BDD2-F245-4D8A-A636-20E13EB85EDD}"/>
    <cellStyle name="___Query11_Distribution Break Out" xfId="18048" xr:uid="{87766908-18FA-4FC5-BC47-235AB6CFEBE8}"/>
    <cellStyle name="___Query11_Distribution Break Out 2" xfId="18049" xr:uid="{A86F4508-04A1-4516-97C7-552A572C1BEE}"/>
    <cellStyle name="___Query11_Distribution Break Out_BeechR Pivot Table 12.2.09" xfId="18050" xr:uid="{6A1CF76A-E31D-4CFB-9B83-E02300F5E001}"/>
    <cellStyle name="___Query11_Distribution Break Out_BeechR Pivot Table 12.2.09 2" xfId="18051" xr:uid="{F1828FB1-75BF-4951-91BE-4C92442BDFD2}"/>
    <cellStyle name="___Query11_Final Internal Accounting UPC toggle Stetson v2 equity method FINAL v55" xfId="18052" xr:uid="{E807A016-9C69-4436-B0F8-2DCCD59072C9}"/>
    <cellStyle name="___Query11_Final Internal Accounting UPC toggle Stetson v2 equity method FINAL v55 2" xfId="18053" xr:uid="{E4CFD00D-0106-429C-B1FF-9D2584017367}"/>
    <cellStyle name="___Query11_Final Internal Accounting UPC toggle Stetson v2 equity method FINAL v57" xfId="18054" xr:uid="{E18A1A67-E76A-4145-8730-62D866F8320E}"/>
    <cellStyle name="___Query11_Final Internal Accounting UPC toggle Stetson v2 equity method FINAL v57 2" xfId="18055" xr:uid="{242E82FF-A13A-477E-A080-49BA35CFA959}"/>
    <cellStyle name="___Query11_FVO" xfId="18056" xr:uid="{68A0572C-39C6-40FE-94CB-FC11EDEA22E5}"/>
    <cellStyle name="___Query11_FVO 2" xfId="18057" xr:uid="{E94B85CC-C194-4206-871A-6FB3B7319A05}"/>
    <cellStyle name="___Query11_GRE 03252009_tpm_tables" xfId="18058" xr:uid="{59B6E1B0-A39B-45AD-8D20-207B723B1ED5}"/>
    <cellStyle name="___Query11_GRE 03252009_tpm_tables 2" xfId="18059" xr:uid="{4FC80BF2-0D06-464C-9F2A-03DC46FAA24B}"/>
    <cellStyle name="___Query11_GRE 03252009_tpm_tables_BeechR Pivot Table 12.2.09" xfId="18060" xr:uid="{4B4D19F6-ABF5-4625-A7D3-6ADAF4D2BFD6}"/>
    <cellStyle name="___Query11_GRE 03252009_tpm_tables_BeechR Pivot Table 12.2.09 2" xfId="18061" xr:uid="{E6BFF1E5-01E4-4E9C-8B94-56EFE9A034F1}"/>
    <cellStyle name="___Query11_Hardin Grant 08312009_300MW" xfId="18062" xr:uid="{5A8DCCA5-BE90-4B7A-9C0E-0296C682DF72}"/>
    <cellStyle name="___Query11_Hardin Grant 08312009_300MW 2" xfId="18063" xr:uid="{8795486B-AE48-4406-9714-60A9CF452BD5}"/>
    <cellStyle name="___Query11_HoldCo Cap Accounts" xfId="18064" xr:uid="{0C8B8FDF-556C-465E-B44F-C2106B7B84BC}"/>
    <cellStyle name="___Query11_HoldCo Cap Accounts 2" xfId="18065" xr:uid="{3F4222A8-34A0-4605-A444-F2FAADEFDB2E}"/>
    <cellStyle name="___Query11_HoldCo Cap Accounts_BeechR Pivot Table 12.2.09" xfId="18066" xr:uid="{96239B93-8F94-4B81-A9AF-F83E522B1612}"/>
    <cellStyle name="___Query11_HoldCo Cap Accounts_BeechR Pivot Table 12.2.09 2" xfId="18067" xr:uid="{B02D32AE-4B0D-47D0-A8D9-68E5CD128731}"/>
    <cellStyle name="___Query11_Inputs-General" xfId="18068" xr:uid="{4957C550-EC87-421F-A835-F4DD4121C430}"/>
    <cellStyle name="___Query11_Inputs-General 2" xfId="18069" xr:uid="{32746568-EDFC-48B5-B74A-6265FC0BE8BF}"/>
    <cellStyle name="___Query11_Inven Model V 15" xfId="18070" xr:uid="{8ECCCBC8-C5DD-4895-8F63-316189D1E36E}"/>
    <cellStyle name="___Query11_Inven Model V 15 2" xfId="18071" xr:uid="{EF13AAD1-76CD-4965-A7E7-E40688BE5C69}"/>
    <cellStyle name="___Query11_Invenergy Model -- 9-5-08 base" xfId="18072" xr:uid="{893455AC-5912-47AD-BDF9-F267ED9DCBCA}"/>
    <cellStyle name="___Query11_Invenergy Model -- 9-5-08 base 2" xfId="18073" xr:uid="{4C3E3937-B0B1-465C-9AD0-91D28DD22F28}"/>
    <cellStyle name="___Query11_Invenergy Model -- IIF 6-24-08rs" xfId="18074" xr:uid="{94FCF376-B8F4-49A1-8F42-29E0F5DE0AC9}"/>
    <cellStyle name="___Query11_Invenergy Model -- IIF 6-24-08rs 2" xfId="18075" xr:uid="{A50A8C0F-D232-4BFA-8CED-5407DC8D1C6E}"/>
    <cellStyle name="___Query11_Invenergy Model -- IIF 6-24-08rs_BeechR Pivot Table 12.2.09" xfId="18076" xr:uid="{C8A7E884-5E52-4D02-B378-613CBE975632}"/>
    <cellStyle name="___Query11_Invenergy Model -- IIF 6-24-08rs_BeechR Pivot Table 12.2.09 2" xfId="18077" xr:uid="{ECE6047C-DC72-4D8D-A89A-C09B845FC30E}"/>
    <cellStyle name="___Query11_Invenergy Model -- IIF 7-16-08" xfId="18078" xr:uid="{51761CE5-F830-4081-8229-8ADE2E9BA3E4}"/>
    <cellStyle name="___Query11_Invenergy Model -- IIF 7-16-08 2" xfId="18079" xr:uid="{0B341CD3-BA70-40E5-A19A-13B5879255BD}"/>
    <cellStyle name="___Query11_Invenergy Model -- IIF 7-16-08_BeechR Pivot Table 12.2.09" xfId="18080" xr:uid="{E927AD56-C83F-4D8E-AAE4-738DB2CC8A63}"/>
    <cellStyle name="___Query11_Invenergy Model -- IIF 7-16-08_BeechR Pivot Table 12.2.09 2" xfId="18081" xr:uid="{856DC7F5-0123-4C42-959A-CB85DA85DCE3}"/>
    <cellStyle name="___Query11_Invenergy Model -- IIF 7-28-08" xfId="18082" xr:uid="{1C68FD97-53B3-4B3A-842B-311B25A6E73C}"/>
    <cellStyle name="___Query11_Invenergy Model -- IIF 7-28-08 2" xfId="18083" xr:uid="{DFB1B4CC-955B-4117-BE8D-D779A4C5B6FE}"/>
    <cellStyle name="___Query11_Invenergy Model -- IIF 7-28-08_BeechR Pivot Table 12.2.09" xfId="18084" xr:uid="{85E81831-1AF1-4171-BC5D-25D2BEE6B151}"/>
    <cellStyle name="___Query11_Invenergy Model -- IIF 7-28-08_BeechR Pivot Table 12.2.09 2" xfId="18085" xr:uid="{991DE7E7-DF61-43A7-BD6A-6E6C69CA6523}"/>
    <cellStyle name="___Query11_Invenergy Model -- IIF 7-30-08" xfId="18086" xr:uid="{DB0D6CBB-B1B4-47CD-87F8-0AC0D11E6629}"/>
    <cellStyle name="___Query11_Invenergy Model -- IIF 7-30-08 2" xfId="18087" xr:uid="{A24D5697-0B5C-47B0-9D42-CF85D4D3876D}"/>
    <cellStyle name="___Query11_Invenergy Model -- IIF 7-30-08_BeechR Pivot Table 12.2.09" xfId="18088" xr:uid="{53295485-4133-401A-824D-7DA6C5828619}"/>
    <cellStyle name="___Query11_Invenergy Model -- IIF 7-30-08_BeechR Pivot Table 12.2.09 2" xfId="18089" xr:uid="{A8C97D0C-74C5-4D46-85B9-948771B14D56}"/>
    <cellStyle name="___Query11_Invenergy Model -- IIF 8-26-08" xfId="18090" xr:uid="{B93ADFF1-1199-4B6C-A415-D2C3EE22B4D5}"/>
    <cellStyle name="___Query11_Invenergy Model -- IIF 8-26-08 2" xfId="18091" xr:uid="{2777AB3E-3452-4577-91AE-6CFF301CF1ED}"/>
    <cellStyle name="___Query11_Invenergy Model -- IIF 8-8-08" xfId="18092" xr:uid="{B89D3785-EDBE-4B69-9C07-CAFFF2206BAC}"/>
    <cellStyle name="___Query11_Invenergy Model -- IIF 8-8-08 2" xfId="18093" xr:uid="{653A3CCF-7447-4F89-AD51-C0538CB949A8}"/>
    <cellStyle name="___Query11_Invenergy Model -- IIF 8-8-08_BeechR Pivot Table 12.2.09" xfId="18094" xr:uid="{FE2D0515-0841-449E-8331-C71B9F73E3C8}"/>
    <cellStyle name="___Query11_Invenergy Model -- IIF 8-8-08_BeechR Pivot Table 12.2.09 2" xfId="18095" xr:uid="{61F6C402-4729-429A-824A-6C5384016127}"/>
    <cellStyle name="___Query11_Invenergy Turkey Track Property Tax Estimate Working 05282008" xfId="18096" xr:uid="{654AA398-0771-4AF3-A7F2-6C7C18713CB1}"/>
    <cellStyle name="___Query11_Invenergy Turkey Track Property Tax Estimate Working 05282008 2" xfId="18097" xr:uid="{B79E9063-0A76-47FA-A9EF-DB912C3F9430}"/>
    <cellStyle name="___Query11_Invenergy Turkey Track Property Tax Estimate Working 05282008_BeechR Pivot Table 12.2.09" xfId="18098" xr:uid="{A4F1AB7D-53DC-4441-8896-DFF951D64F19}"/>
    <cellStyle name="___Query11_Invenergy Turkey Track Property Tax Estimate Working 05282008_BeechR Pivot Table 12.2.09 2" xfId="18099" xr:uid="{E87B9DBE-FD8B-4E02-BB82-7877C3391E17}"/>
    <cellStyle name="___Query11_Invrg v0 10.5yr 7.25% 5.25yr cash cut 10% DRO P50" xfId="18100" xr:uid="{6703649F-B2D2-4221-957B-05253762A664}"/>
    <cellStyle name="___Query11_Invrg v0 10.5yr 7.25% 5.25yr cash cut 10% DRO P50 2" xfId="18101" xr:uid="{AD5E5ED0-EC9F-4311-9586-295A0643578F}"/>
    <cellStyle name="___Query11_Invrg v0 10.5yr 7.25% 5.25yr cash cut P50" xfId="18102" xr:uid="{78C1A8F6-74A5-4009-81AC-36B72067C3FB}"/>
    <cellStyle name="___Query11_Invrg v0 10.5yr 7.25% 5.25yr cash cut P50 2" xfId="18103" xr:uid="{7FAE5D35-65E9-4998-9606-CBAA8323C1B7}"/>
    <cellStyle name="___Query11_Invrg v0 10.5yr 7.25% 5.25yr cash cut P50 OLD" xfId="18104" xr:uid="{1B0498EE-9B55-4EBE-AEE8-8EFF65E109DF}"/>
    <cellStyle name="___Query11_Invrg v0 10.5yr 7.25% 5.25yr cash cut P50 OLD 2" xfId="18105" xr:uid="{BFE3FF2C-78E5-4DED-AB56-B22798337927}"/>
    <cellStyle name="___Query11_Invrg v0 10.5yr 7.25% 5.25yr cash cut P50 OLD_BeechR Pivot Table 12.2.09" xfId="18106" xr:uid="{72E5DEAB-4442-40D2-B2E3-9EAC4594EFFF}"/>
    <cellStyle name="___Query11_Invrg v0 10.5yr 7.25% 5.25yr cash cut P50 OLD_BeechR Pivot Table 12.2.09 2" xfId="18107" xr:uid="{3E15E3B6-B271-48B9-A805-0E3D701E97CD}"/>
    <cellStyle name="___Query11_Invrg v0 10.5yr 7.25% 5.25yr cash cut P50_BeechR Pivot Table 12.2.09" xfId="18108" xr:uid="{D2149483-AC38-430E-B915-066DA2037084}"/>
    <cellStyle name="___Query11_Invrg v0 10.5yr 7.25% 5.25yr cash cut P50_BeechR Pivot Table 12.2.09 2" xfId="18109" xr:uid="{4B4835C5-80F8-41F7-9756-FAA581827E38}"/>
    <cellStyle name="___Query11_Invrg v2 10.5yr 7.25% 5.25yr cash cut P50 (Invenergy)_REVIEW" xfId="18110" xr:uid="{9FDE2E76-EE46-40E6-9F27-6BD831A40BB1}"/>
    <cellStyle name="___Query11_Invrg v2 10.5yr 7.25% 5.25yr cash cut P50 (Invenergy)_REVIEW 2" xfId="18111" xr:uid="{8EC73C9B-5A33-453F-A8A6-35E95D2BC5A7}"/>
    <cellStyle name="___Query11_Invrg v2 10.5yr 7.25% 5.25yr cash cut P50 (Invenergy)_REVIEW_BeechR Pivot Table 12.2.09" xfId="18112" xr:uid="{48CFC6D1-507C-42A2-BB0A-22C9E830DDD9}"/>
    <cellStyle name="___Query11_Invrg v2 10.5yr 7.25% 5.25yr cash cut P50 (Invenergy)_REVIEW_BeechR Pivot Table 12.2.09 2" xfId="18113" xr:uid="{F4FAEC26-E633-4C15-BAF4-E347E10140B7}"/>
    <cellStyle name="___Query11_Invrg v3 10.5yr 7.25% 5.25yr cash cut P50" xfId="18114" xr:uid="{41A17B5A-997E-460F-BDC5-EC5188699422}"/>
    <cellStyle name="___Query11_Invrg v3 10.5yr 7.25% 5.25yr cash cut P50 2" xfId="18115" xr:uid="{32519CC1-6411-4F43-838F-9A0AEC510713}"/>
    <cellStyle name="___Query11_Invrg v3 10.5yr 7.25% 5.25yr cash cut P50_BeechR Pivot Table 12.2.09" xfId="18116" xr:uid="{929D69D1-3656-4B07-934C-A545B4550D1D}"/>
    <cellStyle name="___Query11_Invrg v3 10.5yr 7.25% 5.25yr cash cut P50_BeechR Pivot Table 12.2.09 2" xfId="18117" xr:uid="{39A77FC8-B6FE-488E-9EDA-1D969A89C8FE}"/>
    <cellStyle name="___Query11_Invrg v3 pwr hedges no track accts 10.5yr 7.25% 4yr cash cut $51.73 P50" xfId="18118" xr:uid="{E13BEBFB-70B4-4B36-BA7F-AD54392C0390}"/>
    <cellStyle name="___Query11_Invrg v3 pwr hedges no track accts 10.5yr 7.25% 4yr cash cut $51.73 P50 2" xfId="18119" xr:uid="{06A9C3DE-3366-42D8-ABF1-939CEA00A4AA}"/>
    <cellStyle name="___Query11_Invrg v3 pwr hedges no track accts 10.5yr 7.25% 4yr cash cut $51.73 P50_BeechR Pivot Table 12.2.09" xfId="18120" xr:uid="{C9D8D325-F3AC-4053-9076-348F9970B1FA}"/>
    <cellStyle name="___Query11_Invrg v3 pwr hedges no track accts 10.5yr 7.25% 4yr cash cut $51.73 P50_BeechR Pivot Table 12.2.09 2" xfId="18121" xr:uid="{5751410E-6BCA-45D3-B4E1-6DB011956F23}"/>
    <cellStyle name="___Query11_IWNA 3-Pack ECCA Sheldon Funding 03202009" xfId="18122" xr:uid="{B9645598-AFE9-48D8-BC4C-8B605A69CC64}"/>
    <cellStyle name="___Query11_IWNA 3-Pack ECCA Sheldon Funding 03202009 2" xfId="18123" xr:uid="{4A31F080-6046-4E04-9906-44EF79B8815E}"/>
    <cellStyle name="___Query11_IWNA Ptfl v2 10yr 7.25% $320 upfront 99% hedge loss P50" xfId="18124" xr:uid="{A7F056BC-4175-4D88-8E3E-9993341CD5DE}"/>
    <cellStyle name="___Query11_IWNA Ptfl v2 10yr 7.25% $320 upfront 99% hedge loss P50 2" xfId="18125" xr:uid="{73114A13-DE9F-42A2-9F17-7948D4594C91}"/>
    <cellStyle name="___Query11_IWNA Ptfl v2 11yr 7.50% $320 upfront P50 with FVO" xfId="18126" xr:uid="{401CCA73-56CC-4239-9176-A6AE277C0ECC}"/>
    <cellStyle name="___Query11_IWNA Ptfl v2 11yr 7.50% $320 upfront P50 with FVO 2" xfId="18127" xr:uid="{B831045C-6EB6-4D9B-B5E5-1E35384F8E48}"/>
    <cellStyle name="___Query11_IWNA v1 10yr 7.25% $290 upfront no bonus 42% 2009 tax realloc P50" xfId="18128" xr:uid="{2B51BD47-D139-4EF3-8119-8901C46ED6CA}"/>
    <cellStyle name="___Query11_IWNA v1 10yr 7.25% $290 upfront no bonus 42% 2009 tax realloc P50 2" xfId="18129" xr:uid="{4AE8DAAF-0C6F-457B-B561-4DDCD51FDC83}"/>
    <cellStyle name="___Query11_Key Results" xfId="18130" xr:uid="{5924A225-BAAA-4654-B27C-C717FDC6B1FA}"/>
    <cellStyle name="___Query11_Key Results 2" xfId="18131" xr:uid="{B54197DA-28E9-494D-A02C-2AD634F16AA9}"/>
    <cellStyle name="___Query11_Key Results_BeechR Pivot Table 12.2.09" xfId="18132" xr:uid="{FDD2C990-AA1D-4A41-965F-C39AE35725BD}"/>
    <cellStyle name="___Query11_Key Results_BeechR Pivot Table 12.2.09 2" xfId="18133" xr:uid="{1631B915-A4BE-45CA-8C72-400443610164}"/>
    <cellStyle name="___Query11_Ledge_0416_Grant and TE" xfId="18134" xr:uid="{A0936A6D-A6BC-4EA2-B5E2-312F6C3C14E8}"/>
    <cellStyle name="___Query11_Ledge_0416_Grant and TE 2" xfId="18135" xr:uid="{1788AA5A-2BF6-446C-9A38-17142AB0B1A0}"/>
    <cellStyle name="___Query11_Levered Beech Ridge _100709" xfId="18136" xr:uid="{37034C74-3568-4C34-B4E6-69F3545540F7}"/>
    <cellStyle name="___Query11_Levered Beech Ridge _100709 2" xfId="18137" xr:uid="{8648409D-561F-41D5-A06B-8E056B2A105F}"/>
    <cellStyle name="___Query11_Levered Beech Ridge _100709_BeechR Pivot Table 12.2.09" xfId="18138" xr:uid="{D0065B4C-7BAA-4D58-869A-6F4F2441D1AE}"/>
    <cellStyle name="___Query11_Levered Beech Ridge _100709_BeechR Pivot Table 12.2.09 2" xfId="18139" xr:uid="{506C56C0-9273-416A-AABD-ABA8CCA31D91}"/>
    <cellStyle name="___Query11_Levered Beech Ridge _102709" xfId="18140" xr:uid="{FB1FA349-2181-45A4-9FC9-A705A0C57C79}"/>
    <cellStyle name="___Query11_Levered Beech Ridge _102709 2" xfId="18141" xr:uid="{AB040ABD-3D3D-4670-BB32-744720627F93}"/>
    <cellStyle name="___Query11_Levered Beech Ridge _102709_BeechR Pivot Table 12.2.09" xfId="18142" xr:uid="{50448095-B6BF-4189-A1EB-E1DEBD9E56C3}"/>
    <cellStyle name="___Query11_Levered Beech Ridge _102709_BeechR Pivot Table 12.2.09 2" xfId="18143" xr:uid="{879426AE-E933-47BB-87CB-7F747740FE9C}"/>
    <cellStyle name="___Query11_Levered Beech Ridge _110209" xfId="18144" xr:uid="{16D57646-BE4F-47AF-9340-9A9FF8E3AD2B}"/>
    <cellStyle name="___Query11_Levered Beech Ridge _110209 2" xfId="18145" xr:uid="{DC98B618-55B6-4056-886F-D2C8025C63F0}"/>
    <cellStyle name="___Query11_Levered Beech Ridge _110209_BeechR Pivot Table 12.2.09" xfId="18146" xr:uid="{B718603F-7A49-44EF-A43F-A42FF953FB77}"/>
    <cellStyle name="___Query11_Levered Beech Ridge _110209_BeechR Pivot Table 12.2.09 2" xfId="18147" xr:uid="{92F113D5-A607-4A4A-ABA1-CA2B8A68EF85}"/>
    <cellStyle name="___Query11_Levered Grand Ridge Exp 07082009_LIVE" xfId="18148" xr:uid="{147E9C71-48B9-424A-84BE-E8EE934F3184}"/>
    <cellStyle name="___Query11_Levered Grand Ridge Exp 07082009_LIVE 2" xfId="18149" xr:uid="{39D3A53A-FDCB-439F-B623-5E535D1F57D8}"/>
    <cellStyle name="___Query11_Levered Grand Ridge Exp 07082009_LIVE_BeechR Pivot Table 12.2.09" xfId="18150" xr:uid="{4A0F63F9-0563-4BAB-BBB0-BDFAB23E3BB8}"/>
    <cellStyle name="___Query11_Levered Grand Ridge Exp 07082009_LIVE_BeechR Pivot Table 12.2.09 2" xfId="18151" xr:uid="{068F74A4-E35D-426C-952C-4BADB5BD675B}"/>
    <cellStyle name="___Query11_Levered Grand Ridge Exp_05042009" xfId="18152" xr:uid="{17D9E9FC-652D-47E0-8594-D3850414B315}"/>
    <cellStyle name="___Query11_Levered Grand Ridge Exp_05042009 2" xfId="18153" xr:uid="{DCE62B50-8E9E-4931-A8FD-F2B30E782821}"/>
    <cellStyle name="___Query11_Levered Grand Ridge Exp_05042009_BeechR Pivot Table 12.2.09" xfId="18154" xr:uid="{B6A8DA01-CE96-439D-AC92-E192681F4334}"/>
    <cellStyle name="___Query11_Levered Grand Ridge Exp_05042009_BeechR Pivot Table 12.2.09 2" xfId="18155" xr:uid="{6CD6CB31-2B22-44F0-9756-CBEEF8FCAADC}"/>
    <cellStyle name="___Query11_Levered Grand Ridge II-III_20yr 130 MW PPA_10032008" xfId="18156" xr:uid="{8BDCA756-4997-4297-BA9D-97365B6C975D}"/>
    <cellStyle name="___Query11_Levered Grand Ridge II-III_20yr 130 MW PPA_10032008 2" xfId="18157" xr:uid="{181242CC-90EB-49A1-8896-894E66EDC8AE}"/>
    <cellStyle name="___Query11_Levered Grand Ridge II-III_20yr 130 MW PPA_10032008_BeechR Pivot Table 12.2.09" xfId="18158" xr:uid="{7D3054D1-B9CB-4838-ADC1-249D84AA8C9E}"/>
    <cellStyle name="___Query11_Levered Grand Ridge II-III_20yr 130 MW PPA_10032008_BeechR Pivot Table 12.2.09 2" xfId="18159" xr:uid="{1AB958AC-75BC-424A-A645-5C9730BE2B76}"/>
    <cellStyle name="___Query11_Levered White Oak 99 MW_shared reconductor with IP08_040308" xfId="18160" xr:uid="{318AB2C0-55BA-4289-9867-98461837E7E6}"/>
    <cellStyle name="___Query11_Levered White Oak 99 MW_shared reconductor with IP08_040308 2" xfId="18161" xr:uid="{A3CACD1C-5170-4FC2-A1BF-03B07729C62A}"/>
    <cellStyle name="___Query11_Levered White Oak 99 MW_shared reconductor with IP08_040308_BeechR Pivot Table 12.2.09" xfId="18162" xr:uid="{3772AF33-408F-4575-AAF1-809E031627BF}"/>
    <cellStyle name="___Query11_Levered White Oak 99 MW_shared reconductor with IP08_040308_BeechR Pivot Table 12.2.09 2" xfId="18163" xr:uid="{2F92229B-1E3E-44FA-8F58-2D90F9F86C67}"/>
    <cellStyle name="___Query11_LeveredGrand_Ridge_II-III_020909_incl Grant NOL Bonus Dep" xfId="18164" xr:uid="{487B1424-BFC8-4E5E-AF18-2DC6838EA950}"/>
    <cellStyle name="___Query11_LeveredGrand_Ridge_II-III_020909_incl Grant NOL Bonus Dep 2" xfId="18165" xr:uid="{2529C9AA-1D51-4F84-8724-E3EE478FEA53}"/>
    <cellStyle name="___Query11_LeveredGrand_Ridge_II-III_020909_incl Grant NOL Bonus Dep_BeechR Pivot Table 12.2.09" xfId="18166" xr:uid="{66F3F431-21C4-457D-9901-3DE2C7F757C2}"/>
    <cellStyle name="___Query11_LeveredGrand_Ridge_II-III_020909_incl Grant NOL Bonus Dep_BeechR Pivot Table 12.2.09 2" xfId="18167" xr:uid="{6917C715-9185-4B07-A291-5399E8C95CBC}"/>
    <cellStyle name="___Query11_Naturener Montana Portfolio_temp_Part2" xfId="18168" xr:uid="{6020F8A4-BC99-4EBD-A99C-A8A62CB856F0}"/>
    <cellStyle name="___Query11_Naturener Montana Portfolio_temp_Part2 2" xfId="18169" xr:uid="{326F1E52-1AC9-42F4-BAFB-972D58CE029A}"/>
    <cellStyle name="___Query11_NEW GRII_III Debt_032509 v1 (2)" xfId="18170" xr:uid="{3FBA3C20-CD06-4161-B93A-12547874FA56}"/>
    <cellStyle name="___Query11_NEW GRII_III Debt_032509 v1 (2) 2" xfId="18171" xr:uid="{CDBD2F17-E9B1-4464-BB1F-B9BFC7D76BBB}"/>
    <cellStyle name="___Query11_NEW GRII_III Debt_032509 v1 (2)_BeechR Pivot Table 12.2.09" xfId="18172" xr:uid="{057088A5-7CF4-4DDE-8CA0-E25A88AD1E92}"/>
    <cellStyle name="___Query11_NEW GRII_III Debt_032509 v1 (2)_BeechR Pivot Table 12.2.09 2" xfId="18173" xr:uid="{85C0A18D-9280-4B3E-B995-174AF9E46C6C}"/>
    <cellStyle name="___Query11_NEW Levered GRII&amp;III_04092009_MCF v1" xfId="18174" xr:uid="{4037FF37-14D6-40EB-9B21-35DE4C7F2D62}"/>
    <cellStyle name="___Query11_NEW Levered GRII&amp;III_04092009_MCF v1 2" xfId="18175" xr:uid="{A3B21FF5-D0C1-47F5-A6D1-126886C32132}"/>
    <cellStyle name="___Query11_NEW Levered GRII&amp;III_04092009_MCF v1_BeechR Pivot Table 12.2.09" xfId="18176" xr:uid="{A31F32A8-2B19-4D4C-9827-8AD860EFAB69}"/>
    <cellStyle name="___Query11_NEW Levered GRII&amp;III_04092009_MCF v1_BeechR Pivot Table 12.2.09 2" xfId="18177" xr:uid="{1CC50DBE-E8AC-4C7F-B891-6B535AD5E7B8}"/>
    <cellStyle name="___Query11_Oceana_142MW_Vesta1.8_101909" xfId="18178" xr:uid="{E624FFB0-F232-419C-BAFB-FD07BBC81A02}"/>
    <cellStyle name="___Query11_Oceana_142MW_Vesta1.8_101909 2" xfId="18179" xr:uid="{5B025BE1-17A6-4850-8BB6-1715762A0C40}"/>
    <cellStyle name="___Query11_Ormat 6-7-2007  v19b accounting v4 12-19-07" xfId="18180" xr:uid="{F9D3288D-790E-4233-8563-32B2497CFEAF}"/>
    <cellStyle name="___Query11_Ormat 6-7-2007  v19b accounting v4 12-19-07 2" xfId="18181" xr:uid="{A5B6FB77-6383-4601-BAAA-51468C0D8885}"/>
    <cellStyle name="___Query11_Prarie Breeze Developer Model_041409_v2" xfId="18182" xr:uid="{083BAA63-5372-4C35-B917-9FC0F2C7B578}"/>
    <cellStyle name="___Query11_Prarie Breeze Developer Model_041409_v2 2" xfId="18183" xr:uid="{4C467804-FA6C-4D64-B610-61B34D48F078}"/>
    <cellStyle name="___Query11_Pre-Tax GAAP" xfId="18184" xr:uid="{266DA602-3747-4EC0-9733-31BADA977073}"/>
    <cellStyle name="___Query11_Pre-Tax GAAP 2" xfId="18185" xr:uid="{E1161C82-DB1A-4009-8600-C3F42E1C4F9F}"/>
    <cellStyle name="___Query11_Raleigh Model (78MW) 09082009_V2" xfId="18186" xr:uid="{6CD64A75-1161-4C97-9751-78D6B6CE6420}"/>
    <cellStyle name="___Query11_Raleigh Model (78MW) 09082009_V2 2" xfId="18187" xr:uid="{A64588E5-C8CF-4A57-BB54-FB0D442A2699}"/>
    <cellStyle name="___Query11_Raleigh Model (78MW) 09082009_V2_BeechR Pivot Table 12.2.09" xfId="18188" xr:uid="{F50CE187-10FE-442F-ADA0-AB30CDA0CD53}"/>
    <cellStyle name="___Query11_Raleigh Model (78MW) 09082009_V2_BeechR Pivot Table 12.2.09 2" xfId="18189" xr:uid="{4A68D137-80A5-4493-A902-E7221B2E873E}"/>
    <cellStyle name="___Query11_Sheet1" xfId="18190" xr:uid="{0B74394A-3D54-4915-8FFE-A8E22541B671}"/>
    <cellStyle name="___Query11_Sheet1 2" xfId="18191" xr:uid="{FCE09BC3-6643-4EC8-8C29-ADE7E98754B2}"/>
    <cellStyle name="___Query11_Sweden Hills 51MW_081809_AEP bid" xfId="18192" xr:uid="{6FD42380-3FC2-47FE-8140-F734A91EC4E0}"/>
    <cellStyle name="___Query11_Sweden Hills 51MW_081809_AEP bid 2" xfId="18193" xr:uid="{EB9C7E4B-D403-4D3B-B8AE-07AE61F7814A}"/>
    <cellStyle name="___Query11_Tri-County Wind_042409_Grant and TE_as bid" xfId="18194" xr:uid="{29A2410E-068F-4885-8786-63EDF04C6171}"/>
    <cellStyle name="___Query11_Tri-County Wind_042409_Grant and TE_as bid 2" xfId="18195" xr:uid="{CCDE284F-0391-4346-A66B-0CEA1B28DE32}"/>
    <cellStyle name="___Query11_Tri-County Wind_101309_Grant and TE_200MW_1.6XLE" xfId="18196" xr:uid="{2D7A24C7-0573-41AB-958E-9D1831155AB8}"/>
    <cellStyle name="___Query11_Tri-County Wind_101309_Grant and TE_200MW_1.6XLE 2" xfId="18197" xr:uid="{F0073344-EAA9-4EA6-A098-0F97AA7C6FB3}"/>
    <cellStyle name="___Query11_Tri-County Wind_101509_Grant and TE_200MW_1.6XLE" xfId="18198" xr:uid="{EC6C7733-C402-46F1-8EDD-3E3996B9B441}"/>
    <cellStyle name="___Query11_Tri-County Wind_101509_Grant and TE_200MW_1.6XLE 2" xfId="18199" xr:uid="{562FBC70-C9CD-4CEF-BA94-91F3ADEBBCED}"/>
    <cellStyle name="___Query11_Turkey Track Completion Reserve Acct_11 10 08" xfId="18200" xr:uid="{5E38F531-845B-474B-A37F-353DCE012AB9}"/>
    <cellStyle name="___Query11_Turkey Track Completion Reserve Acct_11 10 08 2" xfId="18201" xr:uid="{763A165E-AAFC-42F4-B037-F1545A8E5400}"/>
    <cellStyle name="___Query11_Unlev McAdoo &amp; GR Combined 022008- Final" xfId="18202" xr:uid="{59D6B85C-9FE1-4A6F-B6E1-32D2D06B258F}"/>
    <cellStyle name="___Query11_Unlev McAdoo &amp; GR Combined 022008- Final 2" xfId="18203" xr:uid="{B8D67FBD-AED1-4CB9-8B09-2ED7451E1312}"/>
    <cellStyle name="___Query11_Unlev McAdoo &amp; GR Combined 022008- Final_BeechR Pivot Table 12.2.09" xfId="18204" xr:uid="{24A83001-857E-42ED-83EE-BCC8AC674599}"/>
    <cellStyle name="___Query11_Unlev McAdoo &amp; GR Combined 022008- Final_BeechR Pivot Table 12.2.09 2" xfId="18205" xr:uid="{582E65E8-076A-49E1-9136-46F5FCFD0802}"/>
    <cellStyle name="___Query11_Unlev McAdoo &amp; GR Combined 10242008-funding v8" xfId="18206" xr:uid="{7B98C6C5-403C-4E83-9B3A-AB713318354B}"/>
    <cellStyle name="___Query11_Unlev McAdoo &amp; GR Combined 10242008-funding v8 2" xfId="18207" xr:uid="{0A099A66-EF12-4958-97B0-39EADD147E03}"/>
    <cellStyle name="___Query11_Unlev McAdoo &amp; GR Combined 10242008-funding v8_BeechR Pivot Table 12.2.09" xfId="18208" xr:uid="{15974DE8-2B51-42AD-B670-18B84819E0E6}"/>
    <cellStyle name="___Query11_Unlev McAdoo &amp; GR Combined 10242008-funding v8_BeechR Pivot Table 12.2.09 2" xfId="18209" xr:uid="{2669CD98-7DCA-4127-A7B1-C8CCAFBA0F35}"/>
    <cellStyle name="___Query11_Unlev McAdoo &amp; GR Combined 10242008-funding v8_wake effect" xfId="18210" xr:uid="{FCC6693B-3D15-4CE0-852C-A4825527F518}"/>
    <cellStyle name="___Query11_Unlev McAdoo &amp; GR Combined 10242008-funding v8_wake effect 2" xfId="18211" xr:uid="{74BB301A-3B99-47BD-8F18-026BA25DE39F}"/>
    <cellStyle name="___Query11_Unlev McAdoo &amp; GR Combined 10242008-funding v8_wake effect_BeechR Pivot Table 12.2.09" xfId="18212" xr:uid="{21EC50D2-46E8-4ED0-986E-D09D1FB85F15}"/>
    <cellStyle name="___Query11_Unlev McAdoo &amp; GR Combined 10242008-funding v8_wake effect_BeechR Pivot Table 12.2.09 2" xfId="18213" xr:uid="{0DA3B380-2DC6-4658-B026-0E80105A6409}"/>
    <cellStyle name="___Query11_Unlevered Wildcat 04222008_Dep Update" xfId="18214" xr:uid="{8F06A5F9-3F90-45B9-8B47-89BE73A07BF9}"/>
    <cellStyle name="___Query11_Unlevered Wildcat 04222008_Dep Update 2" xfId="18215" xr:uid="{038A913E-80DF-4F0E-8004-BE366C4E8C91}"/>
    <cellStyle name="___Query11_Unlevered Wildcat 04222008_Dep Update v2" xfId="18216" xr:uid="{FBD4D497-E94C-435C-8978-21520E5340CF}"/>
    <cellStyle name="___Query11_Unlevered Wildcat 04222008_Dep Update v2 2" xfId="18217" xr:uid="{969A87FE-3834-4C70-899F-18CDC355FDE3}"/>
    <cellStyle name="___Query11_Unlevered Wildcat 04222008_Dep Update v2_BeechR Pivot Table 12.2.09" xfId="18218" xr:uid="{530E0B3A-0FEC-42BA-A9FA-51D3734FDBC1}"/>
    <cellStyle name="___Query11_Unlevered Wildcat 04222008_Dep Update v2_BeechR Pivot Table 12.2.09 2" xfId="18219" xr:uid="{FE155DA7-559E-4DF0-A47C-88E1E7648AF3}"/>
    <cellStyle name="___Query11_Unlevered Wildcat 04222008_Dep Update with 2008 stub year" xfId="18220" xr:uid="{AA8F226B-20DE-4F21-883B-E5A72DCDA18F}"/>
    <cellStyle name="___Query11_Unlevered Wildcat 04222008_Dep Update with 2008 stub year 2" xfId="18221" xr:uid="{138444A7-D990-4D9E-8275-1166E8471658}"/>
    <cellStyle name="___Query11_Unlevered Wildcat 04222008_Dep Update with 2008 stub year_BeechR Pivot Table 12.2.09" xfId="18222" xr:uid="{AF4BC5CD-ABB7-4F2B-A476-940F03C05E6E}"/>
    <cellStyle name="___Query11_Unlevered Wildcat 04222008_Dep Update with 2008 stub year_BeechR Pivot Table 12.2.09 2" xfId="18223" xr:uid="{9478626C-D9B9-47A8-9DC1-89E39E67FCE0}"/>
    <cellStyle name="___Query11_Unlevered Wildcat 04222008_Dep Update_BeechR Pivot Table 12.2.09" xfId="18224" xr:uid="{4B264893-A990-4878-9421-FDDE3172EBF3}"/>
    <cellStyle name="___Query11_Unlevered Wildcat 04222008_Dep Update_BeechR Pivot Table 12.2.09 2" xfId="18225" xr:uid="{F3CC875C-C08A-4545-AF4D-3C331DB51EFB}"/>
    <cellStyle name="___Query11_Unlevered Willow Creek 72MWs_111907" xfId="18226" xr:uid="{972BDC06-3679-4919-92B1-6FE954410178}"/>
    <cellStyle name="___Query11_Unlevered Willow Creek 72MWs_111907 2" xfId="18227" xr:uid="{94BCA241-F46A-46CA-9922-3383EBB141B0}"/>
    <cellStyle name="___Query11_Unlevered Willow Creek 72MWs_111907_BeechR Pivot Table 12.2.09" xfId="18228" xr:uid="{9DD92086-807E-4ACF-B9A9-732B79755BE6}"/>
    <cellStyle name="___Query11_Unlevered Willow Creek 72MWs_111907_BeechR Pivot Table 12.2.09 2" xfId="18229" xr:uid="{FAE36344-B231-460F-AD42-431F4E093FC3}"/>
    <cellStyle name="___Query11_Unlevered_Beech_Ridge_100_5MW_021009_optimized NCF" xfId="18230" xr:uid="{7949CD68-6922-4B55-A660-CC0DB7F63064}"/>
    <cellStyle name="___Query11_Unlevered_Beech_Ridge_100_5MW_021009_optimized NCF 2" xfId="18231" xr:uid="{DF971A91-4C0A-4340-807E-2D4A0F638DF9}"/>
    <cellStyle name="___Query11_Unlevered_Grand Ridge_010809_v3" xfId="18232" xr:uid="{AA91ED47-8F7B-4888-9E1E-DF153478DA40}"/>
    <cellStyle name="___Query11_Unlevered_Grand Ridge_010809_v3 2" xfId="18233" xr:uid="{6B9E4DEB-4940-44C0-99DF-01C6A0B3873D}"/>
    <cellStyle name="___Query11_Unlevered_Grand Ridge_010809_v3_BeechR Pivot Table 12.2.09" xfId="18234" xr:uid="{DB531D4E-08A2-423D-8054-DAE5C0F82C3A}"/>
    <cellStyle name="___Query11_Unlevered_Grand Ridge_010809_v3_BeechR Pivot Table 12.2.09 2" xfId="18235" xr:uid="{A17FB567-E8B3-48AF-BD03-595541899082}"/>
    <cellStyle name="___Query11_UPC New York Wind 1-8-08 v equity method FINAL" xfId="18236" xr:uid="{F44AE034-231D-4262-B1B7-B16A2DC03CC4}"/>
    <cellStyle name="___Query11_UPC New York Wind 1-8-08 v equity method FINAL 2" xfId="18237" xr:uid="{FF3F140F-09D3-4BD6-99D4-DE436FADF3C1}"/>
    <cellStyle name="___Query11_Vantage Cash FLow 100609" xfId="18238" xr:uid="{E3FA167D-14C5-44AC-AE00-3BF8147DAB64}"/>
    <cellStyle name="___Query11_Vantage Cash FLow 100609 2" xfId="18239" xr:uid="{6475807A-3828-49F2-B2B2-875EEA7EF759}"/>
    <cellStyle name="___Query11_Vantage Model_PGE 15yr PPA_062409" xfId="18240" xr:uid="{0810D7C1-B932-4894-9BEA-C6EFA5586963}"/>
    <cellStyle name="___Query11_Vantage Model_PGE 15yr PPA_062409 2" xfId="18241" xr:uid="{38964C48-98BE-4CB5-A1F7-7D1BBD410A23}"/>
    <cellStyle name="___Query11_Vantage Model_PGE 15yr PPA_073009_JAR" xfId="18242" xr:uid="{3FDA55B2-33CD-4C43-9E0F-FE2ED43E75CB}"/>
    <cellStyle name="___Query11_Vantage Model_PGE 15yr PPA_073009_JAR 2" xfId="18243" xr:uid="{948C6014-030D-4E43-9E66-B5ED1AA0E932}"/>
    <cellStyle name="___Query11_Vantage Model_PGE 15yr PPA_100909" xfId="18244" xr:uid="{A4E97B63-44B2-436E-B57D-A9D28D0DC209}"/>
    <cellStyle name="___Query11_Vantage Model_PGE 15yr PPA_100909 2" xfId="18245" xr:uid="{D6D35A11-1E8B-4F67-82F3-2E5866394A85}"/>
    <cellStyle name="___Query11_Vento III v17i (8.9% Haircut, 60% Tax)" xfId="18246" xr:uid="{7F09C160-FDBB-4BF9-BCB1-DAE4D043E10B}"/>
    <cellStyle name="___Query11_Vento III v22i (Haircut, 6Y CF, 76% tax)" xfId="18247" xr:uid="{E454FCAE-716A-400A-92C6-A3DBE9BDD8D3}"/>
    <cellStyle name="___Query11_Vento III v28g Base" xfId="18248" xr:uid="{0D2A0468-2477-44D8-9C6B-7E796AEEEFC1}"/>
    <cellStyle name="___Query11_Vento III v28k JPMyyy" xfId="18249" xr:uid="{88D20FA9-6F70-41DA-B0B5-12FF117F5522}"/>
    <cellStyle name="___Query11_White Oak_67.5_150MW_110409_OUR CASE" xfId="18250" xr:uid="{315C84C2-7CBE-4146-8370-78AB9084BF95}"/>
    <cellStyle name="___Query11_White Oak_67.5_150MW_110409_OUR CASE 2" xfId="18251" xr:uid="{F364B8D1-F1E8-4CB4-A22F-856F24FF0360}"/>
    <cellStyle name="___Query11_WPP - Ormat 6-5-2007  v19i with internal accounting v3 eq method FINAL" xfId="18252" xr:uid="{D45D2A66-9C68-4451-BF73-CE4EF773419C}"/>
    <cellStyle name="___Query11_WPP - Ormat 6-5-2007  v19i with internal accounting v3 eq method FINAL 2" xfId="18253" xr:uid="{7FD08487-E2CF-4FEF-9C27-1995214A4AF9}"/>
    <cellStyle name="___Sheet1" xfId="18254" xr:uid="{F553E59E-02C8-4927-8ACC-10B0A7ADDC6D}"/>
    <cellStyle name="___Sheet1 (2)" xfId="18255" xr:uid="{F405A75E-89DF-4C88-A5BD-74C9836A92D1}"/>
    <cellStyle name="___Sheet1 (2)_071212 Unlevered McCormick Model - 2003 version" xfId="18256" xr:uid="{5221610E-BBA0-4154-942A-F0695A07FEB6}"/>
    <cellStyle name="___Sheet1_071212 Unlevered McCormick Model - 2003 version" xfId="18257" xr:uid="{55F258BF-DFF3-427A-A6E4-4FF0B390A0EA}"/>
    <cellStyle name="___Sheet2" xfId="18258" xr:uid="{9B24F610-6E22-401B-A8AE-E409C120CA7A}"/>
    <cellStyle name="___Sheet2_071212 Unlevered McCormick Model - 2003 version" xfId="18259" xr:uid="{98CDCB29-CD4B-4E68-990A-69915D631E0B}"/>
    <cellStyle name="___Sheet2_ClearSky_AEP_Min_04.04.02_Bank" xfId="18260" xr:uid="{A8190D86-0F25-4FA2-AC81-5A67F45064E6}"/>
    <cellStyle name="___Sheet2_ClearSky_AEP_Min_04.04.02_Bank 2" xfId="18261" xr:uid="{C3A48A56-6B3A-4CDF-B5B4-42530A19FFED}"/>
    <cellStyle name="___Sheet2_ClearSky_AEP_Min_04.04.02_Bank 2 2" xfId="18262" xr:uid="{EA3F3F1B-796E-4A8A-89CC-091483D12BCF}"/>
    <cellStyle name="___Sheet2_ClearSky_AEP_Min_04.04.02_Bank 3" xfId="18263" xr:uid="{DA608A41-B61F-4F71-8D20-9F2E3087A534}"/>
    <cellStyle name="___Sheet2_ClearSky_AEP_Min_04.04.02_Bank 3 2" xfId="18264" xr:uid="{6C6994F1-B9AA-4AD8-9468-B61ECD10FE21}"/>
    <cellStyle name="___Sheet2_ClearSky_AEP_Min_04.04.02_Bank 4" xfId="18265" xr:uid="{790EA137-1B1F-413D-A1D9-37DF085BBB95}"/>
    <cellStyle name="___Sheet2_ClearSky_AEP_Min_04.04.02_Bank 4 2" xfId="18266" xr:uid="{398EC8C1-F02C-4C6E-BA82-F610A5BF5E7B}"/>
    <cellStyle name="___Sheet2_ClearSky_AEP_Min_04.04.02_Bank 5" xfId="18267" xr:uid="{66AA2F07-CEFE-48D0-87D8-BA40D5F57C62}"/>
    <cellStyle name="___Sheet2_ClearSky_AEP_Min_04.04.02_Bank 5 2" xfId="18268" xr:uid="{885EFBBB-77C0-46DE-9F96-D8757F808D58}"/>
    <cellStyle name="___Sheet2_ClearSky_AEP_Min_04.04.02_Bank 6" xfId="18269" xr:uid="{2C3E5F15-230A-4D47-9BDB-DB5EF6DE856D}"/>
    <cellStyle name="___Sheet2_Clearsky_internal_050301" xfId="18270" xr:uid="{C7CDD8F9-C727-49BC-B796-18C5BEF78DB7}"/>
    <cellStyle name="___Sheet2_Clearsky_internal_070201" xfId="18271" xr:uid="{7254572C-8436-43F2-8E48-6B727548CD6C}"/>
    <cellStyle name="___Sheet2_Clearsky_internal_070201 2" xfId="18272" xr:uid="{3E31CEDC-15A5-425C-99D1-AFE04FF3706C}"/>
    <cellStyle name="___Sheet2_Clearsky_internal_070201 2 2" xfId="18273" xr:uid="{6510725D-4277-4116-870A-CE29FAEB13FA}"/>
    <cellStyle name="___Sheet2_Clearsky_internal_070201 3" xfId="18274" xr:uid="{6A8FFEA7-715A-4165-82E8-6AE9834B5D58}"/>
    <cellStyle name="___Sheet2_Clearsky_internal_070201 3 2" xfId="18275" xr:uid="{E8D3EDAE-F031-43C4-BAE4-FEB76A0E2874}"/>
    <cellStyle name="___Sheet2_Clearsky_internal_070201 4" xfId="18276" xr:uid="{B57F1D54-74C4-407B-B2CB-460E7F920642}"/>
    <cellStyle name="___Sheet2_Clearsky_internal_070201 4 2" xfId="18277" xr:uid="{50D2E186-7961-4F66-9F4A-7C1BCA1C5A33}"/>
    <cellStyle name="___Sheet2_Clearsky_internal_070201 5" xfId="18278" xr:uid="{45777201-F0C5-454A-B40D-36152F408601}"/>
    <cellStyle name="___Sheet2_Clearsky_internal_070201 5 2" xfId="18279" xr:uid="{A7240473-B567-4626-88EF-121ABDF3659F}"/>
    <cellStyle name="___Sheet2_Clearsky_internal_070201 6" xfId="18280" xr:uid="{B45BF744-6C27-443E-9C1A-E7DA9F293622}"/>
    <cellStyle name="___Sheet2_Clearsky_internal_070201.xls Chart 2" xfId="18281" xr:uid="{B1E2CE95-31F4-46F0-AE9A-DA14D8670563}"/>
    <cellStyle name="___Sheet2_Clearsky_internal_070201.xls Chart 2 2" xfId="18282" xr:uid="{C6E39BD4-CA53-4300-B8B0-BED6416E801A}"/>
    <cellStyle name="___Sheet2_Clearsky_internal_070201.xls Chart 2 2 2" xfId="18283" xr:uid="{93328163-E943-4E48-AB09-9FDD0E9D8FED}"/>
    <cellStyle name="___Sheet2_Clearsky_internal_070201.xls Chart 2 3" xfId="18284" xr:uid="{326D52B6-B24B-4E98-9B08-0A3E39594E6C}"/>
    <cellStyle name="___Sheet2_Clearsky_internal_070201.xls Chart 2 3 2" xfId="18285" xr:uid="{C73D9CBF-A6A6-4035-827A-69BCE096DFB0}"/>
    <cellStyle name="___Sheet2_Clearsky_internal_070201.xls Chart 2 4" xfId="18286" xr:uid="{7F295266-B25E-4AC9-B4FE-6859AAEDF216}"/>
    <cellStyle name="___Sheet2_Clearsky_internal_070201.xls Chart 2 4 2" xfId="18287" xr:uid="{B98FCC44-FE0C-4840-9E88-1EF42207CF21}"/>
    <cellStyle name="___Sheet2_Clearsky_internal_070201.xls Chart 2 5" xfId="18288" xr:uid="{372C28C6-19BC-41AC-9967-A956D004BD05}"/>
    <cellStyle name="___Sheet2_Clearsky_internal_070201.xls Chart 2 5 2" xfId="18289" xr:uid="{D7F5E21B-9018-4763-BE31-EAA122EC160D}"/>
    <cellStyle name="___Sheet2_Clearsky_internal_070201.xls Chart 2 6" xfId="18290" xr:uid="{11D5741D-905B-4EF5-933D-C975485C8CB3}"/>
    <cellStyle name="___Sheet2_Clearsky_internal_070201_1" xfId="18291" xr:uid="{EA1CD7AC-62F5-485A-8B05-85DABFB61ECA}"/>
    <cellStyle name="___Sheet2_Clearsky_internal_070201_Clearsky_Outside_070201.xls Chart 2" xfId="18292" xr:uid="{289D5EE5-415F-4054-9702-D3B261797D12}"/>
    <cellStyle name="___Sheet2_Clearsky_Outside_070201.xls Chart 2" xfId="18293" xr:uid="{A5741374-1E2D-4020-9D62-99F434AA6B86}"/>
    <cellStyle name="___Sheet2_EWC 43.5MW8oMtresc 3_25_021" xfId="18294" xr:uid="{B8B0B15F-06E8-43A7-8843-CED91C1F1229}"/>
    <cellStyle name="___Sheet2_EWC 43.5MW8oMtresc 3_25_021 2" xfId="18295" xr:uid="{BAA6A71E-D84D-4F7B-B379-E6B61EE7A7BE}"/>
    <cellStyle name="___Sheet2_EWC 43.5MW8oMtresc 3_25_021 2 2" xfId="18296" xr:uid="{F6267201-014C-4236-A1D7-38840317BA2D}"/>
    <cellStyle name="___Sheet2_EWC 43.5MW8oMtresc 3_25_021 2 2 2" xfId="18297" xr:uid="{60900006-1511-4849-9C70-75C244DE50EA}"/>
    <cellStyle name="___Sheet2_EWC 43.5MW8oMtresc 3_25_021 2 3" xfId="18298" xr:uid="{DC5F5D76-F022-4087-9F06-8A4AD31307EA}"/>
    <cellStyle name="___Sheet2_EWC 43.5MW8oMtresc 3_25_021 2 3 2" xfId="18299" xr:uid="{B5860576-4E3A-4EC5-8300-7E3FC34C91D3}"/>
    <cellStyle name="___Sheet2_EWC 43.5MW8oMtresc 3_25_021 2 4" xfId="18300" xr:uid="{F0795F5E-91B1-44DF-B2C4-7A5DAF9DCB59}"/>
    <cellStyle name="___Sheet2_EWC 43.5MW8oMtresc 3_25_021 2 4 2" xfId="18301" xr:uid="{D6A04906-181B-42B0-9588-F6E01FF92D14}"/>
    <cellStyle name="___Sheet2_EWC 43.5MW8oMtresc 3_25_021 2 5" xfId="18302" xr:uid="{47DF342B-2914-4D62-9068-198E18A9A775}"/>
    <cellStyle name="___Sheet2_EWC 43.5MW8oMtresc 3_25_021 2 5 2" xfId="18303" xr:uid="{30343257-AB95-4490-8520-8AFEBF46A0A5}"/>
    <cellStyle name="___Sheet2_EWC 43.5MW8oMtresc 3_25_021 2 6" xfId="18304" xr:uid="{77C4835C-345E-4462-B671-6BC5668D7A8F}"/>
    <cellStyle name="___Sheet2_EWC 43.5MW8oMtresc 3_25_021 3" xfId="18305" xr:uid="{40706D7D-1CD4-4476-868F-8814EC0BD521}"/>
    <cellStyle name="___Sheet2_EWC 43.5MW8oMtresc 3_25_021 3 2" xfId="18306" xr:uid="{DA6E30CF-DFF1-4171-8ADF-93DB518D2385}"/>
    <cellStyle name="___Sheet2_EWC 43.5MW8oMtresc 3_25_021 3 2 2" xfId="18307" xr:uid="{F70C4EB7-6375-416D-BA81-22736A90BD2F}"/>
    <cellStyle name="___Sheet2_EWC 43.5MW8oMtresc 3_25_021 3 3" xfId="18308" xr:uid="{196BE519-5C92-45B0-B5E6-EC691A29969A}"/>
    <cellStyle name="___Sheet2_EWC 43.5MW8oMtresc 3_25_021 3 3 2" xfId="18309" xr:uid="{AE5788A5-7B77-4722-A659-E2365F51E832}"/>
    <cellStyle name="___Sheet2_EWC 43.5MW8oMtresc 3_25_021 3 4" xfId="18310" xr:uid="{9A6625EA-07D8-4CB3-AC41-7D3DD8592A8D}"/>
    <cellStyle name="___Sheet2_EWC 43.5MW8oMtresc 3_25_021 3 4 2" xfId="18311" xr:uid="{0802A7D0-BB55-447F-8EDC-0ABCC229E936}"/>
    <cellStyle name="___Sheet2_EWC 43.5MW8oMtresc 3_25_021 3 5" xfId="18312" xr:uid="{E0EFA57E-76FF-424F-8E33-9001656D32C7}"/>
    <cellStyle name="___Sheet2_EWC 43.5MW8oMtresc 3_25_021 3 5 2" xfId="18313" xr:uid="{AC633B3F-03A8-4D86-9264-118F5DCF004D}"/>
    <cellStyle name="___Sheet2_EWC 43.5MW8oMtresc 3_25_021 3 6" xfId="18314" xr:uid="{8B3FF7CE-EBF2-4312-99A0-C341DB423E75}"/>
    <cellStyle name="___Sheet2_EWC 43.5MW8oMtresc 3_25_021 4" xfId="18315" xr:uid="{D17DDA80-5151-44F5-B9C4-FF1041673342}"/>
    <cellStyle name="___Sheet2_EWC 43.5MW8oMtresc 3_25_021_1" xfId="18316" xr:uid="{A964733D-2F0F-4A87-B3F3-CB1E843B35C6}"/>
    <cellStyle name="___Sheet2_EWC 43.5MW8oMtresc 3_25_021_1_071212 Unlevered McCormick Model - 2003 version" xfId="18317" xr:uid="{E2D9BB59-DB25-415D-95C9-8E560A4D0901}"/>
    <cellStyle name="___Sheet2_EWC 43.5MW8oMtresc 3_25_021_Book5" xfId="18318" xr:uid="{9607E403-90E3-485D-9EA5-15CA3C7A18A7}"/>
    <cellStyle name="___Sheet2_EWC 43.5MW8oMtresc 3_25_021_CHECK - White Creek Final Closing Model_2007 11 16 vequity method FINAL" xfId="18319" xr:uid="{D000CFB7-1017-4295-BDF3-30E0421D7E1E}"/>
    <cellStyle name="___Sheet2_EWC 43.5MW8oMtresc 3_25_021_CHECK - White Creek Final Closing Model_2007 11 16 vequity method FINAL 2" xfId="18320" xr:uid="{EBF89B3D-67F3-4DC2-8AAF-3E31BFEC7BF6}"/>
    <cellStyle name="___Sheet2_EWC 43.5MW8oMtresc 3_25_021_CHECK - White Creek Final Closing Model_2007 11 16 vequity method FINAL 2 2" xfId="18321" xr:uid="{B10C78F9-3163-48AE-9476-63CA3BDA980C}"/>
    <cellStyle name="___Sheet2_EWC 43.5MW8oMtresc 3_25_021_CHECK - White Creek Final Closing Model_2007 11 16 vequity method FINAL 3" xfId="18322" xr:uid="{38A80E90-9775-4C5A-8247-7D9FC612F22E}"/>
    <cellStyle name="___Sheet2_EWC 43.5MW8oMtresc 3_25_021_Horizon round 1 model vFINAL" xfId="18323" xr:uid="{3B6D8D38-324F-48D8-BAF4-47024AED1F38}"/>
    <cellStyle name="___Sheet2_EWC 43.5MW8oMtresc 3_25_021_Horizon round 1 model vFINAL 2" xfId="18324" xr:uid="{A9D93310-72C7-42C0-B168-A964345DF0E5}"/>
    <cellStyle name="___Sheet2_EWC 43.5MW8oMtresc 3_25_021_Horizon round 1 model vFINAL 2 2" xfId="18325" xr:uid="{F744DEB5-2BBC-495E-99CA-79D487352CD3}"/>
    <cellStyle name="___Sheet2_EWC 43.5MW8oMtresc 3_25_021_Horizon round 1 model vFINAL 3" xfId="18326" xr:uid="{0E146C7A-D03D-4062-BAFF-25E324D9900F}"/>
    <cellStyle name="___Sheet2_EWC 43.5MW8oMtresc 3_25_021_Horizon round 1 model vFINAL 3 2" xfId="18327" xr:uid="{DD6F77F7-2929-498C-9EF7-0A2FE60BB88C}"/>
    <cellStyle name="___Sheet2_EWC 43.5MW8oMtresc 3_25_021_Horizon round 1 model vFINAL 4" xfId="18328" xr:uid="{9BC3F0A5-9CF6-4FF3-93FE-2865A86BB123}"/>
    <cellStyle name="___Sheet2_EWC 43.5MW8oMtresc 3_25_021_Horizon round 1 model vFINAL_1" xfId="18329" xr:uid="{93A75A53-B6FA-4861-8DA1-D6FCD8D28FEA}"/>
    <cellStyle name="___Sheet2_EWC 43.5MW8oMtresc 3_25_021_Horizon round 1 model vFINAL_1 2" xfId="18330" xr:uid="{A374F441-6292-4DF3-96A2-2B1F8F51C01A}"/>
    <cellStyle name="___Sheet2_EWC 43.5MW8oMtresc 3_25_021_Horizon round 1 model vFINAL_1 2 2" xfId="18331" xr:uid="{7C2D2511-B38B-4B64-9186-2BBD8AB6DC44}"/>
    <cellStyle name="___Sheet2_EWC 43.5MW8oMtresc 3_25_021_Horizon round 1 model vFINAL_1 3" xfId="18332" xr:uid="{23552B85-E350-4833-AAF8-9B6F731CB2A5}"/>
    <cellStyle name="___Sheet2_EWC 43.5MW8oMtresc 3_25_021_Horizon round 1 model vFINAL_1 3 2" xfId="18333" xr:uid="{4FEE1D7C-CAF4-4DC9-BCBE-94F9C9B78B0B}"/>
    <cellStyle name="___Sheet2_EWC 43.5MW8oMtresc 3_25_021_Horizon round 1 model vFINAL_1 4" xfId="18334" xr:uid="{97D4C1C9-CCE6-4C1E-9413-47A49D075A02}"/>
    <cellStyle name="___Sheet2_EWC 43.5MW8oMtresc 3_25_021_Horizon round 1 model vFINAL_1_Project Farwest III Model 03-20-07 v135" xfId="18335" xr:uid="{0D2EC4F8-EE5A-4492-9D61-8E071AA07A8C}"/>
    <cellStyle name="___Sheet2_EWC 43.5MW8oMtresc 3_25_021_Horizon round 1 model vFINAL_1_Project Farwest III Model 03-20-07 v135 2" xfId="18336" xr:uid="{ACF33ECC-1F76-47E3-8D08-F6BD2992F9DE}"/>
    <cellStyle name="___Sheet2_EWC 43.5MW8oMtresc 3_25_021_Horizon round 1 model vFINAL_1_Project Farwest III Model 03-20-07 v135 2 2" xfId="18337" xr:uid="{23266946-38F9-4F76-B3B1-4202CC219AA2}"/>
    <cellStyle name="___Sheet2_EWC 43.5MW8oMtresc 3_25_021_Horizon round 1 model vFINAL_1_Project Farwest III Model 03-20-07 v135 3" xfId="18338" xr:uid="{90E031AA-8D1E-4D57-AD03-A61F5340DA92}"/>
    <cellStyle name="___Sheet2_EWC 43.5MW8oMtresc 3_25_021_Horizon round 1 model vFINAL_1_Project Farwest III Model 03-20-07 v135 3 2" xfId="18339" xr:uid="{1577896D-5BB2-4E21-B3F6-BA283F090EC9}"/>
    <cellStyle name="___Sheet2_EWC 43.5MW8oMtresc 3_25_021_Horizon round 1 model vFINAL_1_Project Farwest III Model 03-20-07 v135 4" xfId="18340" xr:uid="{B52A276E-DC59-4E0E-AA81-72B0A9B3D533}"/>
    <cellStyle name="___Sheet2_EWC 43.5MW8oMtresc 3_25_021_Horizon round 1 model vFINAL_1_Project Farwest III Model 03-20-07 v135_UPC G&amp;A (5-3-07)" xfId="18341" xr:uid="{AEC1EB8A-9D4B-460B-948F-464D8148F2B4}"/>
    <cellStyle name="___Sheet2_EWC 43.5MW8oMtresc 3_25_021_Horizon round 1 model vFINAL_1_Project Farwest III Model 03-20-07 v135_UPC G&amp;A (5-3-07) 2" xfId="18342" xr:uid="{D885B3B5-7F08-4562-8D22-56108FCDA252}"/>
    <cellStyle name="___Sheet2_EWC 43.5MW8oMtresc 3_25_021_Horizon round 1 model vFINAL_1_Project Farwest III Model 03-20-07 v135_UPC G&amp;A (5-3-07) 2 2" xfId="18343" xr:uid="{672B946F-780C-44BD-B0CA-7FF5B677B7DE}"/>
    <cellStyle name="___Sheet2_EWC 43.5MW8oMtresc 3_25_021_Horizon round 1 model vFINAL_1_Project Farwest III Model 03-20-07 v135_UPC G&amp;A (5-3-07) 3" xfId="18344" xr:uid="{A25E343F-7981-4666-A4C7-6D9DBB3CB827}"/>
    <cellStyle name="___Sheet2_EWC 43.5MW8oMtresc 3_25_021_Horizon round 1 model vFINAL_1_Project Farwest III Model 03-20-07 v135_UPC G&amp;A (5-3-07) 3 2" xfId="18345" xr:uid="{0C701F56-99BE-4A58-BE78-4C34CFD85BB3}"/>
    <cellStyle name="___Sheet2_EWC 43.5MW8oMtresc 3_25_021_Horizon round 1 model vFINAL_1_Project Farwest III Model 03-20-07 v135_UPC G&amp;A (5-3-07) 4" xfId="18346" xr:uid="{50C5909E-67E6-48BA-92B7-828ED346D8F4}"/>
    <cellStyle name="___Sheet2_EWC 43.5MW8oMtresc 3_25_021_Horizon round 1 model vFINAL_1_Project Makani Model 04-11-07 v6" xfId="18347" xr:uid="{AA075197-751E-483F-819D-15A222A645AA}"/>
    <cellStyle name="___Sheet2_EWC 43.5MW8oMtresc 3_25_021_Horizon round 1 model vFINAL_1_Project Makani Model 04-11-07 v6 2" xfId="18348" xr:uid="{F4474D67-C45A-41D7-8EFC-0BA6E18849CB}"/>
    <cellStyle name="___Sheet2_EWC 43.5MW8oMtresc 3_25_021_Horizon round 1 model vFINAL_1_Project Makani Model 04-11-07 v6 2 2" xfId="18349" xr:uid="{527DEA34-6586-439B-980D-DFA293EA3C99}"/>
    <cellStyle name="___Sheet2_EWC 43.5MW8oMtresc 3_25_021_Horizon round 1 model vFINAL_1_Project Makani Model 04-11-07 v6 3" xfId="18350" xr:uid="{B181FA59-40F4-4458-9086-78BB7CDAAD9E}"/>
    <cellStyle name="___Sheet2_EWC 43.5MW8oMtresc 3_25_021_Horizon round 1 model vFINAL_1_Project Makani Model 04-11-07 v6 3 2" xfId="18351" xr:uid="{473A7C38-315B-49ED-B624-79CE0B64748C}"/>
    <cellStyle name="___Sheet2_EWC 43.5MW8oMtresc 3_25_021_Horizon round 1 model vFINAL_1_Project Makani Model 04-11-07 v6 4" xfId="18352" xr:uid="{1BC50662-B628-48D2-8E60-17E46C622851}"/>
    <cellStyle name="___Sheet2_EWC 43.5MW8oMtresc 3_25_021_Horizon round 1 model vFINAL_1_Project Makani Model 04-11-07 v6_UPC G&amp;A (5-3-07)" xfId="18353" xr:uid="{A561A3C7-C059-4174-AED0-7FA862EE0BDA}"/>
    <cellStyle name="___Sheet2_EWC 43.5MW8oMtresc 3_25_021_Horizon round 1 model vFINAL_1_Project Makani Model 04-11-07 v6_UPC G&amp;A (5-3-07) 2" xfId="18354" xr:uid="{7BE42A78-E45B-437E-8806-A5008F597898}"/>
    <cellStyle name="___Sheet2_EWC 43.5MW8oMtresc 3_25_021_Horizon round 1 model vFINAL_1_Project Makani Model 04-11-07 v6_UPC G&amp;A (5-3-07) 2 2" xfId="18355" xr:uid="{741E8C88-5274-4775-B0DC-C7DCA16BEB3B}"/>
    <cellStyle name="___Sheet2_EWC 43.5MW8oMtresc 3_25_021_Horizon round 1 model vFINAL_1_Project Makani Model 04-11-07 v6_UPC G&amp;A (5-3-07) 3" xfId="18356" xr:uid="{5462FC8F-30C1-4418-AB42-80458085375D}"/>
    <cellStyle name="___Sheet2_EWC 43.5MW8oMtresc 3_25_021_Horizon round 1 model vFINAL_1_Project Makani Model 04-11-07 v6_UPC G&amp;A (5-3-07) 3 2" xfId="18357" xr:uid="{E250AB75-9F43-414A-AD93-F79DAC24593E}"/>
    <cellStyle name="___Sheet2_EWC 43.5MW8oMtresc 3_25_021_Horizon round 1 model vFINAL_1_Project Makani Model 04-11-07 v6_UPC G&amp;A (5-3-07) 4" xfId="18358" xr:uid="{065B9EA7-ED3E-4428-B541-6A66BCC702EC}"/>
    <cellStyle name="___Sheet2_EWC 43.5MW8oMtresc 3_25_021_Pre-Tax GAAP" xfId="18359" xr:uid="{BC3E12D9-F124-45F2-831A-66B224CC1EA0}"/>
    <cellStyle name="___Sheet2_EWC 43.5MW8oMtresc 3_25_021_Pre-Tax GAAP 2" xfId="18360" xr:uid="{92345DE4-A3AF-4EB7-9CC7-2F4C84E6B6CE}"/>
    <cellStyle name="___Sheet2_EWC 43.5MW8oMtresc 3_25_021_Pre-Tax GAAP 2 2" xfId="18361" xr:uid="{27A80C0D-03BE-4C17-9412-10BBA03231DB}"/>
    <cellStyle name="___Sheet2_EWC 43.5MW8oMtresc 3_25_021_Pre-Tax GAAP 3" xfId="18362" xr:uid="{0D14562E-566F-417E-AB44-11B79B8D8804}"/>
    <cellStyle name="___Sheet2_EWC 43.5MW8oMtresc 3_25_021_Pro Forma - Ravenswood - 2.28.08 - tax change" xfId="18363" xr:uid="{7F5EB9C6-59DB-431F-90FD-D588C7B7B9C2}"/>
    <cellStyle name="___Sheet2_EWC 43.5MW8oMtresc 3_25_021_WPP - Ormat 6-5-2007  v19i with internal accounting v3 eq method FINAL" xfId="18364" xr:uid="{9B0E3D34-09D8-4D41-A6FE-72D1D4070253}"/>
    <cellStyle name="___Sheet2_EWC 43.5MW8oMtresc 3_25_021_WPP - Ormat 6-5-2007  v19i with internal accounting v3 eq method FINAL 2" xfId="18365" xr:uid="{F5BB8D1D-639A-43AE-88D0-20D51894F3DB}"/>
    <cellStyle name="___Sheet2_EWC 43.5MW8oMtresc 3_25_021_WPP - Ormat 6-5-2007  v19i with internal accounting v3 eq method FINAL 2 2" xfId="18366" xr:uid="{8B21B8F8-125E-4D8F-847E-28C7B31ADEF4}"/>
    <cellStyle name="___Sheet2_EWC 43.5MW8oMtresc 3_25_021_WPP - Ormat 6-5-2007  v19i with internal accounting v3 eq method FINAL 3" xfId="18367" xr:uid="{71E39A21-B3EC-4C3F-ACC7-26D2E272E7F1}"/>
    <cellStyle name="___Sheet2_EWC 43.5MW8oMtresc 3_25_02v2" xfId="18368" xr:uid="{104F9710-53D5-4584-BCDB-556C0B033A14}"/>
    <cellStyle name="___Sheet2_EWC 43.5MW8oMtresc 3_25_02v2 2" xfId="18369" xr:uid="{668C4CD2-13CF-4878-B0DE-3C910B2E1D6B}"/>
    <cellStyle name="___Sheet2_EWC 43.5MW8oMtresc 3_25_02v2 2 2" xfId="18370" xr:uid="{436D273C-BA1D-44EE-9E03-32531622847B}"/>
    <cellStyle name="___Sheet2_EWC 43.5MW8oMtresc 3_25_02v2 2 2 2" xfId="18371" xr:uid="{07F5EE8F-C244-4795-9F59-BC519F036D73}"/>
    <cellStyle name="___Sheet2_EWC 43.5MW8oMtresc 3_25_02v2 2 3" xfId="18372" xr:uid="{EA634BD7-6902-439D-8A28-AAABB8A0E138}"/>
    <cellStyle name="___Sheet2_EWC 43.5MW8oMtresc 3_25_02v2 2 3 2" xfId="18373" xr:uid="{4AB67993-52F0-442F-9000-D8CF8AB981B9}"/>
    <cellStyle name="___Sheet2_EWC 43.5MW8oMtresc 3_25_02v2 2 4" xfId="18374" xr:uid="{CB87C3CD-A7A1-41E8-B8ED-7A36C1ACB620}"/>
    <cellStyle name="___Sheet2_EWC 43.5MW8oMtresc 3_25_02v2 2 4 2" xfId="18375" xr:uid="{E738DECB-316B-4F8E-8EAC-6A4F2916A9E3}"/>
    <cellStyle name="___Sheet2_EWC 43.5MW8oMtresc 3_25_02v2 2 5" xfId="18376" xr:uid="{D5E0FB1D-38C8-44A6-8539-B79A5FBC0E23}"/>
    <cellStyle name="___Sheet2_EWC 43.5MW8oMtresc 3_25_02v2 2 5 2" xfId="18377" xr:uid="{B58CF72D-B77F-4F5E-BBD4-1BFFFC720143}"/>
    <cellStyle name="___Sheet2_EWC 43.5MW8oMtresc 3_25_02v2 2 6" xfId="18378" xr:uid="{340C28C7-00DC-4C52-833A-A718B7551E91}"/>
    <cellStyle name="___Sheet2_EWC 43.5MW8oMtresc 3_25_02v2 3" xfId="18379" xr:uid="{D8B8EAF6-C753-4BC0-8B96-A496698AB7EC}"/>
    <cellStyle name="___Sheet2_EWC 43.5MW8oMtresc 3_25_02v2 3 2" xfId="18380" xr:uid="{2BCFE849-2DE1-4610-86C5-F676C39AE0C7}"/>
    <cellStyle name="___Sheet2_EWC 43.5MW8oMtresc 3_25_02v2 3 2 2" xfId="18381" xr:uid="{19CA5361-D7BC-4063-84EC-06B6B2AFD061}"/>
    <cellStyle name="___Sheet2_EWC 43.5MW8oMtresc 3_25_02v2 3 3" xfId="18382" xr:uid="{D18B258C-B3D2-4689-B2D3-6768F43B1507}"/>
    <cellStyle name="___Sheet2_EWC 43.5MW8oMtresc 3_25_02v2 3 3 2" xfId="18383" xr:uid="{CBEDE31C-9889-4BB1-9EB8-1BD21E7894A9}"/>
    <cellStyle name="___Sheet2_EWC 43.5MW8oMtresc 3_25_02v2 3 4" xfId="18384" xr:uid="{AE1160B2-CF06-4D44-9D10-6BADEF116FB3}"/>
    <cellStyle name="___Sheet2_EWC 43.5MW8oMtresc 3_25_02v2 3 4 2" xfId="18385" xr:uid="{8669EFCC-91B8-426E-8333-6A1C629B6283}"/>
    <cellStyle name="___Sheet2_EWC 43.5MW8oMtresc 3_25_02v2 3 5" xfId="18386" xr:uid="{79B6F8AB-5D53-4FA4-9148-F8DB2B452C84}"/>
    <cellStyle name="___Sheet2_EWC 43.5MW8oMtresc 3_25_02v2 3 5 2" xfId="18387" xr:uid="{51AD8F5B-11AD-4D00-B64B-25692FA24DDC}"/>
    <cellStyle name="___Sheet2_EWC 43.5MW8oMtresc 3_25_02v2 3 6" xfId="18388" xr:uid="{E7003409-EE00-4C0D-8234-73440D1219D9}"/>
    <cellStyle name="___Sheet2_EWC 43.5MW8oMtresc 3_25_02v2 4" xfId="18389" xr:uid="{A10B9380-021C-420A-ADD5-35375EA95ADC}"/>
    <cellStyle name="___Sheet2_EWC 43.5MW8oMtresc 3_25_02v2_1" xfId="18390" xr:uid="{FAB9393F-ACAF-41F9-A52E-0C4ADCC08C5B}"/>
    <cellStyle name="___Sheet2_EWC 43.5MW8oMtresc 3_25_02v2_1_071212 Unlevered McCormick Model - 2003 version" xfId="18391" xr:uid="{BF2D7BA0-6B4D-468B-96CC-BB846819CED9}"/>
    <cellStyle name="___Sheet2_EWC 43.5MW8oMtresc 3_25_02v2_CHECK - White Creek Final Closing Model_2007 11 16 vequity method FINAL" xfId="18392" xr:uid="{50DE1143-8314-4515-B136-48DD07D8C563}"/>
    <cellStyle name="___Sheet2_EWC 43.5MW8oMtresc 3_25_02v2_CHECK - White Creek Final Closing Model_2007 11 16 vequity method FINAL 2" xfId="18393" xr:uid="{23F6E527-091C-438A-B696-B524F30B4ADA}"/>
    <cellStyle name="___Sheet2_EWC 43.5MW8oMtresc 3_25_02v2_CHECK - White Creek Final Closing Model_2007 11 16 vequity method FINAL 2 2" xfId="18394" xr:uid="{42819887-E3EE-4EC4-94EC-1614DC92881B}"/>
    <cellStyle name="___Sheet2_EWC 43.5MW8oMtresc 3_25_02v2_CHECK - White Creek Final Closing Model_2007 11 16 vequity method FINAL 3" xfId="18395" xr:uid="{276CB83C-9DFA-411A-B6DF-EE3AF3BA1C1A}"/>
    <cellStyle name="___Sheet2_EWC 43.5MW8oMtresc 3_25_02v2_Horizon round 1 model vFINAL" xfId="18396" xr:uid="{D6BCC490-0151-4E2F-ADD5-8176690410C7}"/>
    <cellStyle name="___Sheet2_EWC 43.5MW8oMtresc 3_25_02v2_Horizon round 1 model vFINAL 2" xfId="18397" xr:uid="{12CF1B46-C5EA-4138-8789-E8E22BF8EBA7}"/>
    <cellStyle name="___Sheet2_EWC 43.5MW8oMtresc 3_25_02v2_Horizon round 1 model vFINAL 2 2" xfId="18398" xr:uid="{F41ECC73-D9C2-4300-BD22-44ED9BAA2878}"/>
    <cellStyle name="___Sheet2_EWC 43.5MW8oMtresc 3_25_02v2_Horizon round 1 model vFINAL 3" xfId="18399" xr:uid="{DD9B60AC-49C0-424E-A281-E37E475893E3}"/>
    <cellStyle name="___Sheet2_EWC 43.5MW8oMtresc 3_25_02v2_Horizon round 1 model vFINAL 3 2" xfId="18400" xr:uid="{122BFDEB-2353-4A7D-AE8A-DC78E5D0C8BB}"/>
    <cellStyle name="___Sheet2_EWC 43.5MW8oMtresc 3_25_02v2_Horizon round 1 model vFINAL 4" xfId="18401" xr:uid="{141FEDFD-32B9-49A6-869D-20562EE8F2F0}"/>
    <cellStyle name="___Sheet2_EWC 43.5MW8oMtresc 3_25_02v2_Horizon round 1 model vFINAL_1" xfId="18402" xr:uid="{A2FB31D0-8934-408C-95CA-91B50D01B5B5}"/>
    <cellStyle name="___Sheet2_EWC 43.5MW8oMtresc 3_25_02v2_Horizon round 1 model vFINAL_1 2" xfId="18403" xr:uid="{F0A9712A-9BCB-4308-BF36-F56BC5417CB3}"/>
    <cellStyle name="___Sheet2_EWC 43.5MW8oMtresc 3_25_02v2_Horizon round 1 model vFINAL_1 2 2" xfId="18404" xr:uid="{4D91CC06-FF4F-405C-A70E-1DE15B38FE6A}"/>
    <cellStyle name="___Sheet2_EWC 43.5MW8oMtresc 3_25_02v2_Horizon round 1 model vFINAL_1 3" xfId="18405" xr:uid="{922CEB82-BA22-4FF6-8B86-3DCB84174A48}"/>
    <cellStyle name="___Sheet2_EWC 43.5MW8oMtresc 3_25_02v2_Horizon round 1 model vFINAL_1 3 2" xfId="18406" xr:uid="{27EDE9DC-0F58-4504-B7A5-B7AB8F46A816}"/>
    <cellStyle name="___Sheet2_EWC 43.5MW8oMtresc 3_25_02v2_Horizon round 1 model vFINAL_1 4" xfId="18407" xr:uid="{D1540F64-2103-43C8-8A9C-3E68D5987A2E}"/>
    <cellStyle name="___Sheet2_EWC 43.5MW8oMtresc 3_25_02v2_Horizon round 1 model vFINAL_1_Project Farwest III Model 03-20-07 v135" xfId="18408" xr:uid="{0FF880C2-DA15-4C07-8BEE-664FA39DA123}"/>
    <cellStyle name="___Sheet2_EWC 43.5MW8oMtresc 3_25_02v2_Horizon round 1 model vFINAL_1_Project Farwest III Model 03-20-07 v135 2" xfId="18409" xr:uid="{D39FF712-B818-40B2-BC82-0ECC47BD2916}"/>
    <cellStyle name="___Sheet2_EWC 43.5MW8oMtresc 3_25_02v2_Horizon round 1 model vFINAL_1_Project Farwest III Model 03-20-07 v135 2 2" xfId="18410" xr:uid="{DE0879DE-33FA-49E2-8A8A-443E9D723783}"/>
    <cellStyle name="___Sheet2_EWC 43.5MW8oMtresc 3_25_02v2_Horizon round 1 model vFINAL_1_Project Farwest III Model 03-20-07 v135 3" xfId="18411" xr:uid="{F147419A-822D-490D-8C43-44C8781FF3DE}"/>
    <cellStyle name="___Sheet2_EWC 43.5MW8oMtresc 3_25_02v2_Horizon round 1 model vFINAL_1_Project Farwest III Model 03-20-07 v135 3 2" xfId="18412" xr:uid="{45E6F8E9-E949-455E-B612-64327B418902}"/>
    <cellStyle name="___Sheet2_EWC 43.5MW8oMtresc 3_25_02v2_Horizon round 1 model vFINAL_1_Project Farwest III Model 03-20-07 v135 4" xfId="18413" xr:uid="{ECF2AF46-1662-4313-92A0-D5E6FF7C47FD}"/>
    <cellStyle name="___Sheet2_EWC 43.5MW8oMtresc 3_25_02v2_Horizon round 1 model vFINAL_1_Project Farwest III Model 03-20-07 v135_UPC G&amp;A (5-3-07)" xfId="18414" xr:uid="{D5DD8BBA-CDF9-4336-AB75-CCAF0C240542}"/>
    <cellStyle name="___Sheet2_EWC 43.5MW8oMtresc 3_25_02v2_Horizon round 1 model vFINAL_1_Project Farwest III Model 03-20-07 v135_UPC G&amp;A (5-3-07) 2" xfId="18415" xr:uid="{3DD5AF91-BDDE-4D7C-82A4-ABC9977AA328}"/>
    <cellStyle name="___Sheet2_EWC 43.5MW8oMtresc 3_25_02v2_Horizon round 1 model vFINAL_1_Project Farwest III Model 03-20-07 v135_UPC G&amp;A (5-3-07) 2 2" xfId="18416" xr:uid="{1A429E56-E422-461D-8F26-DAA55C36C9EC}"/>
    <cellStyle name="___Sheet2_EWC 43.5MW8oMtresc 3_25_02v2_Horizon round 1 model vFINAL_1_Project Farwest III Model 03-20-07 v135_UPC G&amp;A (5-3-07) 3" xfId="18417" xr:uid="{F94D03FB-D4C6-495F-97F0-EA595F0BF642}"/>
    <cellStyle name="___Sheet2_EWC 43.5MW8oMtresc 3_25_02v2_Horizon round 1 model vFINAL_1_Project Farwest III Model 03-20-07 v135_UPC G&amp;A (5-3-07) 3 2" xfId="18418" xr:uid="{D18A4305-C7C5-4CEC-88E3-6C4846BA2B35}"/>
    <cellStyle name="___Sheet2_EWC 43.5MW8oMtresc 3_25_02v2_Horizon round 1 model vFINAL_1_Project Farwest III Model 03-20-07 v135_UPC G&amp;A (5-3-07) 4" xfId="18419" xr:uid="{430DC1CA-8326-45A1-838B-2B2C70905705}"/>
    <cellStyle name="___Sheet2_EWC 43.5MW8oMtresc 3_25_02v2_Horizon round 1 model vFINAL_1_Project Makani Model 04-11-07 v6" xfId="18420" xr:uid="{743B2857-FC84-4731-A8C6-BF84BFB39330}"/>
    <cellStyle name="___Sheet2_EWC 43.5MW8oMtresc 3_25_02v2_Horizon round 1 model vFINAL_1_Project Makani Model 04-11-07 v6 2" xfId="18421" xr:uid="{6FFDF5A6-FA51-462F-A398-7248357279A7}"/>
    <cellStyle name="___Sheet2_EWC 43.5MW8oMtresc 3_25_02v2_Horizon round 1 model vFINAL_1_Project Makani Model 04-11-07 v6 2 2" xfId="18422" xr:uid="{6448820F-DF7C-4F6B-82D9-67427F329AF6}"/>
    <cellStyle name="___Sheet2_EWC 43.5MW8oMtresc 3_25_02v2_Horizon round 1 model vFINAL_1_Project Makani Model 04-11-07 v6 3" xfId="18423" xr:uid="{AE349428-814E-4CEF-88B3-E823F5727BB1}"/>
    <cellStyle name="___Sheet2_EWC 43.5MW8oMtresc 3_25_02v2_Horizon round 1 model vFINAL_1_Project Makani Model 04-11-07 v6 3 2" xfId="18424" xr:uid="{41007C1E-4B76-4DE0-9312-F20915081229}"/>
    <cellStyle name="___Sheet2_EWC 43.5MW8oMtresc 3_25_02v2_Horizon round 1 model vFINAL_1_Project Makani Model 04-11-07 v6 4" xfId="18425" xr:uid="{E0AD2CDB-B92B-414A-929B-0C2411EDE6E1}"/>
    <cellStyle name="___Sheet2_EWC 43.5MW8oMtresc 3_25_02v2_Horizon round 1 model vFINAL_1_Project Makani Model 04-11-07 v6_UPC G&amp;A (5-3-07)" xfId="18426" xr:uid="{5F5BF76D-7AFF-4612-B3A8-787E3317FAD5}"/>
    <cellStyle name="___Sheet2_EWC 43.5MW8oMtresc 3_25_02v2_Horizon round 1 model vFINAL_1_Project Makani Model 04-11-07 v6_UPC G&amp;A (5-3-07) 2" xfId="18427" xr:uid="{DD9FB18C-5D04-4232-8718-5DF76D9D0889}"/>
    <cellStyle name="___Sheet2_EWC 43.5MW8oMtresc 3_25_02v2_Horizon round 1 model vFINAL_1_Project Makani Model 04-11-07 v6_UPC G&amp;A (5-3-07) 2 2" xfId="18428" xr:uid="{77A6462C-8220-499A-BE8D-28DB8BDB4271}"/>
    <cellStyle name="___Sheet2_EWC 43.5MW8oMtresc 3_25_02v2_Horizon round 1 model vFINAL_1_Project Makani Model 04-11-07 v6_UPC G&amp;A (5-3-07) 3" xfId="18429" xr:uid="{3AB23508-F735-436B-A61D-37CBE3A60021}"/>
    <cellStyle name="___Sheet2_EWC 43.5MW8oMtresc 3_25_02v2_Horizon round 1 model vFINAL_1_Project Makani Model 04-11-07 v6_UPC G&amp;A (5-3-07) 3 2" xfId="18430" xr:uid="{F2DB4ABF-82CE-4494-9A6A-1B5AD7DBB272}"/>
    <cellStyle name="___Sheet2_EWC 43.5MW8oMtresc 3_25_02v2_Horizon round 1 model vFINAL_1_Project Makani Model 04-11-07 v6_UPC G&amp;A (5-3-07) 4" xfId="18431" xr:uid="{B939084E-D0E9-4E22-8B9D-D7FA4EC9D073}"/>
    <cellStyle name="___Sheet2_EWC 43.5MW8oMtresc 3_25_02v2_Pre-Tax GAAP" xfId="18432" xr:uid="{D93ED154-715E-46C9-860D-193F26A61F5C}"/>
    <cellStyle name="___Sheet2_EWC 43.5MW8oMtresc 3_25_02v2_Pre-Tax GAAP 2" xfId="18433" xr:uid="{F12184CD-3FB5-4C17-8361-0EED474A8AAC}"/>
    <cellStyle name="___Sheet2_EWC 43.5MW8oMtresc 3_25_02v2_Pre-Tax GAAP 2 2" xfId="18434" xr:uid="{347663CF-7BE4-44C7-983A-AB90FE7BD05D}"/>
    <cellStyle name="___Sheet2_EWC 43.5MW8oMtresc 3_25_02v2_Pre-Tax GAAP 3" xfId="18435" xr:uid="{DAF6243A-4D43-4B27-90E0-E18F7657E0F1}"/>
    <cellStyle name="___Sheet2_EWC 43.5MW8oMtresc 3_25_02v2_WPP - Ormat 6-5-2007  v19i with internal accounting v3 eq method FINAL" xfId="18436" xr:uid="{427B8D99-1619-4071-B1B2-C5ED8EF79ABA}"/>
    <cellStyle name="___Sheet2_EWC 43.5MW8oMtresc 3_25_02v2_WPP - Ormat 6-5-2007  v19i with internal accounting v3 eq method FINAL 2" xfId="18437" xr:uid="{E6A32E10-4531-463A-B810-132AC9FFDE77}"/>
    <cellStyle name="___Sheet2_EWC 43.5MW8oMtresc 3_25_02v2_WPP - Ormat 6-5-2007  v19i with internal accounting v3 eq method FINAL 2 2" xfId="18438" xr:uid="{30A6DE3C-CE7D-48D2-9326-EF667B1A93AE}"/>
    <cellStyle name="___Sheet2_EWC 43.5MW8oMtresc 3_25_02v2_WPP - Ormat 6-5-2007  v19i with internal accounting v3 eq method FINAL 3" xfId="18439" xr:uid="{CF5CD771-3D04-4B78-8D4D-C2194AB99FB7}"/>
    <cellStyle name="___Sheet2_EWC 43.5MW8oMtresc 3_25_02v2w_esc" xfId="18440" xr:uid="{9D87B039-824D-4C33-859A-B320FE5964E0}"/>
    <cellStyle name="___Sheet2_EWC 43.5MW8oMtresc 3_25_02v2w_esc 2" xfId="18441" xr:uid="{74DD96F1-A8C3-43DA-958E-7E8971EB649E}"/>
    <cellStyle name="___Sheet2_EWC 43.5MW8oMtresc 3_25_02v2w_esc 2 2" xfId="18442" xr:uid="{E3FEB2C5-7F58-41B3-95E3-70ABB63B0415}"/>
    <cellStyle name="___Sheet2_EWC 43.5MW8oMtresc 3_25_02v2w_esc 2 2 2" xfId="18443" xr:uid="{1427D110-5804-4D61-AB34-672AF626EBB8}"/>
    <cellStyle name="___Sheet2_EWC 43.5MW8oMtresc 3_25_02v2w_esc 2 3" xfId="18444" xr:uid="{91A4A93C-E480-40D6-B99D-820ECDD3ACE1}"/>
    <cellStyle name="___Sheet2_EWC 43.5MW8oMtresc 3_25_02v2w_esc 2 3 2" xfId="18445" xr:uid="{52F41027-B301-489E-A350-E5F7C5A2E82D}"/>
    <cellStyle name="___Sheet2_EWC 43.5MW8oMtresc 3_25_02v2w_esc 2 4" xfId="18446" xr:uid="{B9B5A1E1-C943-4D69-A934-D482081A2935}"/>
    <cellStyle name="___Sheet2_EWC 43.5MW8oMtresc 3_25_02v2w_esc 2 4 2" xfId="18447" xr:uid="{FA398384-32AB-4E5A-8E86-9EF9ACACF85E}"/>
    <cellStyle name="___Sheet2_EWC 43.5MW8oMtresc 3_25_02v2w_esc 2 5" xfId="18448" xr:uid="{BE51D17F-C847-4779-93CE-B1F6476BD3DF}"/>
    <cellStyle name="___Sheet2_EWC 43.5MW8oMtresc 3_25_02v2w_esc 2 5 2" xfId="18449" xr:uid="{A238C7EB-967F-4C71-AFA9-F19E4CA52FA0}"/>
    <cellStyle name="___Sheet2_EWC 43.5MW8oMtresc 3_25_02v2w_esc 2 6" xfId="18450" xr:uid="{2EAED7F1-375A-4E3C-B74D-CDF1BDE85F09}"/>
    <cellStyle name="___Sheet2_EWC 43.5MW8oMtresc 3_25_02v2w_esc 3" xfId="18451" xr:uid="{CE758ADE-6A46-4E89-9C5E-C10B0D108D3F}"/>
    <cellStyle name="___Sheet2_EWC 43.5MW8oMtresc 3_25_02v2w_esc 3 2" xfId="18452" xr:uid="{E5DF865A-5B96-4D8E-B265-6C237DF19E21}"/>
    <cellStyle name="___Sheet2_EWC 43.5MW8oMtresc 3_25_02v2w_esc 3 2 2" xfId="18453" xr:uid="{736C3C02-C6E3-4202-B709-411E86031AA0}"/>
    <cellStyle name="___Sheet2_EWC 43.5MW8oMtresc 3_25_02v2w_esc 3 3" xfId="18454" xr:uid="{861EE8A2-BEED-47E5-A707-ACFA3FDC4F9B}"/>
    <cellStyle name="___Sheet2_EWC 43.5MW8oMtresc 3_25_02v2w_esc 3 3 2" xfId="18455" xr:uid="{B053BF57-8D22-4F21-B663-B2B7E7F4A8E6}"/>
    <cellStyle name="___Sheet2_EWC 43.5MW8oMtresc 3_25_02v2w_esc 3 4" xfId="18456" xr:uid="{451169FB-4730-4543-9649-2722A68C3B26}"/>
    <cellStyle name="___Sheet2_EWC 43.5MW8oMtresc 3_25_02v2w_esc 3 4 2" xfId="18457" xr:uid="{1D27E1FE-CC83-45AE-B5A4-175EFA32A721}"/>
    <cellStyle name="___Sheet2_EWC 43.5MW8oMtresc 3_25_02v2w_esc 3 5" xfId="18458" xr:uid="{2CB0960D-B455-4265-B808-98AEA7E2B168}"/>
    <cellStyle name="___Sheet2_EWC 43.5MW8oMtresc 3_25_02v2w_esc 3 5 2" xfId="18459" xr:uid="{F91E3E35-C6CE-4565-9B6D-C98A6C460BF7}"/>
    <cellStyle name="___Sheet2_EWC 43.5MW8oMtresc 3_25_02v2w_esc 3 6" xfId="18460" xr:uid="{DBC35D69-3F25-4F45-BA9F-9C37FFEA9483}"/>
    <cellStyle name="___Sheet2_EWC 43.5MW8oMtresc 3_25_02v2w_esc 4" xfId="18461" xr:uid="{FEAAC6A3-23FF-45DA-BA7C-0D2212A6F616}"/>
    <cellStyle name="___Sheet2_EWC 43.5MW8oMtresc 3_25_02v2w_esc_CHECK - White Creek Final Closing Model_2007 11 16 vequity method FINAL" xfId="18462" xr:uid="{B21E0171-90D9-4883-A7E1-721C8CAC5D1D}"/>
    <cellStyle name="___Sheet2_EWC 43.5MW8oMtresc 3_25_02v2w_esc_CHECK - White Creek Final Closing Model_2007 11 16 vequity method FINAL 2" xfId="18463" xr:uid="{2AB0F75D-E65E-4B5B-AFB4-E7E9D03C5008}"/>
    <cellStyle name="___Sheet2_EWC 43.5MW8oMtresc 3_25_02v2w_esc_CHECK - White Creek Final Closing Model_2007 11 16 vequity method FINAL 2 2" xfId="18464" xr:uid="{EC392BF3-F084-4FE8-A282-35EB89AE52EF}"/>
    <cellStyle name="___Sheet2_EWC 43.5MW8oMtresc 3_25_02v2w_esc_CHECK - White Creek Final Closing Model_2007 11 16 vequity method FINAL 3" xfId="18465" xr:uid="{1D5C72D1-8D9D-4E92-AA6E-14B500896442}"/>
    <cellStyle name="___Sheet2_EWC 43.5MW8oMtresc 3_25_02v2w_esc_Horizon round 1 model vFINAL" xfId="18466" xr:uid="{7E7B087A-F8CE-4BC4-8968-C95FBF63E392}"/>
    <cellStyle name="___Sheet2_EWC 43.5MW8oMtresc 3_25_02v2w_esc_Horizon round 1 model vFINAL 2" xfId="18467" xr:uid="{A598F7C7-C5A3-412E-9A88-FD6EA9CA7159}"/>
    <cellStyle name="___Sheet2_EWC 43.5MW8oMtresc 3_25_02v2w_esc_Horizon round 1 model vFINAL 2 2" xfId="18468" xr:uid="{D9FEBE12-902C-497A-B6C0-1E068AFDA0F1}"/>
    <cellStyle name="___Sheet2_EWC 43.5MW8oMtresc 3_25_02v2w_esc_Horizon round 1 model vFINAL 3" xfId="18469" xr:uid="{42C38D2E-DC93-4EA4-BE77-6F7C86B98181}"/>
    <cellStyle name="___Sheet2_EWC 43.5MW8oMtresc 3_25_02v2w_esc_Horizon round 1 model vFINAL 3 2" xfId="18470" xr:uid="{4C192B3D-AEA7-49BF-9FFB-A80F5AEFCFCD}"/>
    <cellStyle name="___Sheet2_EWC 43.5MW8oMtresc 3_25_02v2w_esc_Horizon round 1 model vFINAL 4" xfId="18471" xr:uid="{BE8CC3D4-B2A1-4229-9983-D707789AE682}"/>
    <cellStyle name="___Sheet2_EWC 43.5MW8oMtresc 3_25_02v2w_esc_Horizon round 1 model vFINAL_1" xfId="18472" xr:uid="{874586C7-0F2E-4AB7-B692-29C31928DCBC}"/>
    <cellStyle name="___Sheet2_EWC 43.5MW8oMtresc 3_25_02v2w_esc_Horizon round 1 model vFINAL_1 2" xfId="18473" xr:uid="{A61B51A2-0D94-4B6E-8C84-968E2060747D}"/>
    <cellStyle name="___Sheet2_EWC 43.5MW8oMtresc 3_25_02v2w_esc_Horizon round 1 model vFINAL_1 2 2" xfId="18474" xr:uid="{1F9587D7-8A63-48AA-953D-87B91D588B47}"/>
    <cellStyle name="___Sheet2_EWC 43.5MW8oMtresc 3_25_02v2w_esc_Horizon round 1 model vFINAL_1 3" xfId="18475" xr:uid="{C8188B7F-2F14-4A10-BD7F-0898E714B369}"/>
    <cellStyle name="___Sheet2_EWC 43.5MW8oMtresc 3_25_02v2w_esc_Horizon round 1 model vFINAL_1 3 2" xfId="18476" xr:uid="{B8C276A9-8847-4701-9C52-B0358777667D}"/>
    <cellStyle name="___Sheet2_EWC 43.5MW8oMtresc 3_25_02v2w_esc_Horizon round 1 model vFINAL_1 4" xfId="18477" xr:uid="{31057314-D1C4-4F56-B814-309885C3C592}"/>
    <cellStyle name="___Sheet2_EWC 43.5MW8oMtresc 3_25_02v2w_esc_Horizon round 1 model vFINAL_1_Project Farwest III Model 03-20-07 v135" xfId="18478" xr:uid="{9086AC1B-6BDF-431A-BF98-79A09F6D72D9}"/>
    <cellStyle name="___Sheet2_EWC 43.5MW8oMtresc 3_25_02v2w_esc_Horizon round 1 model vFINAL_1_Project Farwest III Model 03-20-07 v135 2" xfId="18479" xr:uid="{1954ED7A-0034-4058-9291-840E926956CE}"/>
    <cellStyle name="___Sheet2_EWC 43.5MW8oMtresc 3_25_02v2w_esc_Horizon round 1 model vFINAL_1_Project Farwest III Model 03-20-07 v135 2 2" xfId="18480" xr:uid="{C046C499-5B2B-4A7C-B841-345ADBA4271C}"/>
    <cellStyle name="___Sheet2_EWC 43.5MW8oMtresc 3_25_02v2w_esc_Horizon round 1 model vFINAL_1_Project Farwest III Model 03-20-07 v135 3" xfId="18481" xr:uid="{1029F5A9-8099-4F7B-9088-AF33EA1C266A}"/>
    <cellStyle name="___Sheet2_EWC 43.5MW8oMtresc 3_25_02v2w_esc_Horizon round 1 model vFINAL_1_Project Farwest III Model 03-20-07 v135 3 2" xfId="18482" xr:uid="{54BD0BD4-79C2-4299-817A-1022AB3EDB89}"/>
    <cellStyle name="___Sheet2_EWC 43.5MW8oMtresc 3_25_02v2w_esc_Horizon round 1 model vFINAL_1_Project Farwest III Model 03-20-07 v135 4" xfId="18483" xr:uid="{3980D077-D9BE-4200-BD8C-D0B542F163A8}"/>
    <cellStyle name="___Sheet2_EWC 43.5MW8oMtresc 3_25_02v2w_esc_Horizon round 1 model vFINAL_1_Project Farwest III Model 03-20-07 v135_UPC G&amp;A (5-3-07)" xfId="18484" xr:uid="{F785E386-D392-43D6-B3C0-7F6FE23FA32A}"/>
    <cellStyle name="___Sheet2_EWC 43.5MW8oMtresc 3_25_02v2w_esc_Horizon round 1 model vFINAL_1_Project Farwest III Model 03-20-07 v135_UPC G&amp;A (5-3-07) 2" xfId="18485" xr:uid="{C298E703-CF2F-43B5-8973-675661084537}"/>
    <cellStyle name="___Sheet2_EWC 43.5MW8oMtresc 3_25_02v2w_esc_Horizon round 1 model vFINAL_1_Project Farwest III Model 03-20-07 v135_UPC G&amp;A (5-3-07) 2 2" xfId="18486" xr:uid="{6BE0AA77-92D0-4884-9B58-C44271F78AE6}"/>
    <cellStyle name="___Sheet2_EWC 43.5MW8oMtresc 3_25_02v2w_esc_Horizon round 1 model vFINAL_1_Project Farwest III Model 03-20-07 v135_UPC G&amp;A (5-3-07) 3" xfId="18487" xr:uid="{284A934D-11F7-4626-88D3-790230C7E24A}"/>
    <cellStyle name="___Sheet2_EWC 43.5MW8oMtresc 3_25_02v2w_esc_Horizon round 1 model vFINAL_1_Project Farwest III Model 03-20-07 v135_UPC G&amp;A (5-3-07) 3 2" xfId="18488" xr:uid="{2D0E5881-68FD-4679-87FA-56DB2854FE20}"/>
    <cellStyle name="___Sheet2_EWC 43.5MW8oMtresc 3_25_02v2w_esc_Horizon round 1 model vFINAL_1_Project Farwest III Model 03-20-07 v135_UPC G&amp;A (5-3-07) 4" xfId="18489" xr:uid="{8767F6B4-CD98-46A4-AE08-1453F887A14F}"/>
    <cellStyle name="___Sheet2_EWC 43.5MW8oMtresc 3_25_02v2w_esc_Horizon round 1 model vFINAL_1_Project Makani Model 04-11-07 v6" xfId="18490" xr:uid="{D4BD987A-DC7F-4B16-A2F6-109B43B57C25}"/>
    <cellStyle name="___Sheet2_EWC 43.5MW8oMtresc 3_25_02v2w_esc_Horizon round 1 model vFINAL_1_Project Makani Model 04-11-07 v6 2" xfId="18491" xr:uid="{269339BB-6405-4FF9-B636-443BCD62D863}"/>
    <cellStyle name="___Sheet2_EWC 43.5MW8oMtresc 3_25_02v2w_esc_Horizon round 1 model vFINAL_1_Project Makani Model 04-11-07 v6 2 2" xfId="18492" xr:uid="{ECC483A1-10A4-4073-97BC-864BA93288F1}"/>
    <cellStyle name="___Sheet2_EWC 43.5MW8oMtresc 3_25_02v2w_esc_Horizon round 1 model vFINAL_1_Project Makani Model 04-11-07 v6 3" xfId="18493" xr:uid="{591A7F40-7913-42F2-A66A-A7DA11F38F1E}"/>
    <cellStyle name="___Sheet2_EWC 43.5MW8oMtresc 3_25_02v2w_esc_Horizon round 1 model vFINAL_1_Project Makani Model 04-11-07 v6 3 2" xfId="18494" xr:uid="{8429A32B-C833-4262-9673-08003B9949E4}"/>
    <cellStyle name="___Sheet2_EWC 43.5MW8oMtresc 3_25_02v2w_esc_Horizon round 1 model vFINAL_1_Project Makani Model 04-11-07 v6 4" xfId="18495" xr:uid="{E85E5246-E179-4B4C-95C3-74380DE10F29}"/>
    <cellStyle name="___Sheet2_EWC 43.5MW8oMtresc 3_25_02v2w_esc_Horizon round 1 model vFINAL_1_Project Makani Model 04-11-07 v6_UPC G&amp;A (5-3-07)" xfId="18496" xr:uid="{6015890A-DE24-485E-9DA4-B563F7CE0B3B}"/>
    <cellStyle name="___Sheet2_EWC 43.5MW8oMtresc 3_25_02v2w_esc_Horizon round 1 model vFINAL_1_Project Makani Model 04-11-07 v6_UPC G&amp;A (5-3-07) 2" xfId="18497" xr:uid="{56E10807-7C81-4B10-B141-873D21558526}"/>
    <cellStyle name="___Sheet2_EWC 43.5MW8oMtresc 3_25_02v2w_esc_Horizon round 1 model vFINAL_1_Project Makani Model 04-11-07 v6_UPC G&amp;A (5-3-07) 2 2" xfId="18498" xr:uid="{6D94234C-E374-4BB0-A263-9706C128EE9E}"/>
    <cellStyle name="___Sheet2_EWC 43.5MW8oMtresc 3_25_02v2w_esc_Horizon round 1 model vFINAL_1_Project Makani Model 04-11-07 v6_UPC G&amp;A (5-3-07) 3" xfId="18499" xr:uid="{C20D394D-D717-4C6B-A16D-67B57EFBDE86}"/>
    <cellStyle name="___Sheet2_EWC 43.5MW8oMtresc 3_25_02v2w_esc_Horizon round 1 model vFINAL_1_Project Makani Model 04-11-07 v6_UPC G&amp;A (5-3-07) 3 2" xfId="18500" xr:uid="{6B0D5DB2-084F-48F7-92A7-ABCD90853CC1}"/>
    <cellStyle name="___Sheet2_EWC 43.5MW8oMtresc 3_25_02v2w_esc_Horizon round 1 model vFINAL_1_Project Makani Model 04-11-07 v6_UPC G&amp;A (5-3-07) 4" xfId="18501" xr:uid="{FB187ACD-9BD3-428B-B563-75E990881AEA}"/>
    <cellStyle name="___Sheet2_EWC 43.5MW8oMtresc 3_25_02v2w_esc_Pre-Tax GAAP" xfId="18502" xr:uid="{CF264656-CD0F-4806-895B-73851E7BB9BA}"/>
    <cellStyle name="___Sheet2_EWC 43.5MW8oMtresc 3_25_02v2w_esc_Pre-Tax GAAP 2" xfId="18503" xr:uid="{685475F6-D4CF-44E6-B280-45A870012CDD}"/>
    <cellStyle name="___Sheet2_EWC 43.5MW8oMtresc 3_25_02v2w_esc_Pre-Tax GAAP 2 2" xfId="18504" xr:uid="{3BD1A623-C6E2-4CDA-8B88-11A0437D8C3F}"/>
    <cellStyle name="___Sheet2_EWC 43.5MW8oMtresc 3_25_02v2w_esc_Pre-Tax GAAP 3" xfId="18505" xr:uid="{DA5BB542-D83B-4062-99F9-E511D14739A5}"/>
    <cellStyle name="___Sheet2_EWC 43.5MW8oMtresc 3_25_02v2w_esc_WPP - Ormat 6-5-2007  v19i with internal accounting v3 eq method FINAL" xfId="18506" xr:uid="{F9025746-E3E6-466D-91CC-D86BE5B83289}"/>
    <cellStyle name="___Sheet2_EWC 43.5MW8oMtresc 3_25_02v2w_esc_WPP - Ormat 6-5-2007  v19i with internal accounting v3 eq method FINAL 2" xfId="18507" xr:uid="{7978EEA0-15FC-4B4D-A72F-D20D2FB82711}"/>
    <cellStyle name="___Sheet2_EWC 43.5MW8oMtresc 3_25_02v2w_esc_WPP - Ormat 6-5-2007  v19i with internal accounting v3 eq method FINAL 2 2" xfId="18508" xr:uid="{215B4282-86B2-4EA6-B319-4E43256CF191}"/>
    <cellStyle name="___Sheet2_EWC 43.5MW8oMtresc 3_25_02v2w_esc_WPP - Ormat 6-5-2007  v19i with internal accounting v3 eq method FINAL 3" xfId="18509" xr:uid="{39753EBE-BDEC-4CE3-BD3C-91D8BB101D06}"/>
    <cellStyle name="___Sheet2_Wind farm - operation CF" xfId="18510" xr:uid="{E4D80202-A842-4176-8D82-CA0939CBA40D}"/>
    <cellStyle name="___Sheet2_Wind farm - operation CF 2" xfId="18511" xr:uid="{5CAF58D5-71EC-42C3-B8B4-1465187BF15F}"/>
    <cellStyle name="___Sheet2_Wind farm - operation CF 2 2" xfId="18512" xr:uid="{DF2A978C-E0A2-484B-AD80-86A37687F6D9}"/>
    <cellStyle name="___Sheet2_Wind farm - operation CF 2 2 2" xfId="18513" xr:uid="{206AC53D-630F-4A37-84DC-8EF531C31F11}"/>
    <cellStyle name="___Sheet2_Wind farm - operation CF 2 3" xfId="18514" xr:uid="{07D41A4D-FFC2-4341-AC22-6883B57053BA}"/>
    <cellStyle name="___Sheet2_Wind farm - operation CF 2 3 2" xfId="18515" xr:uid="{44E4BD3B-3FE4-4D65-A56B-24CFBFFEF966}"/>
    <cellStyle name="___Sheet2_Wind farm - operation CF 2 4" xfId="18516" xr:uid="{6F5975A0-46A5-44F7-A529-AD98028E91F1}"/>
    <cellStyle name="___Sheet2_Wind farm - operation CF 2 4 2" xfId="18517" xr:uid="{8E481745-B05C-4CE2-B8BF-4729EFB51244}"/>
    <cellStyle name="___Sheet2_Wind farm - operation CF 2 5" xfId="18518" xr:uid="{4DEC4B18-8A2D-4A58-B242-C6AA638FD719}"/>
    <cellStyle name="___Sheet2_Wind farm - operation CF 2 5 2" xfId="18519" xr:uid="{56777FE7-39FB-4284-89A1-2077C6746333}"/>
    <cellStyle name="___Sheet2_Wind farm - operation CF 2 6" xfId="18520" xr:uid="{91722D8D-580F-4D99-A02F-30BFA7497045}"/>
    <cellStyle name="___Sheet2_Wind farm - operation CF 3" xfId="18521" xr:uid="{58B27728-36B6-4021-AC27-F4DA5DE10E59}"/>
    <cellStyle name="___Sheet2_Wind farm - operation CF 3 2" xfId="18522" xr:uid="{88E2CE32-8D40-4B7B-AE93-BA96DB71E9DC}"/>
    <cellStyle name="___Sheet2_Wind farm - operation CF 3 2 2" xfId="18523" xr:uid="{8549BCAC-F7FE-43A6-8F1C-E4D1662C8973}"/>
    <cellStyle name="___Sheet2_Wind farm - operation CF 3 3" xfId="18524" xr:uid="{C88A6A74-A99A-48C5-80CF-4E44803EE891}"/>
    <cellStyle name="___Sheet2_Wind farm - operation CF 3 3 2" xfId="18525" xr:uid="{3B80A604-4D68-410F-9D34-F70175938530}"/>
    <cellStyle name="___Sheet2_Wind farm - operation CF 3 4" xfId="18526" xr:uid="{F920BD83-7D91-4163-AE5C-B9DFAB226F4D}"/>
    <cellStyle name="___Sheet2_Wind farm - operation CF 3 4 2" xfId="18527" xr:uid="{A091730B-7531-4B34-926F-DAC268816A4B}"/>
    <cellStyle name="___Sheet2_Wind farm - operation CF 3 5" xfId="18528" xr:uid="{DDB11359-23C1-485D-8F3D-4C0A358B5AAB}"/>
    <cellStyle name="___Sheet2_Wind farm - operation CF 3 5 2" xfId="18529" xr:uid="{A4016B25-B51D-49FF-82D6-96CCE77F0FFE}"/>
    <cellStyle name="___Sheet2_Wind farm - operation CF 3 6" xfId="18530" xr:uid="{0A3C2103-EED6-42C3-98AC-63BC1CD220C8}"/>
    <cellStyle name="___Sheet2_Wind farm - operation CF 4" xfId="18531" xr:uid="{5B7D63C6-B6B5-4D28-85E1-B09918BE53BA}"/>
    <cellStyle name="___Sheet2_Wind farm - operation CF_CHECK - White Creek Final Closing Model_2007 11 16 vequity method FINAL" xfId="18532" xr:uid="{1E697CF8-68D6-4233-B3D7-A1AC4E07392F}"/>
    <cellStyle name="___Sheet2_Wind farm - operation CF_CHECK - White Creek Final Closing Model_2007 11 16 vequity method FINAL 2" xfId="18533" xr:uid="{D19FFDDE-52C2-4305-9371-9F194FAC1716}"/>
    <cellStyle name="___Sheet2_Wind farm - operation CF_CHECK - White Creek Final Closing Model_2007 11 16 vequity method FINAL 2 2" xfId="18534" xr:uid="{116AC4A9-EBFE-474D-AA32-DDE61C1759ED}"/>
    <cellStyle name="___Sheet2_Wind farm - operation CF_CHECK - White Creek Final Closing Model_2007 11 16 vequity method FINAL 3" xfId="18535" xr:uid="{0A07CB76-0C74-494C-A50F-F9D88C90F126}"/>
    <cellStyle name="___Sheet2_Wind farm - operation CF_Horizon round 1 model vFINAL" xfId="18536" xr:uid="{A77610B3-6CF7-48B5-B676-13984FCEDDBA}"/>
    <cellStyle name="___Sheet2_Wind farm - operation CF_Horizon round 1 model vFINAL 2" xfId="18537" xr:uid="{87CFC293-5906-4CDF-9D3D-DCD13482736C}"/>
    <cellStyle name="___Sheet2_Wind farm - operation CF_Horizon round 1 model vFINAL 2 2" xfId="18538" xr:uid="{C6E3133D-EB3E-4C65-99E0-A1F8DD875541}"/>
    <cellStyle name="___Sheet2_Wind farm - operation CF_Horizon round 1 model vFINAL 3" xfId="18539" xr:uid="{88B6EBBF-8CC1-4538-913E-03D488DDF093}"/>
    <cellStyle name="___Sheet2_Wind farm - operation CF_Horizon round 1 model vFINAL 3 2" xfId="18540" xr:uid="{A1AB9A54-0FA1-47B9-AA57-6F46E81FF7CA}"/>
    <cellStyle name="___Sheet2_Wind farm - operation CF_Horizon round 1 model vFINAL 4" xfId="18541" xr:uid="{AAF3757F-75B0-4231-849E-DA8E5BB54A6A}"/>
    <cellStyle name="___Sheet2_Wind farm - operation CF_Horizon round 1 model vFINAL_1" xfId="18542" xr:uid="{A90D9A1E-26DB-4524-AC0C-A9427D23F7E1}"/>
    <cellStyle name="___Sheet2_Wind farm - operation CF_Horizon round 1 model vFINAL_1 2" xfId="18543" xr:uid="{FCDCD104-6AC5-4B90-8212-6959474AF1E4}"/>
    <cellStyle name="___Sheet2_Wind farm - operation CF_Horizon round 1 model vFINAL_1 2 2" xfId="18544" xr:uid="{D8F24FA9-E8C2-452E-B5B8-81D43373FCD9}"/>
    <cellStyle name="___Sheet2_Wind farm - operation CF_Horizon round 1 model vFINAL_1 3" xfId="18545" xr:uid="{88889FF6-34AA-4495-8561-8486FAE92E39}"/>
    <cellStyle name="___Sheet2_Wind farm - operation CF_Horizon round 1 model vFINAL_1 3 2" xfId="18546" xr:uid="{3F00F5DD-791A-42BF-A2B4-6C1FC19B1C6E}"/>
    <cellStyle name="___Sheet2_Wind farm - operation CF_Horizon round 1 model vFINAL_1 4" xfId="18547" xr:uid="{38E45650-391D-4F93-92FC-02F63B7CD239}"/>
    <cellStyle name="___Sheet2_Wind farm - operation CF_Horizon round 1 model vFINAL_1_Project Farwest III Model 03-20-07 v135" xfId="18548" xr:uid="{1BC4717D-568F-44F6-8D2F-834F02C3AE7B}"/>
    <cellStyle name="___Sheet2_Wind farm - operation CF_Horizon round 1 model vFINAL_1_Project Farwest III Model 03-20-07 v135 2" xfId="18549" xr:uid="{2152170C-1D27-40FB-96F9-87A748A5537B}"/>
    <cellStyle name="___Sheet2_Wind farm - operation CF_Horizon round 1 model vFINAL_1_Project Farwest III Model 03-20-07 v135 2 2" xfId="18550" xr:uid="{B2B7177C-13FB-44D3-A402-F178B53A4950}"/>
    <cellStyle name="___Sheet2_Wind farm - operation CF_Horizon round 1 model vFINAL_1_Project Farwest III Model 03-20-07 v135 3" xfId="18551" xr:uid="{BC617B1C-36A3-4D95-A6F8-D4E57553D135}"/>
    <cellStyle name="___Sheet2_Wind farm - operation CF_Horizon round 1 model vFINAL_1_Project Farwest III Model 03-20-07 v135 3 2" xfId="18552" xr:uid="{7CBF98EF-DEE9-4D91-9892-D9319E0266CC}"/>
    <cellStyle name="___Sheet2_Wind farm - operation CF_Horizon round 1 model vFINAL_1_Project Farwest III Model 03-20-07 v135 4" xfId="18553" xr:uid="{6A7A6A27-4A35-4A87-BB6C-A2F262F291FF}"/>
    <cellStyle name="___Sheet2_Wind farm - operation CF_Horizon round 1 model vFINAL_1_Project Farwest III Model 03-20-07 v135_UPC G&amp;A (5-3-07)" xfId="18554" xr:uid="{9078BA82-1B63-4E37-A3CA-B138D8528CB2}"/>
    <cellStyle name="___Sheet2_Wind farm - operation CF_Horizon round 1 model vFINAL_1_Project Farwest III Model 03-20-07 v135_UPC G&amp;A (5-3-07) 2" xfId="18555" xr:uid="{185EC522-74D1-414F-AC28-745FA88F91C2}"/>
    <cellStyle name="___Sheet2_Wind farm - operation CF_Horizon round 1 model vFINAL_1_Project Farwest III Model 03-20-07 v135_UPC G&amp;A (5-3-07) 2 2" xfId="18556" xr:uid="{C4AEA674-A2CF-4EC7-9D01-76C03CE6AD0D}"/>
    <cellStyle name="___Sheet2_Wind farm - operation CF_Horizon round 1 model vFINAL_1_Project Farwest III Model 03-20-07 v135_UPC G&amp;A (5-3-07) 3" xfId="18557" xr:uid="{7D784344-890F-4661-8CC5-EE2F320A1150}"/>
    <cellStyle name="___Sheet2_Wind farm - operation CF_Horizon round 1 model vFINAL_1_Project Farwest III Model 03-20-07 v135_UPC G&amp;A (5-3-07) 3 2" xfId="18558" xr:uid="{829BFFD7-A23A-4A28-8628-22A8CD5A221E}"/>
    <cellStyle name="___Sheet2_Wind farm - operation CF_Horizon round 1 model vFINAL_1_Project Farwest III Model 03-20-07 v135_UPC G&amp;A (5-3-07) 4" xfId="18559" xr:uid="{D58D1574-FA2E-4A53-B639-01334F5B7E79}"/>
    <cellStyle name="___Sheet2_Wind farm - operation CF_Horizon round 1 model vFINAL_1_Project Makani Model 04-11-07 v6" xfId="18560" xr:uid="{3B912A40-81DF-4038-9630-866FF7E1FC81}"/>
    <cellStyle name="___Sheet2_Wind farm - operation CF_Horizon round 1 model vFINAL_1_Project Makani Model 04-11-07 v6 2" xfId="18561" xr:uid="{66F52720-0BD9-42F4-901F-FCFE3B00D9D7}"/>
    <cellStyle name="___Sheet2_Wind farm - operation CF_Horizon round 1 model vFINAL_1_Project Makani Model 04-11-07 v6 2 2" xfId="18562" xr:uid="{1D1D1FC7-1750-4DB3-84CC-AA6B7E246358}"/>
    <cellStyle name="___Sheet2_Wind farm - operation CF_Horizon round 1 model vFINAL_1_Project Makani Model 04-11-07 v6 3" xfId="18563" xr:uid="{093CE248-E9BD-424C-8A84-B35618CE33B3}"/>
    <cellStyle name="___Sheet2_Wind farm - operation CF_Horizon round 1 model vFINAL_1_Project Makani Model 04-11-07 v6 3 2" xfId="18564" xr:uid="{2421388E-199E-44F8-B613-6BCB4ED31401}"/>
    <cellStyle name="___Sheet2_Wind farm - operation CF_Horizon round 1 model vFINAL_1_Project Makani Model 04-11-07 v6 4" xfId="18565" xr:uid="{D1D688D4-BD6F-4573-9AC8-40ECB5B3CA43}"/>
    <cellStyle name="___Sheet2_Wind farm - operation CF_Horizon round 1 model vFINAL_1_Project Makani Model 04-11-07 v6_UPC G&amp;A (5-3-07)" xfId="18566" xr:uid="{77932D09-7ACB-4A26-A008-13B463422E0B}"/>
    <cellStyle name="___Sheet2_Wind farm - operation CF_Horizon round 1 model vFINAL_1_Project Makani Model 04-11-07 v6_UPC G&amp;A (5-3-07) 2" xfId="18567" xr:uid="{E4081C0A-1B25-42A3-93E2-C3BF122D2C8F}"/>
    <cellStyle name="___Sheet2_Wind farm - operation CF_Horizon round 1 model vFINAL_1_Project Makani Model 04-11-07 v6_UPC G&amp;A (5-3-07) 2 2" xfId="18568" xr:uid="{335B3FAD-BA18-4DBD-A6C6-B00E76A2DF1C}"/>
    <cellStyle name="___Sheet2_Wind farm - operation CF_Horizon round 1 model vFINAL_1_Project Makani Model 04-11-07 v6_UPC G&amp;A (5-3-07) 3" xfId="18569" xr:uid="{D3481872-ACD9-4C72-A080-307659720E7B}"/>
    <cellStyle name="___Sheet2_Wind farm - operation CF_Horizon round 1 model vFINAL_1_Project Makani Model 04-11-07 v6_UPC G&amp;A (5-3-07) 3 2" xfId="18570" xr:uid="{AF1CE485-0DB4-424B-B6C9-868ACA7CA57D}"/>
    <cellStyle name="___Sheet2_Wind farm - operation CF_Horizon round 1 model vFINAL_1_Project Makani Model 04-11-07 v6_UPC G&amp;A (5-3-07) 4" xfId="18571" xr:uid="{C5DE5DBC-73E6-48CC-80CB-9216A4D7DEBF}"/>
    <cellStyle name="___Sheet2_Wind farm - operation CF_Pre-Tax GAAP" xfId="18572" xr:uid="{D49223C9-77FF-4B22-9B0C-F11AD69125C0}"/>
    <cellStyle name="___Sheet2_Wind farm - operation CF_Pre-Tax GAAP 2" xfId="18573" xr:uid="{ED9E16DD-A8F3-4A3B-A47C-AFE17E984AC2}"/>
    <cellStyle name="___Sheet2_Wind farm - operation CF_Pre-Tax GAAP 2 2" xfId="18574" xr:uid="{0EA2F499-6E89-4EBB-AEFB-A8EA267B5E4F}"/>
    <cellStyle name="___Sheet2_Wind farm - operation CF_Pre-Tax GAAP 3" xfId="18575" xr:uid="{08BE6C7E-CF1E-4D45-B5DD-9E8860B38865}"/>
    <cellStyle name="___Sheet2_Wind farm - operation CF_WPP - Ormat 6-5-2007  v19i with internal accounting v3 eq method FINAL" xfId="18576" xr:uid="{9D7DE5C2-6AC8-4874-A758-374C29854392}"/>
    <cellStyle name="___Sheet2_Wind farm - operation CF_WPP - Ormat 6-5-2007  v19i with internal accounting v3 eq method FINAL 2" xfId="18577" xr:uid="{78687610-D145-4A87-B6EE-C9BF5B4438A4}"/>
    <cellStyle name="___Sheet2_Wind farm - operation CF_WPP - Ormat 6-5-2007  v19i with internal accounting v3 eq method FINAL 2 2" xfId="18578" xr:uid="{9509EF62-4834-4755-9C9D-EA4714EDEDC7}"/>
    <cellStyle name="___Sheet2_Wind farm - operation CF_WPP - Ormat 6-5-2007  v19i with internal accounting v3 eq method FINAL 3" xfId="18579" xr:uid="{BD16A438-1254-435F-A2F5-8D07E1C4526E}"/>
    <cellStyle name="_x0013___50_50" xfId="18580" xr:uid="{133E6233-6B06-4328-AFF5-E886C0C5628E}"/>
    <cellStyle name="__Setup_" xfId="18581" xr:uid="{62BC3310-D680-4F2C-8492-A966002CDD97}"/>
    <cellStyle name="__Setup_ 2" xfId="18582" xr:uid="{80AACDE2-915F-430D-ACF8-3833F5698EED}"/>
    <cellStyle name="__Setup_ 2 2" xfId="18583" xr:uid="{872AEF1C-A45A-4A86-BB76-A31E807ED69B}"/>
    <cellStyle name="__Setup_ 3" xfId="18584" xr:uid="{7393830F-E631-4DDF-9F1F-97E4AF2CCAB8}"/>
    <cellStyle name="__Setup_ 3 2" xfId="18585" xr:uid="{E54D44CA-C9ED-423B-BF9F-0350683452D2}"/>
    <cellStyle name="__Setup_ 4" xfId="18586" xr:uid="{96573FFD-1F05-4796-B470-A783F0E9B9FF}"/>
    <cellStyle name="__Setup_ 4 2" xfId="18587" xr:uid="{393F3CAF-A823-4FC6-9FAD-4023D56BFA0E}"/>
    <cellStyle name="__Setup_ 4 3" xfId="18588" xr:uid="{9CCD8AD2-4A55-40B8-A302-00699698E3D5}"/>
    <cellStyle name="__Setup_ 5" xfId="18589" xr:uid="{25D5B0B5-7932-4B89-B4C9-7EE3070222FE}"/>
    <cellStyle name="__Setup_ 5 2" xfId="18590" xr:uid="{5199EE72-793C-4BA4-A892-BE9230594433}"/>
    <cellStyle name="__Setup_ 6" xfId="18591" xr:uid="{6D7180FD-E1F6-449F-A037-904634132ED0}"/>
    <cellStyle name="__Setup__AEP_PV_20100112" xfId="18592" xr:uid="{2BC9ED49-49FF-4A35-AFA0-AD98A3276528}"/>
    <cellStyle name="__Setup__Ashtabula II 120 MW (Standard Model) 3-23-09" xfId="18593" xr:uid="{149BC59F-4E4E-4126-90D5-9247CCB97EEF}"/>
    <cellStyle name="__Setup__August 2010 CWIP curves_NextEra" xfId="18594" xr:uid="{D8151DFF-602A-4B70-9E69-06B248B1A34A}"/>
    <cellStyle name="__Setup__August 2010 CWIP curves_NextEra 2" xfId="18595" xr:uid="{4BDE4DDC-9737-4698-A98E-E93F44E33709}"/>
    <cellStyle name="__Setup__August 2010 CWIP curves_NextEra_November 2010 Termosol CWIP Curves NEER Final" xfId="18596" xr:uid="{3D9DFA59-D630-4369-97EB-64F35D7E5395}"/>
    <cellStyle name="__Setup__August 2010 CWIP curves_NextEra_November 2010 Termosol CWIP Curves NEER Final 2" xfId="18597" xr:uid="{244680D9-7FC3-4802-BE35-756F6EC98D34}"/>
    <cellStyle name="__Setup__Bridge" xfId="18598" xr:uid="{6250DE55-474E-4BD3-B477-FB672C8929BB}"/>
    <cellStyle name="__Setup__Budget Support 2012-09 2013-15 Benefit Programs v5 with NEER Barg Update" xfId="18599" xr:uid="{EB101B63-7E6B-409B-9594-6364574671E4}"/>
    <cellStyle name="__Setup__Butler Ridge (54MW GE XLE)O&amp;M Budget Tabs 4-15-2009 " xfId="18600" xr:uid="{554DE8DC-23B4-40BE-98EF-93148FA10BFE}"/>
    <cellStyle name="__Setup__Butler Ridge (54MW GE XLE)O&amp;M Budget Tabs 4-7-2009 " xfId="18601" xr:uid="{674B4751-85F8-43E3-8F41-C0E005BEDFFC}"/>
    <cellStyle name="__Setup__Butler Ridge (54MW GE XLE)O&amp;M Budget Tabs 5-6-2009 " xfId="18602" xr:uid="{BBD7B687-0372-4267-AEA9-94FE1AF8B237}"/>
    <cellStyle name="__Setup__Capital Prov 1Q10" xfId="18603" xr:uid="{6B6849FB-5827-4696-86A8-C1D45ADD41A8}"/>
    <cellStyle name="__Setup__Capital Prov 1Q10 2" xfId="18604" xr:uid="{D57243E8-5B15-4BA2-B228-1F90071ED8B2}"/>
    <cellStyle name="__Setup__Capital Prov 1Q10_March_LTD_Premium" xfId="18605" xr:uid="{1AB9500F-DBBA-4C45-9CFA-3A9D5FD034F9}"/>
    <cellStyle name="__Setup__Capital Prov 1Q10_Nov Self Admin LTD Income Premium - CIGNA" xfId="18606" xr:uid="{FD8C04A3-BA13-4B77-AFB9-4644C657C982}"/>
    <cellStyle name="__Setup__Capital Prov 1Q10_Summary Unrounded" xfId="18607" xr:uid="{862098AD-F18E-4E49-B589-0A386EA654AF}"/>
    <cellStyle name="__Setup__Cherokee 2010 - 2014 Budget Forecast" xfId="18608" xr:uid="{600D82AE-6A54-40BB-AE57-85BCDC1211AF}"/>
    <cellStyle name="__Setup__Cimarron O&amp;M_05-24-2012" xfId="18609" xr:uid="{F917F03C-9BC1-4369-92BA-B0050F6A7FC9}"/>
    <cellStyle name="__Setup__Consolidated Summary Living ProForma_2011_DRAFT" xfId="18610" xr:uid="{0134661A-E9CF-4BAA-BADA-39ECA050FCE6}"/>
    <cellStyle name="__Setup__Consolidated Summary Living ProForma_2011_Paste Special" xfId="18611" xr:uid="{09EEF3F2-1D41-45E2-A875-BD30A7D893DC}"/>
    <cellStyle name="__Setup__Copy of South TX GenTie  0.8x Sale12-31-09 COD BASE CASEvBOD" xfId="18612" xr:uid="{BF9A2ED4-A0D6-487F-A099-40D8546D1DF4}"/>
    <cellStyle name="__Setup__Copy of Wilton Expansion_Opcom_XLE_49.5MW_2-23-08_(Stimulus)" xfId="18613" xr:uid="{4B0DF1F3-8295-483B-900A-EC457F5C459E}"/>
    <cellStyle name="__Setup__CWIP Termosol 1" xfId="18614" xr:uid="{65BA60B8-F035-41D4-A5BF-85D6931D3CC4}"/>
    <cellStyle name="__Setup__CWIP Termosol 1 2" xfId="18615" xr:uid="{25476308-4028-4883-8F39-9871EBD1C80B}"/>
    <cellStyle name="__Setup__CWIP Termosol 2" xfId="18616" xr:uid="{F45277B1-BD07-4615-99F1-EEF07FDBC514}"/>
    <cellStyle name="__Setup__CWIP Termosol 2 2" xfId="18617" xr:uid="{BDD98341-A990-48D5-A897-7FDCCD2E0F46}"/>
    <cellStyle name="__Setup__Day County" xfId="18618" xr:uid="{21427B9C-765B-46E2-B435-6AF62AFC82B6}"/>
    <cellStyle name="__Setup__Distribution Date Calc" xfId="18619" xr:uid="{FA566C94-0DF5-429B-A700-7FC872335793}"/>
    <cellStyle name="__Setup__Expenses" xfId="18620" xr:uid="{FC9C7522-DA58-47B5-8048-50137963D894}"/>
    <cellStyle name="__Setup__FAS 106 subsidy 2010" xfId="18621" xr:uid="{17AA425C-AE3A-4CAB-90DF-BFC1BF808402}"/>
    <cellStyle name="__Setup__FAS 106 subsidy 2010 2" xfId="18622" xr:uid="{8E48738B-E751-4259-9714-DAEEE78797B5}"/>
    <cellStyle name="__Setup__FAS 106 subsidy 2010_March_LTD_Premium" xfId="18623" xr:uid="{DE8EA7B4-688B-437E-AEF5-6AB77CF8DD04}"/>
    <cellStyle name="__Setup__FAS 106 subsidy 2010_Nov Self Admin LTD Income Premium - CIGNA" xfId="18624" xr:uid="{4788773E-FA01-47D5-8421-A362196C8649}"/>
    <cellStyle name="__Setup__FAS 106 subsidy 2010_Summary Unrounded" xfId="18625" xr:uid="{3A35CD2A-743F-47AA-87C3-A089B9932DF2}"/>
    <cellStyle name="__Setup__FinSum" xfId="18626" xr:uid="{B64BEA96-31C3-440F-9E75-7D2847136602}"/>
    <cellStyle name="__Setup__FinSum 2" xfId="18627" xr:uid="{590E7672-807E-4ADD-B998-13D22AA48898}"/>
    <cellStyle name="__Setup__FinSum 2 2" xfId="18628" xr:uid="{BB8BB425-2AC1-4A2D-8ECA-6F984BB0ED9A}"/>
    <cellStyle name="__Setup__FinSum 3" xfId="18629" xr:uid="{C324CEB9-26D3-4474-A8F0-56E1D9C38C1D}"/>
    <cellStyle name="__Setup__FinSum 4" xfId="18630" xr:uid="{85C14F12-5BF8-43A6-892F-C2F108F6D168}"/>
    <cellStyle name="__Setup__FinSum 4 2" xfId="18631" xr:uid="{7E5D8B9B-4D44-4788-BD04-3E794D88DC00}"/>
    <cellStyle name="__Setup__FinSum 4 3" xfId="18632" xr:uid="{2E898114-415C-4C6E-A5AC-F7332CB77B76}"/>
    <cellStyle name="__Setup__FinSum_Genesis_Bridge_Tab" xfId="18633" xr:uid="{372305C6-4D3D-4F41-AE32-3E7456D4BE47}"/>
    <cellStyle name="__Setup__FinSum_ToD" xfId="18634" xr:uid="{94D7A2BD-8A74-41A3-BE64-AD64EDA0A8B8}"/>
    <cellStyle name="__Setup__FinSum_ToD 2" xfId="18635" xr:uid="{F0CAAAFE-6DAC-442E-BB02-7D8DA8FD50C5}"/>
    <cellStyle name="__Setup__FinSum_ToD 3" xfId="18636" xr:uid="{060BE7DA-BA27-4D9E-856F-370E95EEFB06}"/>
    <cellStyle name="__Setup__Genesis PGE 250MW_20081119A" xfId="18637" xr:uid="{2C8DC840-39BB-4FFD-9F14-98CF6C7013E0}"/>
    <cellStyle name="__Setup__Genesis_Bridge_Tab" xfId="18638" xr:uid="{68261AD2-04B6-4F58-B801-5AF0D313BF07}"/>
    <cellStyle name="__Setup__Gulf Winds (283MW MHI 2.4) O&amp;M Budgets Tabs 4-13-09" xfId="18639" xr:uid="{D0C19E63-2D71-43A1-8B8C-BEAE3A6E580E}"/>
    <cellStyle name="__Setup__Gulf Winds (283MW MHI 2.4) O&amp;M Budgets Tabs 5-6-09" xfId="18640" xr:uid="{9E4F1BA1-525F-4B76-B91D-1BC07D69DA64}"/>
    <cellStyle name="__Setup__HWBA UM NPV  IRR Analysis finance at cost share may 2011" xfId="18641" xr:uid="{09A66BEC-399C-4BD1-82C4-88B95144C590}"/>
    <cellStyle name="__Setup__Input" xfId="18642" xr:uid="{7235F7F9-03B1-4AC3-A840-84154B578567}"/>
    <cellStyle name="__Setup__Input 2" xfId="18643" xr:uid="{5EC0B14D-AC81-4B06-AC5C-B3A4CEDD1EA3}"/>
    <cellStyle name="__Setup__Inputs" xfId="18644" xr:uid="{33BF7EA6-4313-4578-8A6F-3168B3008B4D}"/>
    <cellStyle name="__Setup__Inputs 2" xfId="18645" xr:uid="{9A0A6051-D1D8-4AB8-847A-AE94FEB678E7}"/>
    <cellStyle name="__Setup__Lee Dekalb - FPL Group Financials (2)" xfId="18646" xr:uid="{422C0881-EE97-40F9-8E37-0757867FF4FA}"/>
    <cellStyle name="__Setup__LPF 2011 Update - Contracted Thermal Assets - rev 09 27 2011" xfId="18647" xr:uid="{E333D6B4-B38A-40CD-99CD-31F3D7C2F735}"/>
    <cellStyle name="__Setup__LPF 2011 Update - Contracted Thermal Assets - rev 09 27 2011 (2)" xfId="18648" xr:uid="{4D8F9D84-8156-4206-8434-397F14F78BCF}"/>
    <cellStyle name="__Setup__LPF 2011 Update - Merchant Thermal Assets - rev 09 27 2011 (2)" xfId="18649" xr:uid="{24078151-BE41-4CFA-9A18-633E53AE1F49}"/>
    <cellStyle name="__Setup__LTD-FAS 112 Summary" xfId="18650" xr:uid="{86D01533-202A-4AE3-8385-A337756D4F0B}"/>
    <cellStyle name="__Setup__Majestic (79.5 MW GE SLE) O&amp;M Budget Tabs 4-7-2009 " xfId="18651" xr:uid="{8C411C98-E54A-476E-B70E-83AAF123FEEF}"/>
    <cellStyle name="__Setup__Majestic (79.5 MW GE SLE)O&amp;M Budget Tabs 4-14-2009 " xfId="18652" xr:uid="{C44017A6-1BEF-492A-9A27-83A21AABC675}"/>
    <cellStyle name="__Setup__Majestic (79.5 MW GE SLE)O&amp;M Budget Tabs 5-6-2009 " xfId="18653" xr:uid="{F14AB210-ABF5-40FF-9D73-3BCE8D575ACB}"/>
    <cellStyle name="__Setup__Majestic II 2013 - 2042 Property Tax Forecast est" xfId="18654" xr:uid="{B481CAD3-95D4-45EB-B0F9-589B58C9189E}"/>
    <cellStyle name="__Setup__McCoy 250 MW Yingli 280W T-0 NextEra PVO&amp;M Budget (NEW RAMP)_2010-12-10" xfId="18655" xr:uid="{9CA2C3B5-17D9-4C68-8598-5EBAF303FCF0}"/>
    <cellStyle name="__Setup__McCoy 250 MW Yingli 280W T-0 NextEra PVO&amp;M Budget (NEW RAMP)_2010-12-6" xfId="18656" xr:uid="{2DC3A1F8-5A41-4FBF-99FB-F29ACC7B5DDA}"/>
    <cellStyle name="__Setup__November 2010 CWIP Curves Genesis Final" xfId="18657" xr:uid="{56C63BC4-9729-43BF-9B98-1B90E7F0323D}"/>
    <cellStyle name="__Setup__November 2010 CWIP Curves Genesis Final 2" xfId="18658" xr:uid="{1B29EA24-C3BE-4FBA-AE65-C88E711144F0}"/>
    <cellStyle name="__Setup__November 2010 CWIP Curves NEER Final" xfId="18659" xr:uid="{CA359D02-3602-47D5-8B38-A9A5723EF6A7}"/>
    <cellStyle name="__Setup__November 2010 CWIP Curves NEER Final 2" xfId="18660" xr:uid="{F6805928-3E10-4D3D-8F40-19851B7BBD25}"/>
    <cellStyle name="__Setup__November 2010 Termosol CWIP Curves NEER Final" xfId="18661" xr:uid="{4D4EBC30-5182-4216-9237-55BB377B8B76}"/>
    <cellStyle name="__Setup__November 2010 Termosol CWIP Curves NEER Final 2" xfId="18662" xr:uid="{0A37B06C-0E28-4B8B-A406-D49F16C3CE81}"/>
    <cellStyle name="__Setup__Paradise_PV_20100212" xfId="18663" xr:uid="{43D1FA40-3E54-4BD6-A57C-53D8A2BC068D}"/>
    <cellStyle name="__Setup__Pro Forma - Alamosa 100MW - rev 03.13.09" xfId="18664" xr:uid="{299D7386-368C-4D45-8C08-F4C04029C1A7}"/>
    <cellStyle name="__Setup__Pro Forma - Alamosa 100MW - rev 03.13.09 2" xfId="18665" xr:uid="{F0B4DD78-8336-4128-90E5-52F1D6958D7D}"/>
    <cellStyle name="__Setup__Pro Forma - Alamosa 100MW - rev 03.13.09 2 2" xfId="18666" xr:uid="{805650E8-4534-44E4-82B9-0BC3B0F26262}"/>
    <cellStyle name="__Setup__Pro Forma - Alamosa 100MW - rev 03.13.09 3" xfId="18667" xr:uid="{E22E9C0A-C4DC-4DD9-9DA0-EB9F5F23D404}"/>
    <cellStyle name="__Setup__Pro Forma - Alamosa 100MW - rev 03.13.09 4" xfId="18668" xr:uid="{D394FC1D-F48C-4E79-BA4C-584578EA1907}"/>
    <cellStyle name="__Setup__Pro Forma - Alamosa 100MW - rev 03.13.09 4 2" xfId="18669" xr:uid="{5F59C590-83EB-40F0-ABF0-3FDD343CE329}"/>
    <cellStyle name="__Setup__Pro Forma - Alamosa 100MW - rev 03.13.09 4 3" xfId="18670" xr:uid="{F2D112DE-8982-44FD-BC20-DA052FB52A25}"/>
    <cellStyle name="__Setup__Pro Forma - Alamosa 100MW - rev 03.13.09_Genesis_Bridge_Tab" xfId="18671" xr:uid="{F0A79B00-25C1-4BD1-A363-6FF571360823}"/>
    <cellStyle name="__Setup__Pro Forma - Alamosa 100MW - rev 03.13.09_ToD" xfId="18672" xr:uid="{766DF3E5-FF54-43B8-BA95-5B4B798C4AC3}"/>
    <cellStyle name="__Setup__Pro Forma - Alamosa 100MW - rev 03.13.09_ToD 2" xfId="18673" xr:uid="{1584F237-29D9-42C4-A685-87794B9A4B46}"/>
    <cellStyle name="__Setup__Pro Forma - Alamosa 100MW - rev 03.13.09_ToD 3" xfId="18674" xr:uid="{EDC2FC4A-4CE5-4DFC-B76E-96FD52F54CC6}"/>
    <cellStyle name="__Setup__Project Finance Wilton Expansion" xfId="18675" xr:uid="{8A0AE274-7876-4D73-8DDF-05F572469CCD}"/>
    <cellStyle name="__Setup__Project Monitoring Paradise Solar revised_October 2010" xfId="18676" xr:uid="{D46AAB56-77DE-4C49-8205-DD74286738C6}"/>
    <cellStyle name="__Setup__Project Monitoring Paradise Solar revised_October 2010 2" xfId="18677" xr:uid="{EFC16077-36CE-4455-8B26-F75BC68E2F3C}"/>
    <cellStyle name="__Setup__Project Monitoring Paradise Solar revised_October 2010_November 2010 Termosol CWIP Curves NEER Final" xfId="18678" xr:uid="{C91149DA-03B5-413F-9CF3-A5678AED94F6}"/>
    <cellStyle name="__Setup__Project Monitoring Paradise Solar revised_October 2010_November 2010 Termosol CWIP Curves NEER Final 2" xfId="18679" xr:uid="{6436E88D-9269-47B5-8EAC-7E6C7F3ACDEB}"/>
    <cellStyle name="__Setup__Scen" xfId="18680" xr:uid="{3006DC35-9873-4B70-831A-2622122B4059}"/>
    <cellStyle name="__Setup__Scen 2" xfId="18681" xr:uid="{12720E1D-2B5F-4868-A94B-3FD37730E0EC}"/>
    <cellStyle name="__Setup__Scen 2 2" xfId="18682" xr:uid="{A6F008C9-A8E0-49A6-9618-1D9FE3CDDD73}"/>
    <cellStyle name="__Setup__Scen 3" xfId="18683" xr:uid="{D561BAF8-CD33-493B-BADD-E6BF02D01EBB}"/>
    <cellStyle name="__Setup__Scen 4" xfId="18684" xr:uid="{C79FD255-467A-482C-A833-5BAD8644677A}"/>
    <cellStyle name="__Setup__Scen 4 2" xfId="18685" xr:uid="{9DBF59C8-B017-4BC9-B6F9-42D2F388C1AA}"/>
    <cellStyle name="__Setup__Scen 4 3" xfId="18686" xr:uid="{E7937E3B-2E91-4C16-9F2B-12A0A428CC07}"/>
    <cellStyle name="__Setup__Scen_Genesis_Bridge_Tab" xfId="18687" xr:uid="{6488356C-6730-43B7-8B18-6D1884771013}"/>
    <cellStyle name="__Setup__Scen_ToD" xfId="18688" xr:uid="{C272A3FA-49D9-48E5-AEEE-EAB7351E2988}"/>
    <cellStyle name="__Setup__Scen_ToD 2" xfId="18689" xr:uid="{6C7A26C1-873A-4652-89FA-B4F0574B6EE2}"/>
    <cellStyle name="__Setup__Scen_ToD 3" xfId="18690" xr:uid="{D9100994-23AF-4D9C-9C90-9E05ADA43E9D}"/>
    <cellStyle name="__Setup__September 2010 CWIP curves_NextEra" xfId="18691" xr:uid="{7D290857-0AB6-415B-8B19-B77AD5A008AB}"/>
    <cellStyle name="__Setup__September 2010 CWIP curves_NextEra 2" xfId="18692" xr:uid="{81908D08-71B1-4A6E-A64F-097EBE6172AE}"/>
    <cellStyle name="__Setup__September 2010 CWIP curves_NextEra_November 2010 Termosol CWIP Curves NEER Final" xfId="18693" xr:uid="{0B1B1620-4301-49BC-BEE4-BE186B69CB91}"/>
    <cellStyle name="__Setup__September 2010 CWIP curves_NextEra_November 2010 Termosol CWIP Curves NEER Final 2" xfId="18694" xr:uid="{9B990CEE-7C02-4A19-B955-72C05318CF2C}"/>
    <cellStyle name="__Setup__Solar - TOD Calculation Model - rev 04.16.09" xfId="18695" xr:uid="{2E8FE70B-D20B-4528-ABD5-C9B9E3AA1CC8}"/>
    <cellStyle name="__Setup__Solar - TOD Calculation Model - rev 04.16.09 2" xfId="18696" xr:uid="{53420F1C-DF2B-4A1E-90CE-FEC170E71B39}"/>
    <cellStyle name="__Setup__Solar - TOD Calculation Model - rev 04.16.09 2 2" xfId="18697" xr:uid="{41A12C22-A4E2-41F4-A0EE-90171B893633}"/>
    <cellStyle name="__Setup__Solar - TOD Calculation Model - rev 04.16.09 3" xfId="18698" xr:uid="{CD03E5F2-4F98-4249-B189-976CA8DA87AE}"/>
    <cellStyle name="__Setup__Solar - TOD Calculation Model - rev 04.16.09 4" xfId="18699" xr:uid="{E33E7716-CC9F-4A43-8099-689BCC52ED53}"/>
    <cellStyle name="__Setup__Solar - TOD Calculation Model - rev 04.16.09 4 2" xfId="18700" xr:uid="{DABF18F1-DB7D-48DA-8E85-842BDF1964E2}"/>
    <cellStyle name="__Setup__Solar - TOD Calculation Model - rev 04.16.09 4 3" xfId="18701" xr:uid="{4F25DA9F-3E20-47D1-BF8E-7F547F3C1205}"/>
    <cellStyle name="__Setup__Solar - TOD Calculation Model - rev 04.16.09_Genesis_Bridge_Tab" xfId="18702" xr:uid="{B798D1B2-49B4-4FBD-BD6C-5462DFF722DF}"/>
    <cellStyle name="__Setup__Solar - TOD Calculation Model - rev 04.16.09_ToD" xfId="18703" xr:uid="{BB90AD71-22DD-413B-BB38-D9CDF330D1E9}"/>
    <cellStyle name="__Setup__Solar - TOD Calculation Model - rev 04.16.09_ToD 2" xfId="18704" xr:uid="{1A51EE91-C45C-4224-AB41-AF651BB83F7A}"/>
    <cellStyle name="__Setup__Solar - TOD Calculation Model - rev 04.16.09_ToD 3" xfId="18705" xr:uid="{C04FB3A5-E4D6-471A-ACFA-1627D3F3420A}"/>
    <cellStyle name="__Setup__Solar_Model_ab" xfId="18706" xr:uid="{F324CFD7-88A2-4749-828D-919910A6E748}"/>
    <cellStyle name="__Setup__Solar_Model_ab 2" xfId="18707" xr:uid="{C81AAF04-76AF-4308-B990-D9824F165EC8}"/>
    <cellStyle name="__Setup__Solar_Model_ab 2 2" xfId="18708" xr:uid="{2C7B03E6-14C8-4497-A666-45938E86F602}"/>
    <cellStyle name="__Setup__Solar_Model_ab 3" xfId="18709" xr:uid="{1CAFF93E-1B8C-40FB-BCBC-5BB245B3BDC7}"/>
    <cellStyle name="__Setup__Solar_Model_ab 4" xfId="18710" xr:uid="{F34A6F80-B7AD-456F-BA0E-77F299D4F375}"/>
    <cellStyle name="__Setup__Solar_Model_ab 4 2" xfId="18711" xr:uid="{BA9D0463-6DE1-44FD-A4F5-FD5885844184}"/>
    <cellStyle name="__Setup__Solar_Model_ab 4 3" xfId="18712" xr:uid="{382B77BC-F2A8-4EA6-B09D-67E15DA8E42D}"/>
    <cellStyle name="__Setup__Solar_Model_ab_Genesis_Bridge_Tab" xfId="18713" xr:uid="{ABC4A821-124A-47D1-A36F-C369323644F6}"/>
    <cellStyle name="__Setup__Solar_Model_ab_ToD" xfId="18714" xr:uid="{39074978-1BA2-4DBF-9426-204FB4DD7770}"/>
    <cellStyle name="__Setup__Solar_Model_ab_ToD 2" xfId="18715" xr:uid="{4D4EBE89-2DEE-457E-B356-CEC0C5F95FE4}"/>
    <cellStyle name="__Setup__Solar_Model_ab_ToD 3" xfId="18716" xr:uid="{FBE33E4B-3785-4492-9C04-D34EC98032E1}"/>
    <cellStyle name="__Setup__South Trent (101.2MW Siemens) O&amp;M Budget Tabs 4-15-2009" xfId="18717" xr:uid="{4B7F1B5E-47D3-4580-9927-D4C0DEB4395A}"/>
    <cellStyle name="__Setup__South Trent (101.2MW Siemens) O&amp;M Budget Tabs 4-7-2009" xfId="18718" xr:uid="{A68E1E46-D7EB-4065-8DC9-37A0FD2718DC}"/>
    <cellStyle name="__Setup__South Trent (101.2MW Siemens) O&amp;M Budget Tabs 5-6-2009" xfId="18719" xr:uid="{A0E6F14B-AFE1-4C5C-A72C-485A530D26A8}"/>
    <cellStyle name="__Setup__Stetson (GE 57 MW) O&amp;M Budget Tabs 3-25-2009" xfId="18720" xr:uid="{DABD3A41-97F5-4BAB-A625-13D966341678}"/>
    <cellStyle name="__Setup__Story II_OpCom_6-26-09" xfId="18721" xr:uid="{9B28DC76-8567-450C-BF02-DED242BC2918}"/>
    <cellStyle name="__Setup__Summerhaven CWIP curve Oct_2010" xfId="18722" xr:uid="{27962405-B4C0-4F10-8F8E-D3622E8DD7B4}"/>
    <cellStyle name="__Setup__Summerhaven CWIP curve Oct_2010 2" xfId="18723" xr:uid="{2C39C8B6-6484-4BE6-A2B9-01F8E5188915}"/>
    <cellStyle name="__Setup__Summerhaven CWIP curve Oct_2010_November 2010 Termosol CWIP Curves NEER Final" xfId="18724" xr:uid="{8851552A-D57F-4BAB-95BB-30AD9C4CD0BD}"/>
    <cellStyle name="__Setup__Summerhaven CWIP curve Oct_2010_November 2010 Termosol CWIP Curves NEER Final 2" xfId="18725" xr:uid="{42A87FAA-7F9E-4378-B832-E961489DC047}"/>
    <cellStyle name="__Setup__Tax" xfId="18726" xr:uid="{9BC51120-10B9-40A4-9CC8-4B45462C287E}"/>
    <cellStyle name="__Setup__ToD" xfId="18727" xr:uid="{B6EE82C8-2C50-4C20-8703-F331393B0487}"/>
    <cellStyle name="__Setup__ToD 2" xfId="18728" xr:uid="{E21296B2-C2BA-4C85-B171-DF64CC9F29AB}"/>
    <cellStyle name="__Setup__ToD 3" xfId="18729" xr:uid="{F53CDAF8-726D-456F-94F1-A84DB352085F}"/>
    <cellStyle name="__Setup__WACC_Calc_Sheet" xfId="18730" xr:uid="{9CBEF567-ADE8-4EB3-8F47-75087610EFAA}"/>
    <cellStyle name="__Setup__WACC_Calc_Sheet 2" xfId="18731" xr:uid="{25D8EFA8-858E-48A2-BEA4-CFB3FAD5DF07}"/>
    <cellStyle name="__Setup__WACC_Calc_Sheet 2 2" xfId="18732" xr:uid="{44DD10E0-0010-4810-87CF-78FDC149E095}"/>
    <cellStyle name="__Setup__WACC_Calc_Sheet 3" xfId="18733" xr:uid="{919282E7-D230-41EB-BEDB-92771778B0CA}"/>
    <cellStyle name="__Setup__WACC_Calc_Sheet 4" xfId="18734" xr:uid="{E549257C-A173-4083-AF36-B5077423AF6F}"/>
    <cellStyle name="__Setup__WACC_Calc_Sheet 4 2" xfId="18735" xr:uid="{6B8FD6D1-A62D-4F7B-9DA2-2A886881C029}"/>
    <cellStyle name="__Setup__WACC_Calc_Sheet 4 3" xfId="18736" xr:uid="{3231AC4B-3A67-4731-A9B3-F92A173E9616}"/>
    <cellStyle name="__Setup__WACC_Calc_Sheet_Genesis_Bridge_Tab" xfId="18737" xr:uid="{6E9F64CD-214A-42C0-92E9-87812E421134}"/>
    <cellStyle name="__Setup__WACC_Calc_Sheet_ToD" xfId="18738" xr:uid="{808E4947-3251-4F91-B2F3-3A2AFDAC27AF}"/>
    <cellStyle name="__Setup__WACC_Calc_Sheet_ToD 2" xfId="18739" xr:uid="{180A0803-8FC8-4E32-BAA7-C67C52F87C2F}"/>
    <cellStyle name="__Setup__WACC_Calc_Sheet_ToD 3" xfId="18740" xr:uid="{2BE0CE5F-5C07-43EF-B89A-AFB30FE0BF03}"/>
    <cellStyle name="__Setup__Wessington Springs (51MW GE SLE) O&amp;M Budget Tabs 4-7-2009 " xfId="18741" xr:uid="{9850BC43-834E-4E67-A101-14D2F6C74C35}"/>
    <cellStyle name="__Setup__Wessington Springs (51MW GE SLE)O&amp;M Budget Tabs 4-15-2009 " xfId="18742" xr:uid="{7F9BAD68-D683-43A3-9D29-6C8E093E9AB2}"/>
    <cellStyle name="__Setup__Wessington Springs (51MW GE SLE)O&amp;M Budget Tabs 5-6-2009 " xfId="18743" xr:uid="{C87E32E8-B8A1-452D-A649-C7009BF1A8D3}"/>
    <cellStyle name="__Setup__Word_Outputs_2009_09_12" xfId="18744" xr:uid="{B5B4AF76-4825-4FED-B069-05435BD9845E}"/>
    <cellStyle name="_~0399854" xfId="18745" xr:uid="{6778B689-04B6-4BFB-B2BF-0C8FBCBF6F89}"/>
    <cellStyle name="_~0664123" xfId="18746" xr:uid="{DD9A9C7C-1361-4D6C-A2FC-AEECF1B121E2}"/>
    <cellStyle name="_~0664123 2" xfId="18747" xr:uid="{53200C3B-73D9-4BF8-B7F1-09FE519EC3B1}"/>
    <cellStyle name="_~2826132" xfId="18748" xr:uid="{9A8D374E-7906-4124-AB6C-DC8659966DE6}"/>
    <cellStyle name="_~4335405" xfId="18749" xr:uid="{E0282B3E-C8DC-49C6-9D2C-1D00BAA749AB}"/>
    <cellStyle name="_~5054843" xfId="18750" xr:uid="{13EBCC78-AEBF-4D70-A2F1-4EBFB45F93B6}"/>
    <cellStyle name="_~5662898" xfId="18751" xr:uid="{0F1B38CF-957D-497A-9948-FDE78B272FC4}"/>
    <cellStyle name="_~5662898 2" xfId="18752" xr:uid="{7C46CE8D-873F-4402-9FD7-4F5B08190DBE}"/>
    <cellStyle name="_~9658152" xfId="19" xr:uid="{3D7450C2-5C4C-4639-8118-106A21AFFE24}"/>
    <cellStyle name="_~9658152 2" xfId="20" xr:uid="{CF39EB8E-74BD-4A8A-8DE7-90FC90DC5BC3}"/>
    <cellStyle name="_~9658152 2 2" xfId="21" xr:uid="{42B55DB4-5B1C-443B-94FD-2D49A96F94FE}"/>
    <cellStyle name="_~9658152 3" xfId="22" xr:uid="{35FC6D92-A910-4675-8C80-8CC1F6B85ABB}"/>
    <cellStyle name="_~9658152 3 2" xfId="18753" xr:uid="{AC2F8A7F-4821-4DA3-B0C5-FC1D7900E1E8}"/>
    <cellStyle name="_~9658152 4" xfId="23" xr:uid="{0174D512-27BF-4FFB-9C9C-0DE41FF0B76E}"/>
    <cellStyle name="_~9658152 4 2" xfId="18754" xr:uid="{0B53157C-BD8A-4501-B2D7-DCFC54843143}"/>
    <cellStyle name="_~9658152 5" xfId="18755" xr:uid="{EF1F6DCD-F10A-4794-8105-97DB8EC464D4}"/>
    <cellStyle name="_~9658152 5 2" xfId="18756" xr:uid="{26F3EA59-32F3-46A7-A0D2-4C58C2B3C85E}"/>
    <cellStyle name="_~9658152 6" xfId="18757" xr:uid="{EE505AF1-5339-4D88-91FF-82443F46C095}"/>
    <cellStyle name="_~9658152_2008 FPL Group Tax Workpapers" xfId="18758" xr:uid="{081E480C-42AC-44BF-971F-6637BDAFF042}"/>
    <cellStyle name="_~9658152_2008 FPL Group Tax Workpapers_Budget Support 2012-09 2013-15 Benefit Programs v5 with NEER Barg Update" xfId="18759" xr:uid="{ED11ECAA-A6EC-4E41-9837-07B7DB138A8F}"/>
    <cellStyle name="_~9658152_2008 FPL Group Tax Workpapers_LTD-FAS 112 Summary" xfId="18760" xr:uid="{65F03740-7CF3-40BE-8317-88ECADC6D1D8}"/>
    <cellStyle name="_~9658152_BASIS ADJ" xfId="18761" xr:uid="{B2F75DA6-9168-4793-BF07-72C8D1020E64}"/>
    <cellStyle name="_~9658152_BM Adjustments" xfId="18762" xr:uid="{76A0D591-B6FF-46CB-AB9C-AD0F87F28320}"/>
    <cellStyle name="_~9658152_Callahan" xfId="18763" xr:uid="{36095AA9-5545-496C-A4A7-0EE475CEE83C}"/>
    <cellStyle name="_~9658152_Callahan " xfId="18764" xr:uid="{BDC9B9E5-500C-414D-AAD3-8E6DC77BDB89}"/>
    <cellStyle name="_~9658152_Callahan _1" xfId="18765" xr:uid="{C2BC206E-D3CF-46B0-9514-8101EEC23638}"/>
    <cellStyle name="_~9658152_Callahan 090813 GM 0 Report" xfId="18766" xr:uid="{D600532E-5DB6-40DA-AB66-7D212DB861E2}"/>
    <cellStyle name="_~9658152_Callahan 091106 GM 0 Report" xfId="18767" xr:uid="{EDF8B5CC-0361-4289-BD2B-B967520554AB}"/>
    <cellStyle name="_~9658152_CapRidge_WindBoost_Analysis_090709" xfId="18768" xr:uid="{202E695C-1FB2-4A32-B489-2BE85FF164D7}"/>
    <cellStyle name="_~9658152_Cherokee 2010 - 2014 Budget Forecast" xfId="18769" xr:uid="{CB9CBFF4-C5CD-449A-9F89-F3C9900C601D}"/>
    <cellStyle name="_~9658152_Copy of Texas Wind Debt Amortization 11-08" xfId="18770" xr:uid="{E254B392-9B32-4C99-9B63-871CF063C18E}"/>
    <cellStyle name="_~9658152_Debt Service Coverage Ratio-TEXAS WIND Historical  Forecast" xfId="18771" xr:uid="{5D681B94-BC74-4893-B0F4-A7B57DF6F8C1}"/>
    <cellStyle name="_~9658152_Fees" xfId="18772" xr:uid="{0A688BC9-AAF0-49D9-B7FF-293A3EE8D438}"/>
    <cellStyle name="_~9658152_FPL Georgia Tax As of October 2010" xfId="18773" xr:uid="{29453EE1-9DFC-4F38-805F-D411A39CD54A}"/>
    <cellStyle name="_~9658152_FPL Georgia Tax As of October 2010_Summary of 2010 Errors Resolutions with Responses" xfId="18774" xr:uid="{184EBE50-0D45-4461-A229-9D6106F39DD3}"/>
    <cellStyle name="_~9658152_Group Prov M11 09" xfId="18775" xr:uid="{9AF867B9-94BC-4469-8F08-F2449064E1C9}"/>
    <cellStyle name="_~9658152_Group Prov M11 09 2" xfId="18776" xr:uid="{8B9C1CE8-4E39-49F9-BCF6-2595C491ECC0}"/>
    <cellStyle name="_~9658152_Group Prov M11 09_March_LTD_Premium" xfId="18777" xr:uid="{A9297B3D-4D8F-4E0A-93FA-E79F44089AC5}"/>
    <cellStyle name="_~9658152_Group Prov M11 09_Nov Self Admin LTD Income Premium - CIGNA" xfId="18778" xr:uid="{F9683724-E5FA-4CAD-A7B7-64B0C1348967}"/>
    <cellStyle name="_~9658152_Group Prov M11 09_Summary Unrounded" xfId="18779" xr:uid="{AABC5CE2-14E9-4042-A385-69628A8B95BF}"/>
    <cellStyle name="_~9658152_HH3 WindBoost Analysis (with PTC and REC)" xfId="18780" xr:uid="{438EF0F1-2B2E-4D5A-914F-C5FCD600804E}"/>
    <cellStyle name="_~9658152_Horse Hollow 1 090813 GM 0 Report" xfId="18781" xr:uid="{492DF0E6-7B00-4BF4-9159-7A34C4FBF509}"/>
    <cellStyle name="_~9658152_Horse Hollow 1 090911 GM 0 Report" xfId="18782" xr:uid="{2D50628B-7025-4504-B66F-FA39EC7D8325}"/>
    <cellStyle name="_~9658152_Inputs" xfId="18783" xr:uid="{9C4171A2-3A92-4084-B076-A51B32067A14}"/>
    <cellStyle name="_~9658152_Inputs 2" xfId="18784" xr:uid="{270310C2-E440-452F-9C18-1FAA2358F11E}"/>
    <cellStyle name="_~9658152_Majestic II 2013 - 2042 Property Tax Forecast est" xfId="18785" xr:uid="{75613B85-1DCF-4C03-8CAD-E3AAEDCEAE6F}"/>
    <cellStyle name="_~9658152_March_LTD_Premium" xfId="18786" xr:uid="{EE4C1B11-362A-4246-825C-A8D42E62E16A}"/>
    <cellStyle name="_~9658152_Nov Self Admin LTD Income Premium - CIGNA" xfId="18787" xr:uid="{5027A19B-8A9C-4F6A-9AF5-E5ED02081BE4}"/>
    <cellStyle name="_~9658152_Summary Unrounded" xfId="18788" xr:uid="{8B4A2413-DFDB-4AE8-B793-D4891064973E}"/>
    <cellStyle name="_~9658152_Tax" xfId="18789" xr:uid="{B37EC9E8-5C89-4E2A-802B-A79D777D460B}"/>
    <cellStyle name="_~9658152_Wind Adj_091106" xfId="18790" xr:uid="{E66CC3DA-FDBE-4E28-8F91-8BF4448A7FEF}"/>
    <cellStyle name="_01 Horizon Wind Energy Analytics" xfId="18791" xr:uid="{14200F15-68ED-4B78-8B84-456AD99889E5}"/>
    <cellStyle name="_010713 FPLE FOSSIL FUEL 2002-2006 BUDGET FORECASTS" xfId="18792" xr:uid="{C32DD5EB-9659-4945-9693-411792A594D3}"/>
    <cellStyle name="_010713 FPLE FOSSIL FUEL 2002-2006 BUDGET FORECASTS 2" xfId="18793" xr:uid="{51268D6B-2266-4AF1-8A0A-2B65A1EDE8BE}"/>
    <cellStyle name="_010713 FPLE FOSSIL FUEL 2002-2006 BUDGET FORECASTS 2 2" xfId="18794" xr:uid="{C33DD7F8-2CC8-4E39-A4E0-FED5F1717D27}"/>
    <cellStyle name="_010713 FPLE FOSSIL FUEL 2002-2006 BUDGET FORECASTS 3" xfId="18795" xr:uid="{87BA80D0-7010-44D9-8E54-46020088714D}"/>
    <cellStyle name="_010713 FPLE FOSSIL FUEL 2002-2006 BUDGET FORECASTS 3 2" xfId="18796" xr:uid="{9753622D-D19A-4E7B-90CA-9D22610F0AEB}"/>
    <cellStyle name="_010713 FPLE FOSSIL FUEL 2002-2006 BUDGET FORECASTS 4" xfId="18797" xr:uid="{DC92EC9C-0710-46B2-958A-D0430548CDE5}"/>
    <cellStyle name="_010713 FPLE FOSSIL FUEL 2002-2006 BUDGET FORECASTS 4 2" xfId="18798" xr:uid="{8CD4D912-EE13-4BB5-937B-378B7F48CA42}"/>
    <cellStyle name="_010713 FPLE FOSSIL FUEL 2002-2006 BUDGET FORECASTS 4 3" xfId="18799" xr:uid="{DD0BF407-9F64-459C-A92E-1DDC0094695D}"/>
    <cellStyle name="_010713 FPLE FOSSIL FUEL 2002-2006 BUDGET FORECASTS 5" xfId="18800" xr:uid="{CC20ADB0-AFD3-42D4-8F4D-DA7DAAE4D37E}"/>
    <cellStyle name="_010713 FPLE FOSSIL FUEL 2002-2006 BUDGET FORECASTS 5 2" xfId="18801" xr:uid="{C4755475-FE41-4E5D-BCF2-ADF717A029C3}"/>
    <cellStyle name="_010713 FPLE FOSSIL FUEL 2002-2006 BUDGET FORECASTS 6" xfId="18802" xr:uid="{8F7360F2-D0D7-4DE5-BBE7-E22B14682051}"/>
    <cellStyle name="_010713 FPLE FOSSIL FUEL 2002-2006 BUDGET FORECASTS_August 2010 CWIP curves_NextEra" xfId="18803" xr:uid="{90F53956-5DFD-4D23-A302-7BB9170FD86B}"/>
    <cellStyle name="_010713 FPLE FOSSIL FUEL 2002-2006 BUDGET FORECASTS_August 2010 CWIP curves_NextEra 2" xfId="18804" xr:uid="{707C3643-3EDB-432E-A285-C718E04FF84F}"/>
    <cellStyle name="_010713 FPLE FOSSIL FUEL 2002-2006 BUDGET FORECASTS_August 2010 CWIP curves_NextEra_November 2010 Termosol CWIP Curves NEER Final" xfId="18805" xr:uid="{48333B6F-6AF7-4322-91FA-DE6D2F4E9DC9}"/>
    <cellStyle name="_010713 FPLE FOSSIL FUEL 2002-2006 BUDGET FORECASTS_August 2010 CWIP curves_NextEra_November 2010 Termosol CWIP Curves NEER Final 2" xfId="18806" xr:uid="{094CE062-EDA0-4F8B-A5A4-8DBD7BFFCDD0}"/>
    <cellStyle name="_010713 FPLE FOSSIL FUEL 2002-2006 BUDGET FORECASTS_BASIS ADJ" xfId="18807" xr:uid="{E28A82B8-E59B-4B7A-9725-8D54960ACAB4}"/>
    <cellStyle name="_010713 FPLE FOSSIL FUEL 2002-2006 BUDGET FORECASTS_BM Adjustments" xfId="18808" xr:uid="{BCE30F63-4F95-4DFF-B4A0-8F4A80CC8BFE}"/>
    <cellStyle name="_010713 FPLE FOSSIL FUEL 2002-2006 BUDGET FORECASTS_Capacity_Factor_Monthly_Forecast_Through_2024 " xfId="18809" xr:uid="{7ED4A41A-C0D6-4A26-8E58-650383BBF94F}"/>
    <cellStyle name="_010713 FPLE FOSSIL FUEL 2002-2006 BUDGET FORECASTS_Consolidated Summary Living ProForma_2011_DRAFT" xfId="18810" xr:uid="{ED40425C-BCDB-4DF4-AD85-5DFBF5B74618}"/>
    <cellStyle name="_010713 FPLE FOSSIL FUEL 2002-2006 BUDGET FORECASTS_Consolidated Summary Living ProForma_2011_Paste Special" xfId="18811" xr:uid="{34CFA243-AD2D-4D14-851E-118E77ECC5FD}"/>
    <cellStyle name="_010713 FPLE FOSSIL FUEL 2002-2006 BUDGET FORECASTS_Copy of South TX GenTie  0.8x Sale12-31-09 COD BASE CASEvBOD" xfId="18812" xr:uid="{08A0AA3D-1CB2-482B-B75E-1666E378B0E6}"/>
    <cellStyle name="_010713 FPLE FOSSIL FUEL 2002-2006 BUDGET FORECASTS_CWIP Termosol 1" xfId="18813" xr:uid="{57938AE4-B23D-4F27-9AA8-EC62E4207970}"/>
    <cellStyle name="_010713 FPLE FOSSIL FUEL 2002-2006 BUDGET FORECASTS_CWIP Termosol 1 2" xfId="18814" xr:uid="{EB169A83-CF57-41A3-B160-8988688A0676}"/>
    <cellStyle name="_010713 FPLE FOSSIL FUEL 2002-2006 BUDGET FORECASTS_CWIP Termosol 2" xfId="18815" xr:uid="{93CBC240-9216-4A19-883F-F137944C56B1}"/>
    <cellStyle name="_010713 FPLE FOSSIL FUEL 2002-2006 BUDGET FORECASTS_CWIP Termosol 2 2" xfId="18816" xr:uid="{1F6E83E7-DE59-413F-BDE8-3782A30D5A19}"/>
    <cellStyle name="_010713 FPLE FOSSIL FUEL 2002-2006 BUDGET FORECASTS_Fees" xfId="18817" xr:uid="{C61C809E-DD2B-40E3-B6D8-B8B0C10B96D3}"/>
    <cellStyle name="_010713 FPLE FOSSIL FUEL 2002-2006 BUDGET FORECASTS_Genesis_Bridge_Tab" xfId="18818" xr:uid="{5BE150D4-9983-4F69-BDE9-A89C8DA87ECA}"/>
    <cellStyle name="_010713 FPLE FOSSIL FUEL 2002-2006 BUDGET FORECASTS_HWBA UM NPV  IRR Analysis finance at cost share may 2011" xfId="18819" xr:uid="{12498730-57CC-4378-87E6-880100385659}"/>
    <cellStyle name="_010713 FPLE FOSSIL FUEL 2002-2006 BUDGET FORECASTS_Inputs" xfId="18820" xr:uid="{462DDDC3-49CB-485D-BB90-2EA9750AB59F}"/>
    <cellStyle name="_010713 FPLE FOSSIL FUEL 2002-2006 BUDGET FORECASTS_Inputs 2" xfId="18821" xr:uid="{96C9D8B5-45AA-455A-BD3F-2FC13DE7CA78}"/>
    <cellStyle name="_010713 FPLE FOSSIL FUEL 2002-2006 BUDGET FORECASTS_Locked in Gross Margin" xfId="18822" xr:uid="{4F355B72-8CB0-4663-8E66-5DF78B41E1D1}"/>
    <cellStyle name="_010713 FPLE FOSSIL FUEL 2002-2006 BUDGET FORECASTS_November 2010 CWIP Curves Genesis Final" xfId="18823" xr:uid="{0F4527C0-C227-471C-B632-A4CA6D3D1D48}"/>
    <cellStyle name="_010713 FPLE FOSSIL FUEL 2002-2006 BUDGET FORECASTS_November 2010 CWIP Curves Genesis Final 2" xfId="18824" xr:uid="{B99F568C-32C4-4EEF-87B7-0EDB8EE9E415}"/>
    <cellStyle name="_010713 FPLE FOSSIL FUEL 2002-2006 BUDGET FORECASTS_November 2010 CWIP Curves NEER Final" xfId="18825" xr:uid="{6F504FDE-A0CB-4293-825F-DCEBB129259D}"/>
    <cellStyle name="_010713 FPLE FOSSIL FUEL 2002-2006 BUDGET FORECASTS_November 2010 CWIP Curves NEER Final 2" xfId="18826" xr:uid="{9F7A44AB-DDE4-4689-A29D-F6293CF46875}"/>
    <cellStyle name="_010713 FPLE FOSSIL FUEL 2002-2006 BUDGET FORECASTS_November 2010 Termosol CWIP Curves NEER Final" xfId="18827" xr:uid="{9BA70D59-2B80-40C9-AFBB-B9AA7C546728}"/>
    <cellStyle name="_010713 FPLE FOSSIL FUEL 2002-2006 BUDGET FORECASTS_November 2010 Termosol CWIP Curves NEER Final 2" xfId="18828" xr:uid="{0F106B4A-B30B-45EA-B79F-E13B86BECB5B}"/>
    <cellStyle name="_010713 FPLE FOSSIL FUEL 2002-2006 BUDGET FORECASTS_Project Monitoring Paradise Solar revised_October 2010" xfId="18829" xr:uid="{8C4BE833-56F8-4878-B851-F03F8745399D}"/>
    <cellStyle name="_010713 FPLE FOSSIL FUEL 2002-2006 BUDGET FORECASTS_Project Monitoring Paradise Solar revised_October 2010 2" xfId="18830" xr:uid="{1B54DC7E-6360-4D4B-BEFB-C22EE2C1C204}"/>
    <cellStyle name="_010713 FPLE FOSSIL FUEL 2002-2006 BUDGET FORECASTS_Project Monitoring Paradise Solar revised_October 2010_November 2010 Termosol CWIP Curves NEER Final" xfId="18831" xr:uid="{E8EF36F6-4A46-4BEA-BD36-A32046FC14E0}"/>
    <cellStyle name="_010713 FPLE FOSSIL FUEL 2002-2006 BUDGET FORECASTS_Project Monitoring Paradise Solar revised_October 2010_November 2010 Termosol CWIP Curves NEER Final 2" xfId="18832" xr:uid="{4D9B239A-AC6E-4983-9CC9-E086E9F982EB}"/>
    <cellStyle name="_010713 FPLE FOSSIL FUEL 2002-2006 BUDGET FORECASTS_September 2010 CWIP curves_NextEra" xfId="18833" xr:uid="{C921ACDB-2EF9-45E3-A9CC-1124EDF5731A}"/>
    <cellStyle name="_010713 FPLE FOSSIL FUEL 2002-2006 BUDGET FORECASTS_September 2010 CWIP curves_NextEra 2" xfId="18834" xr:uid="{33324E3A-FA8A-45A5-9F7A-B3C35ED81DB7}"/>
    <cellStyle name="_010713 FPLE FOSSIL FUEL 2002-2006 BUDGET FORECASTS_September 2010 CWIP curves_NextEra_November 2010 Termosol CWIP Curves NEER Final" xfId="18835" xr:uid="{D8D78199-D7D7-4000-B2FA-CA0D2232B10F}"/>
    <cellStyle name="_010713 FPLE FOSSIL FUEL 2002-2006 BUDGET FORECASTS_September 2010 CWIP curves_NextEra_November 2010 Termosol CWIP Curves NEER Final 2" xfId="18836" xr:uid="{D26DE6D0-59DB-4C23-9999-B76B2E7C54D1}"/>
    <cellStyle name="_010713 FPLE FOSSIL FUEL 2002-2006 BUDGET FORECASTS_Summerhaven CWIP curve Oct_2010" xfId="18837" xr:uid="{DD5B7ECA-038F-462C-ADDB-2CB3350FF1E3}"/>
    <cellStyle name="_010713 FPLE FOSSIL FUEL 2002-2006 BUDGET FORECASTS_Summerhaven CWIP curve Oct_2010 2" xfId="18838" xr:uid="{CA720636-825A-41D7-BA45-1FB919FA5356}"/>
    <cellStyle name="_010713 FPLE FOSSIL FUEL 2002-2006 BUDGET FORECASTS_Summerhaven CWIP curve Oct_2010_November 2010 Termosol CWIP Curves NEER Final" xfId="18839" xr:uid="{831CBCA1-58D6-43ED-904A-CE8A2BA01A7B}"/>
    <cellStyle name="_010713 FPLE FOSSIL FUEL 2002-2006 BUDGET FORECASTS_Summerhaven CWIP curve Oct_2010_November 2010 Termosol CWIP Curves NEER Final 2" xfId="18840" xr:uid="{3D6A9BFD-22A0-4E0B-B8F4-4E0CE5BA720F}"/>
    <cellStyle name="_010713 FPLE FOSSIL FUEL 2002-2006 BUDGET FORECASTS_ToD" xfId="18841" xr:uid="{C02AD925-39BA-4659-8D7F-F4F3AB128218}"/>
    <cellStyle name="_010713 FPLE FOSSIL FUEL 2002-2006 BUDGET FORECASTS_ToD 2" xfId="18842" xr:uid="{3EDA7CA0-D3DB-409D-97A4-24E4DCCC68C7}"/>
    <cellStyle name="_010713 FPLE FOSSIL FUEL 2002-2006 BUDGET FORECASTS_ToD 3" xfId="18843" xr:uid="{6EBFAD73-0EDB-4401-A325-BA40FA834B41}"/>
    <cellStyle name="_010713 FPLE FOSSIL FUEL 2002-2006 BUDGET FORECASTS_tx financing revs" xfId="18844" xr:uid="{6CCAB7EC-16C9-4034-89DC-859E11EDADA4}"/>
    <cellStyle name="_010831 FPLE FOSSIL FUEL 2002-2006 BUDGET FORWARDS &amp; FORECASTS" xfId="18845" xr:uid="{9F0E88D6-E594-4D90-9ED7-7BD66EB2166B}"/>
    <cellStyle name="_010831 FPLE FOSSIL FUEL 2002-2006 BUDGET FORWARDS &amp; FORECASTS 2" xfId="18846" xr:uid="{F024FBA6-79F8-4F3C-BF32-E0D0E2741A33}"/>
    <cellStyle name="_010831 FPLE FOSSIL FUEL 2002-2006 BUDGET FORWARDS &amp; FORECASTS 2 2" xfId="18847" xr:uid="{01BF9C4E-DB5C-42CB-B64C-DE29E49A4499}"/>
    <cellStyle name="_010831 FPLE FOSSIL FUEL 2002-2006 BUDGET FORWARDS &amp; FORECASTS 3" xfId="18848" xr:uid="{8C23791A-3748-4552-A788-0D08A3E40DEF}"/>
    <cellStyle name="_010831 FPLE FOSSIL FUEL 2002-2006 BUDGET FORWARDS &amp; FORECASTS 3 2" xfId="18849" xr:uid="{883594F9-CEF7-4636-BAF1-CB0542C30C7A}"/>
    <cellStyle name="_010831 FPLE FOSSIL FUEL 2002-2006 BUDGET FORWARDS &amp; FORECASTS 4" xfId="18850" xr:uid="{2D99A5D4-A146-4867-9FFF-A1BFC7D1A327}"/>
    <cellStyle name="_010831 FPLE FOSSIL FUEL 2002-2006 BUDGET FORWARDS &amp; FORECASTS 4 2" xfId="18851" xr:uid="{2405BAD4-DCB7-4556-945F-C8E0AA77AF7F}"/>
    <cellStyle name="_010831 FPLE FOSSIL FUEL 2002-2006 BUDGET FORWARDS &amp; FORECASTS 4 3" xfId="18852" xr:uid="{A046BB6D-B222-42B3-BF4E-5E8D8BD75B88}"/>
    <cellStyle name="_010831 FPLE FOSSIL FUEL 2002-2006 BUDGET FORWARDS &amp; FORECASTS 5" xfId="18853" xr:uid="{8CD93050-5A9C-481C-96A1-B09CE6B37320}"/>
    <cellStyle name="_010831 FPLE FOSSIL FUEL 2002-2006 BUDGET FORWARDS &amp; FORECASTS 5 2" xfId="18854" xr:uid="{D0B353B5-7C2A-4485-8A3B-4F057CF94134}"/>
    <cellStyle name="_010831 FPLE FOSSIL FUEL 2002-2006 BUDGET FORWARDS &amp; FORECASTS 6" xfId="18855" xr:uid="{B0A015B6-7B4B-497D-ADDD-B436E458AAB1}"/>
    <cellStyle name="_010831 FPLE FOSSIL FUEL 2002-2006 BUDGET FORWARDS &amp; FORECASTS_August 2010 CWIP curves_NextEra" xfId="18856" xr:uid="{BE8C3878-FF13-400F-9FAE-E11CDD27D76F}"/>
    <cellStyle name="_010831 FPLE FOSSIL FUEL 2002-2006 BUDGET FORWARDS &amp; FORECASTS_August 2010 CWIP curves_NextEra 2" xfId="18857" xr:uid="{ED15A457-966D-4BD8-862E-B120B432D16D}"/>
    <cellStyle name="_010831 FPLE FOSSIL FUEL 2002-2006 BUDGET FORWARDS &amp; FORECASTS_August 2010 CWIP curves_NextEra_November 2010 Termosol CWIP Curves NEER Final" xfId="18858" xr:uid="{DC85FA29-434F-4033-9BEB-ADD223BBB2AB}"/>
    <cellStyle name="_010831 FPLE FOSSIL FUEL 2002-2006 BUDGET FORWARDS &amp; FORECASTS_August 2010 CWIP curves_NextEra_November 2010 Termosol CWIP Curves NEER Final 2" xfId="18859" xr:uid="{FA1D9E1F-D6B7-4DBC-AB47-210C145E46C2}"/>
    <cellStyle name="_010831 FPLE FOSSIL FUEL 2002-2006 BUDGET FORWARDS &amp; FORECASTS_BASIS ADJ" xfId="18860" xr:uid="{842FA3AF-F85F-498E-9565-2519D27DC622}"/>
    <cellStyle name="_010831 FPLE FOSSIL FUEL 2002-2006 BUDGET FORWARDS &amp; FORECASTS_BM Adjustments" xfId="18861" xr:uid="{13E8486F-CB51-4A52-862F-63A9F60F60B5}"/>
    <cellStyle name="_010831 FPLE FOSSIL FUEL 2002-2006 BUDGET FORWARDS &amp; FORECASTS_Capacity_Factor_Monthly_Forecast_Through_2024 " xfId="18862" xr:uid="{65280213-66F8-4104-849A-E35A967F3B1C}"/>
    <cellStyle name="_010831 FPLE FOSSIL FUEL 2002-2006 BUDGET FORWARDS &amp; FORECASTS_Consolidated Summary Living ProForma_2011_DRAFT" xfId="18863" xr:uid="{F258568E-FE92-4B31-8A63-C9E67FE53737}"/>
    <cellStyle name="_010831 FPLE FOSSIL FUEL 2002-2006 BUDGET FORWARDS &amp; FORECASTS_Consolidated Summary Living ProForma_2011_Paste Special" xfId="18864" xr:uid="{E3D2244C-B753-4AA9-8493-7B724681AD15}"/>
    <cellStyle name="_010831 FPLE FOSSIL FUEL 2002-2006 BUDGET FORWARDS &amp; FORECASTS_Copy of South TX GenTie  0.8x Sale12-31-09 COD BASE CASEvBOD" xfId="18865" xr:uid="{DB8754A8-085D-41DA-83EA-C645EFAE4C9A}"/>
    <cellStyle name="_010831 FPLE FOSSIL FUEL 2002-2006 BUDGET FORWARDS &amp; FORECASTS_CWIP Termosol 1" xfId="18866" xr:uid="{F72EEB05-1BFE-43D4-9C42-ED961729B8CF}"/>
    <cellStyle name="_010831 FPLE FOSSIL FUEL 2002-2006 BUDGET FORWARDS &amp; FORECASTS_CWIP Termosol 1 2" xfId="18867" xr:uid="{B84E4667-1C41-49A5-939C-A8F691545209}"/>
    <cellStyle name="_010831 FPLE FOSSIL FUEL 2002-2006 BUDGET FORWARDS &amp; FORECASTS_CWIP Termosol 2" xfId="18868" xr:uid="{3478CD78-8436-4C46-9A20-ED80D2E823C8}"/>
    <cellStyle name="_010831 FPLE FOSSIL FUEL 2002-2006 BUDGET FORWARDS &amp; FORECASTS_CWIP Termosol 2 2" xfId="18869" xr:uid="{4ECB1067-1B27-46CB-AD8F-E2DBDEDEE8C3}"/>
    <cellStyle name="_010831 FPLE FOSSIL FUEL 2002-2006 BUDGET FORWARDS &amp; FORECASTS_Fees" xfId="18870" xr:uid="{0A0887B4-E1B3-4B08-9A21-AD58CFA7AEB7}"/>
    <cellStyle name="_010831 FPLE FOSSIL FUEL 2002-2006 BUDGET FORWARDS &amp; FORECASTS_Genesis_Bridge_Tab" xfId="18871" xr:uid="{8FBCE74D-3F00-409E-8954-B256226E10A2}"/>
    <cellStyle name="_010831 FPLE FOSSIL FUEL 2002-2006 BUDGET FORWARDS &amp; FORECASTS_HWBA UM NPV  IRR Analysis finance at cost share may 2011" xfId="18872" xr:uid="{7E8AD140-CC02-46FB-90E4-C0940020B9AE}"/>
    <cellStyle name="_010831 FPLE FOSSIL FUEL 2002-2006 BUDGET FORWARDS &amp; FORECASTS_Inputs" xfId="18873" xr:uid="{2415B918-7403-4120-A866-A960D8D90C0F}"/>
    <cellStyle name="_010831 FPLE FOSSIL FUEL 2002-2006 BUDGET FORWARDS &amp; FORECASTS_Inputs 2" xfId="18874" xr:uid="{AE6792DC-1533-4CC3-A30E-C0365AC59CF3}"/>
    <cellStyle name="_010831 FPLE FOSSIL FUEL 2002-2006 BUDGET FORWARDS &amp; FORECASTS_Locked in Gross Margin" xfId="18875" xr:uid="{B3441A14-1600-4A94-8ABC-F7281553FBA6}"/>
    <cellStyle name="_010831 FPLE FOSSIL FUEL 2002-2006 BUDGET FORWARDS &amp; FORECASTS_November 2010 CWIP Curves Genesis Final" xfId="18876" xr:uid="{EFF49633-A9F8-426F-A15B-7DDE4E758C76}"/>
    <cellStyle name="_010831 FPLE FOSSIL FUEL 2002-2006 BUDGET FORWARDS &amp; FORECASTS_November 2010 CWIP Curves Genesis Final 2" xfId="18877" xr:uid="{D58F78A5-3E6F-4CD0-893A-A2789CD4B93A}"/>
    <cellStyle name="_010831 FPLE FOSSIL FUEL 2002-2006 BUDGET FORWARDS &amp; FORECASTS_November 2010 CWIP Curves NEER Final" xfId="18878" xr:uid="{DA211CB4-6137-4686-8CF2-38BA639DF6C8}"/>
    <cellStyle name="_010831 FPLE FOSSIL FUEL 2002-2006 BUDGET FORWARDS &amp; FORECASTS_November 2010 CWIP Curves NEER Final 2" xfId="18879" xr:uid="{B6E4D391-0798-4365-9ADA-13BFDBDA5326}"/>
    <cellStyle name="_010831 FPLE FOSSIL FUEL 2002-2006 BUDGET FORWARDS &amp; FORECASTS_November 2010 Termosol CWIP Curves NEER Final" xfId="18880" xr:uid="{C9819FAB-211C-4FBB-8959-21A6A696999B}"/>
    <cellStyle name="_010831 FPLE FOSSIL FUEL 2002-2006 BUDGET FORWARDS &amp; FORECASTS_November 2010 Termosol CWIP Curves NEER Final 2" xfId="18881" xr:uid="{0B704F08-81D7-4680-A46B-BA7C02A97902}"/>
    <cellStyle name="_010831 FPLE FOSSIL FUEL 2002-2006 BUDGET FORWARDS &amp; FORECASTS_Project Monitoring Paradise Solar revised_October 2010" xfId="18882" xr:uid="{4E230AB9-503D-44DE-9E01-D62436785E8D}"/>
    <cellStyle name="_010831 FPLE FOSSIL FUEL 2002-2006 BUDGET FORWARDS &amp; FORECASTS_Project Monitoring Paradise Solar revised_October 2010 2" xfId="18883" xr:uid="{B25CFC75-EE4D-405B-B45B-EA3BA51F30F7}"/>
    <cellStyle name="_010831 FPLE FOSSIL FUEL 2002-2006 BUDGET FORWARDS &amp; FORECASTS_Project Monitoring Paradise Solar revised_October 2010_November 2010 Termosol CWIP Curves NEER Final" xfId="18884" xr:uid="{0466B386-867F-4B2C-98CA-4BE2E2B147A5}"/>
    <cellStyle name="_010831 FPLE FOSSIL FUEL 2002-2006 BUDGET FORWARDS &amp; FORECASTS_Project Monitoring Paradise Solar revised_October 2010_November 2010 Termosol CWIP Curves NEER Final 2" xfId="18885" xr:uid="{3EF4C597-6CCE-4268-A67B-90D3193A0C94}"/>
    <cellStyle name="_010831 FPLE FOSSIL FUEL 2002-2006 BUDGET FORWARDS &amp; FORECASTS_September 2010 CWIP curves_NextEra" xfId="18886" xr:uid="{835066FA-48D6-4513-9B89-89A676E57186}"/>
    <cellStyle name="_010831 FPLE FOSSIL FUEL 2002-2006 BUDGET FORWARDS &amp; FORECASTS_September 2010 CWIP curves_NextEra 2" xfId="18887" xr:uid="{86077A45-6579-4717-8488-33B2FFC58684}"/>
    <cellStyle name="_010831 FPLE FOSSIL FUEL 2002-2006 BUDGET FORWARDS &amp; FORECASTS_September 2010 CWIP curves_NextEra_November 2010 Termosol CWIP Curves NEER Final" xfId="18888" xr:uid="{245A4C99-ED4D-40D5-B767-62DB7B076C10}"/>
    <cellStyle name="_010831 FPLE FOSSIL FUEL 2002-2006 BUDGET FORWARDS &amp; FORECASTS_September 2010 CWIP curves_NextEra_November 2010 Termosol CWIP Curves NEER Final 2" xfId="18889" xr:uid="{CCC832E8-5662-4958-9A8A-35FB80E19D93}"/>
    <cellStyle name="_010831 FPLE FOSSIL FUEL 2002-2006 BUDGET FORWARDS &amp; FORECASTS_Summerhaven CWIP curve Oct_2010" xfId="18890" xr:uid="{C36002B3-D36F-4FDF-A756-6A9667CCD078}"/>
    <cellStyle name="_010831 FPLE FOSSIL FUEL 2002-2006 BUDGET FORWARDS &amp; FORECASTS_Summerhaven CWIP curve Oct_2010 2" xfId="18891" xr:uid="{D1A0B61B-871F-44D1-AB77-45336FABD3BF}"/>
    <cellStyle name="_010831 FPLE FOSSIL FUEL 2002-2006 BUDGET FORWARDS &amp; FORECASTS_Summerhaven CWIP curve Oct_2010_November 2010 Termosol CWIP Curves NEER Final" xfId="18892" xr:uid="{9551037D-8C33-477E-81DC-B0CBCB4199B9}"/>
    <cellStyle name="_010831 FPLE FOSSIL FUEL 2002-2006 BUDGET FORWARDS &amp; FORECASTS_Summerhaven CWIP curve Oct_2010_November 2010 Termosol CWIP Curves NEER Final 2" xfId="18893" xr:uid="{1D04000C-0FB0-47BE-84E5-D737F64AE16E}"/>
    <cellStyle name="_010831 FPLE FOSSIL FUEL 2002-2006 BUDGET FORWARDS &amp; FORECASTS_ToD" xfId="18894" xr:uid="{EE1ABB17-7175-4020-BC69-06CB880D5854}"/>
    <cellStyle name="_010831 FPLE FOSSIL FUEL 2002-2006 BUDGET FORWARDS &amp; FORECASTS_ToD 2" xfId="18895" xr:uid="{FFCA3F4F-2154-4ABF-B91E-6FAC2DA017C0}"/>
    <cellStyle name="_010831 FPLE FOSSIL FUEL 2002-2006 BUDGET FORWARDS &amp; FORECASTS_ToD 3" xfId="18896" xr:uid="{5CFF5D57-DD54-4ADD-9D29-1E5FA4E79FA8}"/>
    <cellStyle name="_010831 FPLE FOSSIL FUEL 2002-2006 BUDGET FORWARDS &amp; FORECASTS_tx financing revs" xfId="18897" xr:uid="{DB73DD24-145B-4B51-B9FD-993A973E6277}"/>
    <cellStyle name="_020122 TIM MITCHELL" xfId="18898" xr:uid="{8C39AA9E-2346-42EB-BC23-C6E802761A9D}"/>
    <cellStyle name="_020122 TIM MITCHELL 2" xfId="18899" xr:uid="{ED00F41B-EE67-456D-8143-C22A9F7184E8}"/>
    <cellStyle name="_020122 TIM MITCHELL 2 2" xfId="18900" xr:uid="{39EC1F1D-F5F2-4673-81BD-415577C45902}"/>
    <cellStyle name="_020122 TIM MITCHELL 3" xfId="18901" xr:uid="{DEAB6C06-05E3-48A9-B36E-B640B587CD79}"/>
    <cellStyle name="_020122 TIM MITCHELL 3 2" xfId="18902" xr:uid="{29B1D6EE-5D07-4FD8-89D6-48FAE4EB40DB}"/>
    <cellStyle name="_020122 TIM MITCHELL 4" xfId="18903" xr:uid="{0F25CC49-FA74-4748-9E71-C55CB2B68B6E}"/>
    <cellStyle name="_020122 TIM MITCHELL 4 2" xfId="18904" xr:uid="{1DB5792F-3CD0-44C5-8AD4-C403EA9D06D0}"/>
    <cellStyle name="_020122 TIM MITCHELL 5" xfId="18905" xr:uid="{FC0B1CF9-6E3C-4748-9098-B6C3CB7090FD}"/>
    <cellStyle name="_020122 TIM MITCHELL 5 2" xfId="18906" xr:uid="{B3FF0F0C-BD3A-45D3-8D90-4DB5CF0356FC}"/>
    <cellStyle name="_020122 TIM MITCHELL 6" xfId="18907" xr:uid="{6AFF0B9D-CCFD-45DB-B783-346AC030AE4A}"/>
    <cellStyle name="_020122 TIM MITCHELL_Inputs" xfId="18908" xr:uid="{50BE2D10-E17B-4F68-8F76-0041D2D55B34}"/>
    <cellStyle name="_020122 TIM MITCHELL_Inputs 2" xfId="18909" xr:uid="{E66BD55C-8608-42C7-B13C-E975C69582EC}"/>
    <cellStyle name="_020205 AEP Mitchell v2.3" xfId="18910" xr:uid="{633508A8-0FB0-4E08-BC1B-720C5FCAFF86}"/>
    <cellStyle name="_020205 AEP Mitchell v2.3 2" xfId="18911" xr:uid="{689F6633-EA06-4D9D-BA2E-09624A2533AA}"/>
    <cellStyle name="_020205 AEP Mitchell v2.3 3" xfId="18912" xr:uid="{BF81BE01-ABB6-41B7-B12A-25410AD9D901}"/>
    <cellStyle name="_020205 AEP Mitchell v2.3 4" xfId="18913" xr:uid="{79FDA0FB-846B-4135-892F-8D60F690A4EC}"/>
    <cellStyle name="_020205 AEP Mitchell v2.3 5" xfId="18914" xr:uid="{5B030D38-2292-4BDE-ADD6-9B1F0D328153}"/>
    <cellStyle name="_03 CA SRAC $" xfId="18915" xr:uid="{415BC904-BF7D-4B02-9125-9CCE2FDEF62C}"/>
    <cellStyle name="_03 CA SRAC $ 2" xfId="18916" xr:uid="{1E3E2FF4-02BD-43E8-9916-630F1D2AACFF}"/>
    <cellStyle name="_03 CA SRAC $ 2 2" xfId="18917" xr:uid="{A72A5858-39DE-44CA-9BB7-F619BB2A6886}"/>
    <cellStyle name="_03 CA SRAC $ 3" xfId="18918" xr:uid="{D20085A9-2B16-44F1-A235-3A8E02C507AB}"/>
    <cellStyle name="_03 CA SRAC $ 3 2" xfId="18919" xr:uid="{64A94BDC-81AF-4F28-91DB-1CD4147FB5C3}"/>
    <cellStyle name="_03 CA SRAC $ 4" xfId="18920" xr:uid="{4CC2D1D8-8C32-42C5-812F-2311053C4F61}"/>
    <cellStyle name="_03 CA SRAC $ 4 2" xfId="18921" xr:uid="{B257721C-7D45-4F18-8849-B2E6AC07FF90}"/>
    <cellStyle name="_03 CA SRAC $ 4 3" xfId="18922" xr:uid="{E692ADD2-6991-4A54-9CF1-BA79A0EA1E4F}"/>
    <cellStyle name="_03 CA SRAC $ 5" xfId="18923" xr:uid="{E7331695-1F45-4D17-B07B-58D625629A16}"/>
    <cellStyle name="_03 CA SRAC $ 5 2" xfId="18924" xr:uid="{7D03DAED-6DEC-49CE-A7F9-4E512BDA76CB}"/>
    <cellStyle name="_03 CA SRAC $ 6" xfId="18925" xr:uid="{26FBBBAD-16F3-4C17-903A-045C207A652C}"/>
    <cellStyle name="_03 CA SRAC $_August 2010 CWIP curves_NextEra" xfId="18926" xr:uid="{A1DA3643-DAB2-412E-833A-326F1F2BFCAE}"/>
    <cellStyle name="_03 CA SRAC $_August 2010 CWIP curves_NextEra 2" xfId="18927" xr:uid="{A32507F8-68C1-4AE6-9285-71D6512887D8}"/>
    <cellStyle name="_03 CA SRAC $_August 2010 CWIP curves_NextEra_November 2010 Termosol CWIP Curves NEER Final" xfId="18928" xr:uid="{A43131F7-8A1E-4BF3-AC6C-1ADE9137174A}"/>
    <cellStyle name="_03 CA SRAC $_August 2010 CWIP curves_NextEra_November 2010 Termosol CWIP Curves NEER Final 2" xfId="18929" xr:uid="{9829FB78-27A0-471C-B9EA-73E01958155E}"/>
    <cellStyle name="_03 CA SRAC $_BASIS ADJ" xfId="18930" xr:uid="{F3AA6D3E-9827-4825-BBC9-65183573278C}"/>
    <cellStyle name="_03 CA SRAC $_BM Adjustments" xfId="18931" xr:uid="{91B23EB3-6F22-438E-8FF5-DBD36517F181}"/>
    <cellStyle name="_03 CA SRAC $_Capacity_Factor_Monthly_Forecast_Through_2024 " xfId="18932" xr:uid="{131B3DF0-1226-4CF3-BD48-0ADC7DCB43E0}"/>
    <cellStyle name="_03 CA SRAC $_Consolidated Summary Living ProForma_2011_DRAFT" xfId="18933" xr:uid="{B2F6681F-CF9C-4848-9568-945C213B719B}"/>
    <cellStyle name="_03 CA SRAC $_Consolidated Summary Living ProForma_2011_Paste Special" xfId="18934" xr:uid="{19F3CAF3-F40F-4382-B603-AB8FC0A3C0AB}"/>
    <cellStyle name="_03 CA SRAC $_Copy of South TX GenTie  0.8x Sale12-31-09 COD BASE CASEvBOD" xfId="18935" xr:uid="{1C819FDF-A0CB-45B3-96D1-A4C8149C8A2B}"/>
    <cellStyle name="_03 CA SRAC $_CWIP Termosol 1" xfId="18936" xr:uid="{35AA1F72-8A12-4154-99AF-0A2E3C71054A}"/>
    <cellStyle name="_03 CA SRAC $_CWIP Termosol 1 2" xfId="18937" xr:uid="{875F3EAA-1A3C-4455-BEC4-E1568F53BB0E}"/>
    <cellStyle name="_03 CA SRAC $_CWIP Termosol 2" xfId="18938" xr:uid="{2AC7C0FA-2C2E-4018-98C8-47445BF06194}"/>
    <cellStyle name="_03 CA SRAC $_CWIP Termosol 2 2" xfId="18939" xr:uid="{C91F6EE3-F6FE-4A11-BD66-B15FE0705817}"/>
    <cellStyle name="_03 CA SRAC $_Fees" xfId="18940" xr:uid="{A246AC93-E470-41EF-8077-E4A7BA2A869B}"/>
    <cellStyle name="_03 CA SRAC $_Genesis_Bridge_Tab" xfId="18941" xr:uid="{1DA5B777-8FEA-4C20-9620-A703BABD5B02}"/>
    <cellStyle name="_03 CA SRAC $_HWBA UM NPV  IRR Analysis finance at cost share may 2011" xfId="18942" xr:uid="{F60DF0DF-C0E2-42EE-A2D9-BAB0885C2912}"/>
    <cellStyle name="_03 CA SRAC $_Inputs" xfId="18943" xr:uid="{F11CB5D6-23F2-42DC-B790-9D8CC2B78E30}"/>
    <cellStyle name="_03 CA SRAC $_Inputs 2" xfId="18944" xr:uid="{37748822-6505-4723-933B-D6F88E2B3666}"/>
    <cellStyle name="_03 CA SRAC $_Locked in Gross Margin" xfId="18945" xr:uid="{FC957BE9-CFE0-44A3-AA8D-2030AD2D39BB}"/>
    <cellStyle name="_03 CA SRAC $_November 2010 CWIP Curves Genesis Final" xfId="18946" xr:uid="{7C68ADBA-1661-427B-B176-9E18D4E79F42}"/>
    <cellStyle name="_03 CA SRAC $_November 2010 CWIP Curves Genesis Final 2" xfId="18947" xr:uid="{7DAA3078-F07D-484A-BE50-129F0364A521}"/>
    <cellStyle name="_03 CA SRAC $_November 2010 CWIP Curves NEER Final" xfId="18948" xr:uid="{9B2159B9-3381-4D3F-97C6-B04E658D37B0}"/>
    <cellStyle name="_03 CA SRAC $_November 2010 CWIP Curves NEER Final 2" xfId="18949" xr:uid="{C8468771-F96B-4F0B-AC46-748AC5511710}"/>
    <cellStyle name="_03 CA SRAC $_November 2010 Termosol CWIP Curves NEER Final" xfId="18950" xr:uid="{A86881DE-6A62-4989-B715-800D262F2190}"/>
    <cellStyle name="_03 CA SRAC $_November 2010 Termosol CWIP Curves NEER Final 2" xfId="18951" xr:uid="{1F0B9DF8-2BFA-4B9C-BAD2-45BA3D2DF47A}"/>
    <cellStyle name="_03 CA SRAC $_Project Monitoring Paradise Solar revised_October 2010" xfId="18952" xr:uid="{4E737FDD-833C-4903-9FBD-F213C7351DD3}"/>
    <cellStyle name="_03 CA SRAC $_Project Monitoring Paradise Solar revised_October 2010 2" xfId="18953" xr:uid="{7E0CE8F6-8EBC-47A3-9614-FB913C0F3779}"/>
    <cellStyle name="_03 CA SRAC $_Project Monitoring Paradise Solar revised_October 2010_November 2010 Termosol CWIP Curves NEER Final" xfId="18954" xr:uid="{9BA6C4C5-C91B-43D6-9D31-2348B50B25B9}"/>
    <cellStyle name="_03 CA SRAC $_Project Monitoring Paradise Solar revised_October 2010_November 2010 Termosol CWIP Curves NEER Final 2" xfId="18955" xr:uid="{EBBEF139-A924-4DB0-B5DD-DABC3A6AE15A}"/>
    <cellStyle name="_03 CA SRAC $_September 2010 CWIP curves_NextEra" xfId="18956" xr:uid="{33FFFC4A-E2C2-4E55-9E66-E92D7E99369C}"/>
    <cellStyle name="_03 CA SRAC $_September 2010 CWIP curves_NextEra 2" xfId="18957" xr:uid="{AA959BDA-21C4-4818-9014-A336F624B6D7}"/>
    <cellStyle name="_03 CA SRAC $_September 2010 CWIP curves_NextEra_November 2010 Termosol CWIP Curves NEER Final" xfId="18958" xr:uid="{15C40D66-D3C7-4915-80FD-97293995ADE2}"/>
    <cellStyle name="_03 CA SRAC $_September 2010 CWIP curves_NextEra_November 2010 Termosol CWIP Curves NEER Final 2" xfId="18959" xr:uid="{696B17A0-C33A-4950-9332-53A74D694AD8}"/>
    <cellStyle name="_03 CA SRAC $_Summerhaven CWIP curve Oct_2010" xfId="18960" xr:uid="{1375B463-96D5-44A7-8293-4031512FA333}"/>
    <cellStyle name="_03 CA SRAC $_Summerhaven CWIP curve Oct_2010 2" xfId="18961" xr:uid="{30F853AA-0336-4D03-B6A3-6C8CE3780E49}"/>
    <cellStyle name="_03 CA SRAC $_Summerhaven CWIP curve Oct_2010_November 2010 Termosol CWIP Curves NEER Final" xfId="18962" xr:uid="{4EE130C2-8C76-4C75-B99A-1A529683F9C5}"/>
    <cellStyle name="_03 CA SRAC $_Summerhaven CWIP curve Oct_2010_November 2010 Termosol CWIP Curves NEER Final 2" xfId="18963" xr:uid="{53BBC8AD-FD8C-4CAC-A0A4-9712929FFCF4}"/>
    <cellStyle name="_03 CA SRAC $_ToD" xfId="18964" xr:uid="{D92B9486-67B5-42F5-92C6-457E677C2AF3}"/>
    <cellStyle name="_03 CA SRAC $_ToD 2" xfId="18965" xr:uid="{F1725C20-0FA5-4C86-8F21-B0DDC96E98A7}"/>
    <cellStyle name="_03 CA SRAC $_ToD 3" xfId="18966" xr:uid="{B1E85416-456A-4671-8DE6-899245B7D456}"/>
    <cellStyle name="_03 CA SRAC $_tx financing revs" xfId="18967" xr:uid="{0233D382-3883-4127-A2F8-07CB582ED4DF}"/>
    <cellStyle name="_030101 FPLE MOST LIKELY, &amp; LOW &amp; HIGH AVERAGE CONSULTANT OIL PRICE FORECASTS" xfId="18968" xr:uid="{86320FB5-6952-465C-A84B-FF65A33FA292}"/>
    <cellStyle name="_030101 FPLE MOST LIKELY, &amp; LOW &amp; HIGH AVERAGE CONSULTANT OIL PRICE FORECASTS 2" xfId="18969" xr:uid="{12B197D0-263B-4B59-884F-C869CC377A84}"/>
    <cellStyle name="_030101 FPLE MOST LIKELY, &amp; LOW &amp; HIGH AVERAGE CONSULTANT OIL PRICE FORECASTS 2 2" xfId="18970" xr:uid="{92FBA916-613A-410E-856C-EBAEBD46F047}"/>
    <cellStyle name="_030101 FPLE MOST LIKELY, &amp; LOW &amp; HIGH AVERAGE CONSULTANT OIL PRICE FORECASTS 3" xfId="18971" xr:uid="{1B1B8B7A-725C-4D79-86F7-83F3C7847E41}"/>
    <cellStyle name="_030101 FPLE MOST LIKELY, &amp; LOW &amp; HIGH AVERAGE CONSULTANT OIL PRICE FORECASTS 3 2" xfId="18972" xr:uid="{8BF61285-6013-4B79-9C72-C674351234D3}"/>
    <cellStyle name="_030101 FPLE MOST LIKELY, &amp; LOW &amp; HIGH AVERAGE CONSULTANT OIL PRICE FORECASTS 4" xfId="18973" xr:uid="{3DFD845B-5EFF-4A78-BED8-FA5E89DFB557}"/>
    <cellStyle name="_030101 FPLE MOST LIKELY, &amp; LOW &amp; HIGH AVERAGE CONSULTANT OIL PRICE FORECASTS 4 2" xfId="18974" xr:uid="{1FBEC24D-291A-4861-9156-E64A1321640E}"/>
    <cellStyle name="_030101 FPLE MOST LIKELY, &amp; LOW &amp; HIGH AVERAGE CONSULTANT OIL PRICE FORECASTS 4 3" xfId="18975" xr:uid="{CE3B44C2-42ED-4BF3-B6FF-01E1BEE38A19}"/>
    <cellStyle name="_030101 FPLE MOST LIKELY, &amp; LOW &amp; HIGH AVERAGE CONSULTANT OIL PRICE FORECASTS 5" xfId="18976" xr:uid="{6C96BD88-514C-4E7A-AE66-C4F2192D0C19}"/>
    <cellStyle name="_030101 FPLE MOST LIKELY, &amp; LOW &amp; HIGH AVERAGE CONSULTANT OIL PRICE FORECASTS 5 2" xfId="18977" xr:uid="{44854D22-7EA3-4F96-A1F8-8D74AA0565AD}"/>
    <cellStyle name="_030101 FPLE MOST LIKELY, &amp; LOW &amp; HIGH AVERAGE CONSULTANT OIL PRICE FORECASTS 6" xfId="18978" xr:uid="{9A780A20-C2ED-4D54-9AFF-5754DA93FF7F}"/>
    <cellStyle name="_030101 FPLE MOST LIKELY, &amp; LOW &amp; HIGH AVERAGE CONSULTANT OIL PRICE FORECASTS_August 2010 CWIP curves_NextEra" xfId="18979" xr:uid="{215C8BE9-2195-464D-82AB-25875DF5C78E}"/>
    <cellStyle name="_030101 FPLE MOST LIKELY, &amp; LOW &amp; HIGH AVERAGE CONSULTANT OIL PRICE FORECASTS_August 2010 CWIP curves_NextEra 2" xfId="18980" xr:uid="{E96A8F0A-73A6-4A9F-8BE5-4B04535245B9}"/>
    <cellStyle name="_030101 FPLE MOST LIKELY, &amp; LOW &amp; HIGH AVERAGE CONSULTANT OIL PRICE FORECASTS_August 2010 CWIP curves_NextEra_November 2010 Termosol CWIP Curves NEER Final" xfId="18981" xr:uid="{AB3E8323-E7E0-4B04-8C73-C538E92E2D68}"/>
    <cellStyle name="_030101 FPLE MOST LIKELY, &amp; LOW &amp; HIGH AVERAGE CONSULTANT OIL PRICE FORECASTS_August 2010 CWIP curves_NextEra_November 2010 Termosol CWIP Curves NEER Final 2" xfId="18982" xr:uid="{9EBC6B2C-B909-4991-BB46-5F4C26DA19D4}"/>
    <cellStyle name="_030101 FPLE MOST LIKELY, &amp; LOW &amp; HIGH AVERAGE CONSULTANT OIL PRICE FORECASTS_BASIS ADJ" xfId="18983" xr:uid="{D8D004FB-70B7-43A8-9BD1-100790468E26}"/>
    <cellStyle name="_030101 FPLE MOST LIKELY, &amp; LOW &amp; HIGH AVERAGE CONSULTANT OIL PRICE FORECASTS_BM Adjustments" xfId="18984" xr:uid="{12C7A1C1-AD29-42B9-AE45-F8DE467F6B03}"/>
    <cellStyle name="_030101 FPLE MOST LIKELY, &amp; LOW &amp; HIGH AVERAGE CONSULTANT OIL PRICE FORECASTS_Budget Support 2012-09 2013-15 Benefit Programs v5 with NEER Barg Update" xfId="18985" xr:uid="{BB1B272D-1927-4A12-A433-A2A44778C944}"/>
    <cellStyle name="_030101 FPLE MOST LIKELY, &amp; LOW &amp; HIGH AVERAGE CONSULTANT OIL PRICE FORECASTS_Capacity_Factor_Monthly_Forecast_Through_2024 " xfId="18986" xr:uid="{9A3EF5D3-C8CA-487A-8C49-21FBE9C05AB0}"/>
    <cellStyle name="_030101 FPLE MOST LIKELY, &amp; LOW &amp; HIGH AVERAGE CONSULTANT OIL PRICE FORECASTS_Capital Prov 1Q10" xfId="18987" xr:uid="{DF99BA01-E260-41FC-98D8-8D7D96D62955}"/>
    <cellStyle name="_030101 FPLE MOST LIKELY, &amp; LOW &amp; HIGH AVERAGE CONSULTANT OIL PRICE FORECASTS_Capital Prov 1Q10 2" xfId="18988" xr:uid="{0150FDB8-7F0D-4ECD-A633-6A90DC72626D}"/>
    <cellStyle name="_030101 FPLE MOST LIKELY, &amp; LOW &amp; HIGH AVERAGE CONSULTANT OIL PRICE FORECASTS_Capital Prov 1Q10_March_LTD_Premium" xfId="18989" xr:uid="{41BFA941-FBD3-4E6C-96B9-37D6AC5F7AF2}"/>
    <cellStyle name="_030101 FPLE MOST LIKELY, &amp; LOW &amp; HIGH AVERAGE CONSULTANT OIL PRICE FORECASTS_Capital Prov 1Q10_Nov Self Admin LTD Income Premium - CIGNA" xfId="18990" xr:uid="{88589906-4906-47E9-BA46-94F7590D770C}"/>
    <cellStyle name="_030101 FPLE MOST LIKELY, &amp; LOW &amp; HIGH AVERAGE CONSULTANT OIL PRICE FORECASTS_Capital Prov 1Q10_Summary Unrounded" xfId="18991" xr:uid="{B483DA51-D434-48AF-8C32-4D9BB4D49841}"/>
    <cellStyle name="_030101 FPLE MOST LIKELY, &amp; LOW &amp; HIGH AVERAGE CONSULTANT OIL PRICE FORECASTS_Consolidated Summary Living ProForma_2011_DRAFT" xfId="18992" xr:uid="{28371D07-5D1F-4895-B00A-5EB12483DC55}"/>
    <cellStyle name="_030101 FPLE MOST LIKELY, &amp; LOW &amp; HIGH AVERAGE CONSULTANT OIL PRICE FORECASTS_Consolidated Summary Living ProForma_2011_Paste Special" xfId="18993" xr:uid="{215761DE-2C31-4E73-960E-A1A04CDB218C}"/>
    <cellStyle name="_030101 FPLE MOST LIKELY, &amp; LOW &amp; HIGH AVERAGE CONSULTANT OIL PRICE FORECASTS_Copy of South TX GenTie  0.8x Sale12-31-09 COD BASE CASEvBOD" xfId="18994" xr:uid="{55C93206-85DC-4EAF-801B-48ECE8F7AEB8}"/>
    <cellStyle name="_030101 FPLE MOST LIKELY, &amp; LOW &amp; HIGH AVERAGE CONSULTANT OIL PRICE FORECASTS_CWIP Termosol 1" xfId="18995" xr:uid="{F53455F4-2223-4093-ACB3-95CB426EF8EE}"/>
    <cellStyle name="_030101 FPLE MOST LIKELY, &amp; LOW &amp; HIGH AVERAGE CONSULTANT OIL PRICE FORECASTS_CWIP Termosol 1 2" xfId="18996" xr:uid="{5A0DADB9-763B-40EE-92F1-D507DC44D5CE}"/>
    <cellStyle name="_030101 FPLE MOST LIKELY, &amp; LOW &amp; HIGH AVERAGE CONSULTANT OIL PRICE FORECASTS_CWIP Termosol 2" xfId="18997" xr:uid="{64618DA4-6F3C-492C-B4D7-31B882AA0BE2}"/>
    <cellStyle name="_030101 FPLE MOST LIKELY, &amp; LOW &amp; HIGH AVERAGE CONSULTANT OIL PRICE FORECASTS_CWIP Termosol 2 2" xfId="18998" xr:uid="{16420CB3-C263-4A97-9740-24AB3D0F40CC}"/>
    <cellStyle name="_030101 FPLE MOST LIKELY, &amp; LOW &amp; HIGH AVERAGE CONSULTANT OIL PRICE FORECASTS_Fees" xfId="18999" xr:uid="{7F423C66-C99C-40C2-AE50-26F23F82C907}"/>
    <cellStyle name="_030101 FPLE MOST LIKELY, &amp; LOW &amp; HIGH AVERAGE CONSULTANT OIL PRICE FORECASTS_Genesis_Bridge_Tab" xfId="19000" xr:uid="{326774DC-258A-49E0-851D-F6F0D28400FE}"/>
    <cellStyle name="_030101 FPLE MOST LIKELY, &amp; LOW &amp; HIGH AVERAGE CONSULTANT OIL PRICE FORECASTS_HWBA UM NPV  IRR Analysis finance at cost share may 2011" xfId="19001" xr:uid="{DDBB47B7-C61C-4C34-BCEC-7EBCE428DE6F}"/>
    <cellStyle name="_030101 FPLE MOST LIKELY, &amp; LOW &amp; HIGH AVERAGE CONSULTANT OIL PRICE FORECASTS_Inputs" xfId="19002" xr:uid="{235A23F3-6C91-4E59-9CF9-B85DDD673296}"/>
    <cellStyle name="_030101 FPLE MOST LIKELY, &amp; LOW &amp; HIGH AVERAGE CONSULTANT OIL PRICE FORECASTS_Inputs 2" xfId="19003" xr:uid="{A79AF172-8A70-453B-8011-B76A65814810}"/>
    <cellStyle name="_030101 FPLE MOST LIKELY, &amp; LOW &amp; HIGH AVERAGE CONSULTANT OIL PRICE FORECASTS_Locked in Gross Margin" xfId="19004" xr:uid="{ED975ABC-4518-4BA2-893A-31132FB9ED4B}"/>
    <cellStyle name="_030101 FPLE MOST LIKELY, &amp; LOW &amp; HIGH AVERAGE CONSULTANT OIL PRICE FORECASTS_LTD-FAS 112 Summary" xfId="19005" xr:uid="{8AD47496-8328-4E16-9ED4-0A816EF3DCE8}"/>
    <cellStyle name="_030101 FPLE MOST LIKELY, &amp; LOW &amp; HIGH AVERAGE CONSULTANT OIL PRICE FORECASTS_November 2010 CWIP Curves Genesis Final" xfId="19006" xr:uid="{D6505B4D-B705-45F5-A266-796CE5FFA2EB}"/>
    <cellStyle name="_030101 FPLE MOST LIKELY, &amp; LOW &amp; HIGH AVERAGE CONSULTANT OIL PRICE FORECASTS_November 2010 CWIP Curves Genesis Final 2" xfId="19007" xr:uid="{D4D5CC8E-F7E3-4181-B087-3675B0C9F669}"/>
    <cellStyle name="_030101 FPLE MOST LIKELY, &amp; LOW &amp; HIGH AVERAGE CONSULTANT OIL PRICE FORECASTS_November 2010 CWIP Curves NEER Final" xfId="19008" xr:uid="{7E835B5A-6F3D-4C27-884E-12AFA504D4D6}"/>
    <cellStyle name="_030101 FPLE MOST LIKELY, &amp; LOW &amp; HIGH AVERAGE CONSULTANT OIL PRICE FORECASTS_November 2010 CWIP Curves NEER Final 2" xfId="19009" xr:uid="{C5036335-8F12-43D2-AE28-76E88F2C0BB3}"/>
    <cellStyle name="_030101 FPLE MOST LIKELY, &amp; LOW &amp; HIGH AVERAGE CONSULTANT OIL PRICE FORECASTS_November 2010 Termosol CWIP Curves NEER Final" xfId="19010" xr:uid="{4E1CC5CA-8D00-41D2-A4C9-BF7B42FDE72B}"/>
    <cellStyle name="_030101 FPLE MOST LIKELY, &amp; LOW &amp; HIGH AVERAGE CONSULTANT OIL PRICE FORECASTS_November 2010 Termosol CWIP Curves NEER Final 2" xfId="19011" xr:uid="{E217C1DD-75F2-48BF-AD5D-1DFF73449F55}"/>
    <cellStyle name="_030101 FPLE MOST LIKELY, &amp; LOW &amp; HIGH AVERAGE CONSULTANT OIL PRICE FORECASTS_Project Monitoring Paradise Solar revised_October 2010" xfId="19012" xr:uid="{CF15C38F-948C-4D05-B9A6-279C176F3C8C}"/>
    <cellStyle name="_030101 FPLE MOST LIKELY, &amp; LOW &amp; HIGH AVERAGE CONSULTANT OIL PRICE FORECASTS_Project Monitoring Paradise Solar revised_October 2010 2" xfId="19013" xr:uid="{FA1C8F5C-4F8C-4345-B131-637F33654EEC}"/>
    <cellStyle name="_030101 FPLE MOST LIKELY, &amp; LOW &amp; HIGH AVERAGE CONSULTANT OIL PRICE FORECASTS_Project Monitoring Paradise Solar revised_October 2010_November 2010 Termosol CWIP Curves NEER Final" xfId="19014" xr:uid="{94806F44-3906-42B7-9DD9-9F0C69B62963}"/>
    <cellStyle name="_030101 FPLE MOST LIKELY, &amp; LOW &amp; HIGH AVERAGE CONSULTANT OIL PRICE FORECASTS_Project Monitoring Paradise Solar revised_October 2010_November 2010 Termosol CWIP Curves NEER Final 2" xfId="19015" xr:uid="{681B9449-31B7-4EEB-AEA9-7C017116B70D}"/>
    <cellStyle name="_030101 FPLE MOST LIKELY, &amp; LOW &amp; HIGH AVERAGE CONSULTANT OIL PRICE FORECASTS_September 2010 CWIP curves_NextEra" xfId="19016" xr:uid="{9E8FBCAC-1E20-4D44-A3D3-DF28E450BF55}"/>
    <cellStyle name="_030101 FPLE MOST LIKELY, &amp; LOW &amp; HIGH AVERAGE CONSULTANT OIL PRICE FORECASTS_September 2010 CWIP curves_NextEra 2" xfId="19017" xr:uid="{6B07D2B1-BFE4-434B-9D00-5A608A06A5A4}"/>
    <cellStyle name="_030101 FPLE MOST LIKELY, &amp; LOW &amp; HIGH AVERAGE CONSULTANT OIL PRICE FORECASTS_September 2010 CWIP curves_NextEra_November 2010 Termosol CWIP Curves NEER Final" xfId="19018" xr:uid="{5EE36795-BB7B-4488-A1C5-098EAAF76B0C}"/>
    <cellStyle name="_030101 FPLE MOST LIKELY, &amp; LOW &amp; HIGH AVERAGE CONSULTANT OIL PRICE FORECASTS_September 2010 CWIP curves_NextEra_November 2010 Termosol CWIP Curves NEER Final 2" xfId="19019" xr:uid="{3C18A7BB-F655-4130-A8EF-888364DFFCE9}"/>
    <cellStyle name="_030101 FPLE MOST LIKELY, &amp; LOW &amp; HIGH AVERAGE CONSULTANT OIL PRICE FORECASTS_Summerhaven CWIP curve Oct_2010" xfId="19020" xr:uid="{C8A71AEA-0774-40F2-96DE-4B821DA943B1}"/>
    <cellStyle name="_030101 FPLE MOST LIKELY, &amp; LOW &amp; HIGH AVERAGE CONSULTANT OIL PRICE FORECASTS_Summerhaven CWIP curve Oct_2010 2" xfId="19021" xr:uid="{D8C7ACB0-D4AC-40D1-AFE0-DC340B612D1F}"/>
    <cellStyle name="_030101 FPLE MOST LIKELY, &amp; LOW &amp; HIGH AVERAGE CONSULTANT OIL PRICE FORECASTS_Summerhaven CWIP curve Oct_2010_November 2010 Termosol CWIP Curves NEER Final" xfId="19022" xr:uid="{E6C19F5B-57C4-4AB0-BF1C-F8090601EC5F}"/>
    <cellStyle name="_030101 FPLE MOST LIKELY, &amp; LOW &amp; HIGH AVERAGE CONSULTANT OIL PRICE FORECASTS_Summerhaven CWIP curve Oct_2010_November 2010 Termosol CWIP Curves NEER Final 2" xfId="19023" xr:uid="{006FA021-D11D-4376-AEC9-7BB49E0350D5}"/>
    <cellStyle name="_030101 FPLE MOST LIKELY, &amp; LOW &amp; HIGH AVERAGE CONSULTANT OIL PRICE FORECASTS_ToD" xfId="19024" xr:uid="{F3C339AE-0E0D-451D-971F-100C4B2C210C}"/>
    <cellStyle name="_030101 FPLE MOST LIKELY, &amp; LOW &amp; HIGH AVERAGE CONSULTANT OIL PRICE FORECASTS_ToD 2" xfId="19025" xr:uid="{03ECEACD-DD12-4346-A878-880A962634BF}"/>
    <cellStyle name="_030101 FPLE MOST LIKELY, &amp; LOW &amp; HIGH AVERAGE CONSULTANT OIL PRICE FORECASTS_ToD 3" xfId="19026" xr:uid="{1130676B-F77C-452C-82E6-A055080C87DE}"/>
    <cellStyle name="_030101 FPLE MOST LIKELY, &amp; LOW &amp; HIGH AVERAGE CONSULTANT OIL PRICE FORECASTS_tx financing revs" xfId="19027" xr:uid="{FB01F08E-D19B-49E5-BC9D-736EAFC7D429}"/>
    <cellStyle name="_030401 FPLE MOST LIKELY AVERAGE CONSULTANT NATURAL GAS PRICE FORECAST" xfId="19028" xr:uid="{AE068035-6B27-49C0-946D-3376A5474D88}"/>
    <cellStyle name="_030401 FPLE MOST LIKELY AVERAGE CONSULTANT NATURAL GAS PRICE FORECAST 2" xfId="19029" xr:uid="{8A98BF25-0054-481F-9ED5-AEE16ED45F4B}"/>
    <cellStyle name="_030401 FPLE MOST LIKELY AVERAGE CONSULTANT NATURAL GAS PRICE FORECAST 2 2" xfId="19030" xr:uid="{DA846D9C-54A5-44D3-A8B5-10C6AC7FABBD}"/>
    <cellStyle name="_030401 FPLE MOST LIKELY AVERAGE CONSULTANT NATURAL GAS PRICE FORECAST 3" xfId="19031" xr:uid="{DD5A44F7-8649-426F-987F-E06FAFF23B37}"/>
    <cellStyle name="_030401 FPLE MOST LIKELY AVERAGE CONSULTANT NATURAL GAS PRICE FORECAST 3 2" xfId="19032" xr:uid="{1A991B5D-87B8-4416-BA98-F9BDC0B6CFD2}"/>
    <cellStyle name="_030401 FPLE MOST LIKELY AVERAGE CONSULTANT NATURAL GAS PRICE FORECAST 4" xfId="19033" xr:uid="{1C720412-B824-49AB-94F0-75CECA4BF57D}"/>
    <cellStyle name="_030401 FPLE MOST LIKELY AVERAGE CONSULTANT NATURAL GAS PRICE FORECAST 4 2" xfId="19034" xr:uid="{F6580762-E00F-473F-BCC0-EF829F23C9DB}"/>
    <cellStyle name="_030401 FPLE MOST LIKELY AVERAGE CONSULTANT NATURAL GAS PRICE FORECAST 4 3" xfId="19035" xr:uid="{31AC9D04-FAF2-46C6-9186-9D2D3B6FA551}"/>
    <cellStyle name="_030401 FPLE MOST LIKELY AVERAGE CONSULTANT NATURAL GAS PRICE FORECAST 5" xfId="19036" xr:uid="{6E3015AB-0280-4024-A4AF-6219C5DF9047}"/>
    <cellStyle name="_030401 FPLE MOST LIKELY AVERAGE CONSULTANT NATURAL GAS PRICE FORECAST 5 2" xfId="19037" xr:uid="{27CFAA92-AF21-40E8-8299-1B4BB65811B7}"/>
    <cellStyle name="_030401 FPLE MOST LIKELY AVERAGE CONSULTANT NATURAL GAS PRICE FORECAST 6" xfId="19038" xr:uid="{C364B249-908B-4AB0-9B01-DB5480A85E9A}"/>
    <cellStyle name="_030401 FPLE MOST LIKELY AVERAGE CONSULTANT NATURAL GAS PRICE FORECAST_August 2010 CWIP curves_NextEra" xfId="19039" xr:uid="{5D935D92-3F9D-4A54-80A6-F8A7C2E6DB72}"/>
    <cellStyle name="_030401 FPLE MOST LIKELY AVERAGE CONSULTANT NATURAL GAS PRICE FORECAST_August 2010 CWIP curves_NextEra 2" xfId="19040" xr:uid="{3BB725D1-61A0-4FA8-B978-D3D17FA41396}"/>
    <cellStyle name="_030401 FPLE MOST LIKELY AVERAGE CONSULTANT NATURAL GAS PRICE FORECAST_August 2010 CWIP curves_NextEra_November 2010 Termosol CWIP Curves NEER Final" xfId="19041" xr:uid="{A6A47CC8-DC8E-4CC5-A010-683AC727F2F9}"/>
    <cellStyle name="_030401 FPLE MOST LIKELY AVERAGE CONSULTANT NATURAL GAS PRICE FORECAST_August 2010 CWIP curves_NextEra_November 2010 Termosol CWIP Curves NEER Final 2" xfId="19042" xr:uid="{554324FA-9B40-4FC6-A3BF-58B2731A2340}"/>
    <cellStyle name="_030401 FPLE MOST LIKELY AVERAGE CONSULTANT NATURAL GAS PRICE FORECAST_BASIS ADJ" xfId="19043" xr:uid="{6B7782F9-F30D-47C0-A7A0-147F8B62A473}"/>
    <cellStyle name="_030401 FPLE MOST LIKELY AVERAGE CONSULTANT NATURAL GAS PRICE FORECAST_BM Adjustments" xfId="19044" xr:uid="{BBE2B62A-1238-4EE9-8E12-CCA45236ECCE}"/>
    <cellStyle name="_030401 FPLE MOST LIKELY AVERAGE CONSULTANT NATURAL GAS PRICE FORECAST_Budget Support 2012-09 2013-15 Benefit Programs v5 with NEER Barg Update" xfId="19045" xr:uid="{D6CBB531-5B06-43B0-8D44-50A216CC3F72}"/>
    <cellStyle name="_030401 FPLE MOST LIKELY AVERAGE CONSULTANT NATURAL GAS PRICE FORECAST_Capacity_Factor_Monthly_Forecast_Through_2024 " xfId="19046" xr:uid="{02133224-F563-47B9-84EC-FD7904C6F305}"/>
    <cellStyle name="_030401 FPLE MOST LIKELY AVERAGE CONSULTANT NATURAL GAS PRICE FORECAST_Capital Prov 1Q10" xfId="19047" xr:uid="{54C55C58-D28D-4732-B6D9-4678CEE1A212}"/>
    <cellStyle name="_030401 FPLE MOST LIKELY AVERAGE CONSULTANT NATURAL GAS PRICE FORECAST_Capital Prov 1Q10 2" xfId="19048" xr:uid="{67CE1D59-690F-4F8D-843A-40043A823775}"/>
    <cellStyle name="_030401 FPLE MOST LIKELY AVERAGE CONSULTANT NATURAL GAS PRICE FORECAST_Capital Prov 1Q10_March_LTD_Premium" xfId="19049" xr:uid="{1E6848F1-F522-4437-B6A9-6765E7B1E3DB}"/>
    <cellStyle name="_030401 FPLE MOST LIKELY AVERAGE CONSULTANT NATURAL GAS PRICE FORECAST_Capital Prov 1Q10_Nov Self Admin LTD Income Premium - CIGNA" xfId="19050" xr:uid="{D3363458-89CA-43F4-9893-BCD698F165DB}"/>
    <cellStyle name="_030401 FPLE MOST LIKELY AVERAGE CONSULTANT NATURAL GAS PRICE FORECAST_Capital Prov 1Q10_Summary Unrounded" xfId="19051" xr:uid="{21ED80A6-93AD-4AFD-A3DA-80F5795BB525}"/>
    <cellStyle name="_030401 FPLE MOST LIKELY AVERAGE CONSULTANT NATURAL GAS PRICE FORECAST_Consolidated Summary Living ProForma_2011_DRAFT" xfId="19052" xr:uid="{D17D4D4F-3DE7-4707-AA7A-C1CEF9142193}"/>
    <cellStyle name="_030401 FPLE MOST LIKELY AVERAGE CONSULTANT NATURAL GAS PRICE FORECAST_Consolidated Summary Living ProForma_2011_Paste Special" xfId="19053" xr:uid="{3B4BC404-B156-4BBF-B833-6E7D02B9240D}"/>
    <cellStyle name="_030401 FPLE MOST LIKELY AVERAGE CONSULTANT NATURAL GAS PRICE FORECAST_Copy of South TX GenTie  0.8x Sale12-31-09 COD BASE CASEvBOD" xfId="19054" xr:uid="{5BD70FCF-B087-448B-A6E2-5ED12DF28B47}"/>
    <cellStyle name="_030401 FPLE MOST LIKELY AVERAGE CONSULTANT NATURAL GAS PRICE FORECAST_CWIP Termosol 1" xfId="19055" xr:uid="{9C7739E7-C480-4D00-BB2A-CE14CE7CB9E2}"/>
    <cellStyle name="_030401 FPLE MOST LIKELY AVERAGE CONSULTANT NATURAL GAS PRICE FORECAST_CWIP Termosol 1 2" xfId="19056" xr:uid="{C16F7099-25BF-4AB5-8726-CDC0B92A2AA7}"/>
    <cellStyle name="_030401 FPLE MOST LIKELY AVERAGE CONSULTANT NATURAL GAS PRICE FORECAST_CWIP Termosol 2" xfId="19057" xr:uid="{700D5697-1DAB-4BD2-8B6A-4AD35AB63B3C}"/>
    <cellStyle name="_030401 FPLE MOST LIKELY AVERAGE CONSULTANT NATURAL GAS PRICE FORECAST_CWIP Termosol 2 2" xfId="19058" xr:uid="{3B7E9307-7BD6-4084-A799-719C6E55DD74}"/>
    <cellStyle name="_030401 FPLE MOST LIKELY AVERAGE CONSULTANT NATURAL GAS PRICE FORECAST_Fees" xfId="19059" xr:uid="{C43BA1DE-ED77-4983-93EF-EC95EFD08C44}"/>
    <cellStyle name="_030401 FPLE MOST LIKELY AVERAGE CONSULTANT NATURAL GAS PRICE FORECAST_Genesis_Bridge_Tab" xfId="19060" xr:uid="{939261FE-4ACB-4B8C-85E1-C8FE2B983999}"/>
    <cellStyle name="_030401 FPLE MOST LIKELY AVERAGE CONSULTANT NATURAL GAS PRICE FORECAST_HWBA UM NPV  IRR Analysis finance at cost share may 2011" xfId="19061" xr:uid="{A60733DB-D878-4D78-88A0-8E41C3AD6ED3}"/>
    <cellStyle name="_030401 FPLE MOST LIKELY AVERAGE CONSULTANT NATURAL GAS PRICE FORECAST_Inputs" xfId="19062" xr:uid="{AB3D4286-A3C0-40DF-9328-ACFE1707D2F6}"/>
    <cellStyle name="_030401 FPLE MOST LIKELY AVERAGE CONSULTANT NATURAL GAS PRICE FORECAST_Inputs 2" xfId="19063" xr:uid="{E79E5CDA-83C3-4C22-B800-063F3F0DFC40}"/>
    <cellStyle name="_030401 FPLE MOST LIKELY AVERAGE CONSULTANT NATURAL GAS PRICE FORECAST_Locked in Gross Margin" xfId="19064" xr:uid="{53735F25-2E3E-4F68-AB2B-FF6573E46BE8}"/>
    <cellStyle name="_030401 FPLE MOST LIKELY AVERAGE CONSULTANT NATURAL GAS PRICE FORECAST_LTD-FAS 112 Summary" xfId="19065" xr:uid="{D26FCA5C-83A1-4A6B-881C-93FF6D83976F}"/>
    <cellStyle name="_030401 FPLE MOST LIKELY AVERAGE CONSULTANT NATURAL GAS PRICE FORECAST_November 2010 CWIP Curves Genesis Final" xfId="19066" xr:uid="{281168F8-A14D-4BEA-AA67-3395E09B41CF}"/>
    <cellStyle name="_030401 FPLE MOST LIKELY AVERAGE CONSULTANT NATURAL GAS PRICE FORECAST_November 2010 CWIP Curves Genesis Final 2" xfId="19067" xr:uid="{F4C42F84-A74A-4B62-AB4E-637CF1D9BFF1}"/>
    <cellStyle name="_030401 FPLE MOST LIKELY AVERAGE CONSULTANT NATURAL GAS PRICE FORECAST_November 2010 CWIP Curves NEER Final" xfId="19068" xr:uid="{2DE41053-269C-43C1-9F78-DBF08E261CDE}"/>
    <cellStyle name="_030401 FPLE MOST LIKELY AVERAGE CONSULTANT NATURAL GAS PRICE FORECAST_November 2010 CWIP Curves NEER Final 2" xfId="19069" xr:uid="{214D8688-3E21-42BF-B5BA-7B03A33A9CA0}"/>
    <cellStyle name="_030401 FPLE MOST LIKELY AVERAGE CONSULTANT NATURAL GAS PRICE FORECAST_November 2010 Termosol CWIP Curves NEER Final" xfId="19070" xr:uid="{127D86E3-A1C0-4038-A1B8-4D74416C89C2}"/>
    <cellStyle name="_030401 FPLE MOST LIKELY AVERAGE CONSULTANT NATURAL GAS PRICE FORECAST_November 2010 Termosol CWIP Curves NEER Final 2" xfId="19071" xr:uid="{2BA95EE7-929D-494F-BE37-865D2D161607}"/>
    <cellStyle name="_030401 FPLE MOST LIKELY AVERAGE CONSULTANT NATURAL GAS PRICE FORECAST_Project Monitoring Paradise Solar revised_October 2010" xfId="19072" xr:uid="{472F0B05-ACF9-44E1-923C-B87009CDC2CC}"/>
    <cellStyle name="_030401 FPLE MOST LIKELY AVERAGE CONSULTANT NATURAL GAS PRICE FORECAST_Project Monitoring Paradise Solar revised_October 2010 2" xfId="19073" xr:uid="{846F406A-A036-4AA7-A585-0C7256964B3D}"/>
    <cellStyle name="_030401 FPLE MOST LIKELY AVERAGE CONSULTANT NATURAL GAS PRICE FORECAST_Project Monitoring Paradise Solar revised_October 2010_November 2010 Termosol CWIP Curves NEER Final" xfId="19074" xr:uid="{21DDF915-42BC-4279-80F0-6159B2796D7B}"/>
    <cellStyle name="_030401 FPLE MOST LIKELY AVERAGE CONSULTANT NATURAL GAS PRICE FORECAST_Project Monitoring Paradise Solar revised_October 2010_November 2010 Termosol CWIP Curves NEER Final 2" xfId="19075" xr:uid="{C07723E5-DFA8-4471-B6AF-48E2E0E05EDA}"/>
    <cellStyle name="_030401 FPLE MOST LIKELY AVERAGE CONSULTANT NATURAL GAS PRICE FORECAST_September 2010 CWIP curves_NextEra" xfId="19076" xr:uid="{A7991255-68EF-489F-848D-46A96D3BB032}"/>
    <cellStyle name="_030401 FPLE MOST LIKELY AVERAGE CONSULTANT NATURAL GAS PRICE FORECAST_September 2010 CWIP curves_NextEra 2" xfId="19077" xr:uid="{296CBF12-1543-4364-B7E1-F3D9A156F8CE}"/>
    <cellStyle name="_030401 FPLE MOST LIKELY AVERAGE CONSULTANT NATURAL GAS PRICE FORECAST_September 2010 CWIP curves_NextEra_November 2010 Termosol CWIP Curves NEER Final" xfId="19078" xr:uid="{8B5800A9-5C13-4D5F-A1F1-33EAB7C2A10B}"/>
    <cellStyle name="_030401 FPLE MOST LIKELY AVERAGE CONSULTANT NATURAL GAS PRICE FORECAST_September 2010 CWIP curves_NextEra_November 2010 Termosol CWIP Curves NEER Final 2" xfId="19079" xr:uid="{A933EC61-4A94-4C05-8227-F6E1EE12D056}"/>
    <cellStyle name="_030401 FPLE MOST LIKELY AVERAGE CONSULTANT NATURAL GAS PRICE FORECAST_Summerhaven CWIP curve Oct_2010" xfId="19080" xr:uid="{B0FD8AE0-81EE-451A-B307-864CB38BC5EC}"/>
    <cellStyle name="_030401 FPLE MOST LIKELY AVERAGE CONSULTANT NATURAL GAS PRICE FORECAST_Summerhaven CWIP curve Oct_2010 2" xfId="19081" xr:uid="{606F3E24-CF4B-4B74-9D26-1590AB0255AB}"/>
    <cellStyle name="_030401 FPLE MOST LIKELY AVERAGE CONSULTANT NATURAL GAS PRICE FORECAST_Summerhaven CWIP curve Oct_2010_November 2010 Termosol CWIP Curves NEER Final" xfId="19082" xr:uid="{B9907A9D-A6A8-4630-85AE-A53E9AF4BDCF}"/>
    <cellStyle name="_030401 FPLE MOST LIKELY AVERAGE CONSULTANT NATURAL GAS PRICE FORECAST_Summerhaven CWIP curve Oct_2010_November 2010 Termosol CWIP Curves NEER Final 2" xfId="19083" xr:uid="{21A9F20D-81F9-4806-9100-C78F4C544E3C}"/>
    <cellStyle name="_030401 FPLE MOST LIKELY AVERAGE CONSULTANT NATURAL GAS PRICE FORECAST_ToD" xfId="19084" xr:uid="{46AAC929-8110-49EC-AB54-AE43F729CA08}"/>
    <cellStyle name="_030401 FPLE MOST LIKELY AVERAGE CONSULTANT NATURAL GAS PRICE FORECAST_ToD 2" xfId="19085" xr:uid="{5A3D23CD-09AF-4068-B87E-1C9C8F1EFB43}"/>
    <cellStyle name="_030401 FPLE MOST LIKELY AVERAGE CONSULTANT NATURAL GAS PRICE FORECAST_ToD 3" xfId="19086" xr:uid="{330E818C-97EF-4356-B74D-1F888BC94648}"/>
    <cellStyle name="_030401 FPLE MOST LIKELY AVERAGE CONSULTANT NATURAL GAS PRICE FORECAST_tx financing revs" xfId="19087" xr:uid="{8FF882C3-D466-4B0E-A255-A6A2BD257DFD}"/>
    <cellStyle name="_030716 BCP_CSFB" xfId="19088" xr:uid="{684FB798-173D-4C0E-BA30-09C8ED84D612}"/>
    <cellStyle name="_030716 BCP_CSFB 2" xfId="19089" xr:uid="{50B07891-92E2-408F-AB31-F531BB5FEB1E}"/>
    <cellStyle name="_030716 BCP_CSFB 2 2" xfId="19090" xr:uid="{4E0E3A28-506D-4E53-BE7E-176824F65D4F}"/>
    <cellStyle name="_030716 BCP_CSFB 3" xfId="19091" xr:uid="{166BECF5-921D-4C35-A49A-13D5FC1D668D}"/>
    <cellStyle name="_030716 BCP_CSFB 3 2" xfId="19092" xr:uid="{A103F71A-22DF-4998-8603-D1D526134DAF}"/>
    <cellStyle name="_030716 BCP_CSFB 4" xfId="19093" xr:uid="{7C464908-9431-4710-B354-B5D96B8F748F}"/>
    <cellStyle name="_030716 BCP_CSFB 4 2" xfId="19094" xr:uid="{C4681409-66BA-4AAE-AA06-1AC2331AD6B0}"/>
    <cellStyle name="_030716 BCP_CSFB 5" xfId="19095" xr:uid="{4B9DF54B-2FE5-44B5-A9FF-8EEB7E98C56B}"/>
    <cellStyle name="_030716 BCP_CSFB 5 2" xfId="19096" xr:uid="{AA133D09-2E6C-4CC9-B90B-07ADABDA347A}"/>
    <cellStyle name="_030716 BCP_CSFB 6" xfId="19097" xr:uid="{BD629670-2A84-4D22-94C0-DBD23E0A71F6}"/>
    <cellStyle name="_030716 BCP_CSFB_Inputs" xfId="19098" xr:uid="{B5D5D005-1F9E-41CF-AD2F-56B639E176BC}"/>
    <cellStyle name="_030716 BCP_CSFB_Inputs 2" xfId="19099" xr:uid="{3949E2A1-9217-4686-B2E3-F71980B24360}"/>
    <cellStyle name="_07TQ02" xfId="24" xr:uid="{55338933-2AA5-4C60-AD38-4E5FC71AE720}"/>
    <cellStyle name="_07TQ02 2" xfId="25" xr:uid="{F5CDC336-FBAD-43AA-AD20-34F9140CDF94}"/>
    <cellStyle name="_08 Updated Horizon Corporate DCF" xfId="19100" xr:uid="{433A8BFD-9618-4BDB-876E-BD0212C13769}"/>
    <cellStyle name="_08 Updated Horizon Corporate DCF_1.Inputs" xfId="19101" xr:uid="{E8CCB3EB-2574-4E03-A61C-131A59B98EA6}"/>
    <cellStyle name="_08 Updated Horizon Corporate DCF_Copy of Vento III v27i P50 1st" xfId="19102" xr:uid="{2D202619-066E-4894-A98B-07A3019EC2CA}"/>
    <cellStyle name="_08 Updated Horizon Corporate DCF_G&amp;A_reports" xfId="19103" xr:uid="{ACED41D8-14F7-4D7A-9E28-C95189872B41}"/>
    <cellStyle name="_08 Updated Horizon Corporate DCF_Vento III v17i (8.9% Haircut, 60% Tax)" xfId="19104" xr:uid="{243706A3-DD2B-4C72-B193-2770FC6AE58D}"/>
    <cellStyle name="_08 Updated Horizon Corporate DCF_Vento III v22i (Haircut, 6Y CF, 76% tax)" xfId="19105" xr:uid="{444CD67E-84D6-4BDA-A5FA-C5AEA21B3D38}"/>
    <cellStyle name="_08 Updated Horizon Corporate DCF_Vento III v28g Base" xfId="19106" xr:uid="{195DD09A-A19C-4C15-86DC-EDF4848DFACE}"/>
    <cellStyle name="_08 Updated Horizon Corporate DCF_Vento III v28k JPMyyy" xfId="19107" xr:uid="{3A754EED-D46A-474F-9067-171DBF5EE769}"/>
    <cellStyle name="_09 Horizon DCF" xfId="19108" xr:uid="{CCFA0AC5-0E7C-402B-9398-59D75AE77181}"/>
    <cellStyle name="_1.0 NCM Output 080430-W-NEPOOL" xfId="19109" xr:uid="{0AA9F67B-6417-46DE-9367-0BE861EB6707}"/>
    <cellStyle name="_10.10.01 Project Hurricane Indiantown" xfId="19110" xr:uid="{52B0B7F1-D827-43BA-BD93-6C5B8D0CA7EA}"/>
    <cellStyle name="_10.10.01 Project Hurricane Indiantown_higherfuel" xfId="19111" xr:uid="{AEB988DB-2CC4-4AD1-B2C8-4484EB796033}"/>
    <cellStyle name="_10.14.09" xfId="19112" xr:uid="{2F5BE631-F27A-4FE0-9E3B-D79729254588}"/>
    <cellStyle name="_x0013__10_26_08_Base Case with DCF" xfId="19113" xr:uid="{D6E2256C-45DB-4764-9687-820CB979B621}"/>
    <cellStyle name="_x0013__10_26_08_Base Case with DCF 2" xfId="19114" xr:uid="{FC0C3F56-6207-4B2B-BB55-F0B2D740D756}"/>
    <cellStyle name="_12-8 Revised Fundamental Update - 1-9-06a Curve w. Curtailment Update" xfId="19115" xr:uid="{23FD73DF-BB54-434F-9A7C-D22E40DB2EA7}"/>
    <cellStyle name="_12-8 Revised Fundamental Update - 1-9-06a Curve w. Curtailment Update 2" xfId="19116" xr:uid="{EF0BBE6A-9BC7-4CB2-9F5E-5A4A613DFA70}"/>
    <cellStyle name="_12-8 Revised Fundamental Update - 1-9-06a Curve w. Curtailment Update 2 2" xfId="19117" xr:uid="{D1D2C213-D745-42A7-B0DB-626B56B86F66}"/>
    <cellStyle name="_12-8 Revised Fundamental Update - 1-9-06a Curve w. Curtailment Update 3" xfId="19118" xr:uid="{DEB5CDED-0025-4E1E-93F1-34D96DAD7350}"/>
    <cellStyle name="_12-8 Revised Fundamental Update - 1-9-06a Curve w. Curtailment Update 3 2" xfId="19119" xr:uid="{225995FB-96F9-4463-A6C0-09533AFB4939}"/>
    <cellStyle name="_12-8 Revised Fundamental Update - 1-9-06a Curve w. Curtailment Update 4" xfId="19120" xr:uid="{8E2C37D5-44FF-4FA0-914C-CB8CE88E2DE7}"/>
    <cellStyle name="_12-8 Revised Fundamental Update - 1-9-06a Curve w. Curtailment Update 4 2" xfId="19121" xr:uid="{24037120-17BA-4CD9-A7FF-C93A8C7B538B}"/>
    <cellStyle name="_12-8 Revised Fundamental Update - 1-9-06a Curve w. Curtailment Update 4 3" xfId="19122" xr:uid="{2B635648-7272-4285-BFE9-2F8506363592}"/>
    <cellStyle name="_12-8 Revised Fundamental Update - 1-9-06a Curve w. Curtailment Update 5" xfId="19123" xr:uid="{3764E9F2-47A0-4763-A89A-154820975408}"/>
    <cellStyle name="_12-8 Revised Fundamental Update - 1-9-06a Curve w. Curtailment Update 5 2" xfId="19124" xr:uid="{5EDC6B6C-4BF1-4E76-AD90-EB783038351D}"/>
    <cellStyle name="_12-8 Revised Fundamental Update - 1-9-06a Curve w. Curtailment Update 6" xfId="19125" xr:uid="{584BC7FB-21AB-42B0-B583-AC14BF4EF0C9}"/>
    <cellStyle name="_12-8 Revised Fundamental Update - 1-9-06a Curve w. Curtailment Update_Consolidated Summary Living ProForma_2011_DRAFT" xfId="19126" xr:uid="{C690C794-9E5A-478F-8379-4928A08A48DF}"/>
    <cellStyle name="_12-8 Revised Fundamental Update - 1-9-06a Curve w. Curtailment Update_Consolidated Summary Living ProForma_2011_Paste Special" xfId="19127" xr:uid="{317FC5DD-73F1-4F94-944C-02A1E67E3C7C}"/>
    <cellStyle name="_12-8 Revised Fundamental Update - 1-9-06a Curve w. Curtailment Update_Genesis_Bridge_Tab" xfId="19128" xr:uid="{01483BED-E264-497E-B982-DF172F14CD10}"/>
    <cellStyle name="_12-8 Revised Fundamental Update - 1-9-06a Curve w. Curtailment Update_HWBA UM NPV  IRR Analysis finance at cost share may 2011" xfId="19129" xr:uid="{7070B868-A49F-4A9D-AA37-749813CB2C79}"/>
    <cellStyle name="_12-8 Revised Fundamental Update - 1-9-06a Curve w. Curtailment Update_Inputs" xfId="19130" xr:uid="{1D175C5F-DB95-404E-B38B-54BBC3D5351E}"/>
    <cellStyle name="_12-8 Revised Fundamental Update - 1-9-06a Curve w. Curtailment Update_Inputs 2" xfId="19131" xr:uid="{63FD65B4-844A-4AA4-8B22-4F49723B93C6}"/>
    <cellStyle name="_12-8 Revised Fundamental Update - 1-9-06a Curve w. Curtailment Update_ToD" xfId="19132" xr:uid="{AC545782-4696-47FE-B04B-DB0940B8D7A6}"/>
    <cellStyle name="_12-8 Revised Fundamental Update - 1-9-06a Curve w. Curtailment Update_ToD 2" xfId="19133" xr:uid="{20B005A6-519D-4F14-8848-B6114B190685}"/>
    <cellStyle name="_12-8 Revised Fundamental Update - 1-9-06a Curve w. Curtailment Update_ToD 3" xfId="19134" xr:uid="{583F156B-13BC-40E9-BD85-BBE2F14C8319}"/>
    <cellStyle name="_144A debt-stated rate" xfId="19135" xr:uid="{34C5D228-8077-48E6-9280-0B6ABFFFCFAB}"/>
    <cellStyle name="_165000 General Prepayment-v1" xfId="26" xr:uid="{A5B5C28F-5429-40DB-84D1-C99553363060}"/>
    <cellStyle name="_165000 General Prepayment-v1 2" xfId="27" xr:uid="{AB2AE2FC-F76F-4C77-8174-8424A7B107F4}"/>
    <cellStyle name="_165000 General Prepayment-v1_(D) Dep Summary" xfId="28" xr:uid="{A7DC6CCA-4349-4910-8390-823624F2C7CA}"/>
    <cellStyle name="_165000 General Prepayment-v1_(D) Dep Summary_TQ 04" xfId="19136" xr:uid="{7A0DEF25-5907-4551-830D-7BF41C6C1EA3}"/>
    <cellStyle name="_165000 General Prepayment-v1_(D) Dep Summary_TQ 26" xfId="19137" xr:uid="{C951D939-AB5F-412F-A9C7-02D650C4059B}"/>
    <cellStyle name="_165000 General Prepayment-v1_2006 Fibernet Workpapers" xfId="29" xr:uid="{C88126D9-3D0B-4FE6-AEA7-6F8EBFE21BD0}"/>
    <cellStyle name="_165000 General Prepayment-v1_2006 Fibernet Workpapers_TQ 04" xfId="19138" xr:uid="{363D749D-4D7B-4BEB-9B0B-696B2CB063D9}"/>
    <cellStyle name="_165000 General Prepayment-v1_2006 Fibernet Workpapers_TQ 26" xfId="19139" xr:uid="{185287F4-4329-4FCF-8694-3ED4D298B227}"/>
    <cellStyle name="_165000 General Prepayment-v1_FPL Georgia Tax As of October 2010" xfId="19140" xr:uid="{FB2CBF9E-6214-46CC-9C85-52C414522591}"/>
    <cellStyle name="_165000 General Prepayment-v1_FPL Georgia Tax As of October 2010_Summary of 2010 Errors Resolutions with Responses" xfId="19141" xr:uid="{0EB003B0-A4B9-415A-9912-38D2E63653EF}"/>
    <cellStyle name="_165000 General Prepayment-v1_TQ 04" xfId="19142" xr:uid="{A78F3B69-7435-4AE8-8DD3-0B766B5D0C38}"/>
    <cellStyle name="_165000 General Prepayment-v1_TQ 26" xfId="19143" xr:uid="{E23194AE-4DFE-487B-A2B0-FCD47B55A37A}"/>
    <cellStyle name="_165000- Prepayments -Dec 05" xfId="30" xr:uid="{B4426F2D-D3F7-4F86-AC04-B436BF82E178}"/>
    <cellStyle name="_165000- Prepayments -Dec 05 2" xfId="31" xr:uid="{E5247A8B-14F3-458D-BBD0-31A224E1E5F0}"/>
    <cellStyle name="_165000- Prepayments -Dec 05 v3 updated" xfId="32" xr:uid="{DF560515-F7D9-41D7-9296-F078220A6609}"/>
    <cellStyle name="_165000- Prepayments -Dec 05 v3 updated 2" xfId="33" xr:uid="{C46FF50A-7773-42D6-8897-08487757F926}"/>
    <cellStyle name="_165000- Prepayments -Dec 05 v3 updated_(D) Dep Summary" xfId="34" xr:uid="{C805391E-FE99-4842-AF4B-52111B24771C}"/>
    <cellStyle name="_165000- Prepayments -Dec 05 v3 updated_(D) Dep Summary_TQ 04" xfId="19144" xr:uid="{7FC8CD83-61D7-4070-B388-960EF3082EA6}"/>
    <cellStyle name="_165000- Prepayments -Dec 05 v3 updated_(D) Dep Summary_TQ 26" xfId="19145" xr:uid="{FF509DDB-2963-40CA-A4BF-C943B8522714}"/>
    <cellStyle name="_165000- Prepayments -Dec 05 v3 updated_2006 Fibernet Workpapers" xfId="35" xr:uid="{53A6AA1C-4935-40F3-A27D-FDD088000F53}"/>
    <cellStyle name="_165000- Prepayments -Dec 05 v3 updated_2006 Fibernet Workpapers_TQ 04" xfId="19146" xr:uid="{7E070CB1-C0FB-4129-88DC-8AE1885BCC06}"/>
    <cellStyle name="_165000- Prepayments -Dec 05 v3 updated_2006 Fibernet Workpapers_TQ 26" xfId="19147" xr:uid="{9FA69EAB-B776-426E-8CF7-381F268CF1B4}"/>
    <cellStyle name="_165000- Prepayments -Dec 05 v3 updated_2007 NED Fixed Asset Recon - REVISED" xfId="36" xr:uid="{D8503930-4A6B-493C-A7F3-463401898B94}"/>
    <cellStyle name="_165000- Prepayments -Dec 05 v3 updated_2007 NED Fixed Asset Recon - REVISED_Summary of 2010 Errors Resolutions with Responses" xfId="19148" xr:uid="{CE4B69F7-9753-49ED-8364-2DA13637E1A3}"/>
    <cellStyle name="_165000- Prepayments -Dec 05 v3 updated_2008 FPL New England Division Tax Workpapers" xfId="37" xr:uid="{A22F84F2-7177-4442-BC52-5E8080AF8CE6}"/>
    <cellStyle name="_165000- Prepayments -Dec 05 v3 updated_FPL Georgia Tax As of October 2010" xfId="19149" xr:uid="{A35C20E7-DB6E-4649-87C8-D49E68E7011C}"/>
    <cellStyle name="_165000- Prepayments -Dec 05 v3 updated_FPL Georgia Tax As of October 2010_Summary of 2010 Errors Resolutions with Responses" xfId="19150" xr:uid="{2BB485CF-E87D-42BE-8AB4-D86A23E8C8D5}"/>
    <cellStyle name="_165000- Prepayments -Dec 05 v3 updated_TQ 04" xfId="19151" xr:uid="{78C2A2C4-7E83-497D-83DC-635B76E58E85}"/>
    <cellStyle name="_165000- Prepayments -Dec 05 v3 updated_TQ 26" xfId="19152" xr:uid="{111171F4-DFB9-49A7-908B-27A246C99036}"/>
    <cellStyle name="_165000- Prepayments -Dec 05_(D) Dep Summary" xfId="38" xr:uid="{490E4F52-4546-4DFB-82D1-772BF5D2145C}"/>
    <cellStyle name="_165000- Prepayments -Dec 05_(D) Dep Summary_TQ 04" xfId="19153" xr:uid="{C9D4386F-58AB-41AC-957C-05335589D6D0}"/>
    <cellStyle name="_165000- Prepayments -Dec 05_(D) Dep Summary_TQ 26" xfId="19154" xr:uid="{CD7233EE-49BA-4C47-B4CA-FDAEA629007E}"/>
    <cellStyle name="_165000- Prepayments -Dec 05_2006 Fibernet Workpapers" xfId="39" xr:uid="{B229B0BA-3CEF-460C-AC3D-BF9B900A398D}"/>
    <cellStyle name="_165000- Prepayments -Dec 05_2006 Fibernet Workpapers_TQ 04" xfId="19155" xr:uid="{46F05DBC-16B3-4E98-BEAF-8DF8FAC48BF8}"/>
    <cellStyle name="_165000- Prepayments -Dec 05_2006 Fibernet Workpapers_TQ 26" xfId="19156" xr:uid="{B4D3A930-C2D7-4E7F-B95D-39E24FEABFE9}"/>
    <cellStyle name="_165000- Prepayments -Dec 05_2007 NED Fixed Asset Recon - REVISED" xfId="40" xr:uid="{37899B20-A208-4A21-BDC8-D5EBA2B8B7CF}"/>
    <cellStyle name="_165000- Prepayments -Dec 05_2007 NED Fixed Asset Recon - REVISED_Summary of 2010 Errors Resolutions with Responses" xfId="19157" xr:uid="{DA9295BD-06F3-4A88-B0C9-03B9ADAA5785}"/>
    <cellStyle name="_165000- Prepayments -Dec 05_2008 FPL New England Division Tax Workpapers" xfId="41" xr:uid="{9FD67DE5-1671-4372-A9C8-298E7C238643}"/>
    <cellStyle name="_165000- Prepayments -Dec 05_FPL Georgia Tax As of October 2010" xfId="19158" xr:uid="{11AA362D-308B-40F3-B003-B35CDF3C6862}"/>
    <cellStyle name="_165000- Prepayments -Dec 05_FPL Georgia Tax As of October 2010_Summary of 2010 Errors Resolutions with Responses" xfId="19159" xr:uid="{AC13FA60-D041-40B4-B722-457B39294363}"/>
    <cellStyle name="_165000- Prepayments -Dec 05_TQ 04" xfId="19160" xr:uid="{B5DF6199-008C-415D-9DE8-D14A176C5B04}"/>
    <cellStyle name="_165000- Prepayments -Dec 05_TQ 26" xfId="19161" xr:uid="{7EE83EE8-B744-49C1-B36D-2B29C546561D}"/>
    <cellStyle name="_2002 Doswell cash model" xfId="42" xr:uid="{9B43117C-5A91-4716-81AD-6209C0861947}"/>
    <cellStyle name="_2002 Doswell cash model 2" xfId="43" xr:uid="{ECBF8F15-6D62-4F81-B9C1-15B20D327000}"/>
    <cellStyle name="_2002 Doswell cash model 2 2" xfId="44" xr:uid="{13538DFA-26CC-41EE-AE0B-493A3E158A27}"/>
    <cellStyle name="_2002 Doswell cash model 3" xfId="45" xr:uid="{83CA989B-9350-418A-9F72-6EAC37E7AEF2}"/>
    <cellStyle name="_2002 Doswell cash model 3 2" xfId="19162" xr:uid="{B0B0E60C-8982-4941-9181-E0C155089842}"/>
    <cellStyle name="_2002 Doswell cash model 4" xfId="46" xr:uid="{7D250459-6A5E-4D36-8A9B-3DFE234EA44F}"/>
    <cellStyle name="_2002 Doswell cash model 4 2" xfId="19163" xr:uid="{7753CC6A-B237-4B17-80E7-7EB442A2D9F0}"/>
    <cellStyle name="_2002 Doswell cash model 5" xfId="19164" xr:uid="{FC69AEF6-3230-4010-ADB9-EACAFAF3E053}"/>
    <cellStyle name="_2002 Doswell cash model 5 2" xfId="19165" xr:uid="{2D22E7AD-C78B-445D-9487-53942A45E68A}"/>
    <cellStyle name="_2002 Doswell cash model 6" xfId="19166" xr:uid="{C47C7F04-DC5D-4CBC-871C-90ED04EC2F6B}"/>
    <cellStyle name="_2002 Doswell cash model_2008 FPL Group Tax Workpapers" xfId="19167" xr:uid="{807EB1B7-6F81-4C71-9E3A-FE57B8C4CB64}"/>
    <cellStyle name="_2002 Doswell cash model_2008 FPL Group Tax Workpapers_Budget Support 2012-09 2013-15 Benefit Programs v5 with NEER Barg Update" xfId="19168" xr:uid="{AF99AA7D-E624-448C-84CE-E1E4F2843672}"/>
    <cellStyle name="_2002 Doswell cash model_2008 FPL Group Tax Workpapers_LTD-FAS 112 Summary" xfId="19169" xr:uid="{44D9DD68-0378-4DB0-B59B-E31E8E224CF3}"/>
    <cellStyle name="_2002 Doswell cash model_BASIS ADJ" xfId="19170" xr:uid="{3B358910-FF14-4ECA-B008-CD9D849BB979}"/>
    <cellStyle name="_2002 Doswell cash model_BM Adjustments" xfId="19171" xr:uid="{049417CF-968F-41CD-B277-6D3033E40C58}"/>
    <cellStyle name="_2002 Doswell cash model_Callahan" xfId="19172" xr:uid="{9EDBF8CB-B721-4E77-A161-FE077A660D94}"/>
    <cellStyle name="_2002 Doswell cash model_Callahan " xfId="19173" xr:uid="{93076CC2-C662-4150-BA25-8D16B6BF097E}"/>
    <cellStyle name="_2002 Doswell cash model_Callahan _1" xfId="19174" xr:uid="{894748E6-C20F-4958-9F4F-7C01316B78A1}"/>
    <cellStyle name="_2002 Doswell cash model_Callahan 090813 GM 0 Report" xfId="19175" xr:uid="{2F359824-D519-4DA5-BA9C-4A6C9943DD77}"/>
    <cellStyle name="_2002 Doswell cash model_Callahan 091106 GM 0 Report" xfId="19176" xr:uid="{2069A398-AB91-46AA-B2D6-4F6AD9625180}"/>
    <cellStyle name="_2002 Doswell cash model_CapRidge_WindBoost_Analysis_090709" xfId="19177" xr:uid="{4035D9FA-8FB2-4B92-9F95-09609E4FBB12}"/>
    <cellStyle name="_2002 Doswell cash model_Cherokee 2010 - 2014 Budget Forecast" xfId="19178" xr:uid="{4EDE3633-28C0-4AC0-A3C9-4236C5627F90}"/>
    <cellStyle name="_2002 Doswell cash model_Copy of Texas Wind Debt Amortization 11-08" xfId="19179" xr:uid="{BF6C7E07-8D84-4418-A900-6202A1EE0021}"/>
    <cellStyle name="_2002 Doswell cash model_Debt Service Coverage Ratio-TEXAS WIND Historical  Forecast" xfId="19180" xr:uid="{4B7BD8CC-A95F-4065-8347-A779E1F18843}"/>
    <cellStyle name="_2002 Doswell cash model_Fees" xfId="19181" xr:uid="{F682CD34-D64A-4CA9-8C8D-90B083A7D96F}"/>
    <cellStyle name="_2002 Doswell cash model_FPL Georgia Tax As of October 2010" xfId="19182" xr:uid="{BE2C58AF-5691-43B5-ACA4-67834A3217B0}"/>
    <cellStyle name="_2002 Doswell cash model_FPL Georgia Tax As of October 2010_Summary of 2010 Errors Resolutions with Responses" xfId="19183" xr:uid="{639600EF-7BD9-4422-B0C3-49B56E36CD69}"/>
    <cellStyle name="_2002 Doswell cash model_Group Prov M11 09" xfId="19184" xr:uid="{FAAD3852-743B-4E20-ACB5-81AC6A7FBA26}"/>
    <cellStyle name="_2002 Doswell cash model_Group Prov M11 09 2" xfId="19185" xr:uid="{BC9B754F-A020-4BBF-93CB-A65B2BC2B6BE}"/>
    <cellStyle name="_2002 Doswell cash model_Group Prov M11 09_March_LTD_Premium" xfId="19186" xr:uid="{B2040A70-0D6B-4EE1-82C9-79756F49513F}"/>
    <cellStyle name="_2002 Doswell cash model_Group Prov M11 09_Nov Self Admin LTD Income Premium - CIGNA" xfId="19187" xr:uid="{296ED559-ACD7-43A5-8DDD-78420650E841}"/>
    <cellStyle name="_2002 Doswell cash model_Group Prov M11 09_Summary Unrounded" xfId="19188" xr:uid="{B5706581-0AD4-43E6-8BA2-2491676017A1}"/>
    <cellStyle name="_2002 Doswell cash model_HH3 WindBoost Analysis (with PTC and REC)" xfId="19189" xr:uid="{A76AE62E-2121-479A-B844-5BD6A7B32244}"/>
    <cellStyle name="_2002 Doswell cash model_Horse Hollow 1 090813 GM 0 Report" xfId="19190" xr:uid="{A2060D6C-E21A-46C3-83D6-E84BB78AC4F7}"/>
    <cellStyle name="_2002 Doswell cash model_Horse Hollow 1 090911 GM 0 Report" xfId="19191" xr:uid="{6F4D09D6-B560-42C7-BE43-F62C5295B7B7}"/>
    <cellStyle name="_2002 Doswell cash model_Inputs" xfId="19192" xr:uid="{1C060A3E-AD5E-42A1-A043-E65A845FC615}"/>
    <cellStyle name="_2002 Doswell cash model_Inputs 2" xfId="19193" xr:uid="{D9FEB944-4B65-4040-A544-40D64D0D7A55}"/>
    <cellStyle name="_2002 Doswell cash model_Majestic II 2013 - 2042 Property Tax Forecast est" xfId="19194" xr:uid="{94C64E63-35CD-4178-BF45-5DAF4FB2B674}"/>
    <cellStyle name="_2002 Doswell cash model_March_LTD_Premium" xfId="19195" xr:uid="{0293345D-19E5-4BC6-BD98-63E1FD646F72}"/>
    <cellStyle name="_2002 Doswell cash model_Nov Self Admin LTD Income Premium - CIGNA" xfId="19196" xr:uid="{2035ED1D-D93E-4267-A5D8-12263FAAC131}"/>
    <cellStyle name="_2002 Doswell cash model_Summary Unrounded" xfId="19197" xr:uid="{0869CBA4-0D19-4D59-9EED-1761A4DF376A}"/>
    <cellStyle name="_2002 Doswell cash model_Tax" xfId="19198" xr:uid="{F2DCBBE5-31BA-4DD1-B764-9008B0A6C41E}"/>
    <cellStyle name="_2002 Doswell cash model_Wind Adj_091106" xfId="19199" xr:uid="{5FE761CB-30C3-46E3-AEEA-2F0AFE5AFB54}"/>
    <cellStyle name="_2003.06.03 MGC Pro Forma " xfId="19200" xr:uid="{512A08E8-9E32-4BDD-A8B0-3F9FBB737C8A}"/>
    <cellStyle name="_2003.06.03 MGC Pro Forma  2" xfId="19201" xr:uid="{8C8C5F64-FDCC-4513-B925-AACF24B7497B}"/>
    <cellStyle name="_20030202 Mulberry_Financial Model v2" xfId="19202" xr:uid="{800A8A2C-FB21-4639-82A9-23A739F7BA4D}"/>
    <cellStyle name="_20030202 Mulberry_Financial Model v2 2" xfId="19203" xr:uid="{68ACF803-6FF7-4738-B55B-83ABE8080BC6}"/>
    <cellStyle name="_20030202 Mulberry_Financial Model v2 3" xfId="19204" xr:uid="{54E91B99-1BD5-42D8-84F1-A50FFCA3326B}"/>
    <cellStyle name="_20030202 Mulberry_Financial Model v2 4" xfId="19205" xr:uid="{125900E7-43FC-4D3C-AFA8-E4516158C0C9}"/>
    <cellStyle name="_20030202 Mulberry_Financial Model v2 5" xfId="19206" xr:uid="{95C1D8CC-8561-4C78-98C5-8F4A030ED1A0}"/>
    <cellStyle name="_20030203 Mulberry_Financial Model v1" xfId="19207" xr:uid="{908221DA-886E-4236-B8BA-F85E129481B0}"/>
    <cellStyle name="_20030203 Mulberry_Financial Model v1 2" xfId="19208" xr:uid="{A584C15F-136C-4EC0-B9E5-5039C8C2CFDF}"/>
    <cellStyle name="_20030203 Mulberry_Financial Model v1 3" xfId="19209" xr:uid="{E1EB0601-D1F3-49E6-A4FD-9FBCC2638E81}"/>
    <cellStyle name="_20030203 Mulberry_Financial Model v1 4" xfId="19210" xr:uid="{DC4CC7C0-7040-4170-8B33-640B53799DB5}"/>
    <cellStyle name="_20030203 Mulberry_Financial Model v1 5" xfId="19211" xr:uid="{B5FD7988-9878-498B-BC30-B7153F644E18}"/>
    <cellStyle name="_20030204 Mulberry_Financial Model v3" xfId="19212" xr:uid="{930EC0F5-A27F-427C-9FF7-BAAAB778E7A9}"/>
    <cellStyle name="_20030204 Mulberry_Financial Model v3 2" xfId="19213" xr:uid="{E68352F8-9D7F-45A4-A60F-F2E2E230BF2D}"/>
    <cellStyle name="_20030204 Mulberry_Financial Model v3 3" xfId="19214" xr:uid="{6EE44BDD-5D05-464B-891B-BE028482AD6E}"/>
    <cellStyle name="_20030204 Mulberry_Financial Model v3 4" xfId="19215" xr:uid="{1E9FD031-62D0-4A48-B111-30B44EF5A26C}"/>
    <cellStyle name="_20030204 Mulberry_Financial Model v3 5" xfId="19216" xr:uid="{970054DB-59CF-49F3-B2B6-F251E9768FDB}"/>
    <cellStyle name="_20030214 Orange_Financial Model v1" xfId="19217" xr:uid="{2750FB17-6F09-4C8E-94EE-43CE350127ED}"/>
    <cellStyle name="_20030214 Orange_Financial Model v1 2" xfId="19218" xr:uid="{F4804FCC-9719-4C00-B8F5-414EF9B655B6}"/>
    <cellStyle name="_20030214 Orange_Financial Model v1 3" xfId="19219" xr:uid="{8DBA9364-BF39-43B7-8323-716A63563296}"/>
    <cellStyle name="_20030214 Orange_Financial Model v1 4" xfId="19220" xr:uid="{B22986E7-EE47-4A66-8DDE-28F6F58FDC2E}"/>
    <cellStyle name="_20030214 Orange_Financial Model v1 5" xfId="19221" xr:uid="{6BA2320C-AB78-44B3-B411-D4265D925435}"/>
    <cellStyle name="_20030710 Mulberry_CSFB" xfId="19222" xr:uid="{FF463070-707F-4766-87A3-6FF499E61449}"/>
    <cellStyle name="_20030710 Mulberry_CSFB 2" xfId="19223" xr:uid="{62455B6D-4859-4803-A7F6-AB1A91B60E47}"/>
    <cellStyle name="_20030710 Mulberry_CSFB 3" xfId="19224" xr:uid="{016A5FD4-2932-48BF-AD69-2B6A0AF4D772}"/>
    <cellStyle name="_20030710 Mulberry_CSFB 4" xfId="19225" xr:uid="{7A1FB0EC-3293-44F2-B1C7-7A20391DCC3F}"/>
    <cellStyle name="_20030710 Mulberry_CSFB 5" xfId="19226" xr:uid="{06D805B7-585D-4FF1-BD57-4AEDF0BE837E}"/>
    <cellStyle name="_2004 Amended KS distribution" xfId="19227" xr:uid="{DB336964-BD6F-412F-978E-4D1C86725CB8}"/>
    <cellStyle name="_2004 Amended KS distribution 2" xfId="19228" xr:uid="{6588CBB4-E743-4715-9376-73B8CCFC44BC}"/>
    <cellStyle name="_2004 Amended KS distribution_March_LTD_Premium" xfId="19229" xr:uid="{AC0BB6AC-EB8E-4830-B482-E63C05881C4D}"/>
    <cellStyle name="_2004 Amended KS distribution_Nov Self Admin LTD Income Premium - CIGNA" xfId="19230" xr:uid="{9FF9C884-530B-47B6-BF61-459F6FEB252D}"/>
    <cellStyle name="_2004 Amended KS distribution_Summary Unrounded" xfId="19231" xr:uid="{65004BA6-AA58-4C48-8BFC-97F2EC289CCD}"/>
    <cellStyle name="_2004 NFOM Budget Summary" xfId="19232" xr:uid="{A1A385E4-56C5-4F06-B4DE-79F242B2CEA3}"/>
    <cellStyle name="_2004 NFOM Budget Summary 2" xfId="19233" xr:uid="{7B03BEC5-AAD4-4810-855A-3C339BCAD86D}"/>
    <cellStyle name="_2005" xfId="19234" xr:uid="{5E35E640-0383-4069-8BCE-E4BEF6F679ED}"/>
    <cellStyle name="_2005 2" xfId="19235" xr:uid="{CEBD81E6-17A3-48AA-A0CC-013F9C65CF37}"/>
    <cellStyle name="_2005 2 2" xfId="19236" xr:uid="{9FC5A1E4-3798-4656-95F1-74FF1B6C36A0}"/>
    <cellStyle name="_2005 3" xfId="19237" xr:uid="{1FDE6995-F9A3-4856-A0F7-24C6265299DF}"/>
    <cellStyle name="_2005 3 2" xfId="19238" xr:uid="{5A74E4A9-BC42-434E-850A-80BD02B1746F}"/>
    <cellStyle name="_2005 4" xfId="19239" xr:uid="{52BCBE35-1197-4F59-878B-BF54AAC1EEFA}"/>
    <cellStyle name="_2005 4 2" xfId="19240" xr:uid="{DB59050D-CC38-4CEE-8AEB-B71F01EA26E0}"/>
    <cellStyle name="_2005 4 3" xfId="19241" xr:uid="{9082D0AE-8B7F-4DEE-AB15-1797E6AE2176}"/>
    <cellStyle name="_2005 5" xfId="19242" xr:uid="{F6CEBCE4-126A-4611-8C09-CF1052ACD199}"/>
    <cellStyle name="_2005 5 2" xfId="19243" xr:uid="{F037A6BF-34AE-43AA-AC78-80F18B63C49A}"/>
    <cellStyle name="_2005 6" xfId="19244" xr:uid="{2EA8DE02-48A0-4B47-B046-4C9EC04B5887}"/>
    <cellStyle name="_2005 Budget Template Rev 1-Doswell CC 08-06-04" xfId="19245" xr:uid="{587A4696-C1ED-4CA4-A293-AEC27EAD3D1B}"/>
    <cellStyle name="_2005 Budget Template Rev 1-Doswell SC 08-06-04" xfId="19246" xr:uid="{E644D9A9-EDD7-4EAD-B3A4-2C1E4613E482}"/>
    <cellStyle name="_2005 Budget Template-Doswell CC 07-11-05" xfId="19247" xr:uid="{E2F17C4D-3A4F-47E9-9921-F97828A11B71}"/>
    <cellStyle name="_2005 Budget Template-Doswell SC 07-11-05" xfId="19248" xr:uid="{B0EAC55B-1FD8-4155-ABC5-408E0A628083}"/>
    <cellStyle name="_2005 Calhoun Budget Template rev1" xfId="19249" xr:uid="{AABCF077-5CFB-4303-AFA9-6809C8069671}"/>
    <cellStyle name="_2005 FPLE Power Marketing Tax Workpapers1" xfId="19250" xr:uid="{9D0A5236-12D8-49A0-8F74-E09E4705F13E}"/>
    <cellStyle name="_2005 FPLE Power Marketing Tax Workpapers1 2" xfId="19251" xr:uid="{F74108BF-C451-42A4-B261-090541FB88AF}"/>
    <cellStyle name="_2005 FPLE Power Marketing Tax Workpapers1_March_LTD_Premium" xfId="19252" xr:uid="{A6F6FE28-16E5-415E-91D2-FA8CDB900449}"/>
    <cellStyle name="_2005 FPLE Power Marketing Tax Workpapers1_Nov Self Admin LTD Income Premium - CIGNA" xfId="19253" xr:uid="{D1F1A4E5-9D28-4CCB-8D4B-F8038673C1A4}"/>
    <cellStyle name="_2005 FPLE Power Marketing Tax Workpapers1_Summary Unrounded" xfId="19254" xr:uid="{DA5BD946-9799-4D0F-AC69-FBBC1FE59B56}"/>
    <cellStyle name="_2005 LBII BusMgt Budget Model - (REVISED NCF working draft AWE) - v2" xfId="19255" xr:uid="{D3D2FF7D-0E34-49D2-9938-D36F08197301}"/>
    <cellStyle name="_2005 LBII BusMgt Budget Model - (REVISED NCF working draft AWE) - v2 2" xfId="19256" xr:uid="{8D08C209-528A-4BCB-A285-98C8D26DDAC4}"/>
    <cellStyle name="_2005 Project Mgmt Tax Workpapers" xfId="19257" xr:uid="{4B0625C1-7970-48BE-8DAA-265FC00CC989}"/>
    <cellStyle name="_2005 Project Mgmt Tax Workpapers 2" xfId="19258" xr:uid="{DF09425F-64CC-4B98-B146-B012AFBBE3E6}"/>
    <cellStyle name="_2005 Project Mgmt Tax Workpapers_March_LTD_Premium" xfId="19259" xr:uid="{324EE6D7-5134-48B0-B1C9-D79120D63BCE}"/>
    <cellStyle name="_2005 Project Mgmt Tax Workpapers_Nov Self Admin LTD Income Premium - CIGNA" xfId="19260" xr:uid="{0902F10E-DAED-4035-8D8C-AC68594BBD9D}"/>
    <cellStyle name="_2005 Project Mgmt Tax Workpapers_Summary Unrounded" xfId="19261" xr:uid="{160425BF-94CC-44D2-A188-DEF3C640AC64}"/>
    <cellStyle name="_2005_Cherokee 2010 - 2014 Budget Forecast" xfId="19262" xr:uid="{6439C74B-7F77-43FF-A5AE-947BC01A7642}"/>
    <cellStyle name="_2005_Cimarron O&amp;M_05-24-2012" xfId="19263" xr:uid="{3DCFF921-B9DD-4556-A518-BF30BB55EC59}"/>
    <cellStyle name="_2005_Copy of South TX GenTie  0.8x Sale12-31-09 COD BASE CASEvBOD" xfId="19264" xr:uid="{F645E79A-607E-4976-8AA4-C854A4219115}"/>
    <cellStyle name="_2005_Genesis_Bridge_Tab" xfId="19265" xr:uid="{613C7A34-A1FF-4B58-99FF-5E007B046CBD}"/>
    <cellStyle name="_2005_Input" xfId="19266" xr:uid="{2E296ED8-8B27-4562-81F0-662DCBA3F6F0}"/>
    <cellStyle name="_2005_Input 2" xfId="19267" xr:uid="{3F5A6CA7-5CBB-455B-BFBE-FC22C8820C92}"/>
    <cellStyle name="_2005_Inputs" xfId="19268" xr:uid="{2953ACDC-27D7-4284-B734-05A18551521C}"/>
    <cellStyle name="_2005_Inputs 2" xfId="19269" xr:uid="{5E659295-42BD-4A78-BBAE-70E451DB3224}"/>
    <cellStyle name="_2005_Majestic II 2013 - 2042 Property Tax Forecast est" xfId="19270" xr:uid="{ECFDA98B-D2DC-4EE5-A10A-EC83E9C9676E}"/>
    <cellStyle name="_2005_McCoy 250 MW Yingli 280W T-0 NextEra PVO&amp;M Budget (NEW RAMP)_2010-12-10" xfId="19271" xr:uid="{8CAD82DF-5F65-4DD2-A026-C46B37685528}"/>
    <cellStyle name="_2005_McCoy 250 MW Yingli 280W T-0 NextEra PVO&amp;M Budget (NEW RAMP)_2010-12-6" xfId="19272" xr:uid="{A1F511A2-2E92-43AA-B4FB-BD6928AA741D}"/>
    <cellStyle name="_2005_Tax" xfId="19273" xr:uid="{8FA36042-005D-4308-8475-F71004977311}"/>
    <cellStyle name="_2005_ToD" xfId="19274" xr:uid="{194B29F1-10DF-476F-96BE-E52CD94D8C78}"/>
    <cellStyle name="_2005_ToD 2" xfId="19275" xr:uid="{BF65A11E-BEF0-4458-B9B7-3EA1FDB9657E}"/>
    <cellStyle name="_2005_ToD 3" xfId="19276" xr:uid="{BEE5FC62-4610-4FFB-9A0C-6329C3DA8D1E}"/>
    <cellStyle name="_2006" xfId="19277" xr:uid="{27A57A61-FDD7-4844-BF2E-EB2F5FA7F5FB}"/>
    <cellStyle name="_2006 2" xfId="19278" xr:uid="{85BA0205-BCA6-4EA5-B94B-9ABE3AD5F269}"/>
    <cellStyle name="_2006 2 2" xfId="19279" xr:uid="{1F07CCDA-3B87-497E-A4BC-EFB75D7A945C}"/>
    <cellStyle name="_2006 3" xfId="19280" xr:uid="{A250D8DC-9611-46CA-9A73-ABF62A62660D}"/>
    <cellStyle name="_2006 3 2" xfId="19281" xr:uid="{06FFEFE5-0E5F-4885-9BFD-FF24BFD7EE94}"/>
    <cellStyle name="_2006 4" xfId="19282" xr:uid="{AA6BB712-1174-482A-B730-75EB75B6E846}"/>
    <cellStyle name="_2006 4 2" xfId="19283" xr:uid="{701285FF-C687-4C90-8C72-10BF604AB6FD}"/>
    <cellStyle name="_2006 4 3" xfId="19284" xr:uid="{DBB218FC-A262-4AB4-9685-B832D822A44B}"/>
    <cellStyle name="_2006 5" xfId="19285" xr:uid="{91FE659C-2513-4D86-8CB7-8564E33E3B55}"/>
    <cellStyle name="_2006 5 2" xfId="19286" xr:uid="{78FF0DAD-A965-4209-8D76-02A9B50E395C}"/>
    <cellStyle name="_2006 6" xfId="19287" xr:uid="{A83B8EDD-B2F9-451C-A6CE-2FAD256F4B90}"/>
    <cellStyle name="_2006 Budget Template Calhoun" xfId="19288" xr:uid="{AF46D7E4-FA09-41B3-8B65-1CA3E2AFD93E}"/>
    <cellStyle name="_2006 Budget Template Doswell CC" xfId="19289" xr:uid="{EC73BF17-03FE-4E5A-9DAF-9AC797206AC6}"/>
    <cellStyle name="_2006 Budget Template Doswell SC" xfId="19290" xr:uid="{B2568E1E-D520-4B87-AF20-55E81A505E6E}"/>
    <cellStyle name="_2006 Detail" xfId="19291" xr:uid="{B9840F7B-9D52-44F8-928C-6C56B5A0062F}"/>
    <cellStyle name="_2006 Detail 2" xfId="19292" xr:uid="{69C0E07D-E5C0-43F1-9770-84829A28DC3E}"/>
    <cellStyle name="_2006 Detail 2 2" xfId="19293" xr:uid="{C95960E6-8167-41D6-858B-93597BDE7956}"/>
    <cellStyle name="_2006 Detail 3" xfId="19294" xr:uid="{072CD20D-3580-4E8B-A834-EFD2163D8CE8}"/>
    <cellStyle name="_2006 Detail 3 2" xfId="19295" xr:uid="{CBE8960F-38A0-45B4-BF9D-9B58D672ED0E}"/>
    <cellStyle name="_2006 Detail 4" xfId="19296" xr:uid="{F38DF062-5DCE-47A8-80F3-6344EE118C32}"/>
    <cellStyle name="_2006 Detail 4 2" xfId="19297" xr:uid="{70A32EC0-8832-4296-96D0-E3BC5A774B34}"/>
    <cellStyle name="_2006 Detail 4 3" xfId="19298" xr:uid="{12999161-CEAC-4015-A70B-5D7511E6E5CA}"/>
    <cellStyle name="_2006 Detail 5" xfId="19299" xr:uid="{7190CB30-0155-453B-99CC-A8C1807A61BE}"/>
    <cellStyle name="_2006 Detail 5 2" xfId="19300" xr:uid="{77DCB6A1-4D41-46D9-B1EE-A46D274386C4}"/>
    <cellStyle name="_2006 Detail 6" xfId="19301" xr:uid="{F42AE048-459A-4B82-ADFB-FD57AC5A8CE4}"/>
    <cellStyle name="_2006 Detail_Cherokee Budget  Forecast  -  December 09 (3)" xfId="19302" xr:uid="{2CB9E55B-8E31-4E34-9B77-021C4D5EA7D8}"/>
    <cellStyle name="_2006 Detail_Cherokee -Depr 6149 R07 update" xfId="19303" xr:uid="{79526DD0-63BE-46B6-8032-80758CEB79F8}"/>
    <cellStyle name="_2006 Detail_Cimarron O&amp;M_05-24-2012" xfId="19304" xr:uid="{076D8C42-4628-44BF-9A83-7EEBC960EA48}"/>
    <cellStyle name="_2006 Detail_Copy of South TX GenTie  0.8x Sale12-31-09 COD BASE CASEvBOD" xfId="19305" xr:uid="{11C9AAAD-06CA-4EBC-B6F6-02925DA2E543}"/>
    <cellStyle name="_2006 Detail_Genesis_Bridge_Tab" xfId="19306" xr:uid="{07031499-F9A7-4157-926D-C82684705182}"/>
    <cellStyle name="_2006 Detail_Input" xfId="19307" xr:uid="{A6B156ED-2C83-4F26-837E-B0AF6F3B3F1C}"/>
    <cellStyle name="_2006 Detail_Input 2" xfId="19308" xr:uid="{EF0EBD67-2748-4CD0-807C-A81F57960FD1}"/>
    <cellStyle name="_2006 Detail_Inputs" xfId="19309" xr:uid="{FE97AD18-F4FF-49A9-937A-636887FD5133}"/>
    <cellStyle name="_2006 Detail_Inputs 2" xfId="19310" xr:uid="{A67302B2-E085-4191-AAEC-BB6BBD8FF02B}"/>
    <cellStyle name="_2006 Detail_Majestic II 2013 - 2042 Property Tax Forecast est" xfId="19311" xr:uid="{6155A645-B558-47AB-B612-E2DE76079FE3}"/>
    <cellStyle name="_2006 Detail_McCoy 250 MW Yingli 280W T-0 NextEra PVO&amp;M Budget (NEW RAMP)_2010-12-10" xfId="19312" xr:uid="{39D72D34-3CC1-449E-90BC-F3861D1ABE8D}"/>
    <cellStyle name="_2006 Detail_McCoy 250 MW Yingli 280W T-0 NextEra PVO&amp;M Budget (NEW RAMP)_2010-12-6" xfId="19313" xr:uid="{DEAC763A-3A2B-4BB2-A336-4AD0C234A23B}"/>
    <cellStyle name="_2006 Detail_Tax" xfId="19314" xr:uid="{0B020FB4-08C7-4604-A493-F9F165403407}"/>
    <cellStyle name="_2006 Detail_ToD" xfId="19315" xr:uid="{158F0E7B-742F-45A6-8FD0-CEFCD6D32988}"/>
    <cellStyle name="_2006 Detail_ToD 2" xfId="19316" xr:uid="{E909EE46-5110-4716-A56B-59E5F2890D1B}"/>
    <cellStyle name="_2006 Detail_ToD 3" xfId="19317" xr:uid="{2752B8F2-9688-4DA8-B9A3-2B58706476AE}"/>
    <cellStyle name="_2006 Fibernet Workpapers" xfId="47" xr:uid="{6CE3FC45-3C5C-49C2-BAB6-829FDD9C2ABF}"/>
    <cellStyle name="_2006 Fibernet Workpapers 2" xfId="48" xr:uid="{036CA12A-3E89-4303-A236-0AA8F349E108}"/>
    <cellStyle name="_2006 FPL Group Capital Tax Workpapers1" xfId="19318" xr:uid="{6F8EE891-1B5B-45B1-9529-2AA24F544BB8}"/>
    <cellStyle name="_2006 FPL Group Capital Tax Workpapers1 2" xfId="19319" xr:uid="{EB37F528-ECCA-46B4-9161-AFCBD8E42463}"/>
    <cellStyle name="_2006 FPL Group Capital Tax Workpapers1_March_LTD_Premium" xfId="19320" xr:uid="{5B89E51D-D77B-4900-BA47-DA25CB18CDD2}"/>
    <cellStyle name="_2006 FPL Group Capital Tax Workpapers1_Nov Self Admin LTD Income Premium - CIGNA" xfId="19321" xr:uid="{29FD6EA7-B710-4B6E-963C-4BC0082DB33B}"/>
    <cellStyle name="_2006 FPL Group Capital Tax Workpapers1_Summary Unrounded" xfId="19322" xr:uid="{F1ACA901-749F-405D-BCBC-84CBC27DFBEC}"/>
    <cellStyle name="_2006 Tax Liability by Categoryv3_042307" xfId="19323" xr:uid="{28377903-6D8E-458C-9437-15DE670E5340}"/>
    <cellStyle name="_2006 Tax Liability by Categoryv3_042307 2" xfId="19324" xr:uid="{923717AC-0487-4ADA-B255-FE34861C7B08}"/>
    <cellStyle name="_2006 Tax Liability by Categoryv3_042307_March_LTD_Premium" xfId="19325" xr:uid="{D0AEC779-A131-4F27-959D-A9FC2ABAC922}"/>
    <cellStyle name="_2006 Tax Liability by Categoryv3_042307_Nov Self Admin LTD Income Premium - CIGNA" xfId="19326" xr:uid="{F455899A-2679-4F9E-9731-CCCA2A605616}"/>
    <cellStyle name="_2006 Tax Liability by Categoryv3_042307_Summary Unrounded" xfId="19327" xr:uid="{D873EAF5-5886-4F97-BF1F-1046D69B975D}"/>
    <cellStyle name="_2006.10.03 TAX PROV FRCST COMPARISION" xfId="19328" xr:uid="{30C5A17D-4DF9-4BC5-A236-56F1CE3B0A4B}"/>
    <cellStyle name="_2006.10.03 TAX PROV FRCST COMPARISION_1212 LTD (ASC 715) Cost Pushout Final True up" xfId="19329" xr:uid="{CF60DDD4-132A-4F13-B985-68FA9096D74E}"/>
    <cellStyle name="_2006.10.03 TAX PROV FRCST COMPARISION_Summary Unrounded" xfId="19330" xr:uid="{1CD0E5BB-8093-4A2F-A3C9-E05EE5459D91}"/>
    <cellStyle name="_2006_Cherokee 2010 - 2014 Budget Forecast" xfId="19331" xr:uid="{8C91EBCF-9145-4969-BA16-9DF2B31A9481}"/>
    <cellStyle name="_2006_Cimarron O&amp;M_05-24-2012" xfId="19332" xr:uid="{DD06D508-E2EC-4A53-8A51-B17DF47F529F}"/>
    <cellStyle name="_2006_Copy of South TX GenTie  0.8x Sale12-31-09 COD BASE CASEvBOD" xfId="19333" xr:uid="{4EC674A7-9128-4E47-ADAB-1C0619FD6D56}"/>
    <cellStyle name="_2006_Genesis_Bridge_Tab" xfId="19334" xr:uid="{B52D8B5B-3A9B-4956-9D50-29EB6B807A07}"/>
    <cellStyle name="_2006_Input" xfId="19335" xr:uid="{83CA31EC-F7C2-4B66-994A-9269DB8C4F8D}"/>
    <cellStyle name="_2006_Input 2" xfId="19336" xr:uid="{F0EE426C-7DC4-40A5-A720-23FD24D8D5E9}"/>
    <cellStyle name="_2006_Inputs" xfId="19337" xr:uid="{DC0D9756-F921-4ADD-88F9-3345F8BA3385}"/>
    <cellStyle name="_2006_Inputs 2" xfId="19338" xr:uid="{D2E7CF2B-184F-4128-8EC3-DB6BA26DF2DA}"/>
    <cellStyle name="_2006_Majestic II 2013 - 2042 Property Tax Forecast est" xfId="19339" xr:uid="{2D2BCE9F-9871-438C-A29D-75A19F6032AE}"/>
    <cellStyle name="_2006_McCoy 250 MW Yingli 280W T-0 NextEra PVO&amp;M Budget (NEW RAMP)_2010-12-10" xfId="19340" xr:uid="{DC1E5EC0-A856-492E-80B5-F91BBB0238FE}"/>
    <cellStyle name="_2006_McCoy 250 MW Yingli 280W T-0 NextEra PVO&amp;M Budget (NEW RAMP)_2010-12-6" xfId="19341" xr:uid="{174A3E81-BFE8-4908-BEEA-987F7D2B4969}"/>
    <cellStyle name="_2006_Tax" xfId="19342" xr:uid="{73A7EE1B-CB07-4F65-BB16-8F6CD1F6FB2D}"/>
    <cellStyle name="_2006_ToD" xfId="19343" xr:uid="{5534992F-CE51-492F-A1C8-B1828438C445}"/>
    <cellStyle name="_2006_ToD 2" xfId="19344" xr:uid="{930E2DE0-1BA6-401C-9C61-1A8EC4B80E1A}"/>
    <cellStyle name="_2006_ToD 3" xfId="19345" xr:uid="{C0E7A58D-90CF-4BAB-8C12-EE4F615D5E8A}"/>
    <cellStyle name="_2007" xfId="19346" xr:uid="{5AFC32BE-528E-465E-9034-B8E91A939811}"/>
    <cellStyle name="_2007 2" xfId="19347" xr:uid="{5A255C1E-81ED-4212-8B21-75DEF5D8E6DC}"/>
    <cellStyle name="_2007 2 2" xfId="19348" xr:uid="{221EADE7-51B7-4338-9978-C8992CCC5EEF}"/>
    <cellStyle name="_2007 3" xfId="19349" xr:uid="{A0AEC8A3-C137-45A7-9F64-0456D2292905}"/>
    <cellStyle name="_2007 3 2" xfId="19350" xr:uid="{05AD1E6E-36CC-4558-89FB-931A779A8EA5}"/>
    <cellStyle name="_2007 4" xfId="19351" xr:uid="{092DCF9E-7FFB-41E9-AB83-9F23269CB5E7}"/>
    <cellStyle name="_2007 4 2" xfId="19352" xr:uid="{2501409C-7746-485D-A613-6214E2CCC8B6}"/>
    <cellStyle name="_2007 4 3" xfId="19353" xr:uid="{61C73689-E7DC-48C6-9786-0A1990277765}"/>
    <cellStyle name="_2007 5" xfId="19354" xr:uid="{C3C74C3F-0157-4803-B0DE-8D9B0A8D1239}"/>
    <cellStyle name="_2007 5 2" xfId="19355" xr:uid="{FEC9E386-1A8F-4567-B077-2879B3AC80F6}"/>
    <cellStyle name="_2007 6" xfId="19356" xr:uid="{42E6AFDE-0736-42A3-99B0-308F70A4BD76}"/>
    <cellStyle name="_2007 Budget 2-22-2007" xfId="19357" xr:uid="{616F0D29-2ACF-4F77-9901-E35CC351E8BD}"/>
    <cellStyle name="_2007 Budget 2-22-2007_bSum" xfId="19358" xr:uid="{105B978C-55E3-4097-8540-1657ADB60996}"/>
    <cellStyle name="_2007 Cash Budget" xfId="19359" xr:uid="{DAEC2298-E491-4F21-9706-98B4CDD7DEF0}"/>
    <cellStyle name="_2007 Cash Budget_1.Inputs" xfId="19360" xr:uid="{8AE9D064-1191-461A-8B7D-C294E25BA4E2}"/>
    <cellStyle name="_2007 Cash Budget_Copy of Vento III v27i P50 1st" xfId="19361" xr:uid="{F25BC6F5-7BED-4119-BBC0-2CA49833FB66}"/>
    <cellStyle name="_2007 Cash Budget_G&amp;A_reports" xfId="19362" xr:uid="{D6B85281-ECBF-4B27-A2AE-ED22ABDBD9AD}"/>
    <cellStyle name="_2007 Cash Budget_Vento III v17i (8.9% Haircut, 60% Tax)" xfId="19363" xr:uid="{4CEC4B84-3F1B-4797-B6F4-5AC06857E094}"/>
    <cellStyle name="_2007 Cash Budget_Vento III v22i (Haircut, 6Y CF, 76% tax)" xfId="19364" xr:uid="{7DABB9FE-9E4F-4168-B6B9-F14B8EA0D24F}"/>
    <cellStyle name="_2007 Cash Budget_Vento III v28g Base" xfId="19365" xr:uid="{6988A085-2B56-408F-ACF8-24949036D751}"/>
    <cellStyle name="_2007 Cash Budget_Vento III v28k JPMyyy" xfId="19366" xr:uid="{358E15ED-97C3-463E-B616-73820DE7B239}"/>
    <cellStyle name="_2007 OOPAs" xfId="19367" xr:uid="{127069CD-863D-48A3-AA4A-93A5FBC7C341}"/>
    <cellStyle name="_2007 OOPAs_Budget Support 2012-09 2013-15 Benefit Programs v5 with NEER Barg Update" xfId="19368" xr:uid="{423C9018-2962-445B-A98D-ABDB60C18C2B}"/>
    <cellStyle name="_2007 OOPAs_Capital Prov 1Q10" xfId="19369" xr:uid="{32934A70-3DA7-4529-B3CF-2004B8D04375}"/>
    <cellStyle name="_2007 OOPAs_Capital Prov 1Q10 2" xfId="19370" xr:uid="{BABC6E7A-C76F-4299-B8C5-D0145BF53A84}"/>
    <cellStyle name="_2007 OOPAs_Capital Prov 1Q10_March_LTD_Premium" xfId="19371" xr:uid="{54E18DAA-9A29-4CB6-9658-0B9430E90E2F}"/>
    <cellStyle name="_2007 OOPAs_Capital Prov 1Q10_Nov Self Admin LTD Income Premium - CIGNA" xfId="19372" xr:uid="{857D9502-8A1E-45B3-B7FB-8A82C17C611B}"/>
    <cellStyle name="_2007 OOPAs_Capital Prov 1Q10_Summary Unrounded" xfId="19373" xr:uid="{AC60311A-F684-4D1C-975F-664F3EC98150}"/>
    <cellStyle name="_2007 OOPAs_LTD-FAS 112 Summary" xfId="19374" xr:uid="{5503ACFA-D6EF-4DE6-B8F0-729CF24ABA52}"/>
    <cellStyle name="_2007 Projects 073106" xfId="19375" xr:uid="{5927BCCD-72F8-4165-9353-6159A5CF285D}"/>
    <cellStyle name="_2007 Projects 073106_1.Inputs" xfId="19376" xr:uid="{B8A8E5F3-BD28-4CA5-AE4E-117D4E52D463}"/>
    <cellStyle name="_2007 Projects 073106_Copy of Vento III v27i P50 1st" xfId="19377" xr:uid="{3AC14298-2C1B-4227-8BE6-6D1E1E43DFA5}"/>
    <cellStyle name="_2007 Projects 073106_G&amp;A_reports" xfId="19378" xr:uid="{C72FD5AC-199D-4D1D-8F6D-10E0A9997DF7}"/>
    <cellStyle name="_2007 Projects 073106_Vento III v17i (8.9% Haircut, 60% Tax)" xfId="19379" xr:uid="{FD80D756-329B-43F2-9CF1-E6D97D0DD9B0}"/>
    <cellStyle name="_2007 Projects 073106_Vento III v22i (Haircut, 6Y CF, 76% tax)" xfId="19380" xr:uid="{8D7DCCF6-F6E3-4873-AB6F-FD227E7D7C3F}"/>
    <cellStyle name="_2007 Projects 073106_Vento III v28g Base" xfId="19381" xr:uid="{57D253C6-C0E3-4323-BDF4-9AA900225058}"/>
    <cellStyle name="_2007 Projects 073106_Vento III v28k JPMyyy" xfId="19382" xr:uid="{EBB21A4A-9DBB-4CC5-B5C7-855C7E78788D}"/>
    <cellStyle name="_2007_Cherokee 2010 - 2014 Budget Forecast" xfId="19383" xr:uid="{9C162CC6-51CE-4FE8-B0EB-17AAEB3CA680}"/>
    <cellStyle name="_2007_Cimarron O&amp;M_05-24-2012" xfId="19384" xr:uid="{311072C5-9EE1-4FD2-89E2-AB2F499980F0}"/>
    <cellStyle name="_2007_Copy of South TX GenTie  0.8x Sale12-31-09 COD BASE CASEvBOD" xfId="19385" xr:uid="{68738495-B813-428A-9915-E4CE06106028}"/>
    <cellStyle name="_2007_Genesis_Bridge_Tab" xfId="19386" xr:uid="{52673EE8-BBEA-4543-B816-8840287CD9F1}"/>
    <cellStyle name="_2007_Input" xfId="19387" xr:uid="{43282F5D-2AC9-451C-A44D-7B05E1C5EDD9}"/>
    <cellStyle name="_2007_Input 2" xfId="19388" xr:uid="{85695FEC-C7F0-4080-A6EA-5E5FCE425D41}"/>
    <cellStyle name="_2007_Inputs" xfId="19389" xr:uid="{1D9584BD-C27C-4C1E-AD01-37913BF6C679}"/>
    <cellStyle name="_2007_Inputs 2" xfId="19390" xr:uid="{4448EDE5-B2B5-442E-BCC4-C3554CC7E509}"/>
    <cellStyle name="_2007_Majestic II 2013 - 2042 Property Tax Forecast est" xfId="19391" xr:uid="{76442E8C-AE93-4701-8FF6-D35744639A79}"/>
    <cellStyle name="_2007_McCoy 250 MW Yingli 280W T-0 NextEra PVO&amp;M Budget (NEW RAMP)_2010-12-10" xfId="19392" xr:uid="{1E40B08B-B1A9-4823-BD64-2A70EC5E437B}"/>
    <cellStyle name="_2007_McCoy 250 MW Yingli 280W T-0 NextEra PVO&amp;M Budget (NEW RAMP)_2010-12-6" xfId="19393" xr:uid="{BE77B5F2-1C7F-4D76-9265-8F3BE6EC2DC6}"/>
    <cellStyle name="_2007_Tax" xfId="19394" xr:uid="{1159248A-4956-431C-ABB6-D057AC7F1934}"/>
    <cellStyle name="_2007_ToD" xfId="19395" xr:uid="{4BD3A42E-8C46-441E-BDEE-F132A3AFE6CE}"/>
    <cellStyle name="_2007_ToD 2" xfId="19396" xr:uid="{3B93FD49-5C67-4AF4-95ED-5F817550AB11}"/>
    <cellStyle name="_2007_ToD 3" xfId="19397" xr:uid="{3885DDE2-B446-4E5C-BBEE-75FD9FD2B048}"/>
    <cellStyle name="_2007-2010 Detail" xfId="19398" xr:uid="{FCBF019A-F246-4E68-BA7F-3CB2B9ECAD6D}"/>
    <cellStyle name="_2007-2010 Detail 2" xfId="19399" xr:uid="{871F37EA-2A48-4EC5-B2AE-6114964F1508}"/>
    <cellStyle name="_2007-2010 Detail 2 2" xfId="19400" xr:uid="{EE457BA3-E954-4D14-AD9E-5744258EBA96}"/>
    <cellStyle name="_2007-2010 Detail 3" xfId="19401" xr:uid="{9FBCCF3C-1F34-4D73-B549-783AD32FC94D}"/>
    <cellStyle name="_2007-2010 Detail 3 2" xfId="19402" xr:uid="{3938BFB5-74F8-4C2E-B4B3-0FD118B3AAE6}"/>
    <cellStyle name="_2007-2010 Detail 4" xfId="19403" xr:uid="{1E10FCBB-20A6-42BF-91E2-DF28838814AD}"/>
    <cellStyle name="_2007-2010 Detail 4 2" xfId="19404" xr:uid="{3B17DC5D-8669-40E7-A2E9-12A81FEC3D96}"/>
    <cellStyle name="_2007-2010 Detail 4 3" xfId="19405" xr:uid="{89C345EC-34B2-4EC5-A23B-6C1A266814AC}"/>
    <cellStyle name="_2007-2010 Detail 5" xfId="19406" xr:uid="{7F44DC4B-3314-4707-B4A0-7B5694517922}"/>
    <cellStyle name="_2007-2010 Detail 5 2" xfId="19407" xr:uid="{C1A893C8-CD6C-4207-A6FB-D36951805E01}"/>
    <cellStyle name="_2007-2010 Detail 6" xfId="19408" xr:uid="{32D5AD6A-0EBA-45B0-B8F1-89484B1F4689}"/>
    <cellStyle name="_2007-2010 Detail_Cherokee Budget  Forecast  -  December 09 (3)" xfId="19409" xr:uid="{80113217-8E7B-4D36-856D-262EDD6CD58B}"/>
    <cellStyle name="_2007-2010 Detail_Cherokee -Depr 6149 R07 update" xfId="19410" xr:uid="{859060ED-9B8C-4F8C-9730-5FEEF4BE13F6}"/>
    <cellStyle name="_2007-2010 Detail_Cimarron O&amp;M_05-24-2012" xfId="19411" xr:uid="{F6332FC0-589C-4570-BAF1-CE09544E8F55}"/>
    <cellStyle name="_2007-2010 Detail_Copy of South TX GenTie  0.8x Sale12-31-09 COD BASE CASEvBOD" xfId="19412" xr:uid="{5B1FDA5C-EF72-4948-B7B0-D3D4E166E58A}"/>
    <cellStyle name="_2007-2010 Detail_Genesis_Bridge_Tab" xfId="19413" xr:uid="{4FF0160B-A293-4503-B97C-FC6AEE38A8AE}"/>
    <cellStyle name="_2007-2010 Detail_Input" xfId="19414" xr:uid="{B4FE0E17-04CC-4AA2-99D2-0CF4D49E918C}"/>
    <cellStyle name="_2007-2010 Detail_Input 2" xfId="19415" xr:uid="{E0572C6E-9328-4894-BE48-8502F78346F8}"/>
    <cellStyle name="_2007-2010 Detail_Inputs" xfId="19416" xr:uid="{94B3741F-DF29-4D9D-B44F-842AAD6D7476}"/>
    <cellStyle name="_2007-2010 Detail_Inputs 2" xfId="19417" xr:uid="{F733C1A7-1413-4B16-8296-8A30FB05459C}"/>
    <cellStyle name="_2007-2010 Detail_Majestic II 2013 - 2042 Property Tax Forecast est" xfId="19418" xr:uid="{1C16AFFC-47AF-487B-A6CF-B53D217F7F99}"/>
    <cellStyle name="_2007-2010 Detail_McCoy 250 MW Yingli 280W T-0 NextEra PVO&amp;M Budget (NEW RAMP)_2010-12-10" xfId="19419" xr:uid="{997DDC5A-65A9-49A7-ACE2-38E70033C925}"/>
    <cellStyle name="_2007-2010 Detail_McCoy 250 MW Yingli 280W T-0 NextEra PVO&amp;M Budget (NEW RAMP)_2010-12-6" xfId="19420" xr:uid="{4091F004-565E-4A41-85BA-19B8451383D3}"/>
    <cellStyle name="_2007-2010 Detail_Tax" xfId="19421" xr:uid="{96B856A9-0321-46AB-8BC1-8DEDBFF8FCFC}"/>
    <cellStyle name="_2007-2010 Detail_ToD" xfId="19422" xr:uid="{467A41B0-4563-44C3-B4D0-5B9AC5F4F4ED}"/>
    <cellStyle name="_2007-2010 Detail_ToD 2" xfId="19423" xr:uid="{BA9FC981-69FD-4B84-B2B4-80D0795D6D6B}"/>
    <cellStyle name="_2007-2010 Detail_ToD 3" xfId="19424" xr:uid="{145ECD01-2D5A-4D18-9054-A71D4A8A1B70}"/>
    <cellStyle name="_2008" xfId="19425" xr:uid="{10F11909-BF67-4694-AFDF-15FE85E6C413}"/>
    <cellStyle name="_2008 2" xfId="19426" xr:uid="{6CF86A18-8C21-4820-9795-3AFBF0344609}"/>
    <cellStyle name="_2008 2 2" xfId="19427" xr:uid="{E6971AAE-415D-445B-9BB0-3A09DF7E49C2}"/>
    <cellStyle name="_2008 3" xfId="19428" xr:uid="{4F8EA4A9-8AEB-4406-A22B-F7030D5182D5}"/>
    <cellStyle name="_2008 3 2" xfId="19429" xr:uid="{43509CCD-277E-4D9E-9989-E5CAB55C9468}"/>
    <cellStyle name="_2008 4" xfId="19430" xr:uid="{F7BA8224-A572-44FB-8E8A-F863C075E678}"/>
    <cellStyle name="_2008 4 2" xfId="19431" xr:uid="{A3D7DC0D-A37B-41A8-8B41-FDAC74B64E59}"/>
    <cellStyle name="_2008 4 3" xfId="19432" xr:uid="{831C3BA5-4C48-42DD-9902-6F49FA18ABCE}"/>
    <cellStyle name="_2008 5" xfId="19433" xr:uid="{224E9DEF-72A3-44FE-83BB-AC6A57CC6918}"/>
    <cellStyle name="_2008 5 2" xfId="19434" xr:uid="{E9FD2B9C-58CD-4272-A72B-C6099B01C3CA}"/>
    <cellStyle name="_2008 6" xfId="19435" xr:uid="{188D077A-CCD9-4903-892C-6CA7D9FA82FB}"/>
    <cellStyle name="_2008 Guarantees Majestic v2" xfId="19436" xr:uid="{969CA4F0-3CB3-4899-BC06-37D58148C7A3}"/>
    <cellStyle name="_x0013__2008 IWNA 7.75% 53% ERISA P50 (Invnergy)_FROM JPM" xfId="19437" xr:uid="{CC517CFB-64EC-4E90-989C-E7D7A74AF04F}"/>
    <cellStyle name="_x0013__2008 IWNA 7.75% 53% ERISA P50 (Invnergy)_FROM JPM 2" xfId="19438" xr:uid="{3353F440-CA17-4DDB-B575-9FDBB7B8E663}"/>
    <cellStyle name="_x0013__2008 IWNA Portfolio 06182008 v2 (WC Hedge)_JPM BL sizing" xfId="19439" xr:uid="{F064764B-D888-4376-8A11-22F0FAF2C325}"/>
    <cellStyle name="_x0013__2008 IWNA Portfolio 06182008 v2 (WC Hedge)_JPM BL sizing 2" xfId="19440" xr:uid="{4908DA86-C247-4358-BBF3-8AA57CF2D45D}"/>
    <cellStyle name="_x0013__2008 IWNA Portfolio 06182008 v2 (WC Hedge)_JPM BL sizing_BeechR Pivot Table 12.2.09" xfId="19441" xr:uid="{FADD091E-486E-4637-B00B-527EDFD2821F}"/>
    <cellStyle name="_x0013__2008 IWNA Portfolio 06182008 v2 (WC Hedge)_JPM BL sizing_BeechR Pivot Table 12.2.09 2" xfId="19442" xr:uid="{0D59E63C-778E-4369-9938-89A490104083}"/>
    <cellStyle name="_x0013__2008 IWNA Portfolio 08022008 (JPM TE) updated for WC vol" xfId="19443" xr:uid="{D79BB04C-C9EE-4294-9C27-C4CA3B5FDE20}"/>
    <cellStyle name="_x0013__2008 IWNA Portfolio 08022008 (JPM TE) updated for WC vol 2" xfId="19444" xr:uid="{1407A3B6-C150-491C-88DB-4DB5CCE7D1E9}"/>
    <cellStyle name="_x0013__2008 IWNA Portfolio 08022008 (JPM TE) updated for WC vol_BeechR Pivot Table 12.2.09" xfId="19445" xr:uid="{54F12E76-4421-4586-88DC-EB024E2AB819}"/>
    <cellStyle name="_x0013__2008 IWNA Portfolio 08022008 (JPM TE) updated for WC vol_BeechR Pivot Table 12.2.09 2" xfId="19446" xr:uid="{CC6409F8-FD00-4EDD-AC14-11CEF3D85FAE}"/>
    <cellStyle name="_2008 IWNA Portfolio 09102008 (JPM TE &amp; CE)__IWNA PPA_TE Assumps (Neg prices)" xfId="19447" xr:uid="{1DA478DD-2A11-48AA-95F7-D74E7BDCA661}"/>
    <cellStyle name="_x0013__2008 IWNA Portfolio 09102008 (JPM TE &amp; CE)__IWNA PPA_TE Assumps (Neg prices)" xfId="19448" xr:uid="{699DDDB4-B002-442D-AFF4-A2526B0EDC5A}"/>
    <cellStyle name="_2008 IWNA Portfolio 09102008 (JPM TE &amp; CE)__IWNA PPA_TE Assumps (Neg prices) 2" xfId="19449" xr:uid="{AA29CA77-764B-4D3E-B559-0859DB739FD2}"/>
    <cellStyle name="_x0013__2008 IWNA Portfolio 09102008 (JPM TE &amp; CE)__IWNA PPA_TE Assumps (Neg prices) 2" xfId="19450" xr:uid="{6418B2D6-958D-4128-AC51-3F46363BE3B5}"/>
    <cellStyle name="_2008 IWNA Portfolio 09102008 (JPM TE &amp; CE)__IWNA PPA_TE Assumps (Neg prices)_#1 LeveredGrand_Ridge_II-III_021009_Grant,Bonus,No PTCs,MACRs,Term Debt, NOL" xfId="19451" xr:uid="{2E1F7132-2261-415C-8349-53FEDB321BF8}"/>
    <cellStyle name="_x0013__2008 IWNA Portfolio 09102008 (JPM TE &amp; CE)__IWNA PPA_TE Assumps (Neg prices)_#1 LeveredGrand_Ridge_II-III_021009_Grant,Bonus,No PTCs,MACRs,Term Debt, NOL" xfId="19452" xr:uid="{77E60C51-EBCC-4239-8DFA-0730E49B8B6E}"/>
    <cellStyle name="_2008 IWNA Portfolio 09102008 (JPM TE &amp; CE)__IWNA PPA_TE Assumps (Neg prices)_#1 LeveredGrand_Ridge_II-III_021009_Grant,Bonus,No PTCs,MACRs,Term Debt, NOL 2" xfId="19453" xr:uid="{D672DEA9-7126-475B-8FAD-2CA6FEB23BB1}"/>
    <cellStyle name="_x0013__2008 IWNA Portfolio 09102008 (JPM TE &amp; CE)__IWNA PPA_TE Assumps (Neg prices)_#1 LeveredGrand_Ridge_II-III_021009_Grant,Bonus,No PTCs,MACRs,Term Debt, NOL 2" xfId="19454" xr:uid="{8F03D077-B2E5-4B8F-858A-20D287BE4BEB}"/>
    <cellStyle name="_2008 IWNA Portfolio 09102008 (JPM TE &amp; CE)__IWNA PPA_TE Assumps (Neg prices)_#1 LeveredGrand_Ridge_II-III_021009_Grant,Bonus,No PTCs,MACRs,Term Debt, NOL_BeechR Pivot Table 12.2.09" xfId="19455" xr:uid="{3170353A-3B2F-4455-B73D-3E5DC636BD88}"/>
    <cellStyle name="_x0013__2008 IWNA Portfolio 09102008 (JPM TE &amp; CE)__IWNA PPA_TE Assumps (Neg prices)_#1 LeveredGrand_Ridge_II-III_021009_Grant,Bonus,No PTCs,MACRs,Term Debt, NOL_BeechR Pivot Table 12.2.09" xfId="19456" xr:uid="{5E2922CE-54C1-49BB-9B80-A195C59A9E18}"/>
    <cellStyle name="_2008 IWNA Portfolio 09102008 (JPM TE &amp; CE)__IWNA PPA_TE Assumps (Neg prices)_#1 LeveredGrand_Ridge_II-III_021009_Grant,Bonus,No PTCs,MACRs,Term Debt, NOL_BeechR Pivot Table 12.2.09 2" xfId="19457" xr:uid="{E2986824-7B63-4411-B173-12794815DF92}"/>
    <cellStyle name="_x0013__2008 IWNA Portfolio 09102008 (JPM TE &amp; CE)__IWNA PPA_TE Assumps (Neg prices)_#1 LeveredGrand_Ridge_II-III_021009_Grant,Bonus,No PTCs,MACRs,Term Debt, NOL_BeechR Pivot Table 12.2.09 2" xfId="19458" xr:uid="{89A9C72C-3843-43F0-A23D-CB8B16A755C2}"/>
    <cellStyle name="_2008 IWNA Portfolio 09102008 (JPM TE &amp; CE)__IWNA PPA_TE Assumps (Neg prices)_BeechR Pivot Table 12.2.09" xfId="19459" xr:uid="{C825ADCB-C044-4F56-8F40-21A1BB861D2E}"/>
    <cellStyle name="_x0013__2008 IWNA Portfolio 09102008 (JPM TE &amp; CE)__IWNA PPA_TE Assumps (Neg prices)_BeechR Pivot Table 12.2.09" xfId="19460" xr:uid="{1232FB3A-0825-4C2B-8ABB-96F6FCA5942F}"/>
    <cellStyle name="_2008 IWNA Portfolio 09102008 (JPM TE &amp; CE)__IWNA PPA_TE Assumps (Neg prices)_BeechR Pivot Table 12.2.09 2" xfId="19461" xr:uid="{E8EC7767-46DE-424B-AD3F-E355E90DC27A}"/>
    <cellStyle name="_x0013__2008 IWNA Portfolio 09102008 (JPM TE &amp; CE)__IWNA PPA_TE Assumps (Neg prices)_BeechR Pivot Table 12.2.09 2" xfId="19462" xr:uid="{61E56142-9CBE-497D-AF43-D9B754A4E552}"/>
    <cellStyle name="_2008 IWNA Portfolio 09102008 (JPM TE &amp; CE)__IWNA PPA_TE Assumps (Neg prices)_Big Otter 101209 Grant and TE 100.5MW_20mileT" xfId="19463" xr:uid="{4B6EFE02-36AC-413B-BA06-3BEF80010401}"/>
    <cellStyle name="_x0013__2008 IWNA Portfolio 09102008 (JPM TE &amp; CE)__IWNA PPA_TE Assumps (Neg prices)_Big Otter 101209 Grant and TE 100.5MW_20mileT" xfId="19464" xr:uid="{E4FDC551-A26F-420D-9B3F-24BD20554FC9}"/>
    <cellStyle name="_2008 IWNA Portfolio 09102008 (JPM TE &amp; CE)__IWNA PPA_TE Assumps (Neg prices)_Big Otter 101209 Grant and TE 100.5MW_20mileT 2" xfId="19465" xr:uid="{928B6F0D-F0F8-48B8-A695-A744E6AFDA14}"/>
    <cellStyle name="_x0013__2008 IWNA Portfolio 09102008 (JPM TE &amp; CE)__IWNA PPA_TE Assumps (Neg prices)_Big Otter 101209 Grant and TE 100.5MW_20mileT 2" xfId="19466" xr:uid="{DBCC1D09-3A4D-423C-9BDF-3B29867C16F0}"/>
    <cellStyle name="_2008 IWNA Portfolio 09102008 (JPM TE &amp; CE)__IWNA PPA_TE Assumps (Neg prices)_Bish Hill_$77.5_lowncf_ Bundled Price_Lenders_092909" xfId="19467" xr:uid="{9CF7D488-3DD0-47F0-8C07-C67CB135B591}"/>
    <cellStyle name="_x0013__2008 IWNA Portfolio 09102008 (JPM TE &amp; CE)__IWNA PPA_TE Assumps (Neg prices)_Bish Hill_$77.5_lowncf_ Bundled Price_Lenders_092909" xfId="19468" xr:uid="{2571CC61-15CF-40B3-B600-E3743DFB7A4A}"/>
    <cellStyle name="_2008 IWNA Portfolio 09102008 (JPM TE &amp; CE)__IWNA PPA_TE Assumps (Neg prices)_Bish Hill_$77.5_lowncf_ Bundled Price_Lenders_092909 2" xfId="19469" xr:uid="{74A8910B-D0AF-4FDA-A711-E3898A15BB21}"/>
    <cellStyle name="_x0013__2008 IWNA Portfolio 09102008 (JPM TE &amp; CE)__IWNA PPA_TE Assumps (Neg prices)_Bish Hill_$77.5_lowncf_ Bundled Price_Lenders_092909 2" xfId="19470" xr:uid="{3038453F-576E-4ECA-B0D8-DD3D327469FD}"/>
    <cellStyle name="_2008 IWNA Portfolio 09102008 (JPM TE &amp; CE)__IWNA PPA_TE Assumps (Neg prices)_BishHilll_1.25M per WTG with $72 bundled price_200MWs_BF" xfId="19471" xr:uid="{A9584D35-646F-42E7-9468-FC0FE73CD6D1}"/>
    <cellStyle name="_x0013__2008 IWNA Portfolio 09102008 (JPM TE &amp; CE)__IWNA PPA_TE Assumps (Neg prices)_BishHilll_1.25M per WTG with $72 bundled price_200MWs_BF" xfId="19472" xr:uid="{53B30601-69DD-4412-B1D0-CF49F596C1B0}"/>
    <cellStyle name="_2008 IWNA Portfolio 09102008 (JPM TE &amp; CE)__IWNA PPA_TE Assumps (Neg prices)_BishHilll_1.25M per WTG with $72 bundled price_200MWs_BF 2" xfId="19473" xr:uid="{94EEAA7A-EFF1-47E8-AA71-9E45C473F7CE}"/>
    <cellStyle name="_x0013__2008 IWNA Portfolio 09102008 (JPM TE &amp; CE)__IWNA PPA_TE Assumps (Neg prices)_BishHilll_1.25M per WTG with $72 bundled price_200MWs_BF 2" xfId="19474" xr:uid="{67B9EC3E-7F63-4E41-8EE3-3A51E9E90B84}"/>
    <cellStyle name="_2008 IWNA Portfolio 09102008 (JPM TE &amp; CE)__IWNA PPA_TE Assumps (Neg prices)_Bishop Hill_Grant_082409_200MW" xfId="19475" xr:uid="{A839B6EA-15C7-4944-A54F-9EB2F371DFC4}"/>
    <cellStyle name="_x0013__2008 IWNA Portfolio 09102008 (JPM TE &amp; CE)__IWNA PPA_TE Assumps (Neg prices)_Bishop Hill_Grant_082409_200MW" xfId="19476" xr:uid="{AC462ED3-DEDB-4BCF-8331-2D3D1D5BBB7D}"/>
    <cellStyle name="_2008 IWNA Portfolio 09102008 (JPM TE &amp; CE)__IWNA PPA_TE Assumps (Neg prices)_Bishop Hill_Grant_082409_200MW 2" xfId="19477" xr:uid="{3528C789-7AFF-4965-A0AC-A99825D34996}"/>
    <cellStyle name="_x0013__2008 IWNA Portfolio 09102008 (JPM TE &amp; CE)__IWNA PPA_TE Assumps (Neg prices)_Bishop Hill_Grant_082409_200MW 2" xfId="19478" xr:uid="{1E748FF6-606D-4AD6-8D53-BBF0A9270EF9}"/>
    <cellStyle name="_2008 IWNA Portfolio 09102008 (JPM TE &amp; CE)__IWNA PPA_TE Assumps (Neg prices)_Buzzard Creek_250MW_PTC_010610" xfId="19479" xr:uid="{BB5060B7-2A41-42B5-9290-A1CC5578061D}"/>
    <cellStyle name="_x0013__2008 IWNA Portfolio 09102008 (JPM TE &amp; CE)__IWNA PPA_TE Assumps (Neg prices)_Buzzard Creek_250MW_PTC_010610" xfId="19480" xr:uid="{71AD7A18-C6C0-4BE4-B42D-B484D6D30AF5}"/>
    <cellStyle name="_2008 IWNA Portfolio 09102008 (JPM TE &amp; CE)__IWNA PPA_TE Assumps (Neg prices)_Buzzard Creek_250MW_PTC_010610 2" xfId="19481" xr:uid="{6266D6EC-23BB-4F06-9BEA-1B699DCE6D55}"/>
    <cellStyle name="_x0013__2008 IWNA Portfolio 09102008 (JPM TE &amp; CE)__IWNA PPA_TE Assumps (Neg prices)_Buzzard Creek_250MW_PTC_010610 2" xfId="19482" xr:uid="{3DC6BE32-D520-4FD1-88B7-A50B24CB8060}"/>
    <cellStyle name="_2008 IWNA Portfolio 09102008 (JPM TE &amp; CE)__IWNA PPA_TE Assumps (Neg prices)_California Ridge 120109 and 200MW" xfId="19483" xr:uid="{A2565E30-68E0-4F05-BDC9-50114FFEDE37}"/>
    <cellStyle name="_x0013__2008 IWNA Portfolio 09102008 (JPM TE &amp; CE)__IWNA PPA_TE Assumps (Neg prices)_California Ridge 120109 and 200MW" xfId="19484" xr:uid="{AB5BEC3F-35AD-4F5B-95AC-0E1D43A55DE3}"/>
    <cellStyle name="_2008 IWNA Portfolio 09102008 (JPM TE &amp; CE)__IWNA PPA_TE Assumps (Neg prices)_California Ridge 120109 and 200MW 2" xfId="19485" xr:uid="{9ACFCA00-AC02-4661-85BC-E2DBBE6C7EC1}"/>
    <cellStyle name="_x0013__2008 IWNA Portfolio 09102008 (JPM TE &amp; CE)__IWNA PPA_TE Assumps (Neg prices)_California Ridge 120109 and 200MW 2" xfId="19486" xr:uid="{394E58D3-5603-438A-BE3C-38FED22BED41}"/>
    <cellStyle name="_2008 IWNA Portfolio 09102008 (JPM TE &amp; CE)__IWNA PPA_TE Assumps (Neg prices)_California Ridge_042909_Grant and TE_99M_as bid" xfId="19487" xr:uid="{D54A9167-3D41-4F91-855B-A85051EDE981}"/>
    <cellStyle name="_x0013__2008 IWNA Portfolio 09102008 (JPM TE &amp; CE)__IWNA PPA_TE Assumps (Neg prices)_California Ridge_042909_Grant and TE_99M_as bid" xfId="19488" xr:uid="{B10436F3-C4D0-460C-8131-1140DC235C54}"/>
    <cellStyle name="_2008 IWNA Portfolio 09102008 (JPM TE &amp; CE)__IWNA PPA_TE Assumps (Neg prices)_California Ridge_042909_Grant and TE_99M_as bid 2" xfId="19489" xr:uid="{A8F1B5A4-B94D-4A54-9012-1590E7471A45}"/>
    <cellStyle name="_x0013__2008 IWNA Portfolio 09102008 (JPM TE &amp; CE)__IWNA PPA_TE Assumps (Neg prices)_California Ridge_042909_Grant and TE_99M_as bid 2" xfId="19490" xr:uid="{25064722-F768-4AC1-ACCE-72D0DE0E35D2}"/>
    <cellStyle name="_2008 IWNA Portfolio 09102008 (JPM TE &amp; CE)__IWNA PPA_TE Assumps (Neg prices)_California Ridge_042909_Grant and TE_99Mw" xfId="19491" xr:uid="{480DEA02-1BE5-440D-8F0D-D5B6C1BE2210}"/>
    <cellStyle name="_x0013__2008 IWNA Portfolio 09102008 (JPM TE &amp; CE)__IWNA PPA_TE Assumps (Neg prices)_California Ridge_042909_Grant and TE_99Mw" xfId="19492" xr:uid="{9B065350-B7FE-41FB-AC0D-F6B67655D687}"/>
    <cellStyle name="_2008 IWNA Portfolio 09102008 (JPM TE &amp; CE)__IWNA PPA_TE Assumps (Neg prices)_California Ridge_042909_Grant and TE_99Mw 2" xfId="19493" xr:uid="{198779BE-5B2D-448F-B2ED-DDAFFF8294B0}"/>
    <cellStyle name="_x0013__2008 IWNA Portfolio 09102008 (JPM TE &amp; CE)__IWNA PPA_TE Assumps (Neg prices)_California Ridge_042909_Grant and TE_99Mw 2" xfId="19494" xr:uid="{23FCEEE4-3EA3-43C3-AD08-ED02219AF006}"/>
    <cellStyle name="_2008 IWNA Portfolio 09102008 (JPM TE &amp; CE)__IWNA PPA_TE Assumps (Neg prices)_Copy of NEW Levered GRIIIII_03312009_MCF v2" xfId="19495" xr:uid="{920B69FA-3764-4D34-8C10-78BD3E76864E}"/>
    <cellStyle name="_x0013__2008 IWNA Portfolio 09102008 (JPM TE &amp; CE)__IWNA PPA_TE Assumps (Neg prices)_Copy of NEW Levered GRIIIII_03312009_MCF v2" xfId="19496" xr:uid="{7E28FC20-6FBE-4EB8-AEDA-87986BC11423}"/>
    <cellStyle name="_2008 IWNA Portfolio 09102008 (JPM TE &amp; CE)__IWNA PPA_TE Assumps (Neg prices)_Copy of NEW Levered GRIIIII_03312009_MCF v2 2" xfId="19497" xr:uid="{60046672-0796-42DD-A812-911B0EA3A423}"/>
    <cellStyle name="_x0013__2008 IWNA Portfolio 09102008 (JPM TE &amp; CE)__IWNA PPA_TE Assumps (Neg prices)_Copy of NEW Levered GRIIIII_03312009_MCF v2 2" xfId="19498" xr:uid="{54990938-3822-4FD7-BB28-E330A8CD45F7}"/>
    <cellStyle name="_2008 IWNA Portfolio 09102008 (JPM TE &amp; CE)__IWNA PPA_TE Assumps (Neg prices)_Copy of NEW Levered GRIIIII_03312009_MCF v2_BeechR Pivot Table 12.2.09" xfId="19499" xr:uid="{42138E5A-473D-45CE-98AE-797583BF7E3A}"/>
    <cellStyle name="_x0013__2008 IWNA Portfolio 09102008 (JPM TE &amp; CE)__IWNA PPA_TE Assumps (Neg prices)_Copy of NEW Levered GRIIIII_03312009_MCF v2_BeechR Pivot Table 12.2.09" xfId="19500" xr:uid="{6A96C4B8-BABC-4905-A4C6-1D9E31BFB7B5}"/>
    <cellStyle name="_2008 IWNA Portfolio 09102008 (JPM TE &amp; CE)__IWNA PPA_TE Assumps (Neg prices)_Copy of NEW Levered GRIIIII_03312009_MCF v2_BeechR Pivot Table 12.2.09 2" xfId="19501" xr:uid="{C791F3C1-B738-4D71-AD79-FE32B3B7E332}"/>
    <cellStyle name="_x0013__2008 IWNA Portfolio 09102008 (JPM TE &amp; CE)__IWNA PPA_TE Assumps (Neg prices)_Copy of NEW Levered GRIIIII_03312009_MCF v2_BeechR Pivot Table 12.2.09 2" xfId="19502" xr:uid="{B16E775E-9679-42CD-99FE-C83A02989B93}"/>
    <cellStyle name="_2008 IWNA Portfolio 09102008 (JPM TE &amp; CE)__IWNA PPA_TE Assumps (Neg prices)_GRE 03252009_tpm_tables" xfId="19503" xr:uid="{3ED7D32A-4CA6-4693-9C1B-C5501957A590}"/>
    <cellStyle name="_x0013__2008 IWNA Portfolio 09102008 (JPM TE &amp; CE)__IWNA PPA_TE Assumps (Neg prices)_GRE 03252009_tpm_tables" xfId="19504" xr:uid="{4167368F-1E62-4A9A-B13C-A8D49DFD4FA9}"/>
    <cellStyle name="_2008 IWNA Portfolio 09102008 (JPM TE &amp; CE)__IWNA PPA_TE Assumps (Neg prices)_GRE 03252009_tpm_tables 2" xfId="19505" xr:uid="{47FAB952-4270-4991-9F7C-EEB87EA961AA}"/>
    <cellStyle name="_x0013__2008 IWNA Portfolio 09102008 (JPM TE &amp; CE)__IWNA PPA_TE Assumps (Neg prices)_GRE 03252009_tpm_tables 2" xfId="19506" xr:uid="{693EA8BA-1397-4815-BFD4-D874A3E2C597}"/>
    <cellStyle name="_2008 IWNA Portfolio 09102008 (JPM TE &amp; CE)__IWNA PPA_TE Assumps (Neg prices)_GRE 03252009_tpm_tables_BeechR Pivot Table 12.2.09" xfId="19507" xr:uid="{B1FFF19D-F910-48B0-B51C-89FB5206F550}"/>
    <cellStyle name="_x0013__2008 IWNA Portfolio 09102008 (JPM TE &amp; CE)__IWNA PPA_TE Assumps (Neg prices)_GRE 03252009_tpm_tables_BeechR Pivot Table 12.2.09" xfId="19508" xr:uid="{715DE352-C5B7-4B34-9589-E447777AA512}"/>
    <cellStyle name="_2008 IWNA Portfolio 09102008 (JPM TE &amp; CE)__IWNA PPA_TE Assumps (Neg prices)_GRE 03252009_tpm_tables_BeechR Pivot Table 12.2.09 2" xfId="19509" xr:uid="{737496E1-3F38-438B-8E39-5D0D37007BAC}"/>
    <cellStyle name="_x0013__2008 IWNA Portfolio 09102008 (JPM TE &amp; CE)__IWNA PPA_TE Assumps (Neg prices)_GRE 03252009_tpm_tables_BeechR Pivot Table 12.2.09 2" xfId="19510" xr:uid="{51F3A9BE-D2DE-4B88-9618-6384AF96646B}"/>
    <cellStyle name="_2008 IWNA Portfolio 09102008 (JPM TE &amp; CE)__IWNA PPA_TE Assumps (Neg prices)_Hardin Grant 08312009_300MW" xfId="19511" xr:uid="{853B063C-36B2-49E3-B2E7-74E4C6B4F580}"/>
    <cellStyle name="_x0013__2008 IWNA Portfolio 09102008 (JPM TE &amp; CE)__IWNA PPA_TE Assumps (Neg prices)_Hardin Grant 08312009_300MW" xfId="19512" xr:uid="{0FE4557D-1B70-41D1-ADE2-F2EBFA0053CE}"/>
    <cellStyle name="_2008 IWNA Portfolio 09102008 (JPM TE &amp; CE)__IWNA PPA_TE Assumps (Neg prices)_Hardin Grant 08312009_300MW 2" xfId="19513" xr:uid="{899D80C0-BBBD-43E0-B1AC-6FBAFA889237}"/>
    <cellStyle name="_x0013__2008 IWNA Portfolio 09102008 (JPM TE &amp; CE)__IWNA PPA_TE Assumps (Neg prices)_Hardin Grant 08312009_300MW 2" xfId="19514" xr:uid="{EA2DE0A9-C5C5-4773-BFBD-BDB2472A1826}"/>
    <cellStyle name="_2008 IWNA Portfolio 09102008 (JPM TE &amp; CE)__IWNA PPA_TE Assumps (Neg prices)_Inputs-General" xfId="19515" xr:uid="{23B14056-C1C2-4923-9A21-F145B5004955}"/>
    <cellStyle name="_x0013__2008 IWNA Portfolio 09102008 (JPM TE &amp; CE)__IWNA PPA_TE Assumps (Neg prices)_Inputs-General" xfId="19516" xr:uid="{FE4F6AE7-19A0-4CF2-B40B-0EABE209BAE0}"/>
    <cellStyle name="_2008 IWNA Portfolio 09102008 (JPM TE &amp; CE)__IWNA PPA_TE Assumps (Neg prices)_Inputs-General 2" xfId="19517" xr:uid="{D067E7A5-82F7-45B3-9A6F-F1C60CA58EBE}"/>
    <cellStyle name="_x0013__2008 IWNA Portfolio 09102008 (JPM TE &amp; CE)__IWNA PPA_TE Assumps (Neg prices)_Inputs-General 2" xfId="19518" xr:uid="{3B6DE93F-EA0A-485A-9978-90722E2F15A8}"/>
    <cellStyle name="_2008 IWNA Portfolio 09102008 (JPM TE &amp; CE)__IWNA PPA_TE Assumps (Neg prices)_IWNA 3-Pack ECCA Sheldon Funding 03202009" xfId="19519" xr:uid="{E577813F-ABB3-45C7-9E8D-D36D7FE8B3C9}"/>
    <cellStyle name="_x0013__2008 IWNA Portfolio 09102008 (JPM TE &amp; CE)__IWNA PPA_TE Assumps (Neg prices)_IWNA 3-Pack ECCA Sheldon Funding 03202009" xfId="19520" xr:uid="{CB155748-75CA-4387-A0D8-A0E60E57515A}"/>
    <cellStyle name="_2008 IWNA Portfolio 09102008 (JPM TE &amp; CE)__IWNA PPA_TE Assumps (Neg prices)_IWNA 3-Pack ECCA Sheldon Funding 03202009 2" xfId="19521" xr:uid="{88F4ED91-A9ED-43D2-B8F0-B0A86B9E3BBE}"/>
    <cellStyle name="_x0013__2008 IWNA Portfolio 09102008 (JPM TE &amp; CE)__IWNA PPA_TE Assumps (Neg prices)_IWNA 3-Pack ECCA Sheldon Funding 03202009 2" xfId="19522" xr:uid="{49A28CD5-0351-4DE1-A70C-1DE2DB3C6FD8}"/>
    <cellStyle name="_2008 IWNA Portfolio 09102008 (JPM TE &amp; CE)__IWNA PPA_TE Assumps (Neg prices)_Ledge_0416_Grant and TE" xfId="19523" xr:uid="{122C09D8-A493-4AF3-BA88-97D60828540F}"/>
    <cellStyle name="_x0013__2008 IWNA Portfolio 09102008 (JPM TE &amp; CE)__IWNA PPA_TE Assumps (Neg prices)_Ledge_0416_Grant and TE" xfId="19524" xr:uid="{AB2B2823-4089-49AF-ABCE-E1B8100AB7DE}"/>
    <cellStyle name="_2008 IWNA Portfolio 09102008 (JPM TE &amp; CE)__IWNA PPA_TE Assumps (Neg prices)_Ledge_0416_Grant and TE 2" xfId="19525" xr:uid="{47A15459-5176-4033-ABBD-E4377EB9FE64}"/>
    <cellStyle name="_x0013__2008 IWNA Portfolio 09102008 (JPM TE &amp; CE)__IWNA PPA_TE Assumps (Neg prices)_Ledge_0416_Grant and TE 2" xfId="19526" xr:uid="{DB9582B5-1840-4F48-9254-073949245604}"/>
    <cellStyle name="_2008 IWNA Portfolio 09102008 (JPM TE &amp; CE)__IWNA PPA_TE Assumps (Neg prices)_Levered Beech Ridge _100709" xfId="19527" xr:uid="{0060E22A-91E7-45EB-AF4A-2E0CF6270477}"/>
    <cellStyle name="_x0013__2008 IWNA Portfolio 09102008 (JPM TE &amp; CE)__IWNA PPA_TE Assumps (Neg prices)_Levered Beech Ridge _100709" xfId="19528" xr:uid="{8E920687-9D24-4B5C-8A4D-A2340E867D55}"/>
    <cellStyle name="_2008 IWNA Portfolio 09102008 (JPM TE &amp; CE)__IWNA PPA_TE Assumps (Neg prices)_Levered Beech Ridge _100709 2" xfId="19529" xr:uid="{761421F6-44A4-441D-BA00-3D943BE8802D}"/>
    <cellStyle name="_x0013__2008 IWNA Portfolio 09102008 (JPM TE &amp; CE)__IWNA PPA_TE Assumps (Neg prices)_Levered Beech Ridge _100709 2" xfId="19530" xr:uid="{2CC2EE55-5545-4E3D-A23F-4A9EC2CE65C5}"/>
    <cellStyle name="_2008 IWNA Portfolio 09102008 (JPM TE &amp; CE)__IWNA PPA_TE Assumps (Neg prices)_Levered Beech Ridge _100709_BeechR Pivot Table 12.2.09" xfId="19531" xr:uid="{FB573C4F-F963-4082-AF04-C88C3C509D10}"/>
    <cellStyle name="_x0013__2008 IWNA Portfolio 09102008 (JPM TE &amp; CE)__IWNA PPA_TE Assumps (Neg prices)_Levered Beech Ridge _100709_BeechR Pivot Table 12.2.09" xfId="19532" xr:uid="{C2E3D06E-C71E-4374-BE8F-ADD22EDBB644}"/>
    <cellStyle name="_2008 IWNA Portfolio 09102008 (JPM TE &amp; CE)__IWNA PPA_TE Assumps (Neg prices)_Levered Beech Ridge _100709_BeechR Pivot Table 12.2.09 2" xfId="19533" xr:uid="{AAE63BDA-3D2D-4255-A0E9-F4FACB75B114}"/>
    <cellStyle name="_x0013__2008 IWNA Portfolio 09102008 (JPM TE &amp; CE)__IWNA PPA_TE Assumps (Neg prices)_Levered Beech Ridge _100709_BeechR Pivot Table 12.2.09 2" xfId="19534" xr:uid="{708B4FED-B416-4C98-84B8-3ED0AA4528D8}"/>
    <cellStyle name="_2008 IWNA Portfolio 09102008 (JPM TE &amp; CE)__IWNA PPA_TE Assumps (Neg prices)_Levered Beech Ridge _102709" xfId="19535" xr:uid="{6FC217C4-2739-496A-BA6C-EAD7A9280FBC}"/>
    <cellStyle name="_x0013__2008 IWNA Portfolio 09102008 (JPM TE &amp; CE)__IWNA PPA_TE Assumps (Neg prices)_Levered Beech Ridge _102709" xfId="19536" xr:uid="{539FBB84-B32C-4AE4-9F8D-24AA78D1136A}"/>
    <cellStyle name="_2008 IWNA Portfolio 09102008 (JPM TE &amp; CE)__IWNA PPA_TE Assumps (Neg prices)_Levered Beech Ridge _102709 2" xfId="19537" xr:uid="{994081E4-D161-439B-BD4C-14347AB3AC3A}"/>
    <cellStyle name="_x0013__2008 IWNA Portfolio 09102008 (JPM TE &amp; CE)__IWNA PPA_TE Assumps (Neg prices)_Levered Beech Ridge _102709 2" xfId="19538" xr:uid="{A05D2A20-C716-424A-ABF1-10DBF44D9956}"/>
    <cellStyle name="_2008 IWNA Portfolio 09102008 (JPM TE &amp; CE)__IWNA PPA_TE Assumps (Neg prices)_Levered Beech Ridge _102709_BeechR Pivot Table 12.2.09" xfId="19539" xr:uid="{7E38BF49-7DD4-4E62-8EAB-B1C7CECF1F2E}"/>
    <cellStyle name="_x0013__2008 IWNA Portfolio 09102008 (JPM TE &amp; CE)__IWNA PPA_TE Assumps (Neg prices)_Levered Beech Ridge _102709_BeechR Pivot Table 12.2.09" xfId="19540" xr:uid="{ACFD1A3D-0BDA-4195-B05A-2221811118B7}"/>
    <cellStyle name="_2008 IWNA Portfolio 09102008 (JPM TE &amp; CE)__IWNA PPA_TE Assumps (Neg prices)_Levered Beech Ridge _102709_BeechR Pivot Table 12.2.09 2" xfId="19541" xr:uid="{CD75D6F5-C647-4466-B4CC-C0112149F99C}"/>
    <cellStyle name="_x0013__2008 IWNA Portfolio 09102008 (JPM TE &amp; CE)__IWNA PPA_TE Assumps (Neg prices)_Levered Beech Ridge _102709_BeechR Pivot Table 12.2.09 2" xfId="19542" xr:uid="{F6AFF26F-F320-4A1A-95D4-8C449AA092FD}"/>
    <cellStyle name="_2008 IWNA Portfolio 09102008 (JPM TE &amp; CE)__IWNA PPA_TE Assumps (Neg prices)_Levered Beech Ridge _110209" xfId="19543" xr:uid="{0BA1C875-BD38-461B-A219-935D963B5CC1}"/>
    <cellStyle name="_x0013__2008 IWNA Portfolio 09102008 (JPM TE &amp; CE)__IWNA PPA_TE Assumps (Neg prices)_Levered Beech Ridge _110209" xfId="19544" xr:uid="{29DF1ED1-9AA4-4F69-BD1B-26DA3AF019A1}"/>
    <cellStyle name="_2008 IWNA Portfolio 09102008 (JPM TE &amp; CE)__IWNA PPA_TE Assumps (Neg prices)_Levered Beech Ridge _110209 2" xfId="19545" xr:uid="{1F13996A-CFB8-4AC8-A392-2F28B241095A}"/>
    <cellStyle name="_x0013__2008 IWNA Portfolio 09102008 (JPM TE &amp; CE)__IWNA PPA_TE Assumps (Neg prices)_Levered Beech Ridge _110209 2" xfId="19546" xr:uid="{4C08F561-53A0-4CBB-854E-DB5DCB86F47A}"/>
    <cellStyle name="_2008 IWNA Portfolio 09102008 (JPM TE &amp; CE)__IWNA PPA_TE Assumps (Neg prices)_Levered Beech Ridge _110209_BeechR Pivot Table 12.2.09" xfId="19547" xr:uid="{2BF03CBA-C4CC-4DDF-9589-177FC07066E6}"/>
    <cellStyle name="_x0013__2008 IWNA Portfolio 09102008 (JPM TE &amp; CE)__IWNA PPA_TE Assumps (Neg prices)_Levered Beech Ridge _110209_BeechR Pivot Table 12.2.09" xfId="19548" xr:uid="{0DA82C7C-C289-4D62-95C5-020E968AD3B3}"/>
    <cellStyle name="_2008 IWNA Portfolio 09102008 (JPM TE &amp; CE)__IWNA PPA_TE Assumps (Neg prices)_Levered Beech Ridge _110209_BeechR Pivot Table 12.2.09 2" xfId="19549" xr:uid="{76D23A25-183D-4771-8C99-C590EDA7FD8A}"/>
    <cellStyle name="_x0013__2008 IWNA Portfolio 09102008 (JPM TE &amp; CE)__IWNA PPA_TE Assumps (Neg prices)_Levered Beech Ridge _110209_BeechR Pivot Table 12.2.09 2" xfId="19550" xr:uid="{B495E194-B21F-4352-9704-C4D1E65065F3}"/>
    <cellStyle name="_2008 IWNA Portfolio 09102008 (JPM TE &amp; CE)__IWNA PPA_TE Assumps (Neg prices)_Levered Grand Ridge Exp 07082009_LIVE" xfId="19551" xr:uid="{C02F53FF-246A-4DC4-9153-7F5FE31D3244}"/>
    <cellStyle name="_x0013__2008 IWNA Portfolio 09102008 (JPM TE &amp; CE)__IWNA PPA_TE Assumps (Neg prices)_Levered Grand Ridge Exp 07082009_LIVE" xfId="19552" xr:uid="{4EBE8706-AA18-43DE-9A3A-2F2A2A7FC755}"/>
    <cellStyle name="_2008 IWNA Portfolio 09102008 (JPM TE &amp; CE)__IWNA PPA_TE Assumps (Neg prices)_Levered Grand Ridge Exp 07082009_LIVE 2" xfId="19553" xr:uid="{269D2FF9-ECDA-4FAA-9A04-82E851348CFD}"/>
    <cellStyle name="_x0013__2008 IWNA Portfolio 09102008 (JPM TE &amp; CE)__IWNA PPA_TE Assumps (Neg prices)_Levered Grand Ridge Exp 07082009_LIVE 2" xfId="19554" xr:uid="{BC632181-FBAE-4157-8ED0-42D3A4573A8B}"/>
    <cellStyle name="_2008 IWNA Portfolio 09102008 (JPM TE &amp; CE)__IWNA PPA_TE Assumps (Neg prices)_Levered Grand Ridge Exp 07082009_LIVE_BeechR Pivot Table 12.2.09" xfId="19555" xr:uid="{60735FCD-E3AC-4CAF-A28B-50B9D027D520}"/>
    <cellStyle name="_x0013__2008 IWNA Portfolio 09102008 (JPM TE &amp; CE)__IWNA PPA_TE Assumps (Neg prices)_Levered Grand Ridge Exp 07082009_LIVE_BeechR Pivot Table 12.2.09" xfId="19556" xr:uid="{F394B1FF-9D7C-441E-9EBF-426682E0B220}"/>
    <cellStyle name="_2008 IWNA Portfolio 09102008 (JPM TE &amp; CE)__IWNA PPA_TE Assumps (Neg prices)_Levered Grand Ridge Exp 07082009_LIVE_BeechR Pivot Table 12.2.09 2" xfId="19557" xr:uid="{FD30484A-697D-4DA7-ADA7-ED76DBE6036E}"/>
    <cellStyle name="_x0013__2008 IWNA Portfolio 09102008 (JPM TE &amp; CE)__IWNA PPA_TE Assumps (Neg prices)_Levered Grand Ridge Exp 07082009_LIVE_BeechR Pivot Table 12.2.09 2" xfId="19558" xr:uid="{D780BEDB-8CE1-4E43-8F23-882DD7B067DC}"/>
    <cellStyle name="_2008 IWNA Portfolio 09102008 (JPM TE &amp; CE)__IWNA PPA_TE Assumps (Neg prices)_Levered Grand Ridge Exp_05042009" xfId="19559" xr:uid="{95F8400C-D9E6-4B5E-A47E-01049DD7C1CF}"/>
    <cellStyle name="_x0013__2008 IWNA Portfolio 09102008 (JPM TE &amp; CE)__IWNA PPA_TE Assumps (Neg prices)_Levered Grand Ridge Exp_05042009" xfId="19560" xr:uid="{428B26CF-C56A-48BC-A8D4-0EDD125FF413}"/>
    <cellStyle name="_2008 IWNA Portfolio 09102008 (JPM TE &amp; CE)__IWNA PPA_TE Assumps (Neg prices)_Levered Grand Ridge Exp_05042009 2" xfId="19561" xr:uid="{44CCC26D-B030-4314-AB84-A56269F0094D}"/>
    <cellStyle name="_x0013__2008 IWNA Portfolio 09102008 (JPM TE &amp; CE)__IWNA PPA_TE Assumps (Neg prices)_Levered Grand Ridge Exp_05042009 2" xfId="19562" xr:uid="{889746D4-ECF5-4B15-8BEB-456F6B91F9D9}"/>
    <cellStyle name="_2008 IWNA Portfolio 09102008 (JPM TE &amp; CE)__IWNA PPA_TE Assumps (Neg prices)_Levered Grand Ridge Exp_05042009_BeechR Pivot Table 12.2.09" xfId="19563" xr:uid="{C96B7CEA-296E-4A12-B47B-5207B1186165}"/>
    <cellStyle name="_x0013__2008 IWNA Portfolio 09102008 (JPM TE &amp; CE)__IWNA PPA_TE Assumps (Neg prices)_Levered Grand Ridge Exp_05042009_BeechR Pivot Table 12.2.09" xfId="19564" xr:uid="{D7D8D034-5594-49F1-9DB3-5135555201F9}"/>
    <cellStyle name="_2008 IWNA Portfolio 09102008 (JPM TE &amp; CE)__IWNA PPA_TE Assumps (Neg prices)_Levered Grand Ridge Exp_05042009_BeechR Pivot Table 12.2.09 2" xfId="19565" xr:uid="{F0DE7571-2BA3-4300-A694-22D46AECF70C}"/>
    <cellStyle name="_x0013__2008 IWNA Portfolio 09102008 (JPM TE &amp; CE)__IWNA PPA_TE Assumps (Neg prices)_Levered Grand Ridge Exp_05042009_BeechR Pivot Table 12.2.09 2" xfId="19566" xr:uid="{BEE836C7-F9C2-42B5-8DB7-B0EFAFA6F4D1}"/>
    <cellStyle name="_2008 IWNA Portfolio 09102008 (JPM TE &amp; CE)__IWNA PPA_TE Assumps (Neg prices)_NEW GRII_III Debt_032509 v1 (2)" xfId="19567" xr:uid="{0BE03503-562D-489B-AFE1-DFCA7C4E70C7}"/>
    <cellStyle name="_x0013__2008 IWNA Portfolio 09102008 (JPM TE &amp; CE)__IWNA PPA_TE Assumps (Neg prices)_NEW GRII_III Debt_032509 v1 (2)" xfId="19568" xr:uid="{75D9E7E8-7867-42CA-8E46-4E4FAE6A0E11}"/>
    <cellStyle name="_2008 IWNA Portfolio 09102008 (JPM TE &amp; CE)__IWNA PPA_TE Assumps (Neg prices)_NEW GRII_III Debt_032509 v1 (2) 2" xfId="19569" xr:uid="{214A5B92-4737-4C3E-A3BD-82AACE6F3171}"/>
    <cellStyle name="_x0013__2008 IWNA Portfolio 09102008 (JPM TE &amp; CE)__IWNA PPA_TE Assumps (Neg prices)_NEW GRII_III Debt_032509 v1 (2) 2" xfId="19570" xr:uid="{9831D929-7F2A-4C3A-BAFE-73CAF34B5069}"/>
    <cellStyle name="_2008 IWNA Portfolio 09102008 (JPM TE &amp; CE)__IWNA PPA_TE Assumps (Neg prices)_NEW GRII_III Debt_032509 v1 (2)_BeechR Pivot Table 12.2.09" xfId="19571" xr:uid="{39175DB3-F5AE-42D6-B97C-4CE717081D59}"/>
    <cellStyle name="_x0013__2008 IWNA Portfolio 09102008 (JPM TE &amp; CE)__IWNA PPA_TE Assumps (Neg prices)_NEW GRII_III Debt_032509 v1 (2)_BeechR Pivot Table 12.2.09" xfId="19572" xr:uid="{D920F8E5-36D9-4DF3-AF60-0AA4904E6725}"/>
    <cellStyle name="_2008 IWNA Portfolio 09102008 (JPM TE &amp; CE)__IWNA PPA_TE Assumps (Neg prices)_NEW GRII_III Debt_032509 v1 (2)_BeechR Pivot Table 12.2.09 2" xfId="19573" xr:uid="{77D351CE-E33F-4CB9-8A6C-AD760DA1BC44}"/>
    <cellStyle name="_x0013__2008 IWNA Portfolio 09102008 (JPM TE &amp; CE)__IWNA PPA_TE Assumps (Neg prices)_NEW GRII_III Debt_032509 v1 (2)_BeechR Pivot Table 12.2.09 2" xfId="19574" xr:uid="{84889006-0031-49A4-A3CF-9A4D7EB64933}"/>
    <cellStyle name="_2008 IWNA Portfolio 09102008 (JPM TE &amp; CE)__IWNA PPA_TE Assumps (Neg prices)_NEW Levered GRII&amp;III_04092009_MCF v1" xfId="19575" xr:uid="{3DB4937E-E2C4-4721-9CD5-F22E79AA758A}"/>
    <cellStyle name="_x0013__2008 IWNA Portfolio 09102008 (JPM TE &amp; CE)__IWNA PPA_TE Assumps (Neg prices)_NEW Levered GRII&amp;III_04092009_MCF v1" xfId="19576" xr:uid="{A5578931-898D-48C6-BC35-5A5EBB7D3618}"/>
    <cellStyle name="_2008 IWNA Portfolio 09102008 (JPM TE &amp; CE)__IWNA PPA_TE Assumps (Neg prices)_NEW Levered GRII&amp;III_04092009_MCF v1 2" xfId="19577" xr:uid="{372094EB-4E5F-4E4D-AF0C-5A7C636E3752}"/>
    <cellStyle name="_x0013__2008 IWNA Portfolio 09102008 (JPM TE &amp; CE)__IWNA PPA_TE Assumps (Neg prices)_NEW Levered GRII&amp;III_04092009_MCF v1 2" xfId="19578" xr:uid="{24DD6818-284F-474D-BD1F-9C68BF3A690E}"/>
    <cellStyle name="_2008 IWNA Portfolio 09102008 (JPM TE &amp; CE)__IWNA PPA_TE Assumps (Neg prices)_NEW Levered GRII&amp;III_04092009_MCF v1_BeechR Pivot Table 12.2.09" xfId="19579" xr:uid="{9F750420-7423-465A-9994-07EF9B6623A6}"/>
    <cellStyle name="_x0013__2008 IWNA Portfolio 09102008 (JPM TE &amp; CE)__IWNA PPA_TE Assumps (Neg prices)_NEW Levered GRII&amp;III_04092009_MCF v1_BeechR Pivot Table 12.2.09" xfId="19580" xr:uid="{48540196-298D-42DC-9500-042A81ECD06C}"/>
    <cellStyle name="_2008 IWNA Portfolio 09102008 (JPM TE &amp; CE)__IWNA PPA_TE Assumps (Neg prices)_NEW Levered GRII&amp;III_04092009_MCF v1_BeechR Pivot Table 12.2.09 2" xfId="19581" xr:uid="{A460C628-EFA8-45EA-BDFC-A2057E83DB0B}"/>
    <cellStyle name="_x0013__2008 IWNA Portfolio 09102008 (JPM TE &amp; CE)__IWNA PPA_TE Assumps (Neg prices)_NEW Levered GRII&amp;III_04092009_MCF v1_BeechR Pivot Table 12.2.09 2" xfId="19582" xr:uid="{5B18B3B2-A720-4E93-AFD6-D84C6192E075}"/>
    <cellStyle name="_2008 IWNA Portfolio 09102008 (JPM TE &amp; CE)__IWNA PPA_TE Assumps (Neg prices)_Oceana_142MW_Vesta1.8_101909" xfId="19583" xr:uid="{F6572856-6B95-40D6-8CD5-8C26C1BEFA27}"/>
    <cellStyle name="_x0013__2008 IWNA Portfolio 09102008 (JPM TE &amp; CE)__IWNA PPA_TE Assumps (Neg prices)_Oceana_142MW_Vesta1.8_101909" xfId="19584" xr:uid="{15AA5FCD-2662-4D1E-9227-C22E4E50AD81}"/>
    <cellStyle name="_2008 IWNA Portfolio 09102008 (JPM TE &amp; CE)__IWNA PPA_TE Assumps (Neg prices)_Oceana_142MW_Vesta1.8_101909 2" xfId="19585" xr:uid="{A3A7CFF7-9423-4A1E-AACC-B776758D9E39}"/>
    <cellStyle name="_x0013__2008 IWNA Portfolio 09102008 (JPM TE &amp; CE)__IWNA PPA_TE Assumps (Neg prices)_Oceana_142MW_Vesta1.8_101909 2" xfId="19586" xr:uid="{E0043BF9-CA9D-427F-A23F-E188C103BE9F}"/>
    <cellStyle name="_2008 IWNA Portfolio 09102008 (JPM TE &amp; CE)__IWNA PPA_TE Assumps (Neg prices)_Raleigh Model (78MW) 09082009_V2" xfId="19587" xr:uid="{5D2A15AA-E889-439D-A96B-800A60F39889}"/>
    <cellStyle name="_x0013__2008 IWNA Portfolio 09102008 (JPM TE &amp; CE)__IWNA PPA_TE Assumps (Neg prices)_Raleigh Model (78MW) 09082009_V2" xfId="19588" xr:uid="{3C2DBBD7-F166-40B6-8A20-AC18EE672D47}"/>
    <cellStyle name="_2008 IWNA Portfolio 09102008 (JPM TE &amp; CE)__IWNA PPA_TE Assumps (Neg prices)_Raleigh Model (78MW) 09082009_V2 2" xfId="19589" xr:uid="{92A9AB52-1D2D-4B39-905B-7401F6F4D05C}"/>
    <cellStyle name="_x0013__2008 IWNA Portfolio 09102008 (JPM TE &amp; CE)__IWNA PPA_TE Assumps (Neg prices)_Raleigh Model (78MW) 09082009_V2 2" xfId="19590" xr:uid="{2926E5F0-7A45-4C9F-B07B-2C35EDAC645A}"/>
    <cellStyle name="_2008 IWNA Portfolio 09102008 (JPM TE &amp; CE)__IWNA PPA_TE Assumps (Neg prices)_Raleigh Model (78MW) 09082009_V2_BeechR Pivot Table 12.2.09" xfId="19591" xr:uid="{8ED80F0C-786F-4670-8593-4E7CE1D53D07}"/>
    <cellStyle name="_x0013__2008 IWNA Portfolio 09102008 (JPM TE &amp; CE)__IWNA PPA_TE Assumps (Neg prices)_Raleigh Model (78MW) 09082009_V2_BeechR Pivot Table 12.2.09" xfId="19592" xr:uid="{FDB9C2AF-D6A0-4DD4-96AA-77DDE7EEEAD7}"/>
    <cellStyle name="_2008 IWNA Portfolio 09102008 (JPM TE &amp; CE)__IWNA PPA_TE Assumps (Neg prices)_Raleigh Model (78MW) 09082009_V2_BeechR Pivot Table 12.2.09 2" xfId="19593" xr:uid="{57C0F5AF-C6FE-4285-A510-E2A007290159}"/>
    <cellStyle name="_x0013__2008 IWNA Portfolio 09102008 (JPM TE &amp; CE)__IWNA PPA_TE Assumps (Neg prices)_Raleigh Model (78MW) 09082009_V2_BeechR Pivot Table 12.2.09 2" xfId="19594" xr:uid="{4ED26984-FC6D-4963-85E8-7BA90A92E04A}"/>
    <cellStyle name="_2008 IWNA Portfolio 09102008 (JPM TE &amp; CE)__IWNA PPA_TE Assumps (Neg prices)_Sheet1" xfId="19595" xr:uid="{0E640FA9-D49B-4C04-868B-DC6D741A61B2}"/>
    <cellStyle name="_x0013__2008 IWNA Portfolio 09102008 (JPM TE &amp; CE)__IWNA PPA_TE Assumps (Neg prices)_Sheet1" xfId="19596" xr:uid="{CAF5D62C-CF9C-4BDE-84A7-13BEA95BE7D0}"/>
    <cellStyle name="_2008 IWNA Portfolio 09102008 (JPM TE &amp; CE)__IWNA PPA_TE Assumps (Neg prices)_Sheet1 2" xfId="19597" xr:uid="{68D081D3-BFA2-4F1F-9402-E13D015FC352}"/>
    <cellStyle name="_x0013__2008 IWNA Portfolio 09102008 (JPM TE &amp; CE)__IWNA PPA_TE Assumps (Neg prices)_Sheet1 2" xfId="19598" xr:uid="{3067ABEF-D5DE-4906-B971-E199F81388CA}"/>
    <cellStyle name="_2008 IWNA Portfolio 09102008 (JPM TE &amp; CE)__IWNA PPA_TE Assumps (Neg prices)_Sweden Hills 51MW_081809_AEP bid" xfId="19599" xr:uid="{3B27C115-5065-48E9-86F7-6A8D7709983D}"/>
    <cellStyle name="_x0013__2008 IWNA Portfolio 09102008 (JPM TE &amp; CE)__IWNA PPA_TE Assumps (Neg prices)_Sweden Hills 51MW_081809_AEP bid" xfId="19600" xr:uid="{B1F6620E-69CE-4D85-8965-5B6CDAB94624}"/>
    <cellStyle name="_2008 IWNA Portfolio 09102008 (JPM TE &amp; CE)__IWNA PPA_TE Assumps (Neg prices)_Sweden Hills 51MW_081809_AEP bid 2" xfId="19601" xr:uid="{2E541E32-F423-4109-B8D7-626800C891C2}"/>
    <cellStyle name="_x0013__2008 IWNA Portfolio 09102008 (JPM TE &amp; CE)__IWNA PPA_TE Assumps (Neg prices)_Sweden Hills 51MW_081809_AEP bid 2" xfId="19602" xr:uid="{DCA18330-AC3B-4101-B337-A2ACC86519E2}"/>
    <cellStyle name="_2008 IWNA Portfolio 09102008 (JPM TE &amp; CE)__IWNA PPA_TE Assumps (Neg prices)_Tri-County Wind_042409_Grant and TE_as bid" xfId="19603" xr:uid="{E8415B75-D278-46E7-8D5D-44FC509229E3}"/>
    <cellStyle name="_x0013__2008 IWNA Portfolio 09102008 (JPM TE &amp; CE)__IWNA PPA_TE Assumps (Neg prices)_Tri-County Wind_042409_Grant and TE_as bid" xfId="19604" xr:uid="{FF0D7C6B-CAA5-488F-962B-536467FB91D4}"/>
    <cellStyle name="_2008 IWNA Portfolio 09102008 (JPM TE &amp; CE)__IWNA PPA_TE Assumps (Neg prices)_Tri-County Wind_042409_Grant and TE_as bid 2" xfId="19605" xr:uid="{58643961-9F77-4F72-96FB-611AB9F3A844}"/>
    <cellStyle name="_x0013__2008 IWNA Portfolio 09102008 (JPM TE &amp; CE)__IWNA PPA_TE Assumps (Neg prices)_Tri-County Wind_042409_Grant and TE_as bid 2" xfId="19606" xr:uid="{54CFB7FF-F0CD-4815-8590-7603956CF81E}"/>
    <cellStyle name="_2008 IWNA Portfolio 09102008 (JPM TE &amp; CE)__IWNA PPA_TE Assumps (Neg prices)_Tri-County Wind_101309_Grant and TE_200MW_1.6XLE" xfId="19607" xr:uid="{532B82B3-F76F-4E76-933B-4E2F07B93427}"/>
    <cellStyle name="_x0013__2008 IWNA Portfolio 09102008 (JPM TE &amp; CE)__IWNA PPA_TE Assumps (Neg prices)_Tri-County Wind_101309_Grant and TE_200MW_1.6XLE" xfId="19608" xr:uid="{9250AA0A-3850-4E4D-A955-A113BFC82CF0}"/>
    <cellStyle name="_2008 IWNA Portfolio 09102008 (JPM TE &amp; CE)__IWNA PPA_TE Assumps (Neg prices)_Tri-County Wind_101309_Grant and TE_200MW_1.6XLE 2" xfId="19609" xr:uid="{CE623335-05C2-4705-B700-9AD2DF3FB5ED}"/>
    <cellStyle name="_x0013__2008 IWNA Portfolio 09102008 (JPM TE &amp; CE)__IWNA PPA_TE Assumps (Neg prices)_Tri-County Wind_101309_Grant and TE_200MW_1.6XLE 2" xfId="19610" xr:uid="{B1D2CA24-6149-43DD-94A5-E0B93399A255}"/>
    <cellStyle name="_2008 IWNA Portfolio 09102008 (JPM TE &amp; CE)__IWNA PPA_TE Assumps (Neg prices)_Tri-County Wind_101509_Grant and TE_200MW_1.6XLE" xfId="19611" xr:uid="{267B83BC-DC7B-4881-B48E-4CBBBB3D6F3F}"/>
    <cellStyle name="_x0013__2008 IWNA Portfolio 09102008 (JPM TE &amp; CE)__IWNA PPA_TE Assumps (Neg prices)_Tri-County Wind_101509_Grant and TE_200MW_1.6XLE" xfId="19612" xr:uid="{51C4A92E-2D06-4084-8F13-2D918A7B2C25}"/>
    <cellStyle name="_2008 IWNA Portfolio 09102008 (JPM TE &amp; CE)__IWNA PPA_TE Assumps (Neg prices)_Tri-County Wind_101509_Grant and TE_200MW_1.6XLE 2" xfId="19613" xr:uid="{9EFE7285-0A6B-41A9-950C-A03A2A4B38DC}"/>
    <cellStyle name="_x0013__2008 IWNA Portfolio 09102008 (JPM TE &amp; CE)__IWNA PPA_TE Assumps (Neg prices)_Tri-County Wind_101509_Grant and TE_200MW_1.6XLE 2" xfId="19614" xr:uid="{AD039328-FBD0-48C8-89C8-C17C349DDF2C}"/>
    <cellStyle name="_2008 IWNA Portfolio 09102008 (JPM TE &amp; CE)__IWNA PPA_TE Assumps (Neg prices)_Unlev McAdoo &amp; GR Combined 10242008-funding v8" xfId="19615" xr:uid="{ACC44879-FCC5-43C4-8DED-12FDD144FCA6}"/>
    <cellStyle name="_x0013__2008 IWNA Portfolio 09102008 (JPM TE &amp; CE)__IWNA PPA_TE Assumps (Neg prices)_Unlev McAdoo &amp; GR Combined 10242008-funding v8" xfId="19616" xr:uid="{4FF95AE4-99D3-416E-846F-1E6B73BC21AB}"/>
    <cellStyle name="_2008 IWNA Portfolio 09102008 (JPM TE &amp; CE)__IWNA PPA_TE Assumps (Neg prices)_Unlev McAdoo &amp; GR Combined 10242008-funding v8 2" xfId="19617" xr:uid="{5798660B-2610-4BC5-A92E-D0BA577ACA63}"/>
    <cellStyle name="_x0013__2008 IWNA Portfolio 09102008 (JPM TE &amp; CE)__IWNA PPA_TE Assumps (Neg prices)_Unlev McAdoo &amp; GR Combined 10242008-funding v8 2" xfId="19618" xr:uid="{F9346B3F-9992-4191-A223-118AF17149C5}"/>
    <cellStyle name="_2008 IWNA Portfolio 09102008 (JPM TE &amp; CE)__IWNA PPA_TE Assumps (Neg prices)_Unlev McAdoo &amp; GR Combined 10242008-funding v8_BeechR Pivot Table 12.2.09" xfId="19619" xr:uid="{BA6E2F50-90DB-43EE-8E41-009BB0611A10}"/>
    <cellStyle name="_x0013__2008 IWNA Portfolio 09102008 (JPM TE &amp; CE)__IWNA PPA_TE Assumps (Neg prices)_Unlev McAdoo &amp; GR Combined 10242008-funding v8_BeechR Pivot Table 12.2.09" xfId="19620" xr:uid="{9571B302-F207-4D51-9DBD-713A000F72B0}"/>
    <cellStyle name="_2008 IWNA Portfolio 09102008 (JPM TE &amp; CE)__IWNA PPA_TE Assumps (Neg prices)_Unlev McAdoo &amp; GR Combined 10242008-funding v8_BeechR Pivot Table 12.2.09 2" xfId="19621" xr:uid="{EB1D2F58-64D3-4FC7-9C47-2AB3F145B542}"/>
    <cellStyle name="_x0013__2008 IWNA Portfolio 09102008 (JPM TE &amp; CE)__IWNA PPA_TE Assumps (Neg prices)_Unlev McAdoo &amp; GR Combined 10242008-funding v8_BeechR Pivot Table 12.2.09 2" xfId="19622" xr:uid="{05EA8911-0BFC-43C4-A6D3-E287B7DD5603}"/>
    <cellStyle name="_2008 IWNA Portfolio 09102008 (JPM TE &amp; CE)__IWNA PPA_TE Assumps (Neg prices)_Unlev McAdoo &amp; GR Combined 10242008-funding v8_Sheet1" xfId="19623" xr:uid="{D1D58FEA-CF1A-4A8F-8D48-DB9AE4308AA2}"/>
    <cellStyle name="_x0013__2008 IWNA Portfolio 09102008 (JPM TE &amp; CE)__IWNA PPA_TE Assumps (Neg prices)_Unlev McAdoo &amp; GR Combined 10242008-funding v8_Sheet1" xfId="19624" xr:uid="{CA216ADC-06F5-4883-848C-28A077EDF5C3}"/>
    <cellStyle name="_2008 IWNA Portfolio 09102008 (JPM TE &amp; CE)__IWNA PPA_TE Assumps (Neg prices)_Unlev McAdoo &amp; GR Combined 10242008-funding v8_Sheet1 2" xfId="19625" xr:uid="{2996545F-7A9E-4B80-93B0-C93A2274B66D}"/>
    <cellStyle name="_x0013__2008 IWNA Portfolio 09102008 (JPM TE &amp; CE)__IWNA PPA_TE Assumps (Neg prices)_Unlev McAdoo &amp; GR Combined 10242008-funding v8_Sheet1 2" xfId="19626" xr:uid="{403D4F5A-2CE9-4E90-A580-5933C799CCBA}"/>
    <cellStyle name="_2008 IWNA Portfolio 09102008 (JPM TE &amp; CE)__IWNA PPA_TE Assumps (Neg prices)_Unlevered_Beech_Ridge_100_5MW_021009_optimized NCF" xfId="19627" xr:uid="{CEFD8A2D-E6D5-4440-B1C2-6B7CA9445572}"/>
    <cellStyle name="_x0013__2008 IWNA Portfolio 09102008 (JPM TE &amp; CE)__IWNA PPA_TE Assumps (Neg prices)_Unlevered_Beech_Ridge_100_5MW_021009_optimized NCF" xfId="19628" xr:uid="{682DFC39-1DAD-4738-97B2-E85D4055B71B}"/>
    <cellStyle name="_2008 IWNA Portfolio 09102008 (JPM TE &amp; CE)__IWNA PPA_TE Assumps (Neg prices)_Unlevered_Beech_Ridge_100_5MW_021009_optimized NCF 2" xfId="19629" xr:uid="{F52D6139-A04A-448D-A68C-3E541D35D8CE}"/>
    <cellStyle name="_x0013__2008 IWNA Portfolio 09102008 (JPM TE &amp; CE)__IWNA PPA_TE Assumps (Neg prices)_Unlevered_Beech_Ridge_100_5MW_021009_optimized NCF 2" xfId="19630" xr:uid="{90D2C425-9EFE-4BD3-8388-B8364070A678}"/>
    <cellStyle name="_2008 IWNA Portfolio 09102008 (JPM TE &amp; CE)__IWNA PPA_TE Assumps (Neg prices)_Vantage Cash FLow 100609" xfId="19631" xr:uid="{395AAE9C-8C66-41B9-9B79-D26F34E55756}"/>
    <cellStyle name="_x0013__2008 IWNA Portfolio 09102008 (JPM TE &amp; CE)__IWNA PPA_TE Assumps (Neg prices)_Vantage Cash FLow 100609" xfId="19632" xr:uid="{D687C731-CB8C-486B-B9AD-03CE9E25D08E}"/>
    <cellStyle name="_2008 IWNA Portfolio 09102008 (JPM TE &amp; CE)__IWNA PPA_TE Assumps (Neg prices)_Vantage Cash FLow 100609 2" xfId="19633" xr:uid="{77EF1C6B-3EF3-41D9-860A-3208013E6D8D}"/>
    <cellStyle name="_x0013__2008 IWNA Portfolio 09102008 (JPM TE &amp; CE)__IWNA PPA_TE Assumps (Neg prices)_Vantage Cash FLow 100609 2" xfId="19634" xr:uid="{2426B9AC-B41E-4770-8B35-FC30329E2A0B}"/>
    <cellStyle name="_2008 IWNA Portfolio 09102008 (JPM TE &amp; CE)__IWNA PPA_TE Assumps (Neg prices)_Vantage Model_PGE 15yr PPA_062409" xfId="19635" xr:uid="{149FEFB2-B922-4FCA-869D-A8F32A742B52}"/>
    <cellStyle name="_x0013__2008 IWNA Portfolio 09102008 (JPM TE &amp; CE)__IWNA PPA_TE Assumps (Neg prices)_Vantage Model_PGE 15yr PPA_062409" xfId="19636" xr:uid="{F470A52B-6774-4E94-8CA6-236F2B76AD34}"/>
    <cellStyle name="_2008 IWNA Portfolio 09102008 (JPM TE &amp; CE)__IWNA PPA_TE Assumps (Neg prices)_Vantage Model_PGE 15yr PPA_062409 2" xfId="19637" xr:uid="{087647DD-D8D0-490D-A042-FA498DDD7F48}"/>
    <cellStyle name="_x0013__2008 IWNA Portfolio 09102008 (JPM TE &amp; CE)__IWNA PPA_TE Assumps (Neg prices)_Vantage Model_PGE 15yr PPA_062409 2" xfId="19638" xr:uid="{76A3BC38-DE9A-4FCE-832D-4997496D9CCB}"/>
    <cellStyle name="_2008 IWNA Portfolio 09102008 (JPM TE &amp; CE)__IWNA PPA_TE Assumps (Neg prices)_Vantage Model_PGE 15yr PPA_073009_JAR" xfId="19639" xr:uid="{F6629B33-13A4-4739-8890-57E82AF6F1B0}"/>
    <cellStyle name="_x0013__2008 IWNA Portfolio 09102008 (JPM TE &amp; CE)__IWNA PPA_TE Assumps (Neg prices)_Vantage Model_PGE 15yr PPA_073009_JAR" xfId="19640" xr:uid="{4B933F2D-EEF3-4965-A3A9-54720121C8A4}"/>
    <cellStyle name="_2008 IWNA Portfolio 09102008 (JPM TE &amp; CE)__IWNA PPA_TE Assumps (Neg prices)_Vantage Model_PGE 15yr PPA_073009_JAR 2" xfId="19641" xr:uid="{B4772053-738D-460C-A3C3-14D8A3AA8AEA}"/>
    <cellStyle name="_x0013__2008 IWNA Portfolio 09102008 (JPM TE &amp; CE)__IWNA PPA_TE Assumps (Neg prices)_Vantage Model_PGE 15yr PPA_073009_JAR 2" xfId="19642" xr:uid="{865AB56F-182E-4747-9572-F2C450079206}"/>
    <cellStyle name="_2008 IWNA Portfolio 09102008 (JPM TE &amp; CE)__IWNA PPA_TE Assumps (Neg prices)_Vantage Model_PGE 15yr PPA_100909" xfId="19643" xr:uid="{413993EA-2058-468B-B790-734F82A2050C}"/>
    <cellStyle name="_x0013__2008 IWNA Portfolio 09102008 (JPM TE &amp; CE)__IWNA PPA_TE Assumps (Neg prices)_Vantage Model_PGE 15yr PPA_100909" xfId="19644" xr:uid="{82A03AA9-42B7-4072-A161-63716B87BFFF}"/>
    <cellStyle name="_2008 IWNA Portfolio 09102008 (JPM TE &amp; CE)__IWNA PPA_TE Assumps (Neg prices)_Vantage Model_PGE 15yr PPA_100909 2" xfId="19645" xr:uid="{9C41975C-2BCF-445D-A7EC-AB7E2D36CAF2}"/>
    <cellStyle name="_x0013__2008 IWNA Portfolio 09102008 (JPM TE &amp; CE)__IWNA PPA_TE Assumps (Neg prices)_Vantage Model_PGE 15yr PPA_100909 2" xfId="19646" xr:uid="{FE9173AC-79CF-469E-ABCE-F9D6CF8EEE93}"/>
    <cellStyle name="_2008 IWNA Portfolio 09102008 (JPM TE &amp; CE)__IWNA PPA_TE Assumps (Neg prices)_White Oak_67.5_150MW_110409_OUR CASE" xfId="19647" xr:uid="{A2D44EBA-486C-40B6-AE7E-8D72439534E7}"/>
    <cellStyle name="_x0013__2008 IWNA Portfolio 09102008 (JPM TE &amp; CE)__IWNA PPA_TE Assumps (Neg prices)_White Oak_67.5_150MW_110409_OUR CASE" xfId="19648" xr:uid="{4D888A69-08F6-4A32-A06D-F523EF936349}"/>
    <cellStyle name="_2008 IWNA Portfolio 09102008 (JPM TE &amp; CE)__IWNA PPA_TE Assumps (Neg prices)_White Oak_67.5_150MW_110409_OUR CASE 2" xfId="19649" xr:uid="{2026E5F4-7B8E-49E7-AE84-7BD13B9C3990}"/>
    <cellStyle name="_x0013__2008 IWNA Portfolio 09102008 (JPM TE &amp; CE)__IWNA PPA_TE Assumps (Neg prices)_White Oak_67.5_150MW_110409_OUR CASE 2" xfId="19650" xr:uid="{7AEB9AA6-9651-42E4-93DD-44464EA56824}"/>
    <cellStyle name="_x0013__2008 IWNA Portfolio 09262008 (JPM TE &amp; CE)__TE Assumps" xfId="19651" xr:uid="{04A01FC0-703A-49E5-8973-B43BA6203093}"/>
    <cellStyle name="_x0013__2008 IWNA Portfolio 09262008 (JPM TE &amp; CE)__TE Assumps 2" xfId="19652" xr:uid="{49300C72-66D1-43D3-AE9E-6D5BAA502C8C}"/>
    <cellStyle name="_x0013__2008 IWNA Portfolio 09262008 (JPM TE &amp; CE)__TE Assumps_2008 IWNA v12 7.75% 53% TaxEx P50 (Invenergy)_10242008" xfId="19653" xr:uid="{51531799-3DEA-4919-8C1A-717879FB9D63}"/>
    <cellStyle name="_x0013__2008 IWNA Portfolio 09262008 (JPM TE &amp; CE)__TE Assumps_2008 IWNA v12 7.75% 53% TaxEx P50 (Invenergy)_10242008 2" xfId="19654" xr:uid="{698BC534-46E7-4812-AB60-75B1FD3CF676}"/>
    <cellStyle name="_x0013__2008 IWNA v12 7.75% 53% TaxEx P50 (Invenergy)_10242008" xfId="19655" xr:uid="{82B0F643-8773-488C-A3E4-5D5B5D74D79D}"/>
    <cellStyle name="_x0013__2008 IWNA v12 7.75% 53% TaxEx P50 (Invenergy)_10242008 2" xfId="19656" xr:uid="{7A429DAF-8E36-48DD-8C06-48A54C98474B}"/>
    <cellStyle name="_x0013__2008 IWNA v12 7.75% 53% TaxEx P50 (Invenergy)_NO HAIRCUTS" xfId="19657" xr:uid="{3561BD0D-9557-427C-838C-6CE53CC00251}"/>
    <cellStyle name="_x0013__2008 IWNA v12 7.75% 53% TaxEx P50 (Invenergy)_NO HAIRCUTS 2" xfId="19658" xr:uid="{494E19CC-FB84-42C9-8EB6-14FDD085EF00}"/>
    <cellStyle name="_2008 Mar Upload v1" xfId="19659" xr:uid="{CEE71756-D664-4687-AA08-13D66E750908}"/>
    <cellStyle name="_2008_Cherokee 2010 - 2014 Budget Forecast" xfId="19660" xr:uid="{73CD1152-738B-4E38-9239-45180D81CA47}"/>
    <cellStyle name="_2008_Cimarron O&amp;M_05-24-2012" xfId="19661" xr:uid="{EB4E6486-ADB6-4139-BA5C-46992AF90677}"/>
    <cellStyle name="_2008_Copy of South TX GenTie  0.8x Sale12-31-09 COD BASE CASEvBOD" xfId="19662" xr:uid="{D999E167-A3E1-4566-9934-1CC6BB0AC21C}"/>
    <cellStyle name="_2008_Genesis_Bridge_Tab" xfId="19663" xr:uid="{0E8D9D7B-32D4-41AD-B43B-DB53E1EBC135}"/>
    <cellStyle name="_2008_Input" xfId="19664" xr:uid="{E4A672F1-13B2-4484-A245-E5BAAFA27480}"/>
    <cellStyle name="_2008_Input 2" xfId="19665" xr:uid="{ACACD373-EF22-4380-8862-A698A946A195}"/>
    <cellStyle name="_2008_Inputs" xfId="19666" xr:uid="{2E16E647-FD40-4E6C-9F8E-DC73EA0DB5C3}"/>
    <cellStyle name="_2008_Inputs 2" xfId="19667" xr:uid="{715AC693-03BF-4B1D-BB6C-2FCA309187A3}"/>
    <cellStyle name="_2008_Majestic II 2013 - 2042 Property Tax Forecast est" xfId="19668" xr:uid="{5E728244-6592-4599-A968-0CD58CE192A4}"/>
    <cellStyle name="_2008_McCoy 250 MW Yingli 280W T-0 NextEra PVO&amp;M Budget (NEW RAMP)_2010-12-10" xfId="19669" xr:uid="{FC6F9A07-FE4C-4802-867E-20D8689F2224}"/>
    <cellStyle name="_2008_McCoy 250 MW Yingli 280W T-0 NextEra PVO&amp;M Budget (NEW RAMP)_2010-12-6" xfId="19670" xr:uid="{18F52592-C012-412D-95F7-AA25FDA63A90}"/>
    <cellStyle name="_2008_Tax" xfId="19671" xr:uid="{9C9E9444-F688-4ABE-AA60-3F97B59149F9}"/>
    <cellStyle name="_2008_ToD" xfId="19672" xr:uid="{32ECA78A-EF27-4AF4-868F-17846A11107B}"/>
    <cellStyle name="_2008_ToD 2" xfId="19673" xr:uid="{37423686-A474-445B-96AB-88A0EF2CEF8F}"/>
    <cellStyle name="_2008_ToD 3" xfId="19674" xr:uid="{42B8611A-F36A-44D8-A659-8637B37BB685}"/>
    <cellStyle name="_2009" xfId="19675" xr:uid="{C5DC8C90-B471-44D8-BF89-AFF99A6D7FA8}"/>
    <cellStyle name="_2009 2" xfId="19676" xr:uid="{A6A49C77-AAAB-4BA0-9837-152F722A7FC1}"/>
    <cellStyle name="_2009 2 2" xfId="19677" xr:uid="{0B484BCC-2304-49BD-8445-DA913FCCFAF3}"/>
    <cellStyle name="_2009 3" xfId="19678" xr:uid="{5FD7C15E-B12C-4966-9744-1C52DEF1B90D}"/>
    <cellStyle name="_2009 3 2" xfId="19679" xr:uid="{0856EBB6-14F7-45B4-8AFB-2B130B08607A}"/>
    <cellStyle name="_2009 4" xfId="19680" xr:uid="{D21D9123-57AE-4103-A4AE-14C845D57375}"/>
    <cellStyle name="_2009 4 2" xfId="19681" xr:uid="{1E73B982-B761-45E1-A3CE-A581BC8B084A}"/>
    <cellStyle name="_2009 4 3" xfId="19682" xr:uid="{8375659D-8F88-40F7-BF34-BD42AADD26CB}"/>
    <cellStyle name="_2009 5" xfId="19683" xr:uid="{A9E8ED19-0D41-4587-AE2E-91BAA8F39190}"/>
    <cellStyle name="_2009 5 2" xfId="19684" xr:uid="{AED3EFC1-B3BF-4916-B38F-AF923CBDCA6A}"/>
    <cellStyle name="_2009 6" xfId="19685" xr:uid="{54D005E2-2EEA-40CC-9FCE-6A2C756F539E}"/>
    <cellStyle name="_2009 Asset Opti Forecast-Final 11-12-08" xfId="19686" xr:uid="{4186FF6A-7344-42F3-B471-FC052DE96B2C}"/>
    <cellStyle name="_2009_Cherokee 2010 - 2014 Budget Forecast" xfId="19687" xr:uid="{0B3D9D29-6273-4732-8401-3B1DEC5A78E4}"/>
    <cellStyle name="_2009_Cimarron O&amp;M_05-24-2012" xfId="19688" xr:uid="{BBA85959-2224-4116-967F-3D645D26EF35}"/>
    <cellStyle name="_2009_Copy of South TX GenTie  0.8x Sale12-31-09 COD BASE CASEvBOD" xfId="19689" xr:uid="{8288F3C4-8621-4130-911E-99F9BC0323B6}"/>
    <cellStyle name="_2009_Genesis_Bridge_Tab" xfId="19690" xr:uid="{7F47BD08-79A7-4C11-B9FB-3ADD1E3746E7}"/>
    <cellStyle name="_2009_Input" xfId="19691" xr:uid="{041AEF01-1DC9-4616-9A2A-AA2320AE0F74}"/>
    <cellStyle name="_2009_Input 2" xfId="19692" xr:uid="{EC164B0F-96AD-4113-B675-26949586C22A}"/>
    <cellStyle name="_2009_Inputs" xfId="19693" xr:uid="{46353A80-784F-4120-9DC6-4091F11D07A7}"/>
    <cellStyle name="_2009_Inputs 2" xfId="19694" xr:uid="{85C6649F-1C61-42A1-96E3-B8D90E31E300}"/>
    <cellStyle name="_2009_Majestic II 2013 - 2042 Property Tax Forecast est" xfId="19695" xr:uid="{70493CC9-FD50-429A-8D9E-EA68B296B471}"/>
    <cellStyle name="_2009_McCoy 250 MW Yingli 280W T-0 NextEra PVO&amp;M Budget (NEW RAMP)_2010-12-10" xfId="19696" xr:uid="{68BAE8EC-46D7-46FB-8C1C-35F0DD4805A5}"/>
    <cellStyle name="_2009_McCoy 250 MW Yingli 280W T-0 NextEra PVO&amp;M Budget (NEW RAMP)_2010-12-6" xfId="19697" xr:uid="{05F7463D-9138-4739-AF14-DF21850F07C9}"/>
    <cellStyle name="_2009_Tax" xfId="19698" xr:uid="{6A20C0E1-929C-4B64-8020-6A1F044C94B9}"/>
    <cellStyle name="_2009_ToD" xfId="19699" xr:uid="{65ABCFB2-E6A2-4468-A8C3-3238CBE31C2A}"/>
    <cellStyle name="_2009_ToD 2" xfId="19700" xr:uid="{E35A225D-FCFA-44F6-8A91-8E4A82ED2502}"/>
    <cellStyle name="_2009_ToD 3" xfId="19701" xr:uid="{9C25C1A4-292C-42ED-8248-E4F49ABB3D58}"/>
    <cellStyle name="_20090313 R03 DSUM Upload" xfId="19702" xr:uid="{000F00BC-224D-4B10-9CC3-CBF1DA906C44}"/>
    <cellStyle name="_20090313_R03_DSUM_Upload_FINAL" xfId="19703" xr:uid="{D0903F87-E72A-4D00-B3CC-F62CA5ABB4DA}"/>
    <cellStyle name="_20090409_R04_DSUM_Upload" xfId="19704" xr:uid="{03125DF3-F248-4F25-8C13-42749DA051A8}"/>
    <cellStyle name="_20091109_Daily_Seabrook_Outage Profile and value" xfId="19705" xr:uid="{DBAB46B3-C60D-4A1E-8963-606D0CA35BA3}"/>
    <cellStyle name="_2009-2010" xfId="19706" xr:uid="{9F00ED85-C85A-4174-BED3-C93A468E6066}"/>
    <cellStyle name="_2009-2010 2" xfId="19707" xr:uid="{CC97ECD4-A336-4C79-A071-29059B4A98BD}"/>
    <cellStyle name="_2009-2010_Cherokee 2010 - 2014 Budget Forecast" xfId="19708" xr:uid="{D2CE4E2D-10C5-450B-BB1E-6437A13F9010}"/>
    <cellStyle name="_2010 Asset Opti Forecastrev 070909" xfId="19709" xr:uid="{32438BAF-5584-4CE5-90DA-9AAD570ABA08}"/>
    <cellStyle name="_3. 2007 GT Plant Assumptions - used in 070817 forecast" xfId="19710" xr:uid="{DE0F1C4D-804A-498E-A619-1DAE6F24FC5F}"/>
    <cellStyle name="_3. 2007 GT Plant Assumptions - used in 070817 forecast 2" xfId="19711" xr:uid="{2B29340F-2AD7-4C3B-A5F4-18958FC7D6EE}"/>
    <cellStyle name="_3. 2008 GT Plant Assumptions - used in 080515 forecast" xfId="19712" xr:uid="{D5234D2F-398D-4383-AADA-32C1356F9EF3}"/>
    <cellStyle name="_3. 2008 GT Plant Assumptions - used in 080515 forecast 2" xfId="19713" xr:uid="{2A2CB120-FBB2-4C96-88E1-E5F3C8254E84}"/>
    <cellStyle name="_3. 2008 GT Plant Assumptions - used in 080911 Forecast" xfId="19714" xr:uid="{D7625BB5-597F-4F6E-B6DD-CE6756E1BD62}"/>
    <cellStyle name="_3. 2009 GT Plant Assumptions - used in 090204 Forecast" xfId="19715" xr:uid="{13979DAB-4803-45AE-AFA6-8B77101368F2}"/>
    <cellStyle name="_3X1 MH750 MW Predictor Rev 1 with HR Curves" xfId="19716" xr:uid="{69860E9B-793A-45A0-B7CB-D4F7804037DF}"/>
    <cellStyle name="_4. UCAP 070718" xfId="19717" xr:uid="{5C5166BA-449C-40B3-9184-C95916990692}"/>
    <cellStyle name="_4. UCAP 070718 2" xfId="19718" xr:uid="{049564D2-6290-4AF0-9F86-153916F9C2CE}"/>
    <cellStyle name="_4. UCAP 070817" xfId="19719" xr:uid="{62052C98-9324-47C1-AF76-7CC4A140FA18}"/>
    <cellStyle name="_4. UCAP 070817 2" xfId="19720" xr:uid="{EDBF62BB-767C-4ECF-B8A7-0868860AD0F8}"/>
    <cellStyle name="_4. UCAP 080215" xfId="19721" xr:uid="{5A33934B-012D-40F5-BE21-7FB2B964D2BE}"/>
    <cellStyle name="_4. UCAP 080215 2" xfId="19722" xr:uid="{0AF491C7-17C4-419A-8904-B638A0A9C4A1}"/>
    <cellStyle name="_4. UCAP 080215 2 2" xfId="19723" xr:uid="{6BA7E9EC-A9A8-4069-8A86-AC9D718F2B68}"/>
    <cellStyle name="_4. UCAP 080215 3" xfId="19724" xr:uid="{3224848E-DE62-44A4-A7C2-A5100BB14E2A}"/>
    <cellStyle name="_4. UCAP 080515" xfId="19725" xr:uid="{01AB454A-3E67-4CEF-A315-9338065A2AEE}"/>
    <cellStyle name="_4. UCAP 080515 2" xfId="19726" xr:uid="{783D8707-90DF-4EB9-A118-D84A6D1E302C}"/>
    <cellStyle name="_4. UCAP 080618" xfId="19727" xr:uid="{D42CDA4D-B958-4FA0-B3D6-A41AF1CB927B}"/>
    <cellStyle name="_4. UCAP 080618 2" xfId="19728" xr:uid="{902C30F2-45B2-446E-82E3-C5E7747593B6}"/>
    <cellStyle name="_4. UCAP 080716" xfId="19729" xr:uid="{C2E12533-8DCC-4D7B-A6C0-48ED3DEDD113}"/>
    <cellStyle name="_4. UCAP 080716 2" xfId="19730" xr:uid="{B6867E02-4077-4F90-A2C2-A4E0B5E5B455}"/>
    <cellStyle name="_4. UCAP 080819" xfId="19731" xr:uid="{D8FBDC1E-AEF8-4CB6-9F58-067DB620AC46}"/>
    <cellStyle name="_4. UCAP 080819 2" xfId="19732" xr:uid="{F5C862AD-CA3E-4395-B40F-653CF00AE9F4}"/>
    <cellStyle name="_5. GT Curves 070718" xfId="19733" xr:uid="{796CE815-46F2-4E16-B0BB-1F154A422C1F}"/>
    <cellStyle name="_5. GT Curves 070718 2" xfId="19734" xr:uid="{9C863ACA-1C4E-4D12-83B3-C4B63B5BF3DD}"/>
    <cellStyle name="_5. GT Curves 071210" xfId="19735" xr:uid="{DEA4C70A-60CD-4993-82C0-C864EDD5C889}"/>
    <cellStyle name="_5. GT Curves 071210 2" xfId="19736" xr:uid="{85E241C8-C6E9-4285-AB0E-545DC7A261CE}"/>
    <cellStyle name="_5.Opti dollars - 2010 Budget" xfId="19737" xr:uid="{352FE764-78BA-4AE6-B416-8E59C992EBED}"/>
    <cellStyle name="_5009" xfId="49" xr:uid="{2E3418D7-E036-4BD3-860E-19C14CCE4E92}"/>
    <cellStyle name="_5009 2" xfId="50" xr:uid="{EC7134FD-0B27-4CB6-9BCD-C2C90B2A7A29}"/>
    <cellStyle name="_5009 2 2" xfId="51" xr:uid="{6E65132C-BDFD-47B7-B985-C3EA474D8B2F}"/>
    <cellStyle name="_5009 3" xfId="52" xr:uid="{CB73807B-0BD3-4456-A806-7BE49DC75D6D}"/>
    <cellStyle name="_5009 3 2" xfId="19738" xr:uid="{911A9442-6E1A-4C64-BBEE-CC61EA1DF7B9}"/>
    <cellStyle name="_5009 4" xfId="53" xr:uid="{42748C0F-6685-4DDE-AAD8-6F9C4F8F790C}"/>
    <cellStyle name="_5009 4 2" xfId="19739" xr:uid="{C43B4A77-D707-4706-853C-1C733BAF7A36}"/>
    <cellStyle name="_5009 5" xfId="19740" xr:uid="{9DD128A3-A5A6-48E7-A65D-1A4CAAD77456}"/>
    <cellStyle name="_5009 5 2" xfId="19741" xr:uid="{172CC267-46D4-41B7-8586-C6D9FABC18E8}"/>
    <cellStyle name="_5009 6" xfId="19742" xr:uid="{67C24566-A856-48F9-8DAC-62EFB1709D75}"/>
    <cellStyle name="_5009_2008 FPL Group Tax Workpapers" xfId="19743" xr:uid="{D338B3B1-B7F6-4A71-A9D3-33E149D98A5C}"/>
    <cellStyle name="_5009_2008 FPL Group Tax Workpapers_Budget Support 2012-09 2013-15 Benefit Programs v5 with NEER Barg Update" xfId="19744" xr:uid="{56E9028D-5EC2-4EDC-90DB-8C9CDC7EE8D9}"/>
    <cellStyle name="_5009_2008 FPL Group Tax Workpapers_LTD-FAS 112 Summary" xfId="19745" xr:uid="{C8C01367-3101-49D9-8143-052FFBCD2265}"/>
    <cellStyle name="_5009_BASIS ADJ" xfId="19746" xr:uid="{59C35231-E2CE-490E-B4C2-BA832E4FDAD8}"/>
    <cellStyle name="_5009_BM Adjustments" xfId="19747" xr:uid="{D34C32D7-77EC-47D0-BF7C-9208EF05B372}"/>
    <cellStyle name="_5009_Callahan" xfId="19748" xr:uid="{8DF9E461-CDAE-40F2-B0DF-DF5AD8BF4060}"/>
    <cellStyle name="_5009_Callahan " xfId="19749" xr:uid="{B121CB3E-78B0-4EAA-8212-93D575228144}"/>
    <cellStyle name="_5009_Callahan _1" xfId="19750" xr:uid="{F958ECE0-96DA-4D33-AB00-43A59187F9EF}"/>
    <cellStyle name="_5009_Callahan 090813 GM 0 Report" xfId="19751" xr:uid="{798A6C79-F42F-45A5-A9D5-E2A3965B54C9}"/>
    <cellStyle name="_5009_Callahan 091106 GM 0 Report" xfId="19752" xr:uid="{746E97B6-F107-40E1-8879-804FE811D86F}"/>
    <cellStyle name="_5009_CapRidge_WindBoost_Analysis_090709" xfId="19753" xr:uid="{1F7D8DDD-5E84-4F7B-A927-CC913B17BAFD}"/>
    <cellStyle name="_5009_Cherokee 2010 - 2014 Budget Forecast" xfId="19754" xr:uid="{1A975AC3-C531-4A63-B681-1ECEED780645}"/>
    <cellStyle name="_5009_Copy of Texas Wind Debt Amortization 11-08" xfId="19755" xr:uid="{D1084F18-CEBC-4EAE-9E63-F1999911FB16}"/>
    <cellStyle name="_5009_Debt Service Coverage Ratio-TEXAS WIND Historical  Forecast" xfId="19756" xr:uid="{C8CAC809-D5D1-4827-9D3D-7E9981FDA013}"/>
    <cellStyle name="_5009_Fees" xfId="19757" xr:uid="{2BAFA9B0-782D-42DD-B94E-A9B9B1DF6B59}"/>
    <cellStyle name="_5009_FPL Georgia Tax As of October 2010" xfId="19758" xr:uid="{F906916B-6478-499E-BB28-C31169A63053}"/>
    <cellStyle name="_5009_FPL Georgia Tax As of October 2010_Summary of 2010 Errors Resolutions with Responses" xfId="19759" xr:uid="{38C8D77F-201B-4726-BB85-ADD7321535FF}"/>
    <cellStyle name="_5009_Group Prov M11 09" xfId="19760" xr:uid="{C54E9058-CCDC-418B-AEFD-D8FC108F43A2}"/>
    <cellStyle name="_5009_Group Prov M11 09 2" xfId="19761" xr:uid="{088BDB8B-0BBD-492A-A305-294B9D23216E}"/>
    <cellStyle name="_5009_Group Prov M11 09_March_LTD_Premium" xfId="19762" xr:uid="{B114F80F-4EAA-4462-8618-9C2AC049DCA9}"/>
    <cellStyle name="_5009_Group Prov M11 09_Nov Self Admin LTD Income Premium - CIGNA" xfId="19763" xr:uid="{2EDE9FCF-43FD-4C3C-BB14-CD121DC3FE92}"/>
    <cellStyle name="_5009_Group Prov M11 09_Summary Unrounded" xfId="19764" xr:uid="{7C94F23C-A872-4718-9A33-AD198B9B4445}"/>
    <cellStyle name="_5009_HH3 WindBoost Analysis (with PTC and REC)" xfId="19765" xr:uid="{FF75FE77-2FD1-4C74-B9FC-B2C83D3D699F}"/>
    <cellStyle name="_5009_Horse Hollow 1 090813 GM 0 Report" xfId="19766" xr:uid="{3AD4C139-7059-47C7-B649-5E2D62F97D1E}"/>
    <cellStyle name="_5009_Horse Hollow 1 090911 GM 0 Report" xfId="19767" xr:uid="{F50824BA-D5F5-448E-AA92-141FDE6E206A}"/>
    <cellStyle name="_5009_Inputs" xfId="19768" xr:uid="{C0411811-0BF0-42A4-B4EC-5A83F833F37B}"/>
    <cellStyle name="_5009_Inputs 2" xfId="19769" xr:uid="{56CAB7EC-2971-4EDE-968B-357BF872E0E1}"/>
    <cellStyle name="_5009_Majestic II 2013 - 2042 Property Tax Forecast est" xfId="19770" xr:uid="{B3EAB1DB-5E63-4D3F-BB60-578CC6956345}"/>
    <cellStyle name="_5009_March_LTD_Premium" xfId="19771" xr:uid="{D5661362-BD4C-4F49-9C34-7D6DA0BF6828}"/>
    <cellStyle name="_5009_Nov Self Admin LTD Income Premium - CIGNA" xfId="19772" xr:uid="{CCDBF18D-56C4-4C9A-946C-6B84F0597B38}"/>
    <cellStyle name="_5009_Summary Unrounded" xfId="19773" xr:uid="{6D7C938B-F93F-40DB-87BF-1F3BD9B8084C}"/>
    <cellStyle name="_5009_Tax" xfId="19774" xr:uid="{C2670CA4-8816-46B4-8BAE-8727B9306A5F}"/>
    <cellStyle name="_5009_Wind Adj_091106" xfId="19775" xr:uid="{2B8F2ED6-81D7-40C1-9D5B-30F4E00D9B7F}"/>
    <cellStyle name="_5010" xfId="54" xr:uid="{B5717EDC-2939-4A6E-807C-57193647C717}"/>
    <cellStyle name="_5010 2" xfId="55" xr:uid="{792FF9DE-4A17-4BC3-BEAF-3AF47B8E0971}"/>
    <cellStyle name="_5010 2 2" xfId="56" xr:uid="{A07A2552-B2C5-4372-96DC-925803AFE5AF}"/>
    <cellStyle name="_5010 3" xfId="57" xr:uid="{2EA1137F-88C4-4A2F-A55B-2802DAE4D037}"/>
    <cellStyle name="_5010 3 2" xfId="19776" xr:uid="{94880B3C-99F0-4500-A729-292B00386F12}"/>
    <cellStyle name="_5010 4" xfId="58" xr:uid="{BF125D6D-2F13-48FC-AB64-976CB89284F7}"/>
    <cellStyle name="_5010 4 2" xfId="19777" xr:uid="{B267909E-57C8-42A5-9E1C-84442B49D80C}"/>
    <cellStyle name="_5010 5" xfId="19778" xr:uid="{D3A989EA-6745-4B31-B9FC-6BE5BA18E74A}"/>
    <cellStyle name="_5010 5 2" xfId="19779" xr:uid="{A28EBEB5-0EC7-4DBC-81E0-9A024285A848}"/>
    <cellStyle name="_5010 6" xfId="19780" xr:uid="{22F2AC72-9D52-40EB-A7BB-B378CCA1C987}"/>
    <cellStyle name="_5010_2008 FPL Group Tax Workpapers" xfId="19781" xr:uid="{D2659EF9-1F41-43C4-8A3C-311F001D21DE}"/>
    <cellStyle name="_5010_2008 FPL Group Tax Workpapers_Budget Support 2012-09 2013-15 Benefit Programs v5 with NEER Barg Update" xfId="19782" xr:uid="{55106F65-E90C-4993-B35A-FFA5DB8874BE}"/>
    <cellStyle name="_5010_2008 FPL Group Tax Workpapers_LTD-FAS 112 Summary" xfId="19783" xr:uid="{4D7F82C3-A3E4-4F2B-8B96-8C7D476B5F68}"/>
    <cellStyle name="_5010_BASIS ADJ" xfId="19784" xr:uid="{B7E79471-DF0D-4085-88C4-1FD9509BCEC8}"/>
    <cellStyle name="_5010_BM Adjustments" xfId="19785" xr:uid="{83137AEA-421A-4FD4-A178-672D05194EEE}"/>
    <cellStyle name="_5010_Callahan" xfId="19786" xr:uid="{79D41467-92A6-4032-84C7-806AD643B33F}"/>
    <cellStyle name="_5010_Callahan " xfId="19787" xr:uid="{E9CF3A96-964C-4D69-AEF5-1A8C83244948}"/>
    <cellStyle name="_5010_Callahan _1" xfId="19788" xr:uid="{0F5CFDD2-5673-46FD-AE99-60850209E5ED}"/>
    <cellStyle name="_5010_Callahan 090813 GM 0 Report" xfId="19789" xr:uid="{7556E4E9-B6A0-4507-8A29-97B27FEE61CA}"/>
    <cellStyle name="_5010_Callahan 091106 GM 0 Report" xfId="19790" xr:uid="{87C30A9A-73BC-404A-B9B5-4337C5D13D2C}"/>
    <cellStyle name="_5010_CapRidge_WindBoost_Analysis_090709" xfId="19791" xr:uid="{0AC7E63D-E016-44BB-B29B-D11F722554D6}"/>
    <cellStyle name="_5010_Cherokee 2010 - 2014 Budget Forecast" xfId="19792" xr:uid="{E64F867F-3F2A-460D-9E49-55A2FBC64D66}"/>
    <cellStyle name="_5010_Copy of Texas Wind Debt Amortization 11-08" xfId="19793" xr:uid="{EBD2104B-6047-4AD9-9F78-B1F6C65B4F33}"/>
    <cellStyle name="_5010_Debt Service Coverage Ratio-TEXAS WIND Historical  Forecast" xfId="19794" xr:uid="{51352014-5730-4CAA-8F35-FBCA88DCA81A}"/>
    <cellStyle name="_5010_Fees" xfId="19795" xr:uid="{54B50F4E-946B-4288-A967-C88C5583D066}"/>
    <cellStyle name="_5010_FPL Georgia Tax As of October 2010" xfId="19796" xr:uid="{9A325B33-4EDF-4DB7-A2C2-BE776CC555BE}"/>
    <cellStyle name="_5010_FPL Georgia Tax As of October 2010_Summary of 2010 Errors Resolutions with Responses" xfId="19797" xr:uid="{7902D4B9-FD1A-470F-A6B1-FC544C79020D}"/>
    <cellStyle name="_5010_Group Prov M11 09" xfId="19798" xr:uid="{87BE1E25-72DA-4D39-B807-204A9264CCFC}"/>
    <cellStyle name="_5010_Group Prov M11 09 2" xfId="19799" xr:uid="{5627326F-7C70-4167-9D36-3228842E672C}"/>
    <cellStyle name="_5010_Group Prov M11 09_March_LTD_Premium" xfId="19800" xr:uid="{6409D47F-5FDF-4574-8A99-D8CB64DFAEE6}"/>
    <cellStyle name="_5010_Group Prov M11 09_Nov Self Admin LTD Income Premium - CIGNA" xfId="19801" xr:uid="{06F62C52-ABEA-4D7C-96D1-82A957A76B1E}"/>
    <cellStyle name="_5010_Group Prov M11 09_Summary Unrounded" xfId="19802" xr:uid="{78971C0A-C3F1-48F4-A434-C3E1674E4871}"/>
    <cellStyle name="_5010_HH3 WindBoost Analysis (with PTC and REC)" xfId="19803" xr:uid="{9FEC2FC8-F804-4B64-9244-39E6A08F6693}"/>
    <cellStyle name="_5010_Horse Hollow 1 090813 GM 0 Report" xfId="19804" xr:uid="{169AF72B-C888-4C83-A39B-C32629ACB9CE}"/>
    <cellStyle name="_5010_Horse Hollow 1 090911 GM 0 Report" xfId="19805" xr:uid="{9AD3473D-08E3-4EDC-A074-1A20BC0EEFF9}"/>
    <cellStyle name="_5010_Inputs" xfId="19806" xr:uid="{44914B9C-65C8-4F66-8AAE-AD037E3E97EB}"/>
    <cellStyle name="_5010_Inputs 2" xfId="19807" xr:uid="{B8388CD1-C38A-48FB-B625-519075D02485}"/>
    <cellStyle name="_5010_Majestic II 2013 - 2042 Property Tax Forecast est" xfId="19808" xr:uid="{2073F3BA-178B-47E3-A245-051806E22D16}"/>
    <cellStyle name="_5010_March_LTD_Premium" xfId="19809" xr:uid="{772397CE-43DC-460B-AFF3-D564754D95A4}"/>
    <cellStyle name="_5010_Nov Self Admin LTD Income Premium - CIGNA" xfId="19810" xr:uid="{58AEA9EC-C882-4123-A230-5E8BCE4D1146}"/>
    <cellStyle name="_5010_Summary Unrounded" xfId="19811" xr:uid="{03561DCF-9DF9-4645-8927-AA39C47552C6}"/>
    <cellStyle name="_5010_Tax" xfId="19812" xr:uid="{E6A0B40D-49E0-4B57-872D-24CF5A3F114B}"/>
    <cellStyle name="_5010_Wind Adj_091106" xfId="19813" xr:uid="{43A2FF01-9793-4E40-BB9A-EB2A697CE3AC}"/>
    <cellStyle name="_5-yr Pre-tax Inc011702" xfId="19814" xr:uid="{5D80B931-4908-4D4D-A0BB-19D7E0D40CE7}"/>
    <cellStyle name="_5-yr Pre-tax Inc011702 2" xfId="19815" xr:uid="{342EA5DA-4B36-4396-B3E7-17EA9D08BB52}"/>
    <cellStyle name="_5-yr Pre-tax Inc011702_#1 Levered Beech Ridge_021109_Grant,Bonus,No PTCs,MACRs,Term Debt NOL" xfId="19816" xr:uid="{486C4540-6B5C-472D-A2A7-919E827BCA9A}"/>
    <cellStyle name="_5-yr Pre-tax Inc011702_#1 Levered Beech Ridge_021109_Grant,Bonus,No PTCs,MACRs,Term Debt NOL 2" xfId="19817" xr:uid="{D7884DA7-029C-480C-90F3-8DECF7C8725C}"/>
    <cellStyle name="_5-yr Pre-tax Inc011702_#1 LeveredGrand_Ridge_II-III_021009_Grant,Bonus,No PTCs,MACRs,Term Debt, NOL" xfId="19818" xr:uid="{113C7886-1D14-4508-9D8C-30DE0035B0AA}"/>
    <cellStyle name="_5-yr Pre-tax Inc011702_#1 LeveredGrand_Ridge_II-III_021009_Grant,Bonus,No PTCs,MACRs,Term Debt, NOL 2" xfId="19819" xr:uid="{44244D46-4061-4B09-88F4-3BF08603C08D}"/>
    <cellStyle name="_5-yr Pre-tax Inc011702_#1 LeveredGrand_Ridge_II-III_021009_Grant,Bonus,No PTCs,MACRs,Term Debt, NOL_BeechR Pivot Table 12.2.09" xfId="19820" xr:uid="{A471544B-4B9D-43D5-AF23-C26DB352DAD5}"/>
    <cellStyle name="_5-yr Pre-tax Inc011702_#1 LeveredGrand_Ridge_II-III_021009_Grant,Bonus,No PTCs,MACRs,Term Debt, NOL_BeechR Pivot Table 12.2.09 2" xfId="19821" xr:uid="{6C67D94C-5B8F-4CC3-8821-8A7C22559359}"/>
    <cellStyle name="_5-yr Pre-tax Inc011702_1.Inputs" xfId="19822" xr:uid="{2819206E-B84F-4992-87CB-C5902EF2038C}"/>
    <cellStyle name="_5-yr Pre-tax Inc011702_2008 IWNA 7.75% 53% ERISA P50 (Invnergy)_FROM JPM" xfId="19823" xr:uid="{A9F28719-197C-4328-BC4D-482888AE4EA7}"/>
    <cellStyle name="_5-yr Pre-tax Inc011702_2008 IWNA 7.75% 53% ERISA P50 (Invnergy)_FROM JPM 2" xfId="19824" xr:uid="{6551BF77-67D9-45CC-A71E-E66172BE646F}"/>
    <cellStyle name="_5-yr Pre-tax Inc011702_2008 IWNA Portfolio 09262008 (JPM TE &amp; CE)__TE Assumps" xfId="19825" xr:uid="{5FBD96F2-0400-4265-A756-7D2197982120}"/>
    <cellStyle name="_5-yr Pre-tax Inc011702_2008 IWNA Portfolio 09262008 (JPM TE &amp; CE)__TE Assumps 2" xfId="19826" xr:uid="{E3FD3132-E6B6-4FD4-8421-356666FCC0D0}"/>
    <cellStyle name="_5-yr Pre-tax Inc011702_2008 IWNA Portfolio 09262008 (JPM TE &amp; CE)__TE Assumps_2008 IWNA v12 7.75% 53% TaxEx P50 (Invenergy)_10242008" xfId="19827" xr:uid="{5A4FB088-FA9F-40B5-920C-8839C9A0C7D5}"/>
    <cellStyle name="_5-yr Pre-tax Inc011702_2008 IWNA Portfolio 09262008 (JPM TE &amp; CE)__TE Assumps_2008 IWNA v12 7.75% 53% TaxEx P50 (Invenergy)_10242008 2" xfId="19828" xr:uid="{48B0393C-D194-43AA-9F36-D05AFB9B8ACC}"/>
    <cellStyle name="_5-yr Pre-tax Inc011702_2008 IWNA v12 7.75% 53% TaxEx P50 (Invenergy)_10242008" xfId="19829" xr:uid="{9CE54C6F-2338-4765-B252-4F587B149D86}"/>
    <cellStyle name="_5-yr Pre-tax Inc011702_2008 IWNA v12 7.75% 53% TaxEx P50 (Invenergy)_10242008 2" xfId="19830" xr:uid="{93540AE8-8289-428F-8D03-44C5B5F1D42E}"/>
    <cellStyle name="_5-yr Pre-tax Inc011702_2008 IWNA v12 7.75% 53% TaxEx P50 (Invenergy)_NO HAIRCUTS" xfId="19831" xr:uid="{FA09D612-6D35-481A-943E-19CC7FC08E4E}"/>
    <cellStyle name="_5-yr Pre-tax Inc011702_2008 IWNA v12 7.75% 53% TaxEx P50 (Invenergy)_NO HAIRCUTS 2" xfId="19832" xr:uid="{FF45E235-C303-4663-86B8-78F093543ED8}"/>
    <cellStyle name="_5-yr Pre-tax Inc011702_AM 03-22-2009 - Citi Cash Grant - 1st qtr cash grant" xfId="19833" xr:uid="{000E7FC0-EA70-4C51-8929-FE2BC6414B8F}"/>
    <cellStyle name="_5-yr Pre-tax Inc011702_Bali_Biomass_Fin_Model_082107" xfId="19834" xr:uid="{55F00EB8-D4F2-4922-93FE-61534C724DBC}"/>
    <cellStyle name="_5-yr Pre-tax Inc011702_BeechR Pivot Table 12.2.09" xfId="19835" xr:uid="{6D40CA92-FFE0-4AEC-9138-A3AAB0D6A01F}"/>
    <cellStyle name="_5-yr Pre-tax Inc011702_BeechR Pivot Table 12.2.09 2" xfId="19836" xr:uid="{52C8404F-DEF7-45BA-B291-8629D770737D}"/>
    <cellStyle name="_5-yr Pre-tax Inc011702_Big Otter 101209 Grant and TE 100.5MW_20mileT" xfId="19837" xr:uid="{A5286D44-89C1-4A5B-966E-884C7389801B}"/>
    <cellStyle name="_5-yr Pre-tax Inc011702_Big Otter 101209 Grant and TE 100.5MW_20mileT 2" xfId="19838" xr:uid="{744DE1F9-120D-47EC-9A91-AA553451C9A4}"/>
    <cellStyle name="_5-yr Pre-tax Inc011702_Bish Hill_$77.5_lowncf_ Bundled Price_Lenders_092909" xfId="19839" xr:uid="{DB5F53A6-FECA-46F5-87C7-FE96F396C570}"/>
    <cellStyle name="_5-yr Pre-tax Inc011702_Bish Hill_$77.5_lowncf_ Bundled Price_Lenders_092909 2" xfId="19840" xr:uid="{999477BB-F5E3-4B07-A940-312E06767F6C}"/>
    <cellStyle name="_5-yr Pre-tax Inc011702_BishHilll_1.25M per WTG with $72 bundled price_200MWs_BF" xfId="19841" xr:uid="{7FEFE8EA-E432-4D3F-AEC0-1768AF3AE98F}"/>
    <cellStyle name="_5-yr Pre-tax Inc011702_BishHilll_1.25M per WTG with $72 bundled price_200MWs_BF 2" xfId="19842" xr:uid="{D9B73D1D-3CA7-48E9-A96E-383D5B9CA6EA}"/>
    <cellStyle name="_5-yr Pre-tax Inc011702_Bishop Hill_Grant_082409_200MW" xfId="19843" xr:uid="{C0FEFAE2-08A9-41B0-B2F6-ED5DABFB2B9A}"/>
    <cellStyle name="_5-yr Pre-tax Inc011702_Bishop Hill_Grant_082409_200MW 2" xfId="19844" xr:uid="{B1309FC2-2D34-4FC4-8CC0-FEC79B8D75DE}"/>
    <cellStyle name="_5-yr Pre-tax Inc011702_Buzzard Creek_250MW_PTC_010610" xfId="19845" xr:uid="{B68392F8-737F-4A35-A981-EE38DCC23779}"/>
    <cellStyle name="_5-yr Pre-tax Inc011702_Buzzard Creek_250MW_PTC_010610 2" xfId="19846" xr:uid="{8ECCF32F-73C8-4847-A07A-36817686EA87}"/>
    <cellStyle name="_5-yr Pre-tax Inc011702_California Ridge 120109 and 200MW" xfId="19847" xr:uid="{F6DEA678-09A2-4B7A-8FA6-AE24EFA953B4}"/>
    <cellStyle name="_5-yr Pre-tax Inc011702_California Ridge 120109 and 200MW 2" xfId="19848" xr:uid="{2B989188-D395-4F6F-9B9F-213B1BB4F03D}"/>
    <cellStyle name="_5-yr Pre-tax Inc011702_California Ridge_042909_Grant and TE_99M_as bid" xfId="19849" xr:uid="{1D48B740-276A-457D-BCC2-E7282FA46775}"/>
    <cellStyle name="_5-yr Pre-tax Inc011702_California Ridge_042909_Grant and TE_99M_as bid 2" xfId="19850" xr:uid="{CB7977F3-5BD8-44EB-925C-EFA813A0B23A}"/>
    <cellStyle name="_5-yr Pre-tax Inc011702_California Ridge_042909_Grant and TE_99Mw" xfId="19851" xr:uid="{932E8293-F3BA-442E-BA71-56FE14522CC8}"/>
    <cellStyle name="_5-yr Pre-tax Inc011702_California Ridge_042909_Grant and TE_99Mw 2" xfId="19852" xr:uid="{002EAE4D-F6AC-4EC3-89FD-3AE5D711459B}"/>
    <cellStyle name="_5-yr Pre-tax Inc011702_Copy of NEW Levered GRIIIII_03312009_MCF v2" xfId="19853" xr:uid="{B1DFE1B4-D0B4-48CA-89DB-AC3F8AA11B73}"/>
    <cellStyle name="_5-yr Pre-tax Inc011702_Copy of NEW Levered GRIIIII_03312009_MCF v2 2" xfId="19854" xr:uid="{5AB5472B-1622-40B9-A2F6-ED30612C54EC}"/>
    <cellStyle name="_5-yr Pre-tax Inc011702_Copy of NEW Levered GRIIIII_03312009_MCF v2_BeechR Pivot Table 12.2.09" xfId="19855" xr:uid="{8ACBA0F2-B0C2-4FFB-83D2-390C94D3474B}"/>
    <cellStyle name="_5-yr Pre-tax Inc011702_Copy of NEW Levered GRIIIII_03312009_MCF v2_BeechR Pivot Table 12.2.09 2" xfId="19856" xr:uid="{D84D57F0-C2EA-49C2-A5A0-B836DFFAFD03}"/>
    <cellStyle name="_5-yr Pre-tax Inc011702_Copy of Vento III v27i P50 1st" xfId="19857" xr:uid="{BA05C06B-16B1-480C-9F65-6B697A039870}"/>
    <cellStyle name="_5-yr Pre-tax Inc011702_G&amp;A_reports" xfId="19858" xr:uid="{3F6035BB-4D7E-4885-853E-39E31B7E5656}"/>
    <cellStyle name="_5-yr Pre-tax Inc011702_GRE 03252009_tpm_tables" xfId="19859" xr:uid="{1B87755C-76F5-4DD7-8043-F936FDFEC107}"/>
    <cellStyle name="_5-yr Pre-tax Inc011702_GRE 03252009_tpm_tables 2" xfId="19860" xr:uid="{1B0152B6-0983-4C78-9C98-3FF4802BF59A}"/>
    <cellStyle name="_5-yr Pre-tax Inc011702_GRE 03252009_tpm_tables_BeechR Pivot Table 12.2.09" xfId="19861" xr:uid="{2A63043D-9EFD-4DEB-AF04-4D80D74D4580}"/>
    <cellStyle name="_5-yr Pre-tax Inc011702_GRE 03252009_tpm_tables_BeechR Pivot Table 12.2.09 2" xfId="19862" xr:uid="{55551B69-8AC3-45EB-8038-B0518D21F4DB}"/>
    <cellStyle name="_5-yr Pre-tax Inc011702_Hardin Grant 08312009_300MW" xfId="19863" xr:uid="{DA92BFAB-C475-419A-B488-BF5304B8D2C8}"/>
    <cellStyle name="_5-yr Pre-tax Inc011702_Hardin Grant 08312009_300MW 2" xfId="19864" xr:uid="{85DFA565-48BD-453D-BA2A-54C49DEF1CB5}"/>
    <cellStyle name="_5-yr Pre-tax Inc011702_Inputs-General" xfId="19865" xr:uid="{9E9A41DC-ABDD-4860-BEDA-106A428C0396}"/>
    <cellStyle name="_5-yr Pre-tax Inc011702_Inputs-General 2" xfId="19866" xr:uid="{206DF005-4030-46AC-8225-C19C7ADDF43E}"/>
    <cellStyle name="_5-yr Pre-tax Inc011702_Invenergy Model -- 9-5-08 base" xfId="19867" xr:uid="{9026A4FA-79F2-4AFA-8C0A-49B0F139CEFE}"/>
    <cellStyle name="_5-yr Pre-tax Inc011702_Invenergy Model -- 9-5-08 base 2" xfId="19868" xr:uid="{12EF162A-D69C-470A-9AC4-E70BBB7EB3EA}"/>
    <cellStyle name="_5-yr Pre-tax Inc011702_IWNA 3-Pack ECCA Sheldon Funding 03202009" xfId="19869" xr:uid="{976F786C-F72D-43C1-B3FD-C3CD82418A5F}"/>
    <cellStyle name="_5-yr Pre-tax Inc011702_IWNA 3-Pack ECCA Sheldon Funding 03202009 2" xfId="19870" xr:uid="{92489FF1-8F26-45EA-BC35-DAD93839A9EC}"/>
    <cellStyle name="_5-yr Pre-tax Inc011702_IWNA Ptfl v2 10yr 7.25% $320 upfront 99% hedge loss P50" xfId="19871" xr:uid="{1F16875E-A060-45C5-AB2D-52482AE5F319}"/>
    <cellStyle name="_5-yr Pre-tax Inc011702_IWNA Ptfl v2 10yr 7.25% $320 upfront 99% hedge loss P50 2" xfId="19872" xr:uid="{F34A82D8-2063-4339-80A6-80EAC9CDCF9C}"/>
    <cellStyle name="_5-yr Pre-tax Inc011702_IWNA v1 10yr 7.25% $290 upfront no bonus 42% 2009 tax realloc P50" xfId="19873" xr:uid="{B70A83D3-F5E9-4619-BB38-38A31A84BD27}"/>
    <cellStyle name="_5-yr Pre-tax Inc011702_IWNA v1 10yr 7.25% $290 upfront no bonus 42% 2009 tax realloc P50 2" xfId="19874" xr:uid="{736A9222-74B9-40E7-8816-9D503B33622D}"/>
    <cellStyle name="_5-yr Pre-tax Inc011702_IWNA v1 10yr 7.25% $290 upfront no bonus 42% 2009 tax realloc P50_2008 IWNA JPM TE Model 11032008 (ERISA Dep &amp; Full Haircuts)_275M" xfId="19875" xr:uid="{FA229E6C-94A8-423D-AFE7-05B83C617540}"/>
    <cellStyle name="_5-yr Pre-tax Inc011702_IWNA v1 10yr 7.25% $290 upfront no bonus 42% 2009 tax realloc P50_2008 IWNA JPM TE Model 11032008 (ERISA Dep &amp; Full Haircuts)_275M 2" xfId="19876" xr:uid="{015A04FE-C83E-4D8F-B393-EB17F93ED8B0}"/>
    <cellStyle name="_5-yr Pre-tax Inc011702_IWNA v1 10yr 7.25% $290 upfront no bonus 42% 2009 tax realloc P50_2008 IWNA v12 7.75% 53% TaxEx P50 (Invenergy)_10242008" xfId="19877" xr:uid="{5AA28346-C22E-45B3-BEF1-9FEE6E440DA2}"/>
    <cellStyle name="_5-yr Pre-tax Inc011702_IWNA v1 10yr 7.25% $290 upfront no bonus 42% 2009 tax realloc P50_2008 IWNA v12 7.75% 53% TaxEx P50 (Invenergy)_10242008 2" xfId="19878" xr:uid="{BD0EE8AB-4540-40BF-A5D0-5C7DAFC63802}"/>
    <cellStyle name="_5-yr Pre-tax Inc011702_Ledge_0416_Grant and TE" xfId="19879" xr:uid="{06EF289E-C1B8-448B-9BDF-ADD19D148559}"/>
    <cellStyle name="_5-yr Pre-tax Inc011702_Ledge_0416_Grant and TE 2" xfId="19880" xr:uid="{ED1439C5-DFA9-4167-8837-69832FA76B0C}"/>
    <cellStyle name="_5-yr Pre-tax Inc011702_Levered Beech Ridge _100709" xfId="19881" xr:uid="{E396520E-1634-47F6-A99F-7AC390BA6B7C}"/>
    <cellStyle name="_5-yr Pre-tax Inc011702_Levered Beech Ridge _100709 2" xfId="19882" xr:uid="{C92A019C-CBA3-46C8-8F4B-A2B648E3784C}"/>
    <cellStyle name="_5-yr Pre-tax Inc011702_Levered Beech Ridge _100709_BeechR Pivot Table 12.2.09" xfId="19883" xr:uid="{6859F7B0-3A1C-453D-9090-D05F1D4842D9}"/>
    <cellStyle name="_5-yr Pre-tax Inc011702_Levered Beech Ridge _100709_BeechR Pivot Table 12.2.09 2" xfId="19884" xr:uid="{4D79D728-D3A5-4768-BF58-63003CC3744A}"/>
    <cellStyle name="_5-yr Pre-tax Inc011702_Levered Beech Ridge _102709" xfId="19885" xr:uid="{94228BF0-B691-42E8-B263-EBD029F8646D}"/>
    <cellStyle name="_5-yr Pre-tax Inc011702_Levered Beech Ridge _102709 2" xfId="19886" xr:uid="{874E757C-4308-4385-B43F-934DC7DFB9C4}"/>
    <cellStyle name="_5-yr Pre-tax Inc011702_Levered Beech Ridge _102709_BeechR Pivot Table 12.2.09" xfId="19887" xr:uid="{8036EF71-B7E6-4ED2-8A1B-7F2126D28DD4}"/>
    <cellStyle name="_5-yr Pre-tax Inc011702_Levered Beech Ridge _102709_BeechR Pivot Table 12.2.09 2" xfId="19888" xr:uid="{0468E234-0229-432B-B416-07C25702CF22}"/>
    <cellStyle name="_5-yr Pre-tax Inc011702_Levered Beech Ridge _110209" xfId="19889" xr:uid="{4B2B9104-7C41-46A1-B4F5-A42C6859D6F6}"/>
    <cellStyle name="_5-yr Pre-tax Inc011702_Levered Beech Ridge _110209 2" xfId="19890" xr:uid="{6A2030DA-D168-4056-8719-184DB7D2825C}"/>
    <cellStyle name="_5-yr Pre-tax Inc011702_Levered Beech Ridge _110209_BeechR Pivot Table 12.2.09" xfId="19891" xr:uid="{2BA278B6-0213-46E4-987A-3EC379EB6917}"/>
    <cellStyle name="_5-yr Pre-tax Inc011702_Levered Beech Ridge _110209_BeechR Pivot Table 12.2.09 2" xfId="19892" xr:uid="{B20E00DB-5F51-4776-A9A9-BD1A133C25C7}"/>
    <cellStyle name="_5-yr Pre-tax Inc011702_Levered Grand Ridge Exp 07082009_LIVE" xfId="19893" xr:uid="{AE531DA7-3516-494E-9BCE-0457AC3C3950}"/>
    <cellStyle name="_5-yr Pre-tax Inc011702_Levered Grand Ridge Exp 07082009_LIVE 2" xfId="19894" xr:uid="{33CD84AF-1E59-4611-9003-D01BA1D618AB}"/>
    <cellStyle name="_5-yr Pre-tax Inc011702_Levered Grand Ridge Exp 07082009_LIVE_BeechR Pivot Table 12.2.09" xfId="19895" xr:uid="{9A6A4B6B-D3A4-4F93-85A1-296836F3DFFF}"/>
    <cellStyle name="_5-yr Pre-tax Inc011702_Levered Grand Ridge Exp 07082009_LIVE_BeechR Pivot Table 12.2.09 2" xfId="19896" xr:uid="{835D7E33-C4AD-4D8A-B69A-62ADF1627E75}"/>
    <cellStyle name="_5-yr Pre-tax Inc011702_Levered Grand Ridge Exp_05042009" xfId="19897" xr:uid="{1070859D-8BB1-452F-B0D1-477CDDA1790B}"/>
    <cellStyle name="_5-yr Pre-tax Inc011702_Levered Grand Ridge Exp_05042009 2" xfId="19898" xr:uid="{14DCF880-67AC-4CA3-ADDC-67CFD69071E6}"/>
    <cellStyle name="_5-yr Pre-tax Inc011702_Levered Grand Ridge Exp_05042009_BeechR Pivot Table 12.2.09" xfId="19899" xr:uid="{05B2701D-BB92-439A-A64C-BD1BDBBEDD1E}"/>
    <cellStyle name="_5-yr Pre-tax Inc011702_Levered Grand Ridge Exp_05042009_BeechR Pivot Table 12.2.09 2" xfId="19900" xr:uid="{E1402316-EE54-449B-A4D7-210850109704}"/>
    <cellStyle name="_5-yr Pre-tax Inc011702_NEW GRII_III Debt_032509 v1 (2)" xfId="19901" xr:uid="{64D81FB1-C74F-4898-95EA-38C423CAB07C}"/>
    <cellStyle name="_5-yr Pre-tax Inc011702_NEW GRII_III Debt_032509 v1 (2) 2" xfId="19902" xr:uid="{A611E3A0-EABF-4592-BC7E-6454F48ACB9B}"/>
    <cellStyle name="_5-yr Pre-tax Inc011702_NEW GRII_III Debt_032509 v1 (2)_BeechR Pivot Table 12.2.09" xfId="19903" xr:uid="{B5717489-450D-4678-BA42-CCCB9196E901}"/>
    <cellStyle name="_5-yr Pre-tax Inc011702_NEW GRII_III Debt_032509 v1 (2)_BeechR Pivot Table 12.2.09 2" xfId="19904" xr:uid="{54A986E7-0382-4373-A0C4-20CC35D5F578}"/>
    <cellStyle name="_5-yr Pre-tax Inc011702_NEW Levered GRII&amp;III_04092009_MCF v1" xfId="19905" xr:uid="{B0F3D001-49FD-4301-92F3-37EB0FE25A64}"/>
    <cellStyle name="_5-yr Pre-tax Inc011702_NEW Levered GRII&amp;III_04092009_MCF v1 2" xfId="19906" xr:uid="{3AC71BFC-57D9-44B2-94AB-08DD53567DFF}"/>
    <cellStyle name="_5-yr Pre-tax Inc011702_NEW Levered GRII&amp;III_04092009_MCF v1_BeechR Pivot Table 12.2.09" xfId="19907" xr:uid="{6F786B7E-BBAE-4F3A-8075-CBCAF2D871DA}"/>
    <cellStyle name="_5-yr Pre-tax Inc011702_NEW Levered GRII&amp;III_04092009_MCF v1_BeechR Pivot Table 12.2.09 2" xfId="19908" xr:uid="{8DE4BA95-E10F-441E-B2EB-9F97182794BB}"/>
    <cellStyle name="_5-yr Pre-tax Inc011702_Oceana_142MW_Vesta1.8_101909" xfId="19909" xr:uid="{77614675-C2F7-48FC-8E01-256AA50CC93E}"/>
    <cellStyle name="_5-yr Pre-tax Inc011702_Oceana_142MW_Vesta1.8_101909 2" xfId="19910" xr:uid="{963AAA57-D778-45F9-9E1C-878F528248B8}"/>
    <cellStyle name="_5-yr Pre-tax Inc011702_Raleigh Model (78MW) 09082009_V2" xfId="19911" xr:uid="{3FFE59E7-9DB9-41D1-8739-33A24DE996A0}"/>
    <cellStyle name="_5-yr Pre-tax Inc011702_Raleigh Model (78MW) 09082009_V2 2" xfId="19912" xr:uid="{CA4A0664-2C84-466C-BFFC-4A2712B6A9AB}"/>
    <cellStyle name="_5-yr Pre-tax Inc011702_Raleigh Model (78MW) 09082009_V2_BeechR Pivot Table 12.2.09" xfId="19913" xr:uid="{F9EC7E52-9279-4F95-9366-F31DA63ECAEA}"/>
    <cellStyle name="_5-yr Pre-tax Inc011702_Raleigh Model (78MW) 09082009_V2_BeechR Pivot Table 12.2.09 2" xfId="19914" xr:uid="{ACD748BD-DFF7-4E41-A47F-C78FF2C40EC3}"/>
    <cellStyle name="_5-yr Pre-tax Inc011702_Sheet1" xfId="19915" xr:uid="{7E82B3FA-A0AC-4BAC-9EED-039D374A8745}"/>
    <cellStyle name="_5-yr Pre-tax Inc011702_Sheet1 2" xfId="19916" xr:uid="{FE39E8D2-E363-4CDE-A573-C94A3E00C364}"/>
    <cellStyle name="_5-yr Pre-tax Inc011702_Sweden Hills 51MW_081809_AEP bid" xfId="19917" xr:uid="{8C7191A2-C64A-4435-8E72-3A321256E6C8}"/>
    <cellStyle name="_5-yr Pre-tax Inc011702_Sweden Hills 51MW_081809_AEP bid 2" xfId="19918" xr:uid="{2BE81632-2EF4-4AEC-83BC-A57DF6C37DCB}"/>
    <cellStyle name="_5-yr Pre-tax Inc011702_Tri-County Wind_042409_Grant and TE_as bid" xfId="19919" xr:uid="{17554C9D-4860-4A0A-A472-B6BB51FB0545}"/>
    <cellStyle name="_5-yr Pre-tax Inc011702_Tri-County Wind_042409_Grant and TE_as bid 2" xfId="19920" xr:uid="{C61895AE-A3A3-46B7-8301-02A95D49889E}"/>
    <cellStyle name="_5-yr Pre-tax Inc011702_Tri-County Wind_101309_Grant and TE_200MW_1.6XLE" xfId="19921" xr:uid="{9F84F89D-9BE8-4528-8E59-525A2813D5B3}"/>
    <cellStyle name="_5-yr Pre-tax Inc011702_Tri-County Wind_101309_Grant and TE_200MW_1.6XLE 2" xfId="19922" xr:uid="{7A97CFF9-34E3-4283-9FA6-C083F5539EC8}"/>
    <cellStyle name="_5-yr Pre-tax Inc011702_Tri-County Wind_101509_Grant and TE_200MW_1.6XLE" xfId="19923" xr:uid="{49D7D24F-9209-4ADF-A318-D723BEB2A841}"/>
    <cellStyle name="_5-yr Pre-tax Inc011702_Tri-County Wind_101509_Grant and TE_200MW_1.6XLE 2" xfId="19924" xr:uid="{F94F3CBE-E484-4E7A-A21A-F2C3DBA2E3BC}"/>
    <cellStyle name="_5-yr Pre-tax Inc011702_Turkey Track Completion Reserve Acct_11 10 08" xfId="19925" xr:uid="{6F6F8FE1-4183-4428-9F8E-CD102AAA0A30}"/>
    <cellStyle name="_5-yr Pre-tax Inc011702_Turkey Track Completion Reserve Acct_11 10 08 2" xfId="19926" xr:uid="{19B75B6A-F941-4918-BF32-09257ED69466}"/>
    <cellStyle name="_5-yr Pre-tax Inc011702_Unlev McAdoo &amp; GR Combined 10242008-funding v8" xfId="19927" xr:uid="{5B5FD5D9-72E3-4E8B-87DE-C516125FA19C}"/>
    <cellStyle name="_5-yr Pre-tax Inc011702_Unlev McAdoo &amp; GR Combined 10242008-funding v8 2" xfId="19928" xr:uid="{B0D23C71-7078-4B4F-AA43-ADD4B077BA2A}"/>
    <cellStyle name="_5-yr Pre-tax Inc011702_Unlev McAdoo &amp; GR Combined 10242008-funding v8_BeechR Pivot Table 12.2.09" xfId="19929" xr:uid="{C04FA15F-9680-4429-8CAE-FE974EB8CF5B}"/>
    <cellStyle name="_5-yr Pre-tax Inc011702_Unlev McAdoo &amp; GR Combined 10242008-funding v8_BeechR Pivot Table 12.2.09 2" xfId="19930" xr:uid="{61095D45-F739-4315-A077-B640F7C9005A}"/>
    <cellStyle name="_5-yr Pre-tax Inc011702_Unlev McAdoo &amp; GR Combined 10242008-funding v8_Sheet1" xfId="19931" xr:uid="{3C33B84D-E68E-409B-9655-F3466D0A9B40}"/>
    <cellStyle name="_5-yr Pre-tax Inc011702_Unlev McAdoo &amp; GR Combined 10242008-funding v8_Sheet1 2" xfId="19932" xr:uid="{3BF13820-6BDD-4FEC-A85E-A24571B423AA}"/>
    <cellStyle name="_5-yr Pre-tax Inc011702_Unlevered_Beech_Ridge_100_5MW_021009_optimized NCF" xfId="19933" xr:uid="{98AE36DC-3C99-4651-9C46-4CE56E67FCDB}"/>
    <cellStyle name="_5-yr Pre-tax Inc011702_Unlevered_Beech_Ridge_100_5MW_021009_optimized NCF 2" xfId="19934" xr:uid="{34524C15-D60F-40CA-858C-963D022C35C5}"/>
    <cellStyle name="_5-yr Pre-tax Inc011702_Vantage Cash FLow 100609" xfId="19935" xr:uid="{DEE8A9B0-B832-4679-8673-D369AFC06111}"/>
    <cellStyle name="_5-yr Pre-tax Inc011702_Vantage Cash FLow 100609 2" xfId="19936" xr:uid="{9009C53A-2C99-48C8-91FF-2DF45FC973AC}"/>
    <cellStyle name="_5-yr Pre-tax Inc011702_Vantage Model_PGE 15yr PPA_062409" xfId="19937" xr:uid="{225B7CD8-7646-4741-9790-A0F5A1F721E1}"/>
    <cellStyle name="_5-yr Pre-tax Inc011702_Vantage Model_PGE 15yr PPA_062409 2" xfId="19938" xr:uid="{D9B8760B-EEBD-443C-9962-F907F61F99EF}"/>
    <cellStyle name="_5-yr Pre-tax Inc011702_Vantage Model_PGE 15yr PPA_073009_JAR" xfId="19939" xr:uid="{ADC90AAB-1793-4E19-B3DB-19E3EC1861C5}"/>
    <cellStyle name="_5-yr Pre-tax Inc011702_Vantage Model_PGE 15yr PPA_073009_JAR 2" xfId="19940" xr:uid="{779EF0A2-5AC6-4009-853A-CE2B303262E8}"/>
    <cellStyle name="_5-yr Pre-tax Inc011702_Vantage Model_PGE 15yr PPA_100909" xfId="19941" xr:uid="{E06A8807-4EB2-4BAF-9EF3-903E1BC967E7}"/>
    <cellStyle name="_5-yr Pre-tax Inc011702_Vantage Model_PGE 15yr PPA_100909 2" xfId="19942" xr:uid="{9FD72DCF-C55E-48C8-9096-6278C369BB63}"/>
    <cellStyle name="_5-yr Pre-tax Inc011702_Vento III v17i (8.9% Haircut, 60% Tax)" xfId="19943" xr:uid="{9CD3048D-6F94-42C2-A165-AF29E3FB2D13}"/>
    <cellStyle name="_5-yr Pre-tax Inc011702_Vento III v22i (Haircut, 6Y CF, 76% tax)" xfId="19944" xr:uid="{0A3AA814-E72E-435C-9C0B-D71B5D93D917}"/>
    <cellStyle name="_5-yr Pre-tax Inc011702_Vento III v28g Base" xfId="19945" xr:uid="{1A1E1BE8-4FC9-471D-87AE-2E92ED650849}"/>
    <cellStyle name="_5-yr Pre-tax Inc011702_Vento III v28k JPMyyy" xfId="19946" xr:uid="{A601162C-80FD-47A8-AF58-5570AEAC4623}"/>
    <cellStyle name="_5-yr Pre-tax Inc011702_White Oak_67.5_150MW_110409_OUR CASE" xfId="19947" xr:uid="{D70C2BDC-6F9A-4910-8774-9AC2BD66368D}"/>
    <cellStyle name="_5-yr Pre-tax Inc011702_White Oak_67.5_150MW_110409_OUR CASE 2" xfId="19948" xr:uid="{F827728A-6224-4B90-B6E2-A817D33E1E1C}"/>
    <cellStyle name="_6006" xfId="59" xr:uid="{E6917EE2-E451-4F08-94A4-BD67A79E0805}"/>
    <cellStyle name="_6006 2" xfId="60" xr:uid="{5A49D090-B71A-4541-A20B-2518E1842CB4}"/>
    <cellStyle name="_6006 2 2" xfId="61" xr:uid="{DCB3B867-3FAC-42C6-9619-3361B3B9172A}"/>
    <cellStyle name="_6006 3" xfId="62" xr:uid="{5348B417-BCC0-4ADB-B2F5-CDA2ED990690}"/>
    <cellStyle name="_6006 3 2" xfId="19949" xr:uid="{3D2A0026-21F1-4978-B6F7-80D1018220E1}"/>
    <cellStyle name="_6006 4" xfId="63" xr:uid="{96A39459-4BC4-4785-A7CF-A87E68A6FB7A}"/>
    <cellStyle name="_6006 4 2" xfId="19950" xr:uid="{D06B3CB3-AF03-48B9-9DF9-554DD02A3C95}"/>
    <cellStyle name="_6006 5" xfId="19951" xr:uid="{9BE79371-4D17-45AE-9D39-A6404E4D5C5C}"/>
    <cellStyle name="_6006 5 2" xfId="19952" xr:uid="{EFD2DAEA-E6A5-4D16-A3AA-8E7C59717990}"/>
    <cellStyle name="_6006 6" xfId="19953" xr:uid="{DC3D80E5-1860-43DA-8C2A-B6034B1937EB}"/>
    <cellStyle name="_6006_2008 FPL Group Tax Workpapers" xfId="19954" xr:uid="{42EB54D5-0649-4686-8E82-92767E6774DA}"/>
    <cellStyle name="_6006_2008 FPL Group Tax Workpapers_Budget Support 2012-09 2013-15 Benefit Programs v5 with NEER Barg Update" xfId="19955" xr:uid="{BE3DD09A-1888-47D7-BB92-46CA332BB785}"/>
    <cellStyle name="_6006_2008 FPL Group Tax Workpapers_LTD-FAS 112 Summary" xfId="19956" xr:uid="{D5E83008-509C-4184-B528-B8E3A2B4F26A}"/>
    <cellStyle name="_6006_BASIS ADJ" xfId="19957" xr:uid="{0EBADEF6-36F0-4A47-9B39-40C4182E212B}"/>
    <cellStyle name="_6006_BM Adjustments" xfId="19958" xr:uid="{76C496F2-B657-4B9B-B2B6-C53D7D5111B2}"/>
    <cellStyle name="_6006_Callahan" xfId="19959" xr:uid="{FDE68E56-EC37-4175-ACB9-925A22A42615}"/>
    <cellStyle name="_6006_Callahan " xfId="19960" xr:uid="{DCD393FD-3CC8-4B30-A305-5CC9DC9173ED}"/>
    <cellStyle name="_6006_Callahan _1" xfId="19961" xr:uid="{EC697DEF-06B4-4720-8A3F-08A0C695C8A3}"/>
    <cellStyle name="_6006_Callahan 090813 GM 0 Report" xfId="19962" xr:uid="{BA94D381-E8AA-43CC-9EB1-B96010E55F16}"/>
    <cellStyle name="_6006_Callahan 091106 GM 0 Report" xfId="19963" xr:uid="{5E29ECB4-4EE8-4161-9CBE-BBEBB21AA34A}"/>
    <cellStyle name="_6006_CapRidge_WindBoost_Analysis_090709" xfId="19964" xr:uid="{A69D8BE4-5958-4668-939D-D5BC7ACD6361}"/>
    <cellStyle name="_6006_Cherokee 2010 - 2014 Budget Forecast" xfId="19965" xr:uid="{056F3C8D-8A5D-4681-9CC7-142DD8C09CE0}"/>
    <cellStyle name="_6006_Copy of Texas Wind Debt Amortization 11-08" xfId="19966" xr:uid="{6E4D0BB9-C651-4D3B-A7A0-67B404FE1892}"/>
    <cellStyle name="_6006_Debt Service Coverage Ratio-TEXAS WIND Historical  Forecast" xfId="19967" xr:uid="{FA190DEF-DC77-4603-B4CC-03AA217B81C9}"/>
    <cellStyle name="_6006_Fees" xfId="19968" xr:uid="{0DEFF264-4FBC-427E-A53E-BC3D2A636503}"/>
    <cellStyle name="_6006_FPL Georgia Tax As of October 2010" xfId="19969" xr:uid="{33F124C6-63F3-4549-9789-A39AD22E1383}"/>
    <cellStyle name="_6006_FPL Georgia Tax As of October 2010_Summary of 2010 Errors Resolutions with Responses" xfId="19970" xr:uid="{E2FF50A5-0C14-491B-BD44-FD7384FCFADC}"/>
    <cellStyle name="_6006_Group Prov M11 09" xfId="19971" xr:uid="{67FEDE41-3E14-421A-B282-FE55D9FB3C9A}"/>
    <cellStyle name="_6006_Group Prov M11 09 2" xfId="19972" xr:uid="{2A4474DA-FDE8-4BDA-9260-BE812ABF6641}"/>
    <cellStyle name="_6006_Group Prov M11 09_March_LTD_Premium" xfId="19973" xr:uid="{2C5E136E-EC41-4D7B-8C64-B51C64673DF2}"/>
    <cellStyle name="_6006_Group Prov M11 09_Nov Self Admin LTD Income Premium - CIGNA" xfId="19974" xr:uid="{030A8391-24DA-4AC0-87F5-691A035752F1}"/>
    <cellStyle name="_6006_Group Prov M11 09_Summary Unrounded" xfId="19975" xr:uid="{B8283D3A-ED8F-47E3-A744-6C7EC4826E17}"/>
    <cellStyle name="_6006_HH3 WindBoost Analysis (with PTC and REC)" xfId="19976" xr:uid="{CC876EB1-7E4B-4C8F-B42A-6B28ADF44BF8}"/>
    <cellStyle name="_6006_Horse Hollow 1 090813 GM 0 Report" xfId="19977" xr:uid="{24BA4C6E-9B80-4528-B740-FB98F7151DA3}"/>
    <cellStyle name="_6006_Horse Hollow 1 090911 GM 0 Report" xfId="19978" xr:uid="{023A6AB6-E83C-49EC-B23A-B81D86F3A1C5}"/>
    <cellStyle name="_6006_Inputs" xfId="19979" xr:uid="{B910EEDD-A847-4357-873C-63867F7788D6}"/>
    <cellStyle name="_6006_Inputs 2" xfId="19980" xr:uid="{842B138B-AD3D-4B21-88B7-C497D5EC8EA6}"/>
    <cellStyle name="_6006_Majestic II 2013 - 2042 Property Tax Forecast est" xfId="19981" xr:uid="{5A554979-DC33-4E46-A58C-57AEFF9A46B1}"/>
    <cellStyle name="_6006_March_LTD_Premium" xfId="19982" xr:uid="{69D7E6F0-A35F-4009-A646-C6855699F178}"/>
    <cellStyle name="_6006_Nov Self Admin LTD Income Premium - CIGNA" xfId="19983" xr:uid="{8B7A9314-CF35-4345-9F2C-53BBAE96D728}"/>
    <cellStyle name="_6006_Summary Unrounded" xfId="19984" xr:uid="{618135C1-C73C-44DA-8E09-4A0F8BD304CB}"/>
    <cellStyle name="_6006_Tax" xfId="19985" xr:uid="{552CC7B9-1386-4B5D-ABCF-719F025F4CE1}"/>
    <cellStyle name="_6006_Wind Adj_091106" xfId="19986" xr:uid="{75FE8359-E1A0-4EC2-9AF2-8C1CE7B3DE94}"/>
    <cellStyle name="_6008" xfId="64" xr:uid="{A5B7995E-E688-4394-B45B-EE6AC0E37913}"/>
    <cellStyle name="_6008 2" xfId="65" xr:uid="{87FF9624-A016-4014-A918-E6C9870D5B91}"/>
    <cellStyle name="_6008 2 2" xfId="66" xr:uid="{EF0EC962-485B-4FA8-9CC8-914822178633}"/>
    <cellStyle name="_6008 3" xfId="67" xr:uid="{66F4A708-FBCC-45F4-9334-AFC38E75E354}"/>
    <cellStyle name="_6008 3 2" xfId="19987" xr:uid="{7E43B8FD-67C6-4F64-8BFC-A7F165D3F83E}"/>
    <cellStyle name="_6008 4" xfId="68" xr:uid="{759873B5-C0E1-4FE1-8645-9BFB38D1FF3B}"/>
    <cellStyle name="_6008 4 2" xfId="19988" xr:uid="{8135128C-7417-4B52-B173-8D591D692299}"/>
    <cellStyle name="_6008 5" xfId="19989" xr:uid="{BC5CB201-54F6-4DAF-A1BB-9A2C987007EE}"/>
    <cellStyle name="_6008 5 2" xfId="19990" xr:uid="{F5FE15F8-C6A7-4911-8855-BAD9F55B3AA2}"/>
    <cellStyle name="_6008 6" xfId="19991" xr:uid="{65FEF492-F3F0-4307-8A80-F9FD7A336DD6}"/>
    <cellStyle name="_6008_2008 FPL Group Tax Workpapers" xfId="19992" xr:uid="{F2B848BD-7106-4358-917B-E122469BF057}"/>
    <cellStyle name="_6008_2008 FPL Group Tax Workpapers_Budget Support 2012-09 2013-15 Benefit Programs v5 with NEER Barg Update" xfId="19993" xr:uid="{20454AA9-7F72-4137-9562-7923CC0A58F0}"/>
    <cellStyle name="_6008_2008 FPL Group Tax Workpapers_LTD-FAS 112 Summary" xfId="19994" xr:uid="{31816B45-A676-437C-8089-0337FA401674}"/>
    <cellStyle name="_6008_BASIS ADJ" xfId="19995" xr:uid="{CF85AEBE-2DCC-4AB7-A055-595C734AD6E0}"/>
    <cellStyle name="_6008_BM Adjustments" xfId="19996" xr:uid="{C6BC132B-5A54-4CC9-946F-E7BFBC2DAFD2}"/>
    <cellStyle name="_6008_Callahan" xfId="19997" xr:uid="{9514223F-379B-4B35-8CAC-ACD510A78CD1}"/>
    <cellStyle name="_6008_Callahan " xfId="19998" xr:uid="{17927595-75B8-4E62-A5DE-DA4F9DE02E4B}"/>
    <cellStyle name="_6008_Callahan _1" xfId="19999" xr:uid="{23FCA258-E811-4873-A28B-0DB2C9FC8D9B}"/>
    <cellStyle name="_6008_Callahan 090813 GM 0 Report" xfId="20000" xr:uid="{DBF624F7-940C-424D-B004-57107F48FF20}"/>
    <cellStyle name="_6008_Callahan 091106 GM 0 Report" xfId="20001" xr:uid="{C95803D1-130F-456D-8E8A-CDE4A4C29542}"/>
    <cellStyle name="_6008_CapRidge_WindBoost_Analysis_090709" xfId="20002" xr:uid="{22CB06F8-A28E-4072-BC5C-B1C28AD8A390}"/>
    <cellStyle name="_6008_Cherokee 2010 - 2014 Budget Forecast" xfId="20003" xr:uid="{25ADA55D-08B4-42CD-9055-44EFCC11F689}"/>
    <cellStyle name="_6008_Copy of Texas Wind Debt Amortization 11-08" xfId="20004" xr:uid="{637AB72D-69B3-4647-A386-F33F2ED69A91}"/>
    <cellStyle name="_6008_Debt Service Coverage Ratio-TEXAS WIND Historical  Forecast" xfId="20005" xr:uid="{3D04BA2A-935E-4E11-910E-8C982F454967}"/>
    <cellStyle name="_6008_Fees" xfId="20006" xr:uid="{6448002E-F39A-46B0-B68A-15D63D42B502}"/>
    <cellStyle name="_6008_FPL Georgia Tax As of October 2010" xfId="20007" xr:uid="{0A496B7C-39A1-447C-9838-D97F43814258}"/>
    <cellStyle name="_6008_FPL Georgia Tax As of October 2010_Summary of 2010 Errors Resolutions with Responses" xfId="20008" xr:uid="{54D5CA7F-C981-439F-91A2-32AE3EA05EE2}"/>
    <cellStyle name="_6008_Group Prov M11 09" xfId="20009" xr:uid="{9313865E-E8AC-45D1-8607-520C18B67BFE}"/>
    <cellStyle name="_6008_Group Prov M11 09 2" xfId="20010" xr:uid="{E6EFE95A-5B0A-400E-92DF-05AC96F61973}"/>
    <cellStyle name="_6008_Group Prov M11 09_March_LTD_Premium" xfId="20011" xr:uid="{55F16D34-CAC0-4AFE-B781-70B0F207A281}"/>
    <cellStyle name="_6008_Group Prov M11 09_Nov Self Admin LTD Income Premium - CIGNA" xfId="20012" xr:uid="{284E4E73-84AD-4331-9C67-610F0476A3CC}"/>
    <cellStyle name="_6008_Group Prov M11 09_Summary Unrounded" xfId="20013" xr:uid="{CEFE4B85-C8DA-426F-9E69-032BF22A2882}"/>
    <cellStyle name="_6008_HH3 WindBoost Analysis (with PTC and REC)" xfId="20014" xr:uid="{6E9BC54E-7295-49D1-84E6-CB78C4EA8FF0}"/>
    <cellStyle name="_6008_Horse Hollow 1 090813 GM 0 Report" xfId="20015" xr:uid="{3FCB2AB3-861A-4058-A4C1-9F32FAC4626A}"/>
    <cellStyle name="_6008_Horse Hollow 1 090911 GM 0 Report" xfId="20016" xr:uid="{2FC4068D-98CF-436E-AC84-2370ABED7672}"/>
    <cellStyle name="_6008_Inputs" xfId="20017" xr:uid="{90E6B2A8-65B8-4484-BC31-AD5C6570C9C6}"/>
    <cellStyle name="_6008_Inputs 2" xfId="20018" xr:uid="{03C41A44-5F56-45ED-AF6D-F8B54D000311}"/>
    <cellStyle name="_6008_Majestic II 2013 - 2042 Property Tax Forecast est" xfId="20019" xr:uid="{3FEF6515-D4F5-4AC7-A39A-2416244FBAD9}"/>
    <cellStyle name="_6008_March_LTD_Premium" xfId="20020" xr:uid="{E4DEAF5A-3E22-4976-ABFF-9B63DA9D90C8}"/>
    <cellStyle name="_6008_Nov Self Admin LTD Income Premium - CIGNA" xfId="20021" xr:uid="{B9BD3324-512A-475A-A4C2-BD844D9D7B19}"/>
    <cellStyle name="_6008_Summary Unrounded" xfId="20022" xr:uid="{9D29B12E-E472-4AFC-B01B-CF5F51FA2FF8}"/>
    <cellStyle name="_6008_Tax" xfId="20023" xr:uid="{47704B3E-65B2-4271-AE24-A9F6835F8657}"/>
    <cellStyle name="_6008_Wind Adj_091106" xfId="20024" xr:uid="{7A82BB6B-048C-4278-802B-FDFB4ECD23E4}"/>
    <cellStyle name="_6009" xfId="69" xr:uid="{57BC9EB0-A916-4A0E-AE1B-F2F6D412DE60}"/>
    <cellStyle name="_6009 2" xfId="70" xr:uid="{8D51BC84-04C9-4899-BF20-BCF8606BD0AC}"/>
    <cellStyle name="_6009 2 2" xfId="71" xr:uid="{387EEB06-446C-41DA-B8A2-914D178F30E0}"/>
    <cellStyle name="_6009 3" xfId="72" xr:uid="{61CE6526-BF34-4CFD-852B-7C6930FA4B0E}"/>
    <cellStyle name="_6009 3 2" xfId="20025" xr:uid="{560E66DF-7F3B-443E-89CE-057F64CA4920}"/>
    <cellStyle name="_6009 4" xfId="73" xr:uid="{EA5B0AC9-BF09-4AB5-B1F5-A83D14366121}"/>
    <cellStyle name="_6009 4 2" xfId="20026" xr:uid="{AF1E9F2C-E381-49A7-B911-8A9F926B3BAB}"/>
    <cellStyle name="_6009 5" xfId="20027" xr:uid="{C12BBBF5-98AE-45C9-B626-6E38F4C44832}"/>
    <cellStyle name="_6009 5 2" xfId="20028" xr:uid="{7C78B295-46F2-4C63-89B9-BC9BAAFB4022}"/>
    <cellStyle name="_6009 6" xfId="20029" xr:uid="{B653B679-B704-4D54-B57F-97704409BEFB}"/>
    <cellStyle name="_6009_2008 FPL Group Tax Workpapers" xfId="20030" xr:uid="{79E8237B-33C0-4000-8A8A-C538059EB1BF}"/>
    <cellStyle name="_6009_2008 FPL Group Tax Workpapers_Budget Support 2012-09 2013-15 Benefit Programs v5 with NEER Barg Update" xfId="20031" xr:uid="{651012C8-15B6-4A78-B3FF-E80733AE41B9}"/>
    <cellStyle name="_6009_2008 FPL Group Tax Workpapers_LTD-FAS 112 Summary" xfId="20032" xr:uid="{027FECD4-3299-4B85-B4C2-E549226B82D5}"/>
    <cellStyle name="_6009_BASIS ADJ" xfId="20033" xr:uid="{AD8FB00D-8C73-4917-A066-C46C25DB19FC}"/>
    <cellStyle name="_6009_BM Adjustments" xfId="20034" xr:uid="{FF9E84E9-0C85-487E-B6F1-4EA39D79E115}"/>
    <cellStyle name="_6009_Callahan" xfId="20035" xr:uid="{CBE7A625-E63C-4B22-A4C8-10B2A995C88E}"/>
    <cellStyle name="_6009_Callahan " xfId="20036" xr:uid="{E721D4BB-6308-4363-9499-B795C3F8B6E7}"/>
    <cellStyle name="_6009_Callahan _1" xfId="20037" xr:uid="{08AE221B-ACB4-459D-BAF4-5F3899745332}"/>
    <cellStyle name="_6009_Callahan 090813 GM 0 Report" xfId="20038" xr:uid="{A8D171AF-FA80-4187-A51E-E77791285179}"/>
    <cellStyle name="_6009_Callahan 091106 GM 0 Report" xfId="20039" xr:uid="{2A73FE8A-ACD1-46BE-B25C-15E15FD7195A}"/>
    <cellStyle name="_6009_CapRidge_WindBoost_Analysis_090709" xfId="20040" xr:uid="{6F314A85-FDAB-4E72-BF2A-BBA52173108D}"/>
    <cellStyle name="_6009_Cherokee 2010 - 2014 Budget Forecast" xfId="20041" xr:uid="{667C7605-5DF7-4494-B24B-2E0863D4A51C}"/>
    <cellStyle name="_6009_Copy of Texas Wind Debt Amortization 11-08" xfId="20042" xr:uid="{1E87610D-8EE6-4A55-B916-D77D03559813}"/>
    <cellStyle name="_6009_Debt Service Coverage Ratio-TEXAS WIND Historical  Forecast" xfId="20043" xr:uid="{84B9AA67-F000-4E06-86A1-398A914484F1}"/>
    <cellStyle name="_6009_Fees" xfId="20044" xr:uid="{8DF39CB1-50C5-4902-A081-3B3E8E0040FA}"/>
    <cellStyle name="_6009_FPL Georgia Tax As of October 2010" xfId="20045" xr:uid="{D52C500F-12A8-4742-9974-57570721DA81}"/>
    <cellStyle name="_6009_FPL Georgia Tax As of October 2010_Summary of 2010 Errors Resolutions with Responses" xfId="20046" xr:uid="{E130498A-1CFA-4FF4-A391-9F7AC9BAAF93}"/>
    <cellStyle name="_6009_Group Prov M11 09" xfId="20047" xr:uid="{1FAD7470-FE77-4712-8CEC-63D99A32EF2E}"/>
    <cellStyle name="_6009_Group Prov M11 09 2" xfId="20048" xr:uid="{141749A5-468F-4B2E-B5B9-A0FA2FDAE1CD}"/>
    <cellStyle name="_6009_Group Prov M11 09_March_LTD_Premium" xfId="20049" xr:uid="{5E4ADE11-6477-46A4-BA0E-82648C8487A7}"/>
    <cellStyle name="_6009_Group Prov M11 09_Nov Self Admin LTD Income Premium - CIGNA" xfId="20050" xr:uid="{07A0180A-74F4-4365-8A80-B26FA9E7999A}"/>
    <cellStyle name="_6009_Group Prov M11 09_Summary Unrounded" xfId="20051" xr:uid="{388A0171-D918-483F-A30D-237122DCB074}"/>
    <cellStyle name="_6009_HH3 WindBoost Analysis (with PTC and REC)" xfId="20052" xr:uid="{9D54BAF1-7E7E-4579-A350-AC36E7ADED15}"/>
    <cellStyle name="_6009_Horse Hollow 1 090813 GM 0 Report" xfId="20053" xr:uid="{8E17E566-54D6-4A41-94F8-561CCFE95D6F}"/>
    <cellStyle name="_6009_Horse Hollow 1 090911 GM 0 Report" xfId="20054" xr:uid="{E7B6E512-035C-4C08-9B2F-E83EF99D7487}"/>
    <cellStyle name="_6009_Inputs" xfId="20055" xr:uid="{1C3D2ACA-BC09-42C1-94D5-6854A0E14B2D}"/>
    <cellStyle name="_6009_Inputs 2" xfId="20056" xr:uid="{1974F190-9570-4625-A972-5F5D3AFDC15E}"/>
    <cellStyle name="_6009_Majestic II 2013 - 2042 Property Tax Forecast est" xfId="20057" xr:uid="{9C2291F3-3C64-42D4-A80D-34A7CF09637A}"/>
    <cellStyle name="_6009_March_LTD_Premium" xfId="20058" xr:uid="{31B5CAD2-3637-4CFE-ACB9-E8475334FDB4}"/>
    <cellStyle name="_6009_Nov Self Admin LTD Income Premium - CIGNA" xfId="20059" xr:uid="{FF67EF40-7075-4AE1-A6D9-7FCA8FA05F9B}"/>
    <cellStyle name="_6009_Summary Unrounded" xfId="20060" xr:uid="{B29B1C5C-3217-4265-8371-3E0ADF54182E}"/>
    <cellStyle name="_6009_Tax" xfId="20061" xr:uid="{B37E4E9F-6634-4286-A897-D82DC56C5592}"/>
    <cellStyle name="_6009_Wind Adj_091106" xfId="20062" xr:uid="{A4EB5FBC-046C-4E1A-AA33-A71675086763}"/>
    <cellStyle name="_6010" xfId="74" xr:uid="{416F5E4E-752A-48BD-8EBA-FC4A3A3E33CC}"/>
    <cellStyle name="_6010 2" xfId="75" xr:uid="{96AC1C38-9C21-4DC8-A12B-01AD5E48D204}"/>
    <cellStyle name="_6010 2 2" xfId="76" xr:uid="{904A1100-2342-4A13-BD38-55694B54F1A7}"/>
    <cellStyle name="_6010 3" xfId="77" xr:uid="{7EED1AE8-E307-426B-804C-C87F3891BBB1}"/>
    <cellStyle name="_6010 3 2" xfId="20063" xr:uid="{29CDA87D-12B3-4A23-859C-F5C054585C7C}"/>
    <cellStyle name="_6010 4" xfId="78" xr:uid="{7B411F06-43E7-4496-870B-206B2F8B2B00}"/>
    <cellStyle name="_6010 4 2" xfId="20064" xr:uid="{E36CF680-F8DA-426C-A609-C79767760805}"/>
    <cellStyle name="_6010 5" xfId="20065" xr:uid="{A0B2A919-82B3-40AB-97C0-C3374DD69513}"/>
    <cellStyle name="_6010 5 2" xfId="20066" xr:uid="{3E48D21F-7A35-4C1B-B5EF-2D29E2FE6021}"/>
    <cellStyle name="_6010 6" xfId="20067" xr:uid="{03687CAB-BB9C-48D1-A8CF-486FE2EEBDE5}"/>
    <cellStyle name="_6010_2008 FPL Group Tax Workpapers" xfId="20068" xr:uid="{1E27E2DA-6F25-40FF-B09E-8B610A5BA0FD}"/>
    <cellStyle name="_6010_2008 FPL Group Tax Workpapers_Budget Support 2012-09 2013-15 Benefit Programs v5 with NEER Barg Update" xfId="20069" xr:uid="{886448E9-4E11-4BC3-AC78-F2AE4820A943}"/>
    <cellStyle name="_6010_2008 FPL Group Tax Workpapers_LTD-FAS 112 Summary" xfId="20070" xr:uid="{C08406E8-B4D0-4430-A5DD-B99A6E0ACBC0}"/>
    <cellStyle name="_6010_BASIS ADJ" xfId="20071" xr:uid="{6F482F83-3851-44EA-8E21-8752F02F7021}"/>
    <cellStyle name="_6010_BM Adjustments" xfId="20072" xr:uid="{4DAC65E3-198B-4701-A3E0-5D8EC2B9BEFE}"/>
    <cellStyle name="_6010_Callahan" xfId="20073" xr:uid="{07CEE77D-4081-4A61-909E-1410C62960B9}"/>
    <cellStyle name="_6010_Callahan " xfId="20074" xr:uid="{DA1D85C7-CE9C-4441-A70B-BBD6EE9069AB}"/>
    <cellStyle name="_6010_Callahan _1" xfId="20075" xr:uid="{A7A12C4B-A7D8-4F5C-9876-6CF3E9DFFB02}"/>
    <cellStyle name="_6010_Callahan 090813 GM 0 Report" xfId="20076" xr:uid="{E6DCE66D-23D3-4F01-BBDE-D2EE573ADFA2}"/>
    <cellStyle name="_6010_Callahan 091106 GM 0 Report" xfId="20077" xr:uid="{F28EF560-42FB-44A4-9C93-A1C23E10B75E}"/>
    <cellStyle name="_6010_CapRidge_WindBoost_Analysis_090709" xfId="20078" xr:uid="{C9851C1C-5221-4549-9008-112EBB64672B}"/>
    <cellStyle name="_6010_Cherokee 2010 - 2014 Budget Forecast" xfId="20079" xr:uid="{D58A4EC4-CF79-4D17-81B3-EBA1376C4044}"/>
    <cellStyle name="_6010_Copy of Texas Wind Debt Amortization 11-08" xfId="20080" xr:uid="{7547D40B-F28E-4252-B1B7-4067EA53D8FD}"/>
    <cellStyle name="_6010_Debt Service Coverage Ratio-TEXAS WIND Historical  Forecast" xfId="20081" xr:uid="{77FBBA2D-269E-4CBC-88E1-BE3869223465}"/>
    <cellStyle name="_6010_Fees" xfId="20082" xr:uid="{CAF69A4F-B823-4904-A41C-50921240771A}"/>
    <cellStyle name="_6010_FPL Georgia Tax As of October 2010" xfId="20083" xr:uid="{44C7E60A-1B66-4535-9879-D7CBF62AD540}"/>
    <cellStyle name="_6010_FPL Georgia Tax As of October 2010_Summary of 2010 Errors Resolutions with Responses" xfId="20084" xr:uid="{87B2FCE7-30A6-4C5A-AA23-92EBB0DB60DE}"/>
    <cellStyle name="_6010_Group Prov M11 09" xfId="20085" xr:uid="{5801BD5E-D889-40E5-9FF1-860D907C3588}"/>
    <cellStyle name="_6010_Group Prov M11 09 2" xfId="20086" xr:uid="{90313787-C969-4D3F-A2DE-DFD9B3F2DCEF}"/>
    <cellStyle name="_6010_Group Prov M11 09_March_LTD_Premium" xfId="20087" xr:uid="{990752DB-4515-49B8-B300-A40568B1CA57}"/>
    <cellStyle name="_6010_Group Prov M11 09_Nov Self Admin LTD Income Premium - CIGNA" xfId="20088" xr:uid="{CDA472D4-1B23-4857-9FA5-3388992D2E5B}"/>
    <cellStyle name="_6010_Group Prov M11 09_Summary Unrounded" xfId="20089" xr:uid="{86E4FF6E-7C46-4D8F-A662-58A10A4C69C6}"/>
    <cellStyle name="_6010_HH3 WindBoost Analysis (with PTC and REC)" xfId="20090" xr:uid="{20FA4EB8-A63A-42B3-B857-F69AB70ACDEE}"/>
    <cellStyle name="_6010_Horse Hollow 1 090813 GM 0 Report" xfId="20091" xr:uid="{A2685957-7344-4880-96E6-CC0CE7148079}"/>
    <cellStyle name="_6010_Horse Hollow 1 090911 GM 0 Report" xfId="20092" xr:uid="{D297DF79-ABAF-420E-A677-C070E0ED9042}"/>
    <cellStyle name="_6010_Inputs" xfId="20093" xr:uid="{F2599612-27E8-44D1-9770-79D4BEAB49E4}"/>
    <cellStyle name="_6010_Inputs 2" xfId="20094" xr:uid="{9A24FA95-C851-4BCA-AA74-3D94DBDEC7B2}"/>
    <cellStyle name="_6010_Majestic II 2013 - 2042 Property Tax Forecast est" xfId="20095" xr:uid="{DC694D27-3C78-4002-BD74-926D623226D7}"/>
    <cellStyle name="_6010_March_LTD_Premium" xfId="20096" xr:uid="{9E74E5F6-3C2C-4CB2-9E38-9C2960578478}"/>
    <cellStyle name="_6010_Nov Self Admin LTD Income Premium - CIGNA" xfId="20097" xr:uid="{EE935CD2-3C06-4EE7-81E8-B73278DB8B5E}"/>
    <cellStyle name="_6010_Summary Unrounded" xfId="20098" xr:uid="{43E7ECF6-8911-49E4-BDB4-F791699B93D7}"/>
    <cellStyle name="_6010_Tax" xfId="20099" xr:uid="{1DEFA491-3626-4B6B-ABDB-38C0C763A989}"/>
    <cellStyle name="_6010_Wind Adj_091106" xfId="20100" xr:uid="{DA4A3F72-F5FC-44DC-A25B-E4BB2246BFA7}"/>
    <cellStyle name="_6011" xfId="79" xr:uid="{7C049DCD-2A1B-4D42-A9FF-93A9C838A526}"/>
    <cellStyle name="_6011 2" xfId="80" xr:uid="{6E27A77A-14D0-486E-AFDC-6F7C7EBDE045}"/>
    <cellStyle name="_6011 2 2" xfId="81" xr:uid="{C9A3F838-28CC-4A9C-9C29-2D152A0D71E9}"/>
    <cellStyle name="_6011 3" xfId="82" xr:uid="{65C34C0A-C330-41F0-85EA-28A6B785FB28}"/>
    <cellStyle name="_6011 3 2" xfId="20101" xr:uid="{22893148-C8F0-41EC-849E-4BBF2A0A59BD}"/>
    <cellStyle name="_6011 4" xfId="83" xr:uid="{22669911-A725-474F-92CC-F0B6CB990F8D}"/>
    <cellStyle name="_6011 4 2" xfId="20102" xr:uid="{66C1898E-B9CD-4356-9FDA-E41B822B92AD}"/>
    <cellStyle name="_6011 5" xfId="20103" xr:uid="{4CBF01EF-CA83-4ED1-AC14-B73FADB7F570}"/>
    <cellStyle name="_6011 5 2" xfId="20104" xr:uid="{60160F14-6219-4EC6-9403-ADFD72473730}"/>
    <cellStyle name="_6011 6" xfId="20105" xr:uid="{CC541BE1-B266-4016-A0A4-DE1FB009334B}"/>
    <cellStyle name="_6011_2008 FPL Group Tax Workpapers" xfId="20106" xr:uid="{9227A5C5-BD68-4E48-B4A8-C05179C36BDC}"/>
    <cellStyle name="_6011_2008 FPL Group Tax Workpapers_Budget Support 2012-09 2013-15 Benefit Programs v5 with NEER Barg Update" xfId="20107" xr:uid="{37613DF6-858E-442F-A715-5DA611989F10}"/>
    <cellStyle name="_6011_2008 FPL Group Tax Workpapers_LTD-FAS 112 Summary" xfId="20108" xr:uid="{2C1BDF06-4FEA-434C-8F58-28C5FDD4FE6C}"/>
    <cellStyle name="_6011_BASIS ADJ" xfId="20109" xr:uid="{0904A193-1238-40D4-83FB-1705D315DCA7}"/>
    <cellStyle name="_6011_BM Adjustments" xfId="20110" xr:uid="{5FE9E113-0A47-4D3D-A0E4-03C0F4AA81CF}"/>
    <cellStyle name="_6011_Callahan" xfId="20111" xr:uid="{73205C69-A2A8-409E-B922-9EC56FF2B377}"/>
    <cellStyle name="_6011_Callahan " xfId="20112" xr:uid="{16D4C71F-CC72-4FD4-B044-2BB89AA17F27}"/>
    <cellStyle name="_6011_Callahan _1" xfId="20113" xr:uid="{25201CDC-612E-4E8F-B574-5B6D45B261BA}"/>
    <cellStyle name="_6011_Callahan 090813 GM 0 Report" xfId="20114" xr:uid="{DFFA577E-BD90-4073-99B1-DCF19A2CF35B}"/>
    <cellStyle name="_6011_Callahan 091106 GM 0 Report" xfId="20115" xr:uid="{62F31241-DAEC-4F82-A4CE-7EE14F3E711B}"/>
    <cellStyle name="_6011_CapRidge_WindBoost_Analysis_090709" xfId="20116" xr:uid="{0BEF0E29-942F-4662-AC8C-D48B3DE9C354}"/>
    <cellStyle name="_6011_Cherokee 2010 - 2014 Budget Forecast" xfId="20117" xr:uid="{5DC0E0C2-7474-4547-AE53-EF4AC47C1E7C}"/>
    <cellStyle name="_6011_Copy of Texas Wind Debt Amortization 11-08" xfId="20118" xr:uid="{C5B16BBB-D73B-4485-9BB2-7FDE8860562A}"/>
    <cellStyle name="_6011_Debt Service Coverage Ratio-TEXAS WIND Historical  Forecast" xfId="20119" xr:uid="{E026E8A1-E604-4D10-96A6-64424978E825}"/>
    <cellStyle name="_6011_Fees" xfId="20120" xr:uid="{06D2E3F0-E3D1-4FEF-A857-5CE49DB9D692}"/>
    <cellStyle name="_6011_FPL Georgia Tax As of October 2010" xfId="20121" xr:uid="{6B296477-A480-492C-85B7-9A3EA7A120ED}"/>
    <cellStyle name="_6011_FPL Georgia Tax As of October 2010_Summary of 2010 Errors Resolutions with Responses" xfId="20122" xr:uid="{C62D78CE-F60B-4B8A-9E20-8657BE08B595}"/>
    <cellStyle name="_6011_Group Prov M11 09" xfId="20123" xr:uid="{5A08F461-DF47-43E6-9E9A-5BBA6729DF6A}"/>
    <cellStyle name="_6011_Group Prov M11 09 2" xfId="20124" xr:uid="{93F16010-5965-4BFD-9C43-E1467D947D38}"/>
    <cellStyle name="_6011_Group Prov M11 09_March_LTD_Premium" xfId="20125" xr:uid="{122E4716-C345-44FB-B7BF-38FA8681FAE4}"/>
    <cellStyle name="_6011_Group Prov M11 09_Nov Self Admin LTD Income Premium - CIGNA" xfId="20126" xr:uid="{25D3D576-E0B4-465F-83BC-E2394699AECA}"/>
    <cellStyle name="_6011_Group Prov M11 09_Summary Unrounded" xfId="20127" xr:uid="{DE607BE9-D1E9-4C62-9341-D23D6D8855BB}"/>
    <cellStyle name="_6011_HH3 WindBoost Analysis (with PTC and REC)" xfId="20128" xr:uid="{27312E19-C2E6-474F-87C3-115FB9AB42A9}"/>
    <cellStyle name="_6011_Horse Hollow 1 090813 GM 0 Report" xfId="20129" xr:uid="{2F31B454-A016-4A36-B51F-BA35DC53C04F}"/>
    <cellStyle name="_6011_Horse Hollow 1 090911 GM 0 Report" xfId="20130" xr:uid="{2CE31DF4-E205-44A4-8B42-2EF30247E1CC}"/>
    <cellStyle name="_6011_Inputs" xfId="20131" xr:uid="{4B0A2312-7E0E-4451-A719-AAC22E1D887A}"/>
    <cellStyle name="_6011_Inputs 2" xfId="20132" xr:uid="{1BBD494E-BBE1-42AC-A973-147862C16B0F}"/>
    <cellStyle name="_6011_Majestic II 2013 - 2042 Property Tax Forecast est" xfId="20133" xr:uid="{32BDEEC9-1DF9-434D-9D7E-39D6C5E69F78}"/>
    <cellStyle name="_6011_March_LTD_Premium" xfId="20134" xr:uid="{3F0A5E90-947F-47C7-969F-D1D28FB36CB2}"/>
    <cellStyle name="_6011_Nov Self Admin LTD Income Premium - CIGNA" xfId="20135" xr:uid="{B5CDD02E-DE13-4D40-8B08-3810FC2CE11A}"/>
    <cellStyle name="_6011_Summary Unrounded" xfId="20136" xr:uid="{005E4B60-D5F5-4385-9A2A-10C31755C948}"/>
    <cellStyle name="_6011_Tax" xfId="20137" xr:uid="{ED5964A1-76BF-46F7-8868-7527E5B71C22}"/>
    <cellStyle name="_6011_Wind Adj_091106" xfId="20138" xr:uid="{7E8ED69A-A292-4E04-B011-D0A3B28B1DE1}"/>
    <cellStyle name="_6013" xfId="84" xr:uid="{D565F4F6-F4E9-495B-8F57-C317999C8FB4}"/>
    <cellStyle name="_6013 2" xfId="85" xr:uid="{D52F9CE5-E28E-4543-958D-3E469921107E}"/>
    <cellStyle name="_6013 2 2" xfId="86" xr:uid="{A38B1C00-12F3-4DD9-9C38-B404E792FB5A}"/>
    <cellStyle name="_6013 3" xfId="87" xr:uid="{135388D0-6FC7-40CF-BFB9-DF655F6601B0}"/>
    <cellStyle name="_6013 3 2" xfId="20139" xr:uid="{DD6199EF-2CC2-4B41-9BF7-58188C129C70}"/>
    <cellStyle name="_6013 4" xfId="88" xr:uid="{B39D60A5-968E-4049-BA1E-D09A69DAC1B2}"/>
    <cellStyle name="_6013 4 2" xfId="20140" xr:uid="{7766E32B-8432-41DC-A101-83622502588A}"/>
    <cellStyle name="_6013 5" xfId="20141" xr:uid="{D52A7933-614E-43C8-9312-422697B0B91B}"/>
    <cellStyle name="_6013 5 2" xfId="20142" xr:uid="{161DF42C-8C4D-4617-AA3A-30917D68C5F9}"/>
    <cellStyle name="_6013 6" xfId="20143" xr:uid="{DA746DD7-6830-433C-9894-6131C1CAD592}"/>
    <cellStyle name="_6013_2008 FPL Group Tax Workpapers" xfId="20144" xr:uid="{9D6C2AA5-FB91-4086-B23B-60453D3572B2}"/>
    <cellStyle name="_6013_2008 FPL Group Tax Workpapers_Budget Support 2012-09 2013-15 Benefit Programs v5 with NEER Barg Update" xfId="20145" xr:uid="{C9B42601-1175-465D-9660-82B4335A7E57}"/>
    <cellStyle name="_6013_2008 FPL Group Tax Workpapers_LTD-FAS 112 Summary" xfId="20146" xr:uid="{2B8EAA4C-32FA-47CA-993E-3C17E87F1DEF}"/>
    <cellStyle name="_6013_BASIS ADJ" xfId="20147" xr:uid="{B9DE6C02-3D1A-44B0-B5F7-A0F8B668AD17}"/>
    <cellStyle name="_6013_BM Adjustments" xfId="20148" xr:uid="{74033790-7F59-40D2-8AA0-3D3757020EEC}"/>
    <cellStyle name="_6013_Callahan" xfId="20149" xr:uid="{95B63B0D-4B28-4792-AF9C-6B973C188544}"/>
    <cellStyle name="_6013_Callahan " xfId="20150" xr:uid="{11CC08C7-C9D5-4240-90C3-307BA2EDAC19}"/>
    <cellStyle name="_6013_Callahan _1" xfId="20151" xr:uid="{D197CC7C-3CED-438D-A849-D4D76ACCDF64}"/>
    <cellStyle name="_6013_Callahan 090813 GM 0 Report" xfId="20152" xr:uid="{2C0E9D52-FE2D-43C5-83CD-9B6E4EBB9657}"/>
    <cellStyle name="_6013_Callahan 091106 GM 0 Report" xfId="20153" xr:uid="{606E3B6A-9BB6-472E-A138-993A1A12252A}"/>
    <cellStyle name="_6013_CapRidge_WindBoost_Analysis_090709" xfId="20154" xr:uid="{5EACD5FE-1DBF-46F8-836F-3D1C53336561}"/>
    <cellStyle name="_6013_Cherokee 2010 - 2014 Budget Forecast" xfId="20155" xr:uid="{91B0B1B7-7AD6-4BC8-8203-11EFA907EAFA}"/>
    <cellStyle name="_6013_Copy of Texas Wind Debt Amortization 11-08" xfId="20156" xr:uid="{9D8B458D-1A0C-4F8C-A8A5-3D13E823DA72}"/>
    <cellStyle name="_6013_Debt Service Coverage Ratio-TEXAS WIND Historical  Forecast" xfId="20157" xr:uid="{913AF343-E2F1-4EFD-AD49-D381CF2C1163}"/>
    <cellStyle name="_6013_Fees" xfId="20158" xr:uid="{2844920F-B0AF-4E91-A9F8-42D0C12E58B3}"/>
    <cellStyle name="_6013_FPL Georgia Tax As of October 2010" xfId="20159" xr:uid="{006261F4-6A42-46F5-95A3-869E832150C6}"/>
    <cellStyle name="_6013_FPL Georgia Tax As of October 2010_Summary of 2010 Errors Resolutions with Responses" xfId="20160" xr:uid="{CA9617ED-70B2-4609-A664-D642AB9DCF46}"/>
    <cellStyle name="_6013_Group Prov M11 09" xfId="20161" xr:uid="{28D69AC5-94A0-470F-84A4-6694E91F0EFA}"/>
    <cellStyle name="_6013_Group Prov M11 09 2" xfId="20162" xr:uid="{90E4C177-AA64-4F9B-8B4A-AD711B18F6C7}"/>
    <cellStyle name="_6013_Group Prov M11 09_March_LTD_Premium" xfId="20163" xr:uid="{59F51E2A-ED61-4C05-B04F-58EA81E946F6}"/>
    <cellStyle name="_6013_Group Prov M11 09_Nov Self Admin LTD Income Premium - CIGNA" xfId="20164" xr:uid="{F9055354-CFA8-41A4-8EFF-C45CE25DFC28}"/>
    <cellStyle name="_6013_Group Prov M11 09_Summary Unrounded" xfId="20165" xr:uid="{0CF9D734-D4C5-4580-88B2-2F9DF337F9CE}"/>
    <cellStyle name="_6013_HH3 WindBoost Analysis (with PTC and REC)" xfId="20166" xr:uid="{8CD00CBA-EC6A-488E-89D1-921502745323}"/>
    <cellStyle name="_6013_Horse Hollow 1 090813 GM 0 Report" xfId="20167" xr:uid="{40D9D69A-C9F3-4563-B6B6-4A19E5AEFEAE}"/>
    <cellStyle name="_6013_Horse Hollow 1 090911 GM 0 Report" xfId="20168" xr:uid="{1BACC1B6-2644-462C-B501-FD8421697AF4}"/>
    <cellStyle name="_6013_Inputs" xfId="20169" xr:uid="{9EE60365-B646-44DC-A03F-521D4882A1B9}"/>
    <cellStyle name="_6013_Inputs 2" xfId="20170" xr:uid="{5BC41C04-0326-4937-B1A5-BD81CEC1E37E}"/>
    <cellStyle name="_6013_Majestic II 2013 - 2042 Property Tax Forecast est" xfId="20171" xr:uid="{82E586E4-F3B7-42A7-98C6-610C95F71A5C}"/>
    <cellStyle name="_6013_March_LTD_Premium" xfId="20172" xr:uid="{95285CEC-294A-47D1-97CE-58F179D6C9E2}"/>
    <cellStyle name="_6013_Nov Self Admin LTD Income Premium - CIGNA" xfId="20173" xr:uid="{18BBBA51-1F88-455F-8E04-84F87762BBCE}"/>
    <cellStyle name="_6013_Summary Unrounded" xfId="20174" xr:uid="{AF07931C-5F65-42AF-9A15-9C1A6FE4CBBE}"/>
    <cellStyle name="_6013_Tax" xfId="20175" xr:uid="{781B38A6-EE40-47A1-9CDF-D9C2FAE875CC}"/>
    <cellStyle name="_6013_Wind Adj_091106" xfId="20176" xr:uid="{4BD326F9-2371-4292-86F0-B6FAF478836B}"/>
    <cellStyle name="_6014" xfId="89" xr:uid="{18732016-D8C4-4DDF-B093-97D71AC82A22}"/>
    <cellStyle name="_6014 2" xfId="90" xr:uid="{4B5F9F7F-7082-4075-9167-28038CF0E6CC}"/>
    <cellStyle name="_6014 2 2" xfId="91" xr:uid="{6F6101F6-BB8D-4DFA-8BBE-7BDA0A298722}"/>
    <cellStyle name="_6014 3" xfId="92" xr:uid="{8B8005D9-42EA-46E3-A769-49BF319B54EE}"/>
    <cellStyle name="_6014 3 2" xfId="20177" xr:uid="{E865E3FF-8D3B-48BD-A9EF-B2883F7B650B}"/>
    <cellStyle name="_6014 4" xfId="93" xr:uid="{B44F26A4-AAAF-49B1-98D0-E9F418D9A881}"/>
    <cellStyle name="_6014 4 2" xfId="20178" xr:uid="{50BC5C24-8301-4BA3-AE50-8589D3507B78}"/>
    <cellStyle name="_6014 5" xfId="20179" xr:uid="{3989AD49-9096-4FBC-9990-74D865B94514}"/>
    <cellStyle name="_6014 5 2" xfId="20180" xr:uid="{879622AC-EE59-46F7-9A94-7992066A4383}"/>
    <cellStyle name="_6014 6" xfId="20181" xr:uid="{D67D94F9-68E9-4965-87B2-7456679AF46F}"/>
    <cellStyle name="_6014_2008 FPL Group Tax Workpapers" xfId="20182" xr:uid="{638CD740-B667-40DB-8E1F-AC2DE02A3AC7}"/>
    <cellStyle name="_6014_2008 FPL Group Tax Workpapers_Budget Support 2012-09 2013-15 Benefit Programs v5 with NEER Barg Update" xfId="20183" xr:uid="{3D1049F0-51BC-4F09-8662-AB6956722764}"/>
    <cellStyle name="_6014_2008 FPL Group Tax Workpapers_LTD-FAS 112 Summary" xfId="20184" xr:uid="{981E6F42-0594-477E-BEBB-E40D487AAB7A}"/>
    <cellStyle name="_6014_BASIS ADJ" xfId="20185" xr:uid="{48A31EF0-E9AE-4DB2-8BC1-E733F0B603D0}"/>
    <cellStyle name="_6014_BM Adjustments" xfId="20186" xr:uid="{66B312C9-95EE-405D-828A-EBB4E3FF4E7A}"/>
    <cellStyle name="_6014_Callahan" xfId="20187" xr:uid="{A0AFB996-839E-4995-B8FD-5CDF32315895}"/>
    <cellStyle name="_6014_Callahan " xfId="20188" xr:uid="{143FCFE9-BCDA-4386-88AE-CBBA231C73E6}"/>
    <cellStyle name="_6014_Callahan _1" xfId="20189" xr:uid="{6E06E8E2-469B-4268-BD91-7665BDB37959}"/>
    <cellStyle name="_6014_Callahan 090813 GM 0 Report" xfId="20190" xr:uid="{A08A3F73-CBC7-4C19-B5FF-2C2B24BDCBE1}"/>
    <cellStyle name="_6014_Callahan 091106 GM 0 Report" xfId="20191" xr:uid="{743F6E5B-904F-4F9B-AAAF-8ADB20B810B5}"/>
    <cellStyle name="_6014_CapRidge_WindBoost_Analysis_090709" xfId="20192" xr:uid="{295B3930-2323-41FE-9158-18069BA1E4D5}"/>
    <cellStyle name="_6014_Cherokee 2010 - 2014 Budget Forecast" xfId="20193" xr:uid="{7DA4194C-0AB3-4B0B-833D-C3C496F51D92}"/>
    <cellStyle name="_6014_Copy of Texas Wind Debt Amortization 11-08" xfId="20194" xr:uid="{CAA30007-F343-4F21-B887-4EBDC33759AC}"/>
    <cellStyle name="_6014_Debt Service Coverage Ratio-TEXAS WIND Historical  Forecast" xfId="20195" xr:uid="{DDDA717A-E48A-44D9-8C61-32B78FE4FD5A}"/>
    <cellStyle name="_6014_Fees" xfId="20196" xr:uid="{BA3D6AC3-8791-47C3-997E-DCCE42DEE9A2}"/>
    <cellStyle name="_6014_FPL Georgia Tax As of October 2010" xfId="20197" xr:uid="{EC2FF0DD-EB3A-4C17-8A69-1B5D7658789D}"/>
    <cellStyle name="_6014_FPL Georgia Tax As of October 2010_Summary of 2010 Errors Resolutions with Responses" xfId="20198" xr:uid="{C0220806-3A28-4843-BFEB-2F51270CB4AD}"/>
    <cellStyle name="_6014_Group Prov M11 09" xfId="20199" xr:uid="{FE256671-6753-4BC7-BCF3-A2716BB936AA}"/>
    <cellStyle name="_6014_Group Prov M11 09 2" xfId="20200" xr:uid="{93B9BB57-E2A6-4159-8766-2DDCD8D45A97}"/>
    <cellStyle name="_6014_Group Prov M11 09_March_LTD_Premium" xfId="20201" xr:uid="{01604363-FC5E-4583-8B35-DEC7919A6B79}"/>
    <cellStyle name="_6014_Group Prov M11 09_Nov Self Admin LTD Income Premium - CIGNA" xfId="20202" xr:uid="{954AD717-6B72-4850-959B-4EE5727BA3D6}"/>
    <cellStyle name="_6014_Group Prov M11 09_Summary Unrounded" xfId="20203" xr:uid="{E5BA72D1-D79D-449B-8AC9-DA7393983D11}"/>
    <cellStyle name="_6014_HH3 WindBoost Analysis (with PTC and REC)" xfId="20204" xr:uid="{FB0CE5A3-52F8-462B-B7D9-8CA4329E2802}"/>
    <cellStyle name="_6014_Horse Hollow 1 090813 GM 0 Report" xfId="20205" xr:uid="{450FE715-314C-4917-926A-BA7F533AE781}"/>
    <cellStyle name="_6014_Horse Hollow 1 090911 GM 0 Report" xfId="20206" xr:uid="{DCD6535A-B05D-4606-966D-9E6409E8EFBD}"/>
    <cellStyle name="_6014_Inputs" xfId="20207" xr:uid="{73063141-2308-40A4-AEE5-5DF65E2FE4DB}"/>
    <cellStyle name="_6014_Inputs 2" xfId="20208" xr:uid="{35317C35-7B66-4E58-A2DD-93D73C59940F}"/>
    <cellStyle name="_6014_Majestic II 2013 - 2042 Property Tax Forecast est" xfId="20209" xr:uid="{CFD04C7C-86F1-40A7-9BDF-DCB7DA47DF0D}"/>
    <cellStyle name="_6014_March_LTD_Premium" xfId="20210" xr:uid="{6BEE2A40-3453-461F-9CE6-6D3309D62CBB}"/>
    <cellStyle name="_6014_Nov Self Admin LTD Income Premium - CIGNA" xfId="20211" xr:uid="{5257970A-0F01-4432-9222-32759D5731F3}"/>
    <cellStyle name="_6014_Summary Unrounded" xfId="20212" xr:uid="{0F3CCF75-82A7-43B8-9D59-8D5343BDFFB0}"/>
    <cellStyle name="_6014_Tax" xfId="20213" xr:uid="{5D76E2A4-E639-4907-99F6-C8EFA6BF0B0A}"/>
    <cellStyle name="_6014_Wind Adj_091106" xfId="20214" xr:uid="{54A04A91-6EC0-4427-A9FE-AA65000F9C0B}"/>
    <cellStyle name="_6015" xfId="94" xr:uid="{1AAF81DD-0058-431C-B47E-96D4ADFFBDC1}"/>
    <cellStyle name="_6015 2" xfId="95" xr:uid="{547E1F13-43B9-43F9-A719-18BC5AEEDD40}"/>
    <cellStyle name="_6015 2 2" xfId="96" xr:uid="{B3374ECE-21EF-437C-AAA4-0C192B8D2CA6}"/>
    <cellStyle name="_6015 3" xfId="97" xr:uid="{3760EE17-5D86-4E64-8886-B7FC18460729}"/>
    <cellStyle name="_6015 3 2" xfId="20215" xr:uid="{B2D3AF29-A165-4030-A3F1-A4922824C63F}"/>
    <cellStyle name="_6015 4" xfId="98" xr:uid="{0FE69445-4BDA-4723-9088-8D9E91E75A33}"/>
    <cellStyle name="_6015 4 2" xfId="20216" xr:uid="{2B4E0E03-4918-4194-A4A5-F1E29BF52690}"/>
    <cellStyle name="_6015 5" xfId="20217" xr:uid="{C1A1CC37-3710-4761-B883-A2F66B60D4B9}"/>
    <cellStyle name="_6015 5 2" xfId="20218" xr:uid="{B214DD59-597A-4DBF-8B5E-BCF8E9CB18A1}"/>
    <cellStyle name="_6015 6" xfId="20219" xr:uid="{E9B80FD2-C53C-4BC0-A0A2-1E446E2230E7}"/>
    <cellStyle name="_6015_2008 FPL Group Tax Workpapers" xfId="20220" xr:uid="{ADBBAE5D-A45F-49EF-B8D9-C6473B0A762E}"/>
    <cellStyle name="_6015_2008 FPL Group Tax Workpapers_Budget Support 2012-09 2013-15 Benefit Programs v5 with NEER Barg Update" xfId="20221" xr:uid="{B041D17A-E6AD-4DB8-8E73-9F51C2F87C87}"/>
    <cellStyle name="_6015_2008 FPL Group Tax Workpapers_LTD-FAS 112 Summary" xfId="20222" xr:uid="{AE2BDF51-400C-4A00-B556-BF0F06875580}"/>
    <cellStyle name="_6015_BASIS ADJ" xfId="20223" xr:uid="{FFC08BF2-4EA2-4E15-BC7B-5794BD44B08E}"/>
    <cellStyle name="_6015_BM Adjustments" xfId="20224" xr:uid="{DA12B3A1-73B2-4C88-A2BE-FF72F2D7A343}"/>
    <cellStyle name="_6015_Callahan" xfId="20225" xr:uid="{1B60DED9-C1BB-45D4-B74A-7067341C21AE}"/>
    <cellStyle name="_6015_Callahan " xfId="20226" xr:uid="{247B9E47-8B2D-41D1-91D4-BA83B7F80CEC}"/>
    <cellStyle name="_6015_Callahan _1" xfId="20227" xr:uid="{B04621A0-402C-47A8-BEB9-D47D682E331F}"/>
    <cellStyle name="_6015_Callahan 090813 GM 0 Report" xfId="20228" xr:uid="{AFAEB064-5B70-4D87-B9A0-E7CC6733319F}"/>
    <cellStyle name="_6015_Callahan 091106 GM 0 Report" xfId="20229" xr:uid="{70CFE952-C572-4711-9905-3A8AEDD0385C}"/>
    <cellStyle name="_6015_CapRidge_WindBoost_Analysis_090709" xfId="20230" xr:uid="{CC236F08-7D19-4D62-8127-415FA20B6BAE}"/>
    <cellStyle name="_6015_Cherokee 2010 - 2014 Budget Forecast" xfId="20231" xr:uid="{0EBA5A09-BFF7-4334-BE1A-B6D4C4E97C04}"/>
    <cellStyle name="_6015_Copy of Texas Wind Debt Amortization 11-08" xfId="20232" xr:uid="{2878DC38-9B8C-4692-8447-1E0A644C6A2D}"/>
    <cellStyle name="_6015_Debt Service Coverage Ratio-TEXAS WIND Historical  Forecast" xfId="20233" xr:uid="{067A8D61-E4DD-4073-9720-8BB8BED648A5}"/>
    <cellStyle name="_6015_Fees" xfId="20234" xr:uid="{68781CBF-1249-4647-AFB4-5A9B019CD307}"/>
    <cellStyle name="_6015_FPL Georgia Tax As of October 2010" xfId="20235" xr:uid="{EA5727E6-060B-4E9B-BDE0-FBA9E99294CF}"/>
    <cellStyle name="_6015_FPL Georgia Tax As of October 2010_Summary of 2010 Errors Resolutions with Responses" xfId="20236" xr:uid="{1C583C5F-20B2-4704-A768-0109FE200ED6}"/>
    <cellStyle name="_6015_Group Prov M11 09" xfId="20237" xr:uid="{B442E5E8-321C-4EB6-893D-86E186E0F7B5}"/>
    <cellStyle name="_6015_Group Prov M11 09 2" xfId="20238" xr:uid="{992CC30E-E266-4A2D-AEAB-88A100246606}"/>
    <cellStyle name="_6015_Group Prov M11 09_March_LTD_Premium" xfId="20239" xr:uid="{925A9CA9-5BAE-47DF-9985-80C106F5CF12}"/>
    <cellStyle name="_6015_Group Prov M11 09_Nov Self Admin LTD Income Premium - CIGNA" xfId="20240" xr:uid="{5335B0EE-8002-4ED7-89F5-DD4C95321985}"/>
    <cellStyle name="_6015_Group Prov M11 09_Summary Unrounded" xfId="20241" xr:uid="{02BC92A2-5A01-4B0A-9B82-5586C5FD493F}"/>
    <cellStyle name="_6015_HH3 WindBoost Analysis (with PTC and REC)" xfId="20242" xr:uid="{0EB02BBE-E99A-4701-9C87-2C64C5813E31}"/>
    <cellStyle name="_6015_Horse Hollow 1 090813 GM 0 Report" xfId="20243" xr:uid="{548B671A-0B64-4604-9734-0D8DA795CE86}"/>
    <cellStyle name="_6015_Horse Hollow 1 090911 GM 0 Report" xfId="20244" xr:uid="{C42D3F1C-B7E9-4D54-97DE-AC7505D78314}"/>
    <cellStyle name="_6015_Inputs" xfId="20245" xr:uid="{634A7164-23DB-41F6-AFE3-8DC19F414870}"/>
    <cellStyle name="_6015_Inputs 2" xfId="20246" xr:uid="{0B03664C-C156-4FBE-903B-469606C09EB5}"/>
    <cellStyle name="_6015_Majestic II 2013 - 2042 Property Tax Forecast est" xfId="20247" xr:uid="{8912FEDF-A1CE-4BF6-B42E-692925CEEA5F}"/>
    <cellStyle name="_6015_March_LTD_Premium" xfId="20248" xr:uid="{60C2E0D4-7363-4531-B782-B16B0751B75D}"/>
    <cellStyle name="_6015_Nov Self Admin LTD Income Premium - CIGNA" xfId="20249" xr:uid="{F34A04B2-9DA6-4842-A4BF-C401220D253B}"/>
    <cellStyle name="_6015_Summary Unrounded" xfId="20250" xr:uid="{02871794-A348-4557-A40C-27B13F6E8E52}"/>
    <cellStyle name="_6015_Tax" xfId="20251" xr:uid="{C095DA15-DB39-464E-A367-44D022AFCBBE}"/>
    <cellStyle name="_6015_Wind Adj_091106" xfId="20252" xr:uid="{C9F6C59B-E070-441C-BCFC-E593DDD4374E}"/>
    <cellStyle name="_6016" xfId="99" xr:uid="{5D1803A7-EB20-4CD2-8257-C167C8FDF383}"/>
    <cellStyle name="_6016 2" xfId="100" xr:uid="{E417E475-8659-4A84-9E33-E02AD93B4878}"/>
    <cellStyle name="_6016 2 2" xfId="101" xr:uid="{8355DEFF-56DF-4A1A-BBFC-3C4CD1F59A44}"/>
    <cellStyle name="_6016 3" xfId="102" xr:uid="{ADFA9262-CC6C-460A-90D9-F25A17EC7C7A}"/>
    <cellStyle name="_6016 3 2" xfId="20253" xr:uid="{72CEA3F0-0357-4982-B8A6-E09009B08E8A}"/>
    <cellStyle name="_6016 4" xfId="103" xr:uid="{30A3C31E-8953-4D0A-B0F2-432CA688538D}"/>
    <cellStyle name="_6016 4 2" xfId="20254" xr:uid="{320A1C9C-F035-4F56-8C3C-F044E8980765}"/>
    <cellStyle name="_6016 5" xfId="20255" xr:uid="{5079EC73-A15D-4CE9-B88B-F5A5D7E66FF6}"/>
    <cellStyle name="_6016 5 2" xfId="20256" xr:uid="{148E3482-3A95-4D27-91FF-53A34C9C9371}"/>
    <cellStyle name="_6016 6" xfId="20257" xr:uid="{C80F0D59-773A-4F20-9BC8-075FC3A18020}"/>
    <cellStyle name="_6016_2008 FPL Group Tax Workpapers" xfId="20258" xr:uid="{8AC83541-9C74-4696-99EA-D57A8A569791}"/>
    <cellStyle name="_6016_2008 FPL Group Tax Workpapers_Budget Support 2012-09 2013-15 Benefit Programs v5 with NEER Barg Update" xfId="20259" xr:uid="{4D465586-8235-4E43-89BD-1FED0CE7F9B7}"/>
    <cellStyle name="_6016_2008 FPL Group Tax Workpapers_LTD-FAS 112 Summary" xfId="20260" xr:uid="{6953505A-1F75-49C7-A1FB-3BD9F85199AC}"/>
    <cellStyle name="_6016_BASIS ADJ" xfId="20261" xr:uid="{B7234D9A-F632-4467-8425-B545241B348F}"/>
    <cellStyle name="_6016_BM Adjustments" xfId="20262" xr:uid="{6C819935-1F6A-4836-AE95-B559E56CE9C2}"/>
    <cellStyle name="_6016_Callahan" xfId="20263" xr:uid="{AE883F28-52A8-4F43-9A50-4621ABAA4205}"/>
    <cellStyle name="_6016_Callahan " xfId="20264" xr:uid="{87F322F6-94C4-448F-B179-0A9E6A337915}"/>
    <cellStyle name="_6016_Callahan _1" xfId="20265" xr:uid="{7F3AC791-2E4A-4CAE-8C7B-7C21C2C73B65}"/>
    <cellStyle name="_6016_Callahan 090813 GM 0 Report" xfId="20266" xr:uid="{F11670BD-0D3F-414B-8FDB-11F60FE49966}"/>
    <cellStyle name="_6016_Callahan 091106 GM 0 Report" xfId="20267" xr:uid="{798E54DC-B1BF-4BE0-A249-AD4B8D0813BB}"/>
    <cellStyle name="_6016_CapRidge_WindBoost_Analysis_090709" xfId="20268" xr:uid="{17B520D9-9176-4A55-A05D-ECEFEC1EF4B3}"/>
    <cellStyle name="_6016_Cherokee 2010 - 2014 Budget Forecast" xfId="20269" xr:uid="{2F53BB85-D48E-4A02-8431-5BF59EC75889}"/>
    <cellStyle name="_6016_Copy of Texas Wind Debt Amortization 11-08" xfId="20270" xr:uid="{8E1298EC-5379-4EA8-8899-3269FD71EFD9}"/>
    <cellStyle name="_6016_Debt Service Coverage Ratio-TEXAS WIND Historical  Forecast" xfId="20271" xr:uid="{D0727B9C-D6F2-4DCC-8D6F-39B0D02B7B51}"/>
    <cellStyle name="_6016_Fees" xfId="20272" xr:uid="{DDE85316-3554-4D02-A4DE-2EE34FE440DE}"/>
    <cellStyle name="_6016_FPL Georgia Tax As of October 2010" xfId="20273" xr:uid="{032FBA2D-DDF8-42B4-9E49-31AEC8D7B965}"/>
    <cellStyle name="_6016_FPL Georgia Tax As of October 2010_Summary of 2010 Errors Resolutions with Responses" xfId="20274" xr:uid="{C1E1F2F1-86A7-478D-A8A5-5A7647747027}"/>
    <cellStyle name="_6016_Group Prov M11 09" xfId="20275" xr:uid="{DAFA3CA0-2D53-4D1B-830D-6ABA5F59683B}"/>
    <cellStyle name="_6016_Group Prov M11 09 2" xfId="20276" xr:uid="{529A340F-461C-4BAF-AFED-0EF5F2A07AB1}"/>
    <cellStyle name="_6016_Group Prov M11 09_March_LTD_Premium" xfId="20277" xr:uid="{B81B77E6-5ACA-4DEF-973B-D13944B902AB}"/>
    <cellStyle name="_6016_Group Prov M11 09_Nov Self Admin LTD Income Premium - CIGNA" xfId="20278" xr:uid="{F6123D55-03C9-4526-9274-F21F3402BCD3}"/>
    <cellStyle name="_6016_Group Prov M11 09_Summary Unrounded" xfId="20279" xr:uid="{61E2881F-87F8-460B-B00C-4FA760CBE640}"/>
    <cellStyle name="_6016_HH3 WindBoost Analysis (with PTC and REC)" xfId="20280" xr:uid="{5AFD2B79-B62C-443F-9564-21376C400952}"/>
    <cellStyle name="_6016_Horse Hollow 1 090813 GM 0 Report" xfId="20281" xr:uid="{AA551C95-4307-474B-B75A-B1A06E3ABFBF}"/>
    <cellStyle name="_6016_Horse Hollow 1 090911 GM 0 Report" xfId="20282" xr:uid="{89279656-3C5B-49DD-A7DB-62195DBDBE0B}"/>
    <cellStyle name="_6016_Inputs" xfId="20283" xr:uid="{7A939288-ACA5-483E-B686-7BFCBB44D686}"/>
    <cellStyle name="_6016_Inputs 2" xfId="20284" xr:uid="{8A232BD6-273A-44C0-830A-23D8F65D5700}"/>
    <cellStyle name="_6016_Majestic II 2013 - 2042 Property Tax Forecast est" xfId="20285" xr:uid="{0D7168A1-F6FF-4818-B1FF-39EB95053125}"/>
    <cellStyle name="_6016_March_LTD_Premium" xfId="20286" xr:uid="{2CEEA7D3-6ADC-4019-85B0-87836896ADBE}"/>
    <cellStyle name="_6016_Nov Self Admin LTD Income Premium - CIGNA" xfId="20287" xr:uid="{0CF1D74C-57B7-4034-9645-4C7BFE5CDCDE}"/>
    <cellStyle name="_6016_Summary Unrounded" xfId="20288" xr:uid="{DC70E11E-752A-47F9-AB1C-FCC108F8A710}"/>
    <cellStyle name="_6016_Tax" xfId="20289" xr:uid="{41A3DFF5-9EE4-4041-9E51-DC32945D0DD2}"/>
    <cellStyle name="_6016_Wind Adj_091106" xfId="20290" xr:uid="{7300DF00-DAFE-490B-9390-5569640091AB}"/>
    <cellStyle name="_6017" xfId="104" xr:uid="{D6B83182-7EE5-4CBC-9799-8EFFC0D2AD37}"/>
    <cellStyle name="_6017 2" xfId="105" xr:uid="{21F779F1-C05D-489E-9FEA-254AA4AFABBB}"/>
    <cellStyle name="_6017 2 2" xfId="106" xr:uid="{BBFE35CC-E7F5-4637-BED1-CA62802715C6}"/>
    <cellStyle name="_6017 3" xfId="107" xr:uid="{59469BAA-75EE-4C67-A5DE-BABAF781B0B7}"/>
    <cellStyle name="_6017 3 2" xfId="20291" xr:uid="{5A7D49E7-11E4-4994-B496-29E88308B395}"/>
    <cellStyle name="_6017 4" xfId="108" xr:uid="{640D6C0D-DC68-4568-8277-8A1006397ACF}"/>
    <cellStyle name="_6017 4 2" xfId="20292" xr:uid="{64AFC8A5-3371-45B0-9D7A-B6FB39374FFC}"/>
    <cellStyle name="_6017 5" xfId="20293" xr:uid="{092F2110-7ECC-4607-89B0-F20041D25803}"/>
    <cellStyle name="_6017 5 2" xfId="20294" xr:uid="{9143895C-FA16-47A6-B2B1-CDD9C9AAB99C}"/>
    <cellStyle name="_6017 6" xfId="20295" xr:uid="{89BCAB21-09B3-4E7D-8DB4-36C90650D26C}"/>
    <cellStyle name="_6017_2008 FPL Group Tax Workpapers" xfId="20296" xr:uid="{DD0401C3-9B8C-4D63-9676-A6CC98CFAF3F}"/>
    <cellStyle name="_6017_2008 FPL Group Tax Workpapers_Budget Support 2012-09 2013-15 Benefit Programs v5 with NEER Barg Update" xfId="20297" xr:uid="{55A6BC42-13F0-4B8D-BDC0-47831DAEF7A5}"/>
    <cellStyle name="_6017_2008 FPL Group Tax Workpapers_LTD-FAS 112 Summary" xfId="20298" xr:uid="{32987B69-5F8D-4AD0-A165-9322A3389111}"/>
    <cellStyle name="_6017_BASIS ADJ" xfId="20299" xr:uid="{75237ABC-CDE6-4BDD-AD64-0770E77631A0}"/>
    <cellStyle name="_6017_BM Adjustments" xfId="20300" xr:uid="{F69ECF7A-E7FC-4594-B082-D15301BB0FE3}"/>
    <cellStyle name="_6017_Callahan" xfId="20301" xr:uid="{98A6B9B6-E716-4999-9BC2-78EB442A60A4}"/>
    <cellStyle name="_6017_Callahan " xfId="20302" xr:uid="{7462D5F7-98D1-417C-884D-658CEA100BB5}"/>
    <cellStyle name="_6017_Callahan _1" xfId="20303" xr:uid="{35EBFB21-9DC4-45F7-8DD0-C40E34879B96}"/>
    <cellStyle name="_6017_Callahan 090813 GM 0 Report" xfId="20304" xr:uid="{71E6100D-5111-4330-943B-2BAA9665917D}"/>
    <cellStyle name="_6017_Callahan 091106 GM 0 Report" xfId="20305" xr:uid="{31AEBDC4-A181-48C0-A9B9-2D80106C7C05}"/>
    <cellStyle name="_6017_CapRidge_WindBoost_Analysis_090709" xfId="20306" xr:uid="{C1E9E49D-2639-4B74-83E3-F13777C0C6EC}"/>
    <cellStyle name="_6017_Cherokee 2010 - 2014 Budget Forecast" xfId="20307" xr:uid="{C1D9CAB1-F03C-4A16-924D-15D8E43D8677}"/>
    <cellStyle name="_6017_Copy of Texas Wind Debt Amortization 11-08" xfId="20308" xr:uid="{012C89E5-56A2-43C5-84A5-40AFEBF74F3B}"/>
    <cellStyle name="_6017_Debt Service Coverage Ratio-TEXAS WIND Historical  Forecast" xfId="20309" xr:uid="{732E8CD1-4955-4550-B6B3-80C31CF3CE82}"/>
    <cellStyle name="_6017_Fees" xfId="20310" xr:uid="{64793513-9287-4495-AFF2-D20C32D3CF61}"/>
    <cellStyle name="_6017_FPL Georgia Tax As of October 2010" xfId="20311" xr:uid="{C610DAA5-FB5C-409B-8DDF-74290514F9E0}"/>
    <cellStyle name="_6017_FPL Georgia Tax As of October 2010_Summary of 2010 Errors Resolutions with Responses" xfId="20312" xr:uid="{6A31F2A0-7246-4AC3-A148-3C4A8816028A}"/>
    <cellStyle name="_6017_Group Prov M11 09" xfId="20313" xr:uid="{BF80441F-A188-4A63-AD71-048DE2F4BE62}"/>
    <cellStyle name="_6017_Group Prov M11 09 2" xfId="20314" xr:uid="{BEA05D9A-B283-4530-A60C-64E530B4FC7F}"/>
    <cellStyle name="_6017_Group Prov M11 09_March_LTD_Premium" xfId="20315" xr:uid="{966D6AD8-0534-4EAD-B8A3-6331804B2E7A}"/>
    <cellStyle name="_6017_Group Prov M11 09_Nov Self Admin LTD Income Premium - CIGNA" xfId="20316" xr:uid="{C6B5CB52-CA65-4D44-880C-ADE16E0A4F97}"/>
    <cellStyle name="_6017_Group Prov M11 09_Summary Unrounded" xfId="20317" xr:uid="{8E93729D-3CD1-4D6D-BBAB-E15A2476479C}"/>
    <cellStyle name="_6017_HH3 WindBoost Analysis (with PTC and REC)" xfId="20318" xr:uid="{E27427CA-7BDE-4562-A76B-81854EC477B8}"/>
    <cellStyle name="_6017_Horse Hollow 1 090813 GM 0 Report" xfId="20319" xr:uid="{C67045DF-3AC1-4F31-808F-F00D0C531705}"/>
    <cellStyle name="_6017_Horse Hollow 1 090911 GM 0 Report" xfId="20320" xr:uid="{EA495942-E1B6-4B3A-A9F1-8ABE25B39594}"/>
    <cellStyle name="_6017_Inputs" xfId="20321" xr:uid="{398A35AB-7477-4985-BE8B-7190CE451676}"/>
    <cellStyle name="_6017_Inputs 2" xfId="20322" xr:uid="{F6AD034E-2E68-4CF7-B170-1148D2A1D386}"/>
    <cellStyle name="_6017_Majestic II 2013 - 2042 Property Tax Forecast est" xfId="20323" xr:uid="{F6A3B355-DCD3-43B4-9E57-2CB23C0F24A2}"/>
    <cellStyle name="_6017_March_LTD_Premium" xfId="20324" xr:uid="{1FE929E6-0E1E-4772-B18E-E4784543CE21}"/>
    <cellStyle name="_6017_Nov Self Admin LTD Income Premium - CIGNA" xfId="20325" xr:uid="{2EE1CA46-0E06-423F-9767-7034EC16E7C6}"/>
    <cellStyle name="_6017_Summary Unrounded" xfId="20326" xr:uid="{565F4942-DA50-4F6C-91ED-213E8746DB2B}"/>
    <cellStyle name="_6017_Tax" xfId="20327" xr:uid="{570CE09F-8136-44AD-A98F-012D597F266F}"/>
    <cellStyle name="_6017_Wind Adj_091106" xfId="20328" xr:uid="{C00E453D-5AD3-4FEC-8FF5-4CB665E5E50F}"/>
    <cellStyle name="_6018" xfId="109" xr:uid="{5FABAFD5-32CF-40F3-A403-6A980A267DF4}"/>
    <cellStyle name="_6018 2" xfId="110" xr:uid="{13088914-7587-471B-8C45-F6D576A0A8E5}"/>
    <cellStyle name="_6018 2 2" xfId="111" xr:uid="{9AA043BA-2B8E-47A7-A35C-F832F24417EE}"/>
    <cellStyle name="_6018 3" xfId="112" xr:uid="{709BED78-80EC-4B90-94E0-1D2ABAA9B265}"/>
    <cellStyle name="_6018 3 2" xfId="20329" xr:uid="{5E024C3E-241D-4843-9658-F864B0FEB991}"/>
    <cellStyle name="_6018 4" xfId="113" xr:uid="{55ECBF8A-F814-4A7E-8CF0-A3FCAD0A9A96}"/>
    <cellStyle name="_6018 4 2" xfId="20330" xr:uid="{26271C74-8853-4C39-A6E0-8234C4B3CCC1}"/>
    <cellStyle name="_6018 5" xfId="20331" xr:uid="{681EC602-3FAB-4329-8EC0-DAABA5E893F7}"/>
    <cellStyle name="_6018 5 2" xfId="20332" xr:uid="{399FE3C1-FA9C-446E-8527-ADBC6DA8D331}"/>
    <cellStyle name="_6018 6" xfId="20333" xr:uid="{158F2CEB-462A-4725-9791-94EFE27AD4A8}"/>
    <cellStyle name="_6018_2008 FPL Group Tax Workpapers" xfId="20334" xr:uid="{1B2EC23B-D58E-4466-B1B0-0473B1C197C4}"/>
    <cellStyle name="_6018_2008 FPL Group Tax Workpapers_Budget Support 2012-09 2013-15 Benefit Programs v5 with NEER Barg Update" xfId="20335" xr:uid="{A5AB17A9-6562-42CE-BCCA-8F09788DD316}"/>
    <cellStyle name="_6018_2008 FPL Group Tax Workpapers_LTD-FAS 112 Summary" xfId="20336" xr:uid="{66BE408D-83CA-4D54-AE04-5AA15E1ABCE8}"/>
    <cellStyle name="_6018_BASIS ADJ" xfId="20337" xr:uid="{A69375D2-3711-402D-B50F-BBF9758BD30A}"/>
    <cellStyle name="_6018_BM Adjustments" xfId="20338" xr:uid="{ED14EB47-AF96-46C3-A4FC-25DE2044E704}"/>
    <cellStyle name="_6018_Callahan" xfId="20339" xr:uid="{B8689374-3FCF-48E1-BC3D-D12C8507FDAB}"/>
    <cellStyle name="_6018_Callahan " xfId="20340" xr:uid="{7519F429-D58D-404C-9176-8A4BF427FD14}"/>
    <cellStyle name="_6018_Callahan _1" xfId="20341" xr:uid="{20E78C65-98C3-4F2D-9ADB-55CB3E1418EE}"/>
    <cellStyle name="_6018_Callahan 090813 GM 0 Report" xfId="20342" xr:uid="{8F07D8BD-B5DB-4391-94EC-46E21926A5EC}"/>
    <cellStyle name="_6018_Callahan 091106 GM 0 Report" xfId="20343" xr:uid="{BEF8E788-8804-4B60-B053-896C22D61B31}"/>
    <cellStyle name="_6018_CapRidge_WindBoost_Analysis_090709" xfId="20344" xr:uid="{F1971903-EB7C-4AB1-8D55-E574D27AB5FB}"/>
    <cellStyle name="_6018_Cherokee 2010 - 2014 Budget Forecast" xfId="20345" xr:uid="{A452C704-468A-4D80-BF05-0939B9CBC279}"/>
    <cellStyle name="_6018_Copy of Texas Wind Debt Amortization 11-08" xfId="20346" xr:uid="{E8C084DD-19C6-4CC9-874D-DE1C675E2A5C}"/>
    <cellStyle name="_6018_Debt Service Coverage Ratio-TEXAS WIND Historical  Forecast" xfId="20347" xr:uid="{0FF135F7-1643-4506-9A48-B96F69CFA462}"/>
    <cellStyle name="_6018_Fees" xfId="20348" xr:uid="{6F79C071-A622-4EF0-BC72-40AA05A927F4}"/>
    <cellStyle name="_6018_FPL Georgia Tax As of October 2010" xfId="20349" xr:uid="{18F9C218-4E14-409E-B290-E598A2A09478}"/>
    <cellStyle name="_6018_FPL Georgia Tax As of October 2010_Summary of 2010 Errors Resolutions with Responses" xfId="20350" xr:uid="{A50BD1AF-4D28-4C9C-8D72-0BC213C9FB8C}"/>
    <cellStyle name="_6018_Group Prov M11 09" xfId="20351" xr:uid="{C91F254A-F350-4C78-9D38-EBF5C46F3770}"/>
    <cellStyle name="_6018_Group Prov M11 09 2" xfId="20352" xr:uid="{F55360E0-85B2-4F5C-AD96-813F93774FC3}"/>
    <cellStyle name="_6018_Group Prov M11 09_March_LTD_Premium" xfId="20353" xr:uid="{952C0AE4-88A5-4912-B380-2F0D1CC9D046}"/>
    <cellStyle name="_6018_Group Prov M11 09_Nov Self Admin LTD Income Premium - CIGNA" xfId="20354" xr:uid="{9E656DC1-4AA9-4F52-B289-2A8735F004A2}"/>
    <cellStyle name="_6018_Group Prov M11 09_Summary Unrounded" xfId="20355" xr:uid="{7C220D26-CA5E-45BC-ABC9-DA9630C82B30}"/>
    <cellStyle name="_6018_HH3 WindBoost Analysis (with PTC and REC)" xfId="20356" xr:uid="{76AB3FC4-B34F-4BA8-8CCA-31673A9E1BA3}"/>
    <cellStyle name="_6018_Horse Hollow 1 090813 GM 0 Report" xfId="20357" xr:uid="{1034EE01-83F7-4EEE-B043-D1506CAE063F}"/>
    <cellStyle name="_6018_Horse Hollow 1 090911 GM 0 Report" xfId="20358" xr:uid="{175C78DC-EE72-485F-9766-8A6CF506018A}"/>
    <cellStyle name="_6018_Inputs" xfId="20359" xr:uid="{4A3AF1F3-BCBE-4DE7-8A8A-38DA700EAAB5}"/>
    <cellStyle name="_6018_Inputs 2" xfId="20360" xr:uid="{7D6ACED1-2C76-4036-BF91-5C0CC2B43A30}"/>
    <cellStyle name="_6018_Majestic II 2013 - 2042 Property Tax Forecast est" xfId="20361" xr:uid="{42A5E294-9067-40C3-B631-2D53CFF80E04}"/>
    <cellStyle name="_6018_March_LTD_Premium" xfId="20362" xr:uid="{F6A5CB2A-BBFC-4AC2-88A4-B9EA3E65D0DF}"/>
    <cellStyle name="_6018_Nov Self Admin LTD Income Premium - CIGNA" xfId="20363" xr:uid="{21A26BE6-7FDC-4F65-8FA6-24FAE6939844}"/>
    <cellStyle name="_6018_Summary Unrounded" xfId="20364" xr:uid="{C2FC9F99-99F3-4E00-806F-D768E617B6F1}"/>
    <cellStyle name="_6018_Tax" xfId="20365" xr:uid="{A5AC5A0D-696F-4C46-821C-3CC8CE8D21FC}"/>
    <cellStyle name="_6018_Wind Adj_091106" xfId="20366" xr:uid="{377A0347-915E-4A6B-AE20-F40F75E145E1}"/>
    <cellStyle name="_6020" xfId="114" xr:uid="{B0DF8653-2E10-4811-A794-E9DE806C3C45}"/>
    <cellStyle name="_6020 2" xfId="115" xr:uid="{0989B2B4-ED22-4464-8C16-AFF24273A8ED}"/>
    <cellStyle name="_6020 2 2" xfId="116" xr:uid="{722A76E1-20E6-4004-B7A7-737791640BFC}"/>
    <cellStyle name="_6020 3" xfId="117" xr:uid="{20245E2A-A614-47DB-8B8B-10CC889350DF}"/>
    <cellStyle name="_6020 3 2" xfId="20367" xr:uid="{F1CE5CFE-7C41-44F6-8F59-14457279C356}"/>
    <cellStyle name="_6020 4" xfId="118" xr:uid="{525252C3-1B9F-481C-8EA2-80D9231298BE}"/>
    <cellStyle name="_6020 4 2" xfId="20368" xr:uid="{0220AE5D-8342-4CCF-91C4-C827F2DF222A}"/>
    <cellStyle name="_6020 5" xfId="20369" xr:uid="{91389C2B-F9F6-4A0A-A786-37C99CFBA815}"/>
    <cellStyle name="_6020 5 2" xfId="20370" xr:uid="{34E00475-0C67-499E-A308-9393AA531968}"/>
    <cellStyle name="_6020 6" xfId="20371" xr:uid="{534CE7DF-3AFB-4C3E-83CC-86AA050BDB0F}"/>
    <cellStyle name="_6020_2008 FPL Group Tax Workpapers" xfId="20372" xr:uid="{02CABF62-6574-463D-948D-927BD99C0D28}"/>
    <cellStyle name="_6020_2008 FPL Group Tax Workpapers_Budget Support 2012-09 2013-15 Benefit Programs v5 with NEER Barg Update" xfId="20373" xr:uid="{A02F32BD-673F-4B5E-A9E6-AE6978AE6456}"/>
    <cellStyle name="_6020_2008 FPL Group Tax Workpapers_LTD-FAS 112 Summary" xfId="20374" xr:uid="{B3E5D42F-2C38-4B12-BD03-36C1AE1ECCF4}"/>
    <cellStyle name="_6020_BASIS ADJ" xfId="20375" xr:uid="{9640E1A0-FEE7-45E7-9D28-B658FC78F59F}"/>
    <cellStyle name="_6020_BM Adjustments" xfId="20376" xr:uid="{9D38EAD9-9E3A-451B-A2A9-D829E1AFFD75}"/>
    <cellStyle name="_6020_Callahan" xfId="20377" xr:uid="{1AD4938F-0C37-4459-BEE4-222A6B725166}"/>
    <cellStyle name="_6020_Callahan " xfId="20378" xr:uid="{5B2846C8-FBEC-4829-96F5-AD9C4102C83A}"/>
    <cellStyle name="_6020_Callahan _1" xfId="20379" xr:uid="{0FBBFD86-1004-45DA-95C8-6ADDA0A1FAEE}"/>
    <cellStyle name="_6020_Callahan 090813 GM 0 Report" xfId="20380" xr:uid="{9FC62137-23A8-4678-A321-467216E87910}"/>
    <cellStyle name="_6020_Callahan 091106 GM 0 Report" xfId="20381" xr:uid="{ACDAD9A3-F990-40B9-82CE-033A941B27B5}"/>
    <cellStyle name="_6020_CapRidge_WindBoost_Analysis_090709" xfId="20382" xr:uid="{0161E5B1-6878-44DA-AEE2-C17A48FDA8B4}"/>
    <cellStyle name="_6020_Cherokee 2010 - 2014 Budget Forecast" xfId="20383" xr:uid="{CAF4E4FF-FE3F-43E4-8F8D-4B4CB2068706}"/>
    <cellStyle name="_6020_Copy of Texas Wind Debt Amortization 11-08" xfId="20384" xr:uid="{3E85EBB5-6876-4B01-AECB-1A3FF25314D1}"/>
    <cellStyle name="_6020_Debt Service Coverage Ratio-TEXAS WIND Historical  Forecast" xfId="20385" xr:uid="{F72BFA12-D39C-4338-945B-4C351045B1DB}"/>
    <cellStyle name="_6020_Fees" xfId="20386" xr:uid="{5A3A5DF3-EB18-41C5-AC66-EEBA5957F056}"/>
    <cellStyle name="_6020_FPL Georgia Tax As of October 2010" xfId="20387" xr:uid="{C80A8759-0174-4C97-9C78-03E447718BA7}"/>
    <cellStyle name="_6020_FPL Georgia Tax As of October 2010_Summary of 2010 Errors Resolutions with Responses" xfId="20388" xr:uid="{4C41948F-326E-4DB2-BDAB-4E300A361A04}"/>
    <cellStyle name="_6020_Group Prov M11 09" xfId="20389" xr:uid="{04621AFA-A7A1-4944-A00F-4C31D8BEA020}"/>
    <cellStyle name="_6020_Group Prov M11 09 2" xfId="20390" xr:uid="{2977CC35-E4A5-4742-84F7-5A47DB598E75}"/>
    <cellStyle name="_6020_Group Prov M11 09_March_LTD_Premium" xfId="20391" xr:uid="{0D7C1222-999B-40DF-A178-14D77BE1AFC9}"/>
    <cellStyle name="_6020_Group Prov M11 09_Nov Self Admin LTD Income Premium - CIGNA" xfId="20392" xr:uid="{96F386D0-3226-46A6-A2F7-463199E3E743}"/>
    <cellStyle name="_6020_Group Prov M11 09_Summary Unrounded" xfId="20393" xr:uid="{6F716AC1-B752-487F-BD99-2910AD924F77}"/>
    <cellStyle name="_6020_HH3 WindBoost Analysis (with PTC and REC)" xfId="20394" xr:uid="{2D604765-D51F-46CD-8845-CD77AADD95D0}"/>
    <cellStyle name="_6020_Horse Hollow 1 090813 GM 0 Report" xfId="20395" xr:uid="{BBF865DD-3519-46BB-9500-699C872345E3}"/>
    <cellStyle name="_6020_Horse Hollow 1 090911 GM 0 Report" xfId="20396" xr:uid="{5C81939A-AA7D-4442-9CE8-16C8513D7FCD}"/>
    <cellStyle name="_6020_Inputs" xfId="20397" xr:uid="{A0C74C20-E7E2-46D3-87BD-6EEF5609F148}"/>
    <cellStyle name="_6020_Inputs 2" xfId="20398" xr:uid="{F66E5A66-2B74-4270-82DB-BB4DFE34E75D}"/>
    <cellStyle name="_6020_Majestic II 2013 - 2042 Property Tax Forecast est" xfId="20399" xr:uid="{DCAA48CA-33AA-4F90-A339-3BB602C143EE}"/>
    <cellStyle name="_6020_March_LTD_Premium" xfId="20400" xr:uid="{F1ED5724-CC68-4221-B06A-80C8A5067F52}"/>
    <cellStyle name="_6020_Nov Self Admin LTD Income Premium - CIGNA" xfId="20401" xr:uid="{81B27421-836D-42E6-978D-D32C90DFB4DA}"/>
    <cellStyle name="_6020_Summary Unrounded" xfId="20402" xr:uid="{B6A74CDA-3932-43C0-BA01-3AD5E6F2AD69}"/>
    <cellStyle name="_6020_Tax" xfId="20403" xr:uid="{E320DF68-BEB3-4E27-8036-2C83F7675730}"/>
    <cellStyle name="_6020_Wind Adj_091106" xfId="20404" xr:uid="{7C19E95A-4DC7-4AE2-BD02-F6FA3BDD82E3}"/>
    <cellStyle name="_6021" xfId="119" xr:uid="{2A193105-0222-4B48-8D36-2D03BE8F634C}"/>
    <cellStyle name="_6021 2" xfId="120" xr:uid="{62642400-14B9-44DC-A488-0FEBAAAB7197}"/>
    <cellStyle name="_6021 2 2" xfId="121" xr:uid="{7FEDA655-4F53-4ADB-A3E5-B22391A5D6C7}"/>
    <cellStyle name="_6021 3" xfId="122" xr:uid="{FCEA79E7-C34A-4EC3-A43A-33E45EE1C9D6}"/>
    <cellStyle name="_6021 3 2" xfId="20405" xr:uid="{08D9607E-9826-4EB5-9DB2-EAC24BEC27F1}"/>
    <cellStyle name="_6021 4" xfId="123" xr:uid="{B9940864-CC80-4BD9-B198-2EE09FE21896}"/>
    <cellStyle name="_6021 4 2" xfId="20406" xr:uid="{C87720C3-F514-43B0-92AD-04334A4A4BFD}"/>
    <cellStyle name="_6021 5" xfId="20407" xr:uid="{E3B2EC3D-D961-4578-B7B7-7AE0A75366F1}"/>
    <cellStyle name="_6021 5 2" xfId="20408" xr:uid="{4600716C-1845-4E52-8ADD-310804259B07}"/>
    <cellStyle name="_6021 6" xfId="20409" xr:uid="{03A22D3D-2F6B-4877-B8EA-B7B782849852}"/>
    <cellStyle name="_6021_2008 FPL Group Tax Workpapers" xfId="20410" xr:uid="{3D18F8C2-622A-4E8A-BB4B-1A43CBB80145}"/>
    <cellStyle name="_6021_2008 FPL Group Tax Workpapers_Budget Support 2012-09 2013-15 Benefit Programs v5 with NEER Barg Update" xfId="20411" xr:uid="{64BAA6B9-2172-4F81-A127-1E62BA503934}"/>
    <cellStyle name="_6021_2008 FPL Group Tax Workpapers_LTD-FAS 112 Summary" xfId="20412" xr:uid="{68C3BD5B-215D-4D6B-AF11-1C0BE953FBC9}"/>
    <cellStyle name="_6021_BASIS ADJ" xfId="20413" xr:uid="{B163E09C-0445-43E3-BEC0-1582E6AD20D0}"/>
    <cellStyle name="_6021_BM Adjustments" xfId="20414" xr:uid="{0A9D5C9F-BAFC-41A1-8F16-79B3B883219F}"/>
    <cellStyle name="_6021_Callahan" xfId="20415" xr:uid="{30DB5BCE-4729-426D-BE20-E4D56D55A57A}"/>
    <cellStyle name="_6021_Callahan " xfId="20416" xr:uid="{BF450D91-A52F-4CBA-A2D3-390A06C28695}"/>
    <cellStyle name="_6021_Callahan _1" xfId="20417" xr:uid="{9EB2BDAB-B6FE-4B00-AEC7-64B615FA060E}"/>
    <cellStyle name="_6021_Callahan 090813 GM 0 Report" xfId="20418" xr:uid="{07820674-8CA9-4EE7-AF2D-6543D5E6F126}"/>
    <cellStyle name="_6021_Callahan 091106 GM 0 Report" xfId="20419" xr:uid="{BAA07A95-27E8-4033-8182-789AD23474E9}"/>
    <cellStyle name="_6021_CapRidge_WindBoost_Analysis_090709" xfId="20420" xr:uid="{8E85DC65-D9C8-4C83-82F2-3399651EB372}"/>
    <cellStyle name="_6021_Cherokee 2010 - 2014 Budget Forecast" xfId="20421" xr:uid="{7079DA27-E8F3-4142-999F-54385CA9ABBA}"/>
    <cellStyle name="_6021_Copy of Texas Wind Debt Amortization 11-08" xfId="20422" xr:uid="{561A8B13-6F9B-4189-9C55-39838EDFE5B5}"/>
    <cellStyle name="_6021_Debt Service Coverage Ratio-TEXAS WIND Historical  Forecast" xfId="20423" xr:uid="{7F5C3599-8F16-48F3-9A5D-7185A140282F}"/>
    <cellStyle name="_6021_Fees" xfId="20424" xr:uid="{F4D67928-FD4A-4BB9-86A5-7D3550E616C8}"/>
    <cellStyle name="_6021_FPL Georgia Tax As of October 2010" xfId="20425" xr:uid="{B259C96B-87AB-46C1-BF54-5BA6B33C6326}"/>
    <cellStyle name="_6021_FPL Georgia Tax As of October 2010_Summary of 2010 Errors Resolutions with Responses" xfId="20426" xr:uid="{36DB999F-2045-42B8-858F-114784D47BBD}"/>
    <cellStyle name="_6021_Group Prov M11 09" xfId="20427" xr:uid="{9F0F656F-F939-42BF-B767-4FF7E7F6FD67}"/>
    <cellStyle name="_6021_Group Prov M11 09 2" xfId="20428" xr:uid="{287E69DD-47BC-4F09-BB08-438D83E84A4C}"/>
    <cellStyle name="_6021_Group Prov M11 09_March_LTD_Premium" xfId="20429" xr:uid="{E07FB64C-7114-422F-BD17-8870BAB91949}"/>
    <cellStyle name="_6021_Group Prov M11 09_Nov Self Admin LTD Income Premium - CIGNA" xfId="20430" xr:uid="{F6542553-8B57-4C5A-9698-B3A4D1F8A0BD}"/>
    <cellStyle name="_6021_Group Prov M11 09_Summary Unrounded" xfId="20431" xr:uid="{718E218A-E84A-4372-997E-805F3171A1AC}"/>
    <cellStyle name="_6021_HH3 WindBoost Analysis (with PTC and REC)" xfId="20432" xr:uid="{BE6FA615-6E31-4A23-B43C-E9805C9B3111}"/>
    <cellStyle name="_6021_Horse Hollow 1 090813 GM 0 Report" xfId="20433" xr:uid="{56AEC431-0D1D-4603-A4FC-687714833303}"/>
    <cellStyle name="_6021_Horse Hollow 1 090911 GM 0 Report" xfId="20434" xr:uid="{71925404-4AAD-4AC2-A9C1-EEC06B5D5CCA}"/>
    <cellStyle name="_6021_Inputs" xfId="20435" xr:uid="{5AABF3B8-CBE7-4484-A77E-0E70CA4D4F47}"/>
    <cellStyle name="_6021_Inputs 2" xfId="20436" xr:uid="{BFD64D08-4012-44E8-B2EA-15CBFED7C7BF}"/>
    <cellStyle name="_6021_Majestic II 2013 - 2042 Property Tax Forecast est" xfId="20437" xr:uid="{EFF23C37-913C-4936-8166-F07F3A84E4A5}"/>
    <cellStyle name="_6021_March_LTD_Premium" xfId="20438" xr:uid="{A1B458B1-0E96-4F0C-82B7-CF131203F274}"/>
    <cellStyle name="_6021_Nov Self Admin LTD Income Premium - CIGNA" xfId="20439" xr:uid="{C11F1E47-3715-46CF-B747-E3CC18D94B3E}"/>
    <cellStyle name="_6021_Summary Unrounded" xfId="20440" xr:uid="{345FA609-F7E9-46E5-9C82-D8467B785321}"/>
    <cellStyle name="_6021_Tax" xfId="20441" xr:uid="{956AEB6E-E9C2-4563-97ED-8E1538B59484}"/>
    <cellStyle name="_6021_Wind Adj_091106" xfId="20442" xr:uid="{5DFB19BB-A3AE-4F63-96CB-B65E3A56624B}"/>
    <cellStyle name="_6023" xfId="124" xr:uid="{259AD402-3727-4F02-A58C-4D52B105CD0B}"/>
    <cellStyle name="_6023 2" xfId="125" xr:uid="{CF20B11C-7FCC-4D54-B1AA-9F1824C0DF19}"/>
    <cellStyle name="_6023 2 2" xfId="126" xr:uid="{82232A7B-4B9A-4D18-B16A-B2B58FE250F9}"/>
    <cellStyle name="_6023 3" xfId="127" xr:uid="{65E3D5D4-502B-45BD-9944-E9C48B138F56}"/>
    <cellStyle name="_6023 3 2" xfId="20443" xr:uid="{BC5CEACF-653E-4188-B821-4A9C6D262879}"/>
    <cellStyle name="_6023 4" xfId="128" xr:uid="{60D82378-B46E-4A0B-ABB8-A33C664875C2}"/>
    <cellStyle name="_6023 4 2" xfId="20444" xr:uid="{D655768B-60BB-46C3-91D1-9160A04138FF}"/>
    <cellStyle name="_6023 5" xfId="20445" xr:uid="{5E703279-DD2C-44A7-AAAC-18FED07533F7}"/>
    <cellStyle name="_6023 5 2" xfId="20446" xr:uid="{931C2E45-C37A-41D1-8216-F279247C2DA1}"/>
    <cellStyle name="_6023 6" xfId="20447" xr:uid="{A3530908-D375-48F4-B4F0-505B782C8F8B}"/>
    <cellStyle name="_6023_2008 FPL Group Tax Workpapers" xfId="20448" xr:uid="{3522AED1-C5E0-427B-80F2-C7B7D6CB9340}"/>
    <cellStyle name="_6023_2008 FPL Group Tax Workpapers_Budget Support 2012-09 2013-15 Benefit Programs v5 with NEER Barg Update" xfId="20449" xr:uid="{80408CE5-2598-4995-A11C-98D653A29B2D}"/>
    <cellStyle name="_6023_2008 FPL Group Tax Workpapers_LTD-FAS 112 Summary" xfId="20450" xr:uid="{D707A653-3490-4318-9982-29B7FDBD60C2}"/>
    <cellStyle name="_6023_BASIS ADJ" xfId="20451" xr:uid="{3A62F97A-0A54-4597-8DC1-D972B66C450D}"/>
    <cellStyle name="_6023_BM Adjustments" xfId="20452" xr:uid="{024C20A2-02CE-4B50-8C69-95B304F80F71}"/>
    <cellStyle name="_6023_Callahan" xfId="20453" xr:uid="{06CFCF5C-3C07-41B4-9C9B-53D92FDEB293}"/>
    <cellStyle name="_6023_Callahan " xfId="20454" xr:uid="{168418B4-88E8-4870-88C4-C6D5DDC69CC2}"/>
    <cellStyle name="_6023_Callahan _1" xfId="20455" xr:uid="{46126E18-0433-4A2B-9F96-03706273987C}"/>
    <cellStyle name="_6023_Callahan 090813 GM 0 Report" xfId="20456" xr:uid="{6B771D76-F844-4A61-8854-EEB5DBD55D46}"/>
    <cellStyle name="_6023_Callahan 091106 GM 0 Report" xfId="20457" xr:uid="{6623B277-C615-4C5B-8CE7-09817A664572}"/>
    <cellStyle name="_6023_CapRidge_WindBoost_Analysis_090709" xfId="20458" xr:uid="{5D2B7C41-5AD6-458A-9ACA-3BCFA88B15E7}"/>
    <cellStyle name="_6023_Cherokee 2010 - 2014 Budget Forecast" xfId="20459" xr:uid="{6A155AD9-66DC-4254-B09F-F1FFA67E6931}"/>
    <cellStyle name="_6023_Copy of Texas Wind Debt Amortization 11-08" xfId="20460" xr:uid="{5100D799-3F08-40BA-9816-F16F89DF0B9B}"/>
    <cellStyle name="_6023_Debt Service Coverage Ratio-TEXAS WIND Historical  Forecast" xfId="20461" xr:uid="{676D8FC7-1DA8-4AD7-BFB0-5229E05D22F1}"/>
    <cellStyle name="_6023_Fees" xfId="20462" xr:uid="{18293706-9FB8-477D-B9C4-5E7FA8271D07}"/>
    <cellStyle name="_6023_FPL Georgia Tax As of October 2010" xfId="20463" xr:uid="{777876E2-D0B9-485B-8FB0-C7FFD78A6469}"/>
    <cellStyle name="_6023_FPL Georgia Tax As of October 2010_Summary of 2010 Errors Resolutions with Responses" xfId="20464" xr:uid="{42CA06BF-4798-4ED0-B262-090F62838393}"/>
    <cellStyle name="_6023_Group Prov M11 09" xfId="20465" xr:uid="{28ABA19C-E756-4FB7-A715-32FDB884BB45}"/>
    <cellStyle name="_6023_Group Prov M11 09 2" xfId="20466" xr:uid="{7540DC68-F61F-4F53-803B-56A62D6A66D4}"/>
    <cellStyle name="_6023_Group Prov M11 09_March_LTD_Premium" xfId="20467" xr:uid="{54E2EEAA-BDB6-4E6C-9961-A1AA57E86753}"/>
    <cellStyle name="_6023_Group Prov M11 09_Nov Self Admin LTD Income Premium - CIGNA" xfId="20468" xr:uid="{B31C0DD2-F6CF-41F9-B6E1-9F576127B05A}"/>
    <cellStyle name="_6023_Group Prov M11 09_Summary Unrounded" xfId="20469" xr:uid="{5A60885B-85DE-4022-B3BE-C377F7130DDB}"/>
    <cellStyle name="_6023_HH3 WindBoost Analysis (with PTC and REC)" xfId="20470" xr:uid="{47CB9696-926F-4255-99CE-7D0CDCF51400}"/>
    <cellStyle name="_6023_Horse Hollow 1 090813 GM 0 Report" xfId="20471" xr:uid="{E361E19C-FADB-43A2-9B22-06B3BB3D9DC1}"/>
    <cellStyle name="_6023_Horse Hollow 1 090911 GM 0 Report" xfId="20472" xr:uid="{6FE5158E-58B0-4CC4-89B1-2612965BE293}"/>
    <cellStyle name="_6023_Inputs" xfId="20473" xr:uid="{EF1D11E2-3A5C-4773-809C-28E01CA89B3A}"/>
    <cellStyle name="_6023_Inputs 2" xfId="20474" xr:uid="{3CD80D78-11B4-4648-974C-CBE7EA1E7E5A}"/>
    <cellStyle name="_6023_Majestic II 2013 - 2042 Property Tax Forecast est" xfId="20475" xr:uid="{966FA50D-5E22-4237-9D75-0E4E34C40387}"/>
    <cellStyle name="_6023_March_LTD_Premium" xfId="20476" xr:uid="{A9FD7055-2CE8-4EEC-ADF3-4B344565D013}"/>
    <cellStyle name="_6023_Nov Self Admin LTD Income Premium - CIGNA" xfId="20477" xr:uid="{F1C427AE-C1D5-410A-9B16-2177339C54AA}"/>
    <cellStyle name="_6023_Summary Unrounded" xfId="20478" xr:uid="{AEE60551-FAF5-454C-B76E-3B8085582895}"/>
    <cellStyle name="_6023_Tax" xfId="20479" xr:uid="{5CE17143-B440-44E9-880A-2E9F4D3658B7}"/>
    <cellStyle name="_6023_Wind Adj_091106" xfId="20480" xr:uid="{9F91E70D-332C-4B92-A9F6-B5BB35DC5097}"/>
    <cellStyle name="_6025" xfId="129" xr:uid="{0C526EEA-908B-4271-9894-B964DCB9CEC4}"/>
    <cellStyle name="_6025 2" xfId="130" xr:uid="{0C7E2820-E3D1-42BF-9B6B-0A2B6D719672}"/>
    <cellStyle name="_6025 2 2" xfId="131" xr:uid="{EC29451A-1555-4CB6-A2D7-3ABB2B5C2793}"/>
    <cellStyle name="_6025 3" xfId="132" xr:uid="{D02B9D1D-6259-498B-82C0-483F0DBEE83D}"/>
    <cellStyle name="_6025 3 2" xfId="20481" xr:uid="{D9BDB064-8A01-4865-8B89-2D2DCA983EC1}"/>
    <cellStyle name="_6025 4" xfId="133" xr:uid="{93510F90-419A-4566-A78C-317CD6158F59}"/>
    <cellStyle name="_6025 4 2" xfId="20482" xr:uid="{5CD3CE5A-0E64-4A18-B9BA-A01320FD7794}"/>
    <cellStyle name="_6025 5" xfId="20483" xr:uid="{95AB27EC-0C70-4C7C-BBFB-AB14972906ED}"/>
    <cellStyle name="_6025 5 2" xfId="20484" xr:uid="{6A7E0191-8306-49A5-A836-0AD33B4864CB}"/>
    <cellStyle name="_6025 6" xfId="20485" xr:uid="{F5EAFA91-DDA6-4174-823F-7D85593420DC}"/>
    <cellStyle name="_6025_2008 FPL Group Tax Workpapers" xfId="20486" xr:uid="{380ACC77-C446-464F-B93B-CBC12B9DF473}"/>
    <cellStyle name="_6025_2008 FPL Group Tax Workpapers_Budget Support 2012-09 2013-15 Benefit Programs v5 with NEER Barg Update" xfId="20487" xr:uid="{840BCFF1-C4C0-482C-8D75-980D0B93B500}"/>
    <cellStyle name="_6025_2008 FPL Group Tax Workpapers_LTD-FAS 112 Summary" xfId="20488" xr:uid="{E230DE21-ECC1-44FA-B0A6-81504E7C7BEC}"/>
    <cellStyle name="_6025_BASIS ADJ" xfId="20489" xr:uid="{F321E116-32A2-454E-9B39-C94E9982F5DC}"/>
    <cellStyle name="_6025_BM Adjustments" xfId="20490" xr:uid="{79EC37A5-4B94-410A-ABA0-FF59DE81D36F}"/>
    <cellStyle name="_6025_Callahan" xfId="20491" xr:uid="{D7486DE8-86DA-4095-B9E4-2B2A22F95B94}"/>
    <cellStyle name="_6025_Callahan " xfId="20492" xr:uid="{2E7CB5AA-E4D8-4A7F-BCBF-F6CFF5190FCA}"/>
    <cellStyle name="_6025_Callahan _1" xfId="20493" xr:uid="{6F38D75E-AA0A-4BBB-AB11-EEB118823551}"/>
    <cellStyle name="_6025_Callahan 090813 GM 0 Report" xfId="20494" xr:uid="{FF533C04-BF79-4669-8EDB-E3EADBECC948}"/>
    <cellStyle name="_6025_Callahan 091106 GM 0 Report" xfId="20495" xr:uid="{E6AF0704-77E6-4EC1-8F47-9FA03482404F}"/>
    <cellStyle name="_6025_CapRidge_WindBoost_Analysis_090709" xfId="20496" xr:uid="{7EA00E53-FC57-4E10-B8B3-2FFFA6F62D5B}"/>
    <cellStyle name="_6025_Cherokee 2010 - 2014 Budget Forecast" xfId="20497" xr:uid="{2BE410ED-C1C6-49BE-A077-7C20573C9756}"/>
    <cellStyle name="_6025_Copy of Texas Wind Debt Amortization 11-08" xfId="20498" xr:uid="{D9D3DBE6-3F9C-471D-A950-83165E2512BB}"/>
    <cellStyle name="_6025_Debt Service Coverage Ratio-TEXAS WIND Historical  Forecast" xfId="20499" xr:uid="{84D2C37C-C4F2-453D-82E0-6B2E7A02A2DD}"/>
    <cellStyle name="_6025_Fees" xfId="20500" xr:uid="{EA8B9BC3-5043-4371-8341-2A3C338123B6}"/>
    <cellStyle name="_6025_FPL Georgia Tax As of October 2010" xfId="20501" xr:uid="{DFFEF798-956D-4D79-93F0-6629DB98D9CC}"/>
    <cellStyle name="_6025_FPL Georgia Tax As of October 2010_Summary of 2010 Errors Resolutions with Responses" xfId="20502" xr:uid="{2770A578-012C-42C5-8D82-458AF5CBE860}"/>
    <cellStyle name="_6025_Group Prov M11 09" xfId="20503" xr:uid="{79922601-64AF-4012-92A6-081FCF02DEAF}"/>
    <cellStyle name="_6025_Group Prov M11 09 2" xfId="20504" xr:uid="{D384DBE3-D948-45A0-8636-8BFEDF180FD8}"/>
    <cellStyle name="_6025_Group Prov M11 09_March_LTD_Premium" xfId="20505" xr:uid="{B3B48D03-DC7D-4032-9131-433BB9E05DC4}"/>
    <cellStyle name="_6025_Group Prov M11 09_Nov Self Admin LTD Income Premium - CIGNA" xfId="20506" xr:uid="{5C2A8695-8625-4F36-BC42-9E9887392063}"/>
    <cellStyle name="_6025_Group Prov M11 09_Summary Unrounded" xfId="20507" xr:uid="{476E6971-1070-4B55-81BD-45EC0EE60B30}"/>
    <cellStyle name="_6025_HH3 WindBoost Analysis (with PTC and REC)" xfId="20508" xr:uid="{36177B48-372E-46A4-856F-C28E5FCD7873}"/>
    <cellStyle name="_6025_Horse Hollow 1 090813 GM 0 Report" xfId="20509" xr:uid="{B172813D-CE01-44E8-B605-584A5E868681}"/>
    <cellStyle name="_6025_Horse Hollow 1 090911 GM 0 Report" xfId="20510" xr:uid="{B7239834-E899-4C5E-A578-31EEFBC2A7A2}"/>
    <cellStyle name="_6025_Inputs" xfId="20511" xr:uid="{5205D329-1B34-4605-BE87-4EEC79643911}"/>
    <cellStyle name="_6025_Inputs 2" xfId="20512" xr:uid="{43E5BB58-E207-4619-B193-36C36A7E9A8D}"/>
    <cellStyle name="_6025_Majestic II 2013 - 2042 Property Tax Forecast est" xfId="20513" xr:uid="{E40D5C6C-3564-49A6-8253-0FD3FF5C4E5C}"/>
    <cellStyle name="_6025_March_LTD_Premium" xfId="20514" xr:uid="{97599021-8358-4E1B-A3D7-DFC900F3C75D}"/>
    <cellStyle name="_6025_Nov Self Admin LTD Income Premium - CIGNA" xfId="20515" xr:uid="{E83DBF8F-AB45-467F-8A7C-33C48F2A076C}"/>
    <cellStyle name="_6025_Summary Unrounded" xfId="20516" xr:uid="{A6BE6EF7-A1B8-4017-939F-B4FF636A4A24}"/>
    <cellStyle name="_6025_Tax" xfId="20517" xr:uid="{578F2462-A964-4C57-AFA5-8E74D059F36E}"/>
    <cellStyle name="_6025_Wind Adj_091106" xfId="20518" xr:uid="{C2EF459D-A06D-4320-AFE0-4C4848A66381}"/>
    <cellStyle name="_6028" xfId="134" xr:uid="{17242222-560E-4216-A1AF-2266A8C02D59}"/>
    <cellStyle name="_6028 2" xfId="135" xr:uid="{27D9F2BA-A626-4D9B-9C9E-262E940EFF1C}"/>
    <cellStyle name="_6028 2 2" xfId="136" xr:uid="{AF28D3E8-0F64-4CB9-88F7-B85DAFE9DD30}"/>
    <cellStyle name="_6028 3" xfId="137" xr:uid="{74214BAB-98AB-4BFA-83EC-DFD05926C438}"/>
    <cellStyle name="_6028 3 2" xfId="20519" xr:uid="{898CB40E-E859-4C39-99B1-BE4243AED168}"/>
    <cellStyle name="_6028 4" xfId="138" xr:uid="{4864A566-FE38-48DF-BE10-FECF7F2B8DCE}"/>
    <cellStyle name="_6028 4 2" xfId="20520" xr:uid="{6C34AA0A-11D3-4510-9986-7D64C3F82746}"/>
    <cellStyle name="_6028 5" xfId="20521" xr:uid="{4CF04354-C8EF-4F38-9223-BF17AD127FFB}"/>
    <cellStyle name="_6028 5 2" xfId="20522" xr:uid="{BA099204-9742-4ABB-9933-CA576CB39631}"/>
    <cellStyle name="_6028 6" xfId="20523" xr:uid="{FD7B8DFE-03AD-44EB-AEFE-725BE589303F}"/>
    <cellStyle name="_6028_2008 FPL Group Tax Workpapers" xfId="20524" xr:uid="{B63E6AAD-353D-4719-90CE-32E2CFC5BFE3}"/>
    <cellStyle name="_6028_2008 FPL Group Tax Workpapers_Budget Support 2012-09 2013-15 Benefit Programs v5 with NEER Barg Update" xfId="20525" xr:uid="{14214FA7-9236-4FFB-BB2B-0C23B203EAD6}"/>
    <cellStyle name="_6028_2008 FPL Group Tax Workpapers_LTD-FAS 112 Summary" xfId="20526" xr:uid="{15E1D6B3-30D3-44AD-82AD-776FE704D5F6}"/>
    <cellStyle name="_6028_BASIS ADJ" xfId="20527" xr:uid="{18622E73-C3A4-4B30-AA4D-9C89465F61BE}"/>
    <cellStyle name="_6028_BM Adjustments" xfId="20528" xr:uid="{D826AF5C-1830-4036-AB27-83B285086967}"/>
    <cellStyle name="_6028_Callahan" xfId="20529" xr:uid="{1F99E707-33CA-400A-9F94-42A08FF73792}"/>
    <cellStyle name="_6028_Callahan " xfId="20530" xr:uid="{613390B1-9910-44C1-9244-D49178CABD17}"/>
    <cellStyle name="_6028_Callahan _1" xfId="20531" xr:uid="{5AC980AC-622C-4E8E-9D1F-11C756E3406B}"/>
    <cellStyle name="_6028_Callahan 090813 GM 0 Report" xfId="20532" xr:uid="{F9A37043-BEE0-43D2-9B6F-9595CF5898A6}"/>
    <cellStyle name="_6028_Callahan 091106 GM 0 Report" xfId="20533" xr:uid="{3B316372-6D7E-4D73-BDDF-4F777B86472F}"/>
    <cellStyle name="_6028_CapRidge_WindBoost_Analysis_090709" xfId="20534" xr:uid="{2C141D39-2510-47E1-B39C-3052B044FFA2}"/>
    <cellStyle name="_6028_Cherokee 2010 - 2014 Budget Forecast" xfId="20535" xr:uid="{F3607B5D-A062-4E16-8B19-6528AB8D3DCC}"/>
    <cellStyle name="_6028_Copy of Texas Wind Debt Amortization 11-08" xfId="20536" xr:uid="{5FBA608F-F5CB-48DB-8FAE-B661B30E1DFC}"/>
    <cellStyle name="_6028_Debt Service Coverage Ratio-TEXAS WIND Historical  Forecast" xfId="20537" xr:uid="{6A3C7AE2-7E15-4F52-94CF-ACE9A032F3D4}"/>
    <cellStyle name="_6028_Fees" xfId="20538" xr:uid="{31942573-7BC6-46F3-8F20-FAA133E98B62}"/>
    <cellStyle name="_6028_FPL Georgia Tax As of October 2010" xfId="20539" xr:uid="{F4F2011C-9E6A-4A41-9990-327641FE0639}"/>
    <cellStyle name="_6028_FPL Georgia Tax As of October 2010_Summary of 2010 Errors Resolutions with Responses" xfId="20540" xr:uid="{BD217DA1-EF0D-42B8-8907-61CFD865EA51}"/>
    <cellStyle name="_6028_Group Prov M11 09" xfId="20541" xr:uid="{DC11F30F-8617-48F6-8C6F-AA4F8529F7B6}"/>
    <cellStyle name="_6028_Group Prov M11 09 2" xfId="20542" xr:uid="{8E7904C6-566B-4F4A-B5E1-CDC42E16291A}"/>
    <cellStyle name="_6028_Group Prov M11 09_March_LTD_Premium" xfId="20543" xr:uid="{D27CE497-C75C-421E-A0F4-1225ABF76739}"/>
    <cellStyle name="_6028_Group Prov M11 09_Nov Self Admin LTD Income Premium - CIGNA" xfId="20544" xr:uid="{84946019-C670-43A0-87AC-DA5BF76EF4B3}"/>
    <cellStyle name="_6028_Group Prov M11 09_Summary Unrounded" xfId="20545" xr:uid="{715A2009-85FE-47E5-A746-A1A747DE4B2D}"/>
    <cellStyle name="_6028_HH3 WindBoost Analysis (with PTC and REC)" xfId="20546" xr:uid="{B8FAE2A2-BD15-46B9-84EA-4825208CA61C}"/>
    <cellStyle name="_6028_Horse Hollow 1 090813 GM 0 Report" xfId="20547" xr:uid="{03741E2A-8556-4E62-8C0A-7C4DB1B22120}"/>
    <cellStyle name="_6028_Horse Hollow 1 090911 GM 0 Report" xfId="20548" xr:uid="{679D8855-6DA7-4AD6-898A-B68301B856EF}"/>
    <cellStyle name="_6028_Inputs" xfId="20549" xr:uid="{6B6E54B1-A8F1-498C-842C-33812DD8EC53}"/>
    <cellStyle name="_6028_Inputs 2" xfId="20550" xr:uid="{C6F04337-1BDB-44BC-9C62-8542D165DD99}"/>
    <cellStyle name="_6028_Majestic II 2013 - 2042 Property Tax Forecast est" xfId="20551" xr:uid="{E682C1C9-DC66-4F85-AFAE-0A74C3D3787A}"/>
    <cellStyle name="_6028_March_LTD_Premium" xfId="20552" xr:uid="{6DCA1674-A712-44A2-83CE-9BA82A4C53D7}"/>
    <cellStyle name="_6028_Nov Self Admin LTD Income Premium - CIGNA" xfId="20553" xr:uid="{9BBE69E1-4B1C-4A51-96A8-5400328EDB5D}"/>
    <cellStyle name="_6028_Summary Unrounded" xfId="20554" xr:uid="{4773354E-20E9-4B0E-8626-E6CD6DFD415C}"/>
    <cellStyle name="_6028_Tax" xfId="20555" xr:uid="{D98FD7C5-7BBA-4CDE-AAD4-9A17E5AD42ED}"/>
    <cellStyle name="_6028_Wind Adj_091106" xfId="20556" xr:uid="{5B09165B-CC02-47B3-8640-B69F26096E0D}"/>
    <cellStyle name="_6029" xfId="139" xr:uid="{CCC69252-E0A1-4D71-BD7B-558E5EFAC716}"/>
    <cellStyle name="_6029 2" xfId="140" xr:uid="{0577D8EA-CDDC-4687-87E0-86826EDE2986}"/>
    <cellStyle name="_6029 2 2" xfId="141" xr:uid="{A3B8BBFD-C91B-4881-9D5D-1DD0C2A5254E}"/>
    <cellStyle name="_6029 3" xfId="142" xr:uid="{4986A7CC-393C-4876-96B9-E482F1EBAFF0}"/>
    <cellStyle name="_6029 3 2" xfId="20557" xr:uid="{C0AE53E9-0BFD-4333-B568-ADF5F0CB5D72}"/>
    <cellStyle name="_6029 4" xfId="143" xr:uid="{FF4DF7E6-0DAC-4D70-8E94-3357391B19AD}"/>
    <cellStyle name="_6029 4 2" xfId="20558" xr:uid="{6565B4ED-CBFA-48A5-9BD3-AD95FC5B373E}"/>
    <cellStyle name="_6029 5" xfId="20559" xr:uid="{4FB6A84A-14BD-4499-85BC-C915585AF78A}"/>
    <cellStyle name="_6029 5 2" xfId="20560" xr:uid="{C5008F11-FC9B-4006-9BE6-FC23AE5EF064}"/>
    <cellStyle name="_6029 6" xfId="20561" xr:uid="{AA75392E-B139-475B-A1A8-750AE3741CB1}"/>
    <cellStyle name="_6029_2008 FPL Group Tax Workpapers" xfId="20562" xr:uid="{6F75B8C7-D94C-4C3A-8B31-B0F4A6B2B7E3}"/>
    <cellStyle name="_6029_2008 FPL Group Tax Workpapers_Budget Support 2012-09 2013-15 Benefit Programs v5 with NEER Barg Update" xfId="20563" xr:uid="{56D067D0-1ACC-4730-9081-0960F16416AD}"/>
    <cellStyle name="_6029_2008 FPL Group Tax Workpapers_LTD-FAS 112 Summary" xfId="20564" xr:uid="{3CA6A64D-7414-4EF2-A1F6-44532EFF2A2D}"/>
    <cellStyle name="_6029_BASIS ADJ" xfId="20565" xr:uid="{C34F0D85-5D4C-435E-8034-5DF3835BAC7F}"/>
    <cellStyle name="_6029_BM Adjustments" xfId="20566" xr:uid="{A237703E-53AA-462C-A8B8-8E2EAD30FA18}"/>
    <cellStyle name="_6029_Callahan" xfId="20567" xr:uid="{FC82D1BB-B54C-48F2-92F8-6DED8058B7DD}"/>
    <cellStyle name="_6029_Callahan " xfId="20568" xr:uid="{262E4633-D979-4CE7-BE4F-F31AE6E05403}"/>
    <cellStyle name="_6029_Callahan _1" xfId="20569" xr:uid="{210C5A66-022A-401C-8144-3544262CA23E}"/>
    <cellStyle name="_6029_Callahan 090813 GM 0 Report" xfId="20570" xr:uid="{63E290B7-974D-4308-91E3-96C300406E58}"/>
    <cellStyle name="_6029_Callahan 091106 GM 0 Report" xfId="20571" xr:uid="{F0B00329-BCDB-4F11-8205-2DE284F276D3}"/>
    <cellStyle name="_6029_CapRidge_WindBoost_Analysis_090709" xfId="20572" xr:uid="{9286CDFA-0AC2-4C60-B424-B842CB7682CD}"/>
    <cellStyle name="_6029_Cherokee 2010 - 2014 Budget Forecast" xfId="20573" xr:uid="{0F2943E8-4080-474B-80A0-1D3F807C746D}"/>
    <cellStyle name="_6029_Copy of Texas Wind Debt Amortization 11-08" xfId="20574" xr:uid="{82400CB0-6B25-4485-9FBE-B53E756A938E}"/>
    <cellStyle name="_6029_Debt Service Coverage Ratio-TEXAS WIND Historical  Forecast" xfId="20575" xr:uid="{5FEC4806-56F6-4741-A20D-E1E7D6F93593}"/>
    <cellStyle name="_6029_Fees" xfId="20576" xr:uid="{508DE799-9A66-4A64-8AD6-1C33247C3FDB}"/>
    <cellStyle name="_6029_FPL Georgia Tax As of October 2010" xfId="20577" xr:uid="{E62F7B10-B826-41BF-AB01-BA6108A4B670}"/>
    <cellStyle name="_6029_FPL Georgia Tax As of October 2010_Summary of 2010 Errors Resolutions with Responses" xfId="20578" xr:uid="{FC4762BD-DB04-4BD5-9B9F-D171F60DA587}"/>
    <cellStyle name="_6029_Group Prov M11 09" xfId="20579" xr:uid="{FE13B672-E2F5-4E2F-BE92-BBB77E30A82F}"/>
    <cellStyle name="_6029_Group Prov M11 09 2" xfId="20580" xr:uid="{A9728328-A8B7-424C-BF1D-DE1D41FA6CF5}"/>
    <cellStyle name="_6029_Group Prov M11 09_March_LTD_Premium" xfId="20581" xr:uid="{9019E678-8E06-4454-8811-3C8DC9DA2954}"/>
    <cellStyle name="_6029_Group Prov M11 09_Nov Self Admin LTD Income Premium - CIGNA" xfId="20582" xr:uid="{BCAF557E-66F8-4F6D-A7F3-9BCF1597D611}"/>
    <cellStyle name="_6029_Group Prov M11 09_Summary Unrounded" xfId="20583" xr:uid="{3F7F54F6-A861-4C41-BC2E-F56DBDF44392}"/>
    <cellStyle name="_6029_HH3 WindBoost Analysis (with PTC and REC)" xfId="20584" xr:uid="{CD31A7C2-AD84-4E0C-90C5-91EF840CAD8F}"/>
    <cellStyle name="_6029_Horse Hollow 1 090813 GM 0 Report" xfId="20585" xr:uid="{17175BAC-6213-41E5-9B68-BF31EA11D74F}"/>
    <cellStyle name="_6029_Horse Hollow 1 090911 GM 0 Report" xfId="20586" xr:uid="{C8ABF6CC-DC38-4EF0-8205-74DC0F2F5AF7}"/>
    <cellStyle name="_6029_Inputs" xfId="20587" xr:uid="{6B517055-0F0F-4B60-9B64-C42B9DA69215}"/>
    <cellStyle name="_6029_Inputs 2" xfId="20588" xr:uid="{706D964C-B40A-417E-AD53-2C6DFAD323CA}"/>
    <cellStyle name="_6029_Majestic II 2013 - 2042 Property Tax Forecast est" xfId="20589" xr:uid="{9653838A-174C-4CEB-9D3D-CB158D53C6A0}"/>
    <cellStyle name="_6029_March_LTD_Premium" xfId="20590" xr:uid="{74F5CB27-B0CD-458F-B2F3-E15E3EA7B8C7}"/>
    <cellStyle name="_6029_Nov Self Admin LTD Income Premium - CIGNA" xfId="20591" xr:uid="{D4D8A23F-69DB-4650-85CC-0BB23B108672}"/>
    <cellStyle name="_6029_Summary Unrounded" xfId="20592" xr:uid="{083B1A4F-5976-404A-B780-E274814DCD5F}"/>
    <cellStyle name="_6029_Tax" xfId="20593" xr:uid="{170906B5-1660-4ADC-AEE1-E8195E156321}"/>
    <cellStyle name="_6029_Wind Adj_091106" xfId="20594" xr:uid="{9022D418-80D5-4110-A394-A682A7D8C299}"/>
    <cellStyle name="_6030" xfId="144" xr:uid="{7FAE6556-E8D3-4200-9782-A01D6F6B0E42}"/>
    <cellStyle name="_6030 2" xfId="145" xr:uid="{9F154CA5-9D3C-40BB-B5A1-950CA7394006}"/>
    <cellStyle name="_6030 2 2" xfId="146" xr:uid="{7E4B3B10-CA0C-4BAA-9BD2-0A7E53AD37A4}"/>
    <cellStyle name="_6030 3" xfId="147" xr:uid="{32F6FA95-8E88-4B44-8C1C-394AB920E90E}"/>
    <cellStyle name="_6030 3 2" xfId="20595" xr:uid="{C5024125-FC36-40D3-A7BB-A2EA93CA49C8}"/>
    <cellStyle name="_6030 4" xfId="148" xr:uid="{27FD58F4-C004-48DE-8C16-DFAA3F42EC42}"/>
    <cellStyle name="_6030 4 2" xfId="20596" xr:uid="{DA65D0B8-F8B0-49F7-8623-CFA631E09F4C}"/>
    <cellStyle name="_6030 5" xfId="20597" xr:uid="{24321551-9D91-4705-ADE4-C407A8920B47}"/>
    <cellStyle name="_6030 5 2" xfId="20598" xr:uid="{21474BF8-2F41-4285-9D69-C307C6C5A64B}"/>
    <cellStyle name="_6030 6" xfId="20599" xr:uid="{36B2B004-1197-436B-89CC-0D283012561B}"/>
    <cellStyle name="_6030_2008 FPL Group Tax Workpapers" xfId="20600" xr:uid="{5BD99CE3-A9EE-437A-A2E2-CE0E406228B1}"/>
    <cellStyle name="_6030_2008 FPL Group Tax Workpapers_Budget Support 2012-09 2013-15 Benefit Programs v5 with NEER Barg Update" xfId="20601" xr:uid="{841F097B-9BBD-4273-8FEB-C0C5033C2EF9}"/>
    <cellStyle name="_6030_2008 FPL Group Tax Workpapers_LTD-FAS 112 Summary" xfId="20602" xr:uid="{A1C7A4E2-A564-4BCE-A1A6-BDFDDF01B7B7}"/>
    <cellStyle name="_6030_BASIS ADJ" xfId="20603" xr:uid="{25542008-5CF2-4D74-9F78-6CAFA060CB28}"/>
    <cellStyle name="_6030_BM Adjustments" xfId="20604" xr:uid="{9B3BA1B0-89BF-41D3-9CD3-9C5968C59DD1}"/>
    <cellStyle name="_6030_Callahan" xfId="20605" xr:uid="{360CA720-BD59-4DA8-9401-A716BC454263}"/>
    <cellStyle name="_6030_Callahan " xfId="20606" xr:uid="{CF77629D-6B46-49CF-A1CA-9586E37FE98E}"/>
    <cellStyle name="_6030_Callahan _1" xfId="20607" xr:uid="{3F0E5D75-7D81-4FF4-9078-07BCDF4FCAC4}"/>
    <cellStyle name="_6030_Callahan 090813 GM 0 Report" xfId="20608" xr:uid="{3FA9A11B-C67E-400B-8385-7E3D487EDCA1}"/>
    <cellStyle name="_6030_Callahan 091106 GM 0 Report" xfId="20609" xr:uid="{33AFE816-9DBD-4AFC-8BEE-3FF0F8371A19}"/>
    <cellStyle name="_6030_CapRidge_WindBoost_Analysis_090709" xfId="20610" xr:uid="{38B0810E-FB2D-4C0D-8B72-4B1B286A5960}"/>
    <cellStyle name="_6030_Cherokee 2010 - 2014 Budget Forecast" xfId="20611" xr:uid="{AEF80778-3E12-476D-B407-DC630C076FD2}"/>
    <cellStyle name="_6030_Copy of Texas Wind Debt Amortization 11-08" xfId="20612" xr:uid="{C6B91F75-AF7F-4639-A735-D3373079FC8A}"/>
    <cellStyle name="_6030_Debt Service Coverage Ratio-TEXAS WIND Historical  Forecast" xfId="20613" xr:uid="{80A11EDF-988B-49BB-8BF5-E99FFF5F2F05}"/>
    <cellStyle name="_6030_Fees" xfId="20614" xr:uid="{282ABB40-108E-42AF-8CA1-07C3AA7C30D6}"/>
    <cellStyle name="_6030_FPL Georgia Tax As of October 2010" xfId="20615" xr:uid="{24A5CB67-4BAA-4AF1-AA53-7563C9DB548A}"/>
    <cellStyle name="_6030_FPL Georgia Tax As of October 2010_Summary of 2010 Errors Resolutions with Responses" xfId="20616" xr:uid="{9BF7EB7E-31DF-4569-9077-EB3390AAB9A0}"/>
    <cellStyle name="_6030_Group Prov M11 09" xfId="20617" xr:uid="{10045EFF-BAEC-47B1-91B1-49E834BA17E4}"/>
    <cellStyle name="_6030_Group Prov M11 09 2" xfId="20618" xr:uid="{0F8EC9FD-D2FB-4A7B-B262-04114AB9CD26}"/>
    <cellStyle name="_6030_Group Prov M11 09_March_LTD_Premium" xfId="20619" xr:uid="{672A98DE-E803-4D42-9893-F6C1A3CA00E6}"/>
    <cellStyle name="_6030_Group Prov M11 09_Nov Self Admin LTD Income Premium - CIGNA" xfId="20620" xr:uid="{638BC312-A5C7-4C27-9C10-D7956F58A45F}"/>
    <cellStyle name="_6030_Group Prov M11 09_Summary Unrounded" xfId="20621" xr:uid="{226C511F-7FE6-46A8-B3B6-076F1C59F507}"/>
    <cellStyle name="_6030_HH3 WindBoost Analysis (with PTC and REC)" xfId="20622" xr:uid="{150A00E9-7565-4E79-BAA1-0F1BE5BE634F}"/>
    <cellStyle name="_6030_Horse Hollow 1 090813 GM 0 Report" xfId="20623" xr:uid="{46D60EA8-E337-4C55-80F7-639935D198CD}"/>
    <cellStyle name="_6030_Horse Hollow 1 090911 GM 0 Report" xfId="20624" xr:uid="{5B2474E2-94B2-46FD-ACBA-BCD4E086EE6B}"/>
    <cellStyle name="_6030_Inputs" xfId="20625" xr:uid="{42B71B05-7661-46B8-BD02-B8E983C6E38C}"/>
    <cellStyle name="_6030_Inputs 2" xfId="20626" xr:uid="{0E8B0144-D101-456F-BFC3-7320CC72B5A1}"/>
    <cellStyle name="_6030_Majestic II 2013 - 2042 Property Tax Forecast est" xfId="20627" xr:uid="{AEA4FF6C-3F2D-4BD1-ADC7-900361A01F96}"/>
    <cellStyle name="_6030_March_LTD_Premium" xfId="20628" xr:uid="{A13323FF-6588-4511-99A6-FFE14C6647A3}"/>
    <cellStyle name="_6030_Nov Self Admin LTD Income Premium - CIGNA" xfId="20629" xr:uid="{E6617CAC-7C4B-49D9-9C46-0E1205970139}"/>
    <cellStyle name="_6030_Summary Unrounded" xfId="20630" xr:uid="{C39F52B5-0977-453A-986E-2DA0FB9DC152}"/>
    <cellStyle name="_6030_Tax" xfId="20631" xr:uid="{934852E9-325D-4F6B-80B4-18CBEB591145}"/>
    <cellStyle name="_6030_Wind Adj_091106" xfId="20632" xr:uid="{5391EA5A-E1C5-460D-964C-54FC3B1D8EF5}"/>
    <cellStyle name="_6031" xfId="149" xr:uid="{0D930689-A4D1-4683-99B7-7E2C7C1C8DAF}"/>
    <cellStyle name="_6031 2" xfId="150" xr:uid="{7E092DCF-2BC4-4598-93E8-1804BCFF1B0B}"/>
    <cellStyle name="_6031 2 2" xfId="151" xr:uid="{14923912-72E0-4F54-81C6-ABFA7E7BB2E0}"/>
    <cellStyle name="_6031 3" xfId="152" xr:uid="{2ED7875C-4BA3-4FDD-8ABE-1AC869C2AAFC}"/>
    <cellStyle name="_6031 3 2" xfId="20633" xr:uid="{F8731787-17B1-4437-B858-6913EC4B41B8}"/>
    <cellStyle name="_6031 4" xfId="153" xr:uid="{2BF07888-AE42-43C1-8668-EB1238A0B8DF}"/>
    <cellStyle name="_6031 4 2" xfId="20634" xr:uid="{1D672099-CAE2-4CCE-9D12-F0519571BAC4}"/>
    <cellStyle name="_6031 5" xfId="20635" xr:uid="{B0DD77B5-3461-43CA-9A8C-3D23B7F9054B}"/>
    <cellStyle name="_6031 5 2" xfId="20636" xr:uid="{FF01C944-9BB5-470A-A5AA-7B6B14E899E4}"/>
    <cellStyle name="_6031 6" xfId="20637" xr:uid="{59ECB461-1869-40FD-9830-F8DB2893C999}"/>
    <cellStyle name="_6031_2008 FPL Group Tax Workpapers" xfId="20638" xr:uid="{2A9852C4-0B38-4D53-92D4-836ED6BAB905}"/>
    <cellStyle name="_6031_2008 FPL Group Tax Workpapers_Budget Support 2012-09 2013-15 Benefit Programs v5 with NEER Barg Update" xfId="20639" xr:uid="{C0EFB5C9-CD52-4EAD-802B-61DDAD0192EA}"/>
    <cellStyle name="_6031_2008 FPL Group Tax Workpapers_LTD-FAS 112 Summary" xfId="20640" xr:uid="{72F57DD7-A9DD-4186-8C08-F8814B4B5BF6}"/>
    <cellStyle name="_6031_BASIS ADJ" xfId="20641" xr:uid="{87BBFCD6-5821-4CC7-812D-F34984F13898}"/>
    <cellStyle name="_6031_BM Adjustments" xfId="20642" xr:uid="{A8C7B3D3-6A89-4951-81F8-8767533284C2}"/>
    <cellStyle name="_6031_Callahan" xfId="20643" xr:uid="{2918A388-85CF-4EDD-843A-609B94F7DE7D}"/>
    <cellStyle name="_6031_Callahan " xfId="20644" xr:uid="{E8E780B4-B1DD-498F-8E9F-8737F4CBE55C}"/>
    <cellStyle name="_6031_Callahan _1" xfId="20645" xr:uid="{CA1F8455-E02A-4346-8C95-57F69FCB5660}"/>
    <cellStyle name="_6031_Callahan 090813 GM 0 Report" xfId="20646" xr:uid="{5B30DACE-8B89-48B7-A4CE-3E17EC27CA2D}"/>
    <cellStyle name="_6031_Callahan 091106 GM 0 Report" xfId="20647" xr:uid="{FE9B9409-E792-41C7-B5C0-49A88CA3C775}"/>
    <cellStyle name="_6031_CapRidge_WindBoost_Analysis_090709" xfId="20648" xr:uid="{F3B52418-2173-4AFA-9D34-B1903FDCFBF1}"/>
    <cellStyle name="_6031_Cherokee 2010 - 2014 Budget Forecast" xfId="20649" xr:uid="{572E1705-BC83-442B-9E14-E8872C1F401B}"/>
    <cellStyle name="_6031_Copy of Texas Wind Debt Amortization 11-08" xfId="20650" xr:uid="{2A29CA01-0CA3-4C93-AFBA-F8EECFD55C44}"/>
    <cellStyle name="_6031_Debt Service Coverage Ratio-TEXAS WIND Historical  Forecast" xfId="20651" xr:uid="{2005D128-489F-4CC9-A43F-164B1C7BFC77}"/>
    <cellStyle name="_6031_Fees" xfId="20652" xr:uid="{2ED30C90-D75A-4BE6-A79F-7688B74222D4}"/>
    <cellStyle name="_6031_FPL Georgia Tax As of October 2010" xfId="20653" xr:uid="{74232D15-92A4-4170-A3C5-E8288B5B7510}"/>
    <cellStyle name="_6031_FPL Georgia Tax As of October 2010_Summary of 2010 Errors Resolutions with Responses" xfId="20654" xr:uid="{55918C0F-4A1E-4C7A-ACDF-50D2BE0394EF}"/>
    <cellStyle name="_6031_Group Prov M11 09" xfId="20655" xr:uid="{148DD0CA-6D2B-4C65-95AB-F752B3837E0A}"/>
    <cellStyle name="_6031_Group Prov M11 09 2" xfId="20656" xr:uid="{C723FC19-0F18-4029-94AB-7B3E1F8FAD32}"/>
    <cellStyle name="_6031_Group Prov M11 09_March_LTD_Premium" xfId="20657" xr:uid="{9D339D6C-6CAF-4C87-8688-24BB538E91E5}"/>
    <cellStyle name="_6031_Group Prov M11 09_Nov Self Admin LTD Income Premium - CIGNA" xfId="20658" xr:uid="{91078B28-E7B1-4049-8B77-C0C6928FE623}"/>
    <cellStyle name="_6031_Group Prov M11 09_Summary Unrounded" xfId="20659" xr:uid="{27C6CBFF-A44D-4E3E-8B58-6441E3E3A298}"/>
    <cellStyle name="_6031_HH3 WindBoost Analysis (with PTC and REC)" xfId="20660" xr:uid="{0259E127-BC38-4747-8B7B-867E665F66D0}"/>
    <cellStyle name="_6031_Horse Hollow 1 090813 GM 0 Report" xfId="20661" xr:uid="{BD1CD7AC-D3DA-43BF-BF75-E4AAA1E1809C}"/>
    <cellStyle name="_6031_Horse Hollow 1 090911 GM 0 Report" xfId="20662" xr:uid="{C635BD78-2D6A-4421-A9C7-82C82FE9527B}"/>
    <cellStyle name="_6031_Inputs" xfId="20663" xr:uid="{E489D0A5-5DD7-4C73-A953-1C03F4FF2F58}"/>
    <cellStyle name="_6031_Inputs 2" xfId="20664" xr:uid="{75D8C7CD-E9DA-40CF-A70A-57C97D9351DD}"/>
    <cellStyle name="_6031_Majestic II 2013 - 2042 Property Tax Forecast est" xfId="20665" xr:uid="{BB8FCFF6-4410-4AD6-B2BA-AB4B9ED00FE0}"/>
    <cellStyle name="_6031_March_LTD_Premium" xfId="20666" xr:uid="{BCC3937E-B662-4442-B393-1E8B5ABCD0A6}"/>
    <cellStyle name="_6031_Nov Self Admin LTD Income Premium - CIGNA" xfId="20667" xr:uid="{CDAAD6F1-9A32-493A-90E4-F61E853435A0}"/>
    <cellStyle name="_6031_Summary Unrounded" xfId="20668" xr:uid="{37B73E56-BB96-4F02-A728-2E70735FE169}"/>
    <cellStyle name="_6031_Tax" xfId="20669" xr:uid="{5EDF2CE7-AF46-42D6-8DFE-030A987C32CC}"/>
    <cellStyle name="_6031_Wind Adj_091106" xfId="20670" xr:uid="{89C488AE-A891-4032-92CD-3E10F8568414}"/>
    <cellStyle name="_6034" xfId="154" xr:uid="{9B19E9F5-DE84-436E-967C-DF444A8D49C2}"/>
    <cellStyle name="_6034 2" xfId="155" xr:uid="{4ACAFAF9-43A1-4AA3-BA24-3FBD9431C8F9}"/>
    <cellStyle name="_6034 2 2" xfId="156" xr:uid="{906DE764-EEBC-4BFA-8B0A-0E35D785FF02}"/>
    <cellStyle name="_6034 3" xfId="157" xr:uid="{9C45F86E-BC9A-4E31-9C48-944E7505F189}"/>
    <cellStyle name="_6034 3 2" xfId="20671" xr:uid="{709936DD-6DC1-41AF-9EEA-E2C1E5667343}"/>
    <cellStyle name="_6034 4" xfId="158" xr:uid="{BCFF7E9B-EF57-4D4E-8810-157A462699E2}"/>
    <cellStyle name="_6034 4 2" xfId="20672" xr:uid="{E2FC6D2E-F43F-4C60-94B5-0AA6CF8DA422}"/>
    <cellStyle name="_6034 5" xfId="20673" xr:uid="{B90BF2F7-98DC-403A-A738-A4174713A718}"/>
    <cellStyle name="_6034 5 2" xfId="20674" xr:uid="{2810B995-B1BB-4891-B400-A8B19E323E6F}"/>
    <cellStyle name="_6034 6" xfId="20675" xr:uid="{539745C6-A4D2-4BC6-84E1-C634DC0F9A35}"/>
    <cellStyle name="_6034_2008 FPL Group Tax Workpapers" xfId="20676" xr:uid="{6D2946AB-06FE-48A8-96ED-C4AC379BF6A0}"/>
    <cellStyle name="_6034_2008 FPL Group Tax Workpapers_Budget Support 2012-09 2013-15 Benefit Programs v5 with NEER Barg Update" xfId="20677" xr:uid="{0D64808B-8595-4DFF-98E3-4251FF808242}"/>
    <cellStyle name="_6034_2008 FPL Group Tax Workpapers_LTD-FAS 112 Summary" xfId="20678" xr:uid="{3466AF04-5BF4-4246-B64E-94CF98BFBF02}"/>
    <cellStyle name="_6034_BASIS ADJ" xfId="20679" xr:uid="{D4B876DE-EDBC-4E88-94C1-CBAA1B8011B3}"/>
    <cellStyle name="_6034_BM Adjustments" xfId="20680" xr:uid="{A92A854C-32E6-4B58-BD0B-23E502A17F43}"/>
    <cellStyle name="_6034_Callahan" xfId="20681" xr:uid="{6046A011-3F57-4B5A-A9AB-5866E4F53AD6}"/>
    <cellStyle name="_6034_Callahan " xfId="20682" xr:uid="{31618B57-4962-4592-AE50-74242B265FF3}"/>
    <cellStyle name="_6034_Callahan _1" xfId="20683" xr:uid="{DC83BC3C-DE01-4DDD-9BAF-4A2481448BC6}"/>
    <cellStyle name="_6034_Callahan 090813 GM 0 Report" xfId="20684" xr:uid="{9AC3244B-A1A0-43BF-887D-39EFA4FD1B93}"/>
    <cellStyle name="_6034_Callahan 091106 GM 0 Report" xfId="20685" xr:uid="{3C47EB1A-98DA-4B3F-9BFD-B05BCFE0440E}"/>
    <cellStyle name="_6034_CapRidge_WindBoost_Analysis_090709" xfId="20686" xr:uid="{045B650E-9028-4A2E-B2FE-850320643961}"/>
    <cellStyle name="_6034_Cherokee 2010 - 2014 Budget Forecast" xfId="20687" xr:uid="{34D8E9EA-3ED6-4BE0-ACE4-7BDC8E94C391}"/>
    <cellStyle name="_6034_Copy of Texas Wind Debt Amortization 11-08" xfId="20688" xr:uid="{66CA49B9-1491-43D2-BAA7-157F4F694A91}"/>
    <cellStyle name="_6034_Debt Service Coverage Ratio-TEXAS WIND Historical  Forecast" xfId="20689" xr:uid="{84ED5197-2D72-496B-A1C6-0605F195FA71}"/>
    <cellStyle name="_6034_Fees" xfId="20690" xr:uid="{4759E915-8A84-48F3-937A-67C2CEDA8870}"/>
    <cellStyle name="_6034_FPL Georgia Tax As of October 2010" xfId="20691" xr:uid="{C2B0B775-E86E-4E44-AB67-ABD742E5F2D9}"/>
    <cellStyle name="_6034_FPL Georgia Tax As of October 2010_Summary of 2010 Errors Resolutions with Responses" xfId="20692" xr:uid="{25AC69D2-5C62-491B-AF2E-07903CC6B722}"/>
    <cellStyle name="_6034_Group Prov M11 09" xfId="20693" xr:uid="{F74FA80E-094F-4A6C-9731-898B5569FBAA}"/>
    <cellStyle name="_6034_Group Prov M11 09 2" xfId="20694" xr:uid="{069FAF19-9C0E-4FE2-AE3D-0EF2BB2D3DB0}"/>
    <cellStyle name="_6034_Group Prov M11 09_March_LTD_Premium" xfId="20695" xr:uid="{C637B4CA-81AC-4DE2-8557-FF1D788CA921}"/>
    <cellStyle name="_6034_Group Prov M11 09_Nov Self Admin LTD Income Premium - CIGNA" xfId="20696" xr:uid="{03DBBD7D-D054-4238-B1D3-9FA1B9922526}"/>
    <cellStyle name="_6034_Group Prov M11 09_Summary Unrounded" xfId="20697" xr:uid="{02D49767-A031-40D8-9F11-DF1CA17ED439}"/>
    <cellStyle name="_6034_HH3 WindBoost Analysis (with PTC and REC)" xfId="20698" xr:uid="{579C2217-D9C6-4BFB-BC6D-C8F4517E02A4}"/>
    <cellStyle name="_6034_Horse Hollow 1 090813 GM 0 Report" xfId="20699" xr:uid="{C27B2A2E-A1AB-4551-9F17-53C2659B297E}"/>
    <cellStyle name="_6034_Horse Hollow 1 090911 GM 0 Report" xfId="20700" xr:uid="{8520A9EE-C843-4E0C-BE0F-C9C088FDE8A7}"/>
    <cellStyle name="_6034_Inputs" xfId="20701" xr:uid="{AFC57FE0-AA8B-43D0-A9B0-13C124BAA3E8}"/>
    <cellStyle name="_6034_Inputs 2" xfId="20702" xr:uid="{21656352-F177-4C41-BB5F-D762818C3073}"/>
    <cellStyle name="_6034_Majestic II 2013 - 2042 Property Tax Forecast est" xfId="20703" xr:uid="{3775E592-4C10-4A76-A4E8-89DE78D1C402}"/>
    <cellStyle name="_6034_March_LTD_Premium" xfId="20704" xr:uid="{77A5BB01-EE76-49B5-ACB5-9281993ECB03}"/>
    <cellStyle name="_6034_Nov Self Admin LTD Income Premium - CIGNA" xfId="20705" xr:uid="{A0B08DA6-7A1D-44E0-94B9-55E87241D4EC}"/>
    <cellStyle name="_6034_Summary Unrounded" xfId="20706" xr:uid="{2C8D2ABF-2925-4C0A-B08D-0E0641B11BF6}"/>
    <cellStyle name="_6034_Tax" xfId="20707" xr:uid="{020EF9D5-7EDE-401B-8FF9-8E9B12A438A9}"/>
    <cellStyle name="_6034_Wind Adj_091106" xfId="20708" xr:uid="{8369FEF9-0A3B-49D1-9C88-62D43DE62BC8}"/>
    <cellStyle name="_6037" xfId="159" xr:uid="{2C1FB698-0999-4BD5-BF5D-55961ABA3066}"/>
    <cellStyle name="_6037 2" xfId="160" xr:uid="{6D9BE64B-349F-462A-901B-9060121EA04B}"/>
    <cellStyle name="_6037 2 2" xfId="161" xr:uid="{B1351D47-421A-4C28-BE10-C902C8018B2D}"/>
    <cellStyle name="_6037 3" xfId="162" xr:uid="{E20C89F0-A65B-4035-AA3E-C1A10B26E48E}"/>
    <cellStyle name="_6037 3 2" xfId="20709" xr:uid="{6B8EB012-EF82-4922-A65F-730E711C1987}"/>
    <cellStyle name="_6037 4" xfId="163" xr:uid="{33A95F71-B3DD-4C0D-8D7E-2F2BECFF4969}"/>
    <cellStyle name="_6037 4 2" xfId="20710" xr:uid="{080B339B-7AD0-4447-BE45-023FC83808C7}"/>
    <cellStyle name="_6037 5" xfId="20711" xr:uid="{5F5E8285-800F-43AB-BFA2-9B2958B50670}"/>
    <cellStyle name="_6037 5 2" xfId="20712" xr:uid="{FC12F373-F24D-47E9-ACAC-66D8F7D56F77}"/>
    <cellStyle name="_6037 6" xfId="20713" xr:uid="{A4C7FD95-DB02-49AF-85AC-F3BC532128DC}"/>
    <cellStyle name="_6037_2008 FPL Group Tax Workpapers" xfId="20714" xr:uid="{018ADE4F-6311-40D4-B0C6-3D307A286BD1}"/>
    <cellStyle name="_6037_2008 FPL Group Tax Workpapers_Budget Support 2012-09 2013-15 Benefit Programs v5 with NEER Barg Update" xfId="20715" xr:uid="{89E15372-6AC7-4094-8007-004DDFB8C15D}"/>
    <cellStyle name="_6037_2008 FPL Group Tax Workpapers_LTD-FAS 112 Summary" xfId="20716" xr:uid="{61AF4D38-DFF5-40DD-94F6-5C322E2C0967}"/>
    <cellStyle name="_6037_BASIS ADJ" xfId="20717" xr:uid="{DED72826-3879-4B29-9E98-4AE681C38FAC}"/>
    <cellStyle name="_6037_BM Adjustments" xfId="20718" xr:uid="{FD1AE8B2-9CA5-4F45-A5AB-24E8A4C39514}"/>
    <cellStyle name="_6037_Callahan" xfId="20719" xr:uid="{4548320E-4F7B-41C2-ABE6-15CAD2A0B90D}"/>
    <cellStyle name="_6037_Callahan " xfId="20720" xr:uid="{7CFDF8F4-0FCB-4780-84EB-264C5CD755B9}"/>
    <cellStyle name="_6037_Callahan _1" xfId="20721" xr:uid="{F9DFA896-9396-4C46-A8FC-60E49E2F50E1}"/>
    <cellStyle name="_6037_Callahan 090813 GM 0 Report" xfId="20722" xr:uid="{10390D30-2A4F-4A1B-8916-87C912EF53E8}"/>
    <cellStyle name="_6037_Callahan 091106 GM 0 Report" xfId="20723" xr:uid="{2533F153-DDFE-46FE-8430-C9ED08F3455D}"/>
    <cellStyle name="_6037_CapRidge_WindBoost_Analysis_090709" xfId="20724" xr:uid="{75924FBB-9195-4F34-A865-7CEF3A78CE8C}"/>
    <cellStyle name="_6037_Cherokee 2010 - 2014 Budget Forecast" xfId="20725" xr:uid="{AD351E0B-60EC-4437-AB2F-885056B41B0F}"/>
    <cellStyle name="_6037_Copy of Texas Wind Debt Amortization 11-08" xfId="20726" xr:uid="{16A1B8BB-4D28-4CFB-BF62-71AB8B6004F6}"/>
    <cellStyle name="_6037_Debt Service Coverage Ratio-TEXAS WIND Historical  Forecast" xfId="20727" xr:uid="{A1E4D302-FF83-4661-A5B4-F5E0C81CABCC}"/>
    <cellStyle name="_6037_Fees" xfId="20728" xr:uid="{D312FD50-E6C9-4B96-9E4C-BEF8D155B61F}"/>
    <cellStyle name="_6037_FPL Georgia Tax As of October 2010" xfId="20729" xr:uid="{90CAE540-A02F-4E82-B8ED-9386BB91AB87}"/>
    <cellStyle name="_6037_FPL Georgia Tax As of October 2010_Summary of 2010 Errors Resolutions with Responses" xfId="20730" xr:uid="{41B2CBAE-663F-49CE-BC66-F96CD7C2F3D4}"/>
    <cellStyle name="_6037_Group Prov M11 09" xfId="20731" xr:uid="{B3560381-EE61-4481-AE40-46B57D7320A1}"/>
    <cellStyle name="_6037_Group Prov M11 09 2" xfId="20732" xr:uid="{8C6C6E31-6F61-45C9-BA6B-E6888F9830FC}"/>
    <cellStyle name="_6037_Group Prov M11 09_March_LTD_Premium" xfId="20733" xr:uid="{69373C75-3F78-4E06-97F0-32B7CAD4D2DF}"/>
    <cellStyle name="_6037_Group Prov M11 09_Nov Self Admin LTD Income Premium - CIGNA" xfId="20734" xr:uid="{C1F9A5C9-27A5-4C71-930E-BE1E797A7F3A}"/>
    <cellStyle name="_6037_Group Prov M11 09_Summary Unrounded" xfId="20735" xr:uid="{D7414BF1-8D14-4C42-B920-6BDB5E6DD2FD}"/>
    <cellStyle name="_6037_HH3 WindBoost Analysis (with PTC and REC)" xfId="20736" xr:uid="{E5CD3155-3DD9-45B3-87B0-36E56184C39D}"/>
    <cellStyle name="_6037_Horse Hollow 1 090813 GM 0 Report" xfId="20737" xr:uid="{F038658D-18E7-47B6-86C5-4AAE73DFCDFE}"/>
    <cellStyle name="_6037_Horse Hollow 1 090911 GM 0 Report" xfId="20738" xr:uid="{14D3E4FC-540B-474F-87E0-6615A892964F}"/>
    <cellStyle name="_6037_Inputs" xfId="20739" xr:uid="{5B811F38-6BD8-4CCD-8116-7E0F7B1AA18C}"/>
    <cellStyle name="_6037_Inputs 2" xfId="20740" xr:uid="{9D2858F8-A248-4F37-A88A-1545C09C94BC}"/>
    <cellStyle name="_6037_Majestic II 2013 - 2042 Property Tax Forecast est" xfId="20741" xr:uid="{664C5821-0CB1-431E-A768-B617D70374D3}"/>
    <cellStyle name="_6037_March_LTD_Premium" xfId="20742" xr:uid="{13AD95E7-A294-4E6E-B44D-2F95AE2A9C62}"/>
    <cellStyle name="_6037_Nov Self Admin LTD Income Premium - CIGNA" xfId="20743" xr:uid="{46835EC2-60B9-43C6-A5F1-E8D7E9DCE349}"/>
    <cellStyle name="_6037_Summary Unrounded" xfId="20744" xr:uid="{27B5C717-2DA2-46BE-8688-A07B98BAA22F}"/>
    <cellStyle name="_6037_Tax" xfId="20745" xr:uid="{00734E5A-3911-4702-9350-2E62AB256865}"/>
    <cellStyle name="_6037_Wind Adj_091106" xfId="20746" xr:uid="{B01ABD35-D61D-4FF3-9D81-A88F05B4CEA3}"/>
    <cellStyle name="_6038" xfId="164" xr:uid="{D9E75997-4131-41D0-AA53-858D05B82906}"/>
    <cellStyle name="_6038 2" xfId="165" xr:uid="{0DFB8216-D279-4D3F-8021-D769784B6F58}"/>
    <cellStyle name="_6038 2 2" xfId="166" xr:uid="{3139F492-4C30-4BFC-95A3-6EC339460460}"/>
    <cellStyle name="_6038 3" xfId="167" xr:uid="{B55A76E7-F525-4651-B428-CD31971B628B}"/>
    <cellStyle name="_6038 3 2" xfId="20747" xr:uid="{3A7FF63B-85A1-4CA5-8F5C-D380E7C04142}"/>
    <cellStyle name="_6038 4" xfId="168" xr:uid="{7222C767-7698-4D3C-BCFA-45B7AF0F0D64}"/>
    <cellStyle name="_6038 4 2" xfId="20748" xr:uid="{8DBA010B-A21A-4666-AF61-C79DA8A38A7B}"/>
    <cellStyle name="_6038 5" xfId="20749" xr:uid="{019828EC-9467-440D-802F-D5D71D40DE52}"/>
    <cellStyle name="_6038 5 2" xfId="20750" xr:uid="{567BE3FA-F395-499C-8C38-44B5E548A0EC}"/>
    <cellStyle name="_6038 6" xfId="20751" xr:uid="{64FDB166-B11C-4D5B-AEF2-39762700CFA8}"/>
    <cellStyle name="_6038_2008 FPL Group Tax Workpapers" xfId="20752" xr:uid="{7F6EB5C7-761C-44FD-B36B-640F64DCE7B9}"/>
    <cellStyle name="_6038_2008 FPL Group Tax Workpapers_Budget Support 2012-09 2013-15 Benefit Programs v5 with NEER Barg Update" xfId="20753" xr:uid="{CF40C266-AAD7-4926-A89E-ABED1FAE701F}"/>
    <cellStyle name="_6038_2008 FPL Group Tax Workpapers_LTD-FAS 112 Summary" xfId="20754" xr:uid="{021B194D-15A8-404F-AD81-0C8E5C5F5342}"/>
    <cellStyle name="_6038_BASIS ADJ" xfId="20755" xr:uid="{A9E03CCA-1B84-4F0E-8EFA-1E4BEDCAD897}"/>
    <cellStyle name="_6038_BM Adjustments" xfId="20756" xr:uid="{2B531FE3-5F5D-4D8D-A50D-76E6CC3C7BCA}"/>
    <cellStyle name="_6038_Callahan" xfId="20757" xr:uid="{DA305687-F527-401C-836A-9D86E418AA09}"/>
    <cellStyle name="_6038_Callahan " xfId="20758" xr:uid="{99731933-0CCA-4FB2-A323-7F6CFFC27265}"/>
    <cellStyle name="_6038_Callahan _1" xfId="20759" xr:uid="{1C5807E6-F1FF-4A08-8497-E2600072800A}"/>
    <cellStyle name="_6038_Callahan 090813 GM 0 Report" xfId="20760" xr:uid="{D02D431E-1735-43B8-8F64-6EA9BE8D470F}"/>
    <cellStyle name="_6038_Callahan 091106 GM 0 Report" xfId="20761" xr:uid="{5788E526-1277-4EA1-AFDB-4F3A696EC4A2}"/>
    <cellStyle name="_6038_CapRidge_WindBoost_Analysis_090709" xfId="20762" xr:uid="{CF57D2AC-BD66-4E8D-A655-3E6FE687947E}"/>
    <cellStyle name="_6038_Cherokee 2010 - 2014 Budget Forecast" xfId="20763" xr:uid="{2EF60B2E-27C5-4233-A776-A5BCF01B6148}"/>
    <cellStyle name="_6038_Copy of Texas Wind Debt Amortization 11-08" xfId="20764" xr:uid="{74E1E16C-8134-4C91-8C87-3BE6C8EDB315}"/>
    <cellStyle name="_6038_Debt Service Coverage Ratio-TEXAS WIND Historical  Forecast" xfId="20765" xr:uid="{34D7C510-3D72-49B8-AECB-68C998ADBAF4}"/>
    <cellStyle name="_6038_Fees" xfId="20766" xr:uid="{39C1B38D-7702-49C9-A0C2-4782877A5E62}"/>
    <cellStyle name="_6038_FPL Georgia Tax As of October 2010" xfId="20767" xr:uid="{5FE27FAB-C9BD-492D-93B9-486CA5CA62EA}"/>
    <cellStyle name="_6038_FPL Georgia Tax As of October 2010_Summary of 2010 Errors Resolutions with Responses" xfId="20768" xr:uid="{79B6BAEA-569F-481E-8F0F-6B9E46011CAD}"/>
    <cellStyle name="_6038_Group Prov M11 09" xfId="20769" xr:uid="{274C8D08-1496-457A-A244-65B20373AF16}"/>
    <cellStyle name="_6038_Group Prov M11 09 2" xfId="20770" xr:uid="{CD0BE644-F662-436B-AD4E-9A6B7CAF83A6}"/>
    <cellStyle name="_6038_Group Prov M11 09_March_LTD_Premium" xfId="20771" xr:uid="{4345DD40-2CF5-4DAB-B571-2978E8DB22D8}"/>
    <cellStyle name="_6038_Group Prov M11 09_Nov Self Admin LTD Income Premium - CIGNA" xfId="20772" xr:uid="{C3D04E59-F0DE-4CAB-ADB5-B47730160800}"/>
    <cellStyle name="_6038_Group Prov M11 09_Summary Unrounded" xfId="20773" xr:uid="{182CB378-6B2F-48BE-A427-47094C643194}"/>
    <cellStyle name="_6038_HH3 WindBoost Analysis (with PTC and REC)" xfId="20774" xr:uid="{F345F3F5-9090-43FA-BCA7-A65D83887D50}"/>
    <cellStyle name="_6038_Horse Hollow 1 090813 GM 0 Report" xfId="20775" xr:uid="{0B25404A-739A-4A19-8DCF-FC7CFC1952D2}"/>
    <cellStyle name="_6038_Horse Hollow 1 090911 GM 0 Report" xfId="20776" xr:uid="{157678DD-1066-4677-BD5F-66636A1F7160}"/>
    <cellStyle name="_6038_Inputs" xfId="20777" xr:uid="{4FE0D76D-D679-4CCC-A222-B86512C023E6}"/>
    <cellStyle name="_6038_Inputs 2" xfId="20778" xr:uid="{4EC0D08A-C013-49C0-809A-50EA1F905E69}"/>
    <cellStyle name="_6038_Majestic II 2013 - 2042 Property Tax Forecast est" xfId="20779" xr:uid="{B2990944-7F38-4523-9C3D-C2D5BBDC401F}"/>
    <cellStyle name="_6038_March_LTD_Premium" xfId="20780" xr:uid="{686DB8EA-B1EE-412D-A764-48A24EDE00DA}"/>
    <cellStyle name="_6038_Nov Self Admin LTD Income Premium - CIGNA" xfId="20781" xr:uid="{05C7A8D3-E46B-4736-B584-55B3BA655D91}"/>
    <cellStyle name="_6038_Summary Unrounded" xfId="20782" xr:uid="{C63A17CF-9987-4461-875C-F1559EAB89AA}"/>
    <cellStyle name="_6038_Tax" xfId="20783" xr:uid="{60A5C6EB-6163-4912-8A50-3C0FE8D51EF2}"/>
    <cellStyle name="_6038_Wind Adj_091106" xfId="20784" xr:uid="{7F1A0205-ED46-4941-829C-DC81CA8E4845}"/>
    <cellStyle name="_6040" xfId="169" xr:uid="{43F82156-CA5B-4E39-8A50-AE15DBC93AEC}"/>
    <cellStyle name="_6040 2" xfId="170" xr:uid="{810872E4-2E2A-4A05-9B09-382C271698AB}"/>
    <cellStyle name="_6040 2 2" xfId="171" xr:uid="{C08FFD76-2A59-432D-865F-FBA155CC8791}"/>
    <cellStyle name="_6040 3" xfId="172" xr:uid="{7F8CFA5C-C8A6-4ECC-B1FD-09B1BFA9F500}"/>
    <cellStyle name="_6040 3 2" xfId="20785" xr:uid="{059CA629-6413-415F-BFC2-2C78D9CD6DBD}"/>
    <cellStyle name="_6040 4" xfId="173" xr:uid="{90DC8424-3E99-4D60-A26B-22ABC9B96734}"/>
    <cellStyle name="_6040 4 2" xfId="20786" xr:uid="{ECA8A9C6-5750-4490-A738-91DC97B29821}"/>
    <cellStyle name="_6040 5" xfId="20787" xr:uid="{63D93682-C583-4CA4-86E2-9B78FAEEFC5B}"/>
    <cellStyle name="_6040 5 2" xfId="20788" xr:uid="{58B6790C-238D-4F7A-B91F-6300D1381298}"/>
    <cellStyle name="_6040 6" xfId="20789" xr:uid="{4B69DB4F-238E-4B34-B9EA-774E6BD1B3DC}"/>
    <cellStyle name="_6040_2008 FPL Group Tax Workpapers" xfId="20790" xr:uid="{2566D5F6-FC3A-4FBA-B12E-8721EB9C97A3}"/>
    <cellStyle name="_6040_2008 FPL Group Tax Workpapers_Budget Support 2012-09 2013-15 Benefit Programs v5 with NEER Barg Update" xfId="20791" xr:uid="{C06726BA-B43E-4D38-B02F-B9C6FA0B0322}"/>
    <cellStyle name="_6040_2008 FPL Group Tax Workpapers_LTD-FAS 112 Summary" xfId="20792" xr:uid="{EBFBAA5F-F2DC-4AC5-970E-91C5024415BF}"/>
    <cellStyle name="_6040_BASIS ADJ" xfId="20793" xr:uid="{A9FC8DF3-FBD0-4656-A3A9-2DA0C26B1B57}"/>
    <cellStyle name="_6040_BM Adjustments" xfId="20794" xr:uid="{042B4A24-5D47-4F04-8BFB-95646CAFB9C8}"/>
    <cellStyle name="_6040_Callahan" xfId="20795" xr:uid="{F8019F40-0AE0-438C-9846-30BF51E4CF0D}"/>
    <cellStyle name="_6040_Callahan " xfId="20796" xr:uid="{DE8F48B4-BE9B-4E3C-B6FA-C954242A383B}"/>
    <cellStyle name="_6040_Callahan _1" xfId="20797" xr:uid="{A94B9219-F9D7-4DC9-AB30-6142EF2DA319}"/>
    <cellStyle name="_6040_Callahan 090813 GM 0 Report" xfId="20798" xr:uid="{D8E7A2EB-984A-4ACA-B370-AE1E9D76349D}"/>
    <cellStyle name="_6040_Callahan 091106 GM 0 Report" xfId="20799" xr:uid="{833A5F7B-7505-4E98-A01F-EACEADE3AACB}"/>
    <cellStyle name="_6040_CapRidge_WindBoost_Analysis_090709" xfId="20800" xr:uid="{B2DC731B-ECF4-430E-A6F3-586D2487DE88}"/>
    <cellStyle name="_6040_Cherokee 2010 - 2014 Budget Forecast" xfId="20801" xr:uid="{B77A8C51-189F-417B-AF29-3E0840A9909B}"/>
    <cellStyle name="_6040_Copy of Texas Wind Debt Amortization 11-08" xfId="20802" xr:uid="{454C6275-D2B9-4D31-A396-BAB1F2064862}"/>
    <cellStyle name="_6040_Debt Service Coverage Ratio-TEXAS WIND Historical  Forecast" xfId="20803" xr:uid="{80F214DA-C6EC-44FF-8888-098D66D729A4}"/>
    <cellStyle name="_6040_Fees" xfId="20804" xr:uid="{2ECFD9AD-4A74-444E-B3EA-EC8780AB7785}"/>
    <cellStyle name="_6040_FPL Georgia Tax As of October 2010" xfId="20805" xr:uid="{36CC09CC-9C56-4496-B91D-336E640EFA7D}"/>
    <cellStyle name="_6040_FPL Georgia Tax As of October 2010_Summary of 2010 Errors Resolutions with Responses" xfId="20806" xr:uid="{09B54980-7C87-408E-B1A1-37212E79313E}"/>
    <cellStyle name="_6040_Group Prov M11 09" xfId="20807" xr:uid="{AD388454-48D5-4D70-86C4-D72B81CC7A5E}"/>
    <cellStyle name="_6040_Group Prov M11 09 2" xfId="20808" xr:uid="{A2F6E602-AB9F-44AB-B222-B8DE1A30DA4D}"/>
    <cellStyle name="_6040_Group Prov M11 09_March_LTD_Premium" xfId="20809" xr:uid="{064F12D2-94A9-421C-97BC-55539686973F}"/>
    <cellStyle name="_6040_Group Prov M11 09_Nov Self Admin LTD Income Premium - CIGNA" xfId="20810" xr:uid="{BEE02720-F153-4CAC-A6F8-1353F15E0C1D}"/>
    <cellStyle name="_6040_Group Prov M11 09_Summary Unrounded" xfId="20811" xr:uid="{9423FFDE-1B13-4680-B9B8-EE672075E24F}"/>
    <cellStyle name="_6040_HH3 WindBoost Analysis (with PTC and REC)" xfId="20812" xr:uid="{A4C152B4-3805-464A-87F6-980E826A348E}"/>
    <cellStyle name="_6040_Horse Hollow 1 090813 GM 0 Report" xfId="20813" xr:uid="{9852F411-1D65-4D2D-A547-8A26EF416B11}"/>
    <cellStyle name="_6040_Horse Hollow 1 090911 GM 0 Report" xfId="20814" xr:uid="{A69661F0-1E55-42AC-A2CE-F0EE170CFB15}"/>
    <cellStyle name="_6040_Inputs" xfId="20815" xr:uid="{85282DF7-0CC8-45AC-A3B1-842BD500920F}"/>
    <cellStyle name="_6040_Inputs 2" xfId="20816" xr:uid="{4324F208-F3C8-4A00-9AB0-15D1C78BB7F6}"/>
    <cellStyle name="_6040_Majestic II 2013 - 2042 Property Tax Forecast est" xfId="20817" xr:uid="{08CB8C1C-DE48-4F2B-B555-0F88EAB0906A}"/>
    <cellStyle name="_6040_March_LTD_Premium" xfId="20818" xr:uid="{DA2BE223-86BF-4813-8057-70CE78419C39}"/>
    <cellStyle name="_6040_Nov Self Admin LTD Income Premium - CIGNA" xfId="20819" xr:uid="{1FF0D06F-66B5-4428-8F4A-3CD272E7592D}"/>
    <cellStyle name="_6040_Summary Unrounded" xfId="20820" xr:uid="{17DDFEF1-1F41-4E2D-8FAC-05129BDB13B5}"/>
    <cellStyle name="_6040_Tax" xfId="20821" xr:uid="{F4C49CBB-72A8-4AE5-BC3D-B1BBFDD98502}"/>
    <cellStyle name="_6040_Wind Adj_091106" xfId="20822" xr:uid="{D5147581-0580-45ED-BE37-3BAE103C19DF}"/>
    <cellStyle name="_6041" xfId="174" xr:uid="{D68B36E4-CE82-4D13-8A0D-DE7BCAE0B612}"/>
    <cellStyle name="_6041 2" xfId="175" xr:uid="{13F14332-1EA2-4504-B009-37401ED9F41D}"/>
    <cellStyle name="_6041 2 2" xfId="176" xr:uid="{DFF0A408-B0DB-4FDC-AA23-063ED7FA864B}"/>
    <cellStyle name="_6041 3" xfId="177" xr:uid="{4B41A8E9-BCD5-4716-A2DC-962918D439EA}"/>
    <cellStyle name="_6041 3 2" xfId="20823" xr:uid="{0767114F-7587-481C-B5CD-0814686ED0E5}"/>
    <cellStyle name="_6041 4" xfId="178" xr:uid="{4A7C30C2-09D0-4EEC-8CEC-CD0A2763B790}"/>
    <cellStyle name="_6041 4 2" xfId="20824" xr:uid="{6C402EAE-772F-4D71-8A22-22425F1C46E3}"/>
    <cellStyle name="_6041 5" xfId="20825" xr:uid="{3D6C932F-A1F2-4510-9491-9B8EB0C1D2D9}"/>
    <cellStyle name="_6041 5 2" xfId="20826" xr:uid="{88E96775-021C-4F26-B053-C74C0F4034A8}"/>
    <cellStyle name="_6041 6" xfId="20827" xr:uid="{9AE17F1E-CF71-426A-883F-741ED0D614B1}"/>
    <cellStyle name="_6041_2008 FPL Group Tax Workpapers" xfId="20828" xr:uid="{06D333B8-1D6E-4DD3-BD33-635A22ED0617}"/>
    <cellStyle name="_6041_2008 FPL Group Tax Workpapers_Budget Support 2012-09 2013-15 Benefit Programs v5 with NEER Barg Update" xfId="20829" xr:uid="{2933CBF6-E86B-4D29-8733-5B373DA80600}"/>
    <cellStyle name="_6041_2008 FPL Group Tax Workpapers_LTD-FAS 112 Summary" xfId="20830" xr:uid="{677B3B63-0335-4645-9B10-5A1F5A4895AD}"/>
    <cellStyle name="_6041_BASIS ADJ" xfId="20831" xr:uid="{96A2B22A-3BB0-41FA-82A5-29871C7ACD0B}"/>
    <cellStyle name="_6041_BM Adjustments" xfId="20832" xr:uid="{244BE4DD-E08F-4B0D-AA90-2D87367B4C15}"/>
    <cellStyle name="_6041_Callahan" xfId="20833" xr:uid="{4E17CE3F-3267-410E-A045-0384F3082B46}"/>
    <cellStyle name="_6041_Callahan " xfId="20834" xr:uid="{2A91A712-DD76-4F22-9988-8B758FAB7056}"/>
    <cellStyle name="_6041_Callahan _1" xfId="20835" xr:uid="{F613C87A-2739-4DC0-80DD-F9C185289532}"/>
    <cellStyle name="_6041_Callahan 090813 GM 0 Report" xfId="20836" xr:uid="{CEEA1481-F22E-4CDA-ADC8-99D292404D52}"/>
    <cellStyle name="_6041_Callahan 091106 GM 0 Report" xfId="20837" xr:uid="{E7DF5D53-086F-41E0-9910-0E8F991D60F4}"/>
    <cellStyle name="_6041_CapRidge_WindBoost_Analysis_090709" xfId="20838" xr:uid="{9740E1CC-C668-4C5B-80AB-2479D18D7A4A}"/>
    <cellStyle name="_6041_Cherokee 2010 - 2014 Budget Forecast" xfId="20839" xr:uid="{89E54766-04D8-462F-AF51-F73026D815D9}"/>
    <cellStyle name="_6041_Copy of Texas Wind Debt Amortization 11-08" xfId="20840" xr:uid="{ADE87B51-F11B-4B7C-9924-BDD19EAF4C2C}"/>
    <cellStyle name="_6041_Debt Service Coverage Ratio-TEXAS WIND Historical  Forecast" xfId="20841" xr:uid="{B4F1B645-5F12-4C0D-8B31-1806819A9E3B}"/>
    <cellStyle name="_6041_Fees" xfId="20842" xr:uid="{DF9C8DB7-2803-4825-97B0-23DE04724C67}"/>
    <cellStyle name="_6041_FPL Georgia Tax As of October 2010" xfId="20843" xr:uid="{B3B485B6-DB24-4B8F-9908-C8DD664D9DBC}"/>
    <cellStyle name="_6041_FPL Georgia Tax As of October 2010_Summary of 2010 Errors Resolutions with Responses" xfId="20844" xr:uid="{450EABCD-0FF8-40D3-A8AD-C0D6BF363462}"/>
    <cellStyle name="_6041_Group Prov M11 09" xfId="20845" xr:uid="{46D84DF6-98C9-4F0C-8CF6-49EC02B091D0}"/>
    <cellStyle name="_6041_Group Prov M11 09 2" xfId="20846" xr:uid="{E382185E-A9D6-40D9-828E-A8C84A48DE70}"/>
    <cellStyle name="_6041_Group Prov M11 09_March_LTD_Premium" xfId="20847" xr:uid="{76DE726E-F242-404E-AEFE-96A59066F2C9}"/>
    <cellStyle name="_6041_Group Prov M11 09_Nov Self Admin LTD Income Premium - CIGNA" xfId="20848" xr:uid="{EC6B5D6C-AF34-4CB3-9D6D-5D6F8D3CCD38}"/>
    <cellStyle name="_6041_Group Prov M11 09_Summary Unrounded" xfId="20849" xr:uid="{19C5B20A-09AD-4089-BB32-D900BDE46169}"/>
    <cellStyle name="_6041_HH3 WindBoost Analysis (with PTC and REC)" xfId="20850" xr:uid="{DBF078FA-85F2-47A5-AC51-4CA017E3ED57}"/>
    <cellStyle name="_6041_Horse Hollow 1 090813 GM 0 Report" xfId="20851" xr:uid="{91F2674E-2EB7-4D6F-875E-D1B764BAA6CE}"/>
    <cellStyle name="_6041_Horse Hollow 1 090911 GM 0 Report" xfId="20852" xr:uid="{B6203FBB-0C7C-4157-89B7-6B8EB3AF097D}"/>
    <cellStyle name="_6041_Inputs" xfId="20853" xr:uid="{B2A4981F-C7F2-43C0-A891-58058400D2DF}"/>
    <cellStyle name="_6041_Inputs 2" xfId="20854" xr:uid="{5254DD1C-5B68-4D3C-A32B-07690E2FA3BF}"/>
    <cellStyle name="_6041_Majestic II 2013 - 2042 Property Tax Forecast est" xfId="20855" xr:uid="{1D9580FB-A240-49E7-8F98-2956BCAE6D7D}"/>
    <cellStyle name="_6041_March_LTD_Premium" xfId="20856" xr:uid="{7F4630B7-CF3B-494D-90EB-0D9FB95DAB7E}"/>
    <cellStyle name="_6041_Nov Self Admin LTD Income Premium - CIGNA" xfId="20857" xr:uid="{F6AD4F8A-FCB4-4130-BD7B-F40F59D1EB6E}"/>
    <cellStyle name="_6041_Summary Unrounded" xfId="20858" xr:uid="{39D140E0-58D1-4A2F-8A1C-A0C868A5E5B4}"/>
    <cellStyle name="_6041_Tax" xfId="20859" xr:uid="{B896154A-0954-41B2-9DD0-871F7B355707}"/>
    <cellStyle name="_6041_Wind Adj_091106" xfId="20860" xr:uid="{C0228B40-DF02-4983-B623-9E6827FC56B0}"/>
    <cellStyle name="_6042" xfId="179" xr:uid="{20AE8AA6-50EB-4030-AFBF-16837994DAFF}"/>
    <cellStyle name="_6042 2" xfId="180" xr:uid="{1987F845-6689-4DC9-A436-5B148166A8B0}"/>
    <cellStyle name="_6042 2 2" xfId="181" xr:uid="{7C088F01-2FF1-4326-8039-AA3C858D798D}"/>
    <cellStyle name="_6042 3" xfId="182" xr:uid="{08F70C2C-C46D-4ACE-92C9-DA0DB4668E65}"/>
    <cellStyle name="_6042 3 2" xfId="20861" xr:uid="{430941F1-BDF1-4852-A4C7-6055137CA977}"/>
    <cellStyle name="_6042 4" xfId="183" xr:uid="{AC7AA270-8DF7-41E4-8AA7-15203FA74798}"/>
    <cellStyle name="_6042 4 2" xfId="20862" xr:uid="{F1029FC4-60E1-42C0-8926-5EFBF4A49980}"/>
    <cellStyle name="_6042 5" xfId="20863" xr:uid="{15DB14A6-C5B8-44B8-8C90-0D357518D78E}"/>
    <cellStyle name="_6042 5 2" xfId="20864" xr:uid="{431BEA0C-F117-4A91-A8D9-13B6EA61E6A7}"/>
    <cellStyle name="_6042 6" xfId="20865" xr:uid="{0FA84C99-988E-4EB8-A99C-7D768F849D27}"/>
    <cellStyle name="_6042_2008 FPL Group Tax Workpapers" xfId="20866" xr:uid="{76EE00A9-2BB8-432E-A794-F165FB93B25F}"/>
    <cellStyle name="_6042_2008 FPL Group Tax Workpapers_Budget Support 2012-09 2013-15 Benefit Programs v5 with NEER Barg Update" xfId="20867" xr:uid="{4F332038-C097-4C91-9B9A-CC56514D2A43}"/>
    <cellStyle name="_6042_2008 FPL Group Tax Workpapers_LTD-FAS 112 Summary" xfId="20868" xr:uid="{FE35F8CB-7D24-4669-BB18-E37DE527AE7B}"/>
    <cellStyle name="_6042_BASIS ADJ" xfId="20869" xr:uid="{B811DA67-F308-4116-8E2B-8E6A24148F0C}"/>
    <cellStyle name="_6042_BM Adjustments" xfId="20870" xr:uid="{C02664AE-3D45-4B2B-BA12-AB271A7CFCEB}"/>
    <cellStyle name="_6042_Callahan" xfId="20871" xr:uid="{1DE54FBC-DE4A-4B65-BD8F-4F7C8239C853}"/>
    <cellStyle name="_6042_Callahan " xfId="20872" xr:uid="{CD91466F-65F8-4C06-82CD-45F7162B3DBF}"/>
    <cellStyle name="_6042_Callahan _1" xfId="20873" xr:uid="{012D685F-2AC1-409B-B3EF-5DC37BB11464}"/>
    <cellStyle name="_6042_Callahan 090813 GM 0 Report" xfId="20874" xr:uid="{F5F30332-46D7-4A35-8FCD-53DFB348D9F5}"/>
    <cellStyle name="_6042_Callahan 091106 GM 0 Report" xfId="20875" xr:uid="{DDE1CB34-A430-4204-9FA2-C3B146509F5C}"/>
    <cellStyle name="_6042_CapRidge_WindBoost_Analysis_090709" xfId="20876" xr:uid="{BFE421AF-A82C-4092-B55C-639C8E684DF1}"/>
    <cellStyle name="_6042_Cherokee 2010 - 2014 Budget Forecast" xfId="20877" xr:uid="{6226AE7D-494D-4320-91F0-12613CE46B66}"/>
    <cellStyle name="_6042_Copy of Texas Wind Debt Amortization 11-08" xfId="20878" xr:uid="{5F0895A7-FC9B-4C15-99B6-C3DB9BACC315}"/>
    <cellStyle name="_6042_Debt Service Coverage Ratio-TEXAS WIND Historical  Forecast" xfId="20879" xr:uid="{EAE327F9-B0A9-4AEA-8158-EF5CCC3C52E9}"/>
    <cellStyle name="_6042_Fees" xfId="20880" xr:uid="{33964EE6-EAD0-4095-BC70-5C3527EEB580}"/>
    <cellStyle name="_6042_FPL Georgia Tax As of October 2010" xfId="20881" xr:uid="{DEDBD6B1-425C-4647-A3B7-469A381C0739}"/>
    <cellStyle name="_6042_FPL Georgia Tax As of October 2010_Summary of 2010 Errors Resolutions with Responses" xfId="20882" xr:uid="{E72F86BB-F4DB-4C4E-93C6-0C5101B90819}"/>
    <cellStyle name="_6042_Group Prov M11 09" xfId="20883" xr:uid="{0F9DFD7C-F4A0-4508-A449-E6BB7E5DFC56}"/>
    <cellStyle name="_6042_Group Prov M11 09 2" xfId="20884" xr:uid="{3A53059F-2010-4AEC-976D-525918F70DA2}"/>
    <cellStyle name="_6042_Group Prov M11 09_March_LTD_Premium" xfId="20885" xr:uid="{DB5B069F-F70C-4599-8203-7D44AA42E12A}"/>
    <cellStyle name="_6042_Group Prov M11 09_Nov Self Admin LTD Income Premium - CIGNA" xfId="20886" xr:uid="{22751CB2-44A8-4B29-8792-315F520B4916}"/>
    <cellStyle name="_6042_Group Prov M11 09_Summary Unrounded" xfId="20887" xr:uid="{A1DCD9EB-1067-4545-AE31-D88B948C9010}"/>
    <cellStyle name="_6042_HH3 WindBoost Analysis (with PTC and REC)" xfId="20888" xr:uid="{4F8DA064-7AE9-4EBD-87A2-F303B2AFF12D}"/>
    <cellStyle name="_6042_Horse Hollow 1 090813 GM 0 Report" xfId="20889" xr:uid="{1148F8F2-89A7-4A44-B61D-CAD820E2C9F7}"/>
    <cellStyle name="_6042_Horse Hollow 1 090911 GM 0 Report" xfId="20890" xr:uid="{FC361F75-8243-4532-BE5E-B49BC2F60BDA}"/>
    <cellStyle name="_6042_Inputs" xfId="20891" xr:uid="{C40C7542-1C7D-4F25-A648-FB74A310872A}"/>
    <cellStyle name="_6042_Inputs 2" xfId="20892" xr:uid="{50B9E0EF-9636-4F29-94F1-02F9117DA67F}"/>
    <cellStyle name="_6042_Majestic II 2013 - 2042 Property Tax Forecast est" xfId="20893" xr:uid="{4ADA71D8-8D3B-4BDD-9CB5-1DE42C705229}"/>
    <cellStyle name="_6042_March_LTD_Premium" xfId="20894" xr:uid="{4B534F00-30DE-4340-BB46-DC06EB1F79AF}"/>
    <cellStyle name="_6042_Nov Self Admin LTD Income Premium - CIGNA" xfId="20895" xr:uid="{7BF3D357-C30B-4762-A9A4-0383159999FA}"/>
    <cellStyle name="_6042_Summary Unrounded" xfId="20896" xr:uid="{B453F25E-7445-4D3C-94FE-AE1BDE1E73E3}"/>
    <cellStyle name="_6042_Tax" xfId="20897" xr:uid="{6F722204-B51D-4998-B13E-3815F80B1D5B}"/>
    <cellStyle name="_6042_Wind Adj_091106" xfId="20898" xr:uid="{7943217F-9723-4025-8B65-350098D39559}"/>
    <cellStyle name="_6043" xfId="184" xr:uid="{85A8CC22-EAB8-43A6-A0E6-B85A336C0ECA}"/>
    <cellStyle name="_6043 2" xfId="185" xr:uid="{69642676-A1DF-4EA5-BB90-6CF078B9EF52}"/>
    <cellStyle name="_6043 2 2" xfId="186" xr:uid="{03874178-B5BA-42D8-A1A4-418E8FFAC115}"/>
    <cellStyle name="_6043 3" xfId="187" xr:uid="{F083C003-2600-4055-AAF4-BE78A5A87C2A}"/>
    <cellStyle name="_6043 3 2" xfId="20899" xr:uid="{71DEEF05-0D7A-4830-ABFC-1405636613AA}"/>
    <cellStyle name="_6043 4" xfId="188" xr:uid="{DBEF3573-8709-4902-86C6-202397840300}"/>
    <cellStyle name="_6043 4 2" xfId="20900" xr:uid="{E9E6F7E3-BC89-417E-8C33-3E313733B7D3}"/>
    <cellStyle name="_6043 5" xfId="20901" xr:uid="{B7188842-4ABF-420E-9D02-EECDE8E7AABF}"/>
    <cellStyle name="_6043 5 2" xfId="20902" xr:uid="{2FFDCB56-7EF2-4D0D-8A43-D7A6E1284DBB}"/>
    <cellStyle name="_6043 6" xfId="20903" xr:uid="{77AC6B4F-E0E0-4A67-AB57-C166C54F3F12}"/>
    <cellStyle name="_6043_2008 FPL Group Tax Workpapers" xfId="20904" xr:uid="{BE4BB798-C437-4E18-9A0C-8B402A2D9C63}"/>
    <cellStyle name="_6043_2008 FPL Group Tax Workpapers_Budget Support 2012-09 2013-15 Benefit Programs v5 with NEER Barg Update" xfId="20905" xr:uid="{C86225CA-862E-48B0-9FBA-B07A43B4CA93}"/>
    <cellStyle name="_6043_2008 FPL Group Tax Workpapers_LTD-FAS 112 Summary" xfId="20906" xr:uid="{1C3F216D-4BA2-4F9B-83E1-0D1A7AE0D49D}"/>
    <cellStyle name="_6043_BASIS ADJ" xfId="20907" xr:uid="{24C232DD-D359-4EE6-B6EF-6FA43B8DB8D0}"/>
    <cellStyle name="_6043_BM Adjustments" xfId="20908" xr:uid="{1C7F6067-1398-448A-883D-3EC5A23F5CDF}"/>
    <cellStyle name="_6043_Callahan" xfId="20909" xr:uid="{0E19FFCE-1DFC-4775-91A4-2C3DD5F77A1C}"/>
    <cellStyle name="_6043_Callahan " xfId="20910" xr:uid="{06C70914-D037-45E3-A642-09D7CC876D42}"/>
    <cellStyle name="_6043_Callahan _1" xfId="20911" xr:uid="{13B588E5-9D6C-4C24-B7DF-7FB38C144981}"/>
    <cellStyle name="_6043_Callahan 090813 GM 0 Report" xfId="20912" xr:uid="{40F0FED0-3739-45BC-8FCB-271E6CF2B4F4}"/>
    <cellStyle name="_6043_Callahan 091106 GM 0 Report" xfId="20913" xr:uid="{26240FC0-A6BF-4746-A2B5-9A6772B014F1}"/>
    <cellStyle name="_6043_CapRidge_WindBoost_Analysis_090709" xfId="20914" xr:uid="{7C820631-F9E2-4F37-A668-DF51F7D41377}"/>
    <cellStyle name="_6043_Cherokee 2010 - 2014 Budget Forecast" xfId="20915" xr:uid="{A1CDFF7E-419F-4DA0-B9ED-4DD29E4ED75B}"/>
    <cellStyle name="_6043_Copy of Texas Wind Debt Amortization 11-08" xfId="20916" xr:uid="{123818F3-AC88-44A0-A1CE-3E77C4A2B51C}"/>
    <cellStyle name="_6043_Debt Service Coverage Ratio-TEXAS WIND Historical  Forecast" xfId="20917" xr:uid="{5120219B-2F66-448F-A567-A0CF802B303F}"/>
    <cellStyle name="_6043_Fees" xfId="20918" xr:uid="{432B9F29-B3AB-4C8B-B045-F8513F31FCAE}"/>
    <cellStyle name="_6043_FPL Georgia Tax As of October 2010" xfId="20919" xr:uid="{48159629-BED4-4AC2-A695-4C53290C56F4}"/>
    <cellStyle name="_6043_FPL Georgia Tax As of October 2010_Summary of 2010 Errors Resolutions with Responses" xfId="20920" xr:uid="{144397D5-377B-4882-82FB-CA0FE9535E2D}"/>
    <cellStyle name="_6043_Group Prov M11 09" xfId="20921" xr:uid="{78A70FA3-59AF-4AE0-90D0-AABF49555AD8}"/>
    <cellStyle name="_6043_Group Prov M11 09 2" xfId="20922" xr:uid="{4B01AA4D-8EBE-42AE-A95C-2903F54842DC}"/>
    <cellStyle name="_6043_Group Prov M11 09_March_LTD_Premium" xfId="20923" xr:uid="{0E26F721-259D-49C0-BA84-9D20400F27D3}"/>
    <cellStyle name="_6043_Group Prov M11 09_Nov Self Admin LTD Income Premium - CIGNA" xfId="20924" xr:uid="{4AD40A1D-BF9F-42D2-B362-41DC22F346D1}"/>
    <cellStyle name="_6043_Group Prov M11 09_Summary Unrounded" xfId="20925" xr:uid="{7CB3DA81-5B1D-4A86-B750-DC56FE1B2F8F}"/>
    <cellStyle name="_6043_HH3 WindBoost Analysis (with PTC and REC)" xfId="20926" xr:uid="{67A18D99-BE43-48E8-8A46-D3E30AB3E63C}"/>
    <cellStyle name="_6043_Horse Hollow 1 090813 GM 0 Report" xfId="20927" xr:uid="{D6716E77-1337-4DEF-B947-9761A0FC3FF8}"/>
    <cellStyle name="_6043_Horse Hollow 1 090911 GM 0 Report" xfId="20928" xr:uid="{A910AD1E-6CD8-4379-BDAB-296FDA2D60DA}"/>
    <cellStyle name="_6043_Inputs" xfId="20929" xr:uid="{6D2FE735-F98D-4262-A0DC-4433C8D3432F}"/>
    <cellStyle name="_6043_Inputs 2" xfId="20930" xr:uid="{AC026087-2B26-471C-9224-0C2A53B54DAD}"/>
    <cellStyle name="_6043_Majestic II 2013 - 2042 Property Tax Forecast est" xfId="20931" xr:uid="{05CF00D1-A1A7-4611-A036-429C423AA682}"/>
    <cellStyle name="_6043_March_LTD_Premium" xfId="20932" xr:uid="{A9A797AF-0C82-486B-A461-15558693FB78}"/>
    <cellStyle name="_6043_Nov Self Admin LTD Income Premium - CIGNA" xfId="20933" xr:uid="{B1E4B066-6F34-45A9-8785-C5EDA11A298F}"/>
    <cellStyle name="_6043_Summary Unrounded" xfId="20934" xr:uid="{871C4084-3C10-4875-BE04-AF0585089F4B}"/>
    <cellStyle name="_6043_Tax" xfId="20935" xr:uid="{198223ED-AE3C-4409-889E-A392AC97B94B}"/>
    <cellStyle name="_6043_Wind Adj_091106" xfId="20936" xr:uid="{8ED8C411-827D-489F-AC8B-D1159012684F}"/>
    <cellStyle name="_6044" xfId="189" xr:uid="{6ACC741D-F844-47E4-81C6-B0968070D29B}"/>
    <cellStyle name="_6044 2" xfId="190" xr:uid="{15DE9502-0C33-4CCB-A0E5-B69D90521746}"/>
    <cellStyle name="_6044 2 2" xfId="191" xr:uid="{0B9B3EEE-FD4F-412E-A1FE-93D02F149EB9}"/>
    <cellStyle name="_6044 3" xfId="192" xr:uid="{DC615064-1555-4BE5-8CC0-4DD5F0DCB495}"/>
    <cellStyle name="_6044 3 2" xfId="20937" xr:uid="{2E10BAA5-27A8-488A-9999-117E4018C687}"/>
    <cellStyle name="_6044 4" xfId="193" xr:uid="{E7D2841E-398D-4DF3-8058-44C5D654489A}"/>
    <cellStyle name="_6044 4 2" xfId="20938" xr:uid="{6563F95B-E160-4A1D-B760-186EE2E70977}"/>
    <cellStyle name="_6044 5" xfId="20939" xr:uid="{5C61761E-91FC-488F-932B-4F7DD0CA82C2}"/>
    <cellStyle name="_6044 5 2" xfId="20940" xr:uid="{4A497472-8250-4833-9E4D-AC05D84F8A27}"/>
    <cellStyle name="_6044 6" xfId="20941" xr:uid="{843509B2-0698-4501-B990-73CD6F03D694}"/>
    <cellStyle name="_6044_2008 FPL Group Tax Workpapers" xfId="20942" xr:uid="{3036634A-DA9F-45A0-95A7-E4A754DFC9B5}"/>
    <cellStyle name="_6044_2008 FPL Group Tax Workpapers_Budget Support 2012-09 2013-15 Benefit Programs v5 with NEER Barg Update" xfId="20943" xr:uid="{3EF78F52-7D5C-4DB7-89E8-7D4622201D3A}"/>
    <cellStyle name="_6044_2008 FPL Group Tax Workpapers_LTD-FAS 112 Summary" xfId="20944" xr:uid="{12AFFAE4-A8CB-4AC0-97CE-C296B0E9C911}"/>
    <cellStyle name="_6044_BASIS ADJ" xfId="20945" xr:uid="{3CD3F67F-E2A8-493B-ADCB-40EB88469BB0}"/>
    <cellStyle name="_6044_BM Adjustments" xfId="20946" xr:uid="{5327F81F-32E4-437F-94D6-1403B3F379EC}"/>
    <cellStyle name="_6044_Callahan" xfId="20947" xr:uid="{E2A41966-C1CF-4F0B-9A30-5453DC5C9150}"/>
    <cellStyle name="_6044_Callahan " xfId="20948" xr:uid="{73332DF9-112B-43BC-A258-EC2E3C857843}"/>
    <cellStyle name="_6044_Callahan _1" xfId="20949" xr:uid="{FCC1F6AA-8603-4E30-A04B-6AEB66BF082D}"/>
    <cellStyle name="_6044_Callahan 090813 GM 0 Report" xfId="20950" xr:uid="{10D8BAA5-F01E-4C50-97F5-146E55D3ED21}"/>
    <cellStyle name="_6044_Callahan 091106 GM 0 Report" xfId="20951" xr:uid="{465B52B3-7125-4901-8197-B3C9F4A14774}"/>
    <cellStyle name="_6044_CapRidge_WindBoost_Analysis_090709" xfId="20952" xr:uid="{47174617-0973-4A41-A2DA-648CCA9C4704}"/>
    <cellStyle name="_6044_Cherokee 2010 - 2014 Budget Forecast" xfId="20953" xr:uid="{9A907CDC-C57C-42FA-B863-40C90AC4AF2A}"/>
    <cellStyle name="_6044_Copy of Texas Wind Debt Amortization 11-08" xfId="20954" xr:uid="{A060ADF7-0DAF-4975-AE6A-F835679979DE}"/>
    <cellStyle name="_6044_Debt Service Coverage Ratio-TEXAS WIND Historical  Forecast" xfId="20955" xr:uid="{33B4E63C-FF45-49F9-A09E-280A09FFBE0F}"/>
    <cellStyle name="_6044_Fees" xfId="20956" xr:uid="{B9B3E2F9-6293-4E41-B2BC-0144BB01A94C}"/>
    <cellStyle name="_6044_FPL Georgia Tax As of October 2010" xfId="20957" xr:uid="{8893440B-3C4B-4882-9681-96C0084411F8}"/>
    <cellStyle name="_6044_FPL Georgia Tax As of October 2010_Summary of 2010 Errors Resolutions with Responses" xfId="20958" xr:uid="{9FE8B918-B59C-48E3-8E56-A7BF5FC2830A}"/>
    <cellStyle name="_6044_Group Prov M11 09" xfId="20959" xr:uid="{52DAA913-89FD-46BF-BC1D-D047EED7B4B2}"/>
    <cellStyle name="_6044_Group Prov M11 09 2" xfId="20960" xr:uid="{F3F6903A-EC83-4B7E-9D36-522D88C08B50}"/>
    <cellStyle name="_6044_Group Prov M11 09_March_LTD_Premium" xfId="20961" xr:uid="{AFF75F4D-05B8-4932-AFB6-B00AE6A5D46D}"/>
    <cellStyle name="_6044_Group Prov M11 09_Nov Self Admin LTD Income Premium - CIGNA" xfId="20962" xr:uid="{7421032D-CF5D-412C-9B15-2BEA5F7948C6}"/>
    <cellStyle name="_6044_Group Prov M11 09_Summary Unrounded" xfId="20963" xr:uid="{4114EBBE-B987-49FD-AEA9-7BFE8BFB3CE7}"/>
    <cellStyle name="_6044_HH3 WindBoost Analysis (with PTC and REC)" xfId="20964" xr:uid="{0F8585C8-8CCB-4DD6-AC57-1D9EA4B1C495}"/>
    <cellStyle name="_6044_Horse Hollow 1 090813 GM 0 Report" xfId="20965" xr:uid="{A4596687-1BBB-4EEA-B25D-FFF27781BC9D}"/>
    <cellStyle name="_6044_Horse Hollow 1 090911 GM 0 Report" xfId="20966" xr:uid="{846F2FA2-BCEB-4C6C-8B52-0FCA45EACAD2}"/>
    <cellStyle name="_6044_Inputs" xfId="20967" xr:uid="{3107E1E1-858A-44B6-B578-0A334E5831B3}"/>
    <cellStyle name="_6044_Inputs 2" xfId="20968" xr:uid="{D3259F24-E027-402D-BE9A-FDEA23F40C39}"/>
    <cellStyle name="_6044_Majestic II 2013 - 2042 Property Tax Forecast est" xfId="20969" xr:uid="{7051F217-E7F1-4ABA-807E-AF4F5C7DD811}"/>
    <cellStyle name="_6044_March_LTD_Premium" xfId="20970" xr:uid="{AF4DDBCC-E3E7-4FB4-B786-8E8BDE392553}"/>
    <cellStyle name="_6044_Nov Self Admin LTD Income Premium - CIGNA" xfId="20971" xr:uid="{5E01DB05-C5E7-41C5-B1E1-84F361785CB2}"/>
    <cellStyle name="_6044_Summary Unrounded" xfId="20972" xr:uid="{0C532E4B-9CA8-415E-AA6D-A65D55BDB391}"/>
    <cellStyle name="_6044_Tax" xfId="20973" xr:uid="{152631EA-67F4-4E7A-8A67-4E7C80B85FE5}"/>
    <cellStyle name="_6044_Wind Adj_091106" xfId="20974" xr:uid="{AE391AB1-A4ED-4DC6-898E-FF0F2EE639BC}"/>
    <cellStyle name="_6045" xfId="194" xr:uid="{49704375-103C-43DE-9502-8C8100AAFDB9}"/>
    <cellStyle name="_6045 2" xfId="195" xr:uid="{59A96128-CA2C-4F68-938D-CDEFAD3B54A1}"/>
    <cellStyle name="_6045 2 2" xfId="196" xr:uid="{7AF3B953-CF6E-4891-ACA8-9CEC8B3738BA}"/>
    <cellStyle name="_6045 3" xfId="197" xr:uid="{A5EC91C9-F8B5-4913-BA56-F350F375754B}"/>
    <cellStyle name="_6045 3 2" xfId="20975" xr:uid="{17C48434-7585-41BA-8E34-C4FDBB1DC61E}"/>
    <cellStyle name="_6045 4" xfId="198" xr:uid="{C18606D5-3AB9-40AF-9F00-BB4434272377}"/>
    <cellStyle name="_6045 4 2" xfId="20976" xr:uid="{D73A99F1-2D86-40C5-B9D6-2842F6558426}"/>
    <cellStyle name="_6045 5" xfId="20977" xr:uid="{7AC1D9BC-65DB-484D-A1D3-670125772F3F}"/>
    <cellStyle name="_6045 5 2" xfId="20978" xr:uid="{69EA50D8-DF78-4569-87B9-9781EC5D286D}"/>
    <cellStyle name="_6045 6" xfId="20979" xr:uid="{0B7A3B8C-5D1F-419F-A0DC-3E15ABED58E0}"/>
    <cellStyle name="_6045_2008 FPL Group Tax Workpapers" xfId="20980" xr:uid="{2BA92706-80FC-4572-B273-DA47F566BD35}"/>
    <cellStyle name="_6045_2008 FPL Group Tax Workpapers_Budget Support 2012-09 2013-15 Benefit Programs v5 with NEER Barg Update" xfId="20981" xr:uid="{697DD479-92E3-44AD-AEDA-B3B3BBE5FC57}"/>
    <cellStyle name="_6045_2008 FPL Group Tax Workpapers_LTD-FAS 112 Summary" xfId="20982" xr:uid="{08E7D551-8D34-4BD3-8055-F0F776D1137F}"/>
    <cellStyle name="_6045_BASIS ADJ" xfId="20983" xr:uid="{19ED8553-870C-4832-B314-A1A3BE7AD940}"/>
    <cellStyle name="_6045_BM Adjustments" xfId="20984" xr:uid="{AAD2DA9A-BBB3-458B-92A9-511C04F5E65F}"/>
    <cellStyle name="_6045_Callahan" xfId="20985" xr:uid="{7C19CD81-AF02-4D67-A0F7-DB3C8167E5DD}"/>
    <cellStyle name="_6045_Callahan " xfId="20986" xr:uid="{8F7E0803-54D7-4B27-9F0F-9B1DBF88426A}"/>
    <cellStyle name="_6045_Callahan _1" xfId="20987" xr:uid="{F70468D9-DBE8-4449-B03A-B241A8EBF9EA}"/>
    <cellStyle name="_6045_Callahan 090813 GM 0 Report" xfId="20988" xr:uid="{6C34BCC8-8B83-4CAC-8ECA-4172DDAE6B31}"/>
    <cellStyle name="_6045_Callahan 091106 GM 0 Report" xfId="20989" xr:uid="{F8B18CDC-5BEC-4E6F-9B2E-C9E2BDB978F1}"/>
    <cellStyle name="_6045_CapRidge_WindBoost_Analysis_090709" xfId="20990" xr:uid="{5F0E280E-D37C-4950-ADEB-041A582E66C2}"/>
    <cellStyle name="_6045_Cherokee 2010 - 2014 Budget Forecast" xfId="20991" xr:uid="{2D6D2D55-C833-44C6-83A6-2CA19586AA30}"/>
    <cellStyle name="_6045_Copy of Texas Wind Debt Amortization 11-08" xfId="20992" xr:uid="{DF75E5C3-7877-4FAF-8047-FF17A9745415}"/>
    <cellStyle name="_6045_Debt Service Coverage Ratio-TEXAS WIND Historical  Forecast" xfId="20993" xr:uid="{B476FE2C-FA70-484D-8C47-3B79B7232FCF}"/>
    <cellStyle name="_6045_Fees" xfId="20994" xr:uid="{EFA62791-A9BB-4F2F-9C99-87F15E11AFCC}"/>
    <cellStyle name="_6045_FPL Georgia Tax As of October 2010" xfId="20995" xr:uid="{ADFA3E87-979C-41F0-B720-A8D31B1C360A}"/>
    <cellStyle name="_6045_FPL Georgia Tax As of October 2010_Summary of 2010 Errors Resolutions with Responses" xfId="20996" xr:uid="{6F123459-F15E-448E-846C-4F7F533366E3}"/>
    <cellStyle name="_6045_Group Prov M11 09" xfId="20997" xr:uid="{A4400D3F-3B2D-4E89-9547-B06AFACE3940}"/>
    <cellStyle name="_6045_Group Prov M11 09 2" xfId="20998" xr:uid="{159B17E5-D9DE-4951-8051-4D6D16614B6C}"/>
    <cellStyle name="_6045_Group Prov M11 09_March_LTD_Premium" xfId="20999" xr:uid="{59B6D8C4-2DD6-47B2-9248-3E241BC7581D}"/>
    <cellStyle name="_6045_Group Prov M11 09_Nov Self Admin LTD Income Premium - CIGNA" xfId="21000" xr:uid="{BC9909AB-F2BD-43B7-91D3-FA5CA84E3719}"/>
    <cellStyle name="_6045_Group Prov M11 09_Summary Unrounded" xfId="21001" xr:uid="{1C231F80-B329-47F0-AA19-220A1EEECEED}"/>
    <cellStyle name="_6045_HH3 WindBoost Analysis (with PTC and REC)" xfId="21002" xr:uid="{2B0DA037-EDCD-4CFE-A042-28F439FF25F2}"/>
    <cellStyle name="_6045_Horse Hollow 1 090813 GM 0 Report" xfId="21003" xr:uid="{B80E4B21-F254-4AC8-8D46-7948FA734448}"/>
    <cellStyle name="_6045_Horse Hollow 1 090911 GM 0 Report" xfId="21004" xr:uid="{A62DA7C7-2287-4BDB-B86C-ADF59B6EF10A}"/>
    <cellStyle name="_6045_Inputs" xfId="21005" xr:uid="{F1A5AE47-E2C9-4CFE-AA37-BFD1F9B1216E}"/>
    <cellStyle name="_6045_Inputs 2" xfId="21006" xr:uid="{AE1B9502-06BC-413D-BCD5-6E7D3B3507C9}"/>
    <cellStyle name="_6045_Majestic II 2013 - 2042 Property Tax Forecast est" xfId="21007" xr:uid="{8EFCA113-A054-43D5-AB11-88C6EC8BA690}"/>
    <cellStyle name="_6045_March_LTD_Premium" xfId="21008" xr:uid="{1C94B240-4305-480C-B223-DE9C816ABAFB}"/>
    <cellStyle name="_6045_Nov Self Admin LTD Income Premium - CIGNA" xfId="21009" xr:uid="{8ACDC403-74AB-4C47-8FCF-000220780116}"/>
    <cellStyle name="_6045_Summary Unrounded" xfId="21010" xr:uid="{7FABFF68-3A58-462F-BFB9-E57F2DA8237D}"/>
    <cellStyle name="_6045_Tax" xfId="21011" xr:uid="{BC925ED9-718B-4BA3-AB71-5C14DA6225D1}"/>
    <cellStyle name="_6045_Wind Adj_091106" xfId="21012" xr:uid="{755FADA6-E2BE-4D14-AECC-3554D286862B}"/>
    <cellStyle name="_6047" xfId="199" xr:uid="{8BD449F7-4F20-4E06-9B31-C7AE04D1D357}"/>
    <cellStyle name="_6047 2" xfId="200" xr:uid="{188B9C83-E819-4A6A-AF98-2ADF33F36591}"/>
    <cellStyle name="_6047 2 2" xfId="201" xr:uid="{47DD11F5-ACDB-4A89-ACF7-3B61DE7BFF90}"/>
    <cellStyle name="_6047 3" xfId="202" xr:uid="{719D5E0C-B225-4D13-9484-005CFCE14148}"/>
    <cellStyle name="_6047 3 2" xfId="21013" xr:uid="{50567124-B1A8-42EE-BB42-5CF35C2B2A05}"/>
    <cellStyle name="_6047 4" xfId="203" xr:uid="{F184A6AC-AAFB-4B6F-90D8-2C33DA129878}"/>
    <cellStyle name="_6047 4 2" xfId="21014" xr:uid="{053ED1D8-BABB-4F46-B39F-CA29017364E0}"/>
    <cellStyle name="_6047 5" xfId="21015" xr:uid="{31E5D0BC-5840-4451-A5B4-7F9C86DFC36C}"/>
    <cellStyle name="_6047 5 2" xfId="21016" xr:uid="{956E41F9-6BB4-403D-BAE4-B70B6A357E44}"/>
    <cellStyle name="_6047 6" xfId="21017" xr:uid="{B06F6AE1-3301-4D03-A73C-7D23ED0A0D2F}"/>
    <cellStyle name="_6047_2008 FPL Group Tax Workpapers" xfId="21018" xr:uid="{E6C1C25F-2039-492C-A37C-243B786FBDC0}"/>
    <cellStyle name="_6047_2008 FPL Group Tax Workpapers_Budget Support 2012-09 2013-15 Benefit Programs v5 with NEER Barg Update" xfId="21019" xr:uid="{363760CD-BB4A-44C8-B9E5-0C0F04D8B12D}"/>
    <cellStyle name="_6047_2008 FPL Group Tax Workpapers_LTD-FAS 112 Summary" xfId="21020" xr:uid="{364FBBD2-22A7-4D9E-A73F-CFF04F1C0E70}"/>
    <cellStyle name="_6047_BASIS ADJ" xfId="21021" xr:uid="{93E2CD78-3990-4301-9248-DB286117A827}"/>
    <cellStyle name="_6047_BM Adjustments" xfId="21022" xr:uid="{576BB3A0-97AB-4FF2-ACA8-4FBE6E0CB4F1}"/>
    <cellStyle name="_6047_Callahan" xfId="21023" xr:uid="{F4929C1C-988C-4807-A563-46EB8FADE0E3}"/>
    <cellStyle name="_6047_Callahan " xfId="21024" xr:uid="{E69FAC51-F472-46C5-9CAC-D69E9FE1C239}"/>
    <cellStyle name="_6047_Callahan _1" xfId="21025" xr:uid="{E0027CF2-7BFC-40A4-94A5-4055268C6331}"/>
    <cellStyle name="_6047_Callahan 090813 GM 0 Report" xfId="21026" xr:uid="{6F47D4EE-7D0D-4BBC-96A4-3BD43E55F996}"/>
    <cellStyle name="_6047_Callahan 091106 GM 0 Report" xfId="21027" xr:uid="{3B3C3FDB-9141-443E-953C-7DF1587C76C1}"/>
    <cellStyle name="_6047_CapRidge_WindBoost_Analysis_090709" xfId="21028" xr:uid="{8A12C397-DB4E-421E-A314-42EA166F9F8C}"/>
    <cellStyle name="_6047_Cherokee 2010 - 2014 Budget Forecast" xfId="21029" xr:uid="{8A71CEA9-4D0B-4BE3-BFC5-2D2440B42BA5}"/>
    <cellStyle name="_6047_Copy of Texas Wind Debt Amortization 11-08" xfId="21030" xr:uid="{00913870-68F7-44F7-A26C-99CEA9774466}"/>
    <cellStyle name="_6047_Debt Service Coverage Ratio-TEXAS WIND Historical  Forecast" xfId="21031" xr:uid="{6B8EAF5A-A481-40A1-8683-0DC78CBC3DD6}"/>
    <cellStyle name="_6047_Fees" xfId="21032" xr:uid="{383B4078-A6C8-4158-B9E3-AD7AAF8DE793}"/>
    <cellStyle name="_6047_FPL Georgia Tax As of October 2010" xfId="21033" xr:uid="{F22E64E1-CAEB-46D9-A3DF-7A5B8DEA7314}"/>
    <cellStyle name="_6047_FPL Georgia Tax As of October 2010_Summary of 2010 Errors Resolutions with Responses" xfId="21034" xr:uid="{FAE2F27D-C434-4B12-AE16-262E58AE20C8}"/>
    <cellStyle name="_6047_Group Prov M11 09" xfId="21035" xr:uid="{389CB04E-F617-473D-9455-3BB1947F43B8}"/>
    <cellStyle name="_6047_Group Prov M11 09 2" xfId="21036" xr:uid="{5E9DA8DB-8F19-4E8D-AEF9-E6F473BADFCC}"/>
    <cellStyle name="_6047_Group Prov M11 09_March_LTD_Premium" xfId="21037" xr:uid="{87970BE8-737A-4107-BE70-D96756AAA48F}"/>
    <cellStyle name="_6047_Group Prov M11 09_Nov Self Admin LTD Income Premium - CIGNA" xfId="21038" xr:uid="{F2A1847F-A86A-4C86-8858-CD536F9DA49D}"/>
    <cellStyle name="_6047_Group Prov M11 09_Summary Unrounded" xfId="21039" xr:uid="{2DDEBDB8-E763-4AD9-9540-0D022AD9693D}"/>
    <cellStyle name="_6047_HH3 WindBoost Analysis (with PTC and REC)" xfId="21040" xr:uid="{308024C1-1FCC-4221-A466-F411691FF4D5}"/>
    <cellStyle name="_6047_Horse Hollow 1 090813 GM 0 Report" xfId="21041" xr:uid="{8B9F784F-075D-417A-BB9B-695EC9B9344C}"/>
    <cellStyle name="_6047_Horse Hollow 1 090911 GM 0 Report" xfId="21042" xr:uid="{1F639A88-154E-42A9-934B-248100D9F731}"/>
    <cellStyle name="_6047_Inputs" xfId="21043" xr:uid="{E0972202-FBB1-4E8D-B3B5-354F81818A12}"/>
    <cellStyle name="_6047_Inputs 2" xfId="21044" xr:uid="{E2CF8099-102A-48BD-AA59-608F4C3C6460}"/>
    <cellStyle name="_6047_Majestic II 2013 - 2042 Property Tax Forecast est" xfId="21045" xr:uid="{28910AE3-15DA-469D-80D6-CA67AD2EF86B}"/>
    <cellStyle name="_6047_March_LTD_Premium" xfId="21046" xr:uid="{AC28E10A-E535-4AA5-BD67-CD5566297E54}"/>
    <cellStyle name="_6047_Nov Self Admin LTD Income Premium - CIGNA" xfId="21047" xr:uid="{69F444D3-9C45-42A9-A5E4-996D15845666}"/>
    <cellStyle name="_6047_Summary Unrounded" xfId="21048" xr:uid="{A1910631-2C61-45EC-B8CB-33ECD931C94D}"/>
    <cellStyle name="_6047_Tax" xfId="21049" xr:uid="{370F55EF-5A6E-44CA-ABBB-D46A86AB6047}"/>
    <cellStyle name="_6047_Wind Adj_091106" xfId="21050" xr:uid="{1D748713-3F5F-4F32-BE14-F2CD84FE0101}"/>
    <cellStyle name="_6052" xfId="204" xr:uid="{D4E5972F-41F4-4439-97AC-15EAB1A13D86}"/>
    <cellStyle name="_6052 2" xfId="205" xr:uid="{9CFE5C54-C939-4C68-B81A-5E88A5119569}"/>
    <cellStyle name="_6052 2 2" xfId="206" xr:uid="{BE79760C-19ED-4FBC-B11B-90FC84E789AB}"/>
    <cellStyle name="_6052 3" xfId="207" xr:uid="{AB4159D0-66D1-4B62-B4F5-48032BB69346}"/>
    <cellStyle name="_6052 3 2" xfId="21051" xr:uid="{8FC4C13D-B9AA-437A-BC42-94EB8F81AA74}"/>
    <cellStyle name="_6052 4" xfId="208" xr:uid="{957CC91F-58ED-44BE-8E64-83882E89D21D}"/>
    <cellStyle name="_6052 4 2" xfId="21052" xr:uid="{3CAE6E0F-6627-4B88-9471-A9DF87C2DCF2}"/>
    <cellStyle name="_6052 5" xfId="21053" xr:uid="{1B620AB4-FBFA-4D22-9FC6-96B91CD11525}"/>
    <cellStyle name="_6052 5 2" xfId="21054" xr:uid="{4861F353-0547-4FB1-B80F-E1BE31F03EF0}"/>
    <cellStyle name="_6052 6" xfId="21055" xr:uid="{E495BD02-E96E-41F9-A303-FD3AEB528505}"/>
    <cellStyle name="_6052_2008 FPL Group Tax Workpapers" xfId="21056" xr:uid="{0DA6E459-CBC5-4F80-A30E-F4FEF05591F2}"/>
    <cellStyle name="_6052_2008 FPL Group Tax Workpapers_Budget Support 2012-09 2013-15 Benefit Programs v5 with NEER Barg Update" xfId="21057" xr:uid="{45539748-ED82-440B-A367-73C2F49302FD}"/>
    <cellStyle name="_6052_2008 FPL Group Tax Workpapers_LTD-FAS 112 Summary" xfId="21058" xr:uid="{9CF10C1C-5754-438C-AFB7-F7AAFF76F524}"/>
    <cellStyle name="_6052_BASIS ADJ" xfId="21059" xr:uid="{5A81EF0A-BCEE-4CCE-A8F4-D57110F03B7D}"/>
    <cellStyle name="_6052_BM Adjustments" xfId="21060" xr:uid="{ACFD4756-857F-47D9-A082-9D2639ED7C00}"/>
    <cellStyle name="_6052_Callahan" xfId="21061" xr:uid="{8FDD0639-DA26-418C-9744-05ABD3090D6A}"/>
    <cellStyle name="_6052_Callahan " xfId="21062" xr:uid="{7B76C1AE-DEC5-4540-9DB2-AD24DF111A9C}"/>
    <cellStyle name="_6052_Callahan _1" xfId="21063" xr:uid="{8BCE66D1-36E9-40D0-99D6-A34E5F9B61D8}"/>
    <cellStyle name="_6052_Callahan 090813 GM 0 Report" xfId="21064" xr:uid="{15283070-0DF4-4A76-B116-A483F172A2C7}"/>
    <cellStyle name="_6052_Callahan 091106 GM 0 Report" xfId="21065" xr:uid="{C40559CF-6BC3-474D-AD7E-74198CBAAC10}"/>
    <cellStyle name="_6052_CapRidge_WindBoost_Analysis_090709" xfId="21066" xr:uid="{FC163911-20D9-49F9-9AF2-91975A40B65C}"/>
    <cellStyle name="_6052_Cherokee 2010 - 2014 Budget Forecast" xfId="21067" xr:uid="{ECA1E356-7C66-4AF2-81B6-BBF35492BA9B}"/>
    <cellStyle name="_6052_Copy of Texas Wind Debt Amortization 11-08" xfId="21068" xr:uid="{614E43C6-A7BB-4F5C-B996-953061839ED9}"/>
    <cellStyle name="_6052_Debt Service Coverage Ratio-TEXAS WIND Historical  Forecast" xfId="21069" xr:uid="{284AACC9-129E-4315-B41D-5F73918C5276}"/>
    <cellStyle name="_6052_Fees" xfId="21070" xr:uid="{5AC4C984-27EA-4491-A3F8-B3D55EB532BD}"/>
    <cellStyle name="_6052_FPL Georgia Tax As of October 2010" xfId="21071" xr:uid="{9FE86618-8353-42F8-A307-BBEB93E49FB9}"/>
    <cellStyle name="_6052_FPL Georgia Tax As of October 2010_Summary of 2010 Errors Resolutions with Responses" xfId="21072" xr:uid="{3EAFF3C9-56FB-4A71-ABE2-A84C687C5FE9}"/>
    <cellStyle name="_6052_Group Prov M11 09" xfId="21073" xr:uid="{A42F7047-ACD6-4729-BBF1-B94CCF2F51FC}"/>
    <cellStyle name="_6052_Group Prov M11 09 2" xfId="21074" xr:uid="{50649779-F9D4-43EA-A1D3-FC1457E73C83}"/>
    <cellStyle name="_6052_Group Prov M11 09_March_LTD_Premium" xfId="21075" xr:uid="{C9AAAAA4-78B7-40AC-9E3E-1EDF6ABCF57D}"/>
    <cellStyle name="_6052_Group Prov M11 09_Nov Self Admin LTD Income Premium - CIGNA" xfId="21076" xr:uid="{CB7DB2AB-5BFF-4F0B-8595-0E13084E7963}"/>
    <cellStyle name="_6052_Group Prov M11 09_Summary Unrounded" xfId="21077" xr:uid="{693F1B36-D0B7-44B3-A7C8-A43D54D49E9A}"/>
    <cellStyle name="_6052_HH3 WindBoost Analysis (with PTC and REC)" xfId="21078" xr:uid="{089FD70E-CBA0-4AA9-81F5-4D2A0493B15E}"/>
    <cellStyle name="_6052_Horse Hollow 1 090813 GM 0 Report" xfId="21079" xr:uid="{FA321A19-C1FD-415E-A1C3-BE979D7BBF58}"/>
    <cellStyle name="_6052_Horse Hollow 1 090911 GM 0 Report" xfId="21080" xr:uid="{BA5ACFE3-777A-496F-8E25-A3A59D5812B6}"/>
    <cellStyle name="_6052_Inputs" xfId="21081" xr:uid="{45815EAD-B3F1-4FE9-8365-4642F29ACF63}"/>
    <cellStyle name="_6052_Inputs 2" xfId="21082" xr:uid="{8A1DC558-B293-486F-9CE8-CF40B0BB2F20}"/>
    <cellStyle name="_6052_Majestic II 2013 - 2042 Property Tax Forecast est" xfId="21083" xr:uid="{D1296B1B-17E7-41A4-AACE-446158C92E5E}"/>
    <cellStyle name="_6052_March_LTD_Premium" xfId="21084" xr:uid="{8AA4BBBA-42E8-4482-83C0-BD8EFD5041A1}"/>
    <cellStyle name="_6052_Nov Self Admin LTD Income Premium - CIGNA" xfId="21085" xr:uid="{EBA5EBFA-B5F1-40C0-9938-B518CC406131}"/>
    <cellStyle name="_6052_Summary Unrounded" xfId="21086" xr:uid="{E2520C93-868D-48CA-B280-8268B9D7C792}"/>
    <cellStyle name="_6052_Tax" xfId="21087" xr:uid="{631E310E-F4F8-4EBE-ACA5-8CF25D343112}"/>
    <cellStyle name="_6052_Wind Adj_091106" xfId="21088" xr:uid="{600836EE-AEAF-4B73-B2C9-C28CD866CBA2}"/>
    <cellStyle name="_6053" xfId="209" xr:uid="{38074A7A-A89C-40AB-91B6-06E10996E6F0}"/>
    <cellStyle name="_6053 2" xfId="210" xr:uid="{0ED66DA8-8807-48C7-AB23-2372F858F39E}"/>
    <cellStyle name="_6053 2 2" xfId="211" xr:uid="{8E0EE762-373B-4763-89AE-EBF96447FC2E}"/>
    <cellStyle name="_6053 3" xfId="212" xr:uid="{726E97CB-61C4-470C-A4DB-C7EB7412C1C3}"/>
    <cellStyle name="_6053 3 2" xfId="21089" xr:uid="{29E25EEF-1D67-4858-BBAD-8869A590B322}"/>
    <cellStyle name="_6053 4" xfId="213" xr:uid="{B96C73A0-35B2-4CFA-BE2B-CBCFAAB88BB3}"/>
    <cellStyle name="_6053 4 2" xfId="21090" xr:uid="{1064291A-F196-4737-8044-90CC2E964616}"/>
    <cellStyle name="_6053 5" xfId="21091" xr:uid="{A39C135D-C8FA-407C-B977-A5E2DF5B620A}"/>
    <cellStyle name="_6053 5 2" xfId="21092" xr:uid="{5D5CB129-B153-4363-AE24-8DC6A0C4AD53}"/>
    <cellStyle name="_6053 6" xfId="21093" xr:uid="{158C9101-7140-484D-A06D-F5A70B1FCAAC}"/>
    <cellStyle name="_6053_2008 FPL Group Tax Workpapers" xfId="21094" xr:uid="{BD9B748C-7813-45D2-8E1E-A37CF7D20305}"/>
    <cellStyle name="_6053_2008 FPL Group Tax Workpapers_Budget Support 2012-09 2013-15 Benefit Programs v5 with NEER Barg Update" xfId="21095" xr:uid="{6D370C53-5D1C-4902-9182-4F6DED2EDE1C}"/>
    <cellStyle name="_6053_2008 FPL Group Tax Workpapers_LTD-FAS 112 Summary" xfId="21096" xr:uid="{0F9B5DE5-0D9E-498A-BB1C-E54620AC8102}"/>
    <cellStyle name="_6053_BASIS ADJ" xfId="21097" xr:uid="{36FA7B84-5A79-45AE-8A85-2E0601DF9566}"/>
    <cellStyle name="_6053_BM Adjustments" xfId="21098" xr:uid="{44CE21EB-A5AD-4612-8F41-2BF7CD050246}"/>
    <cellStyle name="_6053_Callahan" xfId="21099" xr:uid="{0C801F9F-57B9-48C2-B331-498DC2539DEA}"/>
    <cellStyle name="_6053_Callahan " xfId="21100" xr:uid="{CB70F9CE-BC3C-4B92-975A-109B76A33136}"/>
    <cellStyle name="_6053_Callahan _1" xfId="21101" xr:uid="{CB41C8F6-351D-45E1-8D25-3BAF697DD15D}"/>
    <cellStyle name="_6053_Callahan 090813 GM 0 Report" xfId="21102" xr:uid="{B9A90273-059F-46D0-BC01-362324F3EF86}"/>
    <cellStyle name="_6053_Callahan 091106 GM 0 Report" xfId="21103" xr:uid="{3181F401-38DC-4F7B-8EA5-BF6473FE55EF}"/>
    <cellStyle name="_6053_CapRidge_WindBoost_Analysis_090709" xfId="21104" xr:uid="{B494C4F5-C083-47F7-9E32-2881E653F121}"/>
    <cellStyle name="_6053_Cherokee 2010 - 2014 Budget Forecast" xfId="21105" xr:uid="{39D65BE3-2892-45B8-AEBC-64B314A7165C}"/>
    <cellStyle name="_6053_Copy of Texas Wind Debt Amortization 11-08" xfId="21106" xr:uid="{0DB6EB7A-BA35-4B5F-8313-703154DEE942}"/>
    <cellStyle name="_6053_Debt Service Coverage Ratio-TEXAS WIND Historical  Forecast" xfId="21107" xr:uid="{FF6F2ACC-FD2A-4AFE-8A7D-C822386D80D7}"/>
    <cellStyle name="_6053_Fees" xfId="21108" xr:uid="{149D1EB7-C658-431A-8B34-C78A41BDD8A2}"/>
    <cellStyle name="_6053_FPL Georgia Tax As of October 2010" xfId="21109" xr:uid="{B882EB07-DE90-435B-A72D-A77031232C54}"/>
    <cellStyle name="_6053_FPL Georgia Tax As of October 2010_Summary of 2010 Errors Resolutions with Responses" xfId="21110" xr:uid="{1ED57EBE-4A51-442A-A658-3114DECE5AE4}"/>
    <cellStyle name="_6053_Group Prov M11 09" xfId="21111" xr:uid="{A95CB00A-273E-4A11-B3BE-F7D2DEF71406}"/>
    <cellStyle name="_6053_Group Prov M11 09 2" xfId="21112" xr:uid="{BEC1FD98-A7A1-495D-85DB-9AED58A81229}"/>
    <cellStyle name="_6053_Group Prov M11 09_March_LTD_Premium" xfId="21113" xr:uid="{7CE78FFD-5B1E-4B48-8F62-3FEBD5825886}"/>
    <cellStyle name="_6053_Group Prov M11 09_Nov Self Admin LTD Income Premium - CIGNA" xfId="21114" xr:uid="{EEE4D87A-BF0C-4EE5-A590-C8CED564BF2D}"/>
    <cellStyle name="_6053_Group Prov M11 09_Summary Unrounded" xfId="21115" xr:uid="{C2806C6F-2272-47E2-AC3A-EEC27ED5CDD3}"/>
    <cellStyle name="_6053_HH3 WindBoost Analysis (with PTC and REC)" xfId="21116" xr:uid="{E6B02CDA-B809-4EFE-805F-37ABE2FA60B9}"/>
    <cellStyle name="_6053_Horse Hollow 1 090813 GM 0 Report" xfId="21117" xr:uid="{5599E75F-637E-470C-9E6D-B6A147B963C2}"/>
    <cellStyle name="_6053_Horse Hollow 1 090911 GM 0 Report" xfId="21118" xr:uid="{5C1FC0AE-8AAA-4E1E-A2C6-8046C601E0FB}"/>
    <cellStyle name="_6053_Inputs" xfId="21119" xr:uid="{8FB42ED1-18AD-4A09-8A22-C938EB687555}"/>
    <cellStyle name="_6053_Inputs 2" xfId="21120" xr:uid="{EE45D980-0C68-4AAF-810A-67D4FF55EBED}"/>
    <cellStyle name="_6053_Majestic II 2013 - 2042 Property Tax Forecast est" xfId="21121" xr:uid="{9EFDC233-91F3-4D77-8244-3062E09C3A76}"/>
    <cellStyle name="_6053_March_LTD_Premium" xfId="21122" xr:uid="{2022B465-FDAF-4BBC-B7B1-040713A745BE}"/>
    <cellStyle name="_6053_Nov Self Admin LTD Income Premium - CIGNA" xfId="21123" xr:uid="{2BB05A1E-E770-44AB-84E9-25CD41C8046F}"/>
    <cellStyle name="_6053_Summary Unrounded" xfId="21124" xr:uid="{19251DDF-FAC4-4F5A-A1C6-54033031831D}"/>
    <cellStyle name="_6053_Tax" xfId="21125" xr:uid="{56850679-F4F2-49D1-AB8F-0A3D13787D11}"/>
    <cellStyle name="_6053_Wind Adj_091106" xfId="21126" xr:uid="{E0E3B811-AAB1-475C-95B2-47B51B3A25BC}"/>
    <cellStyle name="_6054" xfId="214" xr:uid="{24036ACB-E617-41B2-801A-66E466B669DA}"/>
    <cellStyle name="_6054 2" xfId="215" xr:uid="{24124489-A46B-475A-A9B4-D086C1DD8652}"/>
    <cellStyle name="_6054 2 2" xfId="216" xr:uid="{CDAB5462-6D3D-4374-8BF2-02BAC5026AB8}"/>
    <cellStyle name="_6054 3" xfId="217" xr:uid="{578288A3-C15F-4DFD-AA8A-2503566E537F}"/>
    <cellStyle name="_6054 3 2" xfId="21127" xr:uid="{7D513AC8-6909-40AE-9528-CE80E635E934}"/>
    <cellStyle name="_6054 4" xfId="218" xr:uid="{F320695E-E25E-4709-B1DD-E2AB11081233}"/>
    <cellStyle name="_6054 4 2" xfId="21128" xr:uid="{07B19417-E928-43FD-A29C-8D8200BCE9E2}"/>
    <cellStyle name="_6054 5" xfId="21129" xr:uid="{E3596F04-F904-473E-8F28-FAC1AACA1A06}"/>
    <cellStyle name="_6054 5 2" xfId="21130" xr:uid="{71E77953-E716-4AAF-ADD9-CDE93183C0BB}"/>
    <cellStyle name="_6054 6" xfId="21131" xr:uid="{0440B94C-D4EF-40A3-B350-71EE438EBB4A}"/>
    <cellStyle name="_6054_2008 FPL Group Tax Workpapers" xfId="21132" xr:uid="{1FAB508E-713D-4696-91D0-7F526C62509B}"/>
    <cellStyle name="_6054_2008 FPL Group Tax Workpapers_Budget Support 2012-09 2013-15 Benefit Programs v5 with NEER Barg Update" xfId="21133" xr:uid="{B7D94843-C9D8-4138-883A-665E1AA0E614}"/>
    <cellStyle name="_6054_2008 FPL Group Tax Workpapers_LTD-FAS 112 Summary" xfId="21134" xr:uid="{0AE5A3A8-6900-46C5-B74C-D91DCD67D816}"/>
    <cellStyle name="_6054_BASIS ADJ" xfId="21135" xr:uid="{57E5B39C-17B6-451D-82EB-B46D37F939D3}"/>
    <cellStyle name="_6054_BM Adjustments" xfId="21136" xr:uid="{AEF473DD-79F7-41C8-8758-2ACAD9FBCC95}"/>
    <cellStyle name="_6054_Callahan" xfId="21137" xr:uid="{8598AC3E-0819-4B25-9578-DFD4CE643350}"/>
    <cellStyle name="_6054_Callahan " xfId="21138" xr:uid="{B5391339-FF11-4F93-9CD0-6886DDDA744D}"/>
    <cellStyle name="_6054_Callahan _1" xfId="21139" xr:uid="{0B4D2376-1C22-4804-B8ED-548D18F9F8DB}"/>
    <cellStyle name="_6054_Callahan 090813 GM 0 Report" xfId="21140" xr:uid="{4EAEF153-CEE0-425A-8A7B-8256CACC65DB}"/>
    <cellStyle name="_6054_Callahan 091106 GM 0 Report" xfId="21141" xr:uid="{515030C1-9C82-4B0A-A43F-E59AE0A5CBE8}"/>
    <cellStyle name="_6054_CapRidge_WindBoost_Analysis_090709" xfId="21142" xr:uid="{15081BF0-FB9E-4C08-B915-C829DF18CB8A}"/>
    <cellStyle name="_6054_Cherokee 2010 - 2014 Budget Forecast" xfId="21143" xr:uid="{26F7A097-1011-4924-A18D-ED167602DE99}"/>
    <cellStyle name="_6054_Copy of Texas Wind Debt Amortization 11-08" xfId="21144" xr:uid="{DCF882F8-FF6A-487E-B270-305B97A68CF5}"/>
    <cellStyle name="_6054_Debt Service Coverage Ratio-TEXAS WIND Historical  Forecast" xfId="21145" xr:uid="{681D2ECF-3717-41C5-A592-ADB3215EAE3E}"/>
    <cellStyle name="_6054_Fees" xfId="21146" xr:uid="{CF518C5F-D329-47D2-ACD7-E52DE49ED8EC}"/>
    <cellStyle name="_6054_FPL Georgia Tax As of October 2010" xfId="21147" xr:uid="{956A979E-6E2B-4883-901E-350A83507320}"/>
    <cellStyle name="_6054_FPL Georgia Tax As of October 2010_Summary of 2010 Errors Resolutions with Responses" xfId="21148" xr:uid="{BAB7A498-2C8C-4D74-87C0-77BB6ED409AD}"/>
    <cellStyle name="_6054_Group Prov M11 09" xfId="21149" xr:uid="{EBB46508-BF8A-40BC-81D2-56454712261E}"/>
    <cellStyle name="_6054_Group Prov M11 09 2" xfId="21150" xr:uid="{AFAC8DE7-3B3B-4001-A168-2D8DA305DF52}"/>
    <cellStyle name="_6054_Group Prov M11 09_March_LTD_Premium" xfId="21151" xr:uid="{85FE4EB5-7540-4D74-8C64-7E099394F46C}"/>
    <cellStyle name="_6054_Group Prov M11 09_Nov Self Admin LTD Income Premium - CIGNA" xfId="21152" xr:uid="{E89C3D09-25DA-4FB3-B626-008A05528B0B}"/>
    <cellStyle name="_6054_Group Prov M11 09_Summary Unrounded" xfId="21153" xr:uid="{3E063091-3DD0-47D0-9CE1-C044F2475243}"/>
    <cellStyle name="_6054_HH3 WindBoost Analysis (with PTC and REC)" xfId="21154" xr:uid="{023C37FB-7765-4301-A552-7D2EA1126D1F}"/>
    <cellStyle name="_6054_Horse Hollow 1 090813 GM 0 Report" xfId="21155" xr:uid="{BAC531CD-17E6-4E92-AF6D-CCF96AE09C87}"/>
    <cellStyle name="_6054_Horse Hollow 1 090911 GM 0 Report" xfId="21156" xr:uid="{826FA684-1E4D-446F-8B23-98CE5A62D09E}"/>
    <cellStyle name="_6054_Inputs" xfId="21157" xr:uid="{73BF33E4-D97D-4F8B-BFDC-B06E4708E852}"/>
    <cellStyle name="_6054_Inputs 2" xfId="21158" xr:uid="{A63C6556-C21D-474F-8856-C8B43ED5D355}"/>
    <cellStyle name="_6054_Majestic II 2013 - 2042 Property Tax Forecast est" xfId="21159" xr:uid="{300B3ADE-0800-4301-88F0-B6AA92BEB586}"/>
    <cellStyle name="_6054_March_LTD_Premium" xfId="21160" xr:uid="{6158FB74-9F91-45AF-8747-4A0DC4BEBF78}"/>
    <cellStyle name="_6054_Nov Self Admin LTD Income Premium - CIGNA" xfId="21161" xr:uid="{59838896-AA8D-4F25-ACE0-3B7E5AE75A03}"/>
    <cellStyle name="_6054_Summary Unrounded" xfId="21162" xr:uid="{ABB25B68-9478-4EA2-A4AA-29882755951C}"/>
    <cellStyle name="_6054_Tax" xfId="21163" xr:uid="{28B6ADD2-3F34-47DE-B26D-D3F2A2AFB923}"/>
    <cellStyle name="_6054_Wind Adj_091106" xfId="21164" xr:uid="{F0A88887-5FAF-48D6-AA6B-D4E0DBB3FA3E}"/>
    <cellStyle name="_6056" xfId="219" xr:uid="{06815DB1-C1C5-4520-AEAC-FA5B0D6967BF}"/>
    <cellStyle name="_6056 2" xfId="220" xr:uid="{1D549CA2-F777-48EC-A6C1-3934209F8686}"/>
    <cellStyle name="_6056 2 2" xfId="221" xr:uid="{E87F98DE-171A-412B-8BD6-2F9A84748802}"/>
    <cellStyle name="_6056 3" xfId="222" xr:uid="{76AF45B9-CE26-4DF6-9BB5-53531E3641BF}"/>
    <cellStyle name="_6056 3 2" xfId="21165" xr:uid="{D814A2AB-634D-4633-8ECA-CD4655A90B25}"/>
    <cellStyle name="_6056 4" xfId="223" xr:uid="{08DBB615-D452-497D-B438-7EB05FEF5F15}"/>
    <cellStyle name="_6056 4 2" xfId="21166" xr:uid="{6B618A43-4EDE-4D10-B8BB-C8D05D6869EA}"/>
    <cellStyle name="_6056 5" xfId="21167" xr:uid="{81293196-1DEE-4AD6-AAE0-58929B4D8279}"/>
    <cellStyle name="_6056 5 2" xfId="21168" xr:uid="{AAE589ED-7941-4544-A19E-2C20BB9E1A45}"/>
    <cellStyle name="_6056 6" xfId="21169" xr:uid="{B6980B89-C66B-4613-9616-99C24981A0F6}"/>
    <cellStyle name="_6056_2008 FPL Group Tax Workpapers" xfId="21170" xr:uid="{72E26422-6166-428E-B34A-6C39670C54AE}"/>
    <cellStyle name="_6056_2008 FPL Group Tax Workpapers_Budget Support 2012-09 2013-15 Benefit Programs v5 with NEER Barg Update" xfId="21171" xr:uid="{890E1FF2-E60B-4BC6-8624-4A3D4145D7D7}"/>
    <cellStyle name="_6056_2008 FPL Group Tax Workpapers_LTD-FAS 112 Summary" xfId="21172" xr:uid="{BDDBA2BD-E653-43B8-BF6B-14315A04D387}"/>
    <cellStyle name="_6056_BASIS ADJ" xfId="21173" xr:uid="{4ADC7FED-F8D6-4E73-9C1B-FCE7BA28CC8F}"/>
    <cellStyle name="_6056_BM Adjustments" xfId="21174" xr:uid="{04AD5430-AC15-4906-B08C-24D994A2EB97}"/>
    <cellStyle name="_6056_Callahan" xfId="21175" xr:uid="{F7A4F936-AF3E-4CED-B432-3B791EFFD09A}"/>
    <cellStyle name="_6056_Callahan " xfId="21176" xr:uid="{5891C79F-CC4A-4891-89DB-E5A722A50C8B}"/>
    <cellStyle name="_6056_Callahan _1" xfId="21177" xr:uid="{7E3BC207-153A-4700-98BC-0A701CB2574E}"/>
    <cellStyle name="_6056_Callahan 090813 GM 0 Report" xfId="21178" xr:uid="{39E67B58-36A9-44B2-AD2F-A6C91DECB3D4}"/>
    <cellStyle name="_6056_Callahan 091106 GM 0 Report" xfId="21179" xr:uid="{B946D67E-FB9D-4A58-B4BD-6F22827FDAF0}"/>
    <cellStyle name="_6056_CapRidge_WindBoost_Analysis_090709" xfId="21180" xr:uid="{3AC1163A-43D7-4138-8F93-C1697E3B6421}"/>
    <cellStyle name="_6056_Cherokee 2010 - 2014 Budget Forecast" xfId="21181" xr:uid="{1D192FA4-F5D3-444E-97C7-42A7F82CF50B}"/>
    <cellStyle name="_6056_Copy of Texas Wind Debt Amortization 11-08" xfId="21182" xr:uid="{83BD129E-96A5-414C-A9BF-4AEF5D6E76C1}"/>
    <cellStyle name="_6056_Debt Service Coverage Ratio-TEXAS WIND Historical  Forecast" xfId="21183" xr:uid="{AEC44DE8-96CD-4FED-90C4-660687853E87}"/>
    <cellStyle name="_6056_Fees" xfId="21184" xr:uid="{C33BD593-6D1D-4166-8F67-FC7F22A81E92}"/>
    <cellStyle name="_6056_FPL Georgia Tax As of October 2010" xfId="21185" xr:uid="{C6559046-20BF-426B-8252-E9DC75ED9D1F}"/>
    <cellStyle name="_6056_FPL Georgia Tax As of October 2010_Summary of 2010 Errors Resolutions with Responses" xfId="21186" xr:uid="{07D9013B-4F88-4F77-952E-1E21904D8A72}"/>
    <cellStyle name="_6056_Group Prov M11 09" xfId="21187" xr:uid="{B9253CD7-48A3-47FB-A69A-BC4F0B039E21}"/>
    <cellStyle name="_6056_Group Prov M11 09 2" xfId="21188" xr:uid="{6EF64228-E0F4-4B00-8A22-50394ED8C355}"/>
    <cellStyle name="_6056_Group Prov M11 09_March_LTD_Premium" xfId="21189" xr:uid="{59C99D44-E45E-486E-B7AB-6B0E5E1ADEDF}"/>
    <cellStyle name="_6056_Group Prov M11 09_Nov Self Admin LTD Income Premium - CIGNA" xfId="21190" xr:uid="{095D28F4-11A2-4708-89FF-D944CB1F2C4A}"/>
    <cellStyle name="_6056_Group Prov M11 09_Summary Unrounded" xfId="21191" xr:uid="{B0A4F058-3AF7-445C-BE15-6B39F9CDAFCE}"/>
    <cellStyle name="_6056_HH3 WindBoost Analysis (with PTC and REC)" xfId="21192" xr:uid="{6A4150C2-9358-4857-ACE9-0015DC3C31EB}"/>
    <cellStyle name="_6056_Horse Hollow 1 090813 GM 0 Report" xfId="21193" xr:uid="{124BC0F5-6D76-4E01-A7F2-72E964025A6E}"/>
    <cellStyle name="_6056_Horse Hollow 1 090911 GM 0 Report" xfId="21194" xr:uid="{3A10CE3B-6126-4084-BF4B-4F1A519D2ED8}"/>
    <cellStyle name="_6056_Inputs" xfId="21195" xr:uid="{A1975F59-A101-45F2-A6FA-C869D6BF2A7A}"/>
    <cellStyle name="_6056_Inputs 2" xfId="21196" xr:uid="{A01D5915-81C7-48CF-8853-967330491603}"/>
    <cellStyle name="_6056_Majestic II 2013 - 2042 Property Tax Forecast est" xfId="21197" xr:uid="{B03F81E6-452E-42F1-B7B6-0B7E1E7DCC64}"/>
    <cellStyle name="_6056_March_LTD_Premium" xfId="21198" xr:uid="{2B7235F0-99C9-4B7A-B5DC-13A0FD698ABA}"/>
    <cellStyle name="_6056_Nov Self Admin LTD Income Premium - CIGNA" xfId="21199" xr:uid="{663BFABC-0E4A-4110-A5DD-81B0F201FAD9}"/>
    <cellStyle name="_6056_Summary Unrounded" xfId="21200" xr:uid="{B7E4438E-E62E-4DFB-89BC-FCAAF69EA258}"/>
    <cellStyle name="_6056_Tax" xfId="21201" xr:uid="{E20A9998-9E4B-4952-9266-2FC3D282035D}"/>
    <cellStyle name="_6056_Wind Adj_091106" xfId="21202" xr:uid="{0C19B33D-FA56-41F4-A89A-8F60330F6A8B}"/>
    <cellStyle name="_6057" xfId="224" xr:uid="{252DC9F2-92F8-4CCF-ACFA-E1FD99563DF5}"/>
    <cellStyle name="_6057 2" xfId="225" xr:uid="{D09F1489-D164-43A7-AB2E-27140A5A8772}"/>
    <cellStyle name="_6057 2 2" xfId="226" xr:uid="{4FC94E26-B1B8-4BDD-800C-4BF59DB7188D}"/>
    <cellStyle name="_6057 3" xfId="227" xr:uid="{6341059E-6546-4C84-9538-7CA225E5AE59}"/>
    <cellStyle name="_6057 3 2" xfId="21203" xr:uid="{1D16646C-E808-43C9-BC5B-A7787504F088}"/>
    <cellStyle name="_6057 4" xfId="228" xr:uid="{E18E84F7-2FF1-4B78-A863-141C42738B31}"/>
    <cellStyle name="_6057 4 2" xfId="21204" xr:uid="{18B7EAED-41EC-4B69-91A2-CD4BB852BCFB}"/>
    <cellStyle name="_6057 5" xfId="21205" xr:uid="{2438B6B4-35D5-401C-BC6D-0FD3BCA28099}"/>
    <cellStyle name="_6057 5 2" xfId="21206" xr:uid="{350A74B7-BD80-434C-AC86-48F1D219E732}"/>
    <cellStyle name="_6057 6" xfId="21207" xr:uid="{BFC70E7C-4D99-4039-B283-12065D4F7D36}"/>
    <cellStyle name="_6057_2008 FPL Group Tax Workpapers" xfId="21208" xr:uid="{8BE751E2-5B2B-4561-A61E-1DCE0DB12EC0}"/>
    <cellStyle name="_6057_2008 FPL Group Tax Workpapers_Budget Support 2012-09 2013-15 Benefit Programs v5 with NEER Barg Update" xfId="21209" xr:uid="{FD42B8B0-0D9B-4B35-B844-92AB97816B55}"/>
    <cellStyle name="_6057_2008 FPL Group Tax Workpapers_LTD-FAS 112 Summary" xfId="21210" xr:uid="{AD5AB57F-6B23-4636-9AF5-A6E00E7719EF}"/>
    <cellStyle name="_6057_BASIS ADJ" xfId="21211" xr:uid="{85F76E24-6C2A-47E1-9E69-A366B3FED73B}"/>
    <cellStyle name="_6057_BM Adjustments" xfId="21212" xr:uid="{E192CEA0-447A-4334-AC2C-625622F96710}"/>
    <cellStyle name="_6057_Callahan" xfId="21213" xr:uid="{D7420AD5-ED24-4086-986E-527A6BB540A7}"/>
    <cellStyle name="_6057_Callahan " xfId="21214" xr:uid="{A720E988-03E6-4B92-980B-DAB8C5EA8F45}"/>
    <cellStyle name="_6057_Callahan _1" xfId="21215" xr:uid="{51121598-D323-4F9A-923A-35AE1340536E}"/>
    <cellStyle name="_6057_Callahan 090813 GM 0 Report" xfId="21216" xr:uid="{BCFB07F1-9956-43CF-86B1-EFC0D05F85CB}"/>
    <cellStyle name="_6057_Callahan 091106 GM 0 Report" xfId="21217" xr:uid="{59A5D217-A2ED-446E-8E96-D7C5218C83FD}"/>
    <cellStyle name="_6057_CapRidge_WindBoost_Analysis_090709" xfId="21218" xr:uid="{257BE7F5-31CC-4823-B08A-AD7904EBA878}"/>
    <cellStyle name="_6057_Cherokee 2010 - 2014 Budget Forecast" xfId="21219" xr:uid="{A56BF504-A827-430F-A4BC-429E93611E77}"/>
    <cellStyle name="_6057_Copy of Texas Wind Debt Amortization 11-08" xfId="21220" xr:uid="{1975C7B8-3874-4743-BE2B-8ED76421E32E}"/>
    <cellStyle name="_6057_Debt Service Coverage Ratio-TEXAS WIND Historical  Forecast" xfId="21221" xr:uid="{68176894-9CB7-4D1F-80FB-6972F72D47EF}"/>
    <cellStyle name="_6057_Fees" xfId="21222" xr:uid="{10D384E3-1FC5-4888-8054-041034E7858E}"/>
    <cellStyle name="_6057_FPL Georgia Tax As of October 2010" xfId="21223" xr:uid="{EC9F34B7-F79C-4263-BD61-AA12AA5D5566}"/>
    <cellStyle name="_6057_FPL Georgia Tax As of October 2010_Summary of 2010 Errors Resolutions with Responses" xfId="21224" xr:uid="{1239DCF4-A13E-4ADF-B044-5DA95358DDFD}"/>
    <cellStyle name="_6057_Group Prov M11 09" xfId="21225" xr:uid="{DC94EC81-D6DF-4FF7-95CC-F388CBC0D232}"/>
    <cellStyle name="_6057_Group Prov M11 09 2" xfId="21226" xr:uid="{D94A899E-F457-4251-987B-1448E685A630}"/>
    <cellStyle name="_6057_Group Prov M11 09_March_LTD_Premium" xfId="21227" xr:uid="{BB5070F3-D0BE-4A70-870A-2A5F6164073C}"/>
    <cellStyle name="_6057_Group Prov M11 09_Nov Self Admin LTD Income Premium - CIGNA" xfId="21228" xr:uid="{A5B60490-8EB9-4AB2-AC89-84ADBFA3E692}"/>
    <cellStyle name="_6057_Group Prov M11 09_Summary Unrounded" xfId="21229" xr:uid="{AC106D87-FAEE-43E2-BB88-FEE8285EC389}"/>
    <cellStyle name="_6057_HH3 WindBoost Analysis (with PTC and REC)" xfId="21230" xr:uid="{49766EE6-7EEE-49CD-9F62-73147271D99B}"/>
    <cellStyle name="_6057_Horse Hollow 1 090813 GM 0 Report" xfId="21231" xr:uid="{8C18D755-E362-4BE6-A9FD-D34C9D3D1330}"/>
    <cellStyle name="_6057_Horse Hollow 1 090911 GM 0 Report" xfId="21232" xr:uid="{71E1BE2B-43E2-4B6B-8A32-9D918FC0F87C}"/>
    <cellStyle name="_6057_Inputs" xfId="21233" xr:uid="{3B375A4D-B9B4-4BED-ADBD-00BE5BF4C319}"/>
    <cellStyle name="_6057_Inputs 2" xfId="21234" xr:uid="{10451F06-0F0B-442D-B7C1-8723C528D2B0}"/>
    <cellStyle name="_6057_Majestic II 2013 - 2042 Property Tax Forecast est" xfId="21235" xr:uid="{97D571A2-A42E-4A16-897E-FA87E63D6CBA}"/>
    <cellStyle name="_6057_March_LTD_Premium" xfId="21236" xr:uid="{4104F79C-D6C0-41C2-93CF-104E4599955E}"/>
    <cellStyle name="_6057_Nov Self Admin LTD Income Premium - CIGNA" xfId="21237" xr:uid="{DBBD813A-0CC9-4CFF-B8D8-855F63DE42AB}"/>
    <cellStyle name="_6057_Summary Unrounded" xfId="21238" xr:uid="{2FC57B4D-DCD6-425D-80BC-B34A1BD69CB3}"/>
    <cellStyle name="_6057_Tax" xfId="21239" xr:uid="{10B906EF-65DE-4D3E-9D55-8815CA70CBB9}"/>
    <cellStyle name="_6057_Wind Adj_091106" xfId="21240" xr:uid="{EB24FF10-EBDB-4909-A1F4-8131691C85D3}"/>
    <cellStyle name="_6058" xfId="229" xr:uid="{60E84BF8-F3C4-49A9-BCC6-DBC66A551939}"/>
    <cellStyle name="_6058 2" xfId="230" xr:uid="{A33AF73E-D4F7-4B39-9E6E-FABBAE5D9803}"/>
    <cellStyle name="_6058 2 2" xfId="231" xr:uid="{C7F388BB-7F7E-400A-96F0-CA3D41329309}"/>
    <cellStyle name="_6058 3" xfId="232" xr:uid="{1918CCCD-3BFC-4113-BB10-3690B8A59967}"/>
    <cellStyle name="_6058 3 2" xfId="21241" xr:uid="{E1335645-CECA-4019-8B5F-551991145126}"/>
    <cellStyle name="_6058 4" xfId="233" xr:uid="{DBAFC42C-5C09-4FB9-ADCC-7109738AF5F6}"/>
    <cellStyle name="_6058 4 2" xfId="21242" xr:uid="{3596BF79-7B2D-4436-B009-B35D26139AAE}"/>
    <cellStyle name="_6058 5" xfId="21243" xr:uid="{7043FD0C-D335-48DF-B18B-CB44E8043E96}"/>
    <cellStyle name="_6058 5 2" xfId="21244" xr:uid="{735B3887-C608-4057-B085-A7DF0DFB999D}"/>
    <cellStyle name="_6058 6" xfId="21245" xr:uid="{2B8BE7E7-F8C9-4335-A8FE-DE0572960EF3}"/>
    <cellStyle name="_6058_2008 FPL Group Tax Workpapers" xfId="21246" xr:uid="{A2550895-A357-45E7-A1BF-29A29A35FC91}"/>
    <cellStyle name="_6058_2008 FPL Group Tax Workpapers_Budget Support 2012-09 2013-15 Benefit Programs v5 with NEER Barg Update" xfId="21247" xr:uid="{B2B41D17-497A-420C-8CFB-9823A48921DD}"/>
    <cellStyle name="_6058_2008 FPL Group Tax Workpapers_LTD-FAS 112 Summary" xfId="21248" xr:uid="{79E2038B-E6F0-48E6-8BA0-1C0E083A8B0E}"/>
    <cellStyle name="_6058_BASIS ADJ" xfId="21249" xr:uid="{3B33348B-4FD5-4FE0-9895-466B04605BFE}"/>
    <cellStyle name="_6058_BM Adjustments" xfId="21250" xr:uid="{BE6ABEEA-7F5A-4F80-9FE3-A4AB59A44743}"/>
    <cellStyle name="_6058_Callahan" xfId="21251" xr:uid="{572BBDC7-E58E-4FFA-ADAC-24D78CB18BC5}"/>
    <cellStyle name="_6058_Callahan " xfId="21252" xr:uid="{D3EB87A9-6EFF-470E-9A8F-C9DBBED1FDBA}"/>
    <cellStyle name="_6058_Callahan _1" xfId="21253" xr:uid="{F0287275-0042-470B-81FC-E1B90D812440}"/>
    <cellStyle name="_6058_Callahan 090813 GM 0 Report" xfId="21254" xr:uid="{7BC97078-6964-4B09-B630-7E26EFDFCC68}"/>
    <cellStyle name="_6058_Callahan 091106 GM 0 Report" xfId="21255" xr:uid="{D054F7FF-8A75-4CDA-B646-F340FBCD3620}"/>
    <cellStyle name="_6058_CapRidge_WindBoost_Analysis_090709" xfId="21256" xr:uid="{0A01F71D-8D17-4113-AB03-358AAC972F62}"/>
    <cellStyle name="_6058_Cherokee 2010 - 2014 Budget Forecast" xfId="21257" xr:uid="{776AA09A-60CF-43D5-9024-C8B7A9F94059}"/>
    <cellStyle name="_6058_Copy of Texas Wind Debt Amortization 11-08" xfId="21258" xr:uid="{3CD24B6F-3D83-45BD-B64C-8C5D00AE0599}"/>
    <cellStyle name="_6058_Debt Service Coverage Ratio-TEXAS WIND Historical  Forecast" xfId="21259" xr:uid="{C643FFB7-982C-4E87-996B-7212BCA77CCD}"/>
    <cellStyle name="_6058_Fees" xfId="21260" xr:uid="{5CCE48C5-A7BD-48AE-B57A-646D9319A993}"/>
    <cellStyle name="_6058_FPL Georgia Tax As of October 2010" xfId="21261" xr:uid="{9E5A8D35-7C42-4FE1-9F57-4751BF33FA63}"/>
    <cellStyle name="_6058_FPL Georgia Tax As of October 2010_Summary of 2010 Errors Resolutions with Responses" xfId="21262" xr:uid="{CD3CC813-4B41-4032-A7C4-5FE3B4299B76}"/>
    <cellStyle name="_6058_Group Prov M11 09" xfId="21263" xr:uid="{F47769C8-39AC-4207-A6B9-00B1D8612220}"/>
    <cellStyle name="_6058_Group Prov M11 09 2" xfId="21264" xr:uid="{6C81F702-5087-4EB3-9450-4E4F37102AC8}"/>
    <cellStyle name="_6058_Group Prov M11 09_March_LTD_Premium" xfId="21265" xr:uid="{C0D882B5-F1AE-46D5-A36E-7DF2C8A32D30}"/>
    <cellStyle name="_6058_Group Prov M11 09_Nov Self Admin LTD Income Premium - CIGNA" xfId="21266" xr:uid="{2BAEC8A7-644C-475E-9AE7-A776963F2446}"/>
    <cellStyle name="_6058_Group Prov M11 09_Summary Unrounded" xfId="21267" xr:uid="{98306D54-A101-4C38-A9CF-74462F549AC8}"/>
    <cellStyle name="_6058_HH3 WindBoost Analysis (with PTC and REC)" xfId="21268" xr:uid="{688669C6-BCAD-4B85-B96A-FCBF9F84685B}"/>
    <cellStyle name="_6058_Horse Hollow 1 090813 GM 0 Report" xfId="21269" xr:uid="{17908438-F9D8-4576-8CDB-6907FEEA01A1}"/>
    <cellStyle name="_6058_Horse Hollow 1 090911 GM 0 Report" xfId="21270" xr:uid="{F15DD345-5D78-49E1-AEB9-E1D5E23D2DD7}"/>
    <cellStyle name="_6058_Inputs" xfId="21271" xr:uid="{46A6C2A0-27A3-4DD8-954D-8736C4B5CC7A}"/>
    <cellStyle name="_6058_Inputs 2" xfId="21272" xr:uid="{D24CAB5E-8CF5-4385-93A3-38FB8B7A76B7}"/>
    <cellStyle name="_6058_Majestic II 2013 - 2042 Property Tax Forecast est" xfId="21273" xr:uid="{BEE71A41-D035-4F6D-A5C2-283E279BBC54}"/>
    <cellStyle name="_6058_March_LTD_Premium" xfId="21274" xr:uid="{F13408DA-0EBB-4C51-B608-85FDFBF16313}"/>
    <cellStyle name="_6058_Nov Self Admin LTD Income Premium - CIGNA" xfId="21275" xr:uid="{403AAA4A-FB3A-4A45-A3C8-BEA904CE635B}"/>
    <cellStyle name="_6058_Summary Unrounded" xfId="21276" xr:uid="{5618359B-DCA5-48FA-A496-F22CE9603383}"/>
    <cellStyle name="_6058_Tax" xfId="21277" xr:uid="{6A820BF3-67B7-4F21-B9A8-ABA2C3EC2204}"/>
    <cellStyle name="_6058_Wind Adj_091106" xfId="21278" xr:uid="{31E0FE13-0599-4254-AFD5-AE624336F83F}"/>
    <cellStyle name="_6060" xfId="234" xr:uid="{E968997D-54C4-4E75-939F-D25A213DF9B5}"/>
    <cellStyle name="_6060 2" xfId="235" xr:uid="{BCB2EAA3-D40C-43AA-A1D4-99D5D45DEA72}"/>
    <cellStyle name="_6060 2 2" xfId="236" xr:uid="{5AC5ABB6-0311-492E-93AF-BA0F0ABBDCD9}"/>
    <cellStyle name="_6060 3" xfId="237" xr:uid="{DB32716F-47C3-415D-B5DC-A1EB53F8AFBB}"/>
    <cellStyle name="_6060 3 2" xfId="21279" xr:uid="{356C7CAE-5617-4158-B4F2-F0F8573156A7}"/>
    <cellStyle name="_6060 4" xfId="238" xr:uid="{2E292EAF-2284-44EF-BBA8-64556A20C69F}"/>
    <cellStyle name="_6060 4 2" xfId="21280" xr:uid="{C39916D8-0D15-4DA2-AB41-874F3F44E972}"/>
    <cellStyle name="_6060 5" xfId="21281" xr:uid="{11BE157E-0F92-457B-837F-EB9DDCB14B45}"/>
    <cellStyle name="_6060 5 2" xfId="21282" xr:uid="{2B6BE58F-D9B2-46A6-8B15-928D829F9D80}"/>
    <cellStyle name="_6060 6" xfId="21283" xr:uid="{1750D302-7BC4-400B-9F60-3A1DADACC1CB}"/>
    <cellStyle name="_6060_2008 FPL Group Tax Workpapers" xfId="21284" xr:uid="{5E090171-EEF2-4D15-86BC-A2B60F538104}"/>
    <cellStyle name="_6060_2008 FPL Group Tax Workpapers_Budget Support 2012-09 2013-15 Benefit Programs v5 with NEER Barg Update" xfId="21285" xr:uid="{95FDBCD7-DB23-4937-84D1-ED3734CACBED}"/>
    <cellStyle name="_6060_2008 FPL Group Tax Workpapers_LTD-FAS 112 Summary" xfId="21286" xr:uid="{435E7130-157B-44C1-B74F-205762125E1A}"/>
    <cellStyle name="_6060_BASIS ADJ" xfId="21287" xr:uid="{E75E2174-0B6A-4BDD-B000-2E177F54607F}"/>
    <cellStyle name="_6060_BM Adjustments" xfId="21288" xr:uid="{21461DC7-5A95-4496-8898-CEF37FFD69E0}"/>
    <cellStyle name="_6060_Callahan" xfId="21289" xr:uid="{7B5AE058-A7AA-41E2-A6CB-F90CFA266BDC}"/>
    <cellStyle name="_6060_Callahan " xfId="21290" xr:uid="{0794D2DD-109C-4F96-A0A4-7E85F54ED857}"/>
    <cellStyle name="_6060_Callahan _1" xfId="21291" xr:uid="{9C6D79DF-3C94-4C41-8EC9-BB5F6FCC6112}"/>
    <cellStyle name="_6060_Callahan 090813 GM 0 Report" xfId="21292" xr:uid="{C1D59DA4-C2E2-4E48-816B-05042376CB23}"/>
    <cellStyle name="_6060_Callahan 091106 GM 0 Report" xfId="21293" xr:uid="{240F300D-F034-4ED5-86EA-B820F9FF154E}"/>
    <cellStyle name="_6060_CapRidge_WindBoost_Analysis_090709" xfId="21294" xr:uid="{69425F87-CEBE-4F85-B31A-B3F036EC6DC8}"/>
    <cellStyle name="_6060_Cherokee 2010 - 2014 Budget Forecast" xfId="21295" xr:uid="{F59F1080-3E7A-4DAC-8BF4-016C4B9D6122}"/>
    <cellStyle name="_6060_Copy of Texas Wind Debt Amortization 11-08" xfId="21296" xr:uid="{18E556CA-4453-4BB7-AB13-C7D4F8EBA88D}"/>
    <cellStyle name="_6060_Debt Service Coverage Ratio-TEXAS WIND Historical  Forecast" xfId="21297" xr:uid="{F51BEAFD-FAC2-4B03-B01B-7B3B37253BD4}"/>
    <cellStyle name="_6060_Fees" xfId="21298" xr:uid="{9FA19590-C24B-445B-B8DD-A27CDD373633}"/>
    <cellStyle name="_6060_FPL Georgia Tax As of October 2010" xfId="21299" xr:uid="{232C1C95-44B3-4B5E-9CC0-9781AF924E14}"/>
    <cellStyle name="_6060_FPL Georgia Tax As of October 2010_Summary of 2010 Errors Resolutions with Responses" xfId="21300" xr:uid="{36182CD2-7C1A-4636-BC4F-D1E176FD706A}"/>
    <cellStyle name="_6060_Group Prov M11 09" xfId="21301" xr:uid="{D2AF15CF-E37E-4C87-8288-0F2C343B2352}"/>
    <cellStyle name="_6060_Group Prov M11 09 2" xfId="21302" xr:uid="{D90FC655-7087-4C8E-BC92-348CF6FE9A59}"/>
    <cellStyle name="_6060_Group Prov M11 09_March_LTD_Premium" xfId="21303" xr:uid="{5E85A272-6875-4831-AA60-91C4CE62D414}"/>
    <cellStyle name="_6060_Group Prov M11 09_Nov Self Admin LTD Income Premium - CIGNA" xfId="21304" xr:uid="{B96C5C41-8649-4C8D-9340-E87EBC8CDA96}"/>
    <cellStyle name="_6060_Group Prov M11 09_Summary Unrounded" xfId="21305" xr:uid="{E9681F39-F555-4A6A-B088-4421BBE95410}"/>
    <cellStyle name="_6060_HH3 WindBoost Analysis (with PTC and REC)" xfId="21306" xr:uid="{029A420E-3FEB-4703-97CF-0C35CBA6B752}"/>
    <cellStyle name="_6060_Horse Hollow 1 090813 GM 0 Report" xfId="21307" xr:uid="{F7FB325B-B72C-4070-A9BA-F9FADAF0E2B2}"/>
    <cellStyle name="_6060_Horse Hollow 1 090911 GM 0 Report" xfId="21308" xr:uid="{4DCFA77C-7867-4BF5-A1DF-E5C05EECB931}"/>
    <cellStyle name="_6060_Inputs" xfId="21309" xr:uid="{0CC395F5-46C9-4C66-A451-0261CBC368C9}"/>
    <cellStyle name="_6060_Inputs 2" xfId="21310" xr:uid="{7F73E6BB-29D6-46B4-92A7-6FDB0E16A596}"/>
    <cellStyle name="_6060_Majestic II 2013 - 2042 Property Tax Forecast est" xfId="21311" xr:uid="{C92E078B-AC95-4F67-95F8-F37E83B319C0}"/>
    <cellStyle name="_6060_March_LTD_Premium" xfId="21312" xr:uid="{A79330A5-F12F-49BA-9093-3852A38B48A2}"/>
    <cellStyle name="_6060_Nov Self Admin LTD Income Premium - CIGNA" xfId="21313" xr:uid="{E97AAFEE-80D8-498C-B07D-EDD58CB81E51}"/>
    <cellStyle name="_6060_Summary Unrounded" xfId="21314" xr:uid="{54659D70-EEB9-4A2A-86D8-94BAC5CB35D9}"/>
    <cellStyle name="_6060_Tax" xfId="21315" xr:uid="{CB29850C-809A-4922-BD78-82381A385B1E}"/>
    <cellStyle name="_6060_Wind Adj_091106" xfId="21316" xr:uid="{9B505CBB-6C88-4BB3-A799-E3F3B59BBF66}"/>
    <cellStyle name="_7001" xfId="239" xr:uid="{ECA09B63-CA93-4DD9-A1F9-BF1AFB65F0F6}"/>
    <cellStyle name="_7001 2" xfId="240" xr:uid="{D9A20BDE-358C-4848-B5FF-5C767007EDC6}"/>
    <cellStyle name="_7001 2 2" xfId="241" xr:uid="{7699BB9D-C41F-424D-9060-69687D16D32C}"/>
    <cellStyle name="_7001 3" xfId="242" xr:uid="{0B828E90-13C3-451D-A31B-2F1A7A3805FC}"/>
    <cellStyle name="_7001 3 2" xfId="21317" xr:uid="{EB7118C5-F442-4F42-A9CD-84BAAF2E09D8}"/>
    <cellStyle name="_7001 4" xfId="243" xr:uid="{178197EA-8F26-4771-80BE-37C5AC8FDDC8}"/>
    <cellStyle name="_7001 4 2" xfId="21318" xr:uid="{BE5482DE-6A9C-495D-A142-F72144E5A157}"/>
    <cellStyle name="_7001 5" xfId="21319" xr:uid="{F07B0513-1292-461B-8FC7-12B4034794CE}"/>
    <cellStyle name="_7001 5 2" xfId="21320" xr:uid="{FD6214B6-CF40-4E60-A266-8EBBC289E79A}"/>
    <cellStyle name="_7001 6" xfId="21321" xr:uid="{3323880A-442B-4D4C-BAD9-7C52BAB2F7A4}"/>
    <cellStyle name="_7001_2008 FPL Group Tax Workpapers" xfId="21322" xr:uid="{659D6FBC-D528-401F-AE75-EB2927A5572C}"/>
    <cellStyle name="_7001_2008 FPL Group Tax Workpapers_Budget Support 2012-09 2013-15 Benefit Programs v5 with NEER Barg Update" xfId="21323" xr:uid="{82EBFED6-D2BD-4067-AEE4-BF7FB7F545BE}"/>
    <cellStyle name="_7001_2008 FPL Group Tax Workpapers_LTD-FAS 112 Summary" xfId="21324" xr:uid="{001C5144-284C-4617-A9DD-BE6BB5D0E9FD}"/>
    <cellStyle name="_7001_BASIS ADJ" xfId="21325" xr:uid="{25E98009-E47B-4B13-9E56-7CF34519E195}"/>
    <cellStyle name="_7001_BM Adjustments" xfId="21326" xr:uid="{08D525BD-688F-4F36-89EE-5DD0C26E2F0E}"/>
    <cellStyle name="_7001_Callahan" xfId="21327" xr:uid="{3558A0AC-AE99-46DC-8044-1801B5CB9A85}"/>
    <cellStyle name="_7001_Callahan " xfId="21328" xr:uid="{770B3F6A-CC64-4209-BA06-EB75B45D01AB}"/>
    <cellStyle name="_7001_Callahan _1" xfId="21329" xr:uid="{9A3BADBD-C02C-4F42-B3A2-B60C8C235E82}"/>
    <cellStyle name="_7001_Callahan 090813 GM 0 Report" xfId="21330" xr:uid="{47FF4E5B-9D86-4CB8-A3A4-51FECF23A5BB}"/>
    <cellStyle name="_7001_Callahan 091106 GM 0 Report" xfId="21331" xr:uid="{C8E3D807-549D-4831-86EB-E43DF41FD7F0}"/>
    <cellStyle name="_7001_CapRidge_WindBoost_Analysis_090709" xfId="21332" xr:uid="{35803535-2A33-4022-9384-F21B8A2FB3E4}"/>
    <cellStyle name="_7001_Cherokee 2010 - 2014 Budget Forecast" xfId="21333" xr:uid="{FF4D2974-3033-40FE-9EC0-DA88451A76E0}"/>
    <cellStyle name="_7001_Copy of Texas Wind Debt Amortization 11-08" xfId="21334" xr:uid="{826EBC36-9C5B-40D0-865C-A35CF82A6F31}"/>
    <cellStyle name="_7001_Debt Service Coverage Ratio-TEXAS WIND Historical  Forecast" xfId="21335" xr:uid="{B00F8B8C-2874-4729-893A-8D2091219E25}"/>
    <cellStyle name="_7001_Fees" xfId="21336" xr:uid="{E208889F-E58A-46A2-A375-576B321F910E}"/>
    <cellStyle name="_7001_FPL Georgia Tax As of October 2010" xfId="21337" xr:uid="{70ED2495-E328-461A-998D-04DD59A27631}"/>
    <cellStyle name="_7001_FPL Georgia Tax As of October 2010_Summary of 2010 Errors Resolutions with Responses" xfId="21338" xr:uid="{92FEB721-FBDD-4016-AE0B-6E4DEE7E835A}"/>
    <cellStyle name="_7001_Group Prov M11 09" xfId="21339" xr:uid="{56A585DD-174B-41D8-8773-3CC15890155E}"/>
    <cellStyle name="_7001_Group Prov M11 09 2" xfId="21340" xr:uid="{A7462CD5-65A1-4EFA-BE08-C839D53BB7B9}"/>
    <cellStyle name="_7001_Group Prov M11 09_March_LTD_Premium" xfId="21341" xr:uid="{55F8485F-7926-4A82-B4BA-4916B86A90D6}"/>
    <cellStyle name="_7001_Group Prov M11 09_Nov Self Admin LTD Income Premium - CIGNA" xfId="21342" xr:uid="{16CC91E2-2FB4-4BBD-A342-6DF78438FB69}"/>
    <cellStyle name="_7001_Group Prov M11 09_Summary Unrounded" xfId="21343" xr:uid="{79B08705-79ED-4FA7-800C-846C7DE5B6B5}"/>
    <cellStyle name="_7001_HH3 WindBoost Analysis (with PTC and REC)" xfId="21344" xr:uid="{F4FEA123-BB11-4087-9004-C093834544EE}"/>
    <cellStyle name="_7001_Horse Hollow 1 090813 GM 0 Report" xfId="21345" xr:uid="{559B92F0-DED3-432C-B711-8ACA7C890038}"/>
    <cellStyle name="_7001_Horse Hollow 1 090911 GM 0 Report" xfId="21346" xr:uid="{6B9544DD-8958-40C1-8165-443BB5B4F585}"/>
    <cellStyle name="_7001_Inputs" xfId="21347" xr:uid="{9C9F4234-4C6F-4B1C-AF6C-BFD71869954F}"/>
    <cellStyle name="_7001_Inputs 2" xfId="21348" xr:uid="{A74C556D-EEB4-4441-8597-139DA7E253C5}"/>
    <cellStyle name="_7001_Majestic II 2013 - 2042 Property Tax Forecast est" xfId="21349" xr:uid="{B818D5BB-6439-4C50-920C-48CA82FCEF84}"/>
    <cellStyle name="_7001_March_LTD_Premium" xfId="21350" xr:uid="{CE411B88-E22F-4D89-9D8D-27D08445476C}"/>
    <cellStyle name="_7001_Nov Self Admin LTD Income Premium - CIGNA" xfId="21351" xr:uid="{D5E8F4F6-3A67-43D5-A136-DFF2D73D3360}"/>
    <cellStyle name="_7001_Summary Unrounded" xfId="21352" xr:uid="{FAF533EB-4169-491F-B32E-C27626E74AF6}"/>
    <cellStyle name="_7001_Tax" xfId="21353" xr:uid="{10D6367E-298B-49FD-B3F9-C579BC55EDFA}"/>
    <cellStyle name="_7001_Wind Adj_091106" xfId="21354" xr:uid="{7AE0993B-B20C-4A7C-B325-FF56BFABD29E}"/>
    <cellStyle name="_7002" xfId="244" xr:uid="{89F0CB97-87BD-4096-8C86-4A32E0D9546A}"/>
    <cellStyle name="_7002 2" xfId="245" xr:uid="{C1713611-139D-44C7-B51A-0F25F5174821}"/>
    <cellStyle name="_7002 2 2" xfId="246" xr:uid="{7323DAE8-A2C9-4536-B870-402A4E2B4AD5}"/>
    <cellStyle name="_7002 3" xfId="247" xr:uid="{C8F1BB5C-2A10-4D15-800B-F5B1359D4AC4}"/>
    <cellStyle name="_7002 3 2" xfId="21355" xr:uid="{6FE49C67-7957-4BB0-B518-199B6B95D713}"/>
    <cellStyle name="_7002 4" xfId="248" xr:uid="{304689F2-90E3-4FED-B63E-F7F89D94F381}"/>
    <cellStyle name="_7002 4 2" xfId="21356" xr:uid="{4E9CB55F-1C87-43B8-A82C-8AFF0000C9B9}"/>
    <cellStyle name="_7002 5" xfId="21357" xr:uid="{475B830D-45C2-4196-9C00-D6726C983F46}"/>
    <cellStyle name="_7002 5 2" xfId="21358" xr:uid="{DEA35436-F152-48AE-92ED-A392CBC2C49F}"/>
    <cellStyle name="_7002 6" xfId="21359" xr:uid="{29ADB815-11D1-4365-8F43-0DDD66810F39}"/>
    <cellStyle name="_7002_2008 FPL Group Tax Workpapers" xfId="21360" xr:uid="{5F8DB0C7-585A-423A-B331-9DC6987D4A4C}"/>
    <cellStyle name="_7002_2008 FPL Group Tax Workpapers_Budget Support 2012-09 2013-15 Benefit Programs v5 with NEER Barg Update" xfId="21361" xr:uid="{FCECA2CA-52D5-4F4B-8E4A-F8B57FC88B12}"/>
    <cellStyle name="_7002_2008 FPL Group Tax Workpapers_LTD-FAS 112 Summary" xfId="21362" xr:uid="{DE14230C-7A84-4367-91E8-FD569278C79D}"/>
    <cellStyle name="_7002_BASIS ADJ" xfId="21363" xr:uid="{93F3DB51-1A3E-4214-8133-6748A25C9399}"/>
    <cellStyle name="_7002_BM Adjustments" xfId="21364" xr:uid="{CD19DC90-306D-4738-A552-3DEB352AC69F}"/>
    <cellStyle name="_7002_Callahan" xfId="21365" xr:uid="{7943BDDA-F025-4733-AD5E-6B54607594CB}"/>
    <cellStyle name="_7002_Callahan " xfId="21366" xr:uid="{5547A2D6-F343-4C6F-BD6A-F728B5913546}"/>
    <cellStyle name="_7002_Callahan _1" xfId="21367" xr:uid="{1F3B64E6-D49B-491A-928C-51CDFDD9005D}"/>
    <cellStyle name="_7002_Callahan 090813 GM 0 Report" xfId="21368" xr:uid="{C2449505-BD86-43CC-A7DA-FD9ECA58957C}"/>
    <cellStyle name="_7002_Callahan 091106 GM 0 Report" xfId="21369" xr:uid="{F299628C-7CBD-4D5A-A074-333EC4E93823}"/>
    <cellStyle name="_7002_CapRidge_WindBoost_Analysis_090709" xfId="21370" xr:uid="{8388096C-0CA6-4261-9C27-2F9090A1AA4F}"/>
    <cellStyle name="_7002_Cherokee 2010 - 2014 Budget Forecast" xfId="21371" xr:uid="{0E567B29-AACB-40FA-8C19-14CB37795620}"/>
    <cellStyle name="_7002_Copy of Texas Wind Debt Amortization 11-08" xfId="21372" xr:uid="{E31A066C-B65F-42AC-9BC0-A8D6B951080D}"/>
    <cellStyle name="_7002_Debt Service Coverage Ratio-TEXAS WIND Historical  Forecast" xfId="21373" xr:uid="{0B8C27BB-4B61-40B1-9B68-905E3015D9D3}"/>
    <cellStyle name="_7002_Fees" xfId="21374" xr:uid="{7D0B02BD-3A7F-4691-8769-2F506A7ACDEB}"/>
    <cellStyle name="_7002_FPL Georgia Tax As of October 2010" xfId="21375" xr:uid="{90AFB59D-3ED2-47AB-BC91-88583B91C739}"/>
    <cellStyle name="_7002_FPL Georgia Tax As of October 2010_Summary of 2010 Errors Resolutions with Responses" xfId="21376" xr:uid="{F60AE9E1-3AE2-4D41-A7DF-A7CAC4F36108}"/>
    <cellStyle name="_7002_Group Prov M11 09" xfId="21377" xr:uid="{CFF9C108-54F8-45DF-A1D3-C0FE51D9BD19}"/>
    <cellStyle name="_7002_Group Prov M11 09 2" xfId="21378" xr:uid="{B0BE2B5F-570F-4458-88F1-7A8CC2BA524D}"/>
    <cellStyle name="_7002_Group Prov M11 09_March_LTD_Premium" xfId="21379" xr:uid="{ADE47232-0CA9-4735-90B7-347A17A799F8}"/>
    <cellStyle name="_7002_Group Prov M11 09_Nov Self Admin LTD Income Premium - CIGNA" xfId="21380" xr:uid="{CC7F07B0-5DF9-4E3D-9623-1F4A7ACBD5C9}"/>
    <cellStyle name="_7002_Group Prov M11 09_Summary Unrounded" xfId="21381" xr:uid="{C6F538C3-7037-4301-A702-F375D6730515}"/>
    <cellStyle name="_7002_HH3 WindBoost Analysis (with PTC and REC)" xfId="21382" xr:uid="{623BF004-005D-4543-BE2E-97ECA1CB6CEC}"/>
    <cellStyle name="_7002_Horse Hollow 1 090813 GM 0 Report" xfId="21383" xr:uid="{61972349-09A8-4AC6-B804-8668ABD9C1C8}"/>
    <cellStyle name="_7002_Horse Hollow 1 090911 GM 0 Report" xfId="21384" xr:uid="{CC97177D-0D10-4137-A7E6-18288748C29D}"/>
    <cellStyle name="_7002_Inputs" xfId="21385" xr:uid="{853E8F11-C191-4D62-8D0C-D1C8CE04BF4A}"/>
    <cellStyle name="_7002_Inputs 2" xfId="21386" xr:uid="{FD7CE659-F731-4B67-9F17-B2068DF7FAD2}"/>
    <cellStyle name="_7002_Majestic II 2013 - 2042 Property Tax Forecast est" xfId="21387" xr:uid="{E050D106-CF5A-4A2A-92B0-C5F47E777D57}"/>
    <cellStyle name="_7002_March_LTD_Premium" xfId="21388" xr:uid="{0BE46CD4-B05F-4796-9C8B-19F1CF3A7567}"/>
    <cellStyle name="_7002_Nov Self Admin LTD Income Premium - CIGNA" xfId="21389" xr:uid="{437B3983-B343-47CD-8446-5261FF406F5E}"/>
    <cellStyle name="_7002_Summary Unrounded" xfId="21390" xr:uid="{30FACB42-CB66-4520-88F7-B59C2C2BC4C6}"/>
    <cellStyle name="_7002_Tax" xfId="21391" xr:uid="{E2DE1867-7173-422F-861F-846A42770E6F}"/>
    <cellStyle name="_7002_Wind Adj_091106" xfId="21392" xr:uid="{DF220A90-2289-4E9B-89A5-EAF65E533E9F}"/>
    <cellStyle name="_7003" xfId="249" xr:uid="{36785095-0FBE-4E79-8F5D-788B56F3266D}"/>
    <cellStyle name="_7003 2" xfId="250" xr:uid="{F974F3B4-4DC2-42F8-9E7B-F4531D2663C0}"/>
    <cellStyle name="_7003 2 2" xfId="251" xr:uid="{6323B514-487E-4189-A232-891F6C7A7F83}"/>
    <cellStyle name="_7003 3" xfId="252" xr:uid="{E3F16E91-30D7-42BA-A076-FBF835720A3F}"/>
    <cellStyle name="_7003 3 2" xfId="21393" xr:uid="{AA3CDF6E-76D9-428A-8DB7-00FA84C07C88}"/>
    <cellStyle name="_7003 4" xfId="253" xr:uid="{392A9E35-24A4-4A67-BA9D-9C34BBD7DF58}"/>
    <cellStyle name="_7003 4 2" xfId="21394" xr:uid="{4489B34E-D81F-4BA4-95C2-65A754F45430}"/>
    <cellStyle name="_7003 5" xfId="21395" xr:uid="{9FC0B55A-3DD0-4986-86C4-713E75763A92}"/>
    <cellStyle name="_7003 5 2" xfId="21396" xr:uid="{D4906F53-E81D-40DD-A80C-F42E360088DE}"/>
    <cellStyle name="_7003 6" xfId="21397" xr:uid="{4AA803FB-399E-4AF2-8C45-74674D694050}"/>
    <cellStyle name="_7003_2008 FPL Group Tax Workpapers" xfId="21398" xr:uid="{AC9FE272-01F2-4641-983B-46BE29EC30EF}"/>
    <cellStyle name="_7003_2008 FPL Group Tax Workpapers_Budget Support 2012-09 2013-15 Benefit Programs v5 with NEER Barg Update" xfId="21399" xr:uid="{3FBAE877-4EBD-4BAA-BCFF-F19EA8245DD5}"/>
    <cellStyle name="_7003_2008 FPL Group Tax Workpapers_LTD-FAS 112 Summary" xfId="21400" xr:uid="{254E5734-8B10-4D85-A4FF-D84E0E06B359}"/>
    <cellStyle name="_7003_BASIS ADJ" xfId="21401" xr:uid="{E51E7880-B464-4F1F-B8F8-356EB0C75C6B}"/>
    <cellStyle name="_7003_BM Adjustments" xfId="21402" xr:uid="{C35DC467-F1FF-4007-8B27-5989B2F1298A}"/>
    <cellStyle name="_7003_Callahan" xfId="21403" xr:uid="{D31B5E66-433E-49BB-8B47-D4F1489C432A}"/>
    <cellStyle name="_7003_Callahan " xfId="21404" xr:uid="{0384D6C4-0ACA-4A90-B537-1515E232F482}"/>
    <cellStyle name="_7003_Callahan _1" xfId="21405" xr:uid="{D786D952-878E-4250-A0EB-567EC3C678ED}"/>
    <cellStyle name="_7003_Callahan 090813 GM 0 Report" xfId="21406" xr:uid="{4EB8379C-4BF5-4580-97A1-094B5E0A3D84}"/>
    <cellStyle name="_7003_Callahan 091106 GM 0 Report" xfId="21407" xr:uid="{560DB11D-32FC-4E41-897C-D10B5FC41CF4}"/>
    <cellStyle name="_7003_CapRidge_WindBoost_Analysis_090709" xfId="21408" xr:uid="{4D297713-972B-4FB8-A732-D1F4940F536C}"/>
    <cellStyle name="_7003_Cherokee 2010 - 2014 Budget Forecast" xfId="21409" xr:uid="{191573FA-7857-45E9-81BF-2CB7A1C308E9}"/>
    <cellStyle name="_7003_Copy of Texas Wind Debt Amortization 11-08" xfId="21410" xr:uid="{2227205F-9D73-4441-AAAB-83CC7E2B15C3}"/>
    <cellStyle name="_7003_Debt Service Coverage Ratio-TEXAS WIND Historical  Forecast" xfId="21411" xr:uid="{DCD2AAD1-0060-4AF0-9945-4F63F9EF7EB9}"/>
    <cellStyle name="_7003_Fees" xfId="21412" xr:uid="{FF7B81A7-31F7-4C92-8917-30F37F6ECCC6}"/>
    <cellStyle name="_7003_FPL Georgia Tax As of October 2010" xfId="21413" xr:uid="{CD930362-7003-4DDA-9216-E2B9043E0858}"/>
    <cellStyle name="_7003_FPL Georgia Tax As of October 2010_Summary of 2010 Errors Resolutions with Responses" xfId="21414" xr:uid="{498C0DAA-0CC9-46A1-8FF3-118169D4465D}"/>
    <cellStyle name="_7003_Group Prov M11 09" xfId="21415" xr:uid="{5C3326BE-097F-4A5C-9DFD-04C88AA32B7B}"/>
    <cellStyle name="_7003_Group Prov M11 09 2" xfId="21416" xr:uid="{25442310-8221-4EE1-B94D-9EBFE89E271D}"/>
    <cellStyle name="_7003_Group Prov M11 09_March_LTD_Premium" xfId="21417" xr:uid="{F86A3236-ED5B-40D8-92FB-FEB360856CD1}"/>
    <cellStyle name="_7003_Group Prov M11 09_Nov Self Admin LTD Income Premium - CIGNA" xfId="21418" xr:uid="{70C257D7-18C1-44E8-A4CA-8B091E04F0AE}"/>
    <cellStyle name="_7003_Group Prov M11 09_Summary Unrounded" xfId="21419" xr:uid="{37ABEFA8-8488-47C9-9234-5EA428EFE76E}"/>
    <cellStyle name="_7003_HH3 WindBoost Analysis (with PTC and REC)" xfId="21420" xr:uid="{CDE8CFDD-2513-4B8E-9F5D-EA09EF23DFDD}"/>
    <cellStyle name="_7003_Horse Hollow 1 090813 GM 0 Report" xfId="21421" xr:uid="{223FB69F-1EBA-4179-970B-4624FD8D89B8}"/>
    <cellStyle name="_7003_Horse Hollow 1 090911 GM 0 Report" xfId="21422" xr:uid="{06E16999-7EBA-4C64-B215-807F07DA2C9E}"/>
    <cellStyle name="_7003_Inputs" xfId="21423" xr:uid="{573DBB1D-E0BC-430D-A8D3-2CAC7D0A89D2}"/>
    <cellStyle name="_7003_Inputs 2" xfId="21424" xr:uid="{352D4860-BF2B-4C59-9A86-9999025BDAB5}"/>
    <cellStyle name="_7003_Majestic II 2013 - 2042 Property Tax Forecast est" xfId="21425" xr:uid="{DC2A26D8-EEF0-4D2A-8D0F-3CCB3FF15F88}"/>
    <cellStyle name="_7003_March_LTD_Premium" xfId="21426" xr:uid="{C7634072-6A45-4164-9F30-A5441605D827}"/>
    <cellStyle name="_7003_Nov Self Admin LTD Income Premium - CIGNA" xfId="21427" xr:uid="{C621005E-D6C8-4D5D-92A3-C204649CA29B}"/>
    <cellStyle name="_7003_Summary Unrounded" xfId="21428" xr:uid="{F923DB87-D056-4AF9-ACC1-D62C128DF95A}"/>
    <cellStyle name="_7003_Tax" xfId="21429" xr:uid="{C2FE1DE1-D463-41C2-A7A7-385ECF7570CB}"/>
    <cellStyle name="_7003_Wind Adj_091106" xfId="21430" xr:uid="{D0692D08-A161-465A-9C7A-BBEEA9136B48}"/>
    <cellStyle name="_7004" xfId="254" xr:uid="{113762DE-2EE1-4FF0-AF59-744DAF8C08C1}"/>
    <cellStyle name="_7004 2" xfId="255" xr:uid="{94C19ACA-4D19-45E9-A75F-78D5B8E1D486}"/>
    <cellStyle name="_7004 2 2" xfId="256" xr:uid="{0DC4D7EF-F991-43BF-813A-56EC40E76DCC}"/>
    <cellStyle name="_7004 3" xfId="257" xr:uid="{2696E0F9-6BCA-42E5-98CC-463661631E5C}"/>
    <cellStyle name="_7004 3 2" xfId="21431" xr:uid="{8494AAAA-C0BA-4945-8068-8EB300CDDC74}"/>
    <cellStyle name="_7004 4" xfId="258" xr:uid="{4CDC9EBF-7210-40F7-A5AA-BB82B49AAE9A}"/>
    <cellStyle name="_7004 4 2" xfId="21432" xr:uid="{8E1B8E62-9F41-4A98-85F3-CAA68D986047}"/>
    <cellStyle name="_7004 5" xfId="21433" xr:uid="{2DBA216A-B46F-4790-BF80-9A4F8144F95F}"/>
    <cellStyle name="_7004 5 2" xfId="21434" xr:uid="{12B4BA7C-1637-4608-B90E-721EB8773AE4}"/>
    <cellStyle name="_7004 6" xfId="21435" xr:uid="{CF92D27A-3988-415E-984B-C82D34693178}"/>
    <cellStyle name="_7004_2008 FPL Group Tax Workpapers" xfId="21436" xr:uid="{9FA60093-E662-4F63-84DA-5D82F1FE8419}"/>
    <cellStyle name="_7004_2008 FPL Group Tax Workpapers_Budget Support 2012-09 2013-15 Benefit Programs v5 with NEER Barg Update" xfId="21437" xr:uid="{29A2830C-552C-4512-BCFA-4DCF8AA810EA}"/>
    <cellStyle name="_7004_2008 FPL Group Tax Workpapers_LTD-FAS 112 Summary" xfId="21438" xr:uid="{58696161-F066-4976-A201-CB88E4F23CB9}"/>
    <cellStyle name="_7004_BASIS ADJ" xfId="21439" xr:uid="{EA2B7812-61C2-4667-AD62-FA5C3B306572}"/>
    <cellStyle name="_7004_BM Adjustments" xfId="21440" xr:uid="{E5FDB3EC-74D8-4B0B-A736-44D33525F243}"/>
    <cellStyle name="_7004_Callahan" xfId="21441" xr:uid="{D56B1260-4C58-4D64-BA36-9B9944168EC3}"/>
    <cellStyle name="_7004_Callahan " xfId="21442" xr:uid="{135971EA-634C-4676-B71C-2FC5D63A83CF}"/>
    <cellStyle name="_7004_Callahan _1" xfId="21443" xr:uid="{FF53758E-8735-4087-AB92-A68CF2512B6E}"/>
    <cellStyle name="_7004_Callahan 090813 GM 0 Report" xfId="21444" xr:uid="{240FC4C1-1E25-44E3-8B53-8C2E9388B74B}"/>
    <cellStyle name="_7004_Callahan 091106 GM 0 Report" xfId="21445" xr:uid="{A93856BD-7459-484D-BCA4-B5F897199EB0}"/>
    <cellStyle name="_7004_CapRidge_WindBoost_Analysis_090709" xfId="21446" xr:uid="{928791C9-7879-408E-A87D-4F4995FF3D0F}"/>
    <cellStyle name="_7004_Cherokee 2010 - 2014 Budget Forecast" xfId="21447" xr:uid="{C2D7F449-96D1-44DF-ADB9-B7E2E48B6FFA}"/>
    <cellStyle name="_7004_Copy of Texas Wind Debt Amortization 11-08" xfId="21448" xr:uid="{9F6CB492-175E-4829-BD96-10C473BA1928}"/>
    <cellStyle name="_7004_Debt Service Coverage Ratio-TEXAS WIND Historical  Forecast" xfId="21449" xr:uid="{307387DF-A56E-4578-83BA-92A2D769EB25}"/>
    <cellStyle name="_7004_Fees" xfId="21450" xr:uid="{DA8B28B6-D07C-4B8E-B822-A429CBB08D63}"/>
    <cellStyle name="_7004_FPL Georgia Tax As of October 2010" xfId="21451" xr:uid="{F6558FC5-7DBE-4436-BBB6-CD76F5937A5E}"/>
    <cellStyle name="_7004_FPL Georgia Tax As of October 2010_Summary of 2010 Errors Resolutions with Responses" xfId="21452" xr:uid="{0369484F-45CC-4524-A9D6-88D767002DD0}"/>
    <cellStyle name="_7004_Group Prov M11 09" xfId="21453" xr:uid="{84DCE98D-72C6-4FAB-A17A-A9DA900A3481}"/>
    <cellStyle name="_7004_Group Prov M11 09 2" xfId="21454" xr:uid="{694D31AB-F137-4095-9581-DD98468F8B92}"/>
    <cellStyle name="_7004_Group Prov M11 09_March_LTD_Premium" xfId="21455" xr:uid="{A21CC3D9-6BE0-4225-ABF4-8DB57D9023CB}"/>
    <cellStyle name="_7004_Group Prov M11 09_Nov Self Admin LTD Income Premium - CIGNA" xfId="21456" xr:uid="{DC7AF073-D553-4468-8F98-2A154E595A85}"/>
    <cellStyle name="_7004_Group Prov M11 09_Summary Unrounded" xfId="21457" xr:uid="{A6AD654A-33CD-4576-8AD9-87CB5AA2B1B7}"/>
    <cellStyle name="_7004_HH3 WindBoost Analysis (with PTC and REC)" xfId="21458" xr:uid="{78F5726F-998F-4774-AA17-DCB7F24A0058}"/>
    <cellStyle name="_7004_Horse Hollow 1 090813 GM 0 Report" xfId="21459" xr:uid="{E1ECB046-90E9-4940-89CD-1F7BAFDA887F}"/>
    <cellStyle name="_7004_Horse Hollow 1 090911 GM 0 Report" xfId="21460" xr:uid="{D0A8C348-6572-4AF1-979E-DAF0E38C7326}"/>
    <cellStyle name="_7004_Inputs" xfId="21461" xr:uid="{D146394B-3BD2-4550-88A8-BA2A3A8C83F1}"/>
    <cellStyle name="_7004_Inputs 2" xfId="21462" xr:uid="{805B492D-1933-4CA9-B4EE-0F18EBF247D2}"/>
    <cellStyle name="_7004_Majestic II 2013 - 2042 Property Tax Forecast est" xfId="21463" xr:uid="{E5492E8D-1CC7-4D01-BC6E-5754364200C7}"/>
    <cellStyle name="_7004_March_LTD_Premium" xfId="21464" xr:uid="{63FCEEE2-19D7-4229-9AF9-8C14CCF8382A}"/>
    <cellStyle name="_7004_Nov Self Admin LTD Income Premium - CIGNA" xfId="21465" xr:uid="{6011867B-969D-415F-B9EE-1B2167AD22EF}"/>
    <cellStyle name="_7004_Summary Unrounded" xfId="21466" xr:uid="{4314D8E2-BA2F-45FE-93B6-3F80BF182955}"/>
    <cellStyle name="_7004_Tax" xfId="21467" xr:uid="{B55DAC2A-18C9-4792-9866-46885E117250}"/>
    <cellStyle name="_7004_Wind Adj_091106" xfId="21468" xr:uid="{95F75977-BCCC-40B6-BEA5-E7ABF9F5199C}"/>
    <cellStyle name="_7005" xfId="259" xr:uid="{08C5FD70-83E7-40E1-90B1-2ADB0D6DC1DD}"/>
    <cellStyle name="_7005 2" xfId="260" xr:uid="{46EF566E-ADEB-4770-9B41-177929FB3B77}"/>
    <cellStyle name="_7005 2 2" xfId="261" xr:uid="{BBFA73E0-91D1-4067-B94C-C971EA2AF45C}"/>
    <cellStyle name="_7005 3" xfId="262" xr:uid="{25D7672D-D413-4E9A-962C-E59A48CAE6DD}"/>
    <cellStyle name="_7005 3 2" xfId="21469" xr:uid="{95D9E971-F843-4824-963C-B6D411F95EC2}"/>
    <cellStyle name="_7005 4" xfId="263" xr:uid="{043E96AD-287A-4ED6-8CFE-4577018F81E9}"/>
    <cellStyle name="_7005 4 2" xfId="21470" xr:uid="{E0CC2F7D-9CF4-470E-B2F5-2E5DA8266E66}"/>
    <cellStyle name="_7005 5" xfId="21471" xr:uid="{DA17B8DE-8D36-465E-A63C-0C21F726E884}"/>
    <cellStyle name="_7005 5 2" xfId="21472" xr:uid="{63554AEF-32B6-4044-A8DB-21455799923E}"/>
    <cellStyle name="_7005 6" xfId="21473" xr:uid="{C9F434F5-90B1-47AA-8C8E-9A5AC3E84467}"/>
    <cellStyle name="_7005_2008 FPL Group Tax Workpapers" xfId="21474" xr:uid="{20E07551-2E35-4DBD-B57C-29639768F178}"/>
    <cellStyle name="_7005_2008 FPL Group Tax Workpapers_Budget Support 2012-09 2013-15 Benefit Programs v5 with NEER Barg Update" xfId="21475" xr:uid="{5E7EDA29-FFFE-4FD7-B9E4-4AAA5A03FE12}"/>
    <cellStyle name="_7005_2008 FPL Group Tax Workpapers_LTD-FAS 112 Summary" xfId="21476" xr:uid="{8414393B-4AAE-4B8A-8B99-B346EC61C324}"/>
    <cellStyle name="_7005_BASIS ADJ" xfId="21477" xr:uid="{A4C490EA-7C39-419E-AFE4-DC66D920D09E}"/>
    <cellStyle name="_7005_BM Adjustments" xfId="21478" xr:uid="{71420AF0-37BF-48BD-8B2B-5713CF5E7025}"/>
    <cellStyle name="_7005_Callahan" xfId="21479" xr:uid="{C2302AE4-AD13-4426-BF79-E48C05A28E52}"/>
    <cellStyle name="_7005_Callahan " xfId="21480" xr:uid="{0FC6793A-7E4C-43EB-87AD-EDC9624DD24A}"/>
    <cellStyle name="_7005_Callahan _1" xfId="21481" xr:uid="{BC59A187-1B85-46EF-8023-2EBC1D5CF2D8}"/>
    <cellStyle name="_7005_Callahan 090813 GM 0 Report" xfId="21482" xr:uid="{DEF2EFA7-F3E2-4A2D-B132-F399D47B692B}"/>
    <cellStyle name="_7005_Callahan 091106 GM 0 Report" xfId="21483" xr:uid="{24F79DB3-74FC-4F53-9E7F-8F3AC69610DB}"/>
    <cellStyle name="_7005_CapRidge_WindBoost_Analysis_090709" xfId="21484" xr:uid="{DE446EA0-5E9C-4C8B-94C2-3A1607A09A6A}"/>
    <cellStyle name="_7005_Cherokee 2010 - 2014 Budget Forecast" xfId="21485" xr:uid="{B7C66546-FF06-4B15-9882-E91019241458}"/>
    <cellStyle name="_7005_Copy of Texas Wind Debt Amortization 11-08" xfId="21486" xr:uid="{4B93893C-6FF4-4705-8C81-75990AF96051}"/>
    <cellStyle name="_7005_Debt Service Coverage Ratio-TEXAS WIND Historical  Forecast" xfId="21487" xr:uid="{DF2FA8C1-3F54-4B26-8045-5A39978FD40E}"/>
    <cellStyle name="_7005_Fees" xfId="21488" xr:uid="{23B5799C-1767-4993-A2FD-1E781E9C04EE}"/>
    <cellStyle name="_7005_FPL Georgia Tax As of October 2010" xfId="21489" xr:uid="{2B4C1C1F-B8E9-492A-AB38-01A0E570FFAB}"/>
    <cellStyle name="_7005_FPL Georgia Tax As of October 2010_Summary of 2010 Errors Resolutions with Responses" xfId="21490" xr:uid="{331082EC-1294-46B3-9FFF-4B615A17CCED}"/>
    <cellStyle name="_7005_Group Prov M11 09" xfId="21491" xr:uid="{8EA3351B-AFBE-46EA-AA79-36ABFDB4D0DA}"/>
    <cellStyle name="_7005_Group Prov M11 09 2" xfId="21492" xr:uid="{15CD0546-E464-4ED3-A964-77767EDA6767}"/>
    <cellStyle name="_7005_Group Prov M11 09_March_LTD_Premium" xfId="21493" xr:uid="{878EE594-DFC1-4785-B8AF-BED0220CAD8A}"/>
    <cellStyle name="_7005_Group Prov M11 09_Nov Self Admin LTD Income Premium - CIGNA" xfId="21494" xr:uid="{B229C301-8157-4F2C-9C55-0E0888CBA57F}"/>
    <cellStyle name="_7005_Group Prov M11 09_Summary Unrounded" xfId="21495" xr:uid="{3D08CAFF-2FF7-482B-B447-E834666113A7}"/>
    <cellStyle name="_7005_HH3 WindBoost Analysis (with PTC and REC)" xfId="21496" xr:uid="{0F458012-7C2A-4298-ACB7-DC3BA577C75B}"/>
    <cellStyle name="_7005_Horse Hollow 1 090813 GM 0 Report" xfId="21497" xr:uid="{529CD5E8-5ABA-410C-830C-00946305BA99}"/>
    <cellStyle name="_7005_Horse Hollow 1 090911 GM 0 Report" xfId="21498" xr:uid="{6061F83E-E2FF-49D9-A4F9-EE7B3459CB7C}"/>
    <cellStyle name="_7005_Inputs" xfId="21499" xr:uid="{AB52C0F4-DA03-438C-928F-648D43E96FB2}"/>
    <cellStyle name="_7005_Inputs 2" xfId="21500" xr:uid="{91C9699C-35D1-49C6-A49E-A54D4E0281FB}"/>
    <cellStyle name="_7005_Majestic II 2013 - 2042 Property Tax Forecast est" xfId="21501" xr:uid="{B8A7C148-A0E0-498C-9B8D-52F5D12C1B5B}"/>
    <cellStyle name="_7005_March_LTD_Premium" xfId="21502" xr:uid="{91A7DC0C-F43B-45D9-A81C-BEC22616C97C}"/>
    <cellStyle name="_7005_Nov Self Admin LTD Income Premium - CIGNA" xfId="21503" xr:uid="{3E9607AD-F2CA-4259-BA9C-C5AD159BFAE0}"/>
    <cellStyle name="_7005_Summary Unrounded" xfId="21504" xr:uid="{BCE33793-A677-4AED-A4F3-C3C22A06ED0E}"/>
    <cellStyle name="_7005_Tax" xfId="21505" xr:uid="{BF750A6A-7AAC-4819-9E4A-19C4282233BC}"/>
    <cellStyle name="_7005_Wind Adj_091106" xfId="21506" xr:uid="{48E639D5-686F-45B2-9D3B-E8937D7E56B9}"/>
    <cellStyle name="_7006" xfId="264" xr:uid="{59EE3B28-D110-4F82-BBED-D92D66F0B11B}"/>
    <cellStyle name="_7006 2" xfId="265" xr:uid="{A201BE86-E8C2-4812-9CEF-95A5D67EA859}"/>
    <cellStyle name="_7006 2 2" xfId="266" xr:uid="{B97EBB85-15C3-416E-96BC-125EA6DE0F53}"/>
    <cellStyle name="_7006 3" xfId="267" xr:uid="{A87C723B-FE23-4173-A26F-1E7EBB66765A}"/>
    <cellStyle name="_7006 3 2" xfId="21507" xr:uid="{DB5C05D8-CBE7-401C-8A00-81CCF6BEF707}"/>
    <cellStyle name="_7006 4" xfId="268" xr:uid="{4AFCF98C-E810-456B-AF69-EAE87264C66C}"/>
    <cellStyle name="_7006 4 2" xfId="21508" xr:uid="{D61230C5-D484-4F5D-8FFA-8B45C018E873}"/>
    <cellStyle name="_7006 5" xfId="21509" xr:uid="{1E30D9F1-E922-466C-AB76-0BB9F3EF634C}"/>
    <cellStyle name="_7006 5 2" xfId="21510" xr:uid="{192A2512-BAAC-4CD2-B4B4-117FFCE05BD4}"/>
    <cellStyle name="_7006 6" xfId="21511" xr:uid="{F826E730-5FF4-43BA-A08A-262A1831AE5D}"/>
    <cellStyle name="_7006_2008 FPL Group Tax Workpapers" xfId="21512" xr:uid="{9C0AD56B-A9FF-4157-90F1-39BED7D58D6B}"/>
    <cellStyle name="_7006_2008 FPL Group Tax Workpapers_Budget Support 2012-09 2013-15 Benefit Programs v5 with NEER Barg Update" xfId="21513" xr:uid="{C6C6B5C7-E1F7-4195-B51B-F37127990689}"/>
    <cellStyle name="_7006_2008 FPL Group Tax Workpapers_LTD-FAS 112 Summary" xfId="21514" xr:uid="{25857327-5F8A-4A5A-90EC-F0108D4A6C29}"/>
    <cellStyle name="_7006_BASIS ADJ" xfId="21515" xr:uid="{497B26BA-7030-416F-B822-1DC43A95F4E8}"/>
    <cellStyle name="_7006_BM Adjustments" xfId="21516" xr:uid="{4F9D92ED-38ED-47FA-9C9A-63FE4152B1B0}"/>
    <cellStyle name="_7006_Callahan" xfId="21517" xr:uid="{829D7271-D200-4A60-B53E-026B86B7DAC8}"/>
    <cellStyle name="_7006_Callahan " xfId="21518" xr:uid="{810038D8-96AB-487E-953A-E1E8E078F671}"/>
    <cellStyle name="_7006_Callahan _1" xfId="21519" xr:uid="{95010304-B1F8-42B2-AF2A-B2C31281803D}"/>
    <cellStyle name="_7006_Callahan 090813 GM 0 Report" xfId="21520" xr:uid="{DFF7B35A-028C-42E9-8E60-206E0AA6D707}"/>
    <cellStyle name="_7006_Callahan 091106 GM 0 Report" xfId="21521" xr:uid="{332C5AEA-2D5A-42D2-A6E3-24E67AE99617}"/>
    <cellStyle name="_7006_CapRidge_WindBoost_Analysis_090709" xfId="21522" xr:uid="{E67E922D-5E65-420C-B814-391AD2AB1DD0}"/>
    <cellStyle name="_7006_Cherokee 2010 - 2014 Budget Forecast" xfId="21523" xr:uid="{31F9C7C4-537F-4EA8-9A52-AD4C44660EA0}"/>
    <cellStyle name="_7006_Copy of Texas Wind Debt Amortization 11-08" xfId="21524" xr:uid="{37FB9F57-8ED8-4862-ABA0-3FB3C82EFAB9}"/>
    <cellStyle name="_7006_Debt Service Coverage Ratio-TEXAS WIND Historical  Forecast" xfId="21525" xr:uid="{43B00169-44A4-480C-9FBC-44B441E5B681}"/>
    <cellStyle name="_7006_Fees" xfId="21526" xr:uid="{44E43C7C-8582-4F05-9EBD-F7DF8340E246}"/>
    <cellStyle name="_7006_FPL Georgia Tax As of October 2010" xfId="21527" xr:uid="{78E4B2BB-ED7B-4F64-9F94-70B85849F04B}"/>
    <cellStyle name="_7006_FPL Georgia Tax As of October 2010_Summary of 2010 Errors Resolutions with Responses" xfId="21528" xr:uid="{844E9520-E39B-4A6A-B403-FF10740514BB}"/>
    <cellStyle name="_7006_Group Prov M11 09" xfId="21529" xr:uid="{4AD572C1-5289-48A2-B742-DDA008AAE3A3}"/>
    <cellStyle name="_7006_Group Prov M11 09 2" xfId="21530" xr:uid="{78F05CCC-75D0-49D6-8815-F92AACBE64DA}"/>
    <cellStyle name="_7006_Group Prov M11 09_March_LTD_Premium" xfId="21531" xr:uid="{1E528E3A-BAB3-4BA9-B626-7FD39502556B}"/>
    <cellStyle name="_7006_Group Prov M11 09_Nov Self Admin LTD Income Premium - CIGNA" xfId="21532" xr:uid="{13751BD9-3752-49E0-ABB0-3C3C9AC785B3}"/>
    <cellStyle name="_7006_Group Prov M11 09_Summary Unrounded" xfId="21533" xr:uid="{5A9F723A-1200-46A4-8FFB-10B237D385D5}"/>
    <cellStyle name="_7006_HH3 WindBoost Analysis (with PTC and REC)" xfId="21534" xr:uid="{0D5987A6-960F-44F9-93A7-2E240931009E}"/>
    <cellStyle name="_7006_Horse Hollow 1 090813 GM 0 Report" xfId="21535" xr:uid="{9DCC477F-E9D4-4517-ABF0-4AC3752402FC}"/>
    <cellStyle name="_7006_Horse Hollow 1 090911 GM 0 Report" xfId="21536" xr:uid="{444F5D10-2E41-4556-B08F-A46014BE3FE4}"/>
    <cellStyle name="_7006_Inputs" xfId="21537" xr:uid="{64349572-419C-4602-8720-C029A59DC721}"/>
    <cellStyle name="_7006_Inputs 2" xfId="21538" xr:uid="{BCCC71BA-860B-43CB-80C7-B5BF471D80A2}"/>
    <cellStyle name="_7006_Majestic II 2013 - 2042 Property Tax Forecast est" xfId="21539" xr:uid="{FA112339-18FE-439B-B4EB-81CB414B02F4}"/>
    <cellStyle name="_7006_March_LTD_Premium" xfId="21540" xr:uid="{3C921C7A-3AC3-43E8-A325-342FEDD824FB}"/>
    <cellStyle name="_7006_Nov Self Admin LTD Income Premium - CIGNA" xfId="21541" xr:uid="{17AF7754-E843-413B-82A5-265EACF7B027}"/>
    <cellStyle name="_7006_Summary Unrounded" xfId="21542" xr:uid="{1C500F78-CC4D-4897-BA34-2340664DE4B8}"/>
    <cellStyle name="_7006_Tax" xfId="21543" xr:uid="{3EF6563F-CF46-4631-9DCA-288F03CE10D2}"/>
    <cellStyle name="_7006_Wind Adj_091106" xfId="21544" xr:uid="{927FCD89-9FD8-4AD1-A6FB-ADAFFE267F5B}"/>
    <cellStyle name="_7007" xfId="269" xr:uid="{0ED602FB-6AD3-4B40-B82D-5D3D17C3C96D}"/>
    <cellStyle name="_7007 2" xfId="270" xr:uid="{67BE6D23-C306-47A3-98E0-06B86C54D77A}"/>
    <cellStyle name="_7007 2 2" xfId="271" xr:uid="{F9BB486F-3BFB-423F-BF6E-13BA2BCF819F}"/>
    <cellStyle name="_7007 3" xfId="272" xr:uid="{02F80CEA-C43B-4642-B933-1597F8810472}"/>
    <cellStyle name="_7007 3 2" xfId="21545" xr:uid="{46A34981-4BB6-4045-84D4-E62FB47A025D}"/>
    <cellStyle name="_7007 4" xfId="273" xr:uid="{874F59CD-2FED-4D19-912B-EEC812D67901}"/>
    <cellStyle name="_7007 4 2" xfId="21546" xr:uid="{3EB8BB5A-CBB0-44C8-83C2-63783B7C789A}"/>
    <cellStyle name="_7007 5" xfId="21547" xr:uid="{9DAC2E89-2493-4378-8EFE-B375843B9BDA}"/>
    <cellStyle name="_7007 5 2" xfId="21548" xr:uid="{B1FDDB0C-7048-467A-8DD9-34E3D46127C6}"/>
    <cellStyle name="_7007 6" xfId="21549" xr:uid="{BD43D9FE-36CE-4278-8DF7-AB92A852BEC8}"/>
    <cellStyle name="_7007_2008 FPL Group Tax Workpapers" xfId="21550" xr:uid="{8C993BC2-83A3-42E9-8E9D-0636ED052DD1}"/>
    <cellStyle name="_7007_2008 FPL Group Tax Workpapers_Budget Support 2012-09 2013-15 Benefit Programs v5 with NEER Barg Update" xfId="21551" xr:uid="{DE942C79-487B-4F3C-823A-F75AEBB54118}"/>
    <cellStyle name="_7007_2008 FPL Group Tax Workpapers_LTD-FAS 112 Summary" xfId="21552" xr:uid="{2BC117EF-0DFE-40BA-BFDB-909E04169B57}"/>
    <cellStyle name="_7007_BASIS ADJ" xfId="21553" xr:uid="{9C9A9F60-95CE-4501-AC06-0A1B79F9042E}"/>
    <cellStyle name="_7007_BM Adjustments" xfId="21554" xr:uid="{99776C8A-72E7-47E9-B3C3-28D8860014FC}"/>
    <cellStyle name="_7007_Callahan" xfId="21555" xr:uid="{FE452DA1-3013-4C78-B2D0-BFEB27F2F79F}"/>
    <cellStyle name="_7007_Callahan " xfId="21556" xr:uid="{F73D675E-A57A-4469-8269-C44BFD8034A3}"/>
    <cellStyle name="_7007_Callahan _1" xfId="21557" xr:uid="{8C7AD9D7-B8FE-4F68-9C37-74669FFA3C25}"/>
    <cellStyle name="_7007_Callahan 090813 GM 0 Report" xfId="21558" xr:uid="{EAFF47A9-2B32-494E-974E-772F9FA472CD}"/>
    <cellStyle name="_7007_Callahan 091106 GM 0 Report" xfId="21559" xr:uid="{0E742E2E-EF3A-48C2-A1AD-138E3E0CFACD}"/>
    <cellStyle name="_7007_CapRidge_WindBoost_Analysis_090709" xfId="21560" xr:uid="{EC268A03-D820-4A85-ABA9-A8AA009FDB29}"/>
    <cellStyle name="_7007_Cherokee 2010 - 2014 Budget Forecast" xfId="21561" xr:uid="{EDC90B5B-652D-444C-BB30-9A50710897AC}"/>
    <cellStyle name="_7007_Copy of Texas Wind Debt Amortization 11-08" xfId="21562" xr:uid="{B8F6CFEF-A746-4ADF-9B07-F324475E8599}"/>
    <cellStyle name="_7007_Debt Service Coverage Ratio-TEXAS WIND Historical  Forecast" xfId="21563" xr:uid="{58ADE2BF-5B3E-4A2F-8A3F-92DFC4654814}"/>
    <cellStyle name="_7007_Fees" xfId="21564" xr:uid="{E8619F61-1EBE-4E73-87D1-29161D888334}"/>
    <cellStyle name="_7007_FPL Georgia Tax As of October 2010" xfId="21565" xr:uid="{1331244F-ABA0-485E-A5B1-173869AE6F5A}"/>
    <cellStyle name="_7007_FPL Georgia Tax As of October 2010_Summary of 2010 Errors Resolutions with Responses" xfId="21566" xr:uid="{2639CB93-1DC1-4000-A8A7-29126295F31A}"/>
    <cellStyle name="_7007_Group Prov M11 09" xfId="21567" xr:uid="{21657E4F-D70D-4599-9AEE-07E80DC1B9CC}"/>
    <cellStyle name="_7007_Group Prov M11 09 2" xfId="21568" xr:uid="{AE2AD078-3CD4-4046-A8B5-9056AD303631}"/>
    <cellStyle name="_7007_Group Prov M11 09_March_LTD_Premium" xfId="21569" xr:uid="{7BE5A554-A853-4FBC-9D71-F170382B5D00}"/>
    <cellStyle name="_7007_Group Prov M11 09_Nov Self Admin LTD Income Premium - CIGNA" xfId="21570" xr:uid="{71CA81A1-809C-4E68-92A5-F7B8E1B4FCA6}"/>
    <cellStyle name="_7007_Group Prov M11 09_Summary Unrounded" xfId="21571" xr:uid="{EF33C9A0-CCAF-43A8-9DA0-9DCC15EB1ECB}"/>
    <cellStyle name="_7007_HH3 WindBoost Analysis (with PTC and REC)" xfId="21572" xr:uid="{5556DDAA-033B-426C-B052-8815EC56DCE8}"/>
    <cellStyle name="_7007_Horse Hollow 1 090813 GM 0 Report" xfId="21573" xr:uid="{D9D0CA4D-88A2-469C-8974-7593B2238A48}"/>
    <cellStyle name="_7007_Horse Hollow 1 090911 GM 0 Report" xfId="21574" xr:uid="{AC1B767F-63EE-4185-9093-BC50F153497A}"/>
    <cellStyle name="_7007_Inputs" xfId="21575" xr:uid="{EA208684-45C0-461D-84FC-73A72A320497}"/>
    <cellStyle name="_7007_Inputs 2" xfId="21576" xr:uid="{F1EBB5C1-FF01-4174-976F-520E724B71F4}"/>
    <cellStyle name="_7007_Majestic II 2013 - 2042 Property Tax Forecast est" xfId="21577" xr:uid="{CA28823E-5AB0-42C4-9821-D22447763A3C}"/>
    <cellStyle name="_7007_March_LTD_Premium" xfId="21578" xr:uid="{6E759C51-8E38-43D1-B89C-535C377DCB84}"/>
    <cellStyle name="_7007_Nov Self Admin LTD Income Premium - CIGNA" xfId="21579" xr:uid="{D89E97A8-A254-4930-9EBF-199F6C8F178D}"/>
    <cellStyle name="_7007_Summary Unrounded" xfId="21580" xr:uid="{5C94DF67-5706-4713-A506-690064521B5F}"/>
    <cellStyle name="_7007_Tax" xfId="21581" xr:uid="{170E20E6-C6BF-4437-BF1C-A33EA7E7EC70}"/>
    <cellStyle name="_7007_Wind Adj_091106" xfId="21582" xr:uid="{3045B9FF-BA87-4F93-8A29-66E7D68E76AB}"/>
    <cellStyle name="_7008" xfId="274" xr:uid="{2110FC56-5141-4683-851C-1065E8BA14A6}"/>
    <cellStyle name="_7008 2" xfId="275" xr:uid="{56E3AD6F-1CA4-4FE3-9924-4F79ABD945CE}"/>
    <cellStyle name="_7008 2 2" xfId="276" xr:uid="{C4061EC2-53FC-4245-BCD6-2100A31D95AA}"/>
    <cellStyle name="_7008 3" xfId="277" xr:uid="{2C7BDE24-374F-451A-99BA-BCF1552019AC}"/>
    <cellStyle name="_7008 3 2" xfId="21583" xr:uid="{1E7F9723-0F65-4160-972B-F8EB61E55C26}"/>
    <cellStyle name="_7008 4" xfId="278" xr:uid="{5CFD66EB-B8C0-469D-9885-7D58BB2E38C0}"/>
    <cellStyle name="_7008 4 2" xfId="21584" xr:uid="{D6C03730-E5E5-4A43-81BA-340F52067B00}"/>
    <cellStyle name="_7008 5" xfId="21585" xr:uid="{F5DB72F2-F9D0-40DF-8F24-8B399A3B1D5B}"/>
    <cellStyle name="_7008 5 2" xfId="21586" xr:uid="{D5EF7F46-A5A6-4B0C-8533-844172512267}"/>
    <cellStyle name="_7008 6" xfId="21587" xr:uid="{ECF1BEC6-F7AC-43BA-BCF1-BB636E13991B}"/>
    <cellStyle name="_7008_2008 FPL Group Tax Workpapers" xfId="21588" xr:uid="{DF0ACF7A-5C22-48FE-A33D-177BEB9DC6D7}"/>
    <cellStyle name="_7008_2008 FPL Group Tax Workpapers_Budget Support 2012-09 2013-15 Benefit Programs v5 with NEER Barg Update" xfId="21589" xr:uid="{BE5D35B8-B9EA-491C-8171-84604246D9B9}"/>
    <cellStyle name="_7008_2008 FPL Group Tax Workpapers_LTD-FAS 112 Summary" xfId="21590" xr:uid="{BC12F785-E688-4342-BB98-4D920A318FED}"/>
    <cellStyle name="_7008_BASIS ADJ" xfId="21591" xr:uid="{009A622B-1966-400E-B65A-33EFF8A0515C}"/>
    <cellStyle name="_7008_BM Adjustments" xfId="21592" xr:uid="{6197A148-7CBF-455E-9F6F-6DFACA756F69}"/>
    <cellStyle name="_7008_Callahan" xfId="21593" xr:uid="{0E759A76-DDAC-4581-80E2-751759124F92}"/>
    <cellStyle name="_7008_Callahan " xfId="21594" xr:uid="{AA54809C-4235-4F5C-A96E-5DA8C8284292}"/>
    <cellStyle name="_7008_Callahan _1" xfId="21595" xr:uid="{7213EE04-CCC4-46EB-A514-711C4541509F}"/>
    <cellStyle name="_7008_Callahan 090813 GM 0 Report" xfId="21596" xr:uid="{19D776ED-E38F-49A3-8F2A-AF7441457F11}"/>
    <cellStyle name="_7008_Callahan 091106 GM 0 Report" xfId="21597" xr:uid="{D22246E1-0DFD-46C4-BC34-8062A3CD8E25}"/>
    <cellStyle name="_7008_CapRidge_WindBoost_Analysis_090709" xfId="21598" xr:uid="{4C78056C-1645-403A-9F53-7657C3E7DF39}"/>
    <cellStyle name="_7008_Cherokee 2010 - 2014 Budget Forecast" xfId="21599" xr:uid="{12A776DF-397E-4EB1-BF5A-014EA98BB62C}"/>
    <cellStyle name="_7008_Copy of Texas Wind Debt Amortization 11-08" xfId="21600" xr:uid="{7D59E8F0-2558-4DB7-829E-BBBFC13583C4}"/>
    <cellStyle name="_7008_Debt Service Coverage Ratio-TEXAS WIND Historical  Forecast" xfId="21601" xr:uid="{2453C885-EDCE-4944-B28F-AAC44038E026}"/>
    <cellStyle name="_7008_Fees" xfId="21602" xr:uid="{0A98821B-5933-4474-B6FE-1FD9AB207857}"/>
    <cellStyle name="_7008_FPL Georgia Tax As of October 2010" xfId="21603" xr:uid="{54D5FBDF-C4F4-4C5D-976F-EC276362105E}"/>
    <cellStyle name="_7008_FPL Georgia Tax As of October 2010_Summary of 2010 Errors Resolutions with Responses" xfId="21604" xr:uid="{6F62C329-970D-4097-82FB-9F754B43A8EF}"/>
    <cellStyle name="_7008_Group Prov M11 09" xfId="21605" xr:uid="{E2E76621-2072-4C59-A1A6-8BE15087BAF9}"/>
    <cellStyle name="_7008_Group Prov M11 09 2" xfId="21606" xr:uid="{E6B9EA6B-F355-41BC-A358-98E3A7413751}"/>
    <cellStyle name="_7008_Group Prov M11 09_March_LTD_Premium" xfId="21607" xr:uid="{4397B35C-571F-45A9-B1CD-C22C84CC08F2}"/>
    <cellStyle name="_7008_Group Prov M11 09_Nov Self Admin LTD Income Premium - CIGNA" xfId="21608" xr:uid="{F29049F9-98E1-4632-8EA1-C4AE861B3ABC}"/>
    <cellStyle name="_7008_Group Prov M11 09_Summary Unrounded" xfId="21609" xr:uid="{D41F2C70-E9A5-45AF-B785-31671E4A56FB}"/>
    <cellStyle name="_7008_HH3 WindBoost Analysis (with PTC and REC)" xfId="21610" xr:uid="{F3DB067A-3A96-4453-AFBB-F6BF2C06AB54}"/>
    <cellStyle name="_7008_Horse Hollow 1 090813 GM 0 Report" xfId="21611" xr:uid="{08A37D95-FE7B-4236-91DC-22AD6D85E618}"/>
    <cellStyle name="_7008_Horse Hollow 1 090911 GM 0 Report" xfId="21612" xr:uid="{7F91516E-1D5E-4F2D-B5CA-570BFCA930BE}"/>
    <cellStyle name="_7008_Inputs" xfId="21613" xr:uid="{B3B866F5-78F2-46B2-8CC8-FA21620F8D14}"/>
    <cellStyle name="_7008_Inputs 2" xfId="21614" xr:uid="{8D0E2647-AB62-4F7E-A37C-4EFB8CD90A2E}"/>
    <cellStyle name="_7008_Majestic II 2013 - 2042 Property Tax Forecast est" xfId="21615" xr:uid="{BA2E74AD-8659-42F4-93F5-C49EAB4CB2CD}"/>
    <cellStyle name="_7008_March_LTD_Premium" xfId="21616" xr:uid="{5ADA680A-18B7-4F2E-8C2E-951A64FEADF8}"/>
    <cellStyle name="_7008_Nov Self Admin LTD Income Premium - CIGNA" xfId="21617" xr:uid="{A72FDF6D-F4AE-46ED-B540-76216518176B}"/>
    <cellStyle name="_7008_Summary Unrounded" xfId="21618" xr:uid="{E3E351EE-8322-470A-B621-262BE4E44FB5}"/>
    <cellStyle name="_7008_Tax" xfId="21619" xr:uid="{D20050FC-0DF8-463C-81E4-312349DEB489}"/>
    <cellStyle name="_7008_Wind Adj_091106" xfId="21620" xr:uid="{3797A273-C38C-4452-A1A3-057430B4CB24}"/>
    <cellStyle name="_7009" xfId="279" xr:uid="{F56B5467-C7ED-4466-9D03-5CD918EB50B2}"/>
    <cellStyle name="_7009 2" xfId="280" xr:uid="{E437A689-6A5A-4F11-8AD4-5E28F121970D}"/>
    <cellStyle name="_7009 2 2" xfId="281" xr:uid="{58E98780-97C4-4CEC-A7A7-CE4DE438B664}"/>
    <cellStyle name="_7009 3" xfId="282" xr:uid="{BAB94824-E7C0-4CA8-B071-E347EA19A1AF}"/>
    <cellStyle name="_7009 3 2" xfId="21621" xr:uid="{40A292A6-D7B5-4B28-9D1B-6B3B2B5B9A08}"/>
    <cellStyle name="_7009 4" xfId="283" xr:uid="{EE1744D6-465C-4A0D-AFB6-05E06378724F}"/>
    <cellStyle name="_7009 4 2" xfId="21622" xr:uid="{29ECB3FF-10FF-4B87-857B-E75152745C43}"/>
    <cellStyle name="_7009 5" xfId="21623" xr:uid="{3F3E8BA7-3AB3-44F2-B0A9-4E21ADC8C535}"/>
    <cellStyle name="_7009 5 2" xfId="21624" xr:uid="{9738F3DB-B0A6-42E1-955B-C8B358453903}"/>
    <cellStyle name="_7009 6" xfId="21625" xr:uid="{CAEB7FD8-4F88-4389-B437-FB6E9D6B0041}"/>
    <cellStyle name="_7009_2008 FPL Group Tax Workpapers" xfId="21626" xr:uid="{A6CD21EA-EC38-409F-AFE0-4B7E1299E2E0}"/>
    <cellStyle name="_7009_2008 FPL Group Tax Workpapers_Budget Support 2012-09 2013-15 Benefit Programs v5 with NEER Barg Update" xfId="21627" xr:uid="{1789FE79-5EA2-47B7-926F-D26378058CC0}"/>
    <cellStyle name="_7009_2008 FPL Group Tax Workpapers_LTD-FAS 112 Summary" xfId="21628" xr:uid="{742EA094-D62E-46DD-88CB-DE4214EE844F}"/>
    <cellStyle name="_7009_BASIS ADJ" xfId="21629" xr:uid="{2F550430-D05B-4C39-8EE4-436F5C4080F7}"/>
    <cellStyle name="_7009_BM Adjustments" xfId="21630" xr:uid="{D40CEE27-C172-4A12-A222-E842CAE9C9BC}"/>
    <cellStyle name="_7009_Callahan" xfId="21631" xr:uid="{2EFCDFC8-DD5D-41C3-88A8-561A1F89DB7C}"/>
    <cellStyle name="_7009_Callahan " xfId="21632" xr:uid="{C5CE20EB-07F0-44C1-935C-64880F6A01CF}"/>
    <cellStyle name="_7009_Callahan _1" xfId="21633" xr:uid="{1BAC5996-C9F7-431C-917A-5374552E527B}"/>
    <cellStyle name="_7009_Callahan 090813 GM 0 Report" xfId="21634" xr:uid="{89ED4D54-4097-4985-A4A7-16970771F205}"/>
    <cellStyle name="_7009_Callahan 091106 GM 0 Report" xfId="21635" xr:uid="{7044982D-6959-47F6-899B-EFB0799F7C7A}"/>
    <cellStyle name="_7009_CapRidge_WindBoost_Analysis_090709" xfId="21636" xr:uid="{1049441D-E3A5-4C0B-ADEB-7A760A561DC0}"/>
    <cellStyle name="_7009_Cherokee 2010 - 2014 Budget Forecast" xfId="21637" xr:uid="{7AD61106-D59D-47D6-B5AB-A7D0D80DC185}"/>
    <cellStyle name="_7009_Copy of Texas Wind Debt Amortization 11-08" xfId="21638" xr:uid="{36A91550-2506-45DE-9F56-7CFFBBBDD199}"/>
    <cellStyle name="_7009_Debt Service Coverage Ratio-TEXAS WIND Historical  Forecast" xfId="21639" xr:uid="{C54A16F7-F624-445B-A395-0F4E5AA1C489}"/>
    <cellStyle name="_7009_Fees" xfId="21640" xr:uid="{8BB5F0B2-02A8-4744-A1F9-2F62E8604433}"/>
    <cellStyle name="_7009_FPL Georgia Tax As of October 2010" xfId="21641" xr:uid="{0757736F-A826-4466-8F24-D2E96F67C8C9}"/>
    <cellStyle name="_7009_FPL Georgia Tax As of October 2010_Summary of 2010 Errors Resolutions with Responses" xfId="21642" xr:uid="{F87BAD7B-11DF-47D5-A60D-26C513EBD4D7}"/>
    <cellStyle name="_7009_Group Prov M11 09" xfId="21643" xr:uid="{D6602B1C-05D3-4DF9-8122-4DE5408A20BF}"/>
    <cellStyle name="_7009_Group Prov M11 09 2" xfId="21644" xr:uid="{6C33552A-9723-43C9-967F-AB4280030FCE}"/>
    <cellStyle name="_7009_Group Prov M11 09_March_LTD_Premium" xfId="21645" xr:uid="{95B84D59-A996-4BB3-81F6-045A1A4800E9}"/>
    <cellStyle name="_7009_Group Prov M11 09_Nov Self Admin LTD Income Premium - CIGNA" xfId="21646" xr:uid="{E47A8B22-DAFE-4971-B3CA-F05E3EAA33E5}"/>
    <cellStyle name="_7009_Group Prov M11 09_Summary Unrounded" xfId="21647" xr:uid="{D6F795F1-34F1-4693-901C-6D7ABF164903}"/>
    <cellStyle name="_7009_HH3 WindBoost Analysis (with PTC and REC)" xfId="21648" xr:uid="{660AD452-2AA6-4FBC-A79D-7D670B011593}"/>
    <cellStyle name="_7009_Horse Hollow 1 090813 GM 0 Report" xfId="21649" xr:uid="{D00FAED3-0A46-423F-87B4-E830C3F6E297}"/>
    <cellStyle name="_7009_Horse Hollow 1 090911 GM 0 Report" xfId="21650" xr:uid="{BD544AAD-1DAC-42CB-8C0F-F74B6D1ECACB}"/>
    <cellStyle name="_7009_Inputs" xfId="21651" xr:uid="{B790BD4F-B503-4E20-8A5D-822C218C0AD6}"/>
    <cellStyle name="_7009_Inputs 2" xfId="21652" xr:uid="{169354E7-F09C-4F2D-9558-02ECDAEBD84B}"/>
    <cellStyle name="_7009_Majestic II 2013 - 2042 Property Tax Forecast est" xfId="21653" xr:uid="{0509C5B6-8E0B-4468-9537-0E9F384D53D3}"/>
    <cellStyle name="_7009_March_LTD_Premium" xfId="21654" xr:uid="{631C836D-683A-4AD3-8FAF-07736DDD9D1B}"/>
    <cellStyle name="_7009_Nov Self Admin LTD Income Premium - CIGNA" xfId="21655" xr:uid="{7FBFB84E-12D4-4C07-9E31-CF29CEC2211A}"/>
    <cellStyle name="_7009_Summary Unrounded" xfId="21656" xr:uid="{1C058D66-644A-432E-9FB4-2AFF2476E3AF}"/>
    <cellStyle name="_7009_Tax" xfId="21657" xr:uid="{A6433312-ED9B-40A2-BBE8-FFC69AED9704}"/>
    <cellStyle name="_7009_Wind Adj_091106" xfId="21658" xr:uid="{5B365CCE-6694-4900-A025-E2DC82B9C397}"/>
    <cellStyle name="_7010" xfId="284" xr:uid="{B1DB47D6-1B93-47F9-A037-39B90F9B8D70}"/>
    <cellStyle name="_7010 2" xfId="285" xr:uid="{ACB8CBCA-1C6B-4798-90AA-29DCBF0C32E4}"/>
    <cellStyle name="_7010 2 2" xfId="286" xr:uid="{68941EF8-87F6-48FB-AD82-6C681531358B}"/>
    <cellStyle name="_7010 3" xfId="287" xr:uid="{C451EDB4-2DD5-4934-864E-FF9A88FDF3DA}"/>
    <cellStyle name="_7010 3 2" xfId="21659" xr:uid="{F445906C-8CF3-4D0B-BCE7-7B6BB00E729B}"/>
    <cellStyle name="_7010 4" xfId="288" xr:uid="{91DFD276-22C3-43CB-AE29-89E0FEC95078}"/>
    <cellStyle name="_7010 4 2" xfId="21660" xr:uid="{FE92A132-FCC4-4A44-A9DF-CD88DDDA72D9}"/>
    <cellStyle name="_7010 5" xfId="21661" xr:uid="{2258FC61-CBE6-4DE5-A857-550D13DF83BE}"/>
    <cellStyle name="_7010 5 2" xfId="21662" xr:uid="{FF2A5FB5-FDA9-4F8D-980B-31CD629B2B81}"/>
    <cellStyle name="_7010 6" xfId="21663" xr:uid="{967AF000-57E0-4249-9B50-4959E31D990C}"/>
    <cellStyle name="_7010_2008 FPL Group Tax Workpapers" xfId="21664" xr:uid="{9C323CC3-594C-4650-A9C0-DC127C2B557C}"/>
    <cellStyle name="_7010_2008 FPL Group Tax Workpapers_Budget Support 2012-09 2013-15 Benefit Programs v5 with NEER Barg Update" xfId="21665" xr:uid="{F310565C-0663-459F-A821-74439D22D59E}"/>
    <cellStyle name="_7010_2008 FPL Group Tax Workpapers_LTD-FAS 112 Summary" xfId="21666" xr:uid="{A6EC471C-124D-46E8-B782-5E4F36F7BFBF}"/>
    <cellStyle name="_7010_BASIS ADJ" xfId="21667" xr:uid="{0F648490-A1E0-4F16-BA7C-5CB54A01769B}"/>
    <cellStyle name="_7010_BM Adjustments" xfId="21668" xr:uid="{4683E16B-8283-4A9C-8622-B2FA01731845}"/>
    <cellStyle name="_7010_Callahan" xfId="21669" xr:uid="{FD4C25A1-FFA8-41F3-9CCA-C0FF6C57498D}"/>
    <cellStyle name="_7010_Callahan " xfId="21670" xr:uid="{CBC6C6C7-5D7C-4186-ACD1-C4F2908361D0}"/>
    <cellStyle name="_7010_Callahan _1" xfId="21671" xr:uid="{385F16BA-F0A4-4898-9E26-0C011CD3FAF4}"/>
    <cellStyle name="_7010_Callahan 090813 GM 0 Report" xfId="21672" xr:uid="{0B6726CD-AE68-42F5-B0CE-1BDD25292C04}"/>
    <cellStyle name="_7010_Callahan 091106 GM 0 Report" xfId="21673" xr:uid="{15A33A48-E03F-4410-81CA-1C2A93E07C07}"/>
    <cellStyle name="_7010_CapRidge_WindBoost_Analysis_090709" xfId="21674" xr:uid="{FBC56C97-8B3E-410E-B5C3-2A7AAB46F186}"/>
    <cellStyle name="_7010_Cherokee 2010 - 2014 Budget Forecast" xfId="21675" xr:uid="{2E182C38-10D0-4723-8590-F05F26B540A7}"/>
    <cellStyle name="_7010_Copy of Texas Wind Debt Amortization 11-08" xfId="21676" xr:uid="{37665EF2-EBFF-4E75-9E64-F56F773C049C}"/>
    <cellStyle name="_7010_Debt Service Coverage Ratio-TEXAS WIND Historical  Forecast" xfId="21677" xr:uid="{ADBDB070-7153-469A-9F8A-87A31170EDA3}"/>
    <cellStyle name="_7010_Fees" xfId="21678" xr:uid="{57693BAA-E902-4425-822A-1917BF5B5E88}"/>
    <cellStyle name="_7010_FPL Georgia Tax As of October 2010" xfId="21679" xr:uid="{C8F11B9A-8BDA-4AB7-8B2E-0ECBF6AFC484}"/>
    <cellStyle name="_7010_FPL Georgia Tax As of October 2010_Summary of 2010 Errors Resolutions with Responses" xfId="21680" xr:uid="{FF9BCAA1-C456-4C9E-AE0D-F435D4205156}"/>
    <cellStyle name="_7010_Group Prov M11 09" xfId="21681" xr:uid="{018912D2-E8BA-49F7-9D1B-EFF7C836E964}"/>
    <cellStyle name="_7010_Group Prov M11 09 2" xfId="21682" xr:uid="{24CD9453-D6EB-466E-8BB2-0F0EDBE606E3}"/>
    <cellStyle name="_7010_Group Prov M11 09_March_LTD_Premium" xfId="21683" xr:uid="{8A971AAE-7F1B-4A91-9FB8-81D4688EF560}"/>
    <cellStyle name="_7010_Group Prov M11 09_Nov Self Admin LTD Income Premium - CIGNA" xfId="21684" xr:uid="{E7805C53-3458-4B3D-8663-8C52E62E1FED}"/>
    <cellStyle name="_7010_Group Prov M11 09_Summary Unrounded" xfId="21685" xr:uid="{D8CCA355-EE89-4400-9F0F-766DBB5DB2DA}"/>
    <cellStyle name="_7010_HH3 WindBoost Analysis (with PTC and REC)" xfId="21686" xr:uid="{8574DF07-7F10-4046-869C-AA99A3D03937}"/>
    <cellStyle name="_7010_Horse Hollow 1 090813 GM 0 Report" xfId="21687" xr:uid="{4CED021A-FAE7-4687-906D-BC14B7BD7726}"/>
    <cellStyle name="_7010_Horse Hollow 1 090911 GM 0 Report" xfId="21688" xr:uid="{711C45F4-926F-4BE8-ACC5-827A869FD2CF}"/>
    <cellStyle name="_7010_Inputs" xfId="21689" xr:uid="{F423BE7A-33C2-4B0C-94A4-632BA4E9D6D8}"/>
    <cellStyle name="_7010_Inputs 2" xfId="21690" xr:uid="{013878DE-B038-4D50-9623-2FAC47F54360}"/>
    <cellStyle name="_7010_Majestic II 2013 - 2042 Property Tax Forecast est" xfId="21691" xr:uid="{E1615077-840B-4783-B945-5E9AA7AE6908}"/>
    <cellStyle name="_7010_March_LTD_Premium" xfId="21692" xr:uid="{470DD17C-B1E0-426F-A56A-5A91D7279424}"/>
    <cellStyle name="_7010_Nov Self Admin LTD Income Premium - CIGNA" xfId="21693" xr:uid="{60669D3F-7B94-4AE1-BC35-F9C98A94EF8E}"/>
    <cellStyle name="_7010_Summary Unrounded" xfId="21694" xr:uid="{7FBBC981-8BF2-4436-BAFF-5F5287380671}"/>
    <cellStyle name="_7010_Tax" xfId="21695" xr:uid="{70A0D538-FF43-4336-8C5D-E008D707C11E}"/>
    <cellStyle name="_7010_Wind Adj_091106" xfId="21696" xr:uid="{2A265845-649E-43F4-B104-05B2BF76E9BB}"/>
    <cellStyle name="_7011" xfId="289" xr:uid="{B486AE02-A460-4883-AD76-21C0F2F0E51F}"/>
    <cellStyle name="_7011 2" xfId="290" xr:uid="{7577C911-3044-445F-B3F3-EF2527C36838}"/>
    <cellStyle name="_7011 2 2" xfId="291" xr:uid="{87643BAE-DC13-4691-BEAD-D1B5B118B771}"/>
    <cellStyle name="_7011 3" xfId="292" xr:uid="{DC63B586-A939-41AC-B20B-753116C6D9CF}"/>
    <cellStyle name="_7011 3 2" xfId="21697" xr:uid="{B26F6D3C-8AF6-48E8-9F12-461244AF57A7}"/>
    <cellStyle name="_7011 4" xfId="293" xr:uid="{03BDBA47-401A-4C5F-AAA2-BD8CFF19DFDE}"/>
    <cellStyle name="_7011 4 2" xfId="21698" xr:uid="{CFF3549C-A9EA-4264-B16A-38B02AEA707C}"/>
    <cellStyle name="_7011 5" xfId="21699" xr:uid="{99B45A55-8301-467C-8523-9E5DDCBFF13E}"/>
    <cellStyle name="_7011 5 2" xfId="21700" xr:uid="{4962BD62-2225-46F0-A92B-A79A51ACE4C6}"/>
    <cellStyle name="_7011 6" xfId="21701" xr:uid="{7BCA0642-DBD0-4834-B9CA-4777689E7075}"/>
    <cellStyle name="_7011_2008 FPL Group Tax Workpapers" xfId="21702" xr:uid="{F926C6BB-1CD8-4D95-80DE-4DA937C59208}"/>
    <cellStyle name="_7011_2008 FPL Group Tax Workpapers_Budget Support 2012-09 2013-15 Benefit Programs v5 with NEER Barg Update" xfId="21703" xr:uid="{8AA535C7-83F6-47FE-95D3-E1AA264DD633}"/>
    <cellStyle name="_7011_2008 FPL Group Tax Workpapers_LTD-FAS 112 Summary" xfId="21704" xr:uid="{A5A01AC6-323B-4B03-99E8-D991CA39BF35}"/>
    <cellStyle name="_7011_BASIS ADJ" xfId="21705" xr:uid="{6D74F4C0-68D8-43EB-A651-FFA61C9B4C6A}"/>
    <cellStyle name="_7011_BM Adjustments" xfId="21706" xr:uid="{9316A2CB-E2DC-4826-80DB-9377187F6187}"/>
    <cellStyle name="_7011_Callahan" xfId="21707" xr:uid="{DB6ED13C-E798-4C83-9C1F-1B251FF6FBD8}"/>
    <cellStyle name="_7011_Callahan " xfId="21708" xr:uid="{2B97EB74-9AD4-4035-A797-75EE41DBA71A}"/>
    <cellStyle name="_7011_Callahan _1" xfId="21709" xr:uid="{6E955A64-E1A4-4186-9675-26CD23E1B87E}"/>
    <cellStyle name="_7011_Callahan 090813 GM 0 Report" xfId="21710" xr:uid="{C0F28353-449C-4D30-8B48-9987BB015DFD}"/>
    <cellStyle name="_7011_Callahan 091106 GM 0 Report" xfId="21711" xr:uid="{5481AC5C-26E5-4E98-A2D9-FC5A10D08832}"/>
    <cellStyle name="_7011_CapRidge_WindBoost_Analysis_090709" xfId="21712" xr:uid="{698A347F-D6FE-4038-BF5A-95547CF51FC8}"/>
    <cellStyle name="_7011_Cherokee 2010 - 2014 Budget Forecast" xfId="21713" xr:uid="{97978DE0-3C16-4062-978E-B01E06164675}"/>
    <cellStyle name="_7011_Copy of Texas Wind Debt Amortization 11-08" xfId="21714" xr:uid="{395441F5-EFE5-49AE-9D0B-152AA7696783}"/>
    <cellStyle name="_7011_Debt Service Coverage Ratio-TEXAS WIND Historical  Forecast" xfId="21715" xr:uid="{52B9E6F5-2BDF-4B46-ACD7-4E3BEDA2AC79}"/>
    <cellStyle name="_7011_Fees" xfId="21716" xr:uid="{58D5F802-6771-4499-819E-8EC53283B35A}"/>
    <cellStyle name="_7011_FPL Georgia Tax As of October 2010" xfId="21717" xr:uid="{33990F3A-91C7-4714-8277-B46536D2EB81}"/>
    <cellStyle name="_7011_FPL Georgia Tax As of October 2010_Summary of 2010 Errors Resolutions with Responses" xfId="21718" xr:uid="{AE650899-8E26-447F-965C-75675E81A777}"/>
    <cellStyle name="_7011_Group Prov M11 09" xfId="21719" xr:uid="{EBC430F7-8453-457D-83BA-72CDA3A14204}"/>
    <cellStyle name="_7011_Group Prov M11 09 2" xfId="21720" xr:uid="{054A8386-D74D-4773-A6E9-6A1E757DECE5}"/>
    <cellStyle name="_7011_Group Prov M11 09_March_LTD_Premium" xfId="21721" xr:uid="{5464EE1E-F901-45E9-B4F1-55072B48BAF3}"/>
    <cellStyle name="_7011_Group Prov M11 09_Nov Self Admin LTD Income Premium - CIGNA" xfId="21722" xr:uid="{143768FA-A805-4707-AAB3-6659A54B43AF}"/>
    <cellStyle name="_7011_Group Prov M11 09_Summary Unrounded" xfId="21723" xr:uid="{B424C7DE-BE18-4CA2-A6F6-6B9F03CFBD5C}"/>
    <cellStyle name="_7011_HH3 WindBoost Analysis (with PTC and REC)" xfId="21724" xr:uid="{0C9181F3-C534-4979-9A47-A2443EA10593}"/>
    <cellStyle name="_7011_Horse Hollow 1 090813 GM 0 Report" xfId="21725" xr:uid="{ADA661C1-7662-4786-9421-56B22CAF2DB5}"/>
    <cellStyle name="_7011_Horse Hollow 1 090911 GM 0 Report" xfId="21726" xr:uid="{1B09BA10-331D-4C68-AF62-5A4E790FFCD2}"/>
    <cellStyle name="_7011_Inputs" xfId="21727" xr:uid="{357877C1-9C96-4D4E-9AB2-D37FFDEE21E3}"/>
    <cellStyle name="_7011_Inputs 2" xfId="21728" xr:uid="{AE8BFDD6-4EAB-4ED7-AEDD-A351DDFE0C1B}"/>
    <cellStyle name="_7011_Majestic II 2013 - 2042 Property Tax Forecast est" xfId="21729" xr:uid="{D2A8D77C-A0F1-44CF-A377-EA46E80CC179}"/>
    <cellStyle name="_7011_March_LTD_Premium" xfId="21730" xr:uid="{B4FEE620-9F99-40E2-B916-504CCA0662C2}"/>
    <cellStyle name="_7011_Nov Self Admin LTD Income Premium - CIGNA" xfId="21731" xr:uid="{2191A816-4C9A-47B5-A306-27A61C43635F}"/>
    <cellStyle name="_7011_Summary Unrounded" xfId="21732" xr:uid="{AC6263FC-BC64-42B3-B7C2-4A5B626155C1}"/>
    <cellStyle name="_7011_Tax" xfId="21733" xr:uid="{261A19B5-1A33-4CD6-91DB-A340E49F8796}"/>
    <cellStyle name="_7011_Wind Adj_091106" xfId="21734" xr:uid="{FA1CECAE-7A23-4B0A-B7A3-19CC0876615C}"/>
    <cellStyle name="_7013" xfId="294" xr:uid="{A70EF9B5-529F-428D-A5B2-C6EF7EE5B4AF}"/>
    <cellStyle name="_7013 2" xfId="295" xr:uid="{A98CCEFB-BC8A-4F63-9987-C513F2362D5D}"/>
    <cellStyle name="_7013 2 2" xfId="296" xr:uid="{9FCC2431-A10D-40EA-9816-6BCB2063BD1C}"/>
    <cellStyle name="_7013 3" xfId="297" xr:uid="{A5428B1D-BF61-4B0C-8C7E-32F78B4CA51D}"/>
    <cellStyle name="_7013 3 2" xfId="21735" xr:uid="{CE062747-33B0-43B5-B65E-BD9A0F2338AB}"/>
    <cellStyle name="_7013 4" xfId="298" xr:uid="{9C730A17-19BB-470D-83DD-3193BDC91719}"/>
    <cellStyle name="_7013 4 2" xfId="21736" xr:uid="{9C614691-B383-4D82-9A62-809585593A22}"/>
    <cellStyle name="_7013 5" xfId="21737" xr:uid="{064EC3A6-4A2A-4AAA-A76D-703E0021E647}"/>
    <cellStyle name="_7013 5 2" xfId="21738" xr:uid="{E7E1F30F-00C7-4BEC-B085-0081D3197190}"/>
    <cellStyle name="_7013 6" xfId="21739" xr:uid="{06EA1AAF-69E6-4E43-AA6A-460F76D5353C}"/>
    <cellStyle name="_7013_2008 FPL Group Tax Workpapers" xfId="21740" xr:uid="{3E00D4C3-5107-4BA7-B57B-D7479D90930E}"/>
    <cellStyle name="_7013_2008 FPL Group Tax Workpapers_Budget Support 2012-09 2013-15 Benefit Programs v5 with NEER Barg Update" xfId="21741" xr:uid="{599FBFCF-66A8-4AFA-9DFD-0369EB2457A8}"/>
    <cellStyle name="_7013_2008 FPL Group Tax Workpapers_LTD-FAS 112 Summary" xfId="21742" xr:uid="{CFD1CB80-775A-418B-9D75-B2F3125A6363}"/>
    <cellStyle name="_7013_BASIS ADJ" xfId="21743" xr:uid="{5774E1C7-BDDF-413E-B560-39A918BC68AA}"/>
    <cellStyle name="_7013_BM Adjustments" xfId="21744" xr:uid="{03DDC251-8D63-4CD3-B7EC-9EF61714191F}"/>
    <cellStyle name="_7013_Callahan" xfId="21745" xr:uid="{39EC8595-FD11-4845-96E6-3399604F2EFE}"/>
    <cellStyle name="_7013_Callahan " xfId="21746" xr:uid="{D6D2B936-8338-4307-8359-DF538B1FD5D5}"/>
    <cellStyle name="_7013_Callahan _1" xfId="21747" xr:uid="{E6EACE0E-B9B0-421F-A056-913971AD47C5}"/>
    <cellStyle name="_7013_Callahan 090813 GM 0 Report" xfId="21748" xr:uid="{CEB6A9B0-2E43-4926-AB17-6E6A80E3A09B}"/>
    <cellStyle name="_7013_Callahan 091106 GM 0 Report" xfId="21749" xr:uid="{778B7D3F-6E89-4E2D-A2EF-921C8FBCECDA}"/>
    <cellStyle name="_7013_CapRidge_WindBoost_Analysis_090709" xfId="21750" xr:uid="{886121FC-4D54-4427-A898-608541409BAB}"/>
    <cellStyle name="_7013_Cherokee 2010 - 2014 Budget Forecast" xfId="21751" xr:uid="{B4DA69AB-4A4F-4475-A5F6-4D5409D8156D}"/>
    <cellStyle name="_7013_Copy of Texas Wind Debt Amortization 11-08" xfId="21752" xr:uid="{B3974E19-D2B7-4800-922E-71DF95863BFF}"/>
    <cellStyle name="_7013_Debt Service Coverage Ratio-TEXAS WIND Historical  Forecast" xfId="21753" xr:uid="{69F13F65-6689-4A77-9816-C4D40AB6951D}"/>
    <cellStyle name="_7013_Fees" xfId="21754" xr:uid="{873EFCBF-A9DB-4103-882A-D3E75E7D6521}"/>
    <cellStyle name="_7013_FPL Georgia Tax As of October 2010" xfId="21755" xr:uid="{FEAB714E-7413-495A-AE54-52BA7E917C4E}"/>
    <cellStyle name="_7013_FPL Georgia Tax As of October 2010_Summary of 2010 Errors Resolutions with Responses" xfId="21756" xr:uid="{1BE58D7D-014B-4A21-83D3-5218D04F13B3}"/>
    <cellStyle name="_7013_Group Prov M11 09" xfId="21757" xr:uid="{F287DC5C-A5BD-4589-9329-A5F5C0363EE8}"/>
    <cellStyle name="_7013_Group Prov M11 09 2" xfId="21758" xr:uid="{027FDB5B-5EF5-4C1C-9C11-4FCE0BECA2F0}"/>
    <cellStyle name="_7013_Group Prov M11 09_March_LTD_Premium" xfId="21759" xr:uid="{5CC13DB1-D832-4615-B960-B66C153FEF8B}"/>
    <cellStyle name="_7013_Group Prov M11 09_Nov Self Admin LTD Income Premium - CIGNA" xfId="21760" xr:uid="{0FC7496A-847D-4867-996B-62146FF50FB1}"/>
    <cellStyle name="_7013_Group Prov M11 09_Summary Unrounded" xfId="21761" xr:uid="{1A4DA9EF-8EDB-4F55-8478-3237D44CDC53}"/>
    <cellStyle name="_7013_HH3 WindBoost Analysis (with PTC and REC)" xfId="21762" xr:uid="{05771F8E-C03B-4B4E-8867-FB03FC3CD4C2}"/>
    <cellStyle name="_7013_Horse Hollow 1 090813 GM 0 Report" xfId="21763" xr:uid="{842060DA-3FE8-41DA-9E84-4098B1579D56}"/>
    <cellStyle name="_7013_Horse Hollow 1 090911 GM 0 Report" xfId="21764" xr:uid="{8DAFDC70-6674-4874-8AA8-4462D816AE57}"/>
    <cellStyle name="_7013_Inputs" xfId="21765" xr:uid="{BC27C76C-91FB-4EE8-BA94-F4C16F23F28C}"/>
    <cellStyle name="_7013_Inputs 2" xfId="21766" xr:uid="{7767CB86-A13E-4BF4-9372-664BE6021009}"/>
    <cellStyle name="_7013_Majestic II 2013 - 2042 Property Tax Forecast est" xfId="21767" xr:uid="{BAF9BD2B-0B5C-4931-9E10-8856861C322A}"/>
    <cellStyle name="_7013_March_LTD_Premium" xfId="21768" xr:uid="{F0B86BEC-3774-44B3-87C4-9097ADD64C3A}"/>
    <cellStyle name="_7013_Nov Self Admin LTD Income Premium - CIGNA" xfId="21769" xr:uid="{CE220189-4307-4B4D-B175-F6B41C68FC4C}"/>
    <cellStyle name="_7013_Summary Unrounded" xfId="21770" xr:uid="{FE3D32BB-F813-45A4-B3D5-690BC44D160B}"/>
    <cellStyle name="_7013_Tax" xfId="21771" xr:uid="{1CFB570D-B037-460C-B36E-C571DB79DA9A}"/>
    <cellStyle name="_7013_Wind Adj_091106" xfId="21772" xr:uid="{3666C950-EEC3-46E7-90EE-A03A3B9053C6}"/>
    <cellStyle name="_7014" xfId="299" xr:uid="{421E0B46-D63B-4D57-B469-80C6EBDE778A}"/>
    <cellStyle name="_7014 2" xfId="300" xr:uid="{FC178017-8357-4687-BFC2-683761466AAF}"/>
    <cellStyle name="_7014 2 2" xfId="301" xr:uid="{56DF4368-5B03-4B07-949F-E515B26C2C20}"/>
    <cellStyle name="_7014 3" xfId="302" xr:uid="{92E7C98E-D0E2-4735-9C52-09B93C5F45AE}"/>
    <cellStyle name="_7014 3 2" xfId="21773" xr:uid="{88FD31C0-F9EA-4B5B-AA61-64F875BF8F19}"/>
    <cellStyle name="_7014 4" xfId="303" xr:uid="{76287C5D-9F22-4C34-B716-1860692C2981}"/>
    <cellStyle name="_7014 4 2" xfId="21774" xr:uid="{54E18438-4FFC-4DA4-992F-8621DE12D3E2}"/>
    <cellStyle name="_7014 5" xfId="21775" xr:uid="{ED7EEF47-662E-49B5-ACA7-D475C584110D}"/>
    <cellStyle name="_7014 5 2" xfId="21776" xr:uid="{D530429F-8601-4DA4-91DE-8A550B112366}"/>
    <cellStyle name="_7014 6" xfId="21777" xr:uid="{CAB8E05A-9994-4D1D-8FFD-BE40210DF986}"/>
    <cellStyle name="_7014_2008 FPL Group Tax Workpapers" xfId="21778" xr:uid="{0CA78AE1-41C5-4D99-9E14-72F9E975467C}"/>
    <cellStyle name="_7014_2008 FPL Group Tax Workpapers_Budget Support 2012-09 2013-15 Benefit Programs v5 with NEER Barg Update" xfId="21779" xr:uid="{386CAADC-27CA-470D-8D10-21B3FEE454CA}"/>
    <cellStyle name="_7014_2008 FPL Group Tax Workpapers_LTD-FAS 112 Summary" xfId="21780" xr:uid="{FA72DACC-47F7-4787-8C00-DA78DE3715DF}"/>
    <cellStyle name="_7014_BASIS ADJ" xfId="21781" xr:uid="{7384BCF0-C197-49B2-A875-231301B2D1D4}"/>
    <cellStyle name="_7014_BM Adjustments" xfId="21782" xr:uid="{3B6353DC-BC0B-4F24-A6C4-A353A9191A69}"/>
    <cellStyle name="_7014_Callahan" xfId="21783" xr:uid="{3F13BD97-D30C-4DB7-97A8-186EB08382CC}"/>
    <cellStyle name="_7014_Callahan " xfId="21784" xr:uid="{CA8B64FA-ACAA-4A12-A87E-CADA0ADBCB2D}"/>
    <cellStyle name="_7014_Callahan _1" xfId="21785" xr:uid="{CAFD07D2-F595-4EF6-B51C-890CF378A1B8}"/>
    <cellStyle name="_7014_Callahan 090813 GM 0 Report" xfId="21786" xr:uid="{3DA64797-9652-4A2C-928D-D4817A17AE36}"/>
    <cellStyle name="_7014_Callahan 091106 GM 0 Report" xfId="21787" xr:uid="{5FFB55FA-503F-439B-8141-AF619D7FAA13}"/>
    <cellStyle name="_7014_CapRidge_WindBoost_Analysis_090709" xfId="21788" xr:uid="{4A63CD4E-6136-4321-BB9C-8B5CD0B09A33}"/>
    <cellStyle name="_7014_Cherokee 2010 - 2014 Budget Forecast" xfId="21789" xr:uid="{F7524410-026D-4D2D-B767-ACD8B7FA6390}"/>
    <cellStyle name="_7014_Copy of Texas Wind Debt Amortization 11-08" xfId="21790" xr:uid="{66E341E3-04AF-4E06-B3A7-3FCD1C0F8A04}"/>
    <cellStyle name="_7014_Debt Service Coverage Ratio-TEXAS WIND Historical  Forecast" xfId="21791" xr:uid="{077684D4-BCD1-4FAA-9126-9C7988606667}"/>
    <cellStyle name="_7014_Fees" xfId="21792" xr:uid="{4021E5F6-DBC8-4CCD-9BD7-805DD2CDB269}"/>
    <cellStyle name="_7014_FPL Georgia Tax As of October 2010" xfId="21793" xr:uid="{E194CA63-7F6E-484D-96D7-A483DABBA92E}"/>
    <cellStyle name="_7014_FPL Georgia Tax As of October 2010_Summary of 2010 Errors Resolutions with Responses" xfId="21794" xr:uid="{FFE6B0CA-3296-4794-B976-4810AB3942ED}"/>
    <cellStyle name="_7014_Group Prov M11 09" xfId="21795" xr:uid="{060C15B4-DD6F-49E5-95D1-B91A5EACC7D5}"/>
    <cellStyle name="_7014_Group Prov M11 09 2" xfId="21796" xr:uid="{09641477-4CA9-4FB4-A777-D36CBFAA412E}"/>
    <cellStyle name="_7014_Group Prov M11 09_March_LTD_Premium" xfId="21797" xr:uid="{FA9AF06D-D9B2-4CA0-9F9E-A831B9FAB711}"/>
    <cellStyle name="_7014_Group Prov M11 09_Nov Self Admin LTD Income Premium - CIGNA" xfId="21798" xr:uid="{CEDE468C-07D3-42AE-AEB4-BFFCFF7CDF93}"/>
    <cellStyle name="_7014_Group Prov M11 09_Summary Unrounded" xfId="21799" xr:uid="{39317BA1-9627-4BC3-A9C3-EF4F74643399}"/>
    <cellStyle name="_7014_HH3 WindBoost Analysis (with PTC and REC)" xfId="21800" xr:uid="{2B997617-4C5C-4367-B5A6-C2B310089535}"/>
    <cellStyle name="_7014_Horse Hollow 1 090813 GM 0 Report" xfId="21801" xr:uid="{3054E871-1E2B-4669-8065-6442ACD30E21}"/>
    <cellStyle name="_7014_Horse Hollow 1 090911 GM 0 Report" xfId="21802" xr:uid="{C1634039-D1F6-4DCC-9518-2F0919D77B22}"/>
    <cellStyle name="_7014_Inputs" xfId="21803" xr:uid="{7751CAA7-767E-4EAA-A3D4-7BAD0E9E9553}"/>
    <cellStyle name="_7014_Inputs 2" xfId="21804" xr:uid="{E9345EC1-639A-49AD-971D-8E9CAA609452}"/>
    <cellStyle name="_7014_Majestic II 2013 - 2042 Property Tax Forecast est" xfId="21805" xr:uid="{CF867360-184B-42FB-AD3D-30DFD9A0EBE5}"/>
    <cellStyle name="_7014_March_LTD_Premium" xfId="21806" xr:uid="{45947AAF-F2C5-4926-A944-9C840AD80429}"/>
    <cellStyle name="_7014_Nov Self Admin LTD Income Premium - CIGNA" xfId="21807" xr:uid="{72AB80F3-B6F0-4B06-80A3-5B359835643A}"/>
    <cellStyle name="_7014_Summary Unrounded" xfId="21808" xr:uid="{6B0EDD30-4CBE-4032-A13C-183C11543A11}"/>
    <cellStyle name="_7014_Tax" xfId="21809" xr:uid="{66DB4768-5D7A-4508-A64F-F930CB281464}"/>
    <cellStyle name="_7014_Wind Adj_091106" xfId="21810" xr:uid="{4D806381-11BB-476E-992F-8B59513BD964}"/>
    <cellStyle name="_750 Infro to Nate" xfId="21811" xr:uid="{2BE1064B-BEA9-43D0-B183-A62EEB5B72A1}"/>
    <cellStyle name="_750 Infro to Nate 2" xfId="21812" xr:uid="{0B260E6D-C398-425A-845C-B18DF88BB771}"/>
    <cellStyle name="_750 Infro to Nate 2 2" xfId="21813" xr:uid="{8E9CEDB8-75C8-455B-88C9-D3E8E2890C23}"/>
    <cellStyle name="_750 Infro to Nate 3" xfId="21814" xr:uid="{731B9BC6-21DE-4012-A073-F11BE7645F2A}"/>
    <cellStyle name="_750 Infro to Nate 3 2" xfId="21815" xr:uid="{5B79E56E-CA0D-46FB-A3D5-B118CA774AC1}"/>
    <cellStyle name="_750 Infro to Nate 4" xfId="21816" xr:uid="{DB762A5D-D3B1-41BB-ADCF-CDAE978A92C8}"/>
    <cellStyle name="_750 Infro to Nate 4 2" xfId="21817" xr:uid="{FA55ADCE-C5DF-4D18-BC34-79164F76E576}"/>
    <cellStyle name="_750 Infro to Nate 4 3" xfId="21818" xr:uid="{A54D1232-E350-4360-A340-D47F2D3CB128}"/>
    <cellStyle name="_750 Infro to Nate 5" xfId="21819" xr:uid="{220E918A-417C-4F09-BE52-D0F4489D5064}"/>
    <cellStyle name="_750 Infro to Nate 5 2" xfId="21820" xr:uid="{37B85540-8B3D-4AEE-A8F3-3C319CDD7F2F}"/>
    <cellStyle name="_750 Infro to Nate 6" xfId="21821" xr:uid="{5BC638F8-1A1E-47D1-B839-EAF656291FE9}"/>
    <cellStyle name="_750 Infro to Nate_AEP_PV_20100112" xfId="21822" xr:uid="{C32FC9AF-A2E0-401D-97B8-252A586314A6}"/>
    <cellStyle name="_750 Infro to Nate_August 2010 CWIP curves_NextEra" xfId="21823" xr:uid="{A9FDF603-D9C6-4D1F-8253-40ADBD6303B5}"/>
    <cellStyle name="_750 Infro to Nate_August 2010 CWIP curves_NextEra 2" xfId="21824" xr:uid="{B5DAF1B2-3AF2-45BF-972E-7D33821094D1}"/>
    <cellStyle name="_750 Infro to Nate_August 2010 CWIP curves_NextEra_November 2010 Termosol CWIP Curves NEER Final" xfId="21825" xr:uid="{6353081C-F373-41E8-8C29-C3A1236C6C0B}"/>
    <cellStyle name="_750 Infro to Nate_August 2010 CWIP curves_NextEra_November 2010 Termosol CWIP Curves NEER Final 2" xfId="21826" xr:uid="{450BBA77-6854-4A32-B890-E2D9F37E68A1}"/>
    <cellStyle name="_750 Infro to Nate_Budget Support 2012-09 2013-15 Benefit Programs v5 with NEER Barg Update" xfId="21827" xr:uid="{D57B6E54-52DD-468A-A316-4C19AB29FC7D}"/>
    <cellStyle name="_750 Infro to Nate_Capital Prov 1Q10" xfId="21828" xr:uid="{6EC0F69A-C4EC-48EA-876A-4F795B84B466}"/>
    <cellStyle name="_750 Infro to Nate_Capital Prov 1Q10 2" xfId="21829" xr:uid="{F0143FAE-BE12-4381-8B24-4556D003B983}"/>
    <cellStyle name="_750 Infro to Nate_Capital Prov 1Q10_March_LTD_Premium" xfId="21830" xr:uid="{AC835BE5-68D1-43A1-BEB0-1FE4510D513D}"/>
    <cellStyle name="_750 Infro to Nate_Capital Prov 1Q10_Nov Self Admin LTD Income Premium - CIGNA" xfId="21831" xr:uid="{F171D82A-62D0-47C4-9D94-5A6859538484}"/>
    <cellStyle name="_750 Infro to Nate_Capital Prov 1Q10_Summary Unrounded" xfId="21832" xr:uid="{D8B8792B-78EC-4F2C-B2E8-2C8E8C5F5A66}"/>
    <cellStyle name="_750 Infro to Nate_Cherokee 2010 - 2014 Budget Forecast" xfId="21833" xr:uid="{FEE9BAF9-BD46-4671-BF7E-A7C922A52676}"/>
    <cellStyle name="_750 Infro to Nate_Cimarron O&amp;M_05-24-2012" xfId="21834" xr:uid="{A1DF3122-BCB6-4F98-B202-B42AD9926CB6}"/>
    <cellStyle name="_750 Infro to Nate_Consolidated Summary Living ProForma_2011_DRAFT" xfId="21835" xr:uid="{7838D84C-A18D-421C-BB79-534E9A621F06}"/>
    <cellStyle name="_750 Infro to Nate_Consolidated Summary Living ProForma_2011_Paste Special" xfId="21836" xr:uid="{DC926EE4-82F8-4D2E-9ED9-EA9FC9F294C8}"/>
    <cellStyle name="_750 Infro to Nate_Copy of South TX GenTie  0.8x Sale12-31-09 COD BASE CASEvBOD" xfId="21837" xr:uid="{2E6AF3CF-27C8-4C87-AE06-834DD0D0FEE2}"/>
    <cellStyle name="_750 Infro to Nate_Copy of Wilton Expansion_Opcom_XLE_49.5MW_2-23-08_(Stimulus)" xfId="21838" xr:uid="{CFF6FA5A-B79F-413D-9359-91E0EF9E9ED4}"/>
    <cellStyle name="_750 Infro to Nate_CWIP Termosol 1" xfId="21839" xr:uid="{0E804619-E539-4745-A0CC-B6F1A426D54B}"/>
    <cellStyle name="_750 Infro to Nate_CWIP Termosol 1 2" xfId="21840" xr:uid="{5A3B8B7B-D226-4E95-B561-55D88D19F729}"/>
    <cellStyle name="_750 Infro to Nate_CWIP Termosol 2" xfId="21841" xr:uid="{7A570201-9919-49F5-815E-14F9C5687B00}"/>
    <cellStyle name="_750 Infro to Nate_CWIP Termosol 2 2" xfId="21842" xr:uid="{1DD50158-FD55-4100-BDF0-85F14B4675CB}"/>
    <cellStyle name="_750 Infro to Nate_Day County" xfId="21843" xr:uid="{768C3158-48BC-4A57-8133-B69011CC64F4}"/>
    <cellStyle name="_750 Infro to Nate_Distribution Date Calc" xfId="21844" xr:uid="{02C59808-A4CA-47D9-B07D-4F51BEFC5B14}"/>
    <cellStyle name="_750 Infro to Nate_Expenses" xfId="21845" xr:uid="{C3C7B096-5CA5-460E-BF77-677C36965A94}"/>
    <cellStyle name="_750 Infro to Nate_FAS 106 subsidy 2010" xfId="21846" xr:uid="{4AF03802-665D-45C2-80AF-73E1FA8AAAFD}"/>
    <cellStyle name="_750 Infro to Nate_FAS 106 subsidy 2010 2" xfId="21847" xr:uid="{335B5751-A8C4-4653-B86D-1EC4FFCF2C9B}"/>
    <cellStyle name="_750 Infro to Nate_FAS 106 subsidy 2010_March_LTD_Premium" xfId="21848" xr:uid="{EC630924-1625-4A87-9550-928A1730B94F}"/>
    <cellStyle name="_750 Infro to Nate_FAS 106 subsidy 2010_Nov Self Admin LTD Income Premium - CIGNA" xfId="21849" xr:uid="{1F6CDB3D-CFA9-4502-84F2-10040844E09C}"/>
    <cellStyle name="_750 Infro to Nate_FAS 106 subsidy 2010_Summary Unrounded" xfId="21850" xr:uid="{19EE9960-65CE-4113-98F8-BE940B7124DB}"/>
    <cellStyle name="_750 Infro to Nate_FinSum" xfId="21851" xr:uid="{D43E93C6-43F2-4470-9420-B301606307C5}"/>
    <cellStyle name="_750 Infro to Nate_FinSum 2" xfId="21852" xr:uid="{7034BCC1-B7D4-4657-9F97-6435266B0EC5}"/>
    <cellStyle name="_750 Infro to Nate_FinSum 2 2" xfId="21853" xr:uid="{59187B94-AF98-450D-85F3-CCD7869649DE}"/>
    <cellStyle name="_750 Infro to Nate_FinSum 3" xfId="21854" xr:uid="{385CCB7C-BC34-4876-BD41-8F2A61912DCB}"/>
    <cellStyle name="_750 Infro to Nate_FinSum 4" xfId="21855" xr:uid="{1C9EB734-83CB-4167-8B37-60DE30BBA349}"/>
    <cellStyle name="_750 Infro to Nate_FinSum 4 2" xfId="21856" xr:uid="{4070EE6B-626E-4B49-B5A2-823BB7F1FF96}"/>
    <cellStyle name="_750 Infro to Nate_FinSum 4 3" xfId="21857" xr:uid="{2B28F90D-D972-4A56-BF9F-0076204F89B0}"/>
    <cellStyle name="_750 Infro to Nate_FinSum_Genesis_Bridge_Tab" xfId="21858" xr:uid="{C3D64CB4-E65C-4313-87B1-A829DCB4300B}"/>
    <cellStyle name="_750 Infro to Nate_FinSum_ToD" xfId="21859" xr:uid="{FC5BB9E8-3FCC-4CD3-AEAC-C14DD9242DDA}"/>
    <cellStyle name="_750 Infro to Nate_FinSum_ToD 2" xfId="21860" xr:uid="{4778CEF0-0F67-4D77-B6A6-9F3415A4009B}"/>
    <cellStyle name="_750 Infro to Nate_FinSum_ToD 3" xfId="21861" xr:uid="{EF2C12A9-ADE5-4D0E-A85D-EB94E23C4B86}"/>
    <cellStyle name="_750 Infro to Nate_Genesis PGE 250MW_20081119A" xfId="21862" xr:uid="{12FDA4F1-DFD7-46F9-BE07-4D905E950F6C}"/>
    <cellStyle name="_750 Infro to Nate_Genesis_Bridge_Tab" xfId="21863" xr:uid="{A9E130AD-EEF8-484D-AF03-37C8AB415DC8}"/>
    <cellStyle name="_750 Infro to Nate_HWBA UM NPV  IRR Analysis finance at cost share may 2011" xfId="21864" xr:uid="{F6679932-F0C2-4ACA-A3B6-492FA3807DF1}"/>
    <cellStyle name="_750 Infro to Nate_Input" xfId="21865" xr:uid="{11D2737C-BE0F-414C-9361-821A4A434128}"/>
    <cellStyle name="_750 Infro to Nate_Input 2" xfId="21866" xr:uid="{FB91223D-0103-417C-9153-9430410A1041}"/>
    <cellStyle name="_750 Infro to Nate_Inputs" xfId="21867" xr:uid="{A09B8205-D986-4B81-98B6-A33713A1B3DB}"/>
    <cellStyle name="_750 Infro to Nate_Inputs 2" xfId="21868" xr:uid="{039EEBD8-4E29-4C04-9048-B1EEBFE6C09E}"/>
    <cellStyle name="_750 Infro to Nate_LPF 2011 Update - Contracted Thermal Assets - rev 09 27 2011" xfId="21869" xr:uid="{5BE1A63F-90B7-4E97-938C-B1CDDA12723C}"/>
    <cellStyle name="_750 Infro to Nate_LPF 2011 Update - Contracted Thermal Assets - rev 09 27 2011 (2)" xfId="21870" xr:uid="{0FD3CE6C-8E69-45BF-99FC-5E0557EB613E}"/>
    <cellStyle name="_750 Infro to Nate_LPF 2011 Update - Merchant Thermal Assets - rev 09 27 2011 (2)" xfId="21871" xr:uid="{CA4F66AC-3BD1-4D27-B92E-5466CF5CA13B}"/>
    <cellStyle name="_750 Infro to Nate_LTD-FAS 112 Summary" xfId="21872" xr:uid="{D68FDB7C-258B-4C3C-8F70-E0E888F5E2BB}"/>
    <cellStyle name="_750 Infro to Nate_Majestic II 2013 - 2042 Property Tax Forecast est" xfId="21873" xr:uid="{02F96343-9A5B-41BD-8F48-821125471AD2}"/>
    <cellStyle name="_750 Infro to Nate_McCoy 250 MW Yingli 280W T-0 NextEra PVO&amp;M Budget (NEW RAMP)_2010-12-10" xfId="21874" xr:uid="{D821ABD6-D879-4032-9055-6EEA5788D2E5}"/>
    <cellStyle name="_750 Infro to Nate_McCoy 250 MW Yingli 280W T-0 NextEra PVO&amp;M Budget (NEW RAMP)_2010-12-6" xfId="21875" xr:uid="{4A562F0F-455E-4B5B-BC2B-C11FC979EE03}"/>
    <cellStyle name="_750 Infro to Nate_November 2010 CWIP Curves Genesis Final" xfId="21876" xr:uid="{F51FEDE6-BC6C-4C06-9439-7FB88FCA39F7}"/>
    <cellStyle name="_750 Infro to Nate_November 2010 CWIP Curves Genesis Final 2" xfId="21877" xr:uid="{F59AC967-9BA6-4507-90A3-EE96A023C656}"/>
    <cellStyle name="_750 Infro to Nate_November 2010 CWIP Curves NEER Final" xfId="21878" xr:uid="{042A5479-D3D8-490E-8DFF-36A9A5DEB2F9}"/>
    <cellStyle name="_750 Infro to Nate_November 2010 CWIP Curves NEER Final 2" xfId="21879" xr:uid="{78D83351-7F71-45E8-A3E3-9550182A8BD3}"/>
    <cellStyle name="_750 Infro to Nate_November 2010 Termosol CWIP Curves NEER Final" xfId="21880" xr:uid="{05F5B55B-3120-4F0F-956E-2F5C2D3494B2}"/>
    <cellStyle name="_750 Infro to Nate_November 2010 Termosol CWIP Curves NEER Final 2" xfId="21881" xr:uid="{3E106AEB-8359-49C7-AFFE-5CB23301F341}"/>
    <cellStyle name="_750 Infro to Nate_Paradise_PV_20100212" xfId="21882" xr:uid="{F589BCFE-1900-48C3-90EE-80224A3A44E4}"/>
    <cellStyle name="_750 Infro to Nate_Pro Forma - Alamosa 100MW - rev 03.13.09" xfId="21883" xr:uid="{5910EA41-478B-4B2A-958B-3C3F20B3A14E}"/>
    <cellStyle name="_750 Infro to Nate_Pro Forma - Alamosa 100MW - rev 03.13.09 2" xfId="21884" xr:uid="{BF0D5E27-C22B-4E62-A667-D09666249B9A}"/>
    <cellStyle name="_750 Infro to Nate_Pro Forma - Alamosa 100MW - rev 03.13.09 2 2" xfId="21885" xr:uid="{762C21AA-C434-4B89-AAD9-C930AE398870}"/>
    <cellStyle name="_750 Infro to Nate_Pro Forma - Alamosa 100MW - rev 03.13.09 3" xfId="21886" xr:uid="{8811092D-FA27-4D73-A70B-8CDC3AAFB342}"/>
    <cellStyle name="_750 Infro to Nate_Pro Forma - Alamosa 100MW - rev 03.13.09 4" xfId="21887" xr:uid="{D1A59AF6-EBF0-4F67-805E-A22EC7EBD3DC}"/>
    <cellStyle name="_750 Infro to Nate_Pro Forma - Alamosa 100MW - rev 03.13.09 4 2" xfId="21888" xr:uid="{3C15F070-89AC-4F29-84DE-A87AF4321710}"/>
    <cellStyle name="_750 Infro to Nate_Pro Forma - Alamosa 100MW - rev 03.13.09 4 3" xfId="21889" xr:uid="{CB05759F-A913-4E91-ADD6-5F19A47E6357}"/>
    <cellStyle name="_750 Infro to Nate_Pro Forma - Alamosa 100MW - rev 03.13.09_Genesis_Bridge_Tab" xfId="21890" xr:uid="{72EBDDA2-C66E-4E16-8AFD-138A9B5A3768}"/>
    <cellStyle name="_750 Infro to Nate_Pro Forma - Alamosa 100MW - rev 03.13.09_ToD" xfId="21891" xr:uid="{7B9914A7-A96C-42D7-A92E-7BB45309E1AF}"/>
    <cellStyle name="_750 Infro to Nate_Pro Forma - Alamosa 100MW - rev 03.13.09_ToD 2" xfId="21892" xr:uid="{41A3F59C-2FCA-4E30-916C-CCD42D1CB417}"/>
    <cellStyle name="_750 Infro to Nate_Pro Forma - Alamosa 100MW - rev 03.13.09_ToD 3" xfId="21893" xr:uid="{678EA4C4-961C-4BB5-925B-6B4DEA291454}"/>
    <cellStyle name="_750 Infro to Nate_Project Finance Wilton Expansion" xfId="21894" xr:uid="{AFFCF4DA-9833-4B1E-BF8D-C3AF3AF10359}"/>
    <cellStyle name="_750 Infro to Nate_Project Monitoring Paradise Solar revised_October 2010" xfId="21895" xr:uid="{6A9A44EE-A77B-4C58-AD2E-B0ABE86B4ECD}"/>
    <cellStyle name="_750 Infro to Nate_Project Monitoring Paradise Solar revised_October 2010 2" xfId="21896" xr:uid="{867CD291-1C2E-4EC0-85CE-7AD36C06DD3A}"/>
    <cellStyle name="_750 Infro to Nate_Project Monitoring Paradise Solar revised_October 2010_November 2010 Termosol CWIP Curves NEER Final" xfId="21897" xr:uid="{6A7773C5-420E-449B-952B-F4ABDEBE80FA}"/>
    <cellStyle name="_750 Infro to Nate_Project Monitoring Paradise Solar revised_October 2010_November 2010 Termosol CWIP Curves NEER Final 2" xfId="21898" xr:uid="{06D389A9-3C24-4D93-9DFD-14621195BAFC}"/>
    <cellStyle name="_750 Infro to Nate_Scen" xfId="21899" xr:uid="{0E4B20D2-CF33-4E4B-AD34-D7AC2622D4FF}"/>
    <cellStyle name="_750 Infro to Nate_Scen 2" xfId="21900" xr:uid="{87704DD0-8204-449A-8A87-50B0DF7D3FE2}"/>
    <cellStyle name="_750 Infro to Nate_Scen 2 2" xfId="21901" xr:uid="{37AAA16E-A36D-440E-97CC-BD4C46EE6190}"/>
    <cellStyle name="_750 Infro to Nate_Scen 3" xfId="21902" xr:uid="{DD0CE3BB-B054-4398-8447-CA72E43DE76E}"/>
    <cellStyle name="_750 Infro to Nate_Scen 4" xfId="21903" xr:uid="{FD6E7AC3-A193-4F08-B678-AB8AA82AD745}"/>
    <cellStyle name="_750 Infro to Nate_Scen 4 2" xfId="21904" xr:uid="{27400C18-EA6A-4619-B57C-463652C9CA1B}"/>
    <cellStyle name="_750 Infro to Nate_Scen 4 3" xfId="21905" xr:uid="{D183AB9F-FA46-4C35-9060-5A5E38E1543F}"/>
    <cellStyle name="_750 Infro to Nate_Scen_Genesis_Bridge_Tab" xfId="21906" xr:uid="{80BAF48F-1449-4186-9943-525D14B6941B}"/>
    <cellStyle name="_750 Infro to Nate_Scen_ToD" xfId="21907" xr:uid="{FB1533C2-EBC9-4017-ABFE-58D3A8310401}"/>
    <cellStyle name="_750 Infro to Nate_Scen_ToD 2" xfId="21908" xr:uid="{85157FAB-D63E-4990-9D0A-7241F0A15CBF}"/>
    <cellStyle name="_750 Infro to Nate_Scen_ToD 3" xfId="21909" xr:uid="{487CC1D2-F39E-42E5-B305-28095341C705}"/>
    <cellStyle name="_750 Infro to Nate_September 2010 CWIP curves_NextEra" xfId="21910" xr:uid="{4DE45D49-7D38-43F1-A30E-8C4CE083C3A7}"/>
    <cellStyle name="_750 Infro to Nate_September 2010 CWIP curves_NextEra 2" xfId="21911" xr:uid="{9DDC9578-53FA-4A49-8F2F-750FFE1A4DEF}"/>
    <cellStyle name="_750 Infro to Nate_September 2010 CWIP curves_NextEra_November 2010 Termosol CWIP Curves NEER Final" xfId="21912" xr:uid="{55853A42-375D-4C20-9325-43A0BB5AC9F9}"/>
    <cellStyle name="_750 Infro to Nate_September 2010 CWIP curves_NextEra_November 2010 Termosol CWIP Curves NEER Final 2" xfId="21913" xr:uid="{E16D4983-A123-4188-BD6F-BBD5ADEEF689}"/>
    <cellStyle name="_750 Infro to Nate_Solar - TOD Calculation Model - rev 04.16.09" xfId="21914" xr:uid="{7380BFE5-9D62-42A0-9528-FAEC2BE64E83}"/>
    <cellStyle name="_750 Infro to Nate_Solar - TOD Calculation Model - rev 04.16.09 2" xfId="21915" xr:uid="{13332736-DC1B-4744-A9B9-E184CF11DC01}"/>
    <cellStyle name="_750 Infro to Nate_Solar - TOD Calculation Model - rev 04.16.09 2 2" xfId="21916" xr:uid="{3E3A9E6C-7C80-4162-98B0-BFFB8042D3C8}"/>
    <cellStyle name="_750 Infro to Nate_Solar - TOD Calculation Model - rev 04.16.09 3" xfId="21917" xr:uid="{F226B104-8A8E-4F36-9D68-70DD5C4038BC}"/>
    <cellStyle name="_750 Infro to Nate_Solar - TOD Calculation Model - rev 04.16.09 4" xfId="21918" xr:uid="{DCD9C521-35DD-41E5-827F-E76117F3E1D3}"/>
    <cellStyle name="_750 Infro to Nate_Solar - TOD Calculation Model - rev 04.16.09 4 2" xfId="21919" xr:uid="{1D57BF4C-1779-4DD8-B769-F753AC62E1F2}"/>
    <cellStyle name="_750 Infro to Nate_Solar - TOD Calculation Model - rev 04.16.09 4 3" xfId="21920" xr:uid="{88344670-CE81-4626-BC8C-5426C775A460}"/>
    <cellStyle name="_750 Infro to Nate_Solar - TOD Calculation Model - rev 04.16.09_Genesis_Bridge_Tab" xfId="21921" xr:uid="{0D20E682-CD73-48B8-A2F3-656231F22624}"/>
    <cellStyle name="_750 Infro to Nate_Solar - TOD Calculation Model - rev 04.16.09_ToD" xfId="21922" xr:uid="{120849AA-2EAA-42FF-B6A1-7A0EAB1D4A7B}"/>
    <cellStyle name="_750 Infro to Nate_Solar - TOD Calculation Model - rev 04.16.09_ToD 2" xfId="21923" xr:uid="{6ED53165-8053-4105-B8F9-04B6FAD93657}"/>
    <cellStyle name="_750 Infro to Nate_Solar - TOD Calculation Model - rev 04.16.09_ToD 3" xfId="21924" xr:uid="{EDBB9FAD-63FA-4BE8-917C-4833F35975E8}"/>
    <cellStyle name="_750 Infro to Nate_Solar_Model_ab" xfId="21925" xr:uid="{6F849130-FA17-4D6E-8E57-C95642898437}"/>
    <cellStyle name="_750 Infro to Nate_Solar_Model_ab 2" xfId="21926" xr:uid="{8C2B14F9-A56D-443A-8E91-224F9BA21945}"/>
    <cellStyle name="_750 Infro to Nate_Solar_Model_ab 2 2" xfId="21927" xr:uid="{77C5DB1F-870F-43AE-8269-BCE6AB7BF3A0}"/>
    <cellStyle name="_750 Infro to Nate_Solar_Model_ab 3" xfId="21928" xr:uid="{568F8AD6-A7E4-4682-9EBC-4E9B1F6D8858}"/>
    <cellStyle name="_750 Infro to Nate_Solar_Model_ab 4" xfId="21929" xr:uid="{B550D717-D5DD-4F9F-A702-6220F75A3AA7}"/>
    <cellStyle name="_750 Infro to Nate_Solar_Model_ab 4 2" xfId="21930" xr:uid="{2A528301-BA5E-4535-9CC7-A561A81971FE}"/>
    <cellStyle name="_750 Infro to Nate_Solar_Model_ab 4 3" xfId="21931" xr:uid="{3753FE3A-BD7D-4F5E-B730-E3133642F934}"/>
    <cellStyle name="_750 Infro to Nate_Solar_Model_ab_Genesis_Bridge_Tab" xfId="21932" xr:uid="{8786E5FF-5CEA-42E9-ACA3-3D2D87F3D8B1}"/>
    <cellStyle name="_750 Infro to Nate_Solar_Model_ab_ToD" xfId="21933" xr:uid="{C8F0913A-0E48-4373-923E-00620E54E67E}"/>
    <cellStyle name="_750 Infro to Nate_Solar_Model_ab_ToD 2" xfId="21934" xr:uid="{5D11C2EE-8024-45F4-91EE-C9DF0333C732}"/>
    <cellStyle name="_750 Infro to Nate_Solar_Model_ab_ToD 3" xfId="21935" xr:uid="{B7D636A7-5B0D-4F71-A242-68EECE43B738}"/>
    <cellStyle name="_750 Infro to Nate_Summerhaven CWIP curve Oct_2010" xfId="21936" xr:uid="{B521360F-642A-46E3-BD3C-98B1E2B9203B}"/>
    <cellStyle name="_750 Infro to Nate_Summerhaven CWIP curve Oct_2010 2" xfId="21937" xr:uid="{DBB9CE08-A25B-4EAF-9891-05ADCCB0AD22}"/>
    <cellStyle name="_750 Infro to Nate_Summerhaven CWIP curve Oct_2010_November 2010 Termosol CWIP Curves NEER Final" xfId="21938" xr:uid="{6FDB575A-9E66-49C1-B84A-BD240063DE35}"/>
    <cellStyle name="_750 Infro to Nate_Summerhaven CWIP curve Oct_2010_November 2010 Termosol CWIP Curves NEER Final 2" xfId="21939" xr:uid="{37718CCA-C8FE-4CA3-B866-BF16AE92EBAE}"/>
    <cellStyle name="_750 Infro to Nate_Tax" xfId="21940" xr:uid="{10BA95AF-34CD-4D3C-96BC-E48B6F53181E}"/>
    <cellStyle name="_750 Infro to Nate_ToD" xfId="21941" xr:uid="{31E8AD4F-04DD-4793-9EE0-F478629D4D9B}"/>
    <cellStyle name="_750 Infro to Nate_ToD 2" xfId="21942" xr:uid="{7CD4DF26-A4B9-484F-B96E-B0DBE582AD31}"/>
    <cellStyle name="_750 Infro to Nate_ToD 3" xfId="21943" xr:uid="{5DF7862A-3C8A-4DB9-AA3A-CC56A89A529A}"/>
    <cellStyle name="_750 Infro to Nate_WACC_Calc_Sheet" xfId="21944" xr:uid="{9B5FA5A7-4B7A-4BCC-BD71-3E4E75276761}"/>
    <cellStyle name="_750 Infro to Nate_WACC_Calc_Sheet 2" xfId="21945" xr:uid="{2CB62644-23A2-445F-872A-F1CA308B57B0}"/>
    <cellStyle name="_750 Infro to Nate_WACC_Calc_Sheet 2 2" xfId="21946" xr:uid="{0E639E34-9389-4602-890A-B44234193292}"/>
    <cellStyle name="_750 Infro to Nate_WACC_Calc_Sheet 3" xfId="21947" xr:uid="{2A0A375C-98C2-44A8-B4B1-720CF2150E0C}"/>
    <cellStyle name="_750 Infro to Nate_WACC_Calc_Sheet 4" xfId="21948" xr:uid="{01B27CDA-AAAF-4926-98AD-B397C9BFA011}"/>
    <cellStyle name="_750 Infro to Nate_WACC_Calc_Sheet 4 2" xfId="21949" xr:uid="{99F2853C-0525-44A2-AEAB-5D604EE82C26}"/>
    <cellStyle name="_750 Infro to Nate_WACC_Calc_Sheet 4 3" xfId="21950" xr:uid="{699C8E49-9E73-48BE-BC57-8E37AAB159EF}"/>
    <cellStyle name="_750 Infro to Nate_WACC_Calc_Sheet_Genesis_Bridge_Tab" xfId="21951" xr:uid="{42D55448-ECCA-4724-84EF-39BD7F480C64}"/>
    <cellStyle name="_750 Infro to Nate_WACC_Calc_Sheet_ToD" xfId="21952" xr:uid="{FE8C96BF-6C29-4BFB-9602-808617E7B4B8}"/>
    <cellStyle name="_750 Infro to Nate_WACC_Calc_Sheet_ToD 2" xfId="21953" xr:uid="{FCA926D7-ED5D-4582-8008-01E186E79D6D}"/>
    <cellStyle name="_750 Infro to Nate_WACC_Calc_Sheet_ToD 3" xfId="21954" xr:uid="{EC3871FA-C91E-40A8-95DA-0E34779376D9}"/>
    <cellStyle name="_750 Infro to Nate_Word_Outputs_2009_09_12" xfId="21955" xr:uid="{951D5377-F17B-4756-9295-AAC95897AFE1}"/>
    <cellStyle name="_Aarons_Escal_of_CAPEX" xfId="21956" xr:uid="{3EC4384A-4339-4E5E-849F-A817FECA49A6}"/>
    <cellStyle name="_Aarons_Escal_of_CAPEX 2" xfId="21957" xr:uid="{51F861C4-EC31-4DF6-9F69-AF547989B1C3}"/>
    <cellStyle name="_Aarons_Escal_of_CAPEX 2 2" xfId="21958" xr:uid="{00350110-AA37-40F4-B5CD-9A66D7FC81B6}"/>
    <cellStyle name="_Aarons_Escal_of_CAPEX 3" xfId="21959" xr:uid="{9085A0E4-F0E9-4348-8DEA-A9EC3B679B39}"/>
    <cellStyle name="_Aarons_Escal_of_CAPEX 4" xfId="21960" xr:uid="{9EBC302A-DA3A-4BEC-8171-8D816827C146}"/>
    <cellStyle name="_Aarons_Escal_of_CAPEX 4 2" xfId="21961" xr:uid="{A54C5B77-206C-4DAF-ADE3-A89169B1E0AF}"/>
    <cellStyle name="_Aarons_Escal_of_CAPEX 4 3" xfId="21962" xr:uid="{C81BB60C-FAAC-4FD0-95AC-20C03F18C980}"/>
    <cellStyle name="_Aarons_Escal_of_CAPEX_Genesis_Bridge_Tab" xfId="21963" xr:uid="{329F5E98-317A-438E-AC26-6066E2FA60F9}"/>
    <cellStyle name="_Aarons_Escal_of_CAPEX_HWBA UM NPV  IRR Analysis finance at cost share may 2011" xfId="21964" xr:uid="{17E4CD19-E730-4E3F-8C3B-824A8F575994}"/>
    <cellStyle name="_Aarons_Escal_of_CAPEX_ToD" xfId="21965" xr:uid="{0068155B-1CCC-4A08-A34D-459F5AD7905C}"/>
    <cellStyle name="_Aarons_Escal_of_CAPEX_ToD 2" xfId="21966" xr:uid="{DBF5FDE4-664E-47D5-AABB-425EAA1A5D65}"/>
    <cellStyle name="_Aarons_Escal_of_CAPEX_ToD 3" xfId="21967" xr:uid="{3A62ABAF-AD98-4EDA-93EA-42553F79270A}"/>
    <cellStyle name="_ABtoolbox" xfId="21968" xr:uid="{878AF917-7273-4C1D-A3CB-295CD3D2AA79}"/>
    <cellStyle name="_ABtoolbox_HWBA UM NPV  IRR Analysis finance at cost share may 2011" xfId="21969" xr:uid="{C04D8ADA-D3E5-4676-A8F7-E3160BC3ADBC}"/>
    <cellStyle name="_accounting" xfId="21970" xr:uid="{F73B6E17-6A10-4990-AD8C-DE921E7454B4}"/>
    <cellStyle name="_accounting_monet_final_w_output" xfId="21971" xr:uid="{4181D5F9-2B25-4800-AAF6-453069677918}"/>
    <cellStyle name="_Aeolus II 5-10-06 v27" xfId="21972" xr:uid="{95A714AF-D1B2-4328-BA8B-D0E48361928C}"/>
    <cellStyle name="_Aeolus II 5-10-06 v27 2" xfId="21973" xr:uid="{B9F641FA-7F3C-45D0-B803-056FCD6A5630}"/>
    <cellStyle name="_Aeolus II 5-10-06 v27 2 2" xfId="21974" xr:uid="{C96DAD5D-D228-4835-8E2A-DA3A307A34BB}"/>
    <cellStyle name="_Aeolus II 5-10-06 v27 3" xfId="21975" xr:uid="{AF5ED960-2073-4F72-A6EA-A8952884E0FF}"/>
    <cellStyle name="_Aeolus II 5-10-06 v27_071212 Unlevered McCormick Model - 2003 version" xfId="21976" xr:uid="{3F56ED74-3DD6-4570-B647-27E1FC85EAD9}"/>
    <cellStyle name="_Aeolus II 5-10-06 v27_071212 Unlevered McCormick Model - 2003 version 2" xfId="21977" xr:uid="{F1D45744-5AB1-43D3-84C8-29EA9CD714ED}"/>
    <cellStyle name="_Aeolus II 5-10-06 v27_071212 Unlevered McCormick Model - 2003 version_Accounting" xfId="21978" xr:uid="{B4517DC3-1B01-410E-9478-B281990A007D}"/>
    <cellStyle name="_Aeolus II 5-10-06 v27_071212 Unlevered McCormick Model - 2003 version_Accounting 2" xfId="21979" xr:uid="{F9224DE7-FB42-4990-B171-85C943630B19}"/>
    <cellStyle name="_Aeolus II 5-10-06 v27_071212 Unlevered McCormick Model - 2003 version_Book3" xfId="21980" xr:uid="{73723444-FB3B-4740-BF28-E4E903F13D49}"/>
    <cellStyle name="_Aeolus II 5-10-06 v27_071212 Unlevered McCormick Model - 2003 version_Book3 2" xfId="21981" xr:uid="{D84E20B3-E781-4C49-95E4-FA806AB8D3E3}"/>
    <cellStyle name="_Aeolus II 5-10-06 v27_071212 Unlevered McCormick Model - 2003 version_Naturener Montana Portfolio_temp_Part2" xfId="21982" xr:uid="{DDDD888E-52E4-4F7D-AE53-ACAFC3EBA1BF}"/>
    <cellStyle name="_Aeolus II 5-10-06 v27_071212 Unlevered McCormick Model - 2003 version_Naturener Montana Portfolio_temp_Part2 2" xfId="21983" xr:uid="{C2B3C264-144F-47E9-954E-5D404D8BE28F}"/>
    <cellStyle name="_Aeolus II 5-10-06 v27_Ormat 6-7-2007  v19b accounting v4 12-19-07" xfId="21984" xr:uid="{A38B3731-264A-4B5F-B3B5-60FD2AE16C33}"/>
    <cellStyle name="_Aeolus II 5-10-06 v27_Ormat 6-7-2007  v19b accounting v4 12-19-07 2" xfId="21985" xr:uid="{267B2E88-DCF4-4DF7-A8D1-B234695B80F4}"/>
    <cellStyle name="_AIG IRR Analysis_Rolling IRR base case with new numbers3" xfId="21986" xr:uid="{4DA06851-8028-42E2-8E96-3332B65BBE08}"/>
    <cellStyle name="_AIG IRR Analysis_Rolling IRR base case with new numbers4c" xfId="21987" xr:uid="{4E70F8CF-9C39-4354-9378-7F6E5327F4B4}"/>
    <cellStyle name="_AIG IRR Analysis_Rolling IRR base case with new numbers5" xfId="21988" xr:uid="{87DAA449-0AE2-4C10-BC61-72C27E3CBC57}"/>
    <cellStyle name="_All Summary" xfId="21989" xr:uid="{41B365F8-1D17-451F-836F-17FC4588D49B}"/>
    <cellStyle name="_All Summary 2" xfId="21990" xr:uid="{659108A7-C76B-433A-AC19-64A5959002AE}"/>
    <cellStyle name="_All Summary_Cherokee 2010 - 2014 Budget Forecast" xfId="21991" xr:uid="{1CEE60F7-A239-413D-8602-BE96E58ADE79}"/>
    <cellStyle name="_Allocations" xfId="21992" xr:uid="{94AB2641-2ACF-414E-9EC1-22B5550925F4}"/>
    <cellStyle name="_Allocations - Combined" xfId="21993" xr:uid="{D1309DB6-4DB7-4C24-B44E-8DBBC69B4760}"/>
    <cellStyle name="_Allocations - Combined 2" xfId="21994" xr:uid="{2261B01A-E623-4EB3-B68E-E1B78024A27F}"/>
    <cellStyle name="_Allocations 2" xfId="21995" xr:uid="{5DF2A9EC-2441-46CC-9E3F-7FC051966AF4}"/>
    <cellStyle name="_Allocations 3" xfId="21996" xr:uid="{A7261277-EF99-4E97-A34B-298BFE502C2F}"/>
    <cellStyle name="_Alta Mesa v3 10yr 6.75% $10m no Bonus P50" xfId="21997" xr:uid="{1BFF95BB-DCF9-4D20-A90A-59F80701FB6B}"/>
    <cellStyle name="_Alta Mesa v3 10yr 6.75% $10m no Bonus P50 2" xfId="21998" xr:uid="{42F259FB-5520-43F3-9304-F758B7A741AA}"/>
    <cellStyle name="_Alta Mesa v3 10yr 6.75% $10m no Bonus P50_#1 Levered Beech Ridge_021109_Grant,Bonus,No PTCs,MACRs,Term Debt NOL" xfId="21999" xr:uid="{C430139C-76A7-45F9-B552-B6AC7382206C}"/>
    <cellStyle name="_Alta Mesa v3 10yr 6.75% $10m no Bonus P50_#1 Levered Beech Ridge_021109_Grant,Bonus,No PTCs,MACRs,Term Debt NOL 2" xfId="22000" xr:uid="{CE76F489-1831-4C17-AB3D-B28F2C321251}"/>
    <cellStyle name="_Alta Mesa v3 10yr 6.75% $10m no Bonus P50_#1 LeveredGrand_Ridge_II-III_021009_Grant,Bonus,No PTCs,MACRs,Term Debt, NOL" xfId="22001" xr:uid="{66FE7F21-FD56-4DC4-A6A6-667AE300D8B4}"/>
    <cellStyle name="_Alta Mesa v3 10yr 6.75% $10m no Bonus P50_#1 LeveredGrand_Ridge_II-III_021009_Grant,Bonus,No PTCs,MACRs,Term Debt, NOL 2" xfId="22002" xr:uid="{40E2E027-4D58-4475-90DF-5208BEF4DC80}"/>
    <cellStyle name="_Alta Mesa v3 10yr 6.75% $10m no Bonus P50_#1 LeveredGrand_Ridge_II-III_021009_Grant,Bonus,No PTCs,MACRs,Term Debt, NOL_BeechR Pivot Table 12.2.09" xfId="22003" xr:uid="{70FC2C81-575E-4904-B34C-223CB680D58A}"/>
    <cellStyle name="_Alta Mesa v3 10yr 6.75% $10m no Bonus P50_#1 LeveredGrand_Ridge_II-III_021009_Grant,Bonus,No PTCs,MACRs,Term Debt, NOL_BeechR Pivot Table 12.2.09 2" xfId="22004" xr:uid="{615227A8-0E5A-4CBE-9407-57B626267558}"/>
    <cellStyle name="_Alta Mesa v3 10yr 6.75% $10m no Bonus P50_2008 IWNA 7.75% 53% ERISA P50 (Invnergy)_FROM JPM" xfId="22005" xr:uid="{CC344111-2F18-4B62-99FD-F2C03AE25E7D}"/>
    <cellStyle name="_Alta Mesa v3 10yr 6.75% $10m no Bonus P50_2008 IWNA 7.75% 53% ERISA P50 (Invnergy)_FROM JPM 2" xfId="22006" xr:uid="{B7D15D89-837B-4DFE-BBA3-145005CF78F0}"/>
    <cellStyle name="_Alta Mesa v3 10yr 6.75% $10m no Bonus P50_2008 IWNA Portfolio 09262008 (JPM TE &amp; CE)__TE Assumps" xfId="22007" xr:uid="{E3641128-71DF-467D-9602-332012CABA0C}"/>
    <cellStyle name="_Alta Mesa v3 10yr 6.75% $10m no Bonus P50_2008 IWNA Portfolio 09262008 (JPM TE &amp; CE)__TE Assumps 2" xfId="22008" xr:uid="{479239C1-C6C2-4E1E-8CBB-E28F40D250A0}"/>
    <cellStyle name="_Alta Mesa v3 10yr 6.75% $10m no Bonus P50_2008 IWNA Portfolio 09262008 (JPM TE &amp; CE)__TE Assumps_2008 IWNA v12 7.75% 53% TaxEx P50 (Invenergy)_10242008" xfId="22009" xr:uid="{75BB4B12-74E3-43B1-9D82-8AC0B646D8A2}"/>
    <cellStyle name="_Alta Mesa v3 10yr 6.75% $10m no Bonus P50_2008 IWNA Portfolio 09262008 (JPM TE &amp; CE)__TE Assumps_2008 IWNA v12 7.75% 53% TaxEx P50 (Invenergy)_10242008 2" xfId="22010" xr:uid="{486E43FC-013F-4909-BDFF-73F5952A075B}"/>
    <cellStyle name="_Alta Mesa v3 10yr 6.75% $10m no Bonus P50_2008 IWNA v12 7.75% 53% TaxEx P50 (Invenergy)_10242008" xfId="22011" xr:uid="{9F402EDD-8191-49B6-8BFF-7F07E8541788}"/>
    <cellStyle name="_Alta Mesa v3 10yr 6.75% $10m no Bonus P50_2008 IWNA v12 7.75% 53% TaxEx P50 (Invenergy)_10242008 2" xfId="22012" xr:uid="{83B99256-457C-4A59-A197-6E7070E40BBA}"/>
    <cellStyle name="_Alta Mesa v3 10yr 6.75% $10m no Bonus P50_2008 IWNA v12 7.75% 53% TaxEx P50 (Invenergy)_NO HAIRCUTS" xfId="22013" xr:uid="{F64426DB-E614-47E8-B075-3342BF15F9ED}"/>
    <cellStyle name="_Alta Mesa v3 10yr 6.75% $10m no Bonus P50_2008 IWNA v12 7.75% 53% TaxEx P50 (Invenergy)_NO HAIRCUTS 2" xfId="22014" xr:uid="{B311AA7F-9F24-4E64-9B91-1A802FD3C2BB}"/>
    <cellStyle name="_Alta Mesa v3 10yr 6.75% $10m no Bonus P50_BeechR Pivot Table 12.2.09" xfId="22015" xr:uid="{5CAB8573-8F1A-4BCE-BC96-36FE057A2F7C}"/>
    <cellStyle name="_Alta Mesa v3 10yr 6.75% $10m no Bonus P50_BeechR Pivot Table 12.2.09 2" xfId="22016" xr:uid="{14988C33-8765-47BB-809F-C1C80CF9BC6D}"/>
    <cellStyle name="_Alta Mesa v3 10yr 6.75% $10m no Bonus P50_Big Otter 101209 Grant and TE 100.5MW_20mileT" xfId="22017" xr:uid="{742EF7CB-3857-4635-B405-81AD3D1F6A63}"/>
    <cellStyle name="_Alta Mesa v3 10yr 6.75% $10m no Bonus P50_Big Otter 101209 Grant and TE 100.5MW_20mileT 2" xfId="22018" xr:uid="{6F7F40D8-4001-4E54-ABAE-640294B214D4}"/>
    <cellStyle name="_Alta Mesa v3 10yr 6.75% $10m no Bonus P50_Bish Hill_$77.5_lowncf_ Bundled Price_Lenders_092909" xfId="22019" xr:uid="{86A92B12-96CE-452F-9B98-3FEFC955A9A6}"/>
    <cellStyle name="_Alta Mesa v3 10yr 6.75% $10m no Bonus P50_Bish Hill_$77.5_lowncf_ Bundled Price_Lenders_092909 2" xfId="22020" xr:uid="{ACAE9EE1-8A25-4079-85CB-F5EDDD662817}"/>
    <cellStyle name="_Alta Mesa v3 10yr 6.75% $10m no Bonus P50_BishHilll_1.25M per WTG with $72 bundled price_200MWs_BF" xfId="22021" xr:uid="{6E56AD0B-60A0-4FB3-90D9-A642BE6A5ED2}"/>
    <cellStyle name="_Alta Mesa v3 10yr 6.75% $10m no Bonus P50_BishHilll_1.25M per WTG with $72 bundled price_200MWs_BF 2" xfId="22022" xr:uid="{7ACB13C4-B45B-42FC-B206-BD5C7AA96A4E}"/>
    <cellStyle name="_Alta Mesa v3 10yr 6.75% $10m no Bonus P50_Bishop Hill_Grant_082409_200MW" xfId="22023" xr:uid="{723A8D40-FD4C-4F67-9AEB-20D6911C6730}"/>
    <cellStyle name="_Alta Mesa v3 10yr 6.75% $10m no Bonus P50_Bishop Hill_Grant_082409_200MW 2" xfId="22024" xr:uid="{448C9C89-5EFD-4B57-8ABC-F54FA243A71B}"/>
    <cellStyle name="_Alta Mesa v3 10yr 6.75% $10m no Bonus P50_Buzzard Creek_250MW_PTC_010610" xfId="22025" xr:uid="{88E4D186-AFB2-4DC9-A635-E9C021286AB7}"/>
    <cellStyle name="_Alta Mesa v3 10yr 6.75% $10m no Bonus P50_Buzzard Creek_250MW_PTC_010610 2" xfId="22026" xr:uid="{91E53D6E-A21B-4BBD-9667-0CF007CFC9E0}"/>
    <cellStyle name="_Alta Mesa v3 10yr 6.75% $10m no Bonus P50_California Ridge 120109 and 200MW" xfId="22027" xr:uid="{A57FCFB0-50AC-4C44-B67A-C6843B8C32E6}"/>
    <cellStyle name="_Alta Mesa v3 10yr 6.75% $10m no Bonus P50_California Ridge 120109 and 200MW 2" xfId="22028" xr:uid="{311A3306-B4A0-4FB6-9DBE-85BC0E9702C2}"/>
    <cellStyle name="_Alta Mesa v3 10yr 6.75% $10m no Bonus P50_California Ridge_042909_Grant and TE_99M_as bid" xfId="22029" xr:uid="{BAA4DA0B-3815-4FBB-A85F-7C785B161990}"/>
    <cellStyle name="_Alta Mesa v3 10yr 6.75% $10m no Bonus P50_California Ridge_042909_Grant and TE_99M_as bid 2" xfId="22030" xr:uid="{29282274-F568-42F4-8965-8B40150171DD}"/>
    <cellStyle name="_Alta Mesa v3 10yr 6.75% $10m no Bonus P50_California Ridge_042909_Grant and TE_99Mw" xfId="22031" xr:uid="{40153CA2-911B-4A02-B2E2-277C67E056F7}"/>
    <cellStyle name="_Alta Mesa v3 10yr 6.75% $10m no Bonus P50_California Ridge_042909_Grant and TE_99Mw 2" xfId="22032" xr:uid="{64AA7388-B330-4256-B3C4-D3B121955F0D}"/>
    <cellStyle name="_Alta Mesa v3 10yr 6.75% $10m no Bonus P50_Copy of NEW Levered GRIIIII_03312009_MCF v2" xfId="22033" xr:uid="{3F45B258-3946-4A43-AB68-8344B80ABEFB}"/>
    <cellStyle name="_Alta Mesa v3 10yr 6.75% $10m no Bonus P50_Copy of NEW Levered GRIIIII_03312009_MCF v2 2" xfId="22034" xr:uid="{B59860B6-5E8B-41CC-8FC3-F6423FE14994}"/>
    <cellStyle name="_Alta Mesa v3 10yr 6.75% $10m no Bonus P50_Copy of NEW Levered GRIIIII_03312009_MCF v2_BeechR Pivot Table 12.2.09" xfId="22035" xr:uid="{97DB6D16-2C40-47BC-8F91-1E1DDA5431AA}"/>
    <cellStyle name="_Alta Mesa v3 10yr 6.75% $10m no Bonus P50_Copy of NEW Levered GRIIIII_03312009_MCF v2_BeechR Pivot Table 12.2.09 2" xfId="22036" xr:uid="{E6CD8E71-92BC-4AEA-B36D-BFB082C36910}"/>
    <cellStyle name="_Alta Mesa v3 10yr 6.75% $10m no Bonus P50_GRE 03252009_tpm_tables" xfId="22037" xr:uid="{20B7026B-BD7D-4C4C-AB44-467D9FEDA96A}"/>
    <cellStyle name="_Alta Mesa v3 10yr 6.75% $10m no Bonus P50_GRE 03252009_tpm_tables 2" xfId="22038" xr:uid="{334DE424-72C1-41B5-BA2B-0D810BFD65E0}"/>
    <cellStyle name="_Alta Mesa v3 10yr 6.75% $10m no Bonus P50_GRE 03252009_tpm_tables_BeechR Pivot Table 12.2.09" xfId="22039" xr:uid="{FA12B587-528E-4347-A525-9A7C60F67504}"/>
    <cellStyle name="_Alta Mesa v3 10yr 6.75% $10m no Bonus P50_GRE 03252009_tpm_tables_BeechR Pivot Table 12.2.09 2" xfId="22040" xr:uid="{E2CC3CF6-5407-4D0B-B840-AAC933DB1320}"/>
    <cellStyle name="_Alta Mesa v3 10yr 6.75% $10m no Bonus P50_Hardin Grant 08312009_300MW" xfId="22041" xr:uid="{6DD41A18-0417-458B-BFFA-943B046F8277}"/>
    <cellStyle name="_Alta Mesa v3 10yr 6.75% $10m no Bonus P50_Hardin Grant 08312009_300MW 2" xfId="22042" xr:uid="{F165FC54-763E-4FE2-AA36-735A1D9BCF60}"/>
    <cellStyle name="_Alta Mesa v3 10yr 6.75% $10m no Bonus P50_Inputs-General" xfId="22043" xr:uid="{A09F4BD1-B191-4C26-A0F7-113832F37B00}"/>
    <cellStyle name="_Alta Mesa v3 10yr 6.75% $10m no Bonus P50_Inputs-General 2" xfId="22044" xr:uid="{CD39F06E-2B53-46E0-ADDF-8A95B2352F14}"/>
    <cellStyle name="_Alta Mesa v3 10yr 6.75% $10m no Bonus P50_Invenergy Model -- 9-5-08 base" xfId="22045" xr:uid="{5EF0280F-CEEE-4494-8C54-84ADDDACEC4C}"/>
    <cellStyle name="_Alta Mesa v3 10yr 6.75% $10m no Bonus P50_Invenergy Model -- 9-5-08 base 2" xfId="22046" xr:uid="{9FB83F1B-F72E-4356-B46F-B83324A6AB69}"/>
    <cellStyle name="_Alta Mesa v3 10yr 6.75% $10m no Bonus P50_IWNA 3-Pack ECCA Sheldon Funding 03202009" xfId="22047" xr:uid="{FF15ECC9-B9A0-4E6C-AC44-43D9322DA345}"/>
    <cellStyle name="_Alta Mesa v3 10yr 6.75% $10m no Bonus P50_IWNA 3-Pack ECCA Sheldon Funding 03202009 2" xfId="22048" xr:uid="{7C4DD2FF-5D2E-4E38-8862-08597F7A0ADD}"/>
    <cellStyle name="_Alta Mesa v3 10yr 6.75% $10m no Bonus P50_IWNA Ptfl v2 10yr 7.25% $320 upfront 99% hedge loss P50" xfId="22049" xr:uid="{CD3A1D97-9D6E-4322-A14D-05EE9B9B4BA6}"/>
    <cellStyle name="_Alta Mesa v3 10yr 6.75% $10m no Bonus P50_IWNA Ptfl v2 10yr 7.25% $320 upfront 99% hedge loss P50 2" xfId="22050" xr:uid="{82BD0C74-B9A2-4C99-AD92-BECA2FAB2D51}"/>
    <cellStyle name="_Alta Mesa v3 10yr 6.75% $10m no Bonus P50_IWNA v1 10yr 7.25% $290 upfront no bonus 42% 2009 tax realloc P50" xfId="22051" xr:uid="{1D8B2EC3-A0A2-480B-894F-F9CCB6A1D556}"/>
    <cellStyle name="_Alta Mesa v3 10yr 6.75% $10m no Bonus P50_IWNA v1 10yr 7.25% $290 upfront no bonus 42% 2009 tax realloc P50 2" xfId="22052" xr:uid="{7265EF67-5213-425E-88B3-6837D057A89C}"/>
    <cellStyle name="_Alta Mesa v3 10yr 6.75% $10m no Bonus P50_IWNA v1 10yr 7.25% $290 upfront no bonus 42% 2009 tax realloc P50_2008 IWNA JPM TE Model 11032008 (ERISA Dep &amp; Full Haircuts)_275M" xfId="22053" xr:uid="{E027DF90-F966-4BD9-9520-AA1BA031C9E2}"/>
    <cellStyle name="_Alta Mesa v3 10yr 6.75% $10m no Bonus P50_IWNA v1 10yr 7.25% $290 upfront no bonus 42% 2009 tax realloc P50_2008 IWNA JPM TE Model 11032008 (ERISA Dep &amp; Full Haircuts)_275M 2" xfId="22054" xr:uid="{D273BDCE-597C-44CA-8EA1-C11A2C6DA7C7}"/>
    <cellStyle name="_Alta Mesa v3 10yr 6.75% $10m no Bonus P50_IWNA v1 10yr 7.25% $290 upfront no bonus 42% 2009 tax realloc P50_2008 IWNA v12 7.75% 53% TaxEx P50 (Invenergy)_10242008" xfId="22055" xr:uid="{93493818-2DB0-4887-A6C0-3CCE18775107}"/>
    <cellStyle name="_Alta Mesa v3 10yr 6.75% $10m no Bonus P50_IWNA v1 10yr 7.25% $290 upfront no bonus 42% 2009 tax realloc P50_2008 IWNA v12 7.75% 53% TaxEx P50 (Invenergy)_10242008 2" xfId="22056" xr:uid="{691B1B0F-3049-4F61-B174-0BB85D31D126}"/>
    <cellStyle name="_Alta Mesa v3 10yr 6.75% $10m no Bonus P50_Ledge_0416_Grant and TE" xfId="22057" xr:uid="{75EEA5FC-054C-4D89-AC71-D32CAC342558}"/>
    <cellStyle name="_Alta Mesa v3 10yr 6.75% $10m no Bonus P50_Ledge_0416_Grant and TE 2" xfId="22058" xr:uid="{B5A96BE4-7FF1-4696-A196-5268BA75AEAE}"/>
    <cellStyle name="_Alta Mesa v3 10yr 6.75% $10m no Bonus P50_Levered Beech Ridge _100709" xfId="22059" xr:uid="{3A6C4A4A-3B37-4D83-9B68-BAB3416B9E5F}"/>
    <cellStyle name="_Alta Mesa v3 10yr 6.75% $10m no Bonus P50_Levered Beech Ridge _100709 2" xfId="22060" xr:uid="{57540B75-0A3D-430C-95B2-DC899C110306}"/>
    <cellStyle name="_Alta Mesa v3 10yr 6.75% $10m no Bonus P50_Levered Beech Ridge _100709_BeechR Pivot Table 12.2.09" xfId="22061" xr:uid="{87462544-135F-44C9-912C-468DC39D28A3}"/>
    <cellStyle name="_Alta Mesa v3 10yr 6.75% $10m no Bonus P50_Levered Beech Ridge _100709_BeechR Pivot Table 12.2.09 2" xfId="22062" xr:uid="{9CF95248-ADDC-45EA-BA62-9BF8EA277589}"/>
    <cellStyle name="_Alta Mesa v3 10yr 6.75% $10m no Bonus P50_Levered Beech Ridge _102709" xfId="22063" xr:uid="{F0EDBB34-B40E-42AE-BCC8-EAE93529AE1C}"/>
    <cellStyle name="_Alta Mesa v3 10yr 6.75% $10m no Bonus P50_Levered Beech Ridge _102709 2" xfId="22064" xr:uid="{16F6269F-570E-4BF7-8439-262E2171FF9C}"/>
    <cellStyle name="_Alta Mesa v3 10yr 6.75% $10m no Bonus P50_Levered Beech Ridge _102709_BeechR Pivot Table 12.2.09" xfId="22065" xr:uid="{5B195C8A-377B-4D0F-B79B-5488C556871E}"/>
    <cellStyle name="_Alta Mesa v3 10yr 6.75% $10m no Bonus P50_Levered Beech Ridge _102709_BeechR Pivot Table 12.2.09 2" xfId="22066" xr:uid="{C0EED0E6-BDFC-44D5-8574-131962F751C1}"/>
    <cellStyle name="_Alta Mesa v3 10yr 6.75% $10m no Bonus P50_Levered Beech Ridge _110209" xfId="22067" xr:uid="{0E1A7937-369B-4CB4-A629-8A37DADCF6B4}"/>
    <cellStyle name="_Alta Mesa v3 10yr 6.75% $10m no Bonus P50_Levered Beech Ridge _110209 2" xfId="22068" xr:uid="{BF68E926-02DC-4713-9601-26BEE29975BC}"/>
    <cellStyle name="_Alta Mesa v3 10yr 6.75% $10m no Bonus P50_Levered Beech Ridge _110209_BeechR Pivot Table 12.2.09" xfId="22069" xr:uid="{BD3BF308-DACF-44D9-AB98-0A7E7410021D}"/>
    <cellStyle name="_Alta Mesa v3 10yr 6.75% $10m no Bonus P50_Levered Beech Ridge _110209_BeechR Pivot Table 12.2.09 2" xfId="22070" xr:uid="{E0643E3C-5AE3-4B2C-9E26-0DE37A60E562}"/>
    <cellStyle name="_Alta Mesa v3 10yr 6.75% $10m no Bonus P50_Levered Grand Ridge Exp 07082009_LIVE" xfId="22071" xr:uid="{86DB161E-5492-4800-B0D2-1A10524C67B5}"/>
    <cellStyle name="_Alta Mesa v3 10yr 6.75% $10m no Bonus P50_Levered Grand Ridge Exp 07082009_LIVE 2" xfId="22072" xr:uid="{1579AFA0-F0B5-41BC-847A-5A410A992F73}"/>
    <cellStyle name="_Alta Mesa v3 10yr 6.75% $10m no Bonus P50_Levered Grand Ridge Exp 07082009_LIVE_BeechR Pivot Table 12.2.09" xfId="22073" xr:uid="{DE8037C0-D156-418D-9ED5-0FC7121C85C0}"/>
    <cellStyle name="_Alta Mesa v3 10yr 6.75% $10m no Bonus P50_Levered Grand Ridge Exp 07082009_LIVE_BeechR Pivot Table 12.2.09 2" xfId="22074" xr:uid="{74231BA6-877B-411F-B843-F3E15BD4AC27}"/>
    <cellStyle name="_Alta Mesa v3 10yr 6.75% $10m no Bonus P50_Levered Grand Ridge Exp_05042009" xfId="22075" xr:uid="{C4559461-A409-4B24-8F8B-FA4F1919B551}"/>
    <cellStyle name="_Alta Mesa v3 10yr 6.75% $10m no Bonus P50_Levered Grand Ridge Exp_05042009 2" xfId="22076" xr:uid="{B32692FF-0D78-44C0-BA4D-CF255C821A78}"/>
    <cellStyle name="_Alta Mesa v3 10yr 6.75% $10m no Bonus P50_Levered Grand Ridge Exp_05042009_BeechR Pivot Table 12.2.09" xfId="22077" xr:uid="{D07A3E67-2F8E-407F-B364-8CEB4F751505}"/>
    <cellStyle name="_Alta Mesa v3 10yr 6.75% $10m no Bonus P50_Levered Grand Ridge Exp_05042009_BeechR Pivot Table 12.2.09 2" xfId="22078" xr:uid="{967813EF-DC29-45E8-B4CB-ECA70E486E00}"/>
    <cellStyle name="_Alta Mesa v3 10yr 6.75% $10m no Bonus P50_NEW GRII_III Debt_032509 v1 (2)" xfId="22079" xr:uid="{F6BB6E16-1AA0-4A3B-A2A7-0CD958CF630A}"/>
    <cellStyle name="_Alta Mesa v3 10yr 6.75% $10m no Bonus P50_NEW GRII_III Debt_032509 v1 (2) 2" xfId="22080" xr:uid="{28BDAC03-DAC7-4E2E-9AF1-78E6AA369CF3}"/>
    <cellStyle name="_Alta Mesa v3 10yr 6.75% $10m no Bonus P50_NEW GRII_III Debt_032509 v1 (2)_BeechR Pivot Table 12.2.09" xfId="22081" xr:uid="{89174878-C9D5-4539-9A36-34F0EC3593F3}"/>
    <cellStyle name="_Alta Mesa v3 10yr 6.75% $10m no Bonus P50_NEW GRII_III Debt_032509 v1 (2)_BeechR Pivot Table 12.2.09 2" xfId="22082" xr:uid="{911234C9-7E63-4331-A0E6-2DBE42152582}"/>
    <cellStyle name="_Alta Mesa v3 10yr 6.75% $10m no Bonus P50_NEW Levered GRII&amp;III_04092009_MCF v1" xfId="22083" xr:uid="{AAFD1C7A-35E8-4228-A58B-514CD8692610}"/>
    <cellStyle name="_Alta Mesa v3 10yr 6.75% $10m no Bonus P50_NEW Levered GRII&amp;III_04092009_MCF v1 2" xfId="22084" xr:uid="{043CA2D6-4218-4CB1-8143-13B60BDFA5F0}"/>
    <cellStyle name="_Alta Mesa v3 10yr 6.75% $10m no Bonus P50_NEW Levered GRII&amp;III_04092009_MCF v1_BeechR Pivot Table 12.2.09" xfId="22085" xr:uid="{8ECA4775-B510-49FB-A406-FFB50CB8F240}"/>
    <cellStyle name="_Alta Mesa v3 10yr 6.75% $10m no Bonus P50_NEW Levered GRII&amp;III_04092009_MCF v1_BeechR Pivot Table 12.2.09 2" xfId="22086" xr:uid="{D62E4E20-A6C9-4533-9F3C-62C41C35EBC3}"/>
    <cellStyle name="_Alta Mesa v3 10yr 6.75% $10m no Bonus P50_Oceana_142MW_Vesta1.8_101909" xfId="22087" xr:uid="{837AB096-F629-46AB-85C2-3F7134A4B075}"/>
    <cellStyle name="_Alta Mesa v3 10yr 6.75% $10m no Bonus P50_Oceana_142MW_Vesta1.8_101909 2" xfId="22088" xr:uid="{B131AC04-DF06-4DE1-8501-4F25CEA1BD0B}"/>
    <cellStyle name="_Alta Mesa v3 10yr 6.75% $10m no Bonus P50_Raleigh Model (78MW) 09082009_V2" xfId="22089" xr:uid="{457CB3FA-74AA-46FA-9B10-2DC440F9D6C5}"/>
    <cellStyle name="_Alta Mesa v3 10yr 6.75% $10m no Bonus P50_Raleigh Model (78MW) 09082009_V2 2" xfId="22090" xr:uid="{B6B5454E-0E93-44DA-8B68-6D6212485776}"/>
    <cellStyle name="_Alta Mesa v3 10yr 6.75% $10m no Bonus P50_Raleigh Model (78MW) 09082009_V2_BeechR Pivot Table 12.2.09" xfId="22091" xr:uid="{1F444B30-8F42-4574-BBC5-AF1E455A0EF6}"/>
    <cellStyle name="_Alta Mesa v3 10yr 6.75% $10m no Bonus P50_Raleigh Model (78MW) 09082009_V2_BeechR Pivot Table 12.2.09 2" xfId="22092" xr:uid="{E2E17A71-C6D4-42F5-9692-E6CEF4318451}"/>
    <cellStyle name="_Alta Mesa v3 10yr 6.75% $10m no Bonus P50_Sheet1" xfId="22093" xr:uid="{0A590774-F80E-49E4-8A97-5A4DDC56BE37}"/>
    <cellStyle name="_Alta Mesa v3 10yr 6.75% $10m no Bonus P50_Sheet1 2" xfId="22094" xr:uid="{0C351451-3390-404F-8DD6-A68D7F0FA407}"/>
    <cellStyle name="_Alta Mesa v3 10yr 6.75% $10m no Bonus P50_Sweden Hills 51MW_081809_AEP bid" xfId="22095" xr:uid="{2672113F-5E3F-4C7A-8B0B-914C958A2203}"/>
    <cellStyle name="_Alta Mesa v3 10yr 6.75% $10m no Bonus P50_Sweden Hills 51MW_081809_AEP bid 2" xfId="22096" xr:uid="{AE9C0E2F-DBC3-4475-94D7-85F9982B7C1D}"/>
    <cellStyle name="_Alta Mesa v3 10yr 6.75% $10m no Bonus P50_Tri-County Wind_042409_Grant and TE_as bid" xfId="22097" xr:uid="{30BE1E14-0154-4F14-9962-84C16BE79948}"/>
    <cellStyle name="_Alta Mesa v3 10yr 6.75% $10m no Bonus P50_Tri-County Wind_042409_Grant and TE_as bid 2" xfId="22098" xr:uid="{9FFA4FE0-F152-4C49-9E57-0330AA66372E}"/>
    <cellStyle name="_Alta Mesa v3 10yr 6.75% $10m no Bonus P50_Tri-County Wind_101309_Grant and TE_200MW_1.6XLE" xfId="22099" xr:uid="{7019238E-438B-4936-884B-6A87059D0F6C}"/>
    <cellStyle name="_Alta Mesa v3 10yr 6.75% $10m no Bonus P50_Tri-County Wind_101309_Grant and TE_200MW_1.6XLE 2" xfId="22100" xr:uid="{CAE62DD3-6CDC-4517-9172-0C8132CE1FA5}"/>
    <cellStyle name="_Alta Mesa v3 10yr 6.75% $10m no Bonus P50_Tri-County Wind_101509_Grant and TE_200MW_1.6XLE" xfId="22101" xr:uid="{09705759-8099-4E73-92C4-DE7CD9C51ECA}"/>
    <cellStyle name="_Alta Mesa v3 10yr 6.75% $10m no Bonus P50_Tri-County Wind_101509_Grant and TE_200MW_1.6XLE 2" xfId="22102" xr:uid="{81B41670-0719-4861-9264-DFA66D5B9D3F}"/>
    <cellStyle name="_Alta Mesa v3 10yr 6.75% $10m no Bonus P50_Turkey Track Completion Reserve Acct_11 10 08" xfId="22103" xr:uid="{524DCF7C-F96C-4732-AF9A-9B8476CB6012}"/>
    <cellStyle name="_Alta Mesa v3 10yr 6.75% $10m no Bonus P50_Turkey Track Completion Reserve Acct_11 10 08 2" xfId="22104" xr:uid="{E687251B-770F-4C77-9A28-B170CF2B2497}"/>
    <cellStyle name="_Alta Mesa v3 10yr 6.75% $10m no Bonus P50_Unlev McAdoo &amp; GR Combined 10242008-funding v8" xfId="22105" xr:uid="{5DE81ADF-879D-4B2B-B2EC-550C22965FC6}"/>
    <cellStyle name="_Alta Mesa v3 10yr 6.75% $10m no Bonus P50_Unlev McAdoo &amp; GR Combined 10242008-funding v8 2" xfId="22106" xr:uid="{AB2A14E8-F66C-4DE9-A6DF-288371803751}"/>
    <cellStyle name="_Alta Mesa v3 10yr 6.75% $10m no Bonus P50_Unlev McAdoo &amp; GR Combined 10242008-funding v8_BeechR Pivot Table 12.2.09" xfId="22107" xr:uid="{E64B0920-3C13-42AF-AC96-986477FE084E}"/>
    <cellStyle name="_Alta Mesa v3 10yr 6.75% $10m no Bonus P50_Unlev McAdoo &amp; GR Combined 10242008-funding v8_BeechR Pivot Table 12.2.09 2" xfId="22108" xr:uid="{058DC466-E250-4B4A-983C-84C7538B54EB}"/>
    <cellStyle name="_Alta Mesa v3 10yr 6.75% $10m no Bonus P50_Unlev McAdoo &amp; GR Combined 10242008-funding v8_Sheet1" xfId="22109" xr:uid="{03A490FA-774D-40D5-A63B-DCEFE0DBDA18}"/>
    <cellStyle name="_Alta Mesa v3 10yr 6.75% $10m no Bonus P50_Unlev McAdoo &amp; GR Combined 10242008-funding v8_Sheet1 2" xfId="22110" xr:uid="{6E0B39D1-8EEF-4F8B-A42A-13C4AE20941C}"/>
    <cellStyle name="_Alta Mesa v3 10yr 6.75% $10m no Bonus P50_Unlevered_Beech_Ridge_100_5MW_021009_optimized NCF" xfId="22111" xr:uid="{7A2B940C-B02C-4E4B-B134-BE9007FAB954}"/>
    <cellStyle name="_Alta Mesa v3 10yr 6.75% $10m no Bonus P50_Unlevered_Beech_Ridge_100_5MW_021009_optimized NCF 2" xfId="22112" xr:uid="{1C4FF6B1-56F9-402C-9091-EF85B75A7E6C}"/>
    <cellStyle name="_Alta Mesa v3 10yr 6.75% $10m no Bonus P50_Vantage Cash FLow 100609" xfId="22113" xr:uid="{19A01A43-F357-4EB2-A296-5D1D504A944F}"/>
    <cellStyle name="_Alta Mesa v3 10yr 6.75% $10m no Bonus P50_Vantage Cash FLow 100609 2" xfId="22114" xr:uid="{8128F8BC-9A7F-4EF7-BC59-67A29690B415}"/>
    <cellStyle name="_Alta Mesa v3 10yr 6.75% $10m no Bonus P50_Vantage Model_PGE 15yr PPA_062409" xfId="22115" xr:uid="{576BEF3B-BB07-4822-83EA-1BE567370D61}"/>
    <cellStyle name="_Alta Mesa v3 10yr 6.75% $10m no Bonus P50_Vantage Model_PGE 15yr PPA_062409 2" xfId="22116" xr:uid="{8DD5D0DF-5D09-4258-839F-7C6FD5105D0A}"/>
    <cellStyle name="_Alta Mesa v3 10yr 6.75% $10m no Bonus P50_Vantage Model_PGE 15yr PPA_073009_JAR" xfId="22117" xr:uid="{736A3D23-3C2C-416B-A069-1303D83ADC99}"/>
    <cellStyle name="_Alta Mesa v3 10yr 6.75% $10m no Bonus P50_Vantage Model_PGE 15yr PPA_073009_JAR 2" xfId="22118" xr:uid="{708FD11B-4858-4757-B712-2CCF34B98DFB}"/>
    <cellStyle name="_Alta Mesa v3 10yr 6.75% $10m no Bonus P50_Vantage Model_PGE 15yr PPA_100909" xfId="22119" xr:uid="{7A30DAF5-F3F9-418E-B9B4-6BFB17961D6D}"/>
    <cellStyle name="_Alta Mesa v3 10yr 6.75% $10m no Bonus P50_Vantage Model_PGE 15yr PPA_100909 2" xfId="22120" xr:uid="{49BDA1B8-B130-447D-A2D5-58604E2A0CC4}"/>
    <cellStyle name="_Alta Mesa v3 10yr 6.75% $10m no Bonus P50_White Oak_67.5_150MW_110409_OUR CASE" xfId="22121" xr:uid="{A0623908-6594-4647-AB8A-2F9C5AC31E15}"/>
    <cellStyle name="_Alta Mesa v3 10yr 6.75% $10m no Bonus P50_White Oak_67.5_150MW_110409_OUR CASE 2" xfId="22122" xr:uid="{C0D13833-8692-4486-A7B3-2B12148A19F0}"/>
    <cellStyle name="_Alta Mesa v3 10yr 7.25% $10m Bonus P50" xfId="22123" xr:uid="{A808E020-C6F6-4720-A17E-A7D2BFE2E3CB}"/>
    <cellStyle name="_Alta Mesa v3 10yr 7.25% $10m Bonus P50 2" xfId="22124" xr:uid="{2DDEC41F-181C-42F8-BFA2-6896A8E03BD9}"/>
    <cellStyle name="_Alta Mesa v3 10yr 7.25% $10m Bonus P50_#1 Levered Beech Ridge_021109_Grant,Bonus,No PTCs,MACRs,Term Debt NOL" xfId="22125" xr:uid="{EF055E40-B66A-4959-8240-B9533E947A8D}"/>
    <cellStyle name="_Alta Mesa v3 10yr 7.25% $10m Bonus P50_#1 Levered Beech Ridge_021109_Grant,Bonus,No PTCs,MACRs,Term Debt NOL 2" xfId="22126" xr:uid="{D746CD1D-451B-45C5-85D6-FD8B54F61E88}"/>
    <cellStyle name="_Alta Mesa v3 10yr 7.25% $10m Bonus P50_#1 LeveredGrand_Ridge_II-III_021009_Grant,Bonus,No PTCs,MACRs,Term Debt, NOL" xfId="22127" xr:uid="{785C1465-F159-4114-A8ED-6F640DEF57FA}"/>
    <cellStyle name="_Alta Mesa v3 10yr 7.25% $10m Bonus P50_#1 LeveredGrand_Ridge_II-III_021009_Grant,Bonus,No PTCs,MACRs,Term Debt, NOL 2" xfId="22128" xr:uid="{F71C4ED3-6281-4D81-B9EC-5FF2377BE9A2}"/>
    <cellStyle name="_Alta Mesa v3 10yr 7.25% $10m Bonus P50_#1 LeveredGrand_Ridge_II-III_021009_Grant,Bonus,No PTCs,MACRs,Term Debt, NOL_BeechR Pivot Table 12.2.09" xfId="22129" xr:uid="{8B54B0BC-D841-4F21-9B1C-9BF6347CD76E}"/>
    <cellStyle name="_Alta Mesa v3 10yr 7.25% $10m Bonus P50_#1 LeveredGrand_Ridge_II-III_021009_Grant,Bonus,No PTCs,MACRs,Term Debt, NOL_BeechR Pivot Table 12.2.09 2" xfId="22130" xr:uid="{0B4C9F87-6994-49C4-BEE7-EA6046A0A9CF}"/>
    <cellStyle name="_Alta Mesa v3 10yr 7.25% $10m Bonus P50_2008 IWNA 7.75% 53% ERISA P50 (Invnergy)_FROM JPM" xfId="22131" xr:uid="{5851E8F4-6E81-4861-BA0B-5F7ADB466E9B}"/>
    <cellStyle name="_Alta Mesa v3 10yr 7.25% $10m Bonus P50_2008 IWNA 7.75% 53% ERISA P50 (Invnergy)_FROM JPM 2" xfId="22132" xr:uid="{D8A0EC7B-FE81-474C-B6A5-B9B7DE645A18}"/>
    <cellStyle name="_Alta Mesa v3 10yr 7.25% $10m Bonus P50_2008 IWNA Portfolio 09262008 (JPM TE &amp; CE)__TE Assumps" xfId="22133" xr:uid="{D32EC5D0-E351-4B09-83ED-846A2236862E}"/>
    <cellStyle name="_Alta Mesa v3 10yr 7.25% $10m Bonus P50_2008 IWNA Portfolio 09262008 (JPM TE &amp; CE)__TE Assumps 2" xfId="22134" xr:uid="{869CD6BC-2838-4C4C-806B-D594B7D7EEAD}"/>
    <cellStyle name="_Alta Mesa v3 10yr 7.25% $10m Bonus P50_2008 IWNA Portfolio 09262008 (JPM TE &amp; CE)__TE Assumps_2008 IWNA v12 7.75% 53% TaxEx P50 (Invenergy)_10242008" xfId="22135" xr:uid="{591F0B49-53EF-4818-95B2-20C2D0D6D0C3}"/>
    <cellStyle name="_Alta Mesa v3 10yr 7.25% $10m Bonus P50_2008 IWNA Portfolio 09262008 (JPM TE &amp; CE)__TE Assumps_2008 IWNA v12 7.75% 53% TaxEx P50 (Invenergy)_10242008 2" xfId="22136" xr:uid="{64C18CCD-A040-484A-9043-E4680F6DE265}"/>
    <cellStyle name="_Alta Mesa v3 10yr 7.25% $10m Bonus P50_2008 IWNA v12 7.75% 53% TaxEx P50 (Invenergy)_10242008" xfId="22137" xr:uid="{87E89E6E-BCB2-444F-822A-0780FFD69CA7}"/>
    <cellStyle name="_Alta Mesa v3 10yr 7.25% $10m Bonus P50_2008 IWNA v12 7.75% 53% TaxEx P50 (Invenergy)_10242008 2" xfId="22138" xr:uid="{0AAD1F22-E97C-4AB0-86D1-DB9165A712FB}"/>
    <cellStyle name="_Alta Mesa v3 10yr 7.25% $10m Bonus P50_2008 IWNA v12 7.75% 53% TaxEx P50 (Invenergy)_NO HAIRCUTS" xfId="22139" xr:uid="{782FCD28-43F4-44D8-A1A4-D274E380871B}"/>
    <cellStyle name="_Alta Mesa v3 10yr 7.25% $10m Bonus P50_2008 IWNA v12 7.75% 53% TaxEx P50 (Invenergy)_NO HAIRCUTS 2" xfId="22140" xr:uid="{61295140-6BDC-4444-9C59-EA31A93D7E88}"/>
    <cellStyle name="_Alta Mesa v3 10yr 7.25% $10m Bonus P50_BeechR Pivot Table 12.2.09" xfId="22141" xr:uid="{D18FC700-00E1-4E8E-BD4E-1DA0ED7F7CDD}"/>
    <cellStyle name="_Alta Mesa v3 10yr 7.25% $10m Bonus P50_BeechR Pivot Table 12.2.09 2" xfId="22142" xr:uid="{27A2509C-E1BB-4079-8518-8736ECD9146A}"/>
    <cellStyle name="_Alta Mesa v3 10yr 7.25% $10m Bonus P50_Big Otter 101209 Grant and TE 100.5MW_20mileT" xfId="22143" xr:uid="{59676876-08FF-47BB-8638-BFE1234CD262}"/>
    <cellStyle name="_Alta Mesa v3 10yr 7.25% $10m Bonus P50_Big Otter 101209 Grant and TE 100.5MW_20mileT 2" xfId="22144" xr:uid="{F7962A35-3300-430B-8B87-FC6A7B159247}"/>
    <cellStyle name="_Alta Mesa v3 10yr 7.25% $10m Bonus P50_Bish Hill_$77.5_lowncf_ Bundled Price_Lenders_092909" xfId="22145" xr:uid="{556E7998-4492-4A8C-BA92-40E6E26E1862}"/>
    <cellStyle name="_Alta Mesa v3 10yr 7.25% $10m Bonus P50_Bish Hill_$77.5_lowncf_ Bundled Price_Lenders_092909 2" xfId="22146" xr:uid="{9FF7C404-E8A5-49FF-89D5-0891EADFD10C}"/>
    <cellStyle name="_Alta Mesa v3 10yr 7.25% $10m Bonus P50_BishHilll_1.25M per WTG with $72 bundled price_200MWs_BF" xfId="22147" xr:uid="{87787E7F-A589-4ACD-8527-7C521DFE8B2D}"/>
    <cellStyle name="_Alta Mesa v3 10yr 7.25% $10m Bonus P50_BishHilll_1.25M per WTG with $72 bundled price_200MWs_BF 2" xfId="22148" xr:uid="{8B23B357-8084-4390-A8BD-520D828514C2}"/>
    <cellStyle name="_Alta Mesa v3 10yr 7.25% $10m Bonus P50_Bishop Hill_Grant_082409_200MW" xfId="22149" xr:uid="{DF6AA9C1-E786-45D5-9438-9F97DF39E8BC}"/>
    <cellStyle name="_Alta Mesa v3 10yr 7.25% $10m Bonus P50_Bishop Hill_Grant_082409_200MW 2" xfId="22150" xr:uid="{9A7ACD7B-0F42-46F0-8F7C-BD3A0EC0D169}"/>
    <cellStyle name="_Alta Mesa v3 10yr 7.25% $10m Bonus P50_Buzzard Creek_250MW_PTC_010610" xfId="22151" xr:uid="{30D320C1-567C-47A7-9928-29F127E95B49}"/>
    <cellStyle name="_Alta Mesa v3 10yr 7.25% $10m Bonus P50_Buzzard Creek_250MW_PTC_010610 2" xfId="22152" xr:uid="{C7284AD6-2A8E-456D-8D77-E932D4D14EE4}"/>
    <cellStyle name="_Alta Mesa v3 10yr 7.25% $10m Bonus P50_California Ridge 120109 and 200MW" xfId="22153" xr:uid="{781EF6E2-02DF-4D79-BC6C-CC4C893A7761}"/>
    <cellStyle name="_Alta Mesa v3 10yr 7.25% $10m Bonus P50_California Ridge 120109 and 200MW 2" xfId="22154" xr:uid="{FB1711CE-29EB-498F-973E-DE43CBA02577}"/>
    <cellStyle name="_Alta Mesa v3 10yr 7.25% $10m Bonus P50_California Ridge_042909_Grant and TE_99M_as bid" xfId="22155" xr:uid="{87EF5414-E6C3-4326-A3C1-A1F56CE6E851}"/>
    <cellStyle name="_Alta Mesa v3 10yr 7.25% $10m Bonus P50_California Ridge_042909_Grant and TE_99M_as bid 2" xfId="22156" xr:uid="{2512B6B6-33E9-4E5C-AA29-09A45453E081}"/>
    <cellStyle name="_Alta Mesa v3 10yr 7.25% $10m Bonus P50_California Ridge_042909_Grant and TE_99Mw" xfId="22157" xr:uid="{DEC3A867-D526-4EB2-AC38-9DA83F41A244}"/>
    <cellStyle name="_Alta Mesa v3 10yr 7.25% $10m Bonus P50_California Ridge_042909_Grant and TE_99Mw 2" xfId="22158" xr:uid="{E4D9A90E-CCC1-426F-B3F1-4616185891F5}"/>
    <cellStyle name="_Alta Mesa v3 10yr 7.25% $10m Bonus P50_Copy of NEW Levered GRIIIII_03312009_MCF v2" xfId="22159" xr:uid="{41653849-DD11-44E0-9890-30FF566B6352}"/>
    <cellStyle name="_Alta Mesa v3 10yr 7.25% $10m Bonus P50_Copy of NEW Levered GRIIIII_03312009_MCF v2 2" xfId="22160" xr:uid="{F0C0AF09-4513-4922-ACA6-956948DD0E25}"/>
    <cellStyle name="_Alta Mesa v3 10yr 7.25% $10m Bonus P50_Copy of NEW Levered GRIIIII_03312009_MCF v2_BeechR Pivot Table 12.2.09" xfId="22161" xr:uid="{87CF737A-0D61-4039-B294-9A77C029737E}"/>
    <cellStyle name="_Alta Mesa v3 10yr 7.25% $10m Bonus P50_Copy of NEW Levered GRIIIII_03312009_MCF v2_BeechR Pivot Table 12.2.09 2" xfId="22162" xr:uid="{B84AF71A-6AA3-4FB8-9C89-BA39D67C1E62}"/>
    <cellStyle name="_Alta Mesa v3 10yr 7.25% $10m Bonus P50_GRE 03252009_tpm_tables" xfId="22163" xr:uid="{590C3EE4-79F2-456E-A119-C430BA4921C9}"/>
    <cellStyle name="_Alta Mesa v3 10yr 7.25% $10m Bonus P50_GRE 03252009_tpm_tables 2" xfId="22164" xr:uid="{E2FDA48D-477E-48BA-ACA3-B1CB32AD4237}"/>
    <cellStyle name="_Alta Mesa v3 10yr 7.25% $10m Bonus P50_GRE 03252009_tpm_tables_BeechR Pivot Table 12.2.09" xfId="22165" xr:uid="{64CDB322-16CA-4535-B0F4-275E00F07FA2}"/>
    <cellStyle name="_Alta Mesa v3 10yr 7.25% $10m Bonus P50_GRE 03252009_tpm_tables_BeechR Pivot Table 12.2.09 2" xfId="22166" xr:uid="{E432222C-B2C6-4A15-829D-F530EB04F9DB}"/>
    <cellStyle name="_Alta Mesa v3 10yr 7.25% $10m Bonus P50_Hardin Grant 08312009_300MW" xfId="22167" xr:uid="{28506667-DE03-422B-9B52-D5B6689323C5}"/>
    <cellStyle name="_Alta Mesa v3 10yr 7.25% $10m Bonus P50_Hardin Grant 08312009_300MW 2" xfId="22168" xr:uid="{863193F9-F9AD-423E-978B-F9DC38DF6377}"/>
    <cellStyle name="_Alta Mesa v3 10yr 7.25% $10m Bonus P50_Inputs-General" xfId="22169" xr:uid="{BE6411AA-3A70-446C-9F4B-4D6BC401C7A0}"/>
    <cellStyle name="_Alta Mesa v3 10yr 7.25% $10m Bonus P50_Inputs-General 2" xfId="22170" xr:uid="{BC203F1E-84CA-49C5-99BF-E152A5C06B8F}"/>
    <cellStyle name="_Alta Mesa v3 10yr 7.25% $10m Bonus P50_Invenergy Model -- 9-5-08 base" xfId="22171" xr:uid="{52ED1518-FB57-4BC9-B8C1-850ADB0E0FB8}"/>
    <cellStyle name="_Alta Mesa v3 10yr 7.25% $10m Bonus P50_Invenergy Model -- 9-5-08 base 2" xfId="22172" xr:uid="{2A120C95-0FB3-4BB2-9FEE-2F929B6FAA57}"/>
    <cellStyle name="_Alta Mesa v3 10yr 7.25% $10m Bonus P50_IWNA 3-Pack ECCA Sheldon Funding 03202009" xfId="22173" xr:uid="{E7C3C01D-A94A-4DF7-864A-C197CBC85BF7}"/>
    <cellStyle name="_Alta Mesa v3 10yr 7.25% $10m Bonus P50_IWNA 3-Pack ECCA Sheldon Funding 03202009 2" xfId="22174" xr:uid="{496E0A24-E05A-4321-A5F4-237E42A4C2BF}"/>
    <cellStyle name="_Alta Mesa v3 10yr 7.25% $10m Bonus P50_IWNA Ptfl v2 10yr 7.25% $320 upfront 99% hedge loss P50" xfId="22175" xr:uid="{3E4CD856-0A6D-448C-890F-9FF5D9BAAB01}"/>
    <cellStyle name="_Alta Mesa v3 10yr 7.25% $10m Bonus P50_IWNA Ptfl v2 10yr 7.25% $320 upfront 99% hedge loss P50 2" xfId="22176" xr:uid="{062B8F6A-CEF9-4DB0-A52F-872C2866AF81}"/>
    <cellStyle name="_Alta Mesa v3 10yr 7.25% $10m Bonus P50_IWNA v1 10yr 7.25% $290 upfront no bonus 42% 2009 tax realloc P50" xfId="22177" xr:uid="{396D7B88-5347-47B8-9CD9-9B09ACF356DC}"/>
    <cellStyle name="_Alta Mesa v3 10yr 7.25% $10m Bonus P50_IWNA v1 10yr 7.25% $290 upfront no bonus 42% 2009 tax realloc P50 2" xfId="22178" xr:uid="{EF42C497-1D81-4718-94C8-129DF7F6D9E2}"/>
    <cellStyle name="_Alta Mesa v3 10yr 7.25% $10m Bonus P50_IWNA v1 10yr 7.25% $290 upfront no bonus 42% 2009 tax realloc P50_2008 IWNA JPM TE Model 11032008 (ERISA Dep &amp; Full Haircuts)_275M" xfId="22179" xr:uid="{66203436-A61D-4AD9-85AF-DEF6425C9F95}"/>
    <cellStyle name="_Alta Mesa v3 10yr 7.25% $10m Bonus P50_IWNA v1 10yr 7.25% $290 upfront no bonus 42% 2009 tax realloc P50_2008 IWNA JPM TE Model 11032008 (ERISA Dep &amp; Full Haircuts)_275M 2" xfId="22180" xr:uid="{E6A835A3-9355-4A9A-BA04-9CB2BFAE241E}"/>
    <cellStyle name="_Alta Mesa v3 10yr 7.25% $10m Bonus P50_IWNA v1 10yr 7.25% $290 upfront no bonus 42% 2009 tax realloc P50_2008 IWNA v12 7.75% 53% TaxEx P50 (Invenergy)_10242008" xfId="22181" xr:uid="{075EB237-CC00-4C25-90D0-39CC0CC1786B}"/>
    <cellStyle name="_Alta Mesa v3 10yr 7.25% $10m Bonus P50_IWNA v1 10yr 7.25% $290 upfront no bonus 42% 2009 tax realloc P50_2008 IWNA v12 7.75% 53% TaxEx P50 (Invenergy)_10242008 2" xfId="22182" xr:uid="{AB55F416-A6F3-43F9-938E-CB96538B3B07}"/>
    <cellStyle name="_Alta Mesa v3 10yr 7.25% $10m Bonus P50_Ledge_0416_Grant and TE" xfId="22183" xr:uid="{3C0A5C3C-C6C6-4B1C-A2FB-6B5E917038E1}"/>
    <cellStyle name="_Alta Mesa v3 10yr 7.25% $10m Bonus P50_Ledge_0416_Grant and TE 2" xfId="22184" xr:uid="{C097C7B7-A457-46FF-A89A-AEFE49BE2864}"/>
    <cellStyle name="_Alta Mesa v3 10yr 7.25% $10m Bonus P50_Levered Beech Ridge _100709" xfId="22185" xr:uid="{DCFDA483-1717-477C-A3C0-A29CDAA5D2BF}"/>
    <cellStyle name="_Alta Mesa v3 10yr 7.25% $10m Bonus P50_Levered Beech Ridge _100709 2" xfId="22186" xr:uid="{EEC79EC9-FC30-4C45-9914-3EAEEDE7B9B5}"/>
    <cellStyle name="_Alta Mesa v3 10yr 7.25% $10m Bonus P50_Levered Beech Ridge _100709_BeechR Pivot Table 12.2.09" xfId="22187" xr:uid="{9BC26C29-DB13-4B7D-ACFA-4BFF8E5B6D32}"/>
    <cellStyle name="_Alta Mesa v3 10yr 7.25% $10m Bonus P50_Levered Beech Ridge _100709_BeechR Pivot Table 12.2.09 2" xfId="22188" xr:uid="{F61A808F-E1FD-4AB0-AA11-72D08AEB3B38}"/>
    <cellStyle name="_Alta Mesa v3 10yr 7.25% $10m Bonus P50_Levered Beech Ridge _102709" xfId="22189" xr:uid="{390B0A44-83AE-4DB4-B39B-D8373E825BB9}"/>
    <cellStyle name="_Alta Mesa v3 10yr 7.25% $10m Bonus P50_Levered Beech Ridge _102709 2" xfId="22190" xr:uid="{8EF52C87-ABF4-4401-A51A-F0320025BB9B}"/>
    <cellStyle name="_Alta Mesa v3 10yr 7.25% $10m Bonus P50_Levered Beech Ridge _102709_BeechR Pivot Table 12.2.09" xfId="22191" xr:uid="{EF156836-ECCC-4F31-8750-87D76EBE9C6C}"/>
    <cellStyle name="_Alta Mesa v3 10yr 7.25% $10m Bonus P50_Levered Beech Ridge _102709_BeechR Pivot Table 12.2.09 2" xfId="22192" xr:uid="{3A8B3584-3683-4D2E-905A-1A37C3EC4F41}"/>
    <cellStyle name="_Alta Mesa v3 10yr 7.25% $10m Bonus P50_Levered Beech Ridge _110209" xfId="22193" xr:uid="{00543A45-23BA-4882-8014-020577998854}"/>
    <cellStyle name="_Alta Mesa v3 10yr 7.25% $10m Bonus P50_Levered Beech Ridge _110209 2" xfId="22194" xr:uid="{3B482AF1-71CE-4CE6-B082-E3822D6A943F}"/>
    <cellStyle name="_Alta Mesa v3 10yr 7.25% $10m Bonus P50_Levered Beech Ridge _110209_BeechR Pivot Table 12.2.09" xfId="22195" xr:uid="{C95E6CAC-22A5-4880-890D-D3ED94B588DA}"/>
    <cellStyle name="_Alta Mesa v3 10yr 7.25% $10m Bonus P50_Levered Beech Ridge _110209_BeechR Pivot Table 12.2.09 2" xfId="22196" xr:uid="{E78E963F-9E7C-48B8-8226-400EE9B50D8B}"/>
    <cellStyle name="_Alta Mesa v3 10yr 7.25% $10m Bonus P50_Levered Grand Ridge Exp 07082009_LIVE" xfId="22197" xr:uid="{740E0FD6-F011-438A-B57A-FDCD4E294CE2}"/>
    <cellStyle name="_Alta Mesa v3 10yr 7.25% $10m Bonus P50_Levered Grand Ridge Exp 07082009_LIVE 2" xfId="22198" xr:uid="{823176DC-8E23-4BE9-BF89-B26ECF811EA6}"/>
    <cellStyle name="_Alta Mesa v3 10yr 7.25% $10m Bonus P50_Levered Grand Ridge Exp 07082009_LIVE_BeechR Pivot Table 12.2.09" xfId="22199" xr:uid="{EE558234-35EE-4E04-BED9-EF79623119A7}"/>
    <cellStyle name="_Alta Mesa v3 10yr 7.25% $10m Bonus P50_Levered Grand Ridge Exp 07082009_LIVE_BeechR Pivot Table 12.2.09 2" xfId="22200" xr:uid="{76032A7D-F65E-45D3-96E9-5A839F8325C3}"/>
    <cellStyle name="_Alta Mesa v3 10yr 7.25% $10m Bonus P50_Levered Grand Ridge Exp_05042009" xfId="22201" xr:uid="{6C86B113-3710-4568-99A5-ECC4FE53D5D5}"/>
    <cellStyle name="_Alta Mesa v3 10yr 7.25% $10m Bonus P50_Levered Grand Ridge Exp_05042009 2" xfId="22202" xr:uid="{526B2281-BDBD-46E2-8593-8FD4CD7D4852}"/>
    <cellStyle name="_Alta Mesa v3 10yr 7.25% $10m Bonus P50_Levered Grand Ridge Exp_05042009_BeechR Pivot Table 12.2.09" xfId="22203" xr:uid="{B543708C-8CC1-4245-8E66-298D83ED4F3D}"/>
    <cellStyle name="_Alta Mesa v3 10yr 7.25% $10m Bonus P50_Levered Grand Ridge Exp_05042009_BeechR Pivot Table 12.2.09 2" xfId="22204" xr:uid="{DA6D73EA-DF11-45D4-8798-6E3A6F754D2C}"/>
    <cellStyle name="_Alta Mesa v3 10yr 7.25% $10m Bonus P50_NEW GRII_III Debt_032509 v1 (2)" xfId="22205" xr:uid="{3F9A230C-E3BC-4071-82BA-F823588628BE}"/>
    <cellStyle name="_Alta Mesa v3 10yr 7.25% $10m Bonus P50_NEW GRII_III Debt_032509 v1 (2) 2" xfId="22206" xr:uid="{5FBA8F7E-5B57-43A1-B95A-AFF18AC22219}"/>
    <cellStyle name="_Alta Mesa v3 10yr 7.25% $10m Bonus P50_NEW GRII_III Debt_032509 v1 (2)_BeechR Pivot Table 12.2.09" xfId="22207" xr:uid="{817EEFED-99FA-47C8-957B-1E1F1832BFF9}"/>
    <cellStyle name="_Alta Mesa v3 10yr 7.25% $10m Bonus P50_NEW GRII_III Debt_032509 v1 (2)_BeechR Pivot Table 12.2.09 2" xfId="22208" xr:uid="{9D6109B4-6C89-4153-94A9-C0BEBAA2F5BA}"/>
    <cellStyle name="_Alta Mesa v3 10yr 7.25% $10m Bonus P50_NEW Levered GRII&amp;III_04092009_MCF v1" xfId="22209" xr:uid="{3A6B6460-9A13-4BE8-88EB-D2669C9164E9}"/>
    <cellStyle name="_Alta Mesa v3 10yr 7.25% $10m Bonus P50_NEW Levered GRII&amp;III_04092009_MCF v1 2" xfId="22210" xr:uid="{89D2050A-14AF-4DAE-B5AA-0D541235DEFA}"/>
    <cellStyle name="_Alta Mesa v3 10yr 7.25% $10m Bonus P50_NEW Levered GRII&amp;III_04092009_MCF v1_BeechR Pivot Table 12.2.09" xfId="22211" xr:uid="{23EE2589-7EE5-408E-9DE1-3F41CE8E94A5}"/>
    <cellStyle name="_Alta Mesa v3 10yr 7.25% $10m Bonus P50_NEW Levered GRII&amp;III_04092009_MCF v1_BeechR Pivot Table 12.2.09 2" xfId="22212" xr:uid="{5BC48E2C-4B4A-4357-9C80-66A99193EB4A}"/>
    <cellStyle name="_Alta Mesa v3 10yr 7.25% $10m Bonus P50_Oceana_142MW_Vesta1.8_101909" xfId="22213" xr:uid="{789ED920-6E9C-441A-908D-10B8EE0EFD05}"/>
    <cellStyle name="_Alta Mesa v3 10yr 7.25% $10m Bonus P50_Oceana_142MW_Vesta1.8_101909 2" xfId="22214" xr:uid="{A7D910D6-CDF7-4111-B30C-55E1BDC3F4E4}"/>
    <cellStyle name="_Alta Mesa v3 10yr 7.25% $10m Bonus P50_Raleigh Model (78MW) 09082009_V2" xfId="22215" xr:uid="{7B250F52-7860-4888-9AC8-9AFD5C164A20}"/>
    <cellStyle name="_Alta Mesa v3 10yr 7.25% $10m Bonus P50_Raleigh Model (78MW) 09082009_V2 2" xfId="22216" xr:uid="{004F5892-DCFF-48B4-BE90-B6E4E4E67779}"/>
    <cellStyle name="_Alta Mesa v3 10yr 7.25% $10m Bonus P50_Raleigh Model (78MW) 09082009_V2_BeechR Pivot Table 12.2.09" xfId="22217" xr:uid="{6A1ADF47-7BA0-45CE-B988-87844B8B48BA}"/>
    <cellStyle name="_Alta Mesa v3 10yr 7.25% $10m Bonus P50_Raleigh Model (78MW) 09082009_V2_BeechR Pivot Table 12.2.09 2" xfId="22218" xr:uid="{DDD5D5F0-4494-4E05-B7B7-7C0B236FB442}"/>
    <cellStyle name="_Alta Mesa v3 10yr 7.25% $10m Bonus P50_Sheet1" xfId="22219" xr:uid="{4D105234-36B0-4DED-A985-6FC9D04AE66F}"/>
    <cellStyle name="_Alta Mesa v3 10yr 7.25% $10m Bonus P50_Sheet1 2" xfId="22220" xr:uid="{DA4AB619-64AF-459D-BB07-D77E6CEA0488}"/>
    <cellStyle name="_Alta Mesa v3 10yr 7.25% $10m Bonus P50_Sweden Hills 51MW_081809_AEP bid" xfId="22221" xr:uid="{3BA0486F-5AEB-4C03-8457-7D3BB456AFDA}"/>
    <cellStyle name="_Alta Mesa v3 10yr 7.25% $10m Bonus P50_Sweden Hills 51MW_081809_AEP bid 2" xfId="22222" xr:uid="{918DE9D5-645C-4FE9-8ADA-81D379DFA11A}"/>
    <cellStyle name="_Alta Mesa v3 10yr 7.25% $10m Bonus P50_Tri-County Wind_042409_Grant and TE_as bid" xfId="22223" xr:uid="{CB76052F-6746-4154-AD81-CD9CD8F128C2}"/>
    <cellStyle name="_Alta Mesa v3 10yr 7.25% $10m Bonus P50_Tri-County Wind_042409_Grant and TE_as bid 2" xfId="22224" xr:uid="{40C5AE2E-156A-436E-AE1C-D260675D640F}"/>
    <cellStyle name="_Alta Mesa v3 10yr 7.25% $10m Bonus P50_Tri-County Wind_101309_Grant and TE_200MW_1.6XLE" xfId="22225" xr:uid="{F2AC5597-B832-4951-97D3-C4901902BCBD}"/>
    <cellStyle name="_Alta Mesa v3 10yr 7.25% $10m Bonus P50_Tri-County Wind_101309_Grant and TE_200MW_1.6XLE 2" xfId="22226" xr:uid="{F3D6E55D-39B6-412E-8A91-C6860123E7EF}"/>
    <cellStyle name="_Alta Mesa v3 10yr 7.25% $10m Bonus P50_Tri-County Wind_101509_Grant and TE_200MW_1.6XLE" xfId="22227" xr:uid="{D3BA3780-CD1C-457B-9CB0-FD9449AAB356}"/>
    <cellStyle name="_Alta Mesa v3 10yr 7.25% $10m Bonus P50_Tri-County Wind_101509_Grant and TE_200MW_1.6XLE 2" xfId="22228" xr:uid="{7202DA4E-AB17-49FD-828E-0D7C8BE3BCEF}"/>
    <cellStyle name="_Alta Mesa v3 10yr 7.25% $10m Bonus P50_Turkey Track Completion Reserve Acct_11 10 08" xfId="22229" xr:uid="{33374387-3C23-48ED-8079-699471FA4CF1}"/>
    <cellStyle name="_Alta Mesa v3 10yr 7.25% $10m Bonus P50_Turkey Track Completion Reserve Acct_11 10 08 2" xfId="22230" xr:uid="{B52558BC-06C2-4487-AC42-D593E23012BD}"/>
    <cellStyle name="_Alta Mesa v3 10yr 7.25% $10m Bonus P50_Unlev McAdoo &amp; GR Combined 10242008-funding v8" xfId="22231" xr:uid="{40D8E88B-0A81-4FE0-9C8B-71A45CE69F45}"/>
    <cellStyle name="_Alta Mesa v3 10yr 7.25% $10m Bonus P50_Unlev McAdoo &amp; GR Combined 10242008-funding v8 2" xfId="22232" xr:uid="{F5EA9B51-9A2E-4ED7-9E3C-8C00DA3240CB}"/>
    <cellStyle name="_Alta Mesa v3 10yr 7.25% $10m Bonus P50_Unlev McAdoo &amp; GR Combined 10242008-funding v8_BeechR Pivot Table 12.2.09" xfId="22233" xr:uid="{FF4CC647-B7E9-46DE-8F79-F09B6610ADCB}"/>
    <cellStyle name="_Alta Mesa v3 10yr 7.25% $10m Bonus P50_Unlev McAdoo &amp; GR Combined 10242008-funding v8_BeechR Pivot Table 12.2.09 2" xfId="22234" xr:uid="{4845022C-4F8C-460B-9973-6278EFCC2C5C}"/>
    <cellStyle name="_Alta Mesa v3 10yr 7.25% $10m Bonus P50_Unlev McAdoo &amp; GR Combined 10242008-funding v8_Sheet1" xfId="22235" xr:uid="{718EAAAC-185F-474F-925F-CC72095327DA}"/>
    <cellStyle name="_Alta Mesa v3 10yr 7.25% $10m Bonus P50_Unlev McAdoo &amp; GR Combined 10242008-funding v8_Sheet1 2" xfId="22236" xr:uid="{47376F75-A79D-4C9F-977C-84B1120A92E4}"/>
    <cellStyle name="_Alta Mesa v3 10yr 7.25% $10m Bonus P50_Unlevered_Beech_Ridge_100_5MW_021009_optimized NCF" xfId="22237" xr:uid="{6993052C-9AC5-49A8-A4C9-64CF84B0C9EB}"/>
    <cellStyle name="_Alta Mesa v3 10yr 7.25% $10m Bonus P50_Unlevered_Beech_Ridge_100_5MW_021009_optimized NCF 2" xfId="22238" xr:uid="{AF390926-1291-4788-A292-21568D00BC42}"/>
    <cellStyle name="_Alta Mesa v3 10yr 7.25% $10m Bonus P50_Vantage Cash FLow 100609" xfId="22239" xr:uid="{02D6393B-D3A9-42F7-9F63-767E41EEDA30}"/>
    <cellStyle name="_Alta Mesa v3 10yr 7.25% $10m Bonus P50_Vantage Cash FLow 100609 2" xfId="22240" xr:uid="{5AA90FF6-A538-448B-AA0B-9B99A9BA9E20}"/>
    <cellStyle name="_Alta Mesa v3 10yr 7.25% $10m Bonus P50_Vantage Model_PGE 15yr PPA_062409" xfId="22241" xr:uid="{6266DB94-17F1-46D4-A4C1-F8C4889B75FA}"/>
    <cellStyle name="_Alta Mesa v3 10yr 7.25% $10m Bonus P50_Vantage Model_PGE 15yr PPA_062409 2" xfId="22242" xr:uid="{EE4F6A1B-5DC0-458C-ACA0-73F63A8BBF9F}"/>
    <cellStyle name="_Alta Mesa v3 10yr 7.25% $10m Bonus P50_Vantage Model_PGE 15yr PPA_073009_JAR" xfId="22243" xr:uid="{8F4FACBA-67A8-4B9D-8193-96B6C4602958}"/>
    <cellStyle name="_Alta Mesa v3 10yr 7.25% $10m Bonus P50_Vantage Model_PGE 15yr PPA_073009_JAR 2" xfId="22244" xr:uid="{33AD78C3-64D9-443B-B628-5CCBD4D63842}"/>
    <cellStyle name="_Alta Mesa v3 10yr 7.25% $10m Bonus P50_Vantage Model_PGE 15yr PPA_100909" xfId="22245" xr:uid="{39B5D387-3D4C-45E3-B30F-ED794000D387}"/>
    <cellStyle name="_Alta Mesa v3 10yr 7.25% $10m Bonus P50_Vantage Model_PGE 15yr PPA_100909 2" xfId="22246" xr:uid="{58050E36-CFEE-4A43-9587-AD62226D63DD}"/>
    <cellStyle name="_Alta Mesa v3 10yr 7.25% $10m Bonus P50_White Oak_67.5_150MW_110409_OUR CASE" xfId="22247" xr:uid="{D78159FB-5924-49C6-B7A1-CBB651FEB499}"/>
    <cellStyle name="_Alta Mesa v3 10yr 7.25% $10m Bonus P50_White Oak_67.5_150MW_110409_OUR CASE 2" xfId="22248" xr:uid="{E0825173-8D80-4ED6-9E2D-F4A7E0ECDD82}"/>
    <cellStyle name="_AltEnergy Aggregate" xfId="22249" xr:uid="{C24A7E98-CE33-409E-8DD1-CD719E0E15A4}"/>
    <cellStyle name="_AltEnergy Aggregate_SEEC_XiNing_040507_loan_US&amp;PRC GAAP" xfId="22250" xr:uid="{50629681-66D6-41BE-B2A4-5B8113CAF9E5}"/>
    <cellStyle name="_AM 03-22-2009 - Citi Cash Grant - 1st qtr cash grant" xfId="22251" xr:uid="{D63FC01F-732C-4599-979E-EA2DF03D25A8}"/>
    <cellStyle name="_AMBASE 10-21-08_JPMorgan" xfId="22252" xr:uid="{C8A2E396-5C28-49D8-BE28-4BAD3958A613}"/>
    <cellStyle name="_AMBASE 10-21-08_JPMorgan 2" xfId="22253" xr:uid="{882BB97E-45F0-48F9-A2D8-0B7B7A95827A}"/>
    <cellStyle name="_Analysis Summary - Pacific Wind - rev 02.18.05" xfId="22254" xr:uid="{7C73AC1D-EFDB-456E-8E48-F34BD8C78E2D}"/>
    <cellStyle name="_Analysis Summary - Pacific Wind - rev 02.18.05 2" xfId="22255" xr:uid="{FF7078F9-3D90-4A9D-B3A9-26190B50DA23}"/>
    <cellStyle name="_Analysis Summary - Pacific Wind - rev 02.18.05 2 2" xfId="22256" xr:uid="{1EB6ED6A-5632-4991-8BFC-082FD40D1BBD}"/>
    <cellStyle name="_Analysis Summary - Pacific Wind - rev 02.18.05 3" xfId="22257" xr:uid="{F192901A-E4E8-4541-8C47-A8183E97D4D0}"/>
    <cellStyle name="_Analysis Summary - Pacific Wind - rev 02.18.05 3 2" xfId="22258" xr:uid="{39C1FB38-7885-4385-A0A6-2127A6CCB5DE}"/>
    <cellStyle name="_Analysis Summary - Pacific Wind - rev 02.18.05 4" xfId="22259" xr:uid="{474D200B-455C-4A7A-AA63-488751CD0BA6}"/>
    <cellStyle name="_Analysis Summary - Pacific Wind - rev 02.18.05 4 2" xfId="22260" xr:uid="{E009F960-1575-4D2B-9E45-484163AE99E5}"/>
    <cellStyle name="_Analysis Summary - Pacific Wind - rev 02.18.05 4 3" xfId="22261" xr:uid="{C4382216-4BBC-41E9-A3FE-6A82EAFC9C2C}"/>
    <cellStyle name="_Analysis Summary - Pacific Wind - rev 02.18.05 5" xfId="22262" xr:uid="{14014AD0-E557-48B0-933F-16DF52FEAB29}"/>
    <cellStyle name="_Analysis Summary - Pacific Wind - rev 02.18.05 5 2" xfId="22263" xr:uid="{4077C1C4-A4A7-437D-B364-009F41FB003E}"/>
    <cellStyle name="_Analysis Summary - Pacific Wind - rev 02.18.05 6" xfId="22264" xr:uid="{2620DC0E-65BA-460A-9A88-EA4A67462FD8}"/>
    <cellStyle name="_Analysis Summary - Pacific Wind - rev 02.18.05_Consolidated Summary Living ProForma_2011_DRAFT" xfId="22265" xr:uid="{C7A9B91E-7B03-4078-B238-FDFF40FF5DB3}"/>
    <cellStyle name="_Analysis Summary - Pacific Wind - rev 02.18.05_Consolidated Summary Living ProForma_2011_Paste Special" xfId="22266" xr:uid="{32F74519-A3E7-4386-BE05-5B917F86F932}"/>
    <cellStyle name="_Analysis Summary - Pacific Wind - rev 02.18.05_Copy of South TX GenTie  0.8x Sale12-31-09 COD BASE CASEvBOD" xfId="22267" xr:uid="{6AE8640F-F790-44C5-962D-D9E49725AB43}"/>
    <cellStyle name="_Analysis Summary - Pacific Wind - rev 02.18.05_Genesis_Bridge_Tab" xfId="22268" xr:uid="{CCD30661-3C5F-476A-AD5B-F734F931F2FA}"/>
    <cellStyle name="_Analysis Summary - Pacific Wind - rev 02.18.05_HWBA UM NPV  IRR Analysis finance at cost share may 2011" xfId="22269" xr:uid="{6F64D9C6-6757-49E7-92C1-D0A896926B84}"/>
    <cellStyle name="_Analysis Summary - Pacific Wind - rev 02.18.05_Inputs" xfId="22270" xr:uid="{8376C603-01E0-4C10-9202-5BCF85F9268E}"/>
    <cellStyle name="_Analysis Summary - Pacific Wind - rev 02.18.05_Inputs 2" xfId="22271" xr:uid="{CD430F1F-5898-480F-9AFA-9B5F28EB5D53}"/>
    <cellStyle name="_Analysis Summary - Pacific Wind - rev 02.18.05_ToD" xfId="22272" xr:uid="{F30904C9-EF23-4FE8-8C67-9B60D3636FD9}"/>
    <cellStyle name="_Analysis Summary - Pacific Wind - rev 02.18.05_ToD 2" xfId="22273" xr:uid="{DABC2A73-27D8-4EC4-8DD2-D7A017D0194A}"/>
    <cellStyle name="_Analysis Summary - Pacific Wind - rev 02.18.05_ToD 3" xfId="22274" xr:uid="{6338D777-F75E-453F-9995-53066D24DB32}"/>
    <cellStyle name="_Anhydrous NH3 Costs JVP 9-23-05" xfId="22275" xr:uid="{19E352BC-E0D6-4D0B-8FCE-6B1D5F4700B2}"/>
    <cellStyle name="_Annual 07-12 Forecast" xfId="22276" xr:uid="{DE2C6EC4-BDE8-419B-8B1D-34100635F1B2}"/>
    <cellStyle name="_Annual Alpha Vectors1" xfId="22277" xr:uid="{8253A162-4213-4B63-9AEB-F35C3A35E019}"/>
    <cellStyle name="_Annual Alpha Vectors1 2" xfId="22278" xr:uid="{9F82E775-4FB5-4A87-B4DD-A9FD4691ABA8}"/>
    <cellStyle name="_Annual Alpha Vectors1 2 2" xfId="22279" xr:uid="{B5637141-4CF3-490B-950B-1177419DCDF4}"/>
    <cellStyle name="_Annual Alpha Vectors1 3" xfId="22280" xr:uid="{AC248AF1-4209-4ED4-99A3-45222B56469B}"/>
    <cellStyle name="_Annual Alpha Vectors1 3 2" xfId="22281" xr:uid="{3161E42A-7944-4054-8D16-EF6930E1B967}"/>
    <cellStyle name="_Annual Alpha Vectors1 4" xfId="22282" xr:uid="{CF808453-31A2-4043-9A2F-3D3176E53F5F}"/>
    <cellStyle name="_Annual Alpha Vectors1 4 2" xfId="22283" xr:uid="{3227258B-A30A-47D0-BB62-0E760A83257B}"/>
    <cellStyle name="_Annual Alpha Vectors1 4 3" xfId="22284" xr:uid="{DE6D6221-770F-44C3-9CCC-309BE62A7C9B}"/>
    <cellStyle name="_Annual Alpha Vectors1 5" xfId="22285" xr:uid="{CD7D768E-8E9B-4397-9365-826E5AF8C7A8}"/>
    <cellStyle name="_Annual Alpha Vectors1 5 2" xfId="22286" xr:uid="{111E5E17-3B29-4D08-9FD0-48E2B2B36430}"/>
    <cellStyle name="_Annual Alpha Vectors1 6" xfId="22287" xr:uid="{C011CD78-41BF-419F-ABF7-E74E8BD7F0F6}"/>
    <cellStyle name="_Annual Alpha Vectors1_August 2010 CWIP curves_NextEra" xfId="22288" xr:uid="{E228EBFE-7A9D-482F-9938-5ADF2C187E77}"/>
    <cellStyle name="_Annual Alpha Vectors1_August 2010 CWIP curves_NextEra 2" xfId="22289" xr:uid="{4B696822-AF65-4619-A531-777E7F0D2A81}"/>
    <cellStyle name="_Annual Alpha Vectors1_August 2010 CWIP curves_NextEra_November 2010 Termosol CWIP Curves NEER Final" xfId="22290" xr:uid="{F273B396-3FFD-4689-8F77-A29CA85671FC}"/>
    <cellStyle name="_Annual Alpha Vectors1_August 2010 CWIP curves_NextEra_November 2010 Termosol CWIP Curves NEER Final 2" xfId="22291" xr:uid="{554A9899-BD6E-4F44-A646-7D090B85E986}"/>
    <cellStyle name="_Annual Alpha Vectors1_BASIS ADJ" xfId="22292" xr:uid="{836B0697-42F9-462A-AE7C-1317A5E9E75E}"/>
    <cellStyle name="_Annual Alpha Vectors1_BM Adjustments" xfId="22293" xr:uid="{00C0ABD2-7EC5-46FE-8FAD-6FB4D36D5C83}"/>
    <cellStyle name="_Annual Alpha Vectors1_Budget Support 2012-09 2013-15 Benefit Programs v5 with NEER Barg Update" xfId="22294" xr:uid="{E4A08357-74B9-46B7-A563-75B86D382A55}"/>
    <cellStyle name="_Annual Alpha Vectors1_Capacity_Factor_Monthly_Forecast_Through_2024 " xfId="22295" xr:uid="{03F6BFE2-68D0-4162-8172-4E0EC343D371}"/>
    <cellStyle name="_Annual Alpha Vectors1_Capital Prov 1Q10" xfId="22296" xr:uid="{B0CA244C-791D-4606-8C0C-558F32CA97B8}"/>
    <cellStyle name="_Annual Alpha Vectors1_Capital Prov 1Q10 2" xfId="22297" xr:uid="{D49C5437-8E0F-4EBE-A375-1C3DE0302068}"/>
    <cellStyle name="_Annual Alpha Vectors1_Capital Prov 1Q10_March_LTD_Premium" xfId="22298" xr:uid="{AD75F30A-35CF-41A8-928D-6F2EB9E8519A}"/>
    <cellStyle name="_Annual Alpha Vectors1_Capital Prov 1Q10_Nov Self Admin LTD Income Premium - CIGNA" xfId="22299" xr:uid="{E8F0C485-27FF-4E21-81AA-97A8D3103334}"/>
    <cellStyle name="_Annual Alpha Vectors1_Capital Prov 1Q10_Summary Unrounded" xfId="22300" xr:uid="{06BAF730-2DFD-4989-A8A6-CBF5D717DBBF}"/>
    <cellStyle name="_Annual Alpha Vectors1_Consolidated Summary Living ProForma_2011_DRAFT" xfId="22301" xr:uid="{664ED3B9-2F0D-4857-B8F3-E593342FE4CE}"/>
    <cellStyle name="_Annual Alpha Vectors1_Consolidated Summary Living ProForma_2011_Paste Special" xfId="22302" xr:uid="{1A54340A-3B3E-4E6C-9D11-08D9D34672FD}"/>
    <cellStyle name="_Annual Alpha Vectors1_Copy of South TX GenTie  0.8x Sale12-31-09 COD BASE CASEvBOD" xfId="22303" xr:uid="{CB3FCAB6-6BAB-4208-A7C9-29218AC37ABD}"/>
    <cellStyle name="_Annual Alpha Vectors1_CWIP Termosol 1" xfId="22304" xr:uid="{272C7B60-9976-4B69-8266-557E630F1DBD}"/>
    <cellStyle name="_Annual Alpha Vectors1_CWIP Termosol 1 2" xfId="22305" xr:uid="{5043C2D0-BEFE-48B9-BE72-C8B624119DAC}"/>
    <cellStyle name="_Annual Alpha Vectors1_CWIP Termosol 2" xfId="22306" xr:uid="{1FDA9901-37E7-438B-AF5F-60045D05B63C}"/>
    <cellStyle name="_Annual Alpha Vectors1_CWIP Termosol 2 2" xfId="22307" xr:uid="{266EA0EC-179B-4EC2-8239-F1AB373C1A12}"/>
    <cellStyle name="_Annual Alpha Vectors1_Fees" xfId="22308" xr:uid="{2F910E57-CB7F-49C0-B64C-B9D761109A03}"/>
    <cellStyle name="_Annual Alpha Vectors1_Genesis_Bridge_Tab" xfId="22309" xr:uid="{195EE061-CCCB-4B61-8AC6-282F3C37CF26}"/>
    <cellStyle name="_Annual Alpha Vectors1_HWBA UM NPV  IRR Analysis finance at cost share may 2011" xfId="22310" xr:uid="{2F76EF45-6CFD-4132-9DB3-7E919D2D1643}"/>
    <cellStyle name="_Annual Alpha Vectors1_Inputs" xfId="22311" xr:uid="{85B82503-36E8-4DC4-83D8-750DA0D806D5}"/>
    <cellStyle name="_Annual Alpha Vectors1_Inputs 2" xfId="22312" xr:uid="{3DD68E58-38F5-4327-AC3E-7F522492EF49}"/>
    <cellStyle name="_Annual Alpha Vectors1_Locked in Gross Margin" xfId="22313" xr:uid="{EDC44E5D-7EE4-4A95-BE6C-967FF2C9AD43}"/>
    <cellStyle name="_Annual Alpha Vectors1_LTD-FAS 112 Summary" xfId="22314" xr:uid="{0F71913F-61D1-4275-8F47-D30D8F2E48A0}"/>
    <cellStyle name="_Annual Alpha Vectors1_November 2010 CWIP Curves Genesis Final" xfId="22315" xr:uid="{A6EC6E6B-1854-484C-A874-F6A676CA0ED4}"/>
    <cellStyle name="_Annual Alpha Vectors1_November 2010 CWIP Curves Genesis Final 2" xfId="22316" xr:uid="{CF68BD10-B49D-4975-8CD3-64E16E41A926}"/>
    <cellStyle name="_Annual Alpha Vectors1_November 2010 CWIP Curves NEER Final" xfId="22317" xr:uid="{423539B5-6E4A-4E3D-8E94-93768C43F8EB}"/>
    <cellStyle name="_Annual Alpha Vectors1_November 2010 CWIP Curves NEER Final 2" xfId="22318" xr:uid="{066F163E-E87A-4EFB-A7E0-6CFAFAB8B365}"/>
    <cellStyle name="_Annual Alpha Vectors1_November 2010 Termosol CWIP Curves NEER Final" xfId="22319" xr:uid="{28AC9C12-2D30-4E35-8229-88F73BED6180}"/>
    <cellStyle name="_Annual Alpha Vectors1_November 2010 Termosol CWIP Curves NEER Final 2" xfId="22320" xr:uid="{3E88D3EF-4D71-4AF2-8C94-C14781130C9F}"/>
    <cellStyle name="_Annual Alpha Vectors1_Project Monitoring Paradise Solar revised_October 2010" xfId="22321" xr:uid="{3734DC71-77B8-4552-B9E6-D0A3E2FDE044}"/>
    <cellStyle name="_Annual Alpha Vectors1_Project Monitoring Paradise Solar revised_October 2010 2" xfId="22322" xr:uid="{17DFC2CC-9BDC-4C72-9F91-BC4DA8625E9F}"/>
    <cellStyle name="_Annual Alpha Vectors1_Project Monitoring Paradise Solar revised_October 2010_November 2010 Termosol CWIP Curves NEER Final" xfId="22323" xr:uid="{A171E48C-E7FE-40AE-B801-3DE77B9EE316}"/>
    <cellStyle name="_Annual Alpha Vectors1_Project Monitoring Paradise Solar revised_October 2010_November 2010 Termosol CWIP Curves NEER Final 2" xfId="22324" xr:uid="{D6389B5C-5410-4532-B801-2BDCCB92CD72}"/>
    <cellStyle name="_Annual Alpha Vectors1_September 2010 CWIP curves_NextEra" xfId="22325" xr:uid="{9CFBD0DA-74CE-4AEC-8DB9-51D582EFCA79}"/>
    <cellStyle name="_Annual Alpha Vectors1_September 2010 CWIP curves_NextEra 2" xfId="22326" xr:uid="{81EAE51D-25C8-408F-A220-E8A150F2F4EA}"/>
    <cellStyle name="_Annual Alpha Vectors1_September 2010 CWIP curves_NextEra_November 2010 Termosol CWIP Curves NEER Final" xfId="22327" xr:uid="{7FA064C5-7418-4EE5-8E73-02D59766B609}"/>
    <cellStyle name="_Annual Alpha Vectors1_September 2010 CWIP curves_NextEra_November 2010 Termosol CWIP Curves NEER Final 2" xfId="22328" xr:uid="{74D29747-FB57-4CFD-91ED-555538081884}"/>
    <cellStyle name="_Annual Alpha Vectors1_Summerhaven CWIP curve Oct_2010" xfId="22329" xr:uid="{7F59AA2D-23B2-4792-9505-9EB6B4419BE6}"/>
    <cellStyle name="_Annual Alpha Vectors1_Summerhaven CWIP curve Oct_2010 2" xfId="22330" xr:uid="{B0844420-A1B1-474F-A497-379367D05302}"/>
    <cellStyle name="_Annual Alpha Vectors1_Summerhaven CWIP curve Oct_2010_November 2010 Termosol CWIP Curves NEER Final" xfId="22331" xr:uid="{59161C60-2B86-41F9-BE59-CF123EBD5713}"/>
    <cellStyle name="_Annual Alpha Vectors1_Summerhaven CWIP curve Oct_2010_November 2010 Termosol CWIP Curves NEER Final 2" xfId="22332" xr:uid="{DCC77C9E-AF18-490E-BA22-60D4FFA2A4E3}"/>
    <cellStyle name="_Annual Alpha Vectors1_ToD" xfId="22333" xr:uid="{92E2C9EA-D843-4315-ADC1-14C1EC8B7223}"/>
    <cellStyle name="_Annual Alpha Vectors1_ToD 2" xfId="22334" xr:uid="{8EDC5283-89D7-49A4-8A78-FFF583137CF9}"/>
    <cellStyle name="_Annual Alpha Vectors1_ToD 3" xfId="22335" xr:uid="{98CE22F2-4588-4A7D-AA9D-DAA7ED661B97}"/>
    <cellStyle name="_Annual Alpha Vectors1_tx financing revs" xfId="22336" xr:uid="{1296ECBD-70F0-4CE3-B458-7F121E97926A}"/>
    <cellStyle name="_Annual Alpha Vectors2" xfId="22337" xr:uid="{63A809D3-4523-43DF-B5EF-6ED54F5504E4}"/>
    <cellStyle name="_Annual Alpha Vectors2 2" xfId="22338" xr:uid="{A5579B11-CFEE-4B44-9E45-563AE56DE18B}"/>
    <cellStyle name="_Annual Alpha Vectors2 2 2" xfId="22339" xr:uid="{1044188E-D678-4EB6-86B1-AFC4F406A922}"/>
    <cellStyle name="_Annual Alpha Vectors2 3" xfId="22340" xr:uid="{D5F25CD4-E760-4394-8F31-724FBF669989}"/>
    <cellStyle name="_Annual Alpha Vectors2 3 2" xfId="22341" xr:uid="{E1CC02B5-E3A3-4193-9A0A-CCDED5AF0792}"/>
    <cellStyle name="_Annual Alpha Vectors2 4" xfId="22342" xr:uid="{8ACAA9EB-88A6-4340-93A2-D58EBE899C1A}"/>
    <cellStyle name="_Annual Alpha Vectors2 4 2" xfId="22343" xr:uid="{BDB0B6BD-FF18-46CD-825C-91497AC9DB1F}"/>
    <cellStyle name="_Annual Alpha Vectors2 4 3" xfId="22344" xr:uid="{0631D019-8560-4473-89B5-9F57E91BF6C1}"/>
    <cellStyle name="_Annual Alpha Vectors2 5" xfId="22345" xr:uid="{5AFF5BFD-5972-4240-954D-FFE46AC9060E}"/>
    <cellStyle name="_Annual Alpha Vectors2 5 2" xfId="22346" xr:uid="{186E0C57-93E7-4FA2-8110-2C01CA15D0F2}"/>
    <cellStyle name="_Annual Alpha Vectors2 6" xfId="22347" xr:uid="{5F03619A-ECC7-43FE-AF66-0FCEF6879095}"/>
    <cellStyle name="_Annual Alpha Vectors2_August 2010 CWIP curves_NextEra" xfId="22348" xr:uid="{2AF1C42E-6FDC-4509-9FAD-3CC1FACB091C}"/>
    <cellStyle name="_Annual Alpha Vectors2_August 2010 CWIP curves_NextEra 2" xfId="22349" xr:uid="{35A76AFF-C868-4F31-A2A4-2474F121C486}"/>
    <cellStyle name="_Annual Alpha Vectors2_August 2010 CWIP curves_NextEra_November 2010 Termosol CWIP Curves NEER Final" xfId="22350" xr:uid="{7D0BB907-D17E-4F8B-AD30-0ECDDBA56661}"/>
    <cellStyle name="_Annual Alpha Vectors2_August 2010 CWIP curves_NextEra_November 2010 Termosol CWIP Curves NEER Final 2" xfId="22351" xr:uid="{A9F2E4BA-17A9-45C3-A8F1-094D4845A2B1}"/>
    <cellStyle name="_Annual Alpha Vectors2_BASIS ADJ" xfId="22352" xr:uid="{9F1208D0-6B27-4D55-8FAE-671A72E9BAC1}"/>
    <cellStyle name="_Annual Alpha Vectors2_BM Adjustments" xfId="22353" xr:uid="{E020B757-B049-4BE1-8174-D35E99080841}"/>
    <cellStyle name="_Annual Alpha Vectors2_Budget Support 2012-09 2013-15 Benefit Programs v5 with NEER Barg Update" xfId="22354" xr:uid="{F19B1245-20B2-4A7B-AABA-10B622E8A425}"/>
    <cellStyle name="_Annual Alpha Vectors2_Capacity_Factor_Monthly_Forecast_Through_2024 " xfId="22355" xr:uid="{56A9A240-5F96-4111-A0C3-57894F903492}"/>
    <cellStyle name="_Annual Alpha Vectors2_Capital Prov 1Q10" xfId="22356" xr:uid="{C45AA829-06F2-4F14-A3DE-00762490444B}"/>
    <cellStyle name="_Annual Alpha Vectors2_Capital Prov 1Q10 2" xfId="22357" xr:uid="{E4CAEDA1-C99D-4020-A3AA-F3D0C49AD01D}"/>
    <cellStyle name="_Annual Alpha Vectors2_Capital Prov 1Q10_March_LTD_Premium" xfId="22358" xr:uid="{F9C2934B-3B84-4125-9FF1-8F2D7F1DE2F8}"/>
    <cellStyle name="_Annual Alpha Vectors2_Capital Prov 1Q10_Nov Self Admin LTD Income Premium - CIGNA" xfId="22359" xr:uid="{294858D2-26AE-4D13-9075-84DE135B61A0}"/>
    <cellStyle name="_Annual Alpha Vectors2_Capital Prov 1Q10_Summary Unrounded" xfId="22360" xr:uid="{4919238F-7948-43C8-A26C-538528258FE5}"/>
    <cellStyle name="_Annual Alpha Vectors2_Consolidated Summary Living ProForma_2011_DRAFT" xfId="22361" xr:uid="{638E40D0-D3C1-49E3-9BE2-CAC5AE11688C}"/>
    <cellStyle name="_Annual Alpha Vectors2_Consolidated Summary Living ProForma_2011_Paste Special" xfId="22362" xr:uid="{9F13D642-0326-46CB-AA35-87D2F558D14F}"/>
    <cellStyle name="_Annual Alpha Vectors2_Copy of South TX GenTie  0.8x Sale12-31-09 COD BASE CASEvBOD" xfId="22363" xr:uid="{AC82D166-B6F3-40C2-B080-3D955B152AEB}"/>
    <cellStyle name="_Annual Alpha Vectors2_CWIP Termosol 1" xfId="22364" xr:uid="{7269C1B8-8428-4CFB-9480-A610E17D2D0E}"/>
    <cellStyle name="_Annual Alpha Vectors2_CWIP Termosol 1 2" xfId="22365" xr:uid="{B2350B46-0796-49A4-9A99-56B915641F20}"/>
    <cellStyle name="_Annual Alpha Vectors2_CWIP Termosol 2" xfId="22366" xr:uid="{EA44B470-7106-465F-B570-4758717C3EF1}"/>
    <cellStyle name="_Annual Alpha Vectors2_CWIP Termosol 2 2" xfId="22367" xr:uid="{DAEA0915-709E-426A-8C53-B84CDD162492}"/>
    <cellStyle name="_Annual Alpha Vectors2_Fees" xfId="22368" xr:uid="{CC09AAFA-DC18-420B-8BC3-63ED8BAF63E1}"/>
    <cellStyle name="_Annual Alpha Vectors2_Genesis_Bridge_Tab" xfId="22369" xr:uid="{3B05255F-EBEC-47FE-8FA3-D09774A73286}"/>
    <cellStyle name="_Annual Alpha Vectors2_HWBA UM NPV  IRR Analysis finance at cost share may 2011" xfId="22370" xr:uid="{FFCB9B0C-7720-4B13-A294-27DDA1E1786E}"/>
    <cellStyle name="_Annual Alpha Vectors2_Inputs" xfId="22371" xr:uid="{B2FA5E75-E286-4977-B5EC-C9ABBAED4291}"/>
    <cellStyle name="_Annual Alpha Vectors2_Inputs 2" xfId="22372" xr:uid="{54A2FBB9-C14C-4F84-AB3B-0E1FFE8E8C9A}"/>
    <cellStyle name="_Annual Alpha Vectors2_Locked in Gross Margin" xfId="22373" xr:uid="{DD3883DA-89C8-425E-BC0F-7F34A1D27488}"/>
    <cellStyle name="_Annual Alpha Vectors2_LTD-FAS 112 Summary" xfId="22374" xr:uid="{F4558159-354F-420D-AC65-CE6FFA4A4083}"/>
    <cellStyle name="_Annual Alpha Vectors2_November 2010 CWIP Curves Genesis Final" xfId="22375" xr:uid="{99F0A8D1-D26E-432C-B197-56094EF55FF5}"/>
    <cellStyle name="_Annual Alpha Vectors2_November 2010 CWIP Curves Genesis Final 2" xfId="22376" xr:uid="{776B78BF-AFBE-4A0A-9EE6-C2D5E91C69F9}"/>
    <cellStyle name="_Annual Alpha Vectors2_November 2010 CWIP Curves NEER Final" xfId="22377" xr:uid="{BEFE2314-5A3C-4AC4-8FAD-5070C13320F7}"/>
    <cellStyle name="_Annual Alpha Vectors2_November 2010 CWIP Curves NEER Final 2" xfId="22378" xr:uid="{8A561E4E-DD96-4D36-914F-8A08049958A8}"/>
    <cellStyle name="_Annual Alpha Vectors2_November 2010 Termosol CWIP Curves NEER Final" xfId="22379" xr:uid="{CB721F59-3B91-4892-B038-D4783CE2D8CA}"/>
    <cellStyle name="_Annual Alpha Vectors2_November 2010 Termosol CWIP Curves NEER Final 2" xfId="22380" xr:uid="{3F32CC9C-E7C4-413B-B1F5-36AA2C795A79}"/>
    <cellStyle name="_Annual Alpha Vectors2_Project Monitoring Paradise Solar revised_October 2010" xfId="22381" xr:uid="{2494C980-5594-44DE-B7B6-23F8CBF46C98}"/>
    <cellStyle name="_Annual Alpha Vectors2_Project Monitoring Paradise Solar revised_October 2010 2" xfId="22382" xr:uid="{8014A86F-05EC-408C-847D-957CF9B21327}"/>
    <cellStyle name="_Annual Alpha Vectors2_Project Monitoring Paradise Solar revised_October 2010_November 2010 Termosol CWIP Curves NEER Final" xfId="22383" xr:uid="{A0526412-B2C1-4A77-A482-A778671044D3}"/>
    <cellStyle name="_Annual Alpha Vectors2_Project Monitoring Paradise Solar revised_October 2010_November 2010 Termosol CWIP Curves NEER Final 2" xfId="22384" xr:uid="{79B0801C-6552-4ECB-B510-90F1B77ED9C3}"/>
    <cellStyle name="_Annual Alpha Vectors2_September 2010 CWIP curves_NextEra" xfId="22385" xr:uid="{37AFAEBE-049C-4B9A-8F9A-29896F0782CC}"/>
    <cellStyle name="_Annual Alpha Vectors2_September 2010 CWIP curves_NextEra 2" xfId="22386" xr:uid="{A3D93533-2C38-4E4C-BCA2-CA080ADBA20F}"/>
    <cellStyle name="_Annual Alpha Vectors2_September 2010 CWIP curves_NextEra_November 2010 Termosol CWIP Curves NEER Final" xfId="22387" xr:uid="{7036DA20-A2AC-471A-AD51-ED5F4925DD54}"/>
    <cellStyle name="_Annual Alpha Vectors2_September 2010 CWIP curves_NextEra_November 2010 Termosol CWIP Curves NEER Final 2" xfId="22388" xr:uid="{44EB112F-5363-422A-A5DD-16DA18485E53}"/>
    <cellStyle name="_Annual Alpha Vectors2_Summerhaven CWIP curve Oct_2010" xfId="22389" xr:uid="{664FE3E0-DC9F-4DCA-A1C4-35C71766DC01}"/>
    <cellStyle name="_Annual Alpha Vectors2_Summerhaven CWIP curve Oct_2010 2" xfId="22390" xr:uid="{73CE1552-3109-48BF-88D3-7C5D636E2DF1}"/>
    <cellStyle name="_Annual Alpha Vectors2_Summerhaven CWIP curve Oct_2010_November 2010 Termosol CWIP Curves NEER Final" xfId="22391" xr:uid="{85FCB2D3-9845-4A66-99EF-CAFDF7412C8D}"/>
    <cellStyle name="_Annual Alpha Vectors2_Summerhaven CWIP curve Oct_2010_November 2010 Termosol CWIP Curves NEER Final 2" xfId="22392" xr:uid="{728F268A-102B-4CF8-83E5-52491A6BAC1D}"/>
    <cellStyle name="_Annual Alpha Vectors2_ToD" xfId="22393" xr:uid="{20E4B4B2-F608-4B6A-A3CA-417EDD14C7CF}"/>
    <cellStyle name="_Annual Alpha Vectors2_ToD 2" xfId="22394" xr:uid="{169E2B79-4B87-4076-B8CA-D3C48F8F71F2}"/>
    <cellStyle name="_Annual Alpha Vectors2_ToD 3" xfId="22395" xr:uid="{D3600170-1AEB-4335-91AE-B7D29A0071FB}"/>
    <cellStyle name="_Annual Alpha Vectors2_tx financing revs" xfId="22396" xr:uid="{50C9FA3C-9015-469B-B704-6E6B17667B31}"/>
    <cellStyle name="_Annual Alpha Vectors3" xfId="22397" xr:uid="{64D55D76-47EF-43CA-8894-2C504A3751F4}"/>
    <cellStyle name="_Annual Alpha Vectors3 2" xfId="22398" xr:uid="{24381FFC-3CA0-42D5-8065-E26E8DBDFA09}"/>
    <cellStyle name="_Annual Alpha Vectors3 2 2" xfId="22399" xr:uid="{8C03A31E-A9D3-4908-9DBD-D648B66C62F5}"/>
    <cellStyle name="_Annual Alpha Vectors3 3" xfId="22400" xr:uid="{25C77A23-DEAD-4AB8-B2CB-33B106A47134}"/>
    <cellStyle name="_Annual Alpha Vectors3 3 2" xfId="22401" xr:uid="{FC5A9F60-B26C-40B0-82DA-122ECBE0D93C}"/>
    <cellStyle name="_Annual Alpha Vectors3 4" xfId="22402" xr:uid="{8C34C121-7D51-443D-B9DC-A47BA58D516F}"/>
    <cellStyle name="_Annual Alpha Vectors3 4 2" xfId="22403" xr:uid="{837A273B-233C-43D3-A9B8-16D9AAD523FD}"/>
    <cellStyle name="_Annual Alpha Vectors3 4 3" xfId="22404" xr:uid="{7AE8E6E8-EA27-4F1E-9B40-2ADE5024CC91}"/>
    <cellStyle name="_Annual Alpha Vectors3 5" xfId="22405" xr:uid="{14F4C11D-B4DC-42FC-98FB-0497DF19FD94}"/>
    <cellStyle name="_Annual Alpha Vectors3 5 2" xfId="22406" xr:uid="{7C7943D7-BDA1-4595-88DD-6AAF70274BC8}"/>
    <cellStyle name="_Annual Alpha Vectors3 6" xfId="22407" xr:uid="{7B918E5E-4F8A-4A70-B4B2-299DB2FD2A6F}"/>
    <cellStyle name="_Annual Alpha Vectors3_August 2010 CWIP curves_NextEra" xfId="22408" xr:uid="{B1AA6A90-57F7-4950-B4AF-805B1C8C03AD}"/>
    <cellStyle name="_Annual Alpha Vectors3_August 2010 CWIP curves_NextEra 2" xfId="22409" xr:uid="{564313A4-A045-4EBD-A6DF-B32874D22ED4}"/>
    <cellStyle name="_Annual Alpha Vectors3_August 2010 CWIP curves_NextEra_November 2010 Termosol CWIP Curves NEER Final" xfId="22410" xr:uid="{B345A5CD-4A4C-4863-9935-A09681C1C435}"/>
    <cellStyle name="_Annual Alpha Vectors3_August 2010 CWIP curves_NextEra_November 2010 Termosol CWIP Curves NEER Final 2" xfId="22411" xr:uid="{66923114-8BA6-4401-9C3B-CA7DCFD2FEE5}"/>
    <cellStyle name="_Annual Alpha Vectors3_BASIS ADJ" xfId="22412" xr:uid="{ECF83282-D0AE-4C37-B18E-C99E9B820011}"/>
    <cellStyle name="_Annual Alpha Vectors3_BM Adjustments" xfId="22413" xr:uid="{8CB5CF14-B05C-4B83-A81D-CE2D854F4B92}"/>
    <cellStyle name="_Annual Alpha Vectors3_Budget Support 2012-09 2013-15 Benefit Programs v5 with NEER Barg Update" xfId="22414" xr:uid="{4F311772-AB66-40CB-86E9-807AB217EE40}"/>
    <cellStyle name="_Annual Alpha Vectors3_Capacity_Factor_Monthly_Forecast_Through_2024 " xfId="22415" xr:uid="{96483719-9DA4-4D6F-BD73-23B2800A2591}"/>
    <cellStyle name="_Annual Alpha Vectors3_Capital Prov 1Q10" xfId="22416" xr:uid="{3E7ADEE5-3392-4556-914F-69A111AAA418}"/>
    <cellStyle name="_Annual Alpha Vectors3_Capital Prov 1Q10 2" xfId="22417" xr:uid="{F37CF7AD-F8FE-495A-BB5F-99FBEAB5595D}"/>
    <cellStyle name="_Annual Alpha Vectors3_Capital Prov 1Q10_March_LTD_Premium" xfId="22418" xr:uid="{DF6D3F6A-D4C4-4566-A6B9-47B2A31BBD00}"/>
    <cellStyle name="_Annual Alpha Vectors3_Capital Prov 1Q10_Nov Self Admin LTD Income Premium - CIGNA" xfId="22419" xr:uid="{0A5AF4A3-4816-4B22-8A18-EBBBF9114199}"/>
    <cellStyle name="_Annual Alpha Vectors3_Capital Prov 1Q10_Summary Unrounded" xfId="22420" xr:uid="{BC260411-837D-4491-BE80-5839960DC644}"/>
    <cellStyle name="_Annual Alpha Vectors3_Consolidated Summary Living ProForma_2011_DRAFT" xfId="22421" xr:uid="{60C64D61-E707-4749-9D17-FD5E90097B37}"/>
    <cellStyle name="_Annual Alpha Vectors3_Consolidated Summary Living ProForma_2011_Paste Special" xfId="22422" xr:uid="{435EA3AE-F2D9-4454-AF66-96C30DCDD825}"/>
    <cellStyle name="_Annual Alpha Vectors3_Copy of South TX GenTie  0.8x Sale12-31-09 COD BASE CASEvBOD" xfId="22423" xr:uid="{04CC4258-A128-4F41-9F22-1B2431371756}"/>
    <cellStyle name="_Annual Alpha Vectors3_CWIP Termosol 1" xfId="22424" xr:uid="{3D29E31B-3FFE-4BBE-86E2-ED8F484B1D6D}"/>
    <cellStyle name="_Annual Alpha Vectors3_CWIP Termosol 1 2" xfId="22425" xr:uid="{1DF60C43-B8BE-45A5-A32D-5AAA11DBEA20}"/>
    <cellStyle name="_Annual Alpha Vectors3_CWIP Termosol 2" xfId="22426" xr:uid="{12D3F782-D70A-4DCD-A53C-B7345FD936EB}"/>
    <cellStyle name="_Annual Alpha Vectors3_CWIP Termosol 2 2" xfId="22427" xr:uid="{D0C1408C-E1E7-4EE4-A973-1A0379902AF7}"/>
    <cellStyle name="_Annual Alpha Vectors3_Fees" xfId="22428" xr:uid="{DC7F7470-152C-4149-8DDE-32BCAD96AF38}"/>
    <cellStyle name="_Annual Alpha Vectors3_Genesis_Bridge_Tab" xfId="22429" xr:uid="{F05A74CA-3DDC-4FDC-B62B-1FF41ECE3B8E}"/>
    <cellStyle name="_Annual Alpha Vectors3_HWBA UM NPV  IRR Analysis finance at cost share may 2011" xfId="22430" xr:uid="{FBD1EF18-A20C-4F1D-BF1B-8053699CA927}"/>
    <cellStyle name="_Annual Alpha Vectors3_Inputs" xfId="22431" xr:uid="{8762095B-2A0B-4865-A91C-B28C45626FB6}"/>
    <cellStyle name="_Annual Alpha Vectors3_Inputs 2" xfId="22432" xr:uid="{314B560F-8EF4-4239-BEC8-DB12CDB89BAA}"/>
    <cellStyle name="_Annual Alpha Vectors3_Locked in Gross Margin" xfId="22433" xr:uid="{E78D37FB-7DE8-45C6-AA1D-A41AFFDCD487}"/>
    <cellStyle name="_Annual Alpha Vectors3_LTD-FAS 112 Summary" xfId="22434" xr:uid="{87FD3AC2-C1AF-48B9-B06A-B8BF73A1EA37}"/>
    <cellStyle name="_Annual Alpha Vectors3_November 2010 CWIP Curves Genesis Final" xfId="22435" xr:uid="{1F5D1080-4269-4F96-8CB8-9828F98C3239}"/>
    <cellStyle name="_Annual Alpha Vectors3_November 2010 CWIP Curves Genesis Final 2" xfId="22436" xr:uid="{AF0A5460-FA0C-4528-A98A-97F83D0EAB53}"/>
    <cellStyle name="_Annual Alpha Vectors3_November 2010 CWIP Curves NEER Final" xfId="22437" xr:uid="{8FFF11BC-7D65-48BA-9599-52A20ED735FF}"/>
    <cellStyle name="_Annual Alpha Vectors3_November 2010 CWIP Curves NEER Final 2" xfId="22438" xr:uid="{925861BF-1D26-4798-BE30-1B3AB506CA42}"/>
    <cellStyle name="_Annual Alpha Vectors3_November 2010 Termosol CWIP Curves NEER Final" xfId="22439" xr:uid="{EBBC7487-3761-4590-B4C9-5657CAE91265}"/>
    <cellStyle name="_Annual Alpha Vectors3_November 2010 Termosol CWIP Curves NEER Final 2" xfId="22440" xr:uid="{A26C5644-284F-443B-8030-997FFB28E606}"/>
    <cellStyle name="_Annual Alpha Vectors3_Project Monitoring Paradise Solar revised_October 2010" xfId="22441" xr:uid="{F8032086-6E1F-4B71-8962-B768EC6EBF5D}"/>
    <cellStyle name="_Annual Alpha Vectors3_Project Monitoring Paradise Solar revised_October 2010 2" xfId="22442" xr:uid="{4A4F6045-9D69-423C-AB69-65C63DE8E438}"/>
    <cellStyle name="_Annual Alpha Vectors3_Project Monitoring Paradise Solar revised_October 2010_November 2010 Termosol CWIP Curves NEER Final" xfId="22443" xr:uid="{A3E98357-A5A3-4B7A-997E-AAD1A063FEEC}"/>
    <cellStyle name="_Annual Alpha Vectors3_Project Monitoring Paradise Solar revised_October 2010_November 2010 Termosol CWIP Curves NEER Final 2" xfId="22444" xr:uid="{A099B9A9-85DD-46D4-AB91-45DDB8B44494}"/>
    <cellStyle name="_Annual Alpha Vectors3_September 2010 CWIP curves_NextEra" xfId="22445" xr:uid="{00ECA65C-2D85-4C36-89CF-8E06F183FAB4}"/>
    <cellStyle name="_Annual Alpha Vectors3_September 2010 CWIP curves_NextEra 2" xfId="22446" xr:uid="{96E1B54C-ED6B-4EDC-BFCC-B3CCB8D8CD49}"/>
    <cellStyle name="_Annual Alpha Vectors3_September 2010 CWIP curves_NextEra_November 2010 Termosol CWIP Curves NEER Final" xfId="22447" xr:uid="{547B7934-E4A6-4315-B400-11870C488249}"/>
    <cellStyle name="_Annual Alpha Vectors3_September 2010 CWIP curves_NextEra_November 2010 Termosol CWIP Curves NEER Final 2" xfId="22448" xr:uid="{DD9A10C1-161E-4739-921E-0B7268358C65}"/>
    <cellStyle name="_Annual Alpha Vectors3_Summerhaven CWIP curve Oct_2010" xfId="22449" xr:uid="{1E4E4108-78A8-4AEB-877F-5935B7780BEE}"/>
    <cellStyle name="_Annual Alpha Vectors3_Summerhaven CWIP curve Oct_2010 2" xfId="22450" xr:uid="{290FF8DB-9028-4914-8E63-622759A9FC98}"/>
    <cellStyle name="_Annual Alpha Vectors3_Summerhaven CWIP curve Oct_2010_November 2010 Termosol CWIP Curves NEER Final" xfId="22451" xr:uid="{F777378D-BBED-461F-896D-D2C0431094D0}"/>
    <cellStyle name="_Annual Alpha Vectors3_Summerhaven CWIP curve Oct_2010_November 2010 Termosol CWIP Curves NEER Final 2" xfId="22452" xr:uid="{8009097F-B813-499A-A2EF-23E889E671DD}"/>
    <cellStyle name="_Annual Alpha Vectors3_ToD" xfId="22453" xr:uid="{137ACD68-5BA6-4E9B-BEDA-19740ED6B10E}"/>
    <cellStyle name="_Annual Alpha Vectors3_ToD 2" xfId="22454" xr:uid="{CFC391EC-CD55-477C-99EC-C1814855E4AC}"/>
    <cellStyle name="_Annual Alpha Vectors3_ToD 3" xfId="22455" xr:uid="{0CC530CF-5530-4E37-90D3-182A8ED296F8}"/>
    <cellStyle name="_Annual Alpha Vectors3_tx financing revs" xfId="22456" xr:uid="{CEC67E4E-22AE-4DF7-8B3D-A92EAE446E6C}"/>
    <cellStyle name="_Annual Vectors1" xfId="22457" xr:uid="{9644EE08-FB6A-4229-A458-9B500C9A027E}"/>
    <cellStyle name="_Annual Vectors1 2" xfId="22458" xr:uid="{02D17456-2731-48A9-AD2E-C0608491C72F}"/>
    <cellStyle name="_Annual Vectors1 2 2" xfId="22459" xr:uid="{929C567F-5B08-4A75-AC94-6F0853002E12}"/>
    <cellStyle name="_Annual Vectors1 3" xfId="22460" xr:uid="{901DE0FD-E34C-438E-B56D-835C3CEEE539}"/>
    <cellStyle name="_Annual Vectors1 3 2" xfId="22461" xr:uid="{EDBDC397-5907-4445-8409-DAE0D519814C}"/>
    <cellStyle name="_Annual Vectors1 4" xfId="22462" xr:uid="{3C09F14D-870E-424E-BE15-EFFE64E3D83A}"/>
    <cellStyle name="_Annual Vectors1 4 2" xfId="22463" xr:uid="{C5853AF0-2AF6-4B20-A162-24446DCBAB9E}"/>
    <cellStyle name="_Annual Vectors1 4 3" xfId="22464" xr:uid="{86251ECD-B758-48A6-83EB-15066F5C46BC}"/>
    <cellStyle name="_Annual Vectors1 5" xfId="22465" xr:uid="{F0BB9DA1-C470-40E6-AF2F-69D8F5F09254}"/>
    <cellStyle name="_Annual Vectors1 5 2" xfId="22466" xr:uid="{670A36FF-7054-43FB-88C4-64913B3AE09E}"/>
    <cellStyle name="_Annual Vectors1 6" xfId="22467" xr:uid="{461A0854-F6F5-4A07-A39C-589A9981BD6F}"/>
    <cellStyle name="_Annual Vectors1_August 2010 CWIP curves_NextEra" xfId="22468" xr:uid="{DC196356-34E2-41DA-AF34-C9EBA0B2F3E2}"/>
    <cellStyle name="_Annual Vectors1_August 2010 CWIP curves_NextEra 2" xfId="22469" xr:uid="{31E03668-5C4C-419A-A78A-0B56DE59F560}"/>
    <cellStyle name="_Annual Vectors1_August 2010 CWIP curves_NextEra_November 2010 Termosol CWIP Curves NEER Final" xfId="22470" xr:uid="{613A7164-CDB6-4230-A1D3-A60BB621A8C6}"/>
    <cellStyle name="_Annual Vectors1_August 2010 CWIP curves_NextEra_November 2010 Termosol CWIP Curves NEER Final 2" xfId="22471" xr:uid="{5A3AF7C8-4202-4D37-97B0-7AEAFB033045}"/>
    <cellStyle name="_Annual Vectors1_BASIS ADJ" xfId="22472" xr:uid="{AB64F0C2-E857-49B2-8629-BFA1ABFB5627}"/>
    <cellStyle name="_Annual Vectors1_BM Adjustments" xfId="22473" xr:uid="{47C8804C-4517-46BF-92B5-FBE93C57973C}"/>
    <cellStyle name="_Annual Vectors1_Budget Support 2012-09 2013-15 Benefit Programs v5 with NEER Barg Update" xfId="22474" xr:uid="{CC24811C-A136-42A2-906E-755E78396D32}"/>
    <cellStyle name="_Annual Vectors1_Capacity_Factor_Monthly_Forecast_Through_2024 " xfId="22475" xr:uid="{2A61F651-80BB-4AB3-AA46-99F3EB9F46FD}"/>
    <cellStyle name="_Annual Vectors1_Capital Prov 1Q10" xfId="22476" xr:uid="{A3022E4D-C450-4893-BDA7-C8638B2F473C}"/>
    <cellStyle name="_Annual Vectors1_Capital Prov 1Q10 2" xfId="22477" xr:uid="{83922821-F31D-4DFA-9127-8B7C06469944}"/>
    <cellStyle name="_Annual Vectors1_Capital Prov 1Q10_March_LTD_Premium" xfId="22478" xr:uid="{9E5B9974-65FF-425C-8CF8-21BBE6CBC663}"/>
    <cellStyle name="_Annual Vectors1_Capital Prov 1Q10_Nov Self Admin LTD Income Premium - CIGNA" xfId="22479" xr:uid="{3EA95C8E-8040-4025-9338-A73C0C40485C}"/>
    <cellStyle name="_Annual Vectors1_Capital Prov 1Q10_Summary Unrounded" xfId="22480" xr:uid="{F746F83B-C01B-4E97-AC5D-2DC48765D9A4}"/>
    <cellStyle name="_Annual Vectors1_Consolidated Summary Living ProForma_2011_DRAFT" xfId="22481" xr:uid="{57EEFEB4-06B0-43F2-9592-EFE47AE3879F}"/>
    <cellStyle name="_Annual Vectors1_Consolidated Summary Living ProForma_2011_Paste Special" xfId="22482" xr:uid="{30C3E5FD-026C-46C3-A4FA-95D4EE8A61BA}"/>
    <cellStyle name="_Annual Vectors1_Copy of South TX GenTie  0.8x Sale12-31-09 COD BASE CASEvBOD" xfId="22483" xr:uid="{93F8077D-60CA-4A4D-8922-98B94FE85F89}"/>
    <cellStyle name="_Annual Vectors1_CWIP Termosol 1" xfId="22484" xr:uid="{9B355812-7BBF-4BDB-93E3-03728D9E4ECE}"/>
    <cellStyle name="_Annual Vectors1_CWIP Termosol 1 2" xfId="22485" xr:uid="{DECA3076-9D9E-4C1E-BE0F-E4D0E22E9485}"/>
    <cellStyle name="_Annual Vectors1_CWIP Termosol 2" xfId="22486" xr:uid="{D63C81D5-E6F9-4C5B-B9B6-28A213979E18}"/>
    <cellStyle name="_Annual Vectors1_CWIP Termosol 2 2" xfId="22487" xr:uid="{7F62D0FF-A736-4349-AD63-1D890FCA55F7}"/>
    <cellStyle name="_Annual Vectors1_Fees" xfId="22488" xr:uid="{66C10F59-EA88-45BB-91C2-EC9B2511EBC9}"/>
    <cellStyle name="_Annual Vectors1_Genesis_Bridge_Tab" xfId="22489" xr:uid="{C6EEDEB1-DE64-4BBA-B3E0-AB5926E6C530}"/>
    <cellStyle name="_Annual Vectors1_HWBA UM NPV  IRR Analysis finance at cost share may 2011" xfId="22490" xr:uid="{D1E280B6-1F10-4C19-8BCE-F5825F31721B}"/>
    <cellStyle name="_Annual Vectors1_Inputs" xfId="22491" xr:uid="{0047B2D6-F533-4A6B-9F80-E2925931E3A1}"/>
    <cellStyle name="_Annual Vectors1_Inputs 2" xfId="22492" xr:uid="{233CAEAD-3A4A-49ED-B887-4223AD56B267}"/>
    <cellStyle name="_Annual Vectors1_Locked in Gross Margin" xfId="22493" xr:uid="{DA7E24A6-251B-49C4-B42A-0C8BABCF6DE6}"/>
    <cellStyle name="_Annual Vectors1_LTD-FAS 112 Summary" xfId="22494" xr:uid="{0182E67D-1692-4F4F-A218-53EB103329CB}"/>
    <cellStyle name="_Annual Vectors1_November 2010 CWIP Curves Genesis Final" xfId="22495" xr:uid="{14BE4EE5-45DF-432D-A8D7-8B2CA05BA163}"/>
    <cellStyle name="_Annual Vectors1_November 2010 CWIP Curves Genesis Final 2" xfId="22496" xr:uid="{47D753E5-3B3E-44D0-9492-BDFA4DAE4426}"/>
    <cellStyle name="_Annual Vectors1_November 2010 CWIP Curves NEER Final" xfId="22497" xr:uid="{A57AC977-638D-4058-894F-990EA1664961}"/>
    <cellStyle name="_Annual Vectors1_November 2010 CWIP Curves NEER Final 2" xfId="22498" xr:uid="{F76D4827-E16B-49DE-A2E6-19D635DCFF02}"/>
    <cellStyle name="_Annual Vectors1_November 2010 Termosol CWIP Curves NEER Final" xfId="22499" xr:uid="{96513B24-4AAD-4320-B753-E98B1F849D18}"/>
    <cellStyle name="_Annual Vectors1_November 2010 Termosol CWIP Curves NEER Final 2" xfId="22500" xr:uid="{B3F55D13-65C3-4494-9EE9-294109501D81}"/>
    <cellStyle name="_Annual Vectors1_Project Monitoring Paradise Solar revised_October 2010" xfId="22501" xr:uid="{700AB2B6-A228-4E97-A62B-EF04BE7BE08E}"/>
    <cellStyle name="_Annual Vectors1_Project Monitoring Paradise Solar revised_October 2010 2" xfId="22502" xr:uid="{366EE0C9-8E65-4F5A-9423-2075815E67E7}"/>
    <cellStyle name="_Annual Vectors1_Project Monitoring Paradise Solar revised_October 2010_November 2010 Termosol CWIP Curves NEER Final" xfId="22503" xr:uid="{4BB03C49-4B88-4499-9925-A45DA3BC41E6}"/>
    <cellStyle name="_Annual Vectors1_Project Monitoring Paradise Solar revised_October 2010_November 2010 Termosol CWIP Curves NEER Final 2" xfId="22504" xr:uid="{D348EA12-D442-4193-BD44-29819E85A502}"/>
    <cellStyle name="_Annual Vectors1_September 2010 CWIP curves_NextEra" xfId="22505" xr:uid="{02F6B53B-07D9-4303-A16D-076CB142C684}"/>
    <cellStyle name="_Annual Vectors1_September 2010 CWIP curves_NextEra 2" xfId="22506" xr:uid="{6916FE74-F674-4766-88BC-621F48B49FB3}"/>
    <cellStyle name="_Annual Vectors1_September 2010 CWIP curves_NextEra_November 2010 Termosol CWIP Curves NEER Final" xfId="22507" xr:uid="{48C7099D-5B36-4B65-969A-D98577223AEF}"/>
    <cellStyle name="_Annual Vectors1_September 2010 CWIP curves_NextEra_November 2010 Termosol CWIP Curves NEER Final 2" xfId="22508" xr:uid="{882761EE-547A-4701-A1D3-1F86DA1D9416}"/>
    <cellStyle name="_Annual Vectors1_Summerhaven CWIP curve Oct_2010" xfId="22509" xr:uid="{FB4BCE63-1C18-4514-8DBC-359FA66575A5}"/>
    <cellStyle name="_Annual Vectors1_Summerhaven CWIP curve Oct_2010 2" xfId="22510" xr:uid="{BD5996C5-78FD-49F0-BCA9-30646A7A0F75}"/>
    <cellStyle name="_Annual Vectors1_Summerhaven CWIP curve Oct_2010_November 2010 Termosol CWIP Curves NEER Final" xfId="22511" xr:uid="{E5B34B6E-E884-4966-ADA3-6F133BA31245}"/>
    <cellStyle name="_Annual Vectors1_Summerhaven CWIP curve Oct_2010_November 2010 Termosol CWIP Curves NEER Final 2" xfId="22512" xr:uid="{058AB295-7FC8-4D8A-9A59-F60A0CFAB579}"/>
    <cellStyle name="_Annual Vectors1_ToD" xfId="22513" xr:uid="{0779DC8A-8ECD-426E-AA9B-4CE39752AF83}"/>
    <cellStyle name="_Annual Vectors1_ToD 2" xfId="22514" xr:uid="{1E4491BC-8957-4C78-AD7F-991C38BCC8FE}"/>
    <cellStyle name="_Annual Vectors1_ToD 3" xfId="22515" xr:uid="{F923D40B-0C2C-49F2-86E7-370516296F19}"/>
    <cellStyle name="_Annual Vectors1_tx financing revs" xfId="22516" xr:uid="{1DB798A8-E55F-48B3-AEA6-FEC6C6B512A3}"/>
    <cellStyle name="_Annual Vectors2" xfId="22517" xr:uid="{95831D9C-FEBC-4FAE-832B-63C0C46539DC}"/>
    <cellStyle name="_Annual Vectors2 2" xfId="22518" xr:uid="{0F07C3F3-12A5-436D-8F55-5CFFA0B50564}"/>
    <cellStyle name="_Annual Vectors2 2 2" xfId="22519" xr:uid="{99AE4A8D-8584-42EB-8FF2-E843117BBEA3}"/>
    <cellStyle name="_Annual Vectors2 3" xfId="22520" xr:uid="{F149C931-F054-47B5-8CDB-250343E8ACA0}"/>
    <cellStyle name="_Annual Vectors2 3 2" xfId="22521" xr:uid="{F15814CB-9DD4-4E80-83D4-846D3CD75267}"/>
    <cellStyle name="_Annual Vectors2 4" xfId="22522" xr:uid="{B07572A6-F137-4F4C-9D3B-BACC5F730498}"/>
    <cellStyle name="_Annual Vectors2 4 2" xfId="22523" xr:uid="{982D1FB0-772D-4E5B-ACB7-804D9971375C}"/>
    <cellStyle name="_Annual Vectors2 4 3" xfId="22524" xr:uid="{16ACFE33-6DA0-46C2-B0CD-B4E419FB458A}"/>
    <cellStyle name="_Annual Vectors2 5" xfId="22525" xr:uid="{6C883C5E-9C20-4663-A0A9-D82258C14D9E}"/>
    <cellStyle name="_Annual Vectors2 5 2" xfId="22526" xr:uid="{96CBDB58-F307-4306-B5FF-B777CFDDE270}"/>
    <cellStyle name="_Annual Vectors2 6" xfId="22527" xr:uid="{3C4815F5-3824-4BB7-BA7D-8EB235E4EA22}"/>
    <cellStyle name="_Annual Vectors2_August 2010 CWIP curves_NextEra" xfId="22528" xr:uid="{73F8A40D-AB4B-4403-AF2B-E9167D2EFB09}"/>
    <cellStyle name="_Annual Vectors2_August 2010 CWIP curves_NextEra 2" xfId="22529" xr:uid="{1ED18A84-471C-41AD-B4CF-33D3DB0C231A}"/>
    <cellStyle name="_Annual Vectors2_August 2010 CWIP curves_NextEra_November 2010 Termosol CWIP Curves NEER Final" xfId="22530" xr:uid="{D62E5BF4-6F82-4C45-8DC3-0CD6C3D87255}"/>
    <cellStyle name="_Annual Vectors2_August 2010 CWIP curves_NextEra_November 2010 Termosol CWIP Curves NEER Final 2" xfId="22531" xr:uid="{1E6D45C0-E584-4180-9B5A-EAC19C4E6311}"/>
    <cellStyle name="_Annual Vectors2_BASIS ADJ" xfId="22532" xr:uid="{6D9140EB-E68A-460F-BE09-196F15820F57}"/>
    <cellStyle name="_Annual Vectors2_BM Adjustments" xfId="22533" xr:uid="{C403719E-4ACE-4E01-B12E-7E4E4D6DF946}"/>
    <cellStyle name="_Annual Vectors2_Budget Support 2012-09 2013-15 Benefit Programs v5 with NEER Barg Update" xfId="22534" xr:uid="{4C9C4140-E7D8-489E-B1A5-D509650E877F}"/>
    <cellStyle name="_Annual Vectors2_Capacity_Factor_Monthly_Forecast_Through_2024 " xfId="22535" xr:uid="{D130B58D-5878-4DD6-A2D4-2239C3A80BBE}"/>
    <cellStyle name="_Annual Vectors2_Capital Prov 1Q10" xfId="22536" xr:uid="{4F49634B-51A0-4898-AB2E-F3C6B845B267}"/>
    <cellStyle name="_Annual Vectors2_Capital Prov 1Q10 2" xfId="22537" xr:uid="{D88D15C1-0EB4-43B0-A8DA-49B2D47B955A}"/>
    <cellStyle name="_Annual Vectors2_Capital Prov 1Q10_March_LTD_Premium" xfId="22538" xr:uid="{D23690FA-3E98-4356-B953-31938039D9EB}"/>
    <cellStyle name="_Annual Vectors2_Capital Prov 1Q10_Nov Self Admin LTD Income Premium - CIGNA" xfId="22539" xr:uid="{EC9C0F49-7E55-45F0-A499-9CFEC0E482A0}"/>
    <cellStyle name="_Annual Vectors2_Capital Prov 1Q10_Summary Unrounded" xfId="22540" xr:uid="{190830FF-CD65-4B11-A1CA-8178F16D970F}"/>
    <cellStyle name="_Annual Vectors2_Consolidated Summary Living ProForma_2011_DRAFT" xfId="22541" xr:uid="{831258ED-CF55-4809-9355-5A4280C8A8D1}"/>
    <cellStyle name="_Annual Vectors2_Consolidated Summary Living ProForma_2011_Paste Special" xfId="22542" xr:uid="{681673D0-9EF1-4939-8369-BFE75485434D}"/>
    <cellStyle name="_Annual Vectors2_Copy of South TX GenTie  0.8x Sale12-31-09 COD BASE CASEvBOD" xfId="22543" xr:uid="{443B0AAE-B840-4E81-BCB5-6EF7B4A7FD5F}"/>
    <cellStyle name="_Annual Vectors2_CWIP Termosol 1" xfId="22544" xr:uid="{63507441-DD00-4706-9D5D-4106492B3E11}"/>
    <cellStyle name="_Annual Vectors2_CWIP Termosol 1 2" xfId="22545" xr:uid="{64A80196-071A-49AD-A871-914656D0F990}"/>
    <cellStyle name="_Annual Vectors2_CWIP Termosol 2" xfId="22546" xr:uid="{C69C34F5-CD6A-4BBB-B716-C826CA183579}"/>
    <cellStyle name="_Annual Vectors2_CWIP Termosol 2 2" xfId="22547" xr:uid="{19B9C428-AA8C-440B-A177-8B8CD2856B9A}"/>
    <cellStyle name="_Annual Vectors2_Fees" xfId="22548" xr:uid="{1343D6CE-9FB0-4F04-856A-4D29F69B4F2E}"/>
    <cellStyle name="_Annual Vectors2_Genesis_Bridge_Tab" xfId="22549" xr:uid="{B4A948A8-A861-4DFD-AD83-BD2348FA7933}"/>
    <cellStyle name="_Annual Vectors2_HWBA UM NPV  IRR Analysis finance at cost share may 2011" xfId="22550" xr:uid="{8E7175A0-EB2A-49F9-BE82-9D143EFAB6E3}"/>
    <cellStyle name="_Annual Vectors2_Inputs" xfId="22551" xr:uid="{5314B204-0687-46BB-801A-471CD2E35086}"/>
    <cellStyle name="_Annual Vectors2_Inputs 2" xfId="22552" xr:uid="{E2E702E4-02C7-4FBC-9944-DFB2CF6EC92C}"/>
    <cellStyle name="_Annual Vectors2_Locked in Gross Margin" xfId="22553" xr:uid="{F9906792-16CE-4C44-A678-02C445E8AA3E}"/>
    <cellStyle name="_Annual Vectors2_LTD-FAS 112 Summary" xfId="22554" xr:uid="{39AF60A6-99E8-4E9C-BD2F-55B3D0FACB55}"/>
    <cellStyle name="_Annual Vectors2_November 2010 CWIP Curves Genesis Final" xfId="22555" xr:uid="{42982CF0-99ED-430D-8274-CE76753919DA}"/>
    <cellStyle name="_Annual Vectors2_November 2010 CWIP Curves Genesis Final 2" xfId="22556" xr:uid="{31D24051-F01A-4F4C-B018-C8A975F6F2F3}"/>
    <cellStyle name="_Annual Vectors2_November 2010 CWIP Curves NEER Final" xfId="22557" xr:uid="{05FD8D4A-967E-47E5-A849-320AAA1BE85F}"/>
    <cellStyle name="_Annual Vectors2_November 2010 CWIP Curves NEER Final 2" xfId="22558" xr:uid="{F410B43A-C943-4AE7-8618-4B0256667A71}"/>
    <cellStyle name="_Annual Vectors2_November 2010 Termosol CWIP Curves NEER Final" xfId="22559" xr:uid="{91B9F87C-2257-4472-A4AC-F60A60FF3FCE}"/>
    <cellStyle name="_Annual Vectors2_November 2010 Termosol CWIP Curves NEER Final 2" xfId="22560" xr:uid="{C9E017C0-822B-4694-AAC3-7061C22B6C69}"/>
    <cellStyle name="_Annual Vectors2_Project Monitoring Paradise Solar revised_October 2010" xfId="22561" xr:uid="{507A7D96-6B08-4612-AD82-C45D7B174BBE}"/>
    <cellStyle name="_Annual Vectors2_Project Monitoring Paradise Solar revised_October 2010 2" xfId="22562" xr:uid="{46FDFB41-0443-4F30-AE54-F3091C59778E}"/>
    <cellStyle name="_Annual Vectors2_Project Monitoring Paradise Solar revised_October 2010_November 2010 Termosol CWIP Curves NEER Final" xfId="22563" xr:uid="{F1AAA55F-2478-4162-BDA4-8CAC7E6E2B9F}"/>
    <cellStyle name="_Annual Vectors2_Project Monitoring Paradise Solar revised_October 2010_November 2010 Termosol CWIP Curves NEER Final 2" xfId="22564" xr:uid="{01FD192E-F71E-4288-AD49-866171F3A0EA}"/>
    <cellStyle name="_Annual Vectors2_September 2010 CWIP curves_NextEra" xfId="22565" xr:uid="{C44D166A-B605-4AB6-A998-B6C7A47B588A}"/>
    <cellStyle name="_Annual Vectors2_September 2010 CWIP curves_NextEra 2" xfId="22566" xr:uid="{745F7B12-F15B-4519-ACE6-685F437AF16C}"/>
    <cellStyle name="_Annual Vectors2_September 2010 CWIP curves_NextEra_November 2010 Termosol CWIP Curves NEER Final" xfId="22567" xr:uid="{4FC9FBD1-C909-4CE2-8FF2-B13CC205F386}"/>
    <cellStyle name="_Annual Vectors2_September 2010 CWIP curves_NextEra_November 2010 Termosol CWIP Curves NEER Final 2" xfId="22568" xr:uid="{87D9D565-CDDB-4C30-A70C-6AC6DCE62EEF}"/>
    <cellStyle name="_Annual Vectors2_Summerhaven CWIP curve Oct_2010" xfId="22569" xr:uid="{961CAB9F-D62A-46A5-9740-7FDAF2C6A327}"/>
    <cellStyle name="_Annual Vectors2_Summerhaven CWIP curve Oct_2010 2" xfId="22570" xr:uid="{597E9B6A-27BB-4E1E-B3B6-EB53CA718696}"/>
    <cellStyle name="_Annual Vectors2_Summerhaven CWIP curve Oct_2010_November 2010 Termosol CWIP Curves NEER Final" xfId="22571" xr:uid="{E995D175-5264-463D-B8EF-7A52E5992C43}"/>
    <cellStyle name="_Annual Vectors2_Summerhaven CWIP curve Oct_2010_November 2010 Termosol CWIP Curves NEER Final 2" xfId="22572" xr:uid="{60425E1F-9FE3-421B-A92E-608346FBF612}"/>
    <cellStyle name="_Annual Vectors2_ToD" xfId="22573" xr:uid="{C84048A0-492B-4919-9174-105903B49840}"/>
    <cellStyle name="_Annual Vectors2_ToD 2" xfId="22574" xr:uid="{4BABA0CB-F321-44BA-AAE4-CB1AE515D78A}"/>
    <cellStyle name="_Annual Vectors2_ToD 3" xfId="22575" xr:uid="{6E6A0DEA-03F0-407F-8CC4-F1E15B37627B}"/>
    <cellStyle name="_Annual Vectors2_tx financing revs" xfId="22576" xr:uid="{0F8E355E-B1D8-436A-AB40-6B8F385D886D}"/>
    <cellStyle name="_Annual Vectors3" xfId="22577" xr:uid="{281BC505-3559-4521-8345-C5EA02EC7DCF}"/>
    <cellStyle name="_Annual Vectors3 2" xfId="22578" xr:uid="{A60AE980-6BDD-4EA4-8AE3-E3041C19E93E}"/>
    <cellStyle name="_Annual Vectors3 2 2" xfId="22579" xr:uid="{FFAFAEEC-D9C3-4A61-A179-79CD3699077C}"/>
    <cellStyle name="_Annual Vectors3 3" xfId="22580" xr:uid="{2EB840BE-4473-4190-AB15-2AEBB95DAFAE}"/>
    <cellStyle name="_Annual Vectors3 3 2" xfId="22581" xr:uid="{5622FEE2-AEC5-4F41-94CB-5FD27DB5BC63}"/>
    <cellStyle name="_Annual Vectors3 4" xfId="22582" xr:uid="{1F65946A-D871-44C8-A8A4-A1C97570635D}"/>
    <cellStyle name="_Annual Vectors3 4 2" xfId="22583" xr:uid="{1BF2C833-DDC3-4C05-B4FB-0632937E82CE}"/>
    <cellStyle name="_Annual Vectors3 4 3" xfId="22584" xr:uid="{3D78A6DD-0164-4200-A8CA-8BB58E088BBE}"/>
    <cellStyle name="_Annual Vectors3 5" xfId="22585" xr:uid="{0AFBB91D-32B5-4868-9B25-64CDA5CABFC5}"/>
    <cellStyle name="_Annual Vectors3 5 2" xfId="22586" xr:uid="{9C9D4992-FC8B-46EC-8585-A589068C44DD}"/>
    <cellStyle name="_Annual Vectors3 6" xfId="22587" xr:uid="{C0617A86-B455-4F0F-A325-157E3F22205E}"/>
    <cellStyle name="_Annual Vectors3_August 2010 CWIP curves_NextEra" xfId="22588" xr:uid="{97EFB2F3-FAD6-4D08-8466-EA56DE8C4BDC}"/>
    <cellStyle name="_Annual Vectors3_August 2010 CWIP curves_NextEra 2" xfId="22589" xr:uid="{854627D9-D57E-4533-8CA7-DFFFEB7A439C}"/>
    <cellStyle name="_Annual Vectors3_August 2010 CWIP curves_NextEra_November 2010 Termosol CWIP Curves NEER Final" xfId="22590" xr:uid="{F5EAF0ED-96EF-4913-B033-CC26383AB721}"/>
    <cellStyle name="_Annual Vectors3_August 2010 CWIP curves_NextEra_November 2010 Termosol CWIP Curves NEER Final 2" xfId="22591" xr:uid="{FA449410-8612-49DF-A253-52A07005E9B8}"/>
    <cellStyle name="_Annual Vectors3_BASIS ADJ" xfId="22592" xr:uid="{374C2E3E-1984-4D8E-A682-2AF2038E9F9D}"/>
    <cellStyle name="_Annual Vectors3_BM Adjustments" xfId="22593" xr:uid="{3E58A270-2FDA-49CB-8734-8B1B91CF6190}"/>
    <cellStyle name="_Annual Vectors3_Budget Support 2012-09 2013-15 Benefit Programs v5 with NEER Barg Update" xfId="22594" xr:uid="{B1CE790C-E043-41F3-9542-B9510E6458BA}"/>
    <cellStyle name="_Annual Vectors3_Capacity_Factor_Monthly_Forecast_Through_2024 " xfId="22595" xr:uid="{AA4E024F-4699-4E2C-A44A-D1AC951694FF}"/>
    <cellStyle name="_Annual Vectors3_Capital Prov 1Q10" xfId="22596" xr:uid="{C4B7295A-68B3-4C3B-9BE5-FC93172F3FE2}"/>
    <cellStyle name="_Annual Vectors3_Capital Prov 1Q10 2" xfId="22597" xr:uid="{D6A3B6D4-5A4B-4531-AFB1-EF9592E9018E}"/>
    <cellStyle name="_Annual Vectors3_Capital Prov 1Q10_March_LTD_Premium" xfId="22598" xr:uid="{4E7CD7E7-BE18-43C8-94E1-F50591E3CA22}"/>
    <cellStyle name="_Annual Vectors3_Capital Prov 1Q10_Nov Self Admin LTD Income Premium - CIGNA" xfId="22599" xr:uid="{976EDB74-777C-4F2F-88FE-CDA252B9BB6E}"/>
    <cellStyle name="_Annual Vectors3_Capital Prov 1Q10_Summary Unrounded" xfId="22600" xr:uid="{A46914F7-03D4-4411-A61B-127F89550A0C}"/>
    <cellStyle name="_Annual Vectors3_Consolidated Summary Living ProForma_2011_DRAFT" xfId="22601" xr:uid="{C9A7A5D3-2436-461B-8DC7-840925BDB6FD}"/>
    <cellStyle name="_Annual Vectors3_Consolidated Summary Living ProForma_2011_Paste Special" xfId="22602" xr:uid="{4944AF72-D78E-4D4E-8675-0A48DF320496}"/>
    <cellStyle name="_Annual Vectors3_Copy of South TX GenTie  0.8x Sale12-31-09 COD BASE CASEvBOD" xfId="22603" xr:uid="{2F2FDF63-BB59-4F04-8A20-0FFD52ED5C1D}"/>
    <cellStyle name="_Annual Vectors3_CWIP Termosol 1" xfId="22604" xr:uid="{3AB04E87-DEF4-4121-8C3D-F5B4952F06E5}"/>
    <cellStyle name="_Annual Vectors3_CWIP Termosol 1 2" xfId="22605" xr:uid="{B37B8A66-2446-4839-9543-68185A65C571}"/>
    <cellStyle name="_Annual Vectors3_CWIP Termosol 2" xfId="22606" xr:uid="{B9FE1DCF-D5D4-4266-A405-E75284679BBC}"/>
    <cellStyle name="_Annual Vectors3_CWIP Termosol 2 2" xfId="22607" xr:uid="{193B0101-1AFE-4F88-A36C-278EDD60C65F}"/>
    <cellStyle name="_Annual Vectors3_Fees" xfId="22608" xr:uid="{EBF98B82-5A8F-493E-84E0-980091BB3D19}"/>
    <cellStyle name="_Annual Vectors3_Genesis_Bridge_Tab" xfId="22609" xr:uid="{F2E2DFC4-A2EE-43A8-B093-DEB8ED2F244E}"/>
    <cellStyle name="_Annual Vectors3_HWBA UM NPV  IRR Analysis finance at cost share may 2011" xfId="22610" xr:uid="{6BB60F02-E0C7-44FF-80AF-9561F9A3DF3C}"/>
    <cellStyle name="_Annual Vectors3_Inputs" xfId="22611" xr:uid="{4B5EA9B0-A4F8-4D8D-BAD3-0D353C00CB8B}"/>
    <cellStyle name="_Annual Vectors3_Inputs 2" xfId="22612" xr:uid="{BAC82906-8B8C-4144-9AED-07F3972DCE53}"/>
    <cellStyle name="_Annual Vectors3_Locked in Gross Margin" xfId="22613" xr:uid="{E805EF2E-F479-4FC7-BB57-C3554CC36BD4}"/>
    <cellStyle name="_Annual Vectors3_LTD-FAS 112 Summary" xfId="22614" xr:uid="{F2BF2E36-1511-4796-8A16-8F938EA8F563}"/>
    <cellStyle name="_Annual Vectors3_November 2010 CWIP Curves Genesis Final" xfId="22615" xr:uid="{3F6EA1C2-8598-4991-92E8-277B2E1B9101}"/>
    <cellStyle name="_Annual Vectors3_November 2010 CWIP Curves Genesis Final 2" xfId="22616" xr:uid="{9B632303-3790-4CDC-A948-FC256C2D9C2A}"/>
    <cellStyle name="_Annual Vectors3_November 2010 CWIP Curves NEER Final" xfId="22617" xr:uid="{CAD26277-7CB2-456C-B3D3-26A72F96BFBF}"/>
    <cellStyle name="_Annual Vectors3_November 2010 CWIP Curves NEER Final 2" xfId="22618" xr:uid="{2F3E9AD3-84EE-4F6D-8B3F-B03D83C6B762}"/>
    <cellStyle name="_Annual Vectors3_November 2010 Termosol CWIP Curves NEER Final" xfId="22619" xr:uid="{C63103F2-2B49-4B32-B74B-83F34D4CD44E}"/>
    <cellStyle name="_Annual Vectors3_November 2010 Termosol CWIP Curves NEER Final 2" xfId="22620" xr:uid="{929E4789-B2EE-4DDB-BFCB-EA999908D8C7}"/>
    <cellStyle name="_Annual Vectors3_Project Monitoring Paradise Solar revised_October 2010" xfId="22621" xr:uid="{74A8EE51-A124-42F4-8712-9356C0CB5B6F}"/>
    <cellStyle name="_Annual Vectors3_Project Monitoring Paradise Solar revised_October 2010 2" xfId="22622" xr:uid="{334CB01A-9072-4BF3-BAC0-E21BE77BD7CA}"/>
    <cellStyle name="_Annual Vectors3_Project Monitoring Paradise Solar revised_October 2010_November 2010 Termosol CWIP Curves NEER Final" xfId="22623" xr:uid="{CB55A42C-82A8-4664-B0AB-A1274DC00043}"/>
    <cellStyle name="_Annual Vectors3_Project Monitoring Paradise Solar revised_October 2010_November 2010 Termosol CWIP Curves NEER Final 2" xfId="22624" xr:uid="{A02B050F-E267-42E6-AEA6-A13C2A6EE918}"/>
    <cellStyle name="_Annual Vectors3_September 2010 CWIP curves_NextEra" xfId="22625" xr:uid="{238A2DF5-3E4F-4C2B-91A8-E38E5E742BCA}"/>
    <cellStyle name="_Annual Vectors3_September 2010 CWIP curves_NextEra 2" xfId="22626" xr:uid="{64074E45-E0C2-4EBA-9433-AC45EA8C2DD4}"/>
    <cellStyle name="_Annual Vectors3_September 2010 CWIP curves_NextEra_November 2010 Termosol CWIP Curves NEER Final" xfId="22627" xr:uid="{9693B2FC-C34D-47B6-8B93-1D93921E59BF}"/>
    <cellStyle name="_Annual Vectors3_September 2010 CWIP curves_NextEra_November 2010 Termosol CWIP Curves NEER Final 2" xfId="22628" xr:uid="{68BF84CB-4954-494B-B636-D46EB66AB448}"/>
    <cellStyle name="_Annual Vectors3_Summerhaven CWIP curve Oct_2010" xfId="22629" xr:uid="{CFE6CF71-510C-4750-A503-06B02B82E5D9}"/>
    <cellStyle name="_Annual Vectors3_Summerhaven CWIP curve Oct_2010 2" xfId="22630" xr:uid="{B1766DB2-4665-44ED-B993-A2E48D36642F}"/>
    <cellStyle name="_Annual Vectors3_Summerhaven CWIP curve Oct_2010_November 2010 Termosol CWIP Curves NEER Final" xfId="22631" xr:uid="{E6961F0D-8D9D-449B-94F6-D6FC98E8C8B9}"/>
    <cellStyle name="_Annual Vectors3_Summerhaven CWIP curve Oct_2010_November 2010 Termosol CWIP Curves NEER Final 2" xfId="22632" xr:uid="{2B5F54C5-C7F0-4D7E-9B7A-247C012DCB8E}"/>
    <cellStyle name="_Annual Vectors3_ToD" xfId="22633" xr:uid="{E7BA4D7B-5F18-4C5A-B591-B53BAE581688}"/>
    <cellStyle name="_Annual Vectors3_ToD 2" xfId="22634" xr:uid="{FC2A676F-E25E-4EE2-AD30-F92B1FE0E77C}"/>
    <cellStyle name="_Annual Vectors3_ToD 3" xfId="22635" xr:uid="{B634D9AF-F1BC-4D64-A069-37BDEDD6C158}"/>
    <cellStyle name="_Annual Vectors3_tx financing revs" xfId="22636" xr:uid="{08C9CF0A-916E-454B-ACE7-ADBD7FDE5C40}"/>
    <cellStyle name="_Annual Vectors4" xfId="22637" xr:uid="{8636A8DA-048B-4468-B38D-4BE608E5A5BF}"/>
    <cellStyle name="_Annual Vectors4 2" xfId="22638" xr:uid="{A4742BF3-4641-46C0-88BB-F9358DE69CA2}"/>
    <cellStyle name="_Annual Vectors4 2 2" xfId="22639" xr:uid="{D924BA98-6D42-4D77-B4B7-372D949E7303}"/>
    <cellStyle name="_Annual Vectors4 3" xfId="22640" xr:uid="{74D95B08-9DF0-4476-B6CF-3E95E02E1F2B}"/>
    <cellStyle name="_Annual Vectors4 3 2" xfId="22641" xr:uid="{26C926BF-C699-4A0E-BD2D-72F848E68D65}"/>
    <cellStyle name="_Annual Vectors4 4" xfId="22642" xr:uid="{CAF42312-E850-46E5-89D6-2546D4714737}"/>
    <cellStyle name="_Annual Vectors4 4 2" xfId="22643" xr:uid="{DE766AB6-D22C-4F12-AD46-B0DB47DE705F}"/>
    <cellStyle name="_Annual Vectors4 4 3" xfId="22644" xr:uid="{B92ADAF2-D38C-4AF8-B140-A58325C15D7B}"/>
    <cellStyle name="_Annual Vectors4 5" xfId="22645" xr:uid="{B3FDEAAE-5105-44D1-B05F-ADA7E8D66EBB}"/>
    <cellStyle name="_Annual Vectors4 5 2" xfId="22646" xr:uid="{01170D5C-D850-41F9-B6A3-8A5923413C99}"/>
    <cellStyle name="_Annual Vectors4 6" xfId="22647" xr:uid="{A88634D3-AE28-47EA-AC12-1B492B35BFAB}"/>
    <cellStyle name="_Annual Vectors4_August 2010 CWIP curves_NextEra" xfId="22648" xr:uid="{0C1F1B9A-5704-4BEE-8465-32D3B5423FD0}"/>
    <cellStyle name="_Annual Vectors4_August 2010 CWIP curves_NextEra 2" xfId="22649" xr:uid="{D9CC443E-D280-4AAC-A436-CBAECB8697A7}"/>
    <cellStyle name="_Annual Vectors4_August 2010 CWIP curves_NextEra_November 2010 Termosol CWIP Curves NEER Final" xfId="22650" xr:uid="{549A1C27-C509-40FE-9602-F8A517141D4B}"/>
    <cellStyle name="_Annual Vectors4_August 2010 CWIP curves_NextEra_November 2010 Termosol CWIP Curves NEER Final 2" xfId="22651" xr:uid="{8FEFE54D-316F-45D5-9BFB-30BAE9E5F541}"/>
    <cellStyle name="_Annual Vectors4_BASIS ADJ" xfId="22652" xr:uid="{62B1BD08-895C-4BD5-9200-286B311AC699}"/>
    <cellStyle name="_Annual Vectors4_BM Adjustments" xfId="22653" xr:uid="{15D0236F-E1C4-4299-80A1-E0C8E5B82684}"/>
    <cellStyle name="_Annual Vectors4_Budget Support 2012-09 2013-15 Benefit Programs v5 with NEER Barg Update" xfId="22654" xr:uid="{8EDC087C-19F4-4F8C-9623-55A7928F7917}"/>
    <cellStyle name="_Annual Vectors4_Capacity_Factor_Monthly_Forecast_Through_2024 " xfId="22655" xr:uid="{76190470-0DE0-4285-9620-AE35529F0E0D}"/>
    <cellStyle name="_Annual Vectors4_Capital Prov 1Q10" xfId="22656" xr:uid="{560331F7-D270-4187-89F5-F3C2A236F939}"/>
    <cellStyle name="_Annual Vectors4_Capital Prov 1Q10 2" xfId="22657" xr:uid="{443B579A-3AE5-4C17-B539-E29352B24974}"/>
    <cellStyle name="_Annual Vectors4_Capital Prov 1Q10_March_LTD_Premium" xfId="22658" xr:uid="{3BAED50B-E901-441D-BD5A-C35A5E75091F}"/>
    <cellStyle name="_Annual Vectors4_Capital Prov 1Q10_Nov Self Admin LTD Income Premium - CIGNA" xfId="22659" xr:uid="{76DBE87B-550D-4D92-B384-BAAF7BB495BA}"/>
    <cellStyle name="_Annual Vectors4_Capital Prov 1Q10_Summary Unrounded" xfId="22660" xr:uid="{EE9EE93C-4021-49DF-8689-CE721E8B76D2}"/>
    <cellStyle name="_Annual Vectors4_Consolidated Summary Living ProForma_2011_DRAFT" xfId="22661" xr:uid="{B4656AF2-E562-4F9F-8F04-835F3E87264F}"/>
    <cellStyle name="_Annual Vectors4_Consolidated Summary Living ProForma_2011_Paste Special" xfId="22662" xr:uid="{F819CC30-50A2-403E-BC28-CB7422A8D9D4}"/>
    <cellStyle name="_Annual Vectors4_Copy of South TX GenTie  0.8x Sale12-31-09 COD BASE CASEvBOD" xfId="22663" xr:uid="{DA1B02A5-0614-4309-B82B-A1641108501A}"/>
    <cellStyle name="_Annual Vectors4_CWIP Termosol 1" xfId="22664" xr:uid="{D2689F49-184A-48D1-823F-0880DE81167C}"/>
    <cellStyle name="_Annual Vectors4_CWIP Termosol 1 2" xfId="22665" xr:uid="{210E5A9E-CBB8-464A-90C7-F03734311847}"/>
    <cellStyle name="_Annual Vectors4_CWIP Termosol 2" xfId="22666" xr:uid="{9B30FDFB-C212-47B7-8B3D-C9B7015858B9}"/>
    <cellStyle name="_Annual Vectors4_CWIP Termosol 2 2" xfId="22667" xr:uid="{B25FCA1F-342F-48CB-9BAD-5EE32B14E0EC}"/>
    <cellStyle name="_Annual Vectors4_Fees" xfId="22668" xr:uid="{E1FB722B-28E9-4E64-9A6C-02925018DDD1}"/>
    <cellStyle name="_Annual Vectors4_Genesis_Bridge_Tab" xfId="22669" xr:uid="{B84B5BAC-E164-4A18-A6B4-3AEBA03406F1}"/>
    <cellStyle name="_Annual Vectors4_HWBA UM NPV  IRR Analysis finance at cost share may 2011" xfId="22670" xr:uid="{AEAD62C1-ECAD-406B-B4A8-263C2FB6B9B9}"/>
    <cellStyle name="_Annual Vectors4_Inputs" xfId="22671" xr:uid="{6583CE72-4648-4C18-A5A3-88F8E49139B9}"/>
    <cellStyle name="_Annual Vectors4_Inputs 2" xfId="22672" xr:uid="{A07F23DE-20BA-410D-B967-58E2415F701E}"/>
    <cellStyle name="_Annual Vectors4_Locked in Gross Margin" xfId="22673" xr:uid="{DD61C48E-A156-4577-9FEB-700D17D02138}"/>
    <cellStyle name="_Annual Vectors4_LTD-FAS 112 Summary" xfId="22674" xr:uid="{C6F3B667-548F-4CCE-86D4-5C7DEDA37FA6}"/>
    <cellStyle name="_Annual Vectors4_November 2010 CWIP Curves Genesis Final" xfId="22675" xr:uid="{CAE7F246-A9DD-445D-A4FC-967C0C99256D}"/>
    <cellStyle name="_Annual Vectors4_November 2010 CWIP Curves Genesis Final 2" xfId="22676" xr:uid="{C3BD4157-EAB9-4789-A837-A6CF6D5043ED}"/>
    <cellStyle name="_Annual Vectors4_November 2010 CWIP Curves NEER Final" xfId="22677" xr:uid="{6B3F6313-C7CB-4232-A6DC-859F35EEF393}"/>
    <cellStyle name="_Annual Vectors4_November 2010 CWIP Curves NEER Final 2" xfId="22678" xr:uid="{24157D80-F2C9-4EA3-9DD1-C7E2CA8A5BCA}"/>
    <cellStyle name="_Annual Vectors4_November 2010 Termosol CWIP Curves NEER Final" xfId="22679" xr:uid="{B22877FA-4630-44AA-B1A2-644574F74244}"/>
    <cellStyle name="_Annual Vectors4_November 2010 Termosol CWIP Curves NEER Final 2" xfId="22680" xr:uid="{CFD411F5-B1C0-40FC-AC9D-7D19D43A54E7}"/>
    <cellStyle name="_Annual Vectors4_Project Monitoring Paradise Solar revised_October 2010" xfId="22681" xr:uid="{D4900CC9-A79A-43F0-8964-3F81DE42C40E}"/>
    <cellStyle name="_Annual Vectors4_Project Monitoring Paradise Solar revised_October 2010 2" xfId="22682" xr:uid="{8CD27ACF-44C8-43C3-B4ED-6FD1DB91B24D}"/>
    <cellStyle name="_Annual Vectors4_Project Monitoring Paradise Solar revised_October 2010_November 2010 Termosol CWIP Curves NEER Final" xfId="22683" xr:uid="{7FA299C0-A292-40A5-A9DD-AF17E1DBAF5E}"/>
    <cellStyle name="_Annual Vectors4_Project Monitoring Paradise Solar revised_October 2010_November 2010 Termosol CWIP Curves NEER Final 2" xfId="22684" xr:uid="{44F64769-C441-4678-B2AA-7D1CCBBA9DA9}"/>
    <cellStyle name="_Annual Vectors4_September 2010 CWIP curves_NextEra" xfId="22685" xr:uid="{58F0215D-AD47-4320-882C-BEA2A545BA94}"/>
    <cellStyle name="_Annual Vectors4_September 2010 CWIP curves_NextEra 2" xfId="22686" xr:uid="{4BCA184C-938D-458A-8A03-E44623C8CD1C}"/>
    <cellStyle name="_Annual Vectors4_September 2010 CWIP curves_NextEra_November 2010 Termosol CWIP Curves NEER Final" xfId="22687" xr:uid="{EB1B0733-F736-4ED0-968B-80E6B3AD6C98}"/>
    <cellStyle name="_Annual Vectors4_September 2010 CWIP curves_NextEra_November 2010 Termosol CWIP Curves NEER Final 2" xfId="22688" xr:uid="{112E0954-1D31-4E1E-9C28-FDD205F0D8DB}"/>
    <cellStyle name="_Annual Vectors4_Summerhaven CWIP curve Oct_2010" xfId="22689" xr:uid="{3C78A1B1-CE10-49A3-A179-1FF7951E53CA}"/>
    <cellStyle name="_Annual Vectors4_Summerhaven CWIP curve Oct_2010 2" xfId="22690" xr:uid="{39D8D731-E836-400D-BD28-C188A6A674A0}"/>
    <cellStyle name="_Annual Vectors4_Summerhaven CWIP curve Oct_2010_November 2010 Termosol CWIP Curves NEER Final" xfId="22691" xr:uid="{D7F4E2B5-3030-4E0A-BEC1-AE8B9C61F996}"/>
    <cellStyle name="_Annual Vectors4_Summerhaven CWIP curve Oct_2010_November 2010 Termosol CWIP Curves NEER Final 2" xfId="22692" xr:uid="{8ACD058F-651C-4FC7-A921-A4487D79915C}"/>
    <cellStyle name="_Annual Vectors4_ToD" xfId="22693" xr:uid="{D3C846FB-4C43-40AB-964B-485B3B1A26B6}"/>
    <cellStyle name="_Annual Vectors4_ToD 2" xfId="22694" xr:uid="{37AF03C9-F2AA-4A78-9A12-8639E610A956}"/>
    <cellStyle name="_Annual Vectors4_ToD 3" xfId="22695" xr:uid="{FF60C625-B823-49E1-91C3-C6864DE7B7DB}"/>
    <cellStyle name="_Annual Vectors4_tx financing revs" xfId="22696" xr:uid="{01748CC8-0318-47A5-B683-A06DB988632B}"/>
    <cellStyle name="_Appr_Dec04" xfId="22697" xr:uid="{9FE1208C-4733-4E49-AC01-59BF41DF5CBA}"/>
    <cellStyle name="_Approval_Dec05_SeaWest" xfId="22698" xr:uid="{FE7035A1-3EF6-4D71-B396-0D964016C16E}"/>
    <cellStyle name="_Approval_Dec05_SeaWest 2" xfId="22699" xr:uid="{2F60194D-709F-4562-A6D1-D0597FE64C7C}"/>
    <cellStyle name="_Approval_Dec05_SeaWest_1.Inputs" xfId="22700" xr:uid="{9ECCC451-D7CA-4879-9D0D-A304FE0859A7}"/>
    <cellStyle name="_Approval_Dec05_SeaWest_BeechR Pivot Table 12.2.09" xfId="22701" xr:uid="{4EF6DF21-AA8B-4D0E-87B8-7D5E59EFF972}"/>
    <cellStyle name="_Approval_Dec05_SeaWest_BeechR Pivot Table 12.2.09 2" xfId="22702" xr:uid="{A9AAE5BF-FFB5-4487-9E58-0FFA6504B404}"/>
    <cellStyle name="_Approval_Dec05_SeaWest_Copy of G&amp;A_reports_v4" xfId="22703" xr:uid="{50D7B9B3-9BB9-436B-BA99-01D635279CF7}"/>
    <cellStyle name="_Approval_Dec05_SeaWest_Copy of Vento III v27i P50 1st" xfId="22704" xr:uid="{6FC14CE2-BCE0-4647-98BC-D566A722A321}"/>
    <cellStyle name="_Approval_Dec05_SeaWest_Rev" xfId="22705" xr:uid="{9292BACF-DD45-4478-BF0C-2FDCC0E4925C}"/>
    <cellStyle name="_Approval_Dec05_SeaWest_Rev 2" xfId="22706" xr:uid="{072D20B0-D9D4-49B2-B40F-5D7D4E1B2B0B}"/>
    <cellStyle name="_Approval_Dec05_SeaWest_Vento III v17i (8.9% Haircut, 60% Tax)" xfId="22707" xr:uid="{0BA3301B-7E13-4624-B1F2-BF7D24FCB5F3}"/>
    <cellStyle name="_Approval_Dec05_SeaWest_Vento III v22i (Haircut, 6Y CF, 76% tax)" xfId="22708" xr:uid="{6B38FD75-4A6F-4563-B183-4C4B71592F64}"/>
    <cellStyle name="_Approval_Dec05_SeaWest_Vento III v28g Base" xfId="22709" xr:uid="{9BA905A9-DA94-4941-8B29-3686AAE8E6A8}"/>
    <cellStyle name="_Approval_Dec05_SeaWest_Vento III v28k JPMyyy" xfId="22710" xr:uid="{3E64F802-1C6B-46A1-9A1A-B3E5392D362F}"/>
    <cellStyle name="_Approval_Dec06" xfId="22711" xr:uid="{EAD58072-0487-4717-80D6-2EFD2C2B84AC}"/>
    <cellStyle name="_Approval_Dec06 2" xfId="22712" xr:uid="{CAE83A78-A41B-49F8-A6B1-283B380B45EB}"/>
    <cellStyle name="_Apprvd Bdgt" xfId="22713" xr:uid="{1A684601-9BFA-412D-BFEC-699D81A16BA3}"/>
    <cellStyle name="_Aqueous NH3 Costs 5-14-07" xfId="22714" xr:uid="{96D513A5-D4B6-4C8D-9E69-9D394A7FB830}"/>
    <cellStyle name="_Aqueous NH3 Costs -7FA 08-06-06xls" xfId="22715" xr:uid="{67FFF690-EAED-4786-A95A-01A6A7F99487}"/>
    <cellStyle name="_Assumptions" xfId="22716" xr:uid="{C348DD46-2EC8-49BD-9E62-5B41CB511194}"/>
    <cellStyle name="_Assumptions 2" xfId="22717" xr:uid="{6BDD7536-DB4B-4F9A-9830-D1AB941AE270}"/>
    <cellStyle name="_Assumptions Used" xfId="22718" xr:uid="{5BBD5E76-5487-43C8-A118-F26458671139}"/>
    <cellStyle name="_Astral v26" xfId="22719" xr:uid="{738905E3-C50E-4E7E-A09B-BF2CFC916538}"/>
    <cellStyle name="_ATCP Risk Matrix 1-11-07" xfId="22720" xr:uid="{40C8DA7C-71A2-4343-BD89-FED8570373C4}"/>
    <cellStyle name="_ATCP Risk Matrix 1-11-07 2" xfId="22721" xr:uid="{15198718-3C4E-457C-B80C-578733428BC9}"/>
    <cellStyle name="_ATCP Risk Matrix 1-11-07_August 2010 CWIP curves_NextEra" xfId="22722" xr:uid="{D3404EB7-1913-4C0C-B808-60EA09ED13C1}"/>
    <cellStyle name="_ATCP Risk Matrix 1-11-07_August 2010 CWIP curves_NextEra 2" xfId="22723" xr:uid="{4D8F154D-055E-405F-B3CB-7EEFA3399ECB}"/>
    <cellStyle name="_ATCP Risk Matrix 1-11-07_August 2010 CWIP curves_NextEra_November 2010 Termosol CWIP Curves NEER Final" xfId="22724" xr:uid="{E7C46D02-7BF2-438B-8582-10C46C71C452}"/>
    <cellStyle name="_ATCP Risk Matrix 1-11-07_August 2010 CWIP curves_NextEra_November 2010 Termosol CWIP Curves NEER Final 2" xfId="22725" xr:uid="{93224A8C-84D6-44A6-9E32-3465B25A6902}"/>
    <cellStyle name="_ATCP Risk Matrix 1-11-07_CWIP Termosol 1" xfId="22726" xr:uid="{C0D8BB83-3ED1-473C-9F49-E3CC381A65DD}"/>
    <cellStyle name="_ATCP Risk Matrix 1-11-07_CWIP Termosol 1 2" xfId="22727" xr:uid="{A8057B7C-F2E7-4532-93F1-7478119CC7C1}"/>
    <cellStyle name="_ATCP Risk Matrix 1-11-07_CWIP Termosol 2" xfId="22728" xr:uid="{C01A7FAA-7FD1-4E1E-ADDE-798D21696614}"/>
    <cellStyle name="_ATCP Risk Matrix 1-11-07_CWIP Termosol 2 2" xfId="22729" xr:uid="{B8E30F39-16DB-496D-BF24-A8F7466A54F8}"/>
    <cellStyle name="_ATCP Risk Matrix 1-11-07_November 2010 CWIP Curves Genesis Final" xfId="22730" xr:uid="{4780877A-2445-4A95-914D-F112AD8500B5}"/>
    <cellStyle name="_ATCP Risk Matrix 1-11-07_November 2010 CWIP Curves Genesis Final 2" xfId="22731" xr:uid="{9868B8EC-32A4-46C2-B726-6ECBF63471B9}"/>
    <cellStyle name="_ATCP Risk Matrix 1-11-07_November 2010 Termosol CWIP Curves NEER Final" xfId="22732" xr:uid="{C495BDD9-AEAA-45EA-A693-C6657DB60AAE}"/>
    <cellStyle name="_ATCP Risk Matrix 1-11-07_November 2010 Termosol CWIP Curves NEER Final 2" xfId="22733" xr:uid="{E6B0867C-FC49-4825-A3DA-B2CE099FDE28}"/>
    <cellStyle name="_ATCP Risk Matrix 1-11-07_September 2010 CWIP curves_NextEra" xfId="22734" xr:uid="{775E95BC-6009-41F2-A217-0414669920AB}"/>
    <cellStyle name="_ATCP Risk Matrix 1-11-07_September 2010 CWIP curves_NextEra 2" xfId="22735" xr:uid="{16EF4A39-E0B9-45F5-B44D-A7AB4D9EFBF3}"/>
    <cellStyle name="_ATCP Risk Matrix 1-11-07_September 2010 CWIP curves_NextEra_November 2010 Termosol CWIP Curves NEER Final" xfId="22736" xr:uid="{BFC27FF6-63EE-49E3-B547-54157B811747}"/>
    <cellStyle name="_ATCP Risk Matrix 1-11-07_September 2010 CWIP curves_NextEra_November 2010 Termosol CWIP Curves NEER Final 2" xfId="22737" xr:uid="{32F4C22B-380F-427E-83BF-D094DE66540A}"/>
    <cellStyle name="_ATCP Risk Matrix 1-11-07_Summerhaven CWIP curve Oct_2010" xfId="22738" xr:uid="{C98EA5EC-E385-4970-A616-CB1D2B6A6C6E}"/>
    <cellStyle name="_ATCP Risk Matrix 1-11-07_Summerhaven CWIP curve Oct_2010 2" xfId="22739" xr:uid="{A0FB8D61-35AF-4EB8-B9FB-670FB1AA1583}"/>
    <cellStyle name="_ATCP Risk Matrix 1-11-07_Summerhaven CWIP curve Oct_2010_November 2010 Termosol CWIP Curves NEER Final" xfId="22740" xr:uid="{6CC5693A-1F64-454D-9C13-AB0C88AC173B}"/>
    <cellStyle name="_ATCP Risk Matrix 1-11-07_Summerhaven CWIP curve Oct_2010_November 2010 Termosol CWIP Curves NEER Final 2" xfId="22741" xr:uid="{6EB719F6-86CB-4A8A-AB24-9EF2D3FB3744}"/>
    <cellStyle name="_BackOffice" xfId="22742" xr:uid="{26BAD228-FB7C-4BBE-9AC0-B1DD303CA1D4}"/>
    <cellStyle name="_BackOffice 2" xfId="22743" xr:uid="{DD7A5BE2-5BBB-43BF-A4D5-92C9A6ADFF44}"/>
    <cellStyle name="_BackOffice 2 2" xfId="22744" xr:uid="{6DFD4E17-0C90-475B-84E3-73A3241EEB00}"/>
    <cellStyle name="_BackOffice 3" xfId="22745" xr:uid="{0D81C53A-FF6A-48F4-B8A0-7BE29A647ADC}"/>
    <cellStyle name="_BackOffice 3 2" xfId="22746" xr:uid="{81A89812-0A26-42E4-A479-89468FDD7E69}"/>
    <cellStyle name="_BackOffice 4" xfId="22747" xr:uid="{CD36A808-7472-4A46-BD67-A1A145472764}"/>
    <cellStyle name="_BackOffice 4 2" xfId="22748" xr:uid="{ED986833-B3A8-4AE0-9A00-13793A11C293}"/>
    <cellStyle name="_BackOffice 4 3" xfId="22749" xr:uid="{14CD547D-3814-4D3C-B2D5-763ADB64CDA2}"/>
    <cellStyle name="_BackOffice 5" xfId="22750" xr:uid="{61B4E85F-62B1-46F7-982C-B9F6BED75CF7}"/>
    <cellStyle name="_BackOffice 5 2" xfId="22751" xr:uid="{46F4D51A-4FF9-4442-98EA-AB7F833F8688}"/>
    <cellStyle name="_BackOffice 6" xfId="22752" xr:uid="{CB4E2547-585B-47EE-A7E8-D7F73086732A}"/>
    <cellStyle name="_BackOffice_August 2010 CWIP curves_NextEra" xfId="22753" xr:uid="{927097EA-0CFB-4232-A7C9-11366497DD51}"/>
    <cellStyle name="_BackOffice_August 2010 CWIP curves_NextEra 2" xfId="22754" xr:uid="{46CD9049-E95E-4895-B978-FA93ED6435F5}"/>
    <cellStyle name="_BackOffice_August 2010 CWIP curves_NextEra_November 2010 Termosol CWIP Curves NEER Final" xfId="22755" xr:uid="{C9369551-CAE1-42FC-B7F3-192C9408A6CD}"/>
    <cellStyle name="_BackOffice_August 2010 CWIP curves_NextEra_November 2010 Termosol CWIP Curves NEER Final 2" xfId="22756" xr:uid="{46E2B3A5-BA06-4FF2-9203-AEE167A1A09C}"/>
    <cellStyle name="_BackOffice_BASIS ADJ" xfId="22757" xr:uid="{8B324293-4FF8-4357-8ECC-09E32F74F2E8}"/>
    <cellStyle name="_BackOffice_BM Adjustments" xfId="22758" xr:uid="{33917C81-48BD-4B5D-812F-337066D55776}"/>
    <cellStyle name="_BackOffice_Budget Support 2012-09 2013-15 Benefit Programs v5 with NEER Barg Update" xfId="22759" xr:uid="{CE06E8EC-45A3-4DFD-9C62-D1947D255594}"/>
    <cellStyle name="_BackOffice_Capacity_Factor_Monthly_Forecast_Through_2024 " xfId="22760" xr:uid="{C0F78CEE-7086-4E9D-9FA8-82E08AFAF4A7}"/>
    <cellStyle name="_BackOffice_Capital Prov 1Q10" xfId="22761" xr:uid="{3DDF16CB-B86C-403B-8BE3-AEC8EA60FDD5}"/>
    <cellStyle name="_BackOffice_Capital Prov 1Q10 2" xfId="22762" xr:uid="{DDCDF29F-625B-4ACD-BCF1-B9CB4EC0A452}"/>
    <cellStyle name="_BackOffice_Capital Prov 1Q10_March_LTD_Premium" xfId="22763" xr:uid="{1EE1FD1C-93B9-4BED-9403-9DFD72AEDCAA}"/>
    <cellStyle name="_BackOffice_Capital Prov 1Q10_Nov Self Admin LTD Income Premium - CIGNA" xfId="22764" xr:uid="{4D625399-3D1C-4B15-BACC-2BC4F0391E85}"/>
    <cellStyle name="_BackOffice_Capital Prov 1Q10_Summary Unrounded" xfId="22765" xr:uid="{25E077E7-1607-469D-AFB6-55435D07FDF3}"/>
    <cellStyle name="_BackOffice_Consolidated Summary Living ProForma_2011_DRAFT" xfId="22766" xr:uid="{F5AAC9FF-4083-454D-A036-94CE98ADA603}"/>
    <cellStyle name="_BackOffice_Consolidated Summary Living ProForma_2011_Paste Special" xfId="22767" xr:uid="{C54E9A99-2CEB-436B-951D-A3F7AE89865C}"/>
    <cellStyle name="_BackOffice_Copy of South TX GenTie  0.8x Sale12-31-09 COD BASE CASEvBOD" xfId="22768" xr:uid="{950CB35B-092B-4D1E-ACFE-518AED4B391C}"/>
    <cellStyle name="_BackOffice_CWIP Termosol 1" xfId="22769" xr:uid="{743CB7B8-4C4E-4B8C-8D14-D40BD5E6498C}"/>
    <cellStyle name="_BackOffice_CWIP Termosol 1 2" xfId="22770" xr:uid="{AEC7DCF5-1B34-4BF2-ADF7-C566525FA482}"/>
    <cellStyle name="_BackOffice_CWIP Termosol 2" xfId="22771" xr:uid="{37C2E904-77F2-4F8E-B5DD-DB2ED2C71831}"/>
    <cellStyle name="_BackOffice_CWIP Termosol 2 2" xfId="22772" xr:uid="{5D2BA35E-03CB-49DE-BD2C-78415838BF8B}"/>
    <cellStyle name="_BackOffice_Fees" xfId="22773" xr:uid="{9F584156-E223-4CD5-B200-641F9942807B}"/>
    <cellStyle name="_BackOffice_Genesis_Bridge_Tab" xfId="22774" xr:uid="{8304F7B7-DA7C-4307-9B48-C906F744808F}"/>
    <cellStyle name="_BackOffice_HWBA UM NPV  IRR Analysis finance at cost share may 2011" xfId="22775" xr:uid="{95E95854-6E81-4431-B886-86413B82CF2F}"/>
    <cellStyle name="_BackOffice_Inputs" xfId="22776" xr:uid="{9B1FD60D-D60F-4376-89B5-24A4D7DFB04B}"/>
    <cellStyle name="_BackOffice_Inputs 2" xfId="22777" xr:uid="{32297C2E-7FD4-459E-AA44-9A7382936E88}"/>
    <cellStyle name="_BackOffice_Locked in Gross Margin" xfId="22778" xr:uid="{14F0C1D3-6D5B-4595-83D8-DBBFF1C86E5A}"/>
    <cellStyle name="_BackOffice_LTD-FAS 112 Summary" xfId="22779" xr:uid="{8E94B7CD-BAC1-4771-980C-CCDB565499AB}"/>
    <cellStyle name="_BackOffice_November 2010 CWIP Curves Genesis Final" xfId="22780" xr:uid="{933E26BF-699B-4965-B687-095E0BF11115}"/>
    <cellStyle name="_BackOffice_November 2010 CWIP Curves Genesis Final 2" xfId="22781" xr:uid="{3BF9A474-3CE0-4BF4-A059-CC4865E685F2}"/>
    <cellStyle name="_BackOffice_November 2010 CWIP Curves NEER Final" xfId="22782" xr:uid="{999EA49C-869C-46A6-BC92-4301BE7AF3ED}"/>
    <cellStyle name="_BackOffice_November 2010 CWIP Curves NEER Final 2" xfId="22783" xr:uid="{93B2C923-ACB1-4290-BCF1-4D3306FD3B2E}"/>
    <cellStyle name="_BackOffice_November 2010 Termosol CWIP Curves NEER Final" xfId="22784" xr:uid="{B06689AD-B434-4153-A8AF-327109459E85}"/>
    <cellStyle name="_BackOffice_November 2010 Termosol CWIP Curves NEER Final 2" xfId="22785" xr:uid="{2368C35B-2AEA-4D15-97DE-57EBA152BE8C}"/>
    <cellStyle name="_BackOffice_Project Monitoring Paradise Solar revised_October 2010" xfId="22786" xr:uid="{7741C7FD-ED72-4A5C-9418-F90AF7B854FA}"/>
    <cellStyle name="_BackOffice_Project Monitoring Paradise Solar revised_October 2010 2" xfId="22787" xr:uid="{AF3FE70F-4735-4149-9D4C-520E7C5DF53C}"/>
    <cellStyle name="_BackOffice_Project Monitoring Paradise Solar revised_October 2010_November 2010 Termosol CWIP Curves NEER Final" xfId="22788" xr:uid="{3852E9B8-713C-4B47-A104-EEA23A3C3328}"/>
    <cellStyle name="_BackOffice_Project Monitoring Paradise Solar revised_October 2010_November 2010 Termosol CWIP Curves NEER Final 2" xfId="22789" xr:uid="{832E29B2-B996-4F94-9AA3-41F303CA90F8}"/>
    <cellStyle name="_BackOffice_September 2010 CWIP curves_NextEra" xfId="22790" xr:uid="{DC4F216B-68FE-4B83-AC0D-A270A97D905C}"/>
    <cellStyle name="_BackOffice_September 2010 CWIP curves_NextEra 2" xfId="22791" xr:uid="{93A4AB4F-1CC1-496E-9D48-A2AC17B204EC}"/>
    <cellStyle name="_BackOffice_September 2010 CWIP curves_NextEra_November 2010 Termosol CWIP Curves NEER Final" xfId="22792" xr:uid="{7D6804EA-F11F-4A9E-A874-EFE5B1B104E6}"/>
    <cellStyle name="_BackOffice_September 2010 CWIP curves_NextEra_November 2010 Termosol CWIP Curves NEER Final 2" xfId="22793" xr:uid="{246750A7-ED20-4EE7-A949-90CEE1FA2655}"/>
    <cellStyle name="_BackOffice_Summerhaven CWIP curve Oct_2010" xfId="22794" xr:uid="{2A426DBD-F4A1-4B71-BDD7-7DD192221095}"/>
    <cellStyle name="_BackOffice_Summerhaven CWIP curve Oct_2010 2" xfId="22795" xr:uid="{16F387A5-1EA9-4145-87A3-849DC32A14AC}"/>
    <cellStyle name="_BackOffice_Summerhaven CWIP curve Oct_2010_November 2010 Termosol CWIP Curves NEER Final" xfId="22796" xr:uid="{20071E86-7D0B-4394-8548-482ECFC62070}"/>
    <cellStyle name="_BackOffice_Summerhaven CWIP curve Oct_2010_November 2010 Termosol CWIP Curves NEER Final 2" xfId="22797" xr:uid="{2A79EA99-543B-441D-A583-041A2E9DC397}"/>
    <cellStyle name="_BackOffice_ToD" xfId="22798" xr:uid="{5AA511BE-2E5F-4A22-9F57-826F14A396BA}"/>
    <cellStyle name="_BackOffice_ToD 2" xfId="22799" xr:uid="{59EA7FE7-CDBF-4391-A712-4FC16F01EB90}"/>
    <cellStyle name="_BackOffice_ToD 3" xfId="22800" xr:uid="{85CA590C-52CA-4D7E-BA57-105F1D28FB83}"/>
    <cellStyle name="_BackOffice_tx financing revs" xfId="22801" xr:uid="{8D566E04-6042-47B5-8B87-6DC3CE75EFEA}"/>
    <cellStyle name="_Bank Pro Forma - MH750 LIPA RFP - Re 10.22.07" xfId="22802" xr:uid="{8DECCB31-5FA5-4FE5-A7A4-B63110D531B4}"/>
    <cellStyle name="_Bank Pro Forma - MH750 LIPA RFP - Re 10.22.07 2" xfId="22803" xr:uid="{3D70675E-2FD5-4E3F-82A9-545D88645316}"/>
    <cellStyle name="_Bank Pro Forma - MH750 LIPA RFP - Re 11.15.07" xfId="22804" xr:uid="{6B53F4F9-4054-4AD9-8EE0-D657283BDE53}"/>
    <cellStyle name="_Bank Pro Forma - MH750 LIPA RFP - Re 11.15.07 2" xfId="22805" xr:uid="{A61EC9C1-2D02-45A4-A825-91B580516CD3}"/>
    <cellStyle name="_Bank Run NCM" xfId="22806" xr:uid="{C5523470-D99C-45FE-A010-D6FEC4AF26FF}"/>
    <cellStyle name="_Bank Run NCM 2" xfId="22807" xr:uid="{817FFF7E-D581-4A95-9935-FF630B1F6379}"/>
    <cellStyle name="_basic equity model (alliance)" xfId="22808" xr:uid="{C8D6FA60-5871-4846-A4AE-9DA3C1C12309}"/>
    <cellStyle name="_Basis" xfId="22809" xr:uid="{79FBDD17-7303-4840-AE4B-82922BF5F73B}"/>
    <cellStyle name="_Basis 11-11 vs 2-15" xfId="22810" xr:uid="{CE42E702-EA35-4977-9126-F9073A9BADF5}"/>
    <cellStyle name="_Basis 11-11 vs 2-15 2" xfId="22811" xr:uid="{ADFDEE6A-A0AB-4D0A-B137-EED1AF6EFCC6}"/>
    <cellStyle name="_Basis 11-11 vs 2-15_Cherokee 2010 - 2014 Budget Forecast" xfId="22812" xr:uid="{365BE30F-259A-4A04-B88A-6144283A0B8D}"/>
    <cellStyle name="_Basis 12-15" xfId="22813" xr:uid="{B68DAF75-0913-494F-923B-29CA9BD92854}"/>
    <cellStyle name="_Basis 12-15 2" xfId="22814" xr:uid="{F22718DA-0465-4930-A787-3DF9F3CF39E9}"/>
    <cellStyle name="_Basis 12-15 vs 11-11" xfId="22815" xr:uid="{8662C2A3-EA85-436C-B265-0FE0BAE134CF}"/>
    <cellStyle name="_Basis 12-15 vs 11-11 2" xfId="22816" xr:uid="{2580D358-90C1-4EE4-8F93-9A6F1AC13151}"/>
    <cellStyle name="_Basis 12-15 vs 11-11_Cherokee 2010 - 2014 Budget Forecast" xfId="22817" xr:uid="{E6120C39-1C40-4431-A9B4-68F4134F7BC9}"/>
    <cellStyle name="_Basis 12-15 vs 2-15" xfId="22818" xr:uid="{F80F1E73-DAC4-4CE3-8A6E-453BA536E25F}"/>
    <cellStyle name="_Basis 12-15 vs 2-15 2" xfId="22819" xr:uid="{DA27916F-B12C-419B-9804-91D8E3E1F982}"/>
    <cellStyle name="_Basis 12-15 vs 2-15_Cherokee 2010 - 2014 Budget Forecast" xfId="22820" xr:uid="{67D43BFB-BBEC-4E6F-9B56-3E506B6D5C40}"/>
    <cellStyle name="_Basis 12-15_Cherokee 2010 - 2014 Budget Forecast" xfId="22821" xr:uid="{52397BCE-F776-4E02-8EE2-44A314012740}"/>
    <cellStyle name="_Basis 1-31" xfId="22822" xr:uid="{C379FA24-0800-4DA0-BDD1-3B59995FDAEF}"/>
    <cellStyle name="_Basis 1-31 2" xfId="22823" xr:uid="{5186DB4C-2F75-4314-9BA8-7AFDFCED181C}"/>
    <cellStyle name="_Basis 1-31_Cherokee 2010 - 2014 Budget Forecast" xfId="22824" xr:uid="{3D46E733-0409-48C9-AA87-DA859F5BB22F}"/>
    <cellStyle name="_Basis 2" xfId="22825" xr:uid="{3E5401A5-240A-4452-AB05-5182632A67E4}"/>
    <cellStyle name="_Basis 2 2" xfId="22826" xr:uid="{3F0871D9-4882-4FBA-AB15-E67DF0DBE418}"/>
    <cellStyle name="_Basis 3" xfId="22827" xr:uid="{FA305716-3188-44E6-AAFD-1C0A3FAC344F}"/>
    <cellStyle name="_Basis 3 2" xfId="22828" xr:uid="{18824069-DC5C-49F6-952F-63643E87EB93}"/>
    <cellStyle name="_Basis 3-17" xfId="22829" xr:uid="{7BBFEFF9-178F-47D4-9EC1-FF1E195E1426}"/>
    <cellStyle name="_Basis 3-17 2" xfId="22830" xr:uid="{D462F618-46C2-4945-90B6-BE225E23F8AA}"/>
    <cellStyle name="_Basis 3-17_Cherokee 2010 - 2014 Budget Forecast" xfId="22831" xr:uid="{EF86F7B4-8AE5-4FD3-BE86-CE11B14D6227}"/>
    <cellStyle name="_Basis 4" xfId="22832" xr:uid="{1D591A10-F112-4644-AF94-A80962DE2FAD}"/>
    <cellStyle name="_Basis 4 2" xfId="22833" xr:uid="{0F4AC948-85E9-4AE2-84C4-DB3F780FB55D}"/>
    <cellStyle name="_Basis 4 3" xfId="22834" xr:uid="{A480092C-CA2E-436F-ADE4-D264BA5624A3}"/>
    <cellStyle name="_Basis 5" xfId="22835" xr:uid="{742DBEC4-2D94-4F9D-B340-D0E289A6167E}"/>
    <cellStyle name="_Basis 5 2" xfId="22836" xr:uid="{B7B6237B-B99B-421E-A668-D99E6EF076A4}"/>
    <cellStyle name="_Basis 5-18" xfId="22837" xr:uid="{23F1F5EC-5459-4F61-A1DE-1A826C4C830F}"/>
    <cellStyle name="_Basis 5-18 2" xfId="22838" xr:uid="{05181B67-2B89-4A66-95FF-68859E3B821B}"/>
    <cellStyle name="_Basis 5-18 vs 6-19" xfId="22839" xr:uid="{73B6124E-B1C7-4F43-8357-1EADA2801D43}"/>
    <cellStyle name="_Basis 5-18 vs 6-19 2" xfId="22840" xr:uid="{5B8271CB-4A93-4B8D-81FC-7DE175DC302F}"/>
    <cellStyle name="_Basis 5-18 vs 6-19_Cherokee 2010 - 2014 Budget Forecast" xfId="22841" xr:uid="{84CAA4B8-78CB-41C0-BABB-2446F27A1093}"/>
    <cellStyle name="_Basis 5-18_Cherokee 2010 - 2014 Budget Forecast" xfId="22842" xr:uid="{DC83C217-F6FC-4BC0-97E0-664513941E13}"/>
    <cellStyle name="_Basis 6" xfId="22843" xr:uid="{9EDBDF7C-CD89-4783-B060-646D7DC7E853}"/>
    <cellStyle name="_Basis 6-19" xfId="22844" xr:uid="{E93DE499-67EB-478E-898A-CD3A1EDD9B4C}"/>
    <cellStyle name="_Basis 6-19 2" xfId="22845" xr:uid="{F26F944A-D0B8-4828-BC20-12ED166DD51B}"/>
    <cellStyle name="_Basis 6-19_Cherokee 2010 - 2014 Budget Forecast" xfId="22846" xr:uid="{5BEADFF6-8BB9-4E32-9F25-A91D2D58B1F9}"/>
    <cellStyle name="_Basis 7-12 vs 8-14" xfId="22847" xr:uid="{40723C34-4B4D-4EE6-A1ED-565F1B6DAE83}"/>
    <cellStyle name="_Basis 7-12 vs 8-14 2" xfId="22848" xr:uid="{78183DEB-FE63-4C6E-BCB3-C531F344DB9C}"/>
    <cellStyle name="_Basis 7-12 vs 8-14_Cherokee 2010 - 2014 Budget Forecast" xfId="22849" xr:uid="{DE4CEE61-4BE4-44E9-9751-387ED7221BC9}"/>
    <cellStyle name="_Basis 8-14" xfId="22850" xr:uid="{0D0FCB64-713B-4AE3-B590-CC53029741CF}"/>
    <cellStyle name="_Basis 8-14 2" xfId="22851" xr:uid="{01D60502-9297-44B5-AC9E-678EC0B690D5}"/>
    <cellStyle name="_Basis 8-14_Cherokee 2010 - 2014 Budget Forecast" xfId="22852" xr:uid="{B1A44922-68E8-40B2-B3D8-10610644659B}"/>
    <cellStyle name="_Basis 9-29" xfId="22853" xr:uid="{11E3DCAF-9A93-4393-B5BC-71C7AF7DB62A}"/>
    <cellStyle name="_Basis 9-29 2" xfId="22854" xr:uid="{1E0C9D6C-2F97-4B35-B218-025C400D5CD6}"/>
    <cellStyle name="_Basis 9-29_Cherokee 2010 - 2014 Budget Forecast" xfId="22855" xr:uid="{854C2D59-8797-4556-825C-A492B7E97E43}"/>
    <cellStyle name="_Basis 9-30" xfId="22856" xr:uid="{8CD41D33-EBB0-4911-829E-86013D1F16E7}"/>
    <cellStyle name="_Basis 9-30 2" xfId="22857" xr:uid="{3B5E44D6-1CA1-4D56-87F7-BB9A104695D8}"/>
    <cellStyle name="_Basis 9-30_Cherokee 2010 - 2014 Budget Forecast" xfId="22858" xr:uid="{2A916101-67DF-487C-B298-539C9F13C08E}"/>
    <cellStyle name="_Basis 9-7" xfId="22859" xr:uid="{22D33478-F4E4-427B-ADF8-7E44A5ABC820}"/>
    <cellStyle name="_Basis 9-7 2" xfId="22860" xr:uid="{43EBDD41-E28F-46D8-8485-A9165B9CDF35}"/>
    <cellStyle name="_Basis 9-7 vs 9-29" xfId="22861" xr:uid="{5EFE729B-5A72-432C-82D8-77A96EE1C9A3}"/>
    <cellStyle name="_Basis 9-7 vs 9-29 2" xfId="22862" xr:uid="{3E865573-8273-45BE-A5BE-AABA6CEBCC9C}"/>
    <cellStyle name="_Basis 9-7 vs 9-29_Cherokee 2010 - 2014 Budget Forecast" xfId="22863" xr:uid="{C12D1AA2-12CD-4843-B68A-BEFD35138330}"/>
    <cellStyle name="_Basis 9-7_Cherokee 2010 - 2014 Budget Forecast" xfId="22864" xr:uid="{C98C17FB-76EE-45C7-A638-E7256EE6947E}"/>
    <cellStyle name="_Basis_Cherokee 2010 - 2014 Budget Forecast" xfId="22865" xr:uid="{F0612062-0755-4A47-96CB-978448652053}"/>
    <cellStyle name="_Basis_Cimarron O&amp;M_05-24-2012" xfId="22866" xr:uid="{4EF1075F-B92B-4122-9AEE-988D3AD6A94C}"/>
    <cellStyle name="_Basis_Copy of South TX GenTie  0.8x Sale12-31-09 COD BASE CASEvBOD" xfId="22867" xr:uid="{42C5DF68-ACCA-4C2B-B96B-69DB6FE1361E}"/>
    <cellStyle name="_Basis_Genesis_Bridge_Tab" xfId="22868" xr:uid="{C3910F33-6071-4B0F-ACB8-5B732324C8C5}"/>
    <cellStyle name="_Basis_Input" xfId="22869" xr:uid="{DCB0F8E8-91D5-480D-8C96-B21C601973D7}"/>
    <cellStyle name="_Basis_Input 2" xfId="22870" xr:uid="{A4BC532A-22F9-4677-8755-6134CC4409C6}"/>
    <cellStyle name="_Basis_Inputs" xfId="22871" xr:uid="{5AAE8768-B69E-4442-ABC3-5D475E17BE0C}"/>
    <cellStyle name="_Basis_Inputs 2" xfId="22872" xr:uid="{62F4C13C-394D-49DC-941A-1FE83599A421}"/>
    <cellStyle name="_Basis_Majestic II 2013 - 2042 Property Tax Forecast est" xfId="22873" xr:uid="{E2AD438B-C463-4894-A6E2-0E56A61BCEDC}"/>
    <cellStyle name="_Basis_McCoy 250 MW Yingli 280W T-0 NextEra PVO&amp;M Budget (NEW RAMP)_2010-12-10" xfId="22874" xr:uid="{2EF09A6E-2D2B-46FC-8584-1B5164929AE1}"/>
    <cellStyle name="_Basis_McCoy 250 MW Yingli 280W T-0 NextEra PVO&amp;M Budget (NEW RAMP)_2010-12-6" xfId="22875" xr:uid="{4E7D89D9-E10D-4FE0-AFAB-A97674E0A64C}"/>
    <cellStyle name="_Basis_Tax" xfId="22876" xr:uid="{7DDDAEDC-13DE-4DAE-B79C-89A00010F29A}"/>
    <cellStyle name="_Basis_ToD" xfId="22877" xr:uid="{51901A43-678B-428B-834E-53EE917D2ADE}"/>
    <cellStyle name="_Basis_ToD 2" xfId="22878" xr:uid="{37451153-3A64-40D0-AADE-6D7646C6556B}"/>
    <cellStyle name="_Basis_ToD 3" xfId="22879" xr:uid="{09BA40D0-F807-451B-BB48-969F0016725C}"/>
    <cellStyle name="_BCII  Quarterly TE Input 062606" xfId="22880" xr:uid="{C8023D39-0992-479F-BEBE-34944319F7C2}"/>
    <cellStyle name="_BCII  Quarterly TE Input 062606_1.Inputs" xfId="22881" xr:uid="{85E88072-43AC-4447-AF99-CD60871515A5}"/>
    <cellStyle name="_BCII  Quarterly TE Input 062606_Copy of Vento III v27i P50 1st" xfId="22882" xr:uid="{B101D6C8-7162-4E3B-83C7-8C18768F22B8}"/>
    <cellStyle name="_BCII  Quarterly TE Input 062606_G&amp;A_reports" xfId="22883" xr:uid="{0680AB58-EFD2-41B9-9D5C-AD297715C5B4}"/>
    <cellStyle name="_BCII  Quarterly TE Input 062606_Other Projects" xfId="22884" xr:uid="{B6064B69-7DE8-4C62-B7BC-23F2E9BAE2C7}"/>
    <cellStyle name="_BCII  Quarterly TE Input 062606_Other Projects 2" xfId="22885" xr:uid="{022F95F6-70E3-4AE1-9B16-B1FEC71BB82A}"/>
    <cellStyle name="_BCII  Quarterly TE Input 062606_Other Projects_1.Inputs" xfId="22886" xr:uid="{F7089B09-BAAA-4A36-BA2E-B3C1240A71C7}"/>
    <cellStyle name="_BCII  Quarterly TE Input 062606_Other Projects_Copy of G&amp;A_reports_v4" xfId="22887" xr:uid="{8D63E70E-27BE-4935-92DC-CDEF64347100}"/>
    <cellStyle name="_BCII  Quarterly TE Input 062606_Other Projects_Copy of Vento III v27i P50 1st" xfId="22888" xr:uid="{930049AB-15EC-4CBF-801D-CDE990848B1C}"/>
    <cellStyle name="_BCII  Quarterly TE Input 062606_Other Projects_Vento III v17i (8.9% Haircut, 60% Tax)" xfId="22889" xr:uid="{41CEB88D-CB00-49DF-9EBC-8FF39F6B05C2}"/>
    <cellStyle name="_BCII  Quarterly TE Input 062606_Other Projects_Vento III v22i (Haircut, 6Y CF, 76% tax)" xfId="22890" xr:uid="{4521E26D-8BC2-4AB1-905D-E6ADB87BEE83}"/>
    <cellStyle name="_BCII  Quarterly TE Input 062606_Other Projects_Vento III v28g Base" xfId="22891" xr:uid="{2F06AAB3-9572-42B9-967F-5194861C6128}"/>
    <cellStyle name="_BCII  Quarterly TE Input 062606_Other Projects_Vento III v28k JPMyyy" xfId="22892" xr:uid="{EDB8ACF8-F15F-447D-9D77-1A241D9D0719}"/>
    <cellStyle name="_BCII  Quarterly TE Input 062606_Vento III v17i (8.9% Haircut, 60% Tax)" xfId="22893" xr:uid="{453261E8-6CC0-4FBD-9229-D14E7D005DAC}"/>
    <cellStyle name="_BCII  Quarterly TE Input 062606_Vento III v22i (Haircut, 6Y CF, 76% tax)" xfId="22894" xr:uid="{2B5FC954-D1EB-481A-9F4A-F7B397B17172}"/>
    <cellStyle name="_BCII  Quarterly TE Input 062606_Vento III v28g Base" xfId="22895" xr:uid="{72D746F4-3AD0-42D6-81BC-15640AD160BE}"/>
    <cellStyle name="_BCII  Quarterly TE Input 062606_Vento III v28k JPMyyy" xfId="22896" xr:uid="{526D0084-E451-4FA7-BAA2-2CDB7EB6CAF4}"/>
    <cellStyle name="_BCII Model 110706" xfId="22897" xr:uid="{E0D9F483-9481-43B4-9C5C-8A09F75A066C}"/>
    <cellStyle name="_BCII Model 110706_1.Inputs" xfId="22898" xr:uid="{41188690-1F58-4DE2-A2EF-35BDC9E549A6}"/>
    <cellStyle name="_BCII Model 110706_Copy of Vento III v27i P50 1st" xfId="22899" xr:uid="{0CD2C888-C27F-4F48-A1BE-563D98CADB96}"/>
    <cellStyle name="_BCII Model 110706_G&amp;A_reports" xfId="22900" xr:uid="{C0E65EB6-1EBD-41B9-8DF4-17DACCEE7440}"/>
    <cellStyle name="_BCII Model 110706_Vento III v17i (8.9% Haircut, 60% Tax)" xfId="22901" xr:uid="{FB786599-4F51-4C3C-AE64-EEEDBFE31C7F}"/>
    <cellStyle name="_BCII Model 110706_Vento III v22i (Haircut, 6Y CF, 76% tax)" xfId="22902" xr:uid="{6707F04C-9F4E-410D-8FB1-271D6702E3AE}"/>
    <cellStyle name="_BCII Model 110706_Vento III v28g Base" xfId="22903" xr:uid="{61BCF9B8-AFE6-4564-84D4-0D397D734029}"/>
    <cellStyle name="_BCII Model 110706_Vento III v28k JPMyyy" xfId="22904" xr:uid="{85B4DCEF-8002-42AA-B6F6-437383D65298}"/>
    <cellStyle name="_BCII Model Monthly IS 081506" xfId="22905" xr:uid="{BA6F83FE-DDC7-450A-93BD-83929B581CEA}"/>
    <cellStyle name="_BCII Model Monthly IS 081506_1.Inputs" xfId="22906" xr:uid="{2F6D4343-697E-491E-A38A-63604BDD4585}"/>
    <cellStyle name="_BCII Model Monthly IS 081506_Copy of Vento III v27i P50 1st" xfId="22907" xr:uid="{76F1423D-A1DB-4C1A-956C-8D84EDF368E8}"/>
    <cellStyle name="_BCII Model Monthly IS 081506_G&amp;A_reports" xfId="22908" xr:uid="{5129CDA0-6A20-4AFF-B6E4-15D12DE92FA5}"/>
    <cellStyle name="_BCII Model Monthly IS 081506_Vento III v17i (8.9% Haircut, 60% Tax)" xfId="22909" xr:uid="{16D48258-8CCD-4ED4-B0A3-E75ECF9B5FF8}"/>
    <cellStyle name="_BCII Model Monthly IS 081506_Vento III v22i (Haircut, 6Y CF, 76% tax)" xfId="22910" xr:uid="{A7D634DB-27CE-481A-8FA9-76EF130D041B}"/>
    <cellStyle name="_BCII Model Monthly IS 081506_Vento III v28g Base" xfId="22911" xr:uid="{A01E84CD-9D43-4477-9940-D2B39B2615CE}"/>
    <cellStyle name="_BCII Model Monthly IS 081506_Vento III v28k JPMyyy" xfId="22912" xr:uid="{78F244D1-47B4-40A5-8B0D-485E24F682FC}"/>
    <cellStyle name="_x0013__BeechR Pivot Table 12.2.09" xfId="22913" xr:uid="{C519F0E7-FD40-4E7E-9B29-922433445972}"/>
    <cellStyle name="_x0013__BeechR Pivot Table 12.2.09 2" xfId="22914" xr:uid="{F44C132A-DCAE-42CC-B7B5-8D3C0BF87924}"/>
    <cellStyle name="_Bellingham" xfId="22915" xr:uid="{0C170A82-23DE-4592-B0E8-199E398FFD75}"/>
    <cellStyle name="_Bellingham 2" xfId="22916" xr:uid="{26BE9EA0-3593-41ED-BE88-25CBB4E8172E}"/>
    <cellStyle name="_Bellingham MW vs Temp Calculator w HR Curves" xfId="22917" xr:uid="{903AA026-D9BE-478A-AF23-5CF3FA6C5117}"/>
    <cellStyle name="_Bellingham Wet Compression Test 080215" xfId="22918" xr:uid="{5197C6D2-A93E-496E-88BE-23AC8C1F64BE}"/>
    <cellStyle name="_Bellingham_RISE MW Regain - based on 070718 parameters" xfId="22919" xr:uid="{29B57CE1-1603-42E9-9A4E-1E4C12CD3121}"/>
    <cellStyle name="_Bellingham_RISE MW Regain - based on 070718 parameters 2" xfId="22920" xr:uid="{2EFB750C-0639-4D32-81B9-6ED1C34357F4}"/>
    <cellStyle name="_BG2 JPM 06-28-2006 LC-JPM" xfId="22921" xr:uid="{2CF04919-9F0B-44DB-A4C2-9B2D7EF47351}"/>
    <cellStyle name="_BG2 JPM 06-28-2006 LC-JPM 2" xfId="22922" xr:uid="{EA83E27B-F60D-4450-8254-E37CCEDCE3B0}"/>
    <cellStyle name="_BG2 JPM 06-28-2006 LC-JPM_#1 Levered Beech Ridge_021109_Grant,Bonus,No PTCs,MACRs,Term Debt NOL" xfId="22923" xr:uid="{11DFD43E-724C-46A7-8306-7E63EEA5F1CB}"/>
    <cellStyle name="_BG2 JPM 06-28-2006 LC-JPM_#1 Levered Beech Ridge_021109_Grant,Bonus,No PTCs,MACRs,Term Debt NOL 2" xfId="22924" xr:uid="{1F7923D9-D4D8-408E-99CA-FBEF9E3AFDAE}"/>
    <cellStyle name="_BG2 JPM 06-28-2006 LC-JPM_#1 LeveredGrand_Ridge_II-III_021009_Grant,Bonus,No PTCs,MACRs,Term Debt, NOL" xfId="22925" xr:uid="{446D138D-C6EB-498C-AD97-67C779061378}"/>
    <cellStyle name="_BG2 JPM 06-28-2006 LC-JPM_#1 LeveredGrand_Ridge_II-III_021009_Grant,Bonus,No PTCs,MACRs,Term Debt, NOL 2" xfId="22926" xr:uid="{2030A22E-A4CF-4A59-9061-7E372348024D}"/>
    <cellStyle name="_BG2 JPM 06-28-2006 LC-JPM_#1 LeveredGrand_Ridge_II-III_021009_Grant,Bonus,No PTCs,MACRs,Term Debt, NOL_BeechR Pivot Table 12.2.09" xfId="22927" xr:uid="{3880EF8B-85F7-4AEB-9A9C-5BADA92D40AA}"/>
    <cellStyle name="_BG2 JPM 06-28-2006 LC-JPM_#1 LeveredGrand_Ridge_II-III_021009_Grant,Bonus,No PTCs,MACRs,Term Debt, NOL_BeechR Pivot Table 12.2.09 2" xfId="22928" xr:uid="{9CB4D5B9-CF22-42F2-8969-235EE9CCF226}"/>
    <cellStyle name="_BG2 JPM 06-28-2006 LC-JPM_2008 IWNA 7.75% 53% ERISA P50 (Invnergy)_FROM JPM" xfId="22929" xr:uid="{95C7B344-7E5E-4094-A70A-2D23AE227892}"/>
    <cellStyle name="_BG2 JPM 06-28-2006 LC-JPM_2008 IWNA 7.75% 53% ERISA P50 (Invnergy)_FROM JPM 2" xfId="22930" xr:uid="{D74620C3-7F53-4D33-8EB3-537705F97EFB}"/>
    <cellStyle name="_BG2 JPM 06-28-2006 LC-JPM_2008 IWNA Portfolio 09262008 (JPM TE &amp; CE)__TE Assumps" xfId="22931" xr:uid="{15F26003-FB78-46F2-AEFA-9EF81C7D6709}"/>
    <cellStyle name="_BG2 JPM 06-28-2006 LC-JPM_2008 IWNA Portfolio 09262008 (JPM TE &amp; CE)__TE Assumps 2" xfId="22932" xr:uid="{CA00C522-20BA-4CB7-BA0C-D738FCCDF293}"/>
    <cellStyle name="_BG2 JPM 06-28-2006 LC-JPM_2008 IWNA Portfolio 09262008 (JPM TE &amp; CE)__TE Assumps_2008 IWNA v12 7.75% 53% TaxEx P50 (Invenergy)_10242008" xfId="22933" xr:uid="{E7F16584-DF33-4151-8903-CEAA28342AA3}"/>
    <cellStyle name="_BG2 JPM 06-28-2006 LC-JPM_2008 IWNA Portfolio 09262008 (JPM TE &amp; CE)__TE Assumps_2008 IWNA v12 7.75% 53% TaxEx P50 (Invenergy)_10242008 2" xfId="22934" xr:uid="{92ED889F-1CE0-46EE-AA15-97E52D7B910E}"/>
    <cellStyle name="_BG2 JPM 06-28-2006 LC-JPM_2008 IWNA v12 7.75% 53% TaxEx P50 (Invenergy)_10242008" xfId="22935" xr:uid="{695090F8-CF7C-4C86-9B4C-632DA68A9612}"/>
    <cellStyle name="_BG2 JPM 06-28-2006 LC-JPM_2008 IWNA v12 7.75% 53% TaxEx P50 (Invenergy)_10242008 2" xfId="22936" xr:uid="{62A1C182-37E2-423E-9461-11C8657E6BB2}"/>
    <cellStyle name="_BG2 JPM 06-28-2006 LC-JPM_2008 IWNA v12 7.75% 53% TaxEx P50 (Invenergy)_NO HAIRCUTS" xfId="22937" xr:uid="{747CD08F-6637-4683-9DF6-1F0E6CC66911}"/>
    <cellStyle name="_BG2 JPM 06-28-2006 LC-JPM_2008 IWNA v12 7.75% 53% TaxEx P50 (Invenergy)_NO HAIRCUTS 2" xfId="22938" xr:uid="{7FB1EF7E-EB96-4F42-8E05-D4AFA6CCED89}"/>
    <cellStyle name="_BG2 JPM 06-28-2006 LC-JPM_BeechR Pivot Table 12.2.09" xfId="22939" xr:uid="{FB213AA1-3B32-4725-968D-3C409CDDB00C}"/>
    <cellStyle name="_BG2 JPM 06-28-2006 LC-JPM_BeechR Pivot Table 12.2.09 2" xfId="22940" xr:uid="{190555CC-6DCE-4BE9-BB08-83C6CBD33B53}"/>
    <cellStyle name="_BG2 JPM 06-28-2006 LC-JPM_Big Otter 101209 Grant and TE 100.5MW_20mileT" xfId="22941" xr:uid="{F6755FFD-AE95-49E9-8E1A-5835ACD90EBE}"/>
    <cellStyle name="_BG2 JPM 06-28-2006 LC-JPM_Big Otter 101209 Grant and TE 100.5MW_20mileT 2" xfId="22942" xr:uid="{E2451B45-30BA-44E9-96D9-12765B9FF9B4}"/>
    <cellStyle name="_BG2 JPM 06-28-2006 LC-JPM_Bish Hill_$77.5_lowncf_ Bundled Price_Lenders_092909" xfId="22943" xr:uid="{D1D3CAE7-D389-499E-BDAD-7CA5260EEFF7}"/>
    <cellStyle name="_BG2 JPM 06-28-2006 LC-JPM_Bish Hill_$77.5_lowncf_ Bundled Price_Lenders_092909 2" xfId="22944" xr:uid="{C0EE04DF-FF38-4F73-BC9B-6B46786BA9DE}"/>
    <cellStyle name="_BG2 JPM 06-28-2006 LC-JPM_BishHilll_1.25M per WTG with $72 bundled price_200MWs_BF" xfId="22945" xr:uid="{7E643AEB-38EA-4C01-AC8A-BDEA6CB7F01A}"/>
    <cellStyle name="_BG2 JPM 06-28-2006 LC-JPM_BishHilll_1.25M per WTG with $72 bundled price_200MWs_BF 2" xfId="22946" xr:uid="{70F7B3A0-3255-4BC7-8E1E-69B7A1614B4B}"/>
    <cellStyle name="_BG2 JPM 06-28-2006 LC-JPM_Bishop Hill_Grant_082409_200MW" xfId="22947" xr:uid="{98188F34-D28E-4266-8F75-6794706AC184}"/>
    <cellStyle name="_BG2 JPM 06-28-2006 LC-JPM_Bishop Hill_Grant_082409_200MW 2" xfId="22948" xr:uid="{F9163FB3-9334-47A6-A636-D0CD60CD04BD}"/>
    <cellStyle name="_BG2 JPM 06-28-2006 LC-JPM_Buzzard Creek_250MW_PTC_010610" xfId="22949" xr:uid="{481AF724-0100-422A-8071-F026C1D26452}"/>
    <cellStyle name="_BG2 JPM 06-28-2006 LC-JPM_Buzzard Creek_250MW_PTC_010610 2" xfId="22950" xr:uid="{7851E002-1D17-4CF8-8128-99A2E2579607}"/>
    <cellStyle name="_BG2 JPM 06-28-2006 LC-JPM_California Ridge 120109 and 200MW" xfId="22951" xr:uid="{F359A3F3-1CB5-424C-8B07-F0CC7FE47830}"/>
    <cellStyle name="_BG2 JPM 06-28-2006 LC-JPM_California Ridge 120109 and 200MW 2" xfId="22952" xr:uid="{46D61AD0-F3B8-4F22-9AA9-E8425C60A2B0}"/>
    <cellStyle name="_BG2 JPM 06-28-2006 LC-JPM_California Ridge_042909_Grant and TE_99M_as bid" xfId="22953" xr:uid="{C8BBAF19-7619-48F6-9654-9733717EF1F5}"/>
    <cellStyle name="_BG2 JPM 06-28-2006 LC-JPM_California Ridge_042909_Grant and TE_99M_as bid 2" xfId="22954" xr:uid="{7F896927-763A-4FCA-82B6-A3B35701F2FA}"/>
    <cellStyle name="_BG2 JPM 06-28-2006 LC-JPM_California Ridge_042909_Grant and TE_99Mw" xfId="22955" xr:uid="{5F226E80-C861-4B16-94EB-B91CC54E103C}"/>
    <cellStyle name="_BG2 JPM 06-28-2006 LC-JPM_California Ridge_042909_Grant and TE_99Mw 2" xfId="22956" xr:uid="{B396CF0D-C1CB-4F62-8BFB-28A04E3D527E}"/>
    <cellStyle name="_BG2 JPM 06-28-2006 LC-JPM_Copy of NEW Levered GRIIIII_03312009_MCF v2" xfId="22957" xr:uid="{9137BD0F-C118-4DE0-BDB8-82820C95A752}"/>
    <cellStyle name="_BG2 JPM 06-28-2006 LC-JPM_Copy of NEW Levered GRIIIII_03312009_MCF v2 2" xfId="22958" xr:uid="{0E53A618-46CA-4C61-9D6D-BB3E8EF0BA55}"/>
    <cellStyle name="_BG2 JPM 06-28-2006 LC-JPM_Copy of NEW Levered GRIIIII_03312009_MCF v2_BeechR Pivot Table 12.2.09" xfId="22959" xr:uid="{E4DDAE71-B04A-4696-907F-B45BF7B88068}"/>
    <cellStyle name="_BG2 JPM 06-28-2006 LC-JPM_Copy of NEW Levered GRIIIII_03312009_MCF v2_BeechR Pivot Table 12.2.09 2" xfId="22960" xr:uid="{3C16C123-87CF-4168-8F94-88DC5942BE2E}"/>
    <cellStyle name="_BG2 JPM 06-28-2006 LC-JPM_GRE 03252009_tpm_tables" xfId="22961" xr:uid="{D0007C20-DF72-402E-875E-E8118D3FF1E0}"/>
    <cellStyle name="_BG2 JPM 06-28-2006 LC-JPM_GRE 03252009_tpm_tables 2" xfId="22962" xr:uid="{2C6821F8-9844-4CF2-B1F3-73D3FC625DA6}"/>
    <cellStyle name="_BG2 JPM 06-28-2006 LC-JPM_GRE 03252009_tpm_tables_BeechR Pivot Table 12.2.09" xfId="22963" xr:uid="{F934180C-C0CF-413F-9D3F-1A5C8F490263}"/>
    <cellStyle name="_BG2 JPM 06-28-2006 LC-JPM_GRE 03252009_tpm_tables_BeechR Pivot Table 12.2.09 2" xfId="22964" xr:uid="{8805CC03-2218-4F2B-A161-75E0E39039C3}"/>
    <cellStyle name="_BG2 JPM 06-28-2006 LC-JPM_Hardin Grant 08312009_300MW" xfId="22965" xr:uid="{DF5A4A7E-E913-47D0-AA00-30AEAB193198}"/>
    <cellStyle name="_BG2 JPM 06-28-2006 LC-JPM_Hardin Grant 08312009_300MW 2" xfId="22966" xr:uid="{B0036EA1-2029-490A-8B23-BDEA84D0B227}"/>
    <cellStyle name="_BG2 JPM 06-28-2006 LC-JPM_Inputs-General" xfId="22967" xr:uid="{9211818A-B38C-45A1-9F92-E2C8B48FCDF3}"/>
    <cellStyle name="_BG2 JPM 06-28-2006 LC-JPM_Inputs-General 2" xfId="22968" xr:uid="{A40AD084-3B51-49AD-BB70-6A0FB4FEF63A}"/>
    <cellStyle name="_BG2 JPM 06-28-2006 LC-JPM_Invenergy Model -- 9-5-08 base" xfId="22969" xr:uid="{A8AA23B1-18DF-4BF7-866E-918C3E87E6C1}"/>
    <cellStyle name="_BG2 JPM 06-28-2006 LC-JPM_Invenergy Model -- 9-5-08 base 2" xfId="22970" xr:uid="{1F76AF63-7AD3-48B3-8475-1C5434EAF0EE}"/>
    <cellStyle name="_BG2 JPM 06-28-2006 LC-JPM_IWNA 3-Pack ECCA Sheldon Funding 03202009" xfId="22971" xr:uid="{9BC0FED5-62E6-4411-9BDE-33C81FAADD1C}"/>
    <cellStyle name="_BG2 JPM 06-28-2006 LC-JPM_IWNA 3-Pack ECCA Sheldon Funding 03202009 2" xfId="22972" xr:uid="{E994092F-8B73-43CF-A8E0-39D093C7271F}"/>
    <cellStyle name="_BG2 JPM 06-28-2006 LC-JPM_IWNA Ptfl v2 10yr 7.25% $320 upfront 99% hedge loss P50" xfId="22973" xr:uid="{2F0DF1B9-7B09-48BA-8C95-9774BDDDB1C4}"/>
    <cellStyle name="_BG2 JPM 06-28-2006 LC-JPM_IWNA Ptfl v2 10yr 7.25% $320 upfront 99% hedge loss P50 2" xfId="22974" xr:uid="{E0797883-380C-4299-B65C-602D9CCDDE29}"/>
    <cellStyle name="_BG2 JPM 06-28-2006 LC-JPM_IWNA v1 10yr 7.25% $290 upfront no bonus 42% 2009 tax realloc P50" xfId="22975" xr:uid="{4663CE77-67BE-4566-9E2F-7931A0B75058}"/>
    <cellStyle name="_BG2 JPM 06-28-2006 LC-JPM_IWNA v1 10yr 7.25% $290 upfront no bonus 42% 2009 tax realloc P50 2" xfId="22976" xr:uid="{2AFA9A0C-0131-40DF-858F-1B9D15D25F20}"/>
    <cellStyle name="_BG2 JPM 06-28-2006 LC-JPM_IWNA v1 10yr 7.25% $290 upfront no bonus 42% 2009 tax realloc P50_2008 IWNA JPM TE Model 11032008 (ERISA Dep &amp; Full Haircuts)_275M" xfId="22977" xr:uid="{E689E6CB-FDF5-46A1-9FD3-F4DC7165D02F}"/>
    <cellStyle name="_BG2 JPM 06-28-2006 LC-JPM_IWNA v1 10yr 7.25% $290 upfront no bonus 42% 2009 tax realloc P50_2008 IWNA JPM TE Model 11032008 (ERISA Dep &amp; Full Haircuts)_275M 2" xfId="22978" xr:uid="{41D67902-DA3E-4E32-A5C4-61329C61C233}"/>
    <cellStyle name="_BG2 JPM 06-28-2006 LC-JPM_IWNA v1 10yr 7.25% $290 upfront no bonus 42% 2009 tax realloc P50_2008 IWNA v12 7.75% 53% TaxEx P50 (Invenergy)_10242008" xfId="22979" xr:uid="{9D216120-8D61-4C1B-9D0B-FFF4CEB87A9B}"/>
    <cellStyle name="_BG2 JPM 06-28-2006 LC-JPM_IWNA v1 10yr 7.25% $290 upfront no bonus 42% 2009 tax realloc P50_2008 IWNA v12 7.75% 53% TaxEx P50 (Invenergy)_10242008 2" xfId="22980" xr:uid="{39A5366F-FE25-4DD4-9372-E52D318429AE}"/>
    <cellStyle name="_BG2 JPM 06-28-2006 LC-JPM_Ledge_0416_Grant and TE" xfId="22981" xr:uid="{C64154DD-9FCF-405C-AF2D-5859F948D294}"/>
    <cellStyle name="_BG2 JPM 06-28-2006 LC-JPM_Ledge_0416_Grant and TE 2" xfId="22982" xr:uid="{07455182-0F28-43D0-A797-0CB6B2EFD326}"/>
    <cellStyle name="_BG2 JPM 06-28-2006 LC-JPM_Levered Beech Ridge _100709" xfId="22983" xr:uid="{DB6FF1BA-9D1E-4EAC-B4E2-7DBA411A2FB5}"/>
    <cellStyle name="_BG2 JPM 06-28-2006 LC-JPM_Levered Beech Ridge _100709 2" xfId="22984" xr:uid="{E41BCF7E-FCCE-4FA7-8ACA-B93792B20D58}"/>
    <cellStyle name="_BG2 JPM 06-28-2006 LC-JPM_Levered Beech Ridge _100709_BeechR Pivot Table 12.2.09" xfId="22985" xr:uid="{CA996AAE-2E9B-43A0-A2DD-4AEBF98569D2}"/>
    <cellStyle name="_BG2 JPM 06-28-2006 LC-JPM_Levered Beech Ridge _100709_BeechR Pivot Table 12.2.09 2" xfId="22986" xr:uid="{D6E60316-B23F-43EC-9906-C33AAE19435A}"/>
    <cellStyle name="_BG2 JPM 06-28-2006 LC-JPM_Levered Beech Ridge _102709" xfId="22987" xr:uid="{BFD65601-BB60-4836-8BBE-BA9E51E8766F}"/>
    <cellStyle name="_BG2 JPM 06-28-2006 LC-JPM_Levered Beech Ridge _102709 2" xfId="22988" xr:uid="{D55DB60B-EB4B-4578-87E6-4E46EDD519C8}"/>
    <cellStyle name="_BG2 JPM 06-28-2006 LC-JPM_Levered Beech Ridge _102709_BeechR Pivot Table 12.2.09" xfId="22989" xr:uid="{8B4EAFF7-8DDE-431A-B87A-B82F98D4539A}"/>
    <cellStyle name="_BG2 JPM 06-28-2006 LC-JPM_Levered Beech Ridge _102709_BeechR Pivot Table 12.2.09 2" xfId="22990" xr:uid="{CF31A38B-CF6B-4CEE-B029-ACA5732411A7}"/>
    <cellStyle name="_BG2 JPM 06-28-2006 LC-JPM_Levered Beech Ridge _110209" xfId="22991" xr:uid="{6239C772-1F43-4652-86E1-FC8E8299E74F}"/>
    <cellStyle name="_BG2 JPM 06-28-2006 LC-JPM_Levered Beech Ridge _110209 2" xfId="22992" xr:uid="{2F09C2FF-8F86-47D9-81AB-95D4918F07E3}"/>
    <cellStyle name="_BG2 JPM 06-28-2006 LC-JPM_Levered Beech Ridge _110209_BeechR Pivot Table 12.2.09" xfId="22993" xr:uid="{F963B001-4BAF-4A96-99D6-4F68FB1647C5}"/>
    <cellStyle name="_BG2 JPM 06-28-2006 LC-JPM_Levered Beech Ridge _110209_BeechR Pivot Table 12.2.09 2" xfId="22994" xr:uid="{97B3D054-8FF7-40A0-A0A8-5C57491A59F6}"/>
    <cellStyle name="_BG2 JPM 06-28-2006 LC-JPM_Levered Grand Ridge Exp 07082009_LIVE" xfId="22995" xr:uid="{CA2340ED-4789-4296-889E-B4EB02A7022D}"/>
    <cellStyle name="_BG2 JPM 06-28-2006 LC-JPM_Levered Grand Ridge Exp 07082009_LIVE 2" xfId="22996" xr:uid="{1F0BAA1F-9711-4ACF-BAF1-782473211C21}"/>
    <cellStyle name="_BG2 JPM 06-28-2006 LC-JPM_Levered Grand Ridge Exp 07082009_LIVE_BeechR Pivot Table 12.2.09" xfId="22997" xr:uid="{E5D63B18-D43E-4059-A3B1-73EF8C7A26B3}"/>
    <cellStyle name="_BG2 JPM 06-28-2006 LC-JPM_Levered Grand Ridge Exp 07082009_LIVE_BeechR Pivot Table 12.2.09 2" xfId="22998" xr:uid="{C7150F00-BB9B-4C0C-93E0-5F0BB43EE956}"/>
    <cellStyle name="_BG2 JPM 06-28-2006 LC-JPM_Levered Grand Ridge Exp_05042009" xfId="22999" xr:uid="{63406066-1610-4120-A736-08F0BDA9BB71}"/>
    <cellStyle name="_BG2 JPM 06-28-2006 LC-JPM_Levered Grand Ridge Exp_05042009 2" xfId="23000" xr:uid="{87622BB5-07D2-4D9C-9326-1DDA51A92931}"/>
    <cellStyle name="_BG2 JPM 06-28-2006 LC-JPM_Levered Grand Ridge Exp_05042009_BeechR Pivot Table 12.2.09" xfId="23001" xr:uid="{CC17E01D-1867-4777-826E-AB2573C61C29}"/>
    <cellStyle name="_BG2 JPM 06-28-2006 LC-JPM_Levered Grand Ridge Exp_05042009_BeechR Pivot Table 12.2.09 2" xfId="23002" xr:uid="{44FC2F05-CC8A-4D77-8B52-9FAF1EF482B9}"/>
    <cellStyle name="_BG2 JPM 06-28-2006 LC-JPM_NEW GRII_III Debt_032509 v1 (2)" xfId="23003" xr:uid="{064BAE21-F362-43E2-AF57-DE327399C0B0}"/>
    <cellStyle name="_BG2 JPM 06-28-2006 LC-JPM_NEW GRII_III Debt_032509 v1 (2) 2" xfId="23004" xr:uid="{51CE1054-4740-4124-B409-EC04FAE90EB6}"/>
    <cellStyle name="_BG2 JPM 06-28-2006 LC-JPM_NEW GRII_III Debt_032509 v1 (2)_BeechR Pivot Table 12.2.09" xfId="23005" xr:uid="{FEBFA433-3A0D-4217-8BDC-EE924E827DAB}"/>
    <cellStyle name="_BG2 JPM 06-28-2006 LC-JPM_NEW GRII_III Debt_032509 v1 (2)_BeechR Pivot Table 12.2.09 2" xfId="23006" xr:uid="{83F8B628-F443-4384-A471-F22E1E6B8FFE}"/>
    <cellStyle name="_BG2 JPM 06-28-2006 LC-JPM_NEW Levered GRII&amp;III_04092009_MCF v1" xfId="23007" xr:uid="{D58A449D-1B6B-4027-B623-D634FCEFD773}"/>
    <cellStyle name="_BG2 JPM 06-28-2006 LC-JPM_NEW Levered GRII&amp;III_04092009_MCF v1 2" xfId="23008" xr:uid="{19E8291B-F3D8-4D44-B434-AAFADED2B3E4}"/>
    <cellStyle name="_BG2 JPM 06-28-2006 LC-JPM_NEW Levered GRII&amp;III_04092009_MCF v1_BeechR Pivot Table 12.2.09" xfId="23009" xr:uid="{5E39D3F1-8052-4ECE-A3F2-D56A33CF07C7}"/>
    <cellStyle name="_BG2 JPM 06-28-2006 LC-JPM_NEW Levered GRII&amp;III_04092009_MCF v1_BeechR Pivot Table 12.2.09 2" xfId="23010" xr:uid="{A5DE5414-1B51-4F7E-9D03-E588295D4469}"/>
    <cellStyle name="_BG2 JPM 06-28-2006 LC-JPM_Oceana_142MW_Vesta1.8_101909" xfId="23011" xr:uid="{6ABE1C9E-F522-4BA1-B8C6-C356C2D8C6E3}"/>
    <cellStyle name="_BG2 JPM 06-28-2006 LC-JPM_Oceana_142MW_Vesta1.8_101909 2" xfId="23012" xr:uid="{D2651773-4719-4BE3-8F6F-8B7619751C84}"/>
    <cellStyle name="_BG2 JPM 06-28-2006 LC-JPM_Raleigh Model (78MW) 09082009_V2" xfId="23013" xr:uid="{62562E13-A131-4842-9AD0-8E430C33367E}"/>
    <cellStyle name="_BG2 JPM 06-28-2006 LC-JPM_Raleigh Model (78MW) 09082009_V2 2" xfId="23014" xr:uid="{B8B1542C-15E1-4048-BBE5-9069E55A100C}"/>
    <cellStyle name="_BG2 JPM 06-28-2006 LC-JPM_Raleigh Model (78MW) 09082009_V2_BeechR Pivot Table 12.2.09" xfId="23015" xr:uid="{2208DD2F-65BD-4583-8C94-71865257DF8F}"/>
    <cellStyle name="_BG2 JPM 06-28-2006 LC-JPM_Raleigh Model (78MW) 09082009_V2_BeechR Pivot Table 12.2.09 2" xfId="23016" xr:uid="{28B5F65D-5EC2-46B3-8161-0B53C3D22876}"/>
    <cellStyle name="_BG2 JPM 06-28-2006 LC-JPM_Sheet1" xfId="23017" xr:uid="{6443D525-BD02-47AA-8FCF-AFDC949116FA}"/>
    <cellStyle name="_BG2 JPM 06-28-2006 LC-JPM_Sheet1 2" xfId="23018" xr:uid="{F58C9B96-E3EA-4087-9B02-41E57C4452A7}"/>
    <cellStyle name="_BG2 JPM 06-28-2006 LC-JPM_Sweden Hills 51MW_081809_AEP bid" xfId="23019" xr:uid="{E6BD0AEA-FC1A-4527-95CD-955E646C48B5}"/>
    <cellStyle name="_BG2 JPM 06-28-2006 LC-JPM_Sweden Hills 51MW_081809_AEP bid 2" xfId="23020" xr:uid="{5BCE4262-CAC2-4C7A-8DF6-52C8E889F146}"/>
    <cellStyle name="_BG2 JPM 06-28-2006 LC-JPM_Tri-County Wind_042409_Grant and TE_as bid" xfId="23021" xr:uid="{B1BEFF83-F2C1-4465-BD26-08060623B9F6}"/>
    <cellStyle name="_BG2 JPM 06-28-2006 LC-JPM_Tri-County Wind_042409_Grant and TE_as bid 2" xfId="23022" xr:uid="{B0130AD1-995C-4653-A1B0-3F69EF318FE6}"/>
    <cellStyle name="_BG2 JPM 06-28-2006 LC-JPM_Tri-County Wind_101309_Grant and TE_200MW_1.6XLE" xfId="23023" xr:uid="{FC7EC89F-5B3A-4217-AC28-2EB25D4437DC}"/>
    <cellStyle name="_BG2 JPM 06-28-2006 LC-JPM_Tri-County Wind_101309_Grant and TE_200MW_1.6XLE 2" xfId="23024" xr:uid="{8F6A4978-CDF4-4CE8-A5B2-543D2E1B7A20}"/>
    <cellStyle name="_BG2 JPM 06-28-2006 LC-JPM_Tri-County Wind_101509_Grant and TE_200MW_1.6XLE" xfId="23025" xr:uid="{C4B41643-2ECD-47A9-B278-D4967AFAA502}"/>
    <cellStyle name="_BG2 JPM 06-28-2006 LC-JPM_Tri-County Wind_101509_Grant and TE_200MW_1.6XLE 2" xfId="23026" xr:uid="{ED6ED158-39B6-4CAC-89E8-13C7CC9E0FC2}"/>
    <cellStyle name="_BG2 JPM 06-28-2006 LC-JPM_Turkey Track Completion Reserve Acct_11 10 08" xfId="23027" xr:uid="{3FB259DC-1C2A-4CCE-B104-40EF859B4E31}"/>
    <cellStyle name="_BG2 JPM 06-28-2006 LC-JPM_Turkey Track Completion Reserve Acct_11 10 08 2" xfId="23028" xr:uid="{C68F8B88-D578-488E-907A-823DE36584FB}"/>
    <cellStyle name="_BG2 JPM 06-28-2006 LC-JPM_Unlev McAdoo &amp; GR Combined 10242008-funding v8" xfId="23029" xr:uid="{333EDBC4-5E12-4622-B8F8-C2834AE44602}"/>
    <cellStyle name="_BG2 JPM 06-28-2006 LC-JPM_Unlev McAdoo &amp; GR Combined 10242008-funding v8 2" xfId="23030" xr:uid="{5A42DDD7-08D2-484E-9A8C-D1F504431C25}"/>
    <cellStyle name="_BG2 JPM 06-28-2006 LC-JPM_Unlev McAdoo &amp; GR Combined 10242008-funding v8_BeechR Pivot Table 12.2.09" xfId="23031" xr:uid="{DC2CB7D7-1F03-420B-9E6E-C18149CFAB4E}"/>
    <cellStyle name="_BG2 JPM 06-28-2006 LC-JPM_Unlev McAdoo &amp; GR Combined 10242008-funding v8_BeechR Pivot Table 12.2.09 2" xfId="23032" xr:uid="{D56FC35C-EBEF-4977-B603-D7EC03C90B03}"/>
    <cellStyle name="_BG2 JPM 06-28-2006 LC-JPM_Unlev McAdoo &amp; GR Combined 10242008-funding v8_Sheet1" xfId="23033" xr:uid="{2FE9B77B-4505-4DBB-8CD2-9839AC34FDC3}"/>
    <cellStyle name="_BG2 JPM 06-28-2006 LC-JPM_Unlev McAdoo &amp; GR Combined 10242008-funding v8_Sheet1 2" xfId="23034" xr:uid="{C39B1728-8726-4BD5-BC76-0B49CBFAD0EA}"/>
    <cellStyle name="_BG2 JPM 06-28-2006 LC-JPM_Unlevered_Beech_Ridge_100_5MW_021009_optimized NCF" xfId="23035" xr:uid="{015F76A1-A8E5-4E7F-8F03-062577DC40C1}"/>
    <cellStyle name="_BG2 JPM 06-28-2006 LC-JPM_Unlevered_Beech_Ridge_100_5MW_021009_optimized NCF 2" xfId="23036" xr:uid="{3A7B389F-FD66-4D30-BB5C-B91BCBBF54F1}"/>
    <cellStyle name="_BG2 JPM 06-28-2006 LC-JPM_Vantage Cash FLow 100609" xfId="23037" xr:uid="{B1E5EEBD-7C4B-4C51-9746-A92348E69FC4}"/>
    <cellStyle name="_BG2 JPM 06-28-2006 LC-JPM_Vantage Cash FLow 100609 2" xfId="23038" xr:uid="{FFC29538-B699-464A-8985-9937FD610407}"/>
    <cellStyle name="_BG2 JPM 06-28-2006 LC-JPM_Vantage Model_PGE 15yr PPA_062409" xfId="23039" xr:uid="{C6F0857E-255D-4560-AB4F-FD525DB648D7}"/>
    <cellStyle name="_BG2 JPM 06-28-2006 LC-JPM_Vantage Model_PGE 15yr PPA_062409 2" xfId="23040" xr:uid="{1D22C048-DEA1-48D3-BC4A-F1193BFC1B96}"/>
    <cellStyle name="_BG2 JPM 06-28-2006 LC-JPM_Vantage Model_PGE 15yr PPA_073009_JAR" xfId="23041" xr:uid="{F73143B4-B13E-4E49-808A-7A9EB33A0FD0}"/>
    <cellStyle name="_BG2 JPM 06-28-2006 LC-JPM_Vantage Model_PGE 15yr PPA_073009_JAR 2" xfId="23042" xr:uid="{F6A332A9-82CE-4743-894B-A3EE052033CE}"/>
    <cellStyle name="_BG2 JPM 06-28-2006 LC-JPM_Vantage Model_PGE 15yr PPA_100909" xfId="23043" xr:uid="{99B243E4-CAB5-44AE-8BA8-D6C08DA0B9C1}"/>
    <cellStyle name="_BG2 JPM 06-28-2006 LC-JPM_Vantage Model_PGE 15yr PPA_100909 2" xfId="23044" xr:uid="{03FCD349-C926-414F-B78E-1C4DB02B1CB5}"/>
    <cellStyle name="_BG2 JPM 06-28-2006 LC-JPM_White Oak_67.5_150MW_110409_OUR CASE" xfId="23045" xr:uid="{8A71F3B1-BC7E-438A-A391-D6C8359DBBF9}"/>
    <cellStyle name="_BG2 JPM 06-28-2006 LC-JPM_White Oak_67.5_150MW_110409_OUR CASE 2" xfId="23046" xr:uid="{880B4AE1-B057-44F9-9644-244164B85A39}"/>
    <cellStyle name="_BGI" xfId="23047" xr:uid="{5D9B390C-6051-42CA-B26F-43DE8593C526}"/>
    <cellStyle name="_BGI 2" xfId="23048" xr:uid="{72B26A56-721F-46B4-ADF5-763DBC2215F4}"/>
    <cellStyle name="_Big Horn" xfId="23049" xr:uid="{EB39B842-666D-47DC-9249-4ECFADDCA6EC}"/>
    <cellStyle name="_Big Horn 2" xfId="23050" xr:uid="{FD8A2ECF-540E-4B23-A768-16656417D6D9}"/>
    <cellStyle name="_Big Horn 2 2" xfId="23051" xr:uid="{B44D8373-CDD4-46DB-8254-9A408A082B9F}"/>
    <cellStyle name="_Big Horn 3" xfId="23052" xr:uid="{702E074D-7245-4B53-AF18-BE0DD0976B01}"/>
    <cellStyle name="_Big Horn_071212 Unlevered McCormick Model - 2003 version" xfId="23053" xr:uid="{6E1C604C-9180-4622-AF6E-3B57ABADD4CF}"/>
    <cellStyle name="_Big Horn_071212 Unlevered McCormick Model - 2003 version 2" xfId="23054" xr:uid="{CEA6D99D-A51D-4519-9855-65FA9357CEDA}"/>
    <cellStyle name="_Big Horn_071212 Unlevered McCormick Model - 2003 version_Accounting" xfId="23055" xr:uid="{695EB608-14F8-43EC-92A3-31811529F746}"/>
    <cellStyle name="_Big Horn_071212 Unlevered McCormick Model - 2003 version_Accounting 2" xfId="23056" xr:uid="{C286F80F-4847-4E64-8774-664A811138EA}"/>
    <cellStyle name="_Big Horn_071212 Unlevered McCormick Model - 2003 version_Book3" xfId="23057" xr:uid="{88DB0CE3-AB39-4701-BA22-144A358A69BE}"/>
    <cellStyle name="_Big Horn_071212 Unlevered McCormick Model - 2003 version_Book3 2" xfId="23058" xr:uid="{FBB0417A-E7D2-4F2D-8031-8FCA09785C26}"/>
    <cellStyle name="_Big Horn_071212 Unlevered McCormick Model - 2003 version_Naturener Montana Portfolio_temp_Part2" xfId="23059" xr:uid="{0804F63E-50CE-4039-A6B4-6451A7FFA308}"/>
    <cellStyle name="_Big Horn_071212 Unlevered McCormick Model - 2003 version_Naturener Montana Portfolio_temp_Part2 2" xfId="23060" xr:uid="{89FD55D4-486F-4CA4-B41F-BF85EEE18037}"/>
    <cellStyle name="_Big Horn_Ormat 6-7-2007  v19b accounting v4 12-19-07" xfId="23061" xr:uid="{9ACA4CD8-6F32-4B3D-8DD9-7CB25BCBDB71}"/>
    <cellStyle name="_Big Horn_Ormat 6-7-2007  v19b accounting v4 12-19-07 2" xfId="23062" xr:uid="{3391F078-4582-4F8A-B194-0CCF127581CD}"/>
    <cellStyle name="_x0013__Big Otter 101209 Grant and TE 100.5MW_20mileT" xfId="23063" xr:uid="{F5B08CDF-FCD2-4F49-B7E1-D3B28C63EA1F}"/>
    <cellStyle name="_x0013__Big Otter 101209 Grant and TE 100.5MW_20mileT 2" xfId="23064" xr:uid="{78C94FFC-8C11-41D1-9BD2-55E1A8232C18}"/>
    <cellStyle name="_x0013__Bish Hill_$77.5_lowncf_ Bundled Price_Lenders_092909" xfId="23065" xr:uid="{9BBCD500-D2BF-4559-BDEA-400433F0E8B9}"/>
    <cellStyle name="_x0013__Bish Hill_$77.5_lowncf_ Bundled Price_Lenders_092909 2" xfId="23066" xr:uid="{F75BE52C-7AC0-4931-9E30-BD72872B86E8}"/>
    <cellStyle name="_x0013__BishHilll_1.25M per WTG with $72 bundled price_200MWs_BF" xfId="23067" xr:uid="{45FEDF24-6AC8-453B-8F0E-8388FFBB9322}"/>
    <cellStyle name="_x0013__BishHilll_1.25M per WTG with $72 bundled price_200MWs_BF 2" xfId="23068" xr:uid="{59D14F6F-B8DD-4173-A792-EFC3EDC6DB59}"/>
    <cellStyle name="_x0013__Bishop Hill_Grant_082409_200MW" xfId="23069" xr:uid="{42E78752-D6C9-489F-A305-960A384CE459}"/>
    <cellStyle name="_x0013__Bishop Hill_Grant_082409_200MW 2" xfId="23070" xr:uid="{D08A04F8-8046-4C6D-AD43-7D85D212E79C}"/>
    <cellStyle name="_Blended WACC curve (Elk and Stateline)" xfId="23071" xr:uid="{4A232ECD-C37F-4B85-ADAF-E710F507006C}"/>
    <cellStyle name="_Blended WACC curve (Elk and Stateline) 2" xfId="23072" xr:uid="{493ACA85-C559-4073-B8FC-DE73F12F146D}"/>
    <cellStyle name="_Blended WACC curve (Elk and Stateline) 2 2" xfId="23073" xr:uid="{42600A30-52CD-4F99-B02B-33CF11291F85}"/>
    <cellStyle name="_Blended WACC curve (Elk and Stateline) 3" xfId="23074" xr:uid="{3FC594B5-BFA7-4240-91C5-A6A6D67D8E33}"/>
    <cellStyle name="_Blended WACC curve (Elk and Stateline) 3 2" xfId="23075" xr:uid="{020CB5DA-C8DE-4DE1-8D6B-CAD972E645FD}"/>
    <cellStyle name="_Blended WACC curve (Elk and Stateline) 4" xfId="23076" xr:uid="{DBE80139-0F03-4DD3-B40C-E18C5987DA1F}"/>
    <cellStyle name="_Blended WACC curve (Elk and Stateline) 4 2" xfId="23077" xr:uid="{3E6E64A2-F2BF-4B67-AC65-9613AD503A05}"/>
    <cellStyle name="_Blended WACC curve (Elk and Stateline) 5" xfId="23078" xr:uid="{AA291738-54DC-4348-8443-2C4F816B14FC}"/>
    <cellStyle name="_Blended WACC curve (Elk and Stateline) 5 2" xfId="23079" xr:uid="{DC3C6D79-7F09-4767-9F4B-7D60F70DEF55}"/>
    <cellStyle name="_Blended WACC curve (Elk and Stateline) 6" xfId="23080" xr:uid="{DDB358B4-436A-4040-B1BF-C1431F35C18E}"/>
    <cellStyle name="_Blended WACC curve (Elk and Stateline)_Inputs" xfId="23081" xr:uid="{61A964B9-55C1-4461-B597-179B2677EF5D}"/>
    <cellStyle name="_Blended WACC curve (Elk and Stateline)_Inputs 2" xfId="23082" xr:uid="{48EC7D53-7054-4231-B2B1-FF17E275C90D}"/>
    <cellStyle name="_Blue Canyon II" xfId="23083" xr:uid="{5006CAB9-D37F-4334-B5F6-1BF2F1DE35CC}"/>
    <cellStyle name="_Blue Canyon II_1.Inputs" xfId="23084" xr:uid="{95D7C3FA-CABE-48FB-9FC9-A8F8BDCE3E08}"/>
    <cellStyle name="_Blue Canyon II_Copy of Vento III v27i P50 1st" xfId="23085" xr:uid="{A30711E8-8B22-4F84-A172-02865A2DB4AF}"/>
    <cellStyle name="_Blue Canyon II_G&amp;A_reports" xfId="23086" xr:uid="{7A2CFA91-203A-4FB8-90EA-7E8E9D21C8E5}"/>
    <cellStyle name="_Blue Canyon II_Vento III v17i (8.9% Haircut, 60% Tax)" xfId="23087" xr:uid="{B7F8BA63-321E-422A-A3F9-A36803990005}"/>
    <cellStyle name="_Blue Canyon II_Vento III v22i (Haircut, 6Y CF, 76% tax)" xfId="23088" xr:uid="{60B44E02-0465-478D-BC48-3820B00843D3}"/>
    <cellStyle name="_Blue Canyon II_Vento III v28g Base" xfId="23089" xr:uid="{23042FC7-744C-4943-8B24-9A90DDECF5E4}"/>
    <cellStyle name="_Blue Canyon II_Vento III v28k JPMyyy" xfId="23090" xr:uid="{47CC82DA-C034-41A6-BF43-379D51424218}"/>
    <cellStyle name="_Blue_Sky_20080926" xfId="23091" xr:uid="{0109FFB7-CA15-400B-8BEC-BFDE44504749}"/>
    <cellStyle name="_Blue_Sky_20080926_HWBA UM NPV  IRR Analysis finance at cost share may 2011" xfId="23092" xr:uid="{1806E509-7709-4D19-8DC6-DA0155B022DB}"/>
    <cellStyle name="_Blue_Star_Decom_2006_05_09" xfId="23093" xr:uid="{62218D6D-A35E-4DED-A7D0-064362D937D6}"/>
    <cellStyle name="_Blue_Star_Decom_2006_05_09 2" xfId="23094" xr:uid="{DF7929E5-7B79-4C0D-80E6-2A94C206BCDE}"/>
    <cellStyle name="_Blue_Star_Decom_2006_05_09 2 2" xfId="23095" xr:uid="{283ED533-2D0A-4B92-B100-E8DE48A48C98}"/>
    <cellStyle name="_Blue_Star_Decom_2006_05_09 3" xfId="23096" xr:uid="{ADB96D7C-AD6B-40FE-B9E3-957C437031C4}"/>
    <cellStyle name="_Blue_Star_Decom_2006_05_09 3 2" xfId="23097" xr:uid="{F68104BD-C172-437F-81BF-2961036D8ABE}"/>
    <cellStyle name="_Blue_Star_Decom_2006_05_09 4" xfId="23098" xr:uid="{4C2490B0-543C-4867-95D6-7BCC7F762D89}"/>
    <cellStyle name="_Blue_Star_Decom_2006_05_09 4 2" xfId="23099" xr:uid="{8FFBB8A1-4244-4D0B-B2EA-C6226AD5252B}"/>
    <cellStyle name="_Blue_Star_Decom_2006_05_09 4 3" xfId="23100" xr:uid="{30F87BEF-5075-480E-832C-8DC83BDBD008}"/>
    <cellStyle name="_Blue_Star_Decom_2006_05_09 5" xfId="23101" xr:uid="{350A4343-A5C2-4F54-97E2-F5EC5691582B}"/>
    <cellStyle name="_Blue_Star_Decom_2006_05_09 5 2" xfId="23102" xr:uid="{5101ADA4-221B-490C-B619-C314CEF1E021}"/>
    <cellStyle name="_Blue_Star_Decom_2006_05_09 6" xfId="23103" xr:uid="{FF7F27D6-15FB-4F51-8338-523B533103A0}"/>
    <cellStyle name="_Blue_Star_Decom_2006_05_09_Consolidated Summary Living ProForma_2011_DRAFT" xfId="23104" xr:uid="{1424D749-2834-4415-875E-68236C24B1D3}"/>
    <cellStyle name="_Blue_Star_Decom_2006_05_09_Consolidated Summary Living ProForma_2011_Paste Special" xfId="23105" xr:uid="{D9F13D3C-75B7-497C-BF41-67EE0A356795}"/>
    <cellStyle name="_Blue_Star_Decom_2006_05_09_Copy of South TX GenTie  0.8x Sale12-31-09 COD BASE CASEvBOD" xfId="23106" xr:uid="{5F31D1DE-47B8-4386-9FA3-CAB7BF8C1CA4}"/>
    <cellStyle name="_Blue_Star_Decom_2006_05_09_Genesis_Bridge_Tab" xfId="23107" xr:uid="{7514F5D7-E7C5-4C62-862B-F9A78A3C28F0}"/>
    <cellStyle name="_Blue_Star_Decom_2006_05_09_HWBA UM NPV  IRR Analysis finance at cost share may 2011" xfId="23108" xr:uid="{FDA95C2D-14F3-4060-82E8-F7C5CDD63F33}"/>
    <cellStyle name="_Blue_Star_Decom_2006_05_09_Inputs" xfId="23109" xr:uid="{CDD83D92-B75C-49BD-83D2-1DF59266E981}"/>
    <cellStyle name="_Blue_Star_Decom_2006_05_09_Inputs 2" xfId="23110" xr:uid="{DE245C9D-5DB4-4A5A-8F32-0E925FDACEFE}"/>
    <cellStyle name="_Blue_Star_Decom_2006_05_09_ToD" xfId="23111" xr:uid="{9CE59BD5-F6FF-4A2A-80B8-453727AFACA8}"/>
    <cellStyle name="_Blue_Star_Decom_2006_05_09_ToD 2" xfId="23112" xr:uid="{F443B1E7-DA52-4D08-96ED-A5D5318932B8}"/>
    <cellStyle name="_Blue_Star_Decom_2006_05_09_ToD 3" xfId="23113" xr:uid="{DD94B36C-01A3-49F1-83C4-B4159D378A6A}"/>
    <cellStyle name="_BlueStar_R1.9a" xfId="23114" xr:uid="{65727702-FC57-4550-8FD6-D30BC11E49A6}"/>
    <cellStyle name="_BlueStar_R1.9a 2" xfId="23115" xr:uid="{9002FE35-6D17-4689-A0B1-D658C6FB1DC1}"/>
    <cellStyle name="_BlueStar_R1.9a 2 2" xfId="23116" xr:uid="{A89CFBCC-DFD7-4A40-B3D0-154045C8CAC3}"/>
    <cellStyle name="_BlueStar_R1.9a 3" xfId="23117" xr:uid="{86B8A732-9A6A-43A7-BCBA-4B65551C6808}"/>
    <cellStyle name="_BlueStar_R1.9a 3 2" xfId="23118" xr:uid="{0DAA21D6-7A6B-47F8-9D7D-6C6AE0F2F2BF}"/>
    <cellStyle name="_BlueStar_R1.9a 4" xfId="23119" xr:uid="{7E9263FF-B413-4E05-BC6E-81376EE6F049}"/>
    <cellStyle name="_BlueStar_R1.9a 4 2" xfId="23120" xr:uid="{DB2F2EEE-EA54-40FD-9DCA-1A55708174C6}"/>
    <cellStyle name="_BlueStar_R1.9a 4 3" xfId="23121" xr:uid="{937E6F92-28F9-4498-BF81-5F37BCDB64C7}"/>
    <cellStyle name="_BlueStar_R1.9a 5" xfId="23122" xr:uid="{222216C9-ADEB-4C0B-911F-68BC78D6517A}"/>
    <cellStyle name="_BlueStar_R1.9a 5 2" xfId="23123" xr:uid="{79DD19CF-4AFE-4D78-BFD3-93C0EEF87E5B}"/>
    <cellStyle name="_BlueStar_R1.9a 6" xfId="23124" xr:uid="{C3D120D8-1E14-4574-A0D0-46681C9D3697}"/>
    <cellStyle name="_BlueStar_R1.9a_Consolidated Summary Living ProForma_2011_DRAFT" xfId="23125" xr:uid="{380CE973-2712-4E31-9FE6-41C50043D04A}"/>
    <cellStyle name="_BlueStar_R1.9a_Consolidated Summary Living ProForma_2011_Paste Special" xfId="23126" xr:uid="{1924B553-6A15-4CFE-8373-C8DDF1A53B59}"/>
    <cellStyle name="_BlueStar_R1.9a_Copy of South TX GenTie  0.8x Sale12-31-09 COD BASE CASEvBOD" xfId="23127" xr:uid="{063F6E76-8C20-4CE8-82C1-9E621CA6E8B9}"/>
    <cellStyle name="_BlueStar_R1.9a_Genesis_Bridge_Tab" xfId="23128" xr:uid="{154347CA-77D1-43FB-86A5-EDCF9C3EE0B5}"/>
    <cellStyle name="_BlueStar_R1.9a_HWBA UM NPV  IRR Analysis finance at cost share may 2011" xfId="23129" xr:uid="{9AA3A601-8C62-427A-ACA8-647156823A92}"/>
    <cellStyle name="_BlueStar_R1.9a_Inputs" xfId="23130" xr:uid="{A4E257EB-12A0-4671-BE0D-6DB3920C1D7E}"/>
    <cellStyle name="_BlueStar_R1.9a_Inputs 2" xfId="23131" xr:uid="{DA635176-3A6F-41B1-BFBA-7764059CFC0E}"/>
    <cellStyle name="_BlueStar_R1.9a_ToD" xfId="23132" xr:uid="{84B7CBF9-47E4-41AE-9EC8-642ECE04769C}"/>
    <cellStyle name="_BlueStar_R1.9a_ToD 2" xfId="23133" xr:uid="{4A37EBBC-F5DB-4A06-B47E-A465BDA68ABD}"/>
    <cellStyle name="_BlueStar_R1.9a_ToD 3" xfId="23134" xr:uid="{D3EEE67E-9D62-457F-8D17-BD268D737B75}"/>
    <cellStyle name="_Bluff Point Indiana_WTG Options_OOM Capex Rackup_2-11-11" xfId="23135" xr:uid="{3F8AE2B6-6888-4022-ABCB-C9704D5F4A81}"/>
    <cellStyle name="_Blythe" xfId="23136" xr:uid="{84E0F993-A397-42BB-940D-DD261F5C1E36}"/>
    <cellStyle name="_Blythe [S] BSWPS" xfId="23137" xr:uid="{23007A81-F2CB-4954-85FF-F4320D950187}"/>
    <cellStyle name="_Blythe [S] BSWPS 2" xfId="23138" xr:uid="{679057B8-EA21-4B09-8B6C-EAA711F5C45D}"/>
    <cellStyle name="_Blythe [S] BSWPS 2 2" xfId="23139" xr:uid="{207917D2-37C7-474A-9219-724E4335EEDC}"/>
    <cellStyle name="_Blythe [S] BSWPS 3" xfId="23140" xr:uid="{7E757C5A-4D62-4FEC-9290-06F70226677C}"/>
    <cellStyle name="_Blythe [S] BSWPS 3 2" xfId="23141" xr:uid="{8A64241C-1991-4AE0-8F49-290C34652E73}"/>
    <cellStyle name="_Blythe [S] BSWPS 4" xfId="23142" xr:uid="{9B5DE5E5-4103-41D3-9A0A-D4A02D9811C7}"/>
    <cellStyle name="_Blythe [S] BSWPS 4 2" xfId="23143" xr:uid="{E9C27412-D7C3-41E3-A40F-2C77B40787DA}"/>
    <cellStyle name="_Blythe [S] BSWPS 4 3" xfId="23144" xr:uid="{2C153920-7DA4-4290-B9A9-6CA67A71AB6F}"/>
    <cellStyle name="_Blythe [S] BSWPS 5" xfId="23145" xr:uid="{67959D4D-0330-4A44-97D1-4F51AEE76ED8}"/>
    <cellStyle name="_Blythe [S] BSWPS 5 2" xfId="23146" xr:uid="{CECBC0D4-FC92-427A-9D64-385EC9977737}"/>
    <cellStyle name="_Blythe [S] BSWPS 6" xfId="23147" xr:uid="{9C871E67-8026-46F0-AC17-FFF16562A76A}"/>
    <cellStyle name="_Blythe [S] BSWPS_Cherokee 2010 - 2014 Budget Forecast" xfId="23148" xr:uid="{6478828E-8B75-46F8-9FD3-CDDC7A33F69E}"/>
    <cellStyle name="_Blythe [S] BSWPS_Cimarron O&amp;M_05-24-2012" xfId="23149" xr:uid="{96A35006-5238-4B84-8889-59397DEBB895}"/>
    <cellStyle name="_Blythe [S] BSWPS_Copy of South TX GenTie  0.8x Sale12-31-09 COD BASE CASEvBOD" xfId="23150" xr:uid="{570C6FA5-F370-4AB3-B952-E3E619D99C72}"/>
    <cellStyle name="_Blythe [S] BSWPS_Genesis_Bridge_Tab" xfId="23151" xr:uid="{5A3B4CEF-F104-43FE-95F2-A61D226E933E}"/>
    <cellStyle name="_Blythe [S] BSWPS_Input" xfId="23152" xr:uid="{46FEF8F8-DBC1-4F64-BEDC-793E1E1A7C7E}"/>
    <cellStyle name="_Blythe [S] BSWPS_Input 2" xfId="23153" xr:uid="{2BCE4683-1FBA-4887-A725-03EDD8BBC146}"/>
    <cellStyle name="_Blythe [S] BSWPS_Inputs" xfId="23154" xr:uid="{588A5A9D-48B0-49E3-950B-E20E3F20A002}"/>
    <cellStyle name="_Blythe [S] BSWPS_Inputs 2" xfId="23155" xr:uid="{AD46AFA8-B2E7-4781-936E-24382887DD06}"/>
    <cellStyle name="_Blythe [S] BSWPS_Majestic II 2013 - 2042 Property Tax Forecast est" xfId="23156" xr:uid="{69037DC0-662B-46B6-94C7-2A80F8552AF0}"/>
    <cellStyle name="_Blythe [S] BSWPS_McCoy 250 MW Yingli 280W T-0 NextEra PVO&amp;M Budget (NEW RAMP)_2010-12-10" xfId="23157" xr:uid="{0E79AD4E-49B1-4C3B-B177-6E5D76464451}"/>
    <cellStyle name="_Blythe [S] BSWPS_McCoy 250 MW Yingli 280W T-0 NextEra PVO&amp;M Budget (NEW RAMP)_2010-12-6" xfId="23158" xr:uid="{ADD6AB3E-9807-45B1-A87C-FF3081D491CF}"/>
    <cellStyle name="_Blythe [S] BSWPS_Tax" xfId="23159" xr:uid="{72B21DF9-DE8C-4AC9-8C9C-C61438FC3DE8}"/>
    <cellStyle name="_Blythe [S] BSWPS_ToD" xfId="23160" xr:uid="{DA1062F6-7E6A-4E0D-BB2D-CEA20492EFB8}"/>
    <cellStyle name="_Blythe [S] BSWPS_ToD 2" xfId="23161" xr:uid="{7A70D33C-25F0-48EF-B29F-3D0E996D2737}"/>
    <cellStyle name="_Blythe [S] BSWPS_ToD 3" xfId="23162" xr:uid="{3A39D1DD-50C3-490A-908A-E854F7C91BDE}"/>
    <cellStyle name="_Blythe 2" xfId="23163" xr:uid="{29567857-B4A6-4D8F-B121-E49BF4C43B6C}"/>
    <cellStyle name="_Blythe 2 2" xfId="23164" xr:uid="{FDE32DF1-0972-412A-9161-00793BF104F5}"/>
    <cellStyle name="_Blythe 2x1 V84.3a GATE Rev 1   03-07-03.xls Chart 1" xfId="23165" xr:uid="{69A43FE9-C1C0-42F4-804C-2AE9A63BB6B7}"/>
    <cellStyle name="_Blythe 2x1 V84.3a GATE Rev 1   03-07-03.xls Chart 1 2" xfId="23166" xr:uid="{E9AEB996-A3C7-4471-B01A-A276878E2F5C}"/>
    <cellStyle name="_Blythe 2x1 V84.3a GATE Rev 1   03-07-03.xls Chart 1 2 2" xfId="23167" xr:uid="{41734EE7-5CAD-47D1-B64B-641EC6997F6F}"/>
    <cellStyle name="_Blythe 2x1 V84.3a GATE Rev 1   03-07-03.xls Chart 1 3" xfId="23168" xr:uid="{650B22AB-E21A-4AD6-8421-449D74183847}"/>
    <cellStyle name="_Blythe 2x1 V84.3a GATE Rev 1   03-07-03.xls Chart 2" xfId="23169" xr:uid="{39854624-9204-42D2-85EA-EB3BCD387C9B}"/>
    <cellStyle name="_Blythe 2x1 V84.3a GATE Rev 1   03-07-03.xls Chart 2 2" xfId="23170" xr:uid="{D8D2DF95-F148-415A-8EFF-CA27DE34C77A}"/>
    <cellStyle name="_Blythe 2x1 V84.3a GATE Rev 1   03-07-03.xls Chart 2 2 2" xfId="23171" xr:uid="{A7B9A0AD-B366-4983-BF4D-AB0F1114FE46}"/>
    <cellStyle name="_Blythe 2x1 V84.3a GATE Rev 1   03-07-03.xls Chart 2 3" xfId="23172" xr:uid="{DC9C10A4-DFE6-4320-A535-5B4C8117E659}"/>
    <cellStyle name="_Blythe 3" xfId="23173" xr:uid="{5B031F30-0FD0-4EA6-8781-65E6961AB5FB}"/>
    <cellStyle name="_Blythe 3 2" xfId="23174" xr:uid="{5A4B9C24-1C49-41D8-9744-78902DFA82D1}"/>
    <cellStyle name="_Blythe 4" xfId="23175" xr:uid="{254FE482-6EF9-42B4-B3C2-179B5F295445}"/>
    <cellStyle name="_Blythe 4 2" xfId="23176" xr:uid="{CF3F9A46-5FCF-4998-B2A1-4EAB34C42F8A}"/>
    <cellStyle name="_Blythe 5" xfId="23177" xr:uid="{669E0FD1-44EC-48CD-B1DE-B52579CD85AC}"/>
    <cellStyle name="_Blythe 5 2" xfId="23178" xr:uid="{9A1A653A-7AA7-4A9E-BF78-4628520AFF59}"/>
    <cellStyle name="_Blythe 6" xfId="23179" xr:uid="{E7CFF6B9-9974-40F8-AD14-E7960E0E66A5}"/>
    <cellStyle name="_Blythe 6 2" xfId="23180" xr:uid="{FCA25F00-58D8-4DEA-82BC-A2F38A07D44E}"/>
    <cellStyle name="_Blythe 6 3" xfId="23181" xr:uid="{C68EC7D2-FE46-43F6-8F64-0229DDFD202A}"/>
    <cellStyle name="_Blythe Data 060814-fuel test" xfId="23182" xr:uid="{6A519439-FC12-4D74-8042-DE289F8B5642}"/>
    <cellStyle name="_Blythe Data 060814-fuel test 2" xfId="23183" xr:uid="{B4CC830B-CA26-40B3-838D-2EBF3276F62E}"/>
    <cellStyle name="_Blythe Data 060814-fuel test_Cherokee 2010 - 2014 Budget Forecast" xfId="23184" xr:uid="{725D1054-FF86-47D5-90AE-B9872F959E5D}"/>
    <cellStyle name="_Blythe Fuel test comparison 060814" xfId="23185" xr:uid="{7A333824-098F-462F-8014-1C28167EEAAB}"/>
    <cellStyle name="_Blythe Fuel test comparison 060814 2" xfId="23186" xr:uid="{FA8F8955-3C06-40B5-A168-DAB6AD71F8BB}"/>
    <cellStyle name="_Blythe Fuel test comparison 060814_Cherokee 2010 - 2014 Budget Forecast" xfId="23187" xr:uid="{42179099-1FE8-4FBF-98CF-AAFE4923C1FA}"/>
    <cellStyle name="_Blythe Plant Operational Capabilities Degraded 12-18-02 draft" xfId="23188" xr:uid="{2C1759D4-9228-4EDB-9FB7-CAD39C1C456C}"/>
    <cellStyle name="_Blythe Plant Operational Capabilities Degraded 12-18-02 draft 2" xfId="23189" xr:uid="{B1795DD2-F7FF-4ECC-862B-AB916FFA23F2}"/>
    <cellStyle name="_Blythe Plant Operational Capabilities Degraded 12-18-02 draft 2 2" xfId="23190" xr:uid="{C60A6FB3-45D6-4BAC-BF2F-BAEF65FD5A47}"/>
    <cellStyle name="_Blythe Plant Operational Capabilities Degraded 12-18-02 draft 3" xfId="23191" xr:uid="{995BCE33-BE58-4360-B1E4-C9653E48E4C9}"/>
    <cellStyle name="_Blythe[S] BSWPS" xfId="23192" xr:uid="{8D3BB666-9674-4E23-9341-1FC1CBE96620}"/>
    <cellStyle name="_Blythe[S] BSWPS 2" xfId="23193" xr:uid="{1CAA2917-D34B-4F68-86C8-581ED00ABF12}"/>
    <cellStyle name="_Blythe[S] BSWPS 2 2" xfId="23194" xr:uid="{915ACCB9-1A9C-430C-800C-9E7E5A29788C}"/>
    <cellStyle name="_Blythe[S] BSWPS 3" xfId="23195" xr:uid="{FAC4309B-757B-48BC-8A5E-9E64A548710A}"/>
    <cellStyle name="_Blythe[S] BSWPS 3 2" xfId="23196" xr:uid="{F2F2928D-1150-4C2C-93B3-F7B913C05B64}"/>
    <cellStyle name="_Blythe[S] BSWPS 4" xfId="23197" xr:uid="{A8F1F561-0A19-4005-9F17-B0773D552679}"/>
    <cellStyle name="_Blythe[S] BSWPS 4 2" xfId="23198" xr:uid="{6657EBCB-F053-40AC-9ED4-85616370E1E8}"/>
    <cellStyle name="_Blythe[S] BSWPS 4 3" xfId="23199" xr:uid="{B682520D-21A2-4C9B-80A3-86F240C46FA5}"/>
    <cellStyle name="_Blythe[S] BSWPS 5" xfId="23200" xr:uid="{DF6799ED-3D5D-4A90-B461-F7602DA347D8}"/>
    <cellStyle name="_Blythe[S] BSWPS 5 2" xfId="23201" xr:uid="{9A39A56C-B8ED-4A70-BC16-95BDA15CD67B}"/>
    <cellStyle name="_Blythe[S] BSWPS 6" xfId="23202" xr:uid="{3E85A97E-AA97-4469-9C6F-E2DA0006BBBF}"/>
    <cellStyle name="_Blythe[S] BSWPS_Cherokee 2010 - 2014 Budget Forecast" xfId="23203" xr:uid="{760869F6-16A2-4920-B4DA-A8C7174E78F7}"/>
    <cellStyle name="_Blythe[S] BSWPS_Cimarron O&amp;M_05-24-2012" xfId="23204" xr:uid="{69608E81-8D59-45D6-A412-C9692F80B233}"/>
    <cellStyle name="_Blythe[S] BSWPS_Copy of South TX GenTie  0.8x Sale12-31-09 COD BASE CASEvBOD" xfId="23205" xr:uid="{F2B90E0B-CFEA-48FC-83CC-33C5970BB711}"/>
    <cellStyle name="_Blythe[S] BSWPS_Genesis_Bridge_Tab" xfId="23206" xr:uid="{12C15818-9315-482E-90EA-09DBEF70C28A}"/>
    <cellStyle name="_Blythe[S] BSWPS_Input" xfId="23207" xr:uid="{A10729A2-A97B-4E10-9597-B7A18F172B91}"/>
    <cellStyle name="_Blythe[S] BSWPS_Input 2" xfId="23208" xr:uid="{50D7618B-07BB-447B-8B8D-30C90F2CD60E}"/>
    <cellStyle name="_Blythe[S] BSWPS_Inputs" xfId="23209" xr:uid="{274C9800-57F8-4D47-8D86-00C71CA99109}"/>
    <cellStyle name="_Blythe[S] BSWPS_Inputs 2" xfId="23210" xr:uid="{F14E68A9-3D45-4740-9964-39241E705967}"/>
    <cellStyle name="_Blythe[S] BSWPS_Majestic II 2013 - 2042 Property Tax Forecast est" xfId="23211" xr:uid="{FB603900-19EB-4921-9A07-68B847E3E8FA}"/>
    <cellStyle name="_Blythe[S] BSWPS_McCoy 250 MW Yingli 280W T-0 NextEra PVO&amp;M Budget (NEW RAMP)_2010-12-10" xfId="23212" xr:uid="{0EEE6C84-24F9-4E4E-B471-336538AB05E9}"/>
    <cellStyle name="_Blythe[S] BSWPS_McCoy 250 MW Yingli 280W T-0 NextEra PVO&amp;M Budget (NEW RAMP)_2010-12-6" xfId="23213" xr:uid="{FC7EF683-1815-4B34-BCBD-16B8D85589FC}"/>
    <cellStyle name="_Blythe[S] BSWPS_Tax" xfId="23214" xr:uid="{6474E82B-F05E-4D5D-A1A8-9CC7B720762C}"/>
    <cellStyle name="_Blythe[S] BSWPS_ToD" xfId="23215" xr:uid="{C4D5AB67-3C8F-4CAF-80B3-E3677028333E}"/>
    <cellStyle name="_Blythe[S] BSWPS_ToD 2" xfId="23216" xr:uid="{1D26C4E4-0AEB-434A-AD3A-0AC322E0C97A}"/>
    <cellStyle name="_Blythe[S] BSWPS_ToD 3" xfId="23217" xr:uid="{327EA378-3DEB-4087-BD17-7359A9C58620}"/>
    <cellStyle name="_Blythe_20070110" xfId="23218" xr:uid="{8F862AF5-F5A1-4C09-8B4C-8FFCAB2D0D48}"/>
    <cellStyle name="_Blythe_20070110 2" xfId="23219" xr:uid="{FACDF5CA-7051-4F10-A302-71C9522B0F3D}"/>
    <cellStyle name="_Blythe_Consolidated Summary Living ProForma_2011_DRAFT" xfId="23220" xr:uid="{7ECC7F10-A128-44E2-B44E-ADB33599364B}"/>
    <cellStyle name="_Blythe_Consolidated Summary Living ProForma_2011_Paste Special" xfId="23221" xr:uid="{5DFB12F9-3BB1-456D-B566-854056B8F988}"/>
    <cellStyle name="_Blythe_Genesis_Bridge_Tab" xfId="23222" xr:uid="{BE16F284-7742-4124-B6F2-668E7EC1F16C}"/>
    <cellStyle name="_Blythe_HWBA UM NPV  IRR Analysis finance at cost share may 2011" xfId="23223" xr:uid="{457DFFFA-AE31-4663-B06E-F6C28B83A850}"/>
    <cellStyle name="_Blythe_Inputs" xfId="23224" xr:uid="{6F6BE577-4464-4476-9DE3-D822CE13FBAD}"/>
    <cellStyle name="_Blythe_Inputs 2" xfId="23225" xr:uid="{172290F5-F90C-4123-8B0D-ECEA5EA33F8E}"/>
    <cellStyle name="_Blythe_ProformaUpdate_20070913" xfId="23226" xr:uid="{0406182B-8D45-400A-A81E-012B8F401D1B}"/>
    <cellStyle name="_Blythe_ToD" xfId="23227" xr:uid="{F32B7C7F-58C1-4656-A5A6-1FD591A46324}"/>
    <cellStyle name="_Blythe_ToD 2" xfId="23228" xr:uid="{352B1EFF-097A-4C87-90FD-DD07DA4FD154}"/>
    <cellStyle name="_Blythe_ToD 3" xfId="23229" xr:uid="{EF18F9FB-242E-482A-A68F-7302EC8CE0EB}"/>
    <cellStyle name="_Board Update 2007 - Gexa - rev 09.12.07" xfId="23230" xr:uid="{5D2EBC04-C607-4492-B281-3E869C39F9DE}"/>
    <cellStyle name="_Board Update 2007 - Nuclear Thermal - rev 09.12.07" xfId="23231" xr:uid="{106D60BF-B9BE-4BD7-95AA-75A7DB6FD133}"/>
    <cellStyle name="_Book1" xfId="23232" xr:uid="{F882447C-6133-44A4-B87C-9997C5BD8374}"/>
    <cellStyle name="_x0013__Book1" xfId="23233" xr:uid="{34411123-6497-4E48-9748-75ACCED5AC59}"/>
    <cellStyle name="_Book1 2" xfId="23234" xr:uid="{C045D505-B35B-497F-91BA-9E2C0814D6CF}"/>
    <cellStyle name="_Book1 2 2" xfId="23235" xr:uid="{DA460C8B-F222-47CC-A853-45F6A0D507AC}"/>
    <cellStyle name="_Book1 3" xfId="23236" xr:uid="{734C3EA1-2CC6-4916-9293-F78898A510D9}"/>
    <cellStyle name="_Book1 3 2" xfId="23237" xr:uid="{996CC68F-B057-4CA5-A0DD-6D8F453DB7F3}"/>
    <cellStyle name="_Book1 4" xfId="23238" xr:uid="{082F1DCB-2857-4DB7-A199-D75C53591F4C}"/>
    <cellStyle name="_Book1 4 2" xfId="23239" xr:uid="{FCFD26D6-7545-4A6D-B012-280381F37362}"/>
    <cellStyle name="_Book1 4 3" xfId="23240" xr:uid="{A5F3791B-C47A-42D3-936C-C9EA203E65F7}"/>
    <cellStyle name="_Book1 5" xfId="23241" xr:uid="{FFB7A7B9-98A3-4DE6-A814-F3C735DC6916}"/>
    <cellStyle name="_Book1 5 2" xfId="23242" xr:uid="{6F94FA8A-21A3-4991-AD32-7E73224484D0}"/>
    <cellStyle name="_Book1 6" xfId="23243" xr:uid="{A0E1402B-F56E-4C8F-8F65-4F3F4A4EDA08}"/>
    <cellStyle name="_Book1_#1 Levered Beech Ridge_021109_Grant,Bonus,No PTCs,MACRs,Term Debt NOL" xfId="23244" xr:uid="{F61FD9CB-6D45-43CC-90F7-B8036DCF6746}"/>
    <cellStyle name="_Book1_#1 Levered Beech Ridge_021109_Grant,Bonus,No PTCs,MACRs,Term Debt NOL 2" xfId="23245" xr:uid="{11520E79-A7B7-451B-9D04-F3DC023BB8F8}"/>
    <cellStyle name="_Book1_#1 LeveredGrand_Ridge_II-III_021009_Grant,Bonus,No PTCs,MACRs,Term Debt, NOL" xfId="23246" xr:uid="{593FA117-0A22-4C4D-9DEE-0C3F4DF2E971}"/>
    <cellStyle name="_Book1_#1 LeveredGrand_Ridge_II-III_021009_Grant,Bonus,No PTCs,MACRs,Term Debt, NOL 2" xfId="23247" xr:uid="{DA7AE668-7ACF-4EC2-A956-DC6AE6715D62}"/>
    <cellStyle name="_Book1_#1 LeveredGrand_Ridge_II-III_021009_Grant,Bonus,No PTCs,MACRs,Term Debt, NOL_BeechR Pivot Table 12.2.09" xfId="23248" xr:uid="{2A9B34BB-FE04-4D9E-9947-394C20403A0F}"/>
    <cellStyle name="_Book1_#1 LeveredGrand_Ridge_II-III_021009_Grant,Bonus,No PTCs,MACRs,Term Debt, NOL_BeechR Pivot Table 12.2.09 2" xfId="23249" xr:uid="{B88B79EE-B963-49D2-AFD9-B8D3BBF3ACF0}"/>
    <cellStyle name="_Book1_2008 IWNA 7.75% 53% ERISA P50 (Invnergy)_FROM JPM" xfId="23250" xr:uid="{8CC0EA41-EB0A-4AE2-8378-2060D8E34A22}"/>
    <cellStyle name="_Book1_2008 IWNA 7.75% 53% ERISA P50 (Invnergy)_FROM JPM 2" xfId="23251" xr:uid="{E129049A-32F7-4E42-9F11-41C7DB3C1997}"/>
    <cellStyle name="_Book1_2008 IWNA Portfolio 09262008 (JPM TE &amp; CE)__TE Assumps" xfId="23252" xr:uid="{9A8E676A-8E9A-4E97-9355-34AAAA9D5133}"/>
    <cellStyle name="_Book1_2008 IWNA Portfolio 09262008 (JPM TE &amp; CE)__TE Assumps 2" xfId="23253" xr:uid="{B8F85B8F-B1F1-4E3D-B984-3D566A3DE4A5}"/>
    <cellStyle name="_Book1_2008 IWNA Portfolio 09262008 (JPM TE &amp; CE)__TE Assumps_2008 IWNA v12 7.75% 53% TaxEx P50 (Invenergy)_10242008" xfId="23254" xr:uid="{B639F09B-F09F-4F95-825C-F7BD16AC5102}"/>
    <cellStyle name="_Book1_2008 IWNA Portfolio 09262008 (JPM TE &amp; CE)__TE Assumps_2008 IWNA v12 7.75% 53% TaxEx P50 (Invenergy)_10242008 2" xfId="23255" xr:uid="{656952CF-08DD-4DCA-8041-2D2F3E9824F0}"/>
    <cellStyle name="_Book1_2008 IWNA v12 7.75% 53% TaxEx P50 (Invenergy)_10242008" xfId="23256" xr:uid="{53FA30D9-5D79-49A2-A655-95A8884CD548}"/>
    <cellStyle name="_Book1_2008 IWNA v12 7.75% 53% TaxEx P50 (Invenergy)_10242008 2" xfId="23257" xr:uid="{ADDD97A7-ED14-42CF-9071-3F002E067EA6}"/>
    <cellStyle name="_Book1_2008 IWNA v12 7.75% 53% TaxEx P50 (Invenergy)_NO HAIRCUTS" xfId="23258" xr:uid="{33CE5517-8863-4ECB-A17E-7F9142F02607}"/>
    <cellStyle name="_Book1_2008 IWNA v12 7.75% 53% TaxEx P50 (Invenergy)_NO HAIRCUTS 2" xfId="23259" xr:uid="{A7CB472B-819E-40CD-A8A2-29F1D00A2ED2}"/>
    <cellStyle name="_Book1_August 2010 CWIP curves_NextEra" xfId="23260" xr:uid="{138A3549-EA2C-41A8-AB03-7563F1176A50}"/>
    <cellStyle name="_Book1_August 2010 CWIP curves_NextEra 2" xfId="23261" xr:uid="{1C85B307-4596-42BD-B024-17DC16675350}"/>
    <cellStyle name="_Book1_August 2010 CWIP curves_NextEra_November 2010 Termosol CWIP Curves NEER Final" xfId="23262" xr:uid="{ECB51BF0-1E4C-4911-842E-DA1F92B6F56E}"/>
    <cellStyle name="_Book1_August 2010 CWIP curves_NextEra_November 2010 Termosol CWIP Curves NEER Final 2" xfId="23263" xr:uid="{4F61D884-00D3-4F44-A543-DC8BA4956CE6}"/>
    <cellStyle name="_Book1_BASIS ADJ" xfId="23264" xr:uid="{C6711DC9-2FC8-4199-8F78-C77293E7ABD9}"/>
    <cellStyle name="_Book1_BeechR Pivot Table 12.2.09" xfId="23265" xr:uid="{744476F0-064E-43AB-B3F6-D23DA9FDFC70}"/>
    <cellStyle name="_Book1_BeechR Pivot Table 12.2.09 2" xfId="23266" xr:uid="{1D56F748-5C48-426B-B365-3D5BE424DAE2}"/>
    <cellStyle name="_Book1_Big Otter 101209 Grant and TE 100.5MW_20mileT" xfId="23267" xr:uid="{0D496273-5B03-4CC7-8744-2D7FAB273896}"/>
    <cellStyle name="_Book1_Big Otter 101209 Grant and TE 100.5MW_20mileT 2" xfId="23268" xr:uid="{020072D1-DFA6-4A7A-83CD-9235D0C3DD16}"/>
    <cellStyle name="_Book1_Bish Hill_$77.5_lowncf_ Bundled Price_Lenders_092909" xfId="23269" xr:uid="{F0D85D2F-5459-4CE4-8128-3AADCC4E49CE}"/>
    <cellStyle name="_Book1_Bish Hill_$77.5_lowncf_ Bundled Price_Lenders_092909 2" xfId="23270" xr:uid="{3A34B8E0-FB8D-453F-BB7D-330A9CEF8D14}"/>
    <cellStyle name="_Book1_BishHilll_1.25M per WTG with $72 bundled price_200MWs_BF" xfId="23271" xr:uid="{1484CA23-F807-4453-8FC7-72BAAD007A49}"/>
    <cellStyle name="_Book1_BishHilll_1.25M per WTG with $72 bundled price_200MWs_BF 2" xfId="23272" xr:uid="{F27CE5FE-5FB9-44B0-B5A9-9D18353A1B62}"/>
    <cellStyle name="_Book1_Bishop Hill_Grant_082409_200MW" xfId="23273" xr:uid="{7B670547-5827-4F52-8ABE-8CB09EAEC1BD}"/>
    <cellStyle name="_Book1_Bishop Hill_Grant_082409_200MW 2" xfId="23274" xr:uid="{7A62B9DF-D52A-4A3F-9E9E-98B7BF757F0C}"/>
    <cellStyle name="_Book1_BM Adjustments" xfId="23275" xr:uid="{772ED2C4-B1D8-4D6B-B878-CC721D109404}"/>
    <cellStyle name="_Book1_Budget Support 2012-09 2013-15 Benefit Programs v5 with NEER Barg Update" xfId="23276" xr:uid="{3DD073F7-F321-4514-81B3-147C33B0247E}"/>
    <cellStyle name="_Book1_Buzzard Creek_250MW_PTC_010610" xfId="23277" xr:uid="{15BCB211-40AC-473F-A615-2833428FC776}"/>
    <cellStyle name="_Book1_Buzzard Creek_250MW_PTC_010610 2" xfId="23278" xr:uid="{AEBF1F80-1B68-4912-A3D1-2E8091E38CC1}"/>
    <cellStyle name="_Book1_California Ridge 120109 and 200MW" xfId="23279" xr:uid="{D4CD8647-11B3-4DBF-B408-FE4FC8FEB851}"/>
    <cellStyle name="_Book1_California Ridge 120109 and 200MW 2" xfId="23280" xr:uid="{3B642014-9789-4C75-B907-D61CC6A41429}"/>
    <cellStyle name="_Book1_California Ridge_042909_Grant and TE_99M_as bid" xfId="23281" xr:uid="{F8FF543E-8437-4841-A024-11BEE37E5874}"/>
    <cellStyle name="_Book1_California Ridge_042909_Grant and TE_99M_as bid 2" xfId="23282" xr:uid="{0D503734-2B16-492B-929B-0EA579703884}"/>
    <cellStyle name="_Book1_California Ridge_042909_Grant and TE_99Mw" xfId="23283" xr:uid="{89000A12-0A3F-4DA2-9580-44F17DF86D4A}"/>
    <cellStyle name="_Book1_California Ridge_042909_Grant and TE_99Mw 2" xfId="23284" xr:uid="{43B4DAFA-4691-4657-9D44-B1BA5F8E86D9}"/>
    <cellStyle name="_Book1_Capacity_Factor_Monthly_Forecast_Through_2024 " xfId="23285" xr:uid="{F0AFDB1A-113D-4354-BD48-FE8BC2DE0F78}"/>
    <cellStyle name="_Book1_Capital Prov 1Q10" xfId="23286" xr:uid="{122181EF-BA6F-47D9-A188-4D0F65B5433F}"/>
    <cellStyle name="_Book1_Capital Prov 1Q10 2" xfId="23287" xr:uid="{9619A18F-E419-4CB9-A792-DDA40A0DD337}"/>
    <cellStyle name="_Book1_Capital Prov 1Q10_March_LTD_Premium" xfId="23288" xr:uid="{CD63C3DF-3B2B-4F1E-A1B4-2391895C0B16}"/>
    <cellStyle name="_Book1_Capital Prov 1Q10_Nov Self Admin LTD Income Premium - CIGNA" xfId="23289" xr:uid="{508B4BFB-4348-4C0F-854A-16FBB93E2CE9}"/>
    <cellStyle name="_Book1_Capital Prov 1Q10_Summary Unrounded" xfId="23290" xr:uid="{1258B692-3151-42FF-845A-8D5886E90CFE}"/>
    <cellStyle name="_Book1_Consolidated Summary Living ProForma_2011_DRAFT" xfId="23291" xr:uid="{18599B50-E11D-450D-86D0-A774C569E490}"/>
    <cellStyle name="_Book1_Consolidated Summary Living ProForma_2011_Paste Special" xfId="23292" xr:uid="{B686E4F6-06A0-4EB0-A129-65681FBA4AAA}"/>
    <cellStyle name="_Book1_Copy of NEW Levered GRIIIII_03312009_MCF v2" xfId="23293" xr:uid="{9CAF5C27-62A2-471D-B6DD-1CF047987704}"/>
    <cellStyle name="_Book1_Copy of NEW Levered GRIIIII_03312009_MCF v2 2" xfId="23294" xr:uid="{0129A8C0-851F-475C-8D26-14DE4322359B}"/>
    <cellStyle name="_Book1_Copy of NEW Levered GRIIIII_03312009_MCF v2_BeechR Pivot Table 12.2.09" xfId="23295" xr:uid="{869FA87F-AE63-4FC6-8FDF-0BB3E454A7F6}"/>
    <cellStyle name="_Book1_Copy of NEW Levered GRIIIII_03312009_MCF v2_BeechR Pivot Table 12.2.09 2" xfId="23296" xr:uid="{CD4535C7-2130-430A-9EBE-A5E0C5F94BEC}"/>
    <cellStyle name="_Book1_Copy of South TX GenTie  0.8x Sale12-31-09 COD BASE CASEvBOD" xfId="23297" xr:uid="{6610FAE4-18FB-4AC8-8319-F893F56EF55A}"/>
    <cellStyle name="_Book1_CWIP Termosol 1" xfId="23298" xr:uid="{8A2A5D3C-89D3-4CB5-8F0E-425B627BEB2E}"/>
    <cellStyle name="_Book1_CWIP Termosol 1 2" xfId="23299" xr:uid="{0B6E81BC-F0C8-4EE3-92A5-474759E343CC}"/>
    <cellStyle name="_Book1_CWIP Termosol 2" xfId="23300" xr:uid="{38C523DB-0F1D-4E0F-8DD2-162FCB4FC665}"/>
    <cellStyle name="_Book1_CWIP Termosol 2 2" xfId="23301" xr:uid="{80D35BF4-8E10-4118-B8E3-F3BDBB033F8E}"/>
    <cellStyle name="_Book1_Day County" xfId="23302" xr:uid="{1511C88D-C4DA-4335-8474-B0112E97F431}"/>
    <cellStyle name="_Book1_Distribution Date Calc" xfId="23303" xr:uid="{96332D01-6EA6-4E0D-A74A-F27159F0D2F1}"/>
    <cellStyle name="_Book1_FAS 106 subsidy 2010" xfId="23304" xr:uid="{86B76F25-3623-481D-AA3F-4F3AA5B46D77}"/>
    <cellStyle name="_Book1_FAS 106 subsidy 2010 2" xfId="23305" xr:uid="{2D613E6E-BB13-4661-A94A-694AB72311E8}"/>
    <cellStyle name="_Book1_FAS 106 subsidy 2010_March_LTD_Premium" xfId="23306" xr:uid="{B3EAE00D-0439-4B93-9F42-4B87247A9892}"/>
    <cellStyle name="_Book1_FAS 106 subsidy 2010_Nov Self Admin LTD Income Premium - CIGNA" xfId="23307" xr:uid="{D8D8354E-48F7-44B1-A6C1-ABF7C5DC0B10}"/>
    <cellStyle name="_Book1_FAS 106 subsidy 2010_Summary Unrounded" xfId="23308" xr:uid="{92B33514-0F88-49CF-B3CA-DBC3927D3ACB}"/>
    <cellStyle name="_Book1_Fees" xfId="23309" xr:uid="{0B63F11B-F7A7-4CE0-ADE0-2FD4AC1FE9FD}"/>
    <cellStyle name="_Book1_Genesis_Bridge_Tab" xfId="23310" xr:uid="{95DF1DDA-21D1-414F-AB79-C5D1FA9A7721}"/>
    <cellStyle name="_Book1_GRE 03252009_tpm_tables" xfId="23311" xr:uid="{058E51B3-A6FE-4421-B794-FF25F55B11A5}"/>
    <cellStyle name="_Book1_GRE 03252009_tpm_tables 2" xfId="23312" xr:uid="{6AD48C0E-8DDE-4F5E-843C-39049668DCA3}"/>
    <cellStyle name="_Book1_GRE 03252009_tpm_tables_BeechR Pivot Table 12.2.09" xfId="23313" xr:uid="{F3E8B3DB-93FF-4011-87BB-5B5AAE05B7DB}"/>
    <cellStyle name="_Book1_GRE 03252009_tpm_tables_BeechR Pivot Table 12.2.09 2" xfId="23314" xr:uid="{10D9D032-7F94-4FED-B262-ACDFD5862F1F}"/>
    <cellStyle name="_Book1_Hardin Grant 08312009_300MW" xfId="23315" xr:uid="{EB034455-D28A-4382-8728-28E883CF366D}"/>
    <cellStyle name="_Book1_Hardin Grant 08312009_300MW 2" xfId="23316" xr:uid="{6CDA9A34-55C5-48A2-B589-9DF9E40F2400}"/>
    <cellStyle name="_Book1_HWBA UM NPV  IRR Analysis finance at cost share may 2011" xfId="23317" xr:uid="{9DA0780F-3572-4C94-91F4-EEB20A6415CF}"/>
    <cellStyle name="_Book1_Inputs" xfId="23318" xr:uid="{83684A81-DD28-43A7-B0A4-825177FFCF9F}"/>
    <cellStyle name="_Book1_Inputs 2" xfId="23319" xr:uid="{4BEA8589-2DA0-40DE-884E-A11C021FC37C}"/>
    <cellStyle name="_Book1_Inputs-General" xfId="23320" xr:uid="{A4455D2E-FD71-4682-BDFC-C8187A6D062A}"/>
    <cellStyle name="_Book1_Inputs-General 2" xfId="23321" xr:uid="{30D0E1AE-0D4C-4F6B-95FC-F6DBA11663C7}"/>
    <cellStyle name="_Book1_Invenergy Model -- 9-5-08 base" xfId="23322" xr:uid="{CC10BF1F-1319-4C05-9187-00C74ED64D98}"/>
    <cellStyle name="_Book1_Invenergy Model -- 9-5-08 base 2" xfId="23323" xr:uid="{5C401900-DD4D-43D3-B119-F8A9DA2EAE57}"/>
    <cellStyle name="_Book1_IWNA 3-Pack ECCA Sheldon Funding 03202009" xfId="23324" xr:uid="{879C54D1-7CAF-4D13-BAFA-28C7CCFCE678}"/>
    <cellStyle name="_Book1_IWNA 3-Pack ECCA Sheldon Funding 03202009 2" xfId="23325" xr:uid="{FA518419-9706-433D-B9A1-C36283F5BAD2}"/>
    <cellStyle name="_Book1_IWNA Ptfl v2 10yr 7.25% $320 upfront 99% hedge loss P50" xfId="23326" xr:uid="{D030AD12-D647-472E-B6BA-9AC041B25FF3}"/>
    <cellStyle name="_Book1_IWNA Ptfl v2 10yr 7.25% $320 upfront 99% hedge loss P50 2" xfId="23327" xr:uid="{B7F88CCE-E28A-465B-A71C-4F7137A1F6C5}"/>
    <cellStyle name="_Book1_IWNA v1 10yr 7.25% $290 upfront no bonus 42% 2009 tax realloc P50" xfId="23328" xr:uid="{74BE3470-7CC4-4BE1-BC9E-757995F7C054}"/>
    <cellStyle name="_Book1_IWNA v1 10yr 7.25% $290 upfront no bonus 42% 2009 tax realloc P50 2" xfId="23329" xr:uid="{85615A18-7978-4A65-A6DD-966BCC7E6C70}"/>
    <cellStyle name="_Book1_IWNA v1 10yr 7.25% $290 upfront no bonus 42% 2009 tax realloc P50_2008 IWNA JPM TE Model 11032008 (ERISA Dep &amp; Full Haircuts)_275M" xfId="23330" xr:uid="{06781B39-89E2-41FC-8C9C-AAE97EF209A9}"/>
    <cellStyle name="_Book1_IWNA v1 10yr 7.25% $290 upfront no bonus 42% 2009 tax realloc P50_2008 IWNA JPM TE Model 11032008 (ERISA Dep &amp; Full Haircuts)_275M 2" xfId="23331" xr:uid="{DB29C72D-27A0-456A-A467-624BB444F52F}"/>
    <cellStyle name="_Book1_IWNA v1 10yr 7.25% $290 upfront no bonus 42% 2009 tax realloc P50_2008 IWNA v12 7.75% 53% TaxEx P50 (Invenergy)_10242008" xfId="23332" xr:uid="{EFBF037B-B2CC-4983-B210-8811B0552BDC}"/>
    <cellStyle name="_Book1_IWNA v1 10yr 7.25% $290 upfront no bonus 42% 2009 tax realloc P50_2008 IWNA v12 7.75% 53% TaxEx P50 (Invenergy)_10242008 2" xfId="23333" xr:uid="{3D81E564-4648-4B6D-AD91-8D359BB401C4}"/>
    <cellStyle name="_Book1_Ledge_0416_Grant and TE" xfId="23334" xr:uid="{9DFBC11B-DBB9-4E10-B954-3AF561D402CF}"/>
    <cellStyle name="_Book1_Ledge_0416_Grant and TE 2" xfId="23335" xr:uid="{D7BC9163-2456-44A3-AA5D-81FC68EF323E}"/>
    <cellStyle name="_Book1_Levered Beech Ridge _100709" xfId="23336" xr:uid="{5DE9C53A-717E-4D09-88E9-A0ED2240021B}"/>
    <cellStyle name="_Book1_Levered Beech Ridge _100709 2" xfId="23337" xr:uid="{4FB6DFB2-637F-4616-8933-A596406C9C7C}"/>
    <cellStyle name="_Book1_Levered Beech Ridge _100709_BeechR Pivot Table 12.2.09" xfId="23338" xr:uid="{9E0F47EC-26AD-4851-BC76-CE428F6F75E0}"/>
    <cellStyle name="_Book1_Levered Beech Ridge _100709_BeechR Pivot Table 12.2.09 2" xfId="23339" xr:uid="{4316FD97-7066-436E-BEEA-CE2299B4C14B}"/>
    <cellStyle name="_Book1_Levered Beech Ridge _102709" xfId="23340" xr:uid="{7C763F31-22EE-46A5-B952-2603C2D3707F}"/>
    <cellStyle name="_Book1_Levered Beech Ridge _102709 2" xfId="23341" xr:uid="{0D028F18-6EEE-42AA-8FB4-E1EDEE47A377}"/>
    <cellStyle name="_Book1_Levered Beech Ridge _102709_BeechR Pivot Table 12.2.09" xfId="23342" xr:uid="{93F9F47E-97F6-4161-AAE5-206B738E7A1E}"/>
    <cellStyle name="_Book1_Levered Beech Ridge _102709_BeechR Pivot Table 12.2.09 2" xfId="23343" xr:uid="{B4B379CD-14CC-43E1-8B21-215A9DE91660}"/>
    <cellStyle name="_Book1_Levered Beech Ridge _110209" xfId="23344" xr:uid="{F342C562-2F8E-4E5F-B9F3-646CDE2364EF}"/>
    <cellStyle name="_Book1_Levered Beech Ridge _110209 2" xfId="23345" xr:uid="{DA521719-D5A6-4B47-8444-0CD8B26D965E}"/>
    <cellStyle name="_Book1_Levered Beech Ridge _110209_BeechR Pivot Table 12.2.09" xfId="23346" xr:uid="{281AFF04-C4BF-4FFE-8F97-1ABA1F8D7C5D}"/>
    <cellStyle name="_Book1_Levered Beech Ridge _110209_BeechR Pivot Table 12.2.09 2" xfId="23347" xr:uid="{5BDE2933-FF2E-42F7-B39A-44786F6D5AB0}"/>
    <cellStyle name="_Book1_Levered Grand Ridge Exp 07082009_LIVE" xfId="23348" xr:uid="{814DD0CD-0825-42E2-876A-1BCB651FB814}"/>
    <cellStyle name="_Book1_Levered Grand Ridge Exp 07082009_LIVE 2" xfId="23349" xr:uid="{06D379B2-CB44-472E-83D2-4103BF7E67B9}"/>
    <cellStyle name="_Book1_Levered Grand Ridge Exp 07082009_LIVE_BeechR Pivot Table 12.2.09" xfId="23350" xr:uid="{617BA1A1-846B-4F38-B58C-CDB6207D1735}"/>
    <cellStyle name="_Book1_Levered Grand Ridge Exp 07082009_LIVE_BeechR Pivot Table 12.2.09 2" xfId="23351" xr:uid="{C20D34CA-E223-4D16-B619-51B780A23AE9}"/>
    <cellStyle name="_Book1_Levered Grand Ridge Exp_05042009" xfId="23352" xr:uid="{1F537CB7-6637-4F48-B9CB-E26948BEA219}"/>
    <cellStyle name="_Book1_Levered Grand Ridge Exp_05042009 2" xfId="23353" xr:uid="{6377B651-C30F-486F-829B-5A644D8FE19F}"/>
    <cellStyle name="_Book1_Levered Grand Ridge Exp_05042009_BeechR Pivot Table 12.2.09" xfId="23354" xr:uid="{D7BEC437-2CFA-4C3A-9843-0CD20C5034E4}"/>
    <cellStyle name="_Book1_Levered Grand Ridge Exp_05042009_BeechR Pivot Table 12.2.09 2" xfId="23355" xr:uid="{EC7EBBC4-EE71-480D-9FFD-42D8C5B34E14}"/>
    <cellStyle name="_Book1_Locked in Gross Margin" xfId="23356" xr:uid="{6A2A2419-34B0-4197-BD63-830F699B816A}"/>
    <cellStyle name="_Book1_LPF 2011 Update - Contracted Thermal Assets - rev 09 27 2011" xfId="23357" xr:uid="{0D8661C5-C147-409A-9F2A-67BD88784BC6}"/>
    <cellStyle name="_Book1_LPF 2011 Update - Contracted Thermal Assets - rev 09 27 2011 (2)" xfId="23358" xr:uid="{B1C193AD-B8EA-4E92-84DB-02759E0D8BF5}"/>
    <cellStyle name="_Book1_LPF 2011 Update - Merchant Thermal Assets - rev 09 27 2011 (2)" xfId="23359" xr:uid="{AAB801FE-D3C8-4D8E-828A-E1699C8F3303}"/>
    <cellStyle name="_Book1_LTD-FAS 112 Summary" xfId="23360" xr:uid="{49C41B63-C3DC-401E-8009-87D288D246F2}"/>
    <cellStyle name="_Book1_NEW GRII_III Debt_032509 v1 (2)" xfId="23361" xr:uid="{546ACCE7-05B3-4FFF-BFF2-AD9149E2CF6D}"/>
    <cellStyle name="_Book1_NEW GRII_III Debt_032509 v1 (2) 2" xfId="23362" xr:uid="{1942F776-1485-478D-9706-1894498BDAC9}"/>
    <cellStyle name="_Book1_NEW GRII_III Debt_032509 v1 (2)_BeechR Pivot Table 12.2.09" xfId="23363" xr:uid="{2C0053E0-CD73-48F0-88C2-FADC87F6B49C}"/>
    <cellStyle name="_Book1_NEW GRII_III Debt_032509 v1 (2)_BeechR Pivot Table 12.2.09 2" xfId="23364" xr:uid="{9C29EB30-339B-4471-A082-5347F95DDC0B}"/>
    <cellStyle name="_Book1_NEW Levered GRII&amp;III_04092009_MCF v1" xfId="23365" xr:uid="{AB62A73C-7806-45BB-8D59-54DEF4B56FA2}"/>
    <cellStyle name="_Book1_NEW Levered GRII&amp;III_04092009_MCF v1 2" xfId="23366" xr:uid="{08D8C957-4FAD-4BB6-B1AF-8BBE32E6CD89}"/>
    <cellStyle name="_Book1_NEW Levered GRII&amp;III_04092009_MCF v1_BeechR Pivot Table 12.2.09" xfId="23367" xr:uid="{DD6B5B45-52AF-451F-ABF4-E6912E196801}"/>
    <cellStyle name="_Book1_NEW Levered GRII&amp;III_04092009_MCF v1_BeechR Pivot Table 12.2.09 2" xfId="23368" xr:uid="{EA88AC3E-7877-4B23-B9F5-8A0289E7AA75}"/>
    <cellStyle name="_Book1_November 2010 CWIP Curves Genesis Final" xfId="23369" xr:uid="{AA0DC8F4-24BF-4757-A390-2F3C86CA7D8C}"/>
    <cellStyle name="_Book1_November 2010 CWIP Curves Genesis Final 2" xfId="23370" xr:uid="{F2951632-FEA2-427F-8D77-CC68F7B26C98}"/>
    <cellStyle name="_Book1_November 2010 CWIP Curves NEER Final" xfId="23371" xr:uid="{399754BE-4667-49E0-B086-24431A73E291}"/>
    <cellStyle name="_Book1_November 2010 CWIP Curves NEER Final 2" xfId="23372" xr:uid="{886B0E9C-AC46-4933-BF15-C567787DBE92}"/>
    <cellStyle name="_Book1_November 2010 Termosol CWIP Curves NEER Final" xfId="23373" xr:uid="{DD2FA17A-BB67-4DD6-AD48-5D0FBE462074}"/>
    <cellStyle name="_Book1_November 2010 Termosol CWIP Curves NEER Final 2" xfId="23374" xr:uid="{04901263-FA78-42FE-AEEB-BB0ACB0C74DC}"/>
    <cellStyle name="_Book1_Oceana_142MW_Vesta1.8_101909" xfId="23375" xr:uid="{60955269-C90A-4315-9D5F-FE932C6E43E8}"/>
    <cellStyle name="_Book1_Oceana_142MW_Vesta1.8_101909 2" xfId="23376" xr:uid="{4F5D8CD8-0B87-4CC1-8B13-8217459CFD86}"/>
    <cellStyle name="_Book1_Project Monitoring Paradise Solar revised_October 2010" xfId="23377" xr:uid="{14A083C8-973D-49D9-AABA-88BA2D28056E}"/>
    <cellStyle name="_Book1_Project Monitoring Paradise Solar revised_October 2010 2" xfId="23378" xr:uid="{CDE9BD29-B261-45C9-B560-8497FEA89A22}"/>
    <cellStyle name="_Book1_Project Monitoring Paradise Solar revised_October 2010_November 2010 Termosol CWIP Curves NEER Final" xfId="23379" xr:uid="{CA33E59F-4EB0-4907-9979-3A3947269AEE}"/>
    <cellStyle name="_Book1_Project Monitoring Paradise Solar revised_October 2010_November 2010 Termosol CWIP Curves NEER Final 2" xfId="23380" xr:uid="{285B93F2-B6A8-45A8-BC50-D32DC27C376B}"/>
    <cellStyle name="_Book1_Raleigh Model (78MW) 09082009_V2" xfId="23381" xr:uid="{2313C635-6DA0-44E6-9402-82B9F5554746}"/>
    <cellStyle name="_Book1_Raleigh Model (78MW) 09082009_V2 2" xfId="23382" xr:uid="{757F2816-97A5-4768-B9E1-BBEB5AB5881C}"/>
    <cellStyle name="_Book1_Raleigh Model (78MW) 09082009_V2_BeechR Pivot Table 12.2.09" xfId="23383" xr:uid="{6CC470B7-263A-441D-8314-3077752ABEBC}"/>
    <cellStyle name="_Book1_Raleigh Model (78MW) 09082009_V2_BeechR Pivot Table 12.2.09 2" xfId="23384" xr:uid="{954A6766-72B6-44D8-ABA2-33993E5809AD}"/>
    <cellStyle name="_Book1_September 2010 CWIP curves_NextEra" xfId="23385" xr:uid="{830E5480-77C9-4218-87CC-DD42D7B0486D}"/>
    <cellStyle name="_Book1_September 2010 CWIP curves_NextEra 2" xfId="23386" xr:uid="{DEF64098-686F-42B6-A30A-0E81C57C8AE0}"/>
    <cellStyle name="_Book1_September 2010 CWIP curves_NextEra_November 2010 Termosol CWIP Curves NEER Final" xfId="23387" xr:uid="{B7AB6D49-9CA2-4693-8B0B-804890F35243}"/>
    <cellStyle name="_Book1_September 2010 CWIP curves_NextEra_November 2010 Termosol CWIP Curves NEER Final 2" xfId="23388" xr:uid="{C4BB7622-1D15-4654-B279-5E23465427AA}"/>
    <cellStyle name="_Book1_Sheet1" xfId="23389" xr:uid="{A3FF3488-73F2-40AC-B5BA-6844DEB0E0DA}"/>
    <cellStyle name="_Book1_Sheet1 2" xfId="23390" xr:uid="{1FB83316-48A3-4A67-829D-13CE9829FF73}"/>
    <cellStyle name="_Book1_Summerhaven CWIP curve Oct_2010" xfId="23391" xr:uid="{701B5A24-A7A3-4210-BBC6-9100F01D4E44}"/>
    <cellStyle name="_Book1_Summerhaven CWIP curve Oct_2010 2" xfId="23392" xr:uid="{AF44DEC0-AA74-46C4-BD42-EF1D65E017CE}"/>
    <cellStyle name="_Book1_Summerhaven CWIP curve Oct_2010_November 2010 Termosol CWIP Curves NEER Final" xfId="23393" xr:uid="{9B2061DF-7B0D-4327-B2C3-1BB6FDBA78D7}"/>
    <cellStyle name="_Book1_Summerhaven CWIP curve Oct_2010_November 2010 Termosol CWIP Curves NEER Final 2" xfId="23394" xr:uid="{CD9D76D4-5CF9-4798-AEFD-395E96BE17B4}"/>
    <cellStyle name="_Book1_Sweden Hills 51MW_081809_AEP bid" xfId="23395" xr:uid="{3C636693-ECEE-4EE9-B483-EDB8F806B9B2}"/>
    <cellStyle name="_Book1_Sweden Hills 51MW_081809_AEP bid 2" xfId="23396" xr:uid="{51827A29-8B32-4DF3-9F09-921107D60938}"/>
    <cellStyle name="_Book1_ToD" xfId="23397" xr:uid="{44065891-BFB7-43C4-B9CB-9217F994347A}"/>
    <cellStyle name="_Book1_ToD 2" xfId="23398" xr:uid="{97989ADF-5F5F-481E-BD31-A84A2DDBDF7F}"/>
    <cellStyle name="_Book1_ToD 3" xfId="23399" xr:uid="{89C5B174-2A50-4089-ACA9-952AB9D79F1A}"/>
    <cellStyle name="_Book1_Tri-County Wind_042409_Grant and TE_as bid" xfId="23400" xr:uid="{E8491D2A-6570-4CF9-97AD-842BEDD3B3A2}"/>
    <cellStyle name="_Book1_Tri-County Wind_042409_Grant and TE_as bid 2" xfId="23401" xr:uid="{9333E6ED-3363-4BD8-9034-EEB274C1CA00}"/>
    <cellStyle name="_Book1_Tri-County Wind_101309_Grant and TE_200MW_1.6XLE" xfId="23402" xr:uid="{A1F8D119-1DEF-4B6B-BB05-224CC38342F0}"/>
    <cellStyle name="_Book1_Tri-County Wind_101309_Grant and TE_200MW_1.6XLE 2" xfId="23403" xr:uid="{C2175B7F-C70B-41C1-A2D0-B1A1045BED56}"/>
    <cellStyle name="_Book1_Tri-County Wind_101509_Grant and TE_200MW_1.6XLE" xfId="23404" xr:uid="{021A2C2A-9BE8-46E7-B778-3272235161BF}"/>
    <cellStyle name="_Book1_Tri-County Wind_101509_Grant and TE_200MW_1.6XLE 2" xfId="23405" xr:uid="{92A8BADA-D547-4137-AC3F-F5D387D82D9A}"/>
    <cellStyle name="_Book1_Turkey Track Completion Reserve Acct_11 10 08" xfId="23406" xr:uid="{93C05004-1C0F-4A29-8862-EB3A1F811937}"/>
    <cellStyle name="_Book1_Turkey Track Completion Reserve Acct_11 10 08 2" xfId="23407" xr:uid="{54E51EEE-BA03-4BEE-BEA1-975E0C96327F}"/>
    <cellStyle name="_Book1_tx financing revs" xfId="23408" xr:uid="{E5C8C8DE-6FA6-4B2A-824D-84D38B03F1A3}"/>
    <cellStyle name="_Book1_Unlev McAdoo &amp; GR Combined 10242008-funding v8" xfId="23409" xr:uid="{E5920786-2D4D-4A9D-B0F5-D3993A8BF4D8}"/>
    <cellStyle name="_Book1_Unlev McAdoo &amp; GR Combined 10242008-funding v8 2" xfId="23410" xr:uid="{E7B20B07-FD51-43A7-A4F6-6D8C04357DED}"/>
    <cellStyle name="_Book1_Unlev McAdoo &amp; GR Combined 10242008-funding v8_BeechR Pivot Table 12.2.09" xfId="23411" xr:uid="{3B5D427F-CEA3-48D2-9C6F-39FFFC1B5644}"/>
    <cellStyle name="_Book1_Unlev McAdoo &amp; GR Combined 10242008-funding v8_BeechR Pivot Table 12.2.09 2" xfId="23412" xr:uid="{A62A833F-E74A-46C4-8D7C-41A631C5046E}"/>
    <cellStyle name="_Book1_Unlev McAdoo &amp; GR Combined 10242008-funding v8_Sheet1" xfId="23413" xr:uid="{865A077B-EC16-4EAA-BE88-734D2D901C8C}"/>
    <cellStyle name="_Book1_Unlev McAdoo &amp; GR Combined 10242008-funding v8_Sheet1 2" xfId="23414" xr:uid="{6988D88C-BBE8-44ED-9737-C325DA754062}"/>
    <cellStyle name="_Book1_Unlevered_Beech_Ridge_100_5MW_021009_optimized NCF" xfId="23415" xr:uid="{C11D23B9-7F09-4D7B-B902-5872FB1F0A17}"/>
    <cellStyle name="_Book1_Unlevered_Beech_Ridge_100_5MW_021009_optimized NCF 2" xfId="23416" xr:uid="{ED838BDB-A31C-4E1D-8C3E-7A06E316C098}"/>
    <cellStyle name="_Book1_Vantage Cash FLow 100609" xfId="23417" xr:uid="{05CF9A0E-7CC8-4F9A-BB10-53A790893005}"/>
    <cellStyle name="_Book1_Vantage Cash FLow 100609 2" xfId="23418" xr:uid="{24B66908-F200-499B-8B7D-6B28DCC069E3}"/>
    <cellStyle name="_Book1_Vantage Model_PGE 15yr PPA_062409" xfId="23419" xr:uid="{23A50A45-5A3D-4D77-B9EB-8A749A7EA047}"/>
    <cellStyle name="_Book1_Vantage Model_PGE 15yr PPA_062409 2" xfId="23420" xr:uid="{9E0F8D5B-1363-4D94-BF32-2857FDC9B1E6}"/>
    <cellStyle name="_Book1_Vantage Model_PGE 15yr PPA_073009_JAR" xfId="23421" xr:uid="{800788FF-EEB2-4D62-8C97-7BD920C2B0C3}"/>
    <cellStyle name="_Book1_Vantage Model_PGE 15yr PPA_073009_JAR 2" xfId="23422" xr:uid="{654A04A2-955F-4A46-872B-657A247C93D5}"/>
    <cellStyle name="_Book1_Vantage Model_PGE 15yr PPA_100909" xfId="23423" xr:uid="{4E2C96F0-0DF5-4762-BF3E-E680FBD833DA}"/>
    <cellStyle name="_Book1_Vantage Model_PGE 15yr PPA_100909 2" xfId="23424" xr:uid="{2F11BF3C-1D03-4FA8-BA3D-9E502A5CC798}"/>
    <cellStyle name="_Book1_White Oak_67.5_150MW_110409_OUR CASE" xfId="23425" xr:uid="{03239A8E-2E94-4521-A04D-BAA3F10FC4C8}"/>
    <cellStyle name="_Book1_White Oak_67.5_150MW_110409_OUR CASE 2" xfId="23426" xr:uid="{23FADCDA-48CC-4886-9BEB-D1E2C0012623}"/>
    <cellStyle name="_Book2" xfId="23427" xr:uid="{264A3D4B-60AC-4933-BC0D-0EF7460332DB}"/>
    <cellStyle name="_Book2 2" xfId="23428" xr:uid="{954CCC3E-67FD-4465-A718-C527EF1E6D13}"/>
    <cellStyle name="_Book2 2 2" xfId="23429" xr:uid="{D51EDAEE-7DE4-4489-AE8E-ADA11DF1869F}"/>
    <cellStyle name="_Book2 3" xfId="23430" xr:uid="{70DF17D1-8D52-4FA5-8F2D-B4664431A3FA}"/>
    <cellStyle name="_Book2 3 2" xfId="23431" xr:uid="{18A855F4-688C-4D8D-893F-1A13F54AA9F9}"/>
    <cellStyle name="_Book2 4" xfId="23432" xr:uid="{CBB19930-8622-4F58-82B3-FCCB018DF261}"/>
    <cellStyle name="_Book2 4 2" xfId="23433" xr:uid="{4D32F69E-8094-4C32-ADC0-F4C2CFAE6BEC}"/>
    <cellStyle name="_Book2 4 3" xfId="23434" xr:uid="{7B4E0B41-F8B4-40C2-80FA-7F1C54035C4B}"/>
    <cellStyle name="_Book2 5" xfId="23435" xr:uid="{34917317-62A0-424E-994F-C4071F1D6FF8}"/>
    <cellStyle name="_Book2 5 2" xfId="23436" xr:uid="{8CA756AC-2DA0-483A-8C7C-51F4EF2FB0EE}"/>
    <cellStyle name="_Book2 6" xfId="23437" xr:uid="{F6159F76-3D78-493A-81D3-BC491A43217A}"/>
    <cellStyle name="_Book2_#1 Levered Beech Ridge_021109_Grant,Bonus,No PTCs,MACRs,Term Debt NOL" xfId="23438" xr:uid="{5C9BAB4C-227A-4761-8258-2D32B2CBF6CE}"/>
    <cellStyle name="_Book2_#1 Levered Beech Ridge_021109_Grant,Bonus,No PTCs,MACRs,Term Debt NOL 2" xfId="23439" xr:uid="{8629A918-B89D-4101-B66E-4E67D68F8005}"/>
    <cellStyle name="_Book2_#1 LeveredGrand_Ridge_II-III_021009_Grant,Bonus,No PTCs,MACRs,Term Debt, NOL" xfId="23440" xr:uid="{EF80768F-01C2-4D60-8BC1-D3E85FC53438}"/>
    <cellStyle name="_Book2_#1 LeveredGrand_Ridge_II-III_021009_Grant,Bonus,No PTCs,MACRs,Term Debt, NOL 2" xfId="23441" xr:uid="{7FF391EE-A9DA-4E03-B7CA-D5DBF6EB7037}"/>
    <cellStyle name="_Book2_#1 LeveredGrand_Ridge_II-III_021009_Grant,Bonus,No PTCs,MACRs,Term Debt, NOL_BeechR Pivot Table 12.2.09" xfId="23442" xr:uid="{3923C8B3-B415-42F2-9CD3-A2ACD1CACCEF}"/>
    <cellStyle name="_Book2_#1 LeveredGrand_Ridge_II-III_021009_Grant,Bonus,No PTCs,MACRs,Term Debt, NOL_BeechR Pivot Table 12.2.09 2" xfId="23443" xr:uid="{CF926E3F-EB03-431C-9E88-FF6C9672E375}"/>
    <cellStyle name="_Book2_1" xfId="23444" xr:uid="{E2F23E72-FD74-412E-BC4F-4FB9997DB236}"/>
    <cellStyle name="_Book2_1 2" xfId="23445" xr:uid="{05D83DC3-568A-4344-93B6-DE4FFD3EC458}"/>
    <cellStyle name="_Book2_1 2 2" xfId="23446" xr:uid="{5EADA9DD-5B0F-48A5-A339-758FC1F279DC}"/>
    <cellStyle name="_Book2_1 3" xfId="23447" xr:uid="{FAF2FC08-0C6B-4FDD-AEF4-A3E955ACA50F}"/>
    <cellStyle name="_Book2_1 3 2" xfId="23448" xr:uid="{5ADF72FB-F58B-4A8D-866D-EF265DA6C866}"/>
    <cellStyle name="_Book2_1 4" xfId="23449" xr:uid="{87B77320-D20B-4F4F-B3C2-0297BCDD3BBC}"/>
    <cellStyle name="_Book2_1 4 2" xfId="23450" xr:uid="{827A0759-99B8-4C90-956A-3E1B9E7A5B03}"/>
    <cellStyle name="_Book2_1 4 3" xfId="23451" xr:uid="{283217FE-4554-4B78-BE7D-DB7A50B68449}"/>
    <cellStyle name="_Book2_1 5" xfId="23452" xr:uid="{4899AA5A-B3DB-42CF-9A38-12E6FC01F1D4}"/>
    <cellStyle name="_Book2_1 5 2" xfId="23453" xr:uid="{216BFBEE-D5DF-4BAE-AFCB-011E7E9B3150}"/>
    <cellStyle name="_Book2_1 6" xfId="23454" xr:uid="{AECADFFD-7C21-4AF3-B4AC-E3672BFFC627}"/>
    <cellStyle name="_Book2_1_Consolidated Summary Living ProForma_2011_DRAFT" xfId="23455" xr:uid="{1AE794E4-B66F-4560-BCC9-0A17C4AC1AF5}"/>
    <cellStyle name="_Book2_1_Consolidated Summary Living ProForma_2011_Paste Special" xfId="23456" xr:uid="{FB0B9BE3-3448-4E9F-9655-6C8C0FFA5793}"/>
    <cellStyle name="_Book2_1_Copy of South TX GenTie  0.8x Sale12-31-09 COD BASE CASEvBOD" xfId="23457" xr:uid="{57885D95-7D21-441D-AE5C-411259AC3361}"/>
    <cellStyle name="_Book2_1_Genesis_Bridge_Tab" xfId="23458" xr:uid="{6955B4CC-7CDB-4976-913C-AA9B4BD9D3F1}"/>
    <cellStyle name="_Book2_1_HWBA UM NPV  IRR Analysis finance at cost share may 2011" xfId="23459" xr:uid="{B1DEC951-7B1A-4259-8380-7A282BFFB819}"/>
    <cellStyle name="_Book2_1_Inputs" xfId="23460" xr:uid="{6C0E90A0-63E3-4CE2-AC6C-37EDE66FC9D9}"/>
    <cellStyle name="_Book2_1_Inputs 2" xfId="23461" xr:uid="{65C2A89B-9DE7-4AAB-8CC4-95C1300519A4}"/>
    <cellStyle name="_Book2_1_ToD" xfId="23462" xr:uid="{69C08106-210A-4D74-AF31-469E1E3E2D28}"/>
    <cellStyle name="_Book2_1_ToD 2" xfId="23463" xr:uid="{E09B028C-3F04-47A2-B058-390EB5E49F0E}"/>
    <cellStyle name="_Book2_1_ToD 3" xfId="23464" xr:uid="{1A633978-C999-493D-9D0F-DFD39C16B186}"/>
    <cellStyle name="_Book2_2" xfId="23465" xr:uid="{305B812B-013C-45E4-BA43-D7A956BCAFFD}"/>
    <cellStyle name="_Book2_2 2" xfId="23466" xr:uid="{F6B277D2-6A17-4038-B8F0-42606C088874}"/>
    <cellStyle name="_Book2_2 2 2" xfId="23467" xr:uid="{BA6E196F-F43B-4F30-8A51-1C360026513D}"/>
    <cellStyle name="_Book2_2 3" xfId="23468" xr:uid="{CE545719-8C79-4CDE-A973-597D5954D6B0}"/>
    <cellStyle name="_Book2_2 3 2" xfId="23469" xr:uid="{18D8D591-2346-4075-B289-D1FCD963F635}"/>
    <cellStyle name="_Book2_2 4" xfId="23470" xr:uid="{D1825406-B66D-4125-AE8A-F932BC2F042C}"/>
    <cellStyle name="_Book2_2 4 2" xfId="23471" xr:uid="{87169D84-9C21-46A5-B4D0-2F2444A3A0F2}"/>
    <cellStyle name="_Book2_2 4 3" xfId="23472" xr:uid="{C8A9BA01-7541-4888-BDB3-E0BA7F075F74}"/>
    <cellStyle name="_Book2_2 5" xfId="23473" xr:uid="{799C5833-7AD6-43FB-B587-EA81382B0D9E}"/>
    <cellStyle name="_Book2_2 5 2" xfId="23474" xr:uid="{4E092522-7B91-4CB7-BFD2-23D41E1B8EF0}"/>
    <cellStyle name="_Book2_2 6" xfId="23475" xr:uid="{D59D9D8D-9A28-440A-B30A-A8C5439CE3B1}"/>
    <cellStyle name="_Book2_2_Consolidated Summary Living ProForma_2011_DRAFT" xfId="23476" xr:uid="{7901F3D6-5AE2-4EA1-8F6C-8298167FA855}"/>
    <cellStyle name="_Book2_2_Consolidated Summary Living ProForma_2011_Paste Special" xfId="23477" xr:uid="{A56AEAF4-E3BF-4D6A-A7DB-1F467DCC76DA}"/>
    <cellStyle name="_Book2_2_Copy of South TX GenTie  0.8x Sale12-31-09 COD BASE CASEvBOD" xfId="23478" xr:uid="{D3318801-F7FE-40FE-A004-09384C5AE7A7}"/>
    <cellStyle name="_Book2_2_Genesis_Bridge_Tab" xfId="23479" xr:uid="{E97E0AEF-D38F-4AEA-A7CC-48C8E4FFE3D9}"/>
    <cellStyle name="_Book2_2_HWBA UM NPV  IRR Analysis finance at cost share may 2011" xfId="23480" xr:uid="{9CBB2E59-1ED6-4087-B46B-F319C740086C}"/>
    <cellStyle name="_Book2_2_Inputs" xfId="23481" xr:uid="{4ADC41EE-A623-4427-B4A3-401899CC82C2}"/>
    <cellStyle name="_Book2_2_Inputs 2" xfId="23482" xr:uid="{41D8F773-2D59-4D95-8F2D-5BEB518249B7}"/>
    <cellStyle name="_Book2_2_ToD" xfId="23483" xr:uid="{5EBF08F7-7AF6-4DB5-B1B2-86F659BFA8E7}"/>
    <cellStyle name="_Book2_2_ToD 2" xfId="23484" xr:uid="{E38C52C4-5115-4C48-A48C-3417B0A67BD1}"/>
    <cellStyle name="_Book2_2_ToD 3" xfId="23485" xr:uid="{6B50489F-B486-47F5-A107-3FB355033C31}"/>
    <cellStyle name="_Book2_2008 IWNA 7.75% 53% ERISA P50 (Invnergy)_FROM JPM" xfId="23486" xr:uid="{D16C566E-4CF3-4D0D-A2B3-006DF1A97BD1}"/>
    <cellStyle name="_Book2_2008 IWNA 7.75% 53% ERISA P50 (Invnergy)_FROM JPM 2" xfId="23487" xr:uid="{C5779D94-1EF1-4032-93ED-7A05B552620F}"/>
    <cellStyle name="_Book2_2008 IWNA Portfolio 09262008 (JPM TE &amp; CE)__TE Assumps" xfId="23488" xr:uid="{1A45BEBC-BC06-46B9-A405-0E1F76445AEA}"/>
    <cellStyle name="_Book2_2008 IWNA Portfolio 09262008 (JPM TE &amp; CE)__TE Assumps 2" xfId="23489" xr:uid="{92808A8D-0EAE-404C-9592-3CE140EEF85B}"/>
    <cellStyle name="_Book2_2008 IWNA Portfolio 09262008 (JPM TE &amp; CE)__TE Assumps_2008 IWNA v12 7.75% 53% TaxEx P50 (Invenergy)_10242008" xfId="23490" xr:uid="{C6476856-1FF1-4B1E-A757-27704457DF3E}"/>
    <cellStyle name="_Book2_2008 IWNA Portfolio 09262008 (JPM TE &amp; CE)__TE Assumps_2008 IWNA v12 7.75% 53% TaxEx P50 (Invenergy)_10242008 2" xfId="23491" xr:uid="{BE719144-5587-4AF4-94FC-F397B67265A6}"/>
    <cellStyle name="_Book2_2008 IWNA v12 7.75% 53% TaxEx P50 (Invenergy)_10242008" xfId="23492" xr:uid="{B2DFA98C-7ED5-4745-933E-B75212E9266E}"/>
    <cellStyle name="_Book2_2008 IWNA v12 7.75% 53% TaxEx P50 (Invenergy)_10242008 2" xfId="23493" xr:uid="{65ACC519-E9FA-4DE7-A7C9-9C5E9E62D499}"/>
    <cellStyle name="_Book2_2008 IWNA v12 7.75% 53% TaxEx P50 (Invenergy)_NO HAIRCUTS" xfId="23494" xr:uid="{0BEFFFB0-D593-4111-8CFB-D81493D9849A}"/>
    <cellStyle name="_Book2_2008 IWNA v12 7.75% 53% TaxEx P50 (Invenergy)_NO HAIRCUTS 2" xfId="23495" xr:uid="{49ADFE8B-F863-4C18-A1F0-B3A75CB25659}"/>
    <cellStyle name="_Book2_2009 Asset Opti Forecast" xfId="23496" xr:uid="{786AF379-94B2-409B-BD2F-ECC55FA22FE0}"/>
    <cellStyle name="_Book2_2009 Asset Opti Forecast 2" xfId="23497" xr:uid="{C6CC5B44-E0D8-439E-84A8-A03B586A831C}"/>
    <cellStyle name="_Book2_2011-2015 approved run profiles_submitted" xfId="23498" xr:uid="{0F23C959-FA6C-41F1-84BA-7704BA1939F8}"/>
    <cellStyle name="_Book2_2011-2015 approved run profiles_submitted 2" xfId="23499" xr:uid="{5496AAF1-31CE-46D4-B528-3A2F85DE0DEB}"/>
    <cellStyle name="_Book2_Assumptions" xfId="23500" xr:uid="{8401EDA5-8D46-4EF6-A4D0-B72D15E1E188}"/>
    <cellStyle name="_Book2_Assumptions 2" xfId="23501" xr:uid="{987030CE-5FB2-4548-B60B-B1F910570603}"/>
    <cellStyle name="_Book2_August 2010 CWIP curves_NextEra" xfId="23502" xr:uid="{8F186D03-13F2-4694-82BE-91E55A4A928C}"/>
    <cellStyle name="_Book2_August 2010 CWIP curves_NextEra 2" xfId="23503" xr:uid="{0C8DBCDC-8405-4FE7-9CEC-5819A28F1B73}"/>
    <cellStyle name="_Book2_August 2010 CWIP curves_NextEra_November 2010 Termosol CWIP Curves NEER Final" xfId="23504" xr:uid="{BFF66979-291B-438A-A68B-DFF5312431B1}"/>
    <cellStyle name="_Book2_August 2010 CWIP curves_NextEra_November 2010 Termosol CWIP Curves NEER Final 2" xfId="23505" xr:uid="{F3F8940E-BE3B-4F3D-92CA-CDB5D1467DE4}"/>
    <cellStyle name="_Book2_BASIS ADJ" xfId="23506" xr:uid="{C0C8702E-DE94-4988-B974-380A7647CC11}"/>
    <cellStyle name="_Book2_BeechR Pivot Table 12.2.09" xfId="23507" xr:uid="{1677C6A2-E455-40A3-86A7-AC17E43C8F67}"/>
    <cellStyle name="_Book2_BeechR Pivot Table 12.2.09 2" xfId="23508" xr:uid="{05A8C8AF-26DF-4256-8179-4F7D2D62A718}"/>
    <cellStyle name="_Book2_Big Otter 101209 Grant and TE 100.5MW_20mileT" xfId="23509" xr:uid="{BFA1BDF7-DC49-4206-B4DB-53AE652555FA}"/>
    <cellStyle name="_Book2_Big Otter 101209 Grant and TE 100.5MW_20mileT 2" xfId="23510" xr:uid="{B081C4A3-D726-4E8C-AAF6-6A66AEB0C645}"/>
    <cellStyle name="_Book2_Bish Hill_$77.5_lowncf_ Bundled Price_Lenders_092909" xfId="23511" xr:uid="{AF1E2763-FF71-4E3B-92A8-68B14CCFE2F8}"/>
    <cellStyle name="_Book2_Bish Hill_$77.5_lowncf_ Bundled Price_Lenders_092909 2" xfId="23512" xr:uid="{93D700E6-22F6-42EE-86AD-445C16AF3339}"/>
    <cellStyle name="_Book2_BishHilll_1.25M per WTG with $72 bundled price_200MWs_BF" xfId="23513" xr:uid="{E9DD6D96-BD48-4420-B33A-F762F795F023}"/>
    <cellStyle name="_Book2_BishHilll_1.25M per WTG with $72 bundled price_200MWs_BF 2" xfId="23514" xr:uid="{9C13E371-EBB4-4240-9950-A50E3BA85362}"/>
    <cellStyle name="_Book2_Bishop Hill_Grant_082409_200MW" xfId="23515" xr:uid="{0265686C-590C-46C9-9270-E1D6E3DC18A7}"/>
    <cellStyle name="_Book2_Bishop Hill_Grant_082409_200MW 2" xfId="23516" xr:uid="{DDBFE487-D7F6-4A32-BCDD-2B7BC33C225E}"/>
    <cellStyle name="_Book2_Blade_Icing_Analysis_3-31-09" xfId="23517" xr:uid="{140AEE7D-65C2-4BD9-B6BF-77A4B0739355}"/>
    <cellStyle name="_Book2_Blended WACC curve (Elk and Stateline)" xfId="23518" xr:uid="{921947D1-DC96-4474-9058-2F1DAE7888AE}"/>
    <cellStyle name="_Book2_Blended WACC curve (Elk and Stateline) 2" xfId="23519" xr:uid="{0918F064-9B9E-4A11-9590-BF047EBEDBEF}"/>
    <cellStyle name="_Book2_Blended WACC curve (Elk and Stateline) 2 2" xfId="23520" xr:uid="{EFAE1071-F29E-4A7E-8C1E-75FEDA7C74AE}"/>
    <cellStyle name="_Book2_Blended WACC curve (Elk and Stateline) 3" xfId="23521" xr:uid="{A682295B-B031-4DF7-B408-6D8923A06885}"/>
    <cellStyle name="_Book2_Blended WACC curve (Elk and Stateline) 3 2" xfId="23522" xr:uid="{B3B39FC4-BDCC-4D9F-9FE8-76C350F854B8}"/>
    <cellStyle name="_Book2_Blended WACC curve (Elk and Stateline) 4" xfId="23523" xr:uid="{CB422C4A-A276-4DAF-8D54-E10C53C54247}"/>
    <cellStyle name="_Book2_Blended WACC curve (Elk and Stateline) 4 2" xfId="23524" xr:uid="{130D88A5-9F4E-4C06-972E-AF4A258922E9}"/>
    <cellStyle name="_Book2_Blended WACC curve (Elk and Stateline) 5" xfId="23525" xr:uid="{BACB24C8-A77F-45D9-B593-2957D8A5E61C}"/>
    <cellStyle name="_Book2_Blended WACC curve (Elk and Stateline) 5 2" xfId="23526" xr:uid="{B43B967E-F31D-4478-B093-1E4EF5187F49}"/>
    <cellStyle name="_Book2_Blended WACC curve (Elk and Stateline) 6" xfId="23527" xr:uid="{EBDA3C52-3551-4BFE-812A-7ADDD5D2FB72}"/>
    <cellStyle name="_Book2_Blended WACC curve (Elk and Stateline)_Inputs" xfId="23528" xr:uid="{2BBD1002-2D9E-4735-9A3C-83DEE2F12289}"/>
    <cellStyle name="_Book2_Blended WACC curve (Elk and Stateline)_Inputs 2" xfId="23529" xr:uid="{9B3D77A7-E6D2-4F53-B8DD-FF6E96300360}"/>
    <cellStyle name="_Book2_Blythe" xfId="23530" xr:uid="{F2C6B3CE-AA7D-4492-8351-BB3BD39A0C5F}"/>
    <cellStyle name="_Book2_Blythe 2" xfId="23531" xr:uid="{CDBC5940-9583-4392-AF70-0031284B2591}"/>
    <cellStyle name="_Book2_Blythe 2 2" xfId="23532" xr:uid="{E3551476-0032-4238-B82E-5012FB763E7F}"/>
    <cellStyle name="_Book2_Blythe 3" xfId="23533" xr:uid="{50AFD40B-736A-4DFE-B0DE-0D63CC29A7B0}"/>
    <cellStyle name="_Book2_Blythe 3 2" xfId="23534" xr:uid="{B69EACC9-7EE0-4F2B-90E3-66A691701346}"/>
    <cellStyle name="_Book2_Blythe 4" xfId="23535" xr:uid="{C1B3958A-5E95-4221-849B-FF8BF63BE630}"/>
    <cellStyle name="_Book2_Blythe 4 2" xfId="23536" xr:uid="{B970AB56-6B1F-4A0F-99A9-28935B294778}"/>
    <cellStyle name="_Book2_Blythe 4 3" xfId="23537" xr:uid="{FD951032-349E-4FFC-9990-6270C789BB8A}"/>
    <cellStyle name="_Book2_Blythe 5" xfId="23538" xr:uid="{9C15EBA4-9A60-47F9-B347-E1E6BBC4E48A}"/>
    <cellStyle name="_Book2_Blythe 5 2" xfId="23539" xr:uid="{9D5F01F7-3E73-40A1-82A3-0B4EC0D8E499}"/>
    <cellStyle name="_Book2_Blythe 6" xfId="23540" xr:uid="{D416C50E-D09F-4483-B07D-53A12CDFE91D}"/>
    <cellStyle name="_Book2_Blythe_Consolidated Summary Living ProForma_2011_DRAFT" xfId="23541" xr:uid="{0FEED382-784E-421E-BB11-9A7A1E85599A}"/>
    <cellStyle name="_Book2_Blythe_Consolidated Summary Living ProForma_2011_Paste Special" xfId="23542" xr:uid="{DA3F7C7B-A3EA-48EA-9050-4C495FD95502}"/>
    <cellStyle name="_Book2_Blythe_Genesis_Bridge_Tab" xfId="23543" xr:uid="{B216B9E1-8F31-45DB-A0A1-A58A9A6C93E7}"/>
    <cellStyle name="_Book2_Blythe_HWBA UM NPV  IRR Analysis finance at cost share may 2011" xfId="23544" xr:uid="{A1A7A46D-FF43-453C-A44B-D6A8EA5B64A3}"/>
    <cellStyle name="_Book2_Blythe_Inputs" xfId="23545" xr:uid="{C21F70FE-EB51-495A-9A29-192FB85F8A01}"/>
    <cellStyle name="_Book2_Blythe_Inputs 2" xfId="23546" xr:uid="{B4FAC05D-62F8-4EAA-9770-87600749E574}"/>
    <cellStyle name="_Book2_Blythe_ProformaUpdate_20070913" xfId="23547" xr:uid="{28F2D3C4-3743-4955-B2B1-5EB4A93BC7BB}"/>
    <cellStyle name="_Book2_Blythe_ToD" xfId="23548" xr:uid="{9CD020F6-58CE-4BF8-A4AD-BCD8B06CC385}"/>
    <cellStyle name="_Book2_Blythe_ToD 2" xfId="23549" xr:uid="{16B1D90A-FC37-4FEA-8B31-1771B716C0F9}"/>
    <cellStyle name="_Book2_Blythe_ToD 3" xfId="23550" xr:uid="{A3F669D7-3246-473E-8F9A-5C47863EF0BF}"/>
    <cellStyle name="_Book2_BM Adjustments" xfId="23551" xr:uid="{890F3806-F757-4F29-8439-BD6CB194F214}"/>
    <cellStyle name="_Book2_Board Update 2007 - Merchant Thermal - rev 09.12.07" xfId="23552" xr:uid="{F53D2D4D-3E86-4B76-BE62-AFC699DF222A}"/>
    <cellStyle name="_Book2_Book3" xfId="23553" xr:uid="{79430698-D6C6-42E8-85AD-C9EBA4A6DCB7}"/>
    <cellStyle name="_Book2_Book3 2" xfId="23554" xr:uid="{963836A8-9D97-4B6D-82A6-2FF2C4A8C7CE}"/>
    <cellStyle name="_Book2_Book3 2 2" xfId="23555" xr:uid="{4AA3677B-E433-424A-87E2-FE6F16582BA3}"/>
    <cellStyle name="_Book2_Book3 3" xfId="23556" xr:uid="{71C41A47-40E6-4D60-A3BF-303B35E23002}"/>
    <cellStyle name="_Book2_Book3 3 2" xfId="23557" xr:uid="{C59934A0-F861-4410-8EDA-02A02A2CC65B}"/>
    <cellStyle name="_Book2_Book3 4" xfId="23558" xr:uid="{2A4C6C73-9AFC-48E1-A21E-83C4C0EAAB0C}"/>
    <cellStyle name="_Book2_Book3 4 2" xfId="23559" xr:uid="{5417F448-A4E9-4100-BC59-345B5853C6B2}"/>
    <cellStyle name="_Book2_Book3 4 3" xfId="23560" xr:uid="{698CFE7D-F2FF-427F-A4FA-A0876B7C3FA0}"/>
    <cellStyle name="_Book2_Book3 5" xfId="23561" xr:uid="{1E5DD13B-432D-4A3D-BE1F-13A2F8AF73CE}"/>
    <cellStyle name="_Book2_Book3 5 2" xfId="23562" xr:uid="{249DEEBD-118F-4611-B373-E778705BA3B6}"/>
    <cellStyle name="_Book2_Book3 6" xfId="23563" xr:uid="{180B43E4-75CC-4E21-B8BF-6EF7E55AD2E1}"/>
    <cellStyle name="_Book2_Book3_Consolidated Summary Living ProForma_2011_DRAFT" xfId="23564" xr:uid="{8FAD6738-886A-4DB9-BA51-88C4BA42505F}"/>
    <cellStyle name="_Book2_Book3_Consolidated Summary Living ProForma_2011_Paste Special" xfId="23565" xr:uid="{96812B4A-30DE-402A-9EA5-F1BADBC9F934}"/>
    <cellStyle name="_Book2_Book3_Genesis_Bridge_Tab" xfId="23566" xr:uid="{FCE2CFA4-AAB0-429A-89B9-262759C433AE}"/>
    <cellStyle name="_Book2_Book3_HWBA UM NPV  IRR Analysis finance at cost share may 2011" xfId="23567" xr:uid="{F410692B-FEAF-46C7-A4F9-340CC23C8E60}"/>
    <cellStyle name="_Book2_Book3_Inputs" xfId="23568" xr:uid="{EC43E334-99C5-4976-85D0-849ED857078D}"/>
    <cellStyle name="_Book2_Book3_Inputs 2" xfId="23569" xr:uid="{1178DC0A-9FEB-4BC7-BBFC-F6D3D315177D}"/>
    <cellStyle name="_Book2_Book3_ToD" xfId="23570" xr:uid="{829162CD-D735-4C75-B840-48D80FBEA708}"/>
    <cellStyle name="_Book2_Book3_ToD 2" xfId="23571" xr:uid="{89D8E7EB-AFD5-406D-9615-027B4DCB6CA9}"/>
    <cellStyle name="_Book2_Book3_ToD 3" xfId="23572" xr:uid="{9FA75FC2-4DA9-48C5-9E77-45541EF03B32}"/>
    <cellStyle name="_Book2_Budget Support 2012-09 2013-15 Benefit Programs v5 with NEER Barg Update" xfId="23573" xr:uid="{40A7F763-E388-4243-93D3-75132B2CFEAB}"/>
    <cellStyle name="_Book2_Buzzard Creek_250MW_PTC_010610" xfId="23574" xr:uid="{212A0218-3BD0-410E-86E2-871A600E002D}"/>
    <cellStyle name="_Book2_Buzzard Creek_250MW_PTC_010610 2" xfId="23575" xr:uid="{0C8F7DFC-E691-4B26-9B1E-89DC21ACE043}"/>
    <cellStyle name="_Book2_California Ridge 120109 and 200MW" xfId="23576" xr:uid="{B61B5E15-5AD5-49B0-B5B9-205F3D9F2D4C}"/>
    <cellStyle name="_Book2_California Ridge 120109 and 200MW 2" xfId="23577" xr:uid="{8E271BB7-662A-4EE7-9DC9-954A45987DAD}"/>
    <cellStyle name="_Book2_California Ridge_042909_Grant and TE_99M_as bid" xfId="23578" xr:uid="{464B51FD-6009-453A-A9A2-EEA64DD252C1}"/>
    <cellStyle name="_Book2_California Ridge_042909_Grant and TE_99M_as bid 2" xfId="23579" xr:uid="{3D17F5EA-D4D4-4DDD-BE1B-EF02594CF6C1}"/>
    <cellStyle name="_Book2_California Ridge_042909_Grant and TE_99Mw" xfId="23580" xr:uid="{7413C32A-0035-4C1D-A211-641BAF42033A}"/>
    <cellStyle name="_Book2_California Ridge_042909_Grant and TE_99Mw 2" xfId="23581" xr:uid="{DD177155-6932-48A4-BAFF-161AFAE54CDA}"/>
    <cellStyle name="_Book2_CAP REV" xfId="23582" xr:uid="{9A8E5A2D-6B83-490C-A751-098371E8E376}"/>
    <cellStyle name="_Book2_Capacity_Factor_Monthly_Forecast_Through_2024 " xfId="23583" xr:uid="{77AEDF4F-E8DF-4F56-98EE-6D337D131357}"/>
    <cellStyle name="_Book2_Capital Prov 1Q10" xfId="23584" xr:uid="{6131630A-ADF5-4049-9799-F7EE3327492C}"/>
    <cellStyle name="_Book2_Capital Prov 1Q10 2" xfId="23585" xr:uid="{E1A83835-0050-4749-9C87-3B1EA2933289}"/>
    <cellStyle name="_Book2_Capital Prov 1Q10_March_LTD_Premium" xfId="23586" xr:uid="{CF75760F-B230-4E2B-9B24-4A9EA0596AFF}"/>
    <cellStyle name="_Book2_Capital Prov 1Q10_Nov Self Admin LTD Income Premium - CIGNA" xfId="23587" xr:uid="{81312F6D-DC0E-4927-A64F-0AE4E5CC2C9A}"/>
    <cellStyle name="_Book2_Capital Prov 1Q10_Summary Unrounded" xfId="23588" xr:uid="{00E6D702-E065-4EA3-80C4-AB2DFF817921}"/>
    <cellStyle name="_Book2_Consolidated Summary Living ProForma_2011_DRAFT" xfId="23589" xr:uid="{E1ADEB96-BEFF-47DE-8695-8A9BC2AC104C}"/>
    <cellStyle name="_Book2_Consolidated Summary Living ProForma_2011_Paste Special" xfId="23590" xr:uid="{A1ADDCD6-030F-42D6-B57E-2C700703CDA7}"/>
    <cellStyle name="_Book2_Copy of NEW Levered GRIIIII_03312009_MCF v2" xfId="23591" xr:uid="{0A8C9E7C-8531-4FDD-938B-1CBFACD5DD17}"/>
    <cellStyle name="_Book2_Copy of NEW Levered GRIIIII_03312009_MCF v2 2" xfId="23592" xr:uid="{D87025AC-76CA-44DE-9D3F-0E6CCF96D00C}"/>
    <cellStyle name="_Book2_Copy of NEW Levered GRIIIII_03312009_MCF v2_BeechR Pivot Table 12.2.09" xfId="23593" xr:uid="{B5FF18CB-DAA3-4ECA-8602-E71C46963190}"/>
    <cellStyle name="_Book2_Copy of NEW Levered GRIIIII_03312009_MCF v2_BeechR Pivot Table 12.2.09 2" xfId="23594" xr:uid="{8FD0638D-6E8B-4E51-8AA9-0E077D6E67C1}"/>
    <cellStyle name="_Book2_Copy of South TX GenTie  0.8x Sale12-31-09 COD BASE CASEvBOD" xfId="23595" xr:uid="{A2328B7B-B84B-4456-B492-ED427C161F90}"/>
    <cellStyle name="_Book2_CWIP Termosol 1" xfId="23596" xr:uid="{172F5041-F6E1-43BF-AE83-6BEDCEC54424}"/>
    <cellStyle name="_Book2_CWIP Termosol 1 2" xfId="23597" xr:uid="{AB36273A-2393-4875-A58A-F1DCBCE953EE}"/>
    <cellStyle name="_Book2_CWIP Termosol 2" xfId="23598" xr:uid="{B9E807F3-AEA8-414E-9473-66A1B7215654}"/>
    <cellStyle name="_Book2_CWIP Termosol 2 2" xfId="23599" xr:uid="{385F3FBE-BA36-4040-8B2D-769B8DCD696C}"/>
    <cellStyle name="_Book2_Data" xfId="23600" xr:uid="{85AC4E3E-AAB4-41A3-B309-BD2781A0F6BE}"/>
    <cellStyle name="_Book2_Day County" xfId="23601" xr:uid="{C32B8ED8-DA4C-4574-AB85-F02E76D6B323}"/>
    <cellStyle name="_Book2_Distribution Date Calc" xfId="23602" xr:uid="{D76E33BE-4E65-4188-9A15-7A28E77332E6}"/>
    <cellStyle name="_Book2_Example - Ashtabula" xfId="23603" xr:uid="{E3584F00-1FA9-419D-B845-1ED6F9B1C4FB}"/>
    <cellStyle name="_Book2_Example - Ashtabula 2" xfId="23604" xr:uid="{63CD47B2-722E-4C94-AB00-5D9E959C172B}"/>
    <cellStyle name="_Book2_Example - Ashtabula 2 2" xfId="23605" xr:uid="{7B5CCCB1-3DD6-4B30-81F4-6B481FDE4D76}"/>
    <cellStyle name="_Book2_Example - Ashtabula 3" xfId="23606" xr:uid="{21D55C73-7C21-49FD-AAB7-BCBEA2CCB526}"/>
    <cellStyle name="_Book2_Example - Ashtabula 3 2" xfId="23607" xr:uid="{2D93EB58-F74B-4D3D-850F-C80F31C9D18C}"/>
    <cellStyle name="_Book2_Example - Ashtabula 4" xfId="23608" xr:uid="{342F4C04-815A-4813-885F-4E81B749D1D6}"/>
    <cellStyle name="_Book2_Example - Ashtabula 4 2" xfId="23609" xr:uid="{FEE42E2F-31D6-4942-9619-16CA3A7C54F5}"/>
    <cellStyle name="_Book2_Example - Ashtabula 5" xfId="23610" xr:uid="{A2FE003B-97DD-4500-81EB-3FA9C411B1FB}"/>
    <cellStyle name="_Book2_Example - Ashtabula 5 2" xfId="23611" xr:uid="{127FE28F-5EF0-4ECC-AE0E-17D748D15359}"/>
    <cellStyle name="_Book2_Example - Ashtabula 6" xfId="23612" xr:uid="{915B9E99-845A-4403-8C4B-8AEFD4FEA132}"/>
    <cellStyle name="_Book2_Example - Ashtabula_Inputs" xfId="23613" xr:uid="{B9BAAA4D-5433-41DD-905D-E32EA7368A48}"/>
    <cellStyle name="_Book2_Example - Ashtabula_Inputs 2" xfId="23614" xr:uid="{CF629B9E-64F4-4675-ADC2-2E3626D8EC84}"/>
    <cellStyle name="_Book2_Example - Horse Hollow V (2)" xfId="23615" xr:uid="{0011F2AF-E698-4837-B7CB-7241334CF1DD}"/>
    <cellStyle name="_Book2_Example - Horse Hollow V (2) 2" xfId="23616" xr:uid="{D682DF5A-7EF8-4480-92F4-F6AED2DACF0B}"/>
    <cellStyle name="_Book2_Example - Horse Hollow V (2) 2 2" xfId="23617" xr:uid="{E001806D-BA14-4842-8DC8-7EEDC5D30520}"/>
    <cellStyle name="_Book2_Example - Horse Hollow V (2) 3" xfId="23618" xr:uid="{A3AB10C0-9479-4800-826C-250210E927C2}"/>
    <cellStyle name="_Book2_Example - Horse Hollow V (2) 3 2" xfId="23619" xr:uid="{1E32B9BD-27C6-449F-810B-E208E8EE655A}"/>
    <cellStyle name="_Book2_Example - Horse Hollow V (2) 4" xfId="23620" xr:uid="{422CF714-EE9A-49CE-AEEF-BBA85FE8F4D5}"/>
    <cellStyle name="_Book2_Example - Horse Hollow V (2) 4 2" xfId="23621" xr:uid="{B026A986-DBBA-401F-A27C-035FCCF30366}"/>
    <cellStyle name="_Book2_Example - Horse Hollow V (2) 5" xfId="23622" xr:uid="{16D496F6-B05E-4FEC-9C48-0EB8C439BCEC}"/>
    <cellStyle name="_Book2_Example - Horse Hollow V (2) 5 2" xfId="23623" xr:uid="{7B13BE63-3C45-42C0-9467-11A2F9C4405A}"/>
    <cellStyle name="_Book2_Example - Horse Hollow V (2) 6" xfId="23624" xr:uid="{6F77BAA8-FE9E-4EAD-B3E4-1A4A727204A7}"/>
    <cellStyle name="_Book2_Example - Horse Hollow V (2)_Inputs" xfId="23625" xr:uid="{8728DC82-24C4-40DC-9348-AA3C61B5780F}"/>
    <cellStyle name="_Book2_Example - Horse Hollow V (2)_Inputs 2" xfId="23626" xr:uid="{ED08C148-80EC-4CF3-A13C-D292F89F3198}"/>
    <cellStyle name="_Book2_FAS 106 subsidy 2010" xfId="23627" xr:uid="{BA36171D-711C-4B0B-BEB2-D3B1AC2CFD43}"/>
    <cellStyle name="_Book2_FAS 106 subsidy 2010 2" xfId="23628" xr:uid="{93A32089-D9E2-4DFA-B124-3492F0512973}"/>
    <cellStyle name="_Book2_FAS 106 subsidy 2010_March_LTD_Premium" xfId="23629" xr:uid="{D2B2FE05-DF5F-4CC3-895E-3B2B677F6EA3}"/>
    <cellStyle name="_Book2_FAS 106 subsidy 2010_Nov Self Admin LTD Income Premium - CIGNA" xfId="23630" xr:uid="{C75B1C3B-0080-4717-BB4C-C087EE176665}"/>
    <cellStyle name="_Book2_FAS 106 subsidy 2010_Summary Unrounded" xfId="23631" xr:uid="{13D72A50-8015-4513-B161-4FCAE8D1AF8B}"/>
    <cellStyle name="_Book2_Fees" xfId="23632" xr:uid="{12E7FA8F-BF99-43BD-BE6B-AB646A9A2824}"/>
    <cellStyle name="_Book2_Gas_WACC" xfId="23633" xr:uid="{95893C9F-F51F-4A66-9101-F000B206CC53}"/>
    <cellStyle name="_Book2_Gas_WACC 2" xfId="23634" xr:uid="{834E40AB-BC7A-4C15-92FF-6A6390CBD119}"/>
    <cellStyle name="_Book2_Gas_WACC 2 2" xfId="23635" xr:uid="{7CD1D03D-36E2-4E1A-8DEA-72D1429EC1F4}"/>
    <cellStyle name="_Book2_Gas_WACC 3" xfId="23636" xr:uid="{5C73DC69-510B-4217-BF3E-8A5F4329C7DE}"/>
    <cellStyle name="_Book2_Gas_WACC 4" xfId="23637" xr:uid="{2010BF9E-3A69-4F79-8A0A-A02B270F296E}"/>
    <cellStyle name="_Book2_Gas_WACC 4 2" xfId="23638" xr:uid="{C39E0B5C-D610-4A1E-928E-A6A607D2E00D}"/>
    <cellStyle name="_Book2_Gas_WACC 4 3" xfId="23639" xr:uid="{ACE89CB5-AE31-4794-94CF-7616635D1305}"/>
    <cellStyle name="_Book2_Gas_WACC_Genesis_Bridge_Tab" xfId="23640" xr:uid="{D329622C-E023-4BC3-B818-33DA642470A0}"/>
    <cellStyle name="_Book2_Gas_WACC_HWBA UM NPV  IRR Analysis finance at cost share may 2011" xfId="23641" xr:uid="{7C3893CF-8F66-4E92-A2FE-DEE88F8059EE}"/>
    <cellStyle name="_Book2_Gas_WACC_ToD" xfId="23642" xr:uid="{51D3FC31-B0B6-40A5-A2C4-4989ADB506FF}"/>
    <cellStyle name="_Book2_Gas_WACC_ToD 2" xfId="23643" xr:uid="{CEE23A3B-689A-42D5-9497-4E970971681E}"/>
    <cellStyle name="_Book2_Gas_WACC_ToD 3" xfId="23644" xr:uid="{0DD6D588-7692-4F3B-AF62-965498B45C8D}"/>
    <cellStyle name="_Book2_GE 1 5 Portable Crane NPV" xfId="23645" xr:uid="{042233CC-336D-460B-9BE6-F2A0DEF986CF}"/>
    <cellStyle name="_Book2_GE 1 5 Portable Crane NPV 2" xfId="23646" xr:uid="{9598FA39-450B-4B5D-97EE-CD8D8E7C8FB2}"/>
    <cellStyle name="_Book2_Genesis_Bridge_Tab" xfId="23647" xr:uid="{0BEE3D9A-5AED-4230-A035-B2F832DEFB9A}"/>
    <cellStyle name="_Book2_GE-Siem 350MW_BOD" xfId="23648" xr:uid="{F2A830FE-0E5B-4E4B-AC9B-36B2FD6B76DD}"/>
    <cellStyle name="_Book2_GE-Siem 350MW_BOD 2" xfId="23649" xr:uid="{5C5E2E72-C6D8-46A7-934C-1E699D46F599}"/>
    <cellStyle name="_Book2_GE-Siem 350MW_BOD 2 2" xfId="23650" xr:uid="{B7CC4F9E-8A6B-4CBC-9CD3-552928B901AB}"/>
    <cellStyle name="_Book2_GE-Siem 350MW_BOD 3" xfId="23651" xr:uid="{3819B6C1-7009-4E48-85A7-BAE1B92B2104}"/>
    <cellStyle name="_Book2_GE-Siem 350MW_BOD 3 2" xfId="23652" xr:uid="{568251A3-09BB-425F-8D43-3DE7C24320DF}"/>
    <cellStyle name="_Book2_GE-Siem 350MW_BOD 4" xfId="23653" xr:uid="{0BBEE9BA-6AB8-4D15-B1A3-70148C939C46}"/>
    <cellStyle name="_Book2_GE-Siem 350MW_BOD 4 2" xfId="23654" xr:uid="{7A78B769-1CBC-4650-B221-31A964AE10A0}"/>
    <cellStyle name="_Book2_GE-Siem 350MW_BOD 4 3" xfId="23655" xr:uid="{06496AE3-68DA-4DB7-A477-012A91F3827F}"/>
    <cellStyle name="_Book2_GE-Siem 350MW_BOD 5" xfId="23656" xr:uid="{4D965935-BFF0-4436-A9D7-EB4AC1743306}"/>
    <cellStyle name="_Book2_GE-Siem 350MW_BOD 5 2" xfId="23657" xr:uid="{A45F9CBE-503B-4E3D-92B5-86FAE839CACD}"/>
    <cellStyle name="_Book2_GE-Siem 350MW_BOD 6" xfId="23658" xr:uid="{85B5963A-70D3-49B0-9831-7EDF3F67CD20}"/>
    <cellStyle name="_Book2_GE-Siem 350MW_BOD_Consolidated Summary Living ProForma_2011_DRAFT" xfId="23659" xr:uid="{F20F3B9C-FA77-46E5-B804-6C059AD0E6C0}"/>
    <cellStyle name="_Book2_GE-Siem 350MW_BOD_Consolidated Summary Living ProForma_2011_Paste Special" xfId="23660" xr:uid="{B24A4B2D-E2D3-4C3D-92E2-60AA172835EF}"/>
    <cellStyle name="_Book2_GE-Siem 350MW_BOD_Genesis_Bridge_Tab" xfId="23661" xr:uid="{84FB4DFB-5364-41C8-AD17-51C8FC1CC336}"/>
    <cellStyle name="_Book2_GE-Siem 350MW_BOD_HWBA UM NPV  IRR Analysis finance at cost share may 2011" xfId="23662" xr:uid="{87B0BE3B-62C4-474E-8EC7-F195434B3A7D}"/>
    <cellStyle name="_Book2_GE-Siem 350MW_BOD_Inputs" xfId="23663" xr:uid="{A5135104-E406-4379-B92D-D558557CDBCB}"/>
    <cellStyle name="_Book2_GE-Siem 350MW_BOD_Inputs 2" xfId="23664" xr:uid="{1D2011CA-84CF-46BC-A33C-63431A43F674}"/>
    <cellStyle name="_Book2_GE-Siem 350MW_BOD_ToD" xfId="23665" xr:uid="{05505C3D-137F-4A24-AF5D-DBDB414C82D3}"/>
    <cellStyle name="_Book2_GE-Siem 350MW_BOD_ToD 2" xfId="23666" xr:uid="{64493F4B-3680-4463-A028-130C5599D8AF}"/>
    <cellStyle name="_Book2_GE-Siem 350MW_BOD_ToD 3" xfId="23667" xr:uid="{7F450351-6B53-4BD7-B7E3-B826E09E161D}"/>
    <cellStyle name="_Book2_GRE 03252009_tpm_tables" xfId="23668" xr:uid="{3D9CA442-53B9-4CA1-A35D-BE2A989D0C1C}"/>
    <cellStyle name="_Book2_GRE 03252009_tpm_tables 2" xfId="23669" xr:uid="{1B9C747D-A9C7-4232-AED3-C669F2E1BB1F}"/>
    <cellStyle name="_Book2_GRE 03252009_tpm_tables_BeechR Pivot Table 12.2.09" xfId="23670" xr:uid="{726A157E-6BE6-4242-B1A5-C7236E840C5B}"/>
    <cellStyle name="_Book2_GRE 03252009_tpm_tables_BeechR Pivot Table 12.2.09 2" xfId="23671" xr:uid="{66525BE9-3E79-422C-8CD5-36846E8A6E60}"/>
    <cellStyle name="_Book2_Hardin Grant 08312009_300MW" xfId="23672" xr:uid="{7F248831-7B1F-4926-9F3D-21ACA48052D8}"/>
    <cellStyle name="_Book2_Hardin Grant 08312009_300MW 2" xfId="23673" xr:uid="{FF869F31-4E04-4599-8BCA-31FEEBF6A689}"/>
    <cellStyle name="_Book2_HWBA UM NPV  IRR Analysis finance at cost share may 2011" xfId="23674" xr:uid="{213A749F-3193-4750-9366-E3E9CB4DF8D9}"/>
    <cellStyle name="_Book2_Inputs" xfId="23675" xr:uid="{7E0C7055-6955-4B6A-B4F5-6C11F1E41910}"/>
    <cellStyle name="_Book2_Inputs 2" xfId="23676" xr:uid="{20A0255E-F316-4672-942F-3B6466F68B66}"/>
    <cellStyle name="_Book2_Inputs-General" xfId="23677" xr:uid="{4D2830C0-1412-4EFB-9D03-B1B57EDDA0B0}"/>
    <cellStyle name="_Book2_Inputs-General 2" xfId="23678" xr:uid="{388F9327-8EC7-4E2C-B60B-D959F445B03D}"/>
    <cellStyle name="_Book2_Invenergy Model -- 9-5-08 base" xfId="23679" xr:uid="{28D5245A-03C0-46E4-B5D0-E7CB25932A05}"/>
    <cellStyle name="_Book2_Invenergy Model -- 9-5-08 base 2" xfId="23680" xr:uid="{E4F0B5E3-8850-4F73-AF16-9E8AF45CD2EF}"/>
    <cellStyle name="_Book2_IWNA 3-Pack ECCA Sheldon Funding 03202009" xfId="23681" xr:uid="{D2AA5178-2F2F-412B-B22E-69FE79AF2A8C}"/>
    <cellStyle name="_Book2_IWNA 3-Pack ECCA Sheldon Funding 03202009 2" xfId="23682" xr:uid="{2A4F52AE-8B5E-40FE-98FB-DC403E147083}"/>
    <cellStyle name="_Book2_IWNA Ptfl v2 10yr 7.25% $320 upfront 99% hedge loss P50" xfId="23683" xr:uid="{4E73D2D6-30DF-49FF-ADAD-95A06CAD1B48}"/>
    <cellStyle name="_Book2_IWNA Ptfl v2 10yr 7.25% $320 upfront 99% hedge loss P50 2" xfId="23684" xr:uid="{586F53C5-38CE-49F3-84B2-3222D9E40EA2}"/>
    <cellStyle name="_Book2_IWNA v1 10yr 7.25% $290 upfront no bonus 42% 2009 tax realloc P50" xfId="23685" xr:uid="{B7970577-ED50-4B64-A4B4-201367529E92}"/>
    <cellStyle name="_Book2_IWNA v1 10yr 7.25% $290 upfront no bonus 42% 2009 tax realloc P50 2" xfId="23686" xr:uid="{F719C1E9-8922-4680-AF5F-F18511161B43}"/>
    <cellStyle name="_Book2_IWNA v1 10yr 7.25% $290 upfront no bonus 42% 2009 tax realloc P50_2008 IWNA JPM TE Model 11032008 (ERISA Dep &amp; Full Haircuts)_275M" xfId="23687" xr:uid="{34E9B9E0-8FC8-4066-87A2-646BD115D347}"/>
    <cellStyle name="_Book2_IWNA v1 10yr 7.25% $290 upfront no bonus 42% 2009 tax realloc P50_2008 IWNA JPM TE Model 11032008 (ERISA Dep &amp; Full Haircuts)_275M 2" xfId="23688" xr:uid="{DC49FF5B-A117-425C-A78C-E6B55429D16B}"/>
    <cellStyle name="_Book2_IWNA v1 10yr 7.25% $290 upfront no bonus 42% 2009 tax realloc P50_2008 IWNA v12 7.75% 53% TaxEx P50 (Invenergy)_10242008" xfId="23689" xr:uid="{C530A97A-16F5-4822-A435-E6D97CA6F368}"/>
    <cellStyle name="_Book2_IWNA v1 10yr 7.25% $290 upfront no bonus 42% 2009 tax realloc P50_2008 IWNA v12 7.75% 53% TaxEx P50 (Invenergy)_10242008 2" xfId="23690" xr:uid="{0D6D89C8-D178-4772-AA01-0B880761AB51}"/>
    <cellStyle name="_Book2_Ledge_0416_Grant and TE" xfId="23691" xr:uid="{5BFD683B-FD00-413B-8A37-B24345F660E6}"/>
    <cellStyle name="_Book2_Ledge_0416_Grant and TE 2" xfId="23692" xr:uid="{05D978BB-4D1C-4DB6-9DAC-D344B497E99B}"/>
    <cellStyle name="_Book2_Levered Beech Ridge _100709" xfId="23693" xr:uid="{A224373F-09EC-4249-B658-8E9F6BA04C7E}"/>
    <cellStyle name="_Book2_Levered Beech Ridge _100709 2" xfId="23694" xr:uid="{9C6BB217-03A7-475E-B7F5-C2B8999CC773}"/>
    <cellStyle name="_Book2_Levered Beech Ridge _100709_BeechR Pivot Table 12.2.09" xfId="23695" xr:uid="{84447AE3-B6E2-441E-889F-9EE5DA29D1EE}"/>
    <cellStyle name="_Book2_Levered Beech Ridge _100709_BeechR Pivot Table 12.2.09 2" xfId="23696" xr:uid="{564AA2F3-184A-4D10-BA08-D8F5E1A473F2}"/>
    <cellStyle name="_Book2_Levered Beech Ridge _102709" xfId="23697" xr:uid="{C47B615B-F2DC-48AC-BBCD-E60D2E82B353}"/>
    <cellStyle name="_Book2_Levered Beech Ridge _102709 2" xfId="23698" xr:uid="{7BB1C898-8EDC-406E-A5AD-27E7F69F635C}"/>
    <cellStyle name="_Book2_Levered Beech Ridge _102709_BeechR Pivot Table 12.2.09" xfId="23699" xr:uid="{9418E51B-8B62-400A-BE11-447D2C042D93}"/>
    <cellStyle name="_Book2_Levered Beech Ridge _102709_BeechR Pivot Table 12.2.09 2" xfId="23700" xr:uid="{4EB87534-AF1E-47CB-8E1D-3F31B5F549E4}"/>
    <cellStyle name="_Book2_Levered Beech Ridge _110209" xfId="23701" xr:uid="{8DB6946F-7AD2-4194-885B-6D1345713AF3}"/>
    <cellStyle name="_Book2_Levered Beech Ridge _110209 2" xfId="23702" xr:uid="{52DDCC2A-F4A9-49AB-B859-C375B529F0D1}"/>
    <cellStyle name="_Book2_Levered Beech Ridge _110209_BeechR Pivot Table 12.2.09" xfId="23703" xr:uid="{99782F9F-DCEF-4214-8548-6CC8077A04FB}"/>
    <cellStyle name="_Book2_Levered Beech Ridge _110209_BeechR Pivot Table 12.2.09 2" xfId="23704" xr:uid="{D77DE0E7-14B9-4A51-BAC8-D88688895C43}"/>
    <cellStyle name="_Book2_Levered Grand Ridge Exp 07082009_LIVE" xfId="23705" xr:uid="{441CBB4B-6AF1-4686-A27D-AAF999FD2267}"/>
    <cellStyle name="_Book2_Levered Grand Ridge Exp 07082009_LIVE 2" xfId="23706" xr:uid="{5E51A5A1-E032-4DE7-9D51-72F620A21DAD}"/>
    <cellStyle name="_Book2_Levered Grand Ridge Exp 07082009_LIVE_BeechR Pivot Table 12.2.09" xfId="23707" xr:uid="{5275223D-315A-4119-92B7-31DE8C61D3C4}"/>
    <cellStyle name="_Book2_Levered Grand Ridge Exp 07082009_LIVE_BeechR Pivot Table 12.2.09 2" xfId="23708" xr:uid="{910A9BB7-9C88-4009-BFC9-7D38F52CE557}"/>
    <cellStyle name="_Book2_Levered Grand Ridge Exp_05042009" xfId="23709" xr:uid="{5BBEC33D-995E-4074-9966-B06ED2590AD1}"/>
    <cellStyle name="_Book2_Levered Grand Ridge Exp_05042009 2" xfId="23710" xr:uid="{EECA3257-EE48-421F-A366-F4757CEDE2D0}"/>
    <cellStyle name="_Book2_Levered Grand Ridge Exp_05042009_BeechR Pivot Table 12.2.09" xfId="23711" xr:uid="{400C9328-1FA9-48B9-AD91-570A217529B3}"/>
    <cellStyle name="_Book2_Levered Grand Ridge Exp_05042009_BeechR Pivot Table 12.2.09 2" xfId="23712" xr:uid="{91DF8883-BCE8-4089-8003-D2099A92FA1E}"/>
    <cellStyle name="_Book2_Locked in Gross Margin" xfId="23713" xr:uid="{1F8121EF-29C8-44F7-89CD-B5ADAF7210AE}"/>
    <cellStyle name="_Book2_LPF 2011 Update - Contracted Thermal Assets - rev 09 27 2011" xfId="23714" xr:uid="{1DB60E91-C696-483A-9049-7EAEC7C03829}"/>
    <cellStyle name="_Book2_LPF 2011 Update - Contracted Thermal Assets - rev 09 27 2011 (2)" xfId="23715" xr:uid="{64121CE4-B2CC-4E56-A296-02B91DD463CE}"/>
    <cellStyle name="_Book2_LPF 2011 Update - Merchant Thermal Assets - rev 09 27 2011 (2)" xfId="23716" xr:uid="{3EA8F260-D393-4845-B7E9-9D9BF848C0FF}"/>
    <cellStyle name="_Book2_LTD-FAS 112 Summary" xfId="23717" xr:uid="{B5AABDAD-7AFE-487D-9820-D6F21CA91831}"/>
    <cellStyle name="_Book2_MH 750" xfId="23718" xr:uid="{CFD66C22-A3DC-44D3-8FAE-663B06A23A55}"/>
    <cellStyle name="_Book2_MH750 100210 GM 0 Report" xfId="23719" xr:uid="{56CC0990-2CBD-49C0-971D-F8DB86DB0C1C}"/>
    <cellStyle name="_Book2_NELP_20061108" xfId="23720" xr:uid="{99BB8413-A5D9-4EE9-A4B9-76F77005B62D}"/>
    <cellStyle name="_Book2_NELP_20061108 2" xfId="23721" xr:uid="{74B55BD5-4CC8-4BC1-8D72-AD19A3CB9241}"/>
    <cellStyle name="_Book2_NELP_20061108 2 2" xfId="23722" xr:uid="{6181E890-1EDD-4CD2-83E5-7C3A303E2752}"/>
    <cellStyle name="_Book2_NELP_20061108 3" xfId="23723" xr:uid="{CF3E7DB0-382F-42BD-BC86-721103D0687C}"/>
    <cellStyle name="_Book2_NELP_20061108 3 2" xfId="23724" xr:uid="{89CE927D-D666-4F92-A894-989BC8183D12}"/>
    <cellStyle name="_Book2_NELP_20061108 4" xfId="23725" xr:uid="{857306D4-C6D6-4EF7-9799-B5C3B96CAD34}"/>
    <cellStyle name="_Book2_NELP_20061108 4 2" xfId="23726" xr:uid="{91F669A9-B48B-4616-958E-950581746B1A}"/>
    <cellStyle name="_Book2_NELP_20061108 4 3" xfId="23727" xr:uid="{8AD37501-16F5-41DE-869E-58452E27F9D6}"/>
    <cellStyle name="_Book2_NELP_20061108 5" xfId="23728" xr:uid="{D8F3C95D-B3F9-4283-B817-C861DB75E75E}"/>
    <cellStyle name="_Book2_NELP_20061108 5 2" xfId="23729" xr:uid="{02EE9C6C-0B47-42CF-9E9A-5C686D87319E}"/>
    <cellStyle name="_Book2_NELP_20061108 6" xfId="23730" xr:uid="{4B7C9675-2700-4A1C-BED6-EBD4A8B9095D}"/>
    <cellStyle name="_Book2_NELP_20061108_Consolidated Summary Living ProForma_2011_DRAFT" xfId="23731" xr:uid="{558F4005-15BB-4181-A25F-2E11AE2CDA4B}"/>
    <cellStyle name="_Book2_NELP_20061108_Consolidated Summary Living ProForma_2011_Paste Special" xfId="23732" xr:uid="{8DE11BBD-480B-48B1-95BC-A70B81BD624E}"/>
    <cellStyle name="_Book2_NELP_20061108_Genesis_Bridge_Tab" xfId="23733" xr:uid="{F2F4B88A-6E52-4B48-9680-4FC3FF87D6D5}"/>
    <cellStyle name="_Book2_NELP_20061108_HWBA UM NPV  IRR Analysis finance at cost share may 2011" xfId="23734" xr:uid="{C0AD65E4-F674-46C9-869B-963C1A5F583B}"/>
    <cellStyle name="_Book2_NELP_20061108_Inputs" xfId="23735" xr:uid="{30F15275-DFD0-4BB8-9858-550EE0D69D06}"/>
    <cellStyle name="_Book2_NELP_20061108_Inputs 2" xfId="23736" xr:uid="{61A90C5B-EF21-476A-9309-1AF29E158D17}"/>
    <cellStyle name="_Book2_NELP_20061108_ToD" xfId="23737" xr:uid="{F82ED86B-0A8F-4842-A2D5-EEAEFCF3FCD3}"/>
    <cellStyle name="_Book2_NELP_20061108_ToD 2" xfId="23738" xr:uid="{625C6E76-0561-41A9-8ACC-357B3A1D1A4F}"/>
    <cellStyle name="_Book2_NELP_20061108_ToD 3" xfId="23739" xr:uid="{13AFBDBE-F5E0-4F87-8148-F3EA5529A7E4}"/>
    <cellStyle name="_Book2_NEW GRII_III Debt_032509 v1 (2)" xfId="23740" xr:uid="{9CA331D1-DE4B-4779-8179-C6BA5527CC3F}"/>
    <cellStyle name="_Book2_NEW GRII_III Debt_032509 v1 (2) 2" xfId="23741" xr:uid="{52D8940C-1292-47A7-A367-3F747238134D}"/>
    <cellStyle name="_Book2_NEW GRII_III Debt_032509 v1 (2)_BeechR Pivot Table 12.2.09" xfId="23742" xr:uid="{1FACFE4C-DC5A-4269-8A11-8CCBC2455B2A}"/>
    <cellStyle name="_Book2_NEW GRII_III Debt_032509 v1 (2)_BeechR Pivot Table 12.2.09 2" xfId="23743" xr:uid="{11271685-AFF0-48AA-B6C3-914AD5DE58F6}"/>
    <cellStyle name="_Book2_NEW Levered GRII&amp;III_04092009_MCF v1" xfId="23744" xr:uid="{C493B3C4-0821-4D0A-B48F-1026BBDC5666}"/>
    <cellStyle name="_Book2_NEW Levered GRII&amp;III_04092009_MCF v1 2" xfId="23745" xr:uid="{BC924D81-CA86-4B44-9ACE-1AFD063C0557}"/>
    <cellStyle name="_Book2_NEW Levered GRII&amp;III_04092009_MCF v1_BeechR Pivot Table 12.2.09" xfId="23746" xr:uid="{87AB1032-8278-43B3-8EAE-FC57352CD55B}"/>
    <cellStyle name="_Book2_NEW Levered GRII&amp;III_04092009_MCF v1_BeechR Pivot Table 12.2.09 2" xfId="23747" xr:uid="{13F3A0E2-271C-45FF-A418-DD0D35C2DCD9}"/>
    <cellStyle name="_Book2_November 2010 CWIP Curves Genesis Final" xfId="23748" xr:uid="{0E99C478-C456-4DC5-AECC-DFF203C39DD6}"/>
    <cellStyle name="_Book2_November 2010 CWIP Curves Genesis Final 2" xfId="23749" xr:uid="{F223B12B-545C-4653-9D98-3727C00846D3}"/>
    <cellStyle name="_Book2_November 2010 CWIP Curves NEER Final" xfId="23750" xr:uid="{110EF18F-1427-49D6-ABE6-58C8F29A3C4A}"/>
    <cellStyle name="_Book2_November 2010 CWIP Curves NEER Final 2" xfId="23751" xr:uid="{99DED7B8-8B00-4F8C-A865-DFFCE68930F9}"/>
    <cellStyle name="_Book2_November 2010 Termosol CWIP Curves NEER Final" xfId="23752" xr:uid="{42BD5638-D463-4D4D-909E-644DBE75C5E9}"/>
    <cellStyle name="_Book2_November 2010 Termosol CWIP Curves NEER Final 2" xfId="23753" xr:uid="{FB7A8039-2A90-4DB4-A3A9-92460520ACC0}"/>
    <cellStyle name="_Book2_Oceana_142MW_Vesta1.8_101909" xfId="23754" xr:uid="{A69A47A5-8EC2-4A39-8223-AB64D9BBE1B0}"/>
    <cellStyle name="_Book2_Oceana_142MW_Vesta1.8_101909 2" xfId="23755" xr:uid="{01B10F4F-9664-4D50-A68C-10FFCA5E35D9}"/>
    <cellStyle name="_Book2_Pro Forma - Forney - rev 12.02.05" xfId="23756" xr:uid="{C1EC87C7-FBC8-42CA-B963-85DDD2E1D7DE}"/>
    <cellStyle name="_Book2_Pro Forma - Forney - rev 12.02.05 2" xfId="23757" xr:uid="{22E019EE-3D97-450B-802B-66D39B85E017}"/>
    <cellStyle name="_Book2_Pro Forma - Forney - rev 12.02.05 2 2" xfId="23758" xr:uid="{ABA9C66C-2384-4EEF-ABD6-0B6EEDD3367C}"/>
    <cellStyle name="_Book2_Pro Forma - Forney - rev 12.02.05 3" xfId="23759" xr:uid="{82662AAE-327B-4748-84FA-013561453B95}"/>
    <cellStyle name="_Book2_Pro Forma - Forney - rev 12.02.05 3 2" xfId="23760" xr:uid="{836A8B4D-22F1-4D4B-95B2-929FAF860AE2}"/>
    <cellStyle name="_Book2_Pro Forma - Forney - rev 12.02.05 4" xfId="23761" xr:uid="{6404C8B5-5FBB-4D98-B7A9-AF4418FDB0AA}"/>
    <cellStyle name="_Book2_Pro Forma - Forney - rev 12.02.05 4 2" xfId="23762" xr:uid="{25F560FC-10EE-4134-BA35-5C1A026E3244}"/>
    <cellStyle name="_Book2_Pro Forma - Forney - rev 12.02.05 4 3" xfId="23763" xr:uid="{7797523B-C59D-4249-9E91-247E27975D54}"/>
    <cellStyle name="_Book2_Pro Forma - Forney - rev 12.02.05 5" xfId="23764" xr:uid="{99B46BE1-17CF-4CA1-9D5B-87F2F19D9D35}"/>
    <cellStyle name="_Book2_Pro Forma - Forney - rev 12.02.05 5 2" xfId="23765" xr:uid="{D724B69B-0CE4-4A24-9072-1FEF47C05EE3}"/>
    <cellStyle name="_Book2_Pro Forma - Forney - rev 12.02.05 6" xfId="23766" xr:uid="{37A3B3B7-F40F-4CC4-B2FB-E711E3DC034E}"/>
    <cellStyle name="_Book2_Pro Forma - Forney - rev 12.02.05_Consolidated Summary Living ProForma_2011_DRAFT" xfId="23767" xr:uid="{94B5B81A-06AA-48CF-910A-15A7DCBF39C9}"/>
    <cellStyle name="_Book2_Pro Forma - Forney - rev 12.02.05_Consolidated Summary Living ProForma_2011_Paste Special" xfId="23768" xr:uid="{45F245BC-5BD8-42B7-AA07-C300384E11F9}"/>
    <cellStyle name="_Book2_Pro Forma - Forney - rev 12.02.05_Copy of South TX GenTie  0.8x Sale12-31-09 COD BASE CASEvBOD" xfId="23769" xr:uid="{139FA26D-962B-4F50-A895-C6B6AC730D73}"/>
    <cellStyle name="_Book2_Pro Forma - Forney - rev 12.02.05_Day County" xfId="23770" xr:uid="{BFBDDD4F-6D87-43F3-95B4-34C1484077CF}"/>
    <cellStyle name="_Book2_Pro Forma - Forney - rev 12.02.05_Genesis_Bridge_Tab" xfId="23771" xr:uid="{CADE01DA-917D-484F-AFD1-0BE540170436}"/>
    <cellStyle name="_Book2_Pro Forma - Forney - rev 12.02.05_HWBA UM NPV  IRR Analysis finance at cost share may 2011" xfId="23772" xr:uid="{D44F0F91-0EAB-48EA-9AC7-DA0D98605B63}"/>
    <cellStyle name="_Book2_Pro Forma - Forney - rev 12.02.05_Inputs" xfId="23773" xr:uid="{B04D685F-0ACF-4011-87DA-B539EFF4A5C5}"/>
    <cellStyle name="_Book2_Pro Forma - Forney - rev 12.02.05_Inputs 2" xfId="23774" xr:uid="{CCCE083D-AD6C-48F1-BEE4-7639835DCEE5}"/>
    <cellStyle name="_Book2_Pro Forma - Forney - rev 12.02.05_LPF 2011 Update - Contracted Thermal Assets - rev 09 27 2011" xfId="23775" xr:uid="{06A153A8-D01E-4B85-B3DE-B6C8F03E60F4}"/>
    <cellStyle name="_Book2_Pro Forma - Forney - rev 12.02.05_LPF 2011 Update - Contracted Thermal Assets - rev 09 27 2011 (2)" xfId="23776" xr:uid="{FBC1A0F0-B402-4711-8425-1A916A245247}"/>
    <cellStyle name="_Book2_Pro Forma - Forney - rev 12.02.05_LPF 2011 Update - Merchant Thermal Assets - rev 09 27 2011 (2)" xfId="23777" xr:uid="{CF0E33F7-1262-4990-B14E-E2C00CE3EE3D}"/>
    <cellStyle name="_Book2_Pro Forma - Forney - rev 12.02.05_ToD" xfId="23778" xr:uid="{77FAEC0C-4E7A-4DD5-AD81-02534CDC79CC}"/>
    <cellStyle name="_Book2_Pro Forma - Forney - rev 12.02.05_ToD 2" xfId="23779" xr:uid="{175B053C-79BB-4F68-8398-64DD35E9E0FC}"/>
    <cellStyle name="_Book2_Pro Forma - Forney - rev 12.02.05_ToD 3" xfId="23780" xr:uid="{EB1EA8E0-E98B-4647-B985-DF10FE346E59}"/>
    <cellStyle name="_Book2_ProForma BLYTHE 20070907" xfId="23781" xr:uid="{BE2C0E9B-0F12-4B09-A7DE-F97B2AD7EB5B}"/>
    <cellStyle name="_Book2_Project Monitoring Paradise Solar revised_October 2010" xfId="23782" xr:uid="{9A3BFB99-AFDD-4F7C-BBD7-CBE37BD83D05}"/>
    <cellStyle name="_Book2_Project Monitoring Paradise Solar revised_October 2010 2" xfId="23783" xr:uid="{5FF93F9B-86F6-42B3-95D6-7382E6E44AD2}"/>
    <cellStyle name="_Book2_Project Monitoring Paradise Solar revised_October 2010_November 2010 Termosol CWIP Curves NEER Final" xfId="23784" xr:uid="{4884A05A-C02A-4FBA-B8B6-1341FD0F98F1}"/>
    <cellStyle name="_Book2_Project Monitoring Paradise Solar revised_October 2010_November 2010 Termosol CWIP Curves NEER Final 2" xfId="23785" xr:uid="{530C16D3-B027-478B-816D-52D009A5D440}"/>
    <cellStyle name="_Book2_Raleigh Model (78MW) 09082009_V2" xfId="23786" xr:uid="{AF44CAC9-E459-4F9A-AAB3-0F97D37B7068}"/>
    <cellStyle name="_Book2_Raleigh Model (78MW) 09082009_V2 2" xfId="23787" xr:uid="{3A75787D-6170-4DC5-8B1F-DB7DEDCEF93A}"/>
    <cellStyle name="_Book2_Raleigh Model (78MW) 09082009_V2_BeechR Pivot Table 12.2.09" xfId="23788" xr:uid="{4A320555-F581-4BC8-ADB2-2C231ED56654}"/>
    <cellStyle name="_Book2_Raleigh Model (78MW) 09082009_V2_BeechR Pivot Table 12.2.09 2" xfId="23789" xr:uid="{4E6C9E62-5EC7-4F0B-B7F6-10FD227F755F}"/>
    <cellStyle name="_Book2_RISE - Steam Augmentation Analysis 080515" xfId="23790" xr:uid="{CE4E1933-B842-4931-AD92-6AFDAF0FAD58}"/>
    <cellStyle name="_Book2_RISE - Steam Augmentation Analysis 080515 2" xfId="23791" xr:uid="{35F3A77B-2074-41DD-8645-B3AAE5355B98}"/>
    <cellStyle name="_Book2_Rise 091106 GM 0 Report" xfId="23792" xr:uid="{6B1C63C4-AFCF-4180-8C1E-6CCA5C00D328}"/>
    <cellStyle name="_Book2_RISE_Exhuast_Uprate_Study_(080819 Forecast)" xfId="23793" xr:uid="{B86508B0-BFDC-4F85-A492-D6919B560A48}"/>
    <cellStyle name="_Book2_RISE_Exhuast_Uprate_Study_(080819 Forecast) 2" xfId="23794" xr:uid="{56DD10F6-1CF3-43A9-8FBC-B5B4F017C001}"/>
    <cellStyle name="_Book2_September 2010 CWIP curves_NextEra" xfId="23795" xr:uid="{6D17DA4E-8D9B-484C-8ACA-4B8740E5CF39}"/>
    <cellStyle name="_Book2_September 2010 CWIP curves_NextEra 2" xfId="23796" xr:uid="{F7FF4036-349D-43B1-825F-D8EB795AD042}"/>
    <cellStyle name="_Book2_September 2010 CWIP curves_NextEra_November 2010 Termosol CWIP Curves NEER Final" xfId="23797" xr:uid="{C3C9FDED-B9C7-4D2D-A250-4C3AB3E29EEA}"/>
    <cellStyle name="_Book2_September 2010 CWIP curves_NextEra_November 2010 Termosol CWIP Curves NEER Final 2" xfId="23798" xr:uid="{1EB38FD3-8F60-46C6-8D00-38CD42F3D277}"/>
    <cellStyle name="_Book2_Sheet1" xfId="23799" xr:uid="{F1F8CD41-90B7-43DB-843F-23150F7EFFF3}"/>
    <cellStyle name="_Book2_Sheet1 2" xfId="23800" xr:uid="{D94EB3B1-5F65-4FDE-8F77-09C8B9636820}"/>
    <cellStyle name="_Book2_SparkSprds and Output Validations 100203 - MAB" xfId="23801" xr:uid="{786DED5F-6C66-4A10-B9F8-C3FD226950EE}"/>
    <cellStyle name="_Book2_Summerhaven CWIP curve Oct_2010" xfId="23802" xr:uid="{04B6754B-6880-4EDE-8FFC-02D129A23367}"/>
    <cellStyle name="_Book2_Summerhaven CWIP curve Oct_2010 2" xfId="23803" xr:uid="{202D3916-D019-4BF4-B174-B08962BF8708}"/>
    <cellStyle name="_Book2_Summerhaven CWIP curve Oct_2010_November 2010 Termosol CWIP Curves NEER Final" xfId="23804" xr:uid="{EAEF0E53-3747-465B-9D41-B295612F522C}"/>
    <cellStyle name="_Book2_Summerhaven CWIP curve Oct_2010_November 2010 Termosol CWIP Curves NEER Final 2" xfId="23805" xr:uid="{2B504668-195D-43B1-8609-BFF474C8940E}"/>
    <cellStyle name="_Book2_Sweden Hills 51MW_081809_AEP bid" xfId="23806" xr:uid="{4CA440AE-F47F-4CCB-9505-38199CD70386}"/>
    <cellStyle name="_Book2_Sweden Hills 51MW_081809_AEP bid 2" xfId="23807" xr:uid="{C1B1992D-1A14-4CB6-814F-0CB9CB9D47D0}"/>
    <cellStyle name="_Book2_ToD" xfId="23808" xr:uid="{6737D523-F51D-4AB5-9230-D87B1CBF7496}"/>
    <cellStyle name="_Book2_ToD 2" xfId="23809" xr:uid="{47621C80-FD96-45B0-8091-4295C4F2BE0F}"/>
    <cellStyle name="_Book2_ToD 3" xfId="23810" xr:uid="{E4FE4862-B96F-423C-A270-88AFC9D34CE0}"/>
    <cellStyle name="_Book2_Tri-County Wind_042409_Grant and TE_as bid" xfId="23811" xr:uid="{A7C9E269-750A-4938-A01F-3BBE1AE1F402}"/>
    <cellStyle name="_Book2_Tri-County Wind_042409_Grant and TE_as bid 2" xfId="23812" xr:uid="{16AB72C6-B3D1-42F5-BBD8-03C3DD9BD9FE}"/>
    <cellStyle name="_Book2_Tri-County Wind_101309_Grant and TE_200MW_1.6XLE" xfId="23813" xr:uid="{F0E7AC27-4607-41AE-B5DC-AD618447897B}"/>
    <cellStyle name="_Book2_Tri-County Wind_101309_Grant and TE_200MW_1.6XLE 2" xfId="23814" xr:uid="{53AADBDE-2426-4EE7-ACB7-19D46448E62E}"/>
    <cellStyle name="_Book2_Tri-County Wind_101509_Grant and TE_200MW_1.6XLE" xfId="23815" xr:uid="{38FC71F9-9526-4964-A053-6525CA59035D}"/>
    <cellStyle name="_Book2_Tri-County Wind_101509_Grant and TE_200MW_1.6XLE 2" xfId="23816" xr:uid="{7DC2AAB0-07CC-417C-9FB1-E49601FD1EAF}"/>
    <cellStyle name="_Book2_Turkey Track Completion Reserve Acct_11 10 08" xfId="23817" xr:uid="{2522946C-5B36-43F8-A675-701027ECAF92}"/>
    <cellStyle name="_Book2_Turkey Track Completion Reserve Acct_11 10 08 2" xfId="23818" xr:uid="{04AEBAD5-42F7-4737-9ECB-998CBD3C77A6}"/>
    <cellStyle name="_Book2_tx financing revs" xfId="23819" xr:uid="{F2A9FC9B-51D0-4680-A7ED-275307E3A564}"/>
    <cellStyle name="_Book2_Unlev McAdoo &amp; GR Combined 10242008-funding v8" xfId="23820" xr:uid="{2DC8B4B9-89B7-419F-9ED9-3607AD73379A}"/>
    <cellStyle name="_Book2_Unlev McAdoo &amp; GR Combined 10242008-funding v8 2" xfId="23821" xr:uid="{00D17BC1-53C8-42FA-B1BD-6D9D04B9DA96}"/>
    <cellStyle name="_Book2_Unlev McAdoo &amp; GR Combined 10242008-funding v8_BeechR Pivot Table 12.2.09" xfId="23822" xr:uid="{872AD972-738F-4D17-B81A-EC25D18E793A}"/>
    <cellStyle name="_Book2_Unlev McAdoo &amp; GR Combined 10242008-funding v8_BeechR Pivot Table 12.2.09 2" xfId="23823" xr:uid="{33029067-C844-4EDA-9E82-D982B7480420}"/>
    <cellStyle name="_Book2_Unlev McAdoo &amp; GR Combined 10242008-funding v8_Sheet1" xfId="23824" xr:uid="{8BE6E3F8-6F0C-4F01-923D-6FFB527FEE09}"/>
    <cellStyle name="_Book2_Unlev McAdoo &amp; GR Combined 10242008-funding v8_Sheet1 2" xfId="23825" xr:uid="{010BF70C-F394-40F5-BEF6-10CB79ACE4E0}"/>
    <cellStyle name="_Book2_Unlevered_Beech_Ridge_100_5MW_021009_optimized NCF" xfId="23826" xr:uid="{71724618-A756-4069-AB7E-599EEB273A6A}"/>
    <cellStyle name="_Book2_Unlevered_Beech_Ridge_100_5MW_021009_optimized NCF 2" xfId="23827" xr:uid="{4A1DFEA3-8330-4CB9-82ED-BA617D2B3AB0}"/>
    <cellStyle name="_Book2_Vantage Cash FLow 100609" xfId="23828" xr:uid="{B0C12B0B-ACA1-4A88-8D2C-0DE9C54B515A}"/>
    <cellStyle name="_Book2_Vantage Cash FLow 100609 2" xfId="23829" xr:uid="{B65F197B-A663-4183-A329-C810E7412808}"/>
    <cellStyle name="_Book2_Vantage Model_PGE 15yr PPA_062409" xfId="23830" xr:uid="{080E85EA-970D-4E44-8D6B-FAFC6D63C38A}"/>
    <cellStyle name="_Book2_Vantage Model_PGE 15yr PPA_062409 2" xfId="23831" xr:uid="{B888D766-2791-4F09-8AAA-DF4FCC54C67C}"/>
    <cellStyle name="_Book2_Vantage Model_PGE 15yr PPA_073009_JAR" xfId="23832" xr:uid="{52217514-0397-4159-92E1-48EEE0AFD9AA}"/>
    <cellStyle name="_Book2_Vantage Model_PGE 15yr PPA_073009_JAR 2" xfId="23833" xr:uid="{29B6C39C-DAEF-400C-829D-402857455FB0}"/>
    <cellStyle name="_Book2_Vantage Model_PGE 15yr PPA_100909" xfId="23834" xr:uid="{E5B68664-0C5B-4EC6-9097-D9EA60D6E0A1}"/>
    <cellStyle name="_Book2_Vantage Model_PGE 15yr PPA_100909 2" xfId="23835" xr:uid="{27E1F6A0-8D8A-45DB-9C6E-C2B68D145D03}"/>
    <cellStyle name="_Book2_WACC_2007_2008_Backup" xfId="23836" xr:uid="{832DB27F-4E0B-4B36-AA9A-835416945E5F}"/>
    <cellStyle name="_Book2_WACC_2007_2008_Backup 2" xfId="23837" xr:uid="{EADFB4D9-2066-4CC6-BA05-137A92D76642}"/>
    <cellStyle name="_Book2_WACC_2007_2008_Backup 2 2" xfId="23838" xr:uid="{DFC3C0F8-ADB2-4067-97BD-3A79C1874307}"/>
    <cellStyle name="_Book2_WACC_2007_2008_Backup 3" xfId="23839" xr:uid="{84F589C7-BBA3-4E92-98AA-93D69C08F0E0}"/>
    <cellStyle name="_Book2_WACC_2007_2008_Backup 4" xfId="23840" xr:uid="{3C170F52-8E49-469F-A5BD-91161E52C7AC}"/>
    <cellStyle name="_Book2_WACC_2007_2008_Backup 4 2" xfId="23841" xr:uid="{B70F1B9A-C529-4642-A97E-541CB6285E4A}"/>
    <cellStyle name="_Book2_WACC_2007_2008_Backup 4 3" xfId="23842" xr:uid="{CF15FA9B-FD8E-428C-B56E-8355463D4D9B}"/>
    <cellStyle name="_Book2_WACC_2007_2008_Backup_Genesis_Bridge_Tab" xfId="23843" xr:uid="{BF0E803B-2018-44D8-B7AF-AE58C07B7ECB}"/>
    <cellStyle name="_Book2_WACC_2007_2008_Backup_HWBA UM NPV  IRR Analysis finance at cost share may 2011" xfId="23844" xr:uid="{0960F657-0355-45F3-9BDD-D3362E17A063}"/>
    <cellStyle name="_Book2_WACC_2007_2008_Backup_ToD" xfId="23845" xr:uid="{3B561066-AA39-443A-90F2-81F106CEC455}"/>
    <cellStyle name="_Book2_WACC_2007_2008_Backup_ToD 2" xfId="23846" xr:uid="{FCD25E78-F07C-4CE8-A715-4287399181D1}"/>
    <cellStyle name="_Book2_WACC_2007_2008_Backup_ToD 3" xfId="23847" xr:uid="{D9901770-3D89-4434-8B99-A52E894DA909}"/>
    <cellStyle name="_Book2_White Oak_67.5_150MW_110409_OUR CASE" xfId="23848" xr:uid="{179BF855-1D7D-4FC0-B869-CC0F10DF100D}"/>
    <cellStyle name="_Book2_White Oak_67.5_150MW_110409_OUR CASE 2" xfId="23849" xr:uid="{AB8DB7B4-C0FC-42DE-A786-981EFC861F8C}"/>
    <cellStyle name="_Book2_wind" xfId="23850" xr:uid="{BF1D731F-8FCD-43E1-AC43-C8AFFFD747EC}"/>
    <cellStyle name="_Book3" xfId="304" xr:uid="{6518104F-15EB-4BB8-8B5D-F885547F3229}"/>
    <cellStyle name="_Book3 2" xfId="305" xr:uid="{6673D43D-EEB3-4AF0-B17F-2667E91C48B7}"/>
    <cellStyle name="_Book3 2 2" xfId="306" xr:uid="{A935C9E5-4CA0-4B86-8E7A-659B41B943B8}"/>
    <cellStyle name="_Book3 3" xfId="307" xr:uid="{968434A3-821B-43AD-99D7-CE63425E84BF}"/>
    <cellStyle name="_Book3 3 2" xfId="23851" xr:uid="{5C13F1ED-DD2C-4B1B-A1AB-404D14C7A289}"/>
    <cellStyle name="_Book3 4" xfId="308" xr:uid="{5C7A82FB-48EC-4695-903E-CEC906FF326E}"/>
    <cellStyle name="_Book3 4 2" xfId="23852" xr:uid="{D9E5CDAC-75EF-4599-A069-30B5E157611D}"/>
    <cellStyle name="_Book3 4 3" xfId="23853" xr:uid="{B774959C-3ABB-4233-B7B7-79598D611ABB}"/>
    <cellStyle name="_Book3 5" xfId="23854" xr:uid="{4630F5A2-E820-46F7-95D7-1E263379940D}"/>
    <cellStyle name="_Book3 5 2" xfId="23855" xr:uid="{3127AE1A-76DB-4A1E-9E28-B369E5C43EA6}"/>
    <cellStyle name="_Book3 6" xfId="23856" xr:uid="{063DC586-1996-4764-99B4-22CAA98ED591}"/>
    <cellStyle name="_Book3 Chart 2" xfId="23857" xr:uid="{097A2E43-F852-4F9A-B201-6C13515551E8}"/>
    <cellStyle name="_Book3 Chart 2 2" xfId="23858" xr:uid="{C9F3F1A0-B07D-484A-837A-862E754EAAFE}"/>
    <cellStyle name="_Book3 Chart 3" xfId="23859" xr:uid="{CCB42FAF-4464-45BC-9519-E1A063A75D1A}"/>
    <cellStyle name="_Book3 Chart 3 2" xfId="23860" xr:uid="{BEABA50E-C89D-4B33-90E4-DA163E0FEA16}"/>
    <cellStyle name="_Book3 Chart 4" xfId="23861" xr:uid="{85280683-5E96-4A19-BA04-A59C819AF5BB}"/>
    <cellStyle name="_Book3 Chart 4 2" xfId="23862" xr:uid="{74B24E16-8CD8-4718-B21A-5ED52D805EF0}"/>
    <cellStyle name="_Book3__50_50" xfId="23863" xr:uid="{2A111EEF-3452-404C-B468-28AF34AC2C14}"/>
    <cellStyle name="_Book3_05-09 Cherokee JE check off list" xfId="23864" xr:uid="{DBBFD154-0291-48ED-9973-14D5925DB555}"/>
    <cellStyle name="_Book3_2008 FPL Group Tax Workpapers" xfId="23865" xr:uid="{304C95AE-6576-46B7-BDCA-8D58482D386F}"/>
    <cellStyle name="_Book3_2008 FPL Group Tax Workpapers_Budget Support 2012-09 2013-15 Benefit Programs v5 with NEER Barg Update" xfId="23866" xr:uid="{E7E2B4E4-652F-4C8C-BC00-0420B8669E42}"/>
    <cellStyle name="_Book3_2008 FPL Group Tax Workpapers_LTD-FAS 112 Summary" xfId="23867" xr:uid="{C6BE55C6-CBE8-48B9-941F-0B19D85F1311}"/>
    <cellStyle name="_Book3_BASIS ADJ" xfId="23868" xr:uid="{25806E9E-8D86-4B06-AE7E-441819CAD925}"/>
    <cellStyle name="_Book3_Blended WACC curve (Elk and Stateline)" xfId="23869" xr:uid="{670809E2-F965-4EE3-8F23-EC67F4A11258}"/>
    <cellStyle name="_Book3_Blended WACC curve (Elk and Stateline) 2" xfId="23870" xr:uid="{77A4CE88-746F-4710-8CB9-7BB0F7216C31}"/>
    <cellStyle name="_Book3_Blended WACC curve (Elk and Stateline) 2 2" xfId="23871" xr:uid="{1591509C-EEEB-494B-939A-FB3422BC5452}"/>
    <cellStyle name="_Book3_Blended WACC curve (Elk and Stateline) 3" xfId="23872" xr:uid="{27940779-A370-4441-B891-CEA0CC2D359F}"/>
    <cellStyle name="_Book3_Blended WACC curve (Elk and Stateline) 3 2" xfId="23873" xr:uid="{E2E37BE3-FE2D-447C-9637-B08D3E93B69F}"/>
    <cellStyle name="_Book3_Blended WACC curve (Elk and Stateline) 4" xfId="23874" xr:uid="{4EDF85A2-698C-4A9A-A772-BBB67A6FD811}"/>
    <cellStyle name="_Book3_Blended WACC curve (Elk and Stateline) 4 2" xfId="23875" xr:uid="{50DEC7A3-8259-4FB9-A0BA-4AF834C6199E}"/>
    <cellStyle name="_Book3_Blended WACC curve (Elk and Stateline) 5" xfId="23876" xr:uid="{266B7C3C-B2BB-462D-B6C9-E3ADBE52EC8B}"/>
    <cellStyle name="_Book3_Blended WACC curve (Elk and Stateline) 5 2" xfId="23877" xr:uid="{6BDC731D-5FEE-4E4F-A3A5-DD3A07F861CF}"/>
    <cellStyle name="_Book3_Blended WACC curve (Elk and Stateline) 6" xfId="23878" xr:uid="{63DECE97-BB4A-4CBA-B476-99ECB48F4E33}"/>
    <cellStyle name="_Book3_Blended WACC curve (Elk and Stateline)_Inputs" xfId="23879" xr:uid="{CEBB7A07-9F0C-4857-8A01-38775E7E80B5}"/>
    <cellStyle name="_Book3_Blended WACC curve (Elk and Stateline)_Inputs 2" xfId="23880" xr:uid="{9C130556-D7A6-4641-BF38-1545298435CF}"/>
    <cellStyle name="_Book3_BM Adjustments" xfId="23881" xr:uid="{F39C1559-82BB-48C6-9747-67B1781C53B5}"/>
    <cellStyle name="_Book3_Calhoun Budget &amp; Forecast  -  August 08" xfId="23882" xr:uid="{CEE34AB1-5482-4D5E-B20C-394307A152CA}"/>
    <cellStyle name="_Book3_Callahan" xfId="23883" xr:uid="{6F29E411-6890-4269-B25C-A8CBB931D148}"/>
    <cellStyle name="_Book3_Callahan " xfId="23884" xr:uid="{6E943C03-EE54-497E-A902-C2370F06862C}"/>
    <cellStyle name="_Book3_Callahan _1" xfId="23885" xr:uid="{88C3989B-52FB-4D6C-B609-C4073DD92A93}"/>
    <cellStyle name="_Book3_Callahan 090813 GM 0 Report" xfId="23886" xr:uid="{08BC1BA3-48CF-4F93-9F46-C40768DB6378}"/>
    <cellStyle name="_Book3_Callahan 091106 GM 0 Report" xfId="23887" xr:uid="{60949D91-DBAE-4453-9599-696CC6D751EF}"/>
    <cellStyle name="_Book3_CapRidge_WindBoost_Analysis_090709" xfId="23888" xr:uid="{DECF42F7-1552-4480-ABED-B129BBE6BAC4}"/>
    <cellStyle name="_Book3_Cherokee 2010 - 2014 Budget Forecast" xfId="23889" xr:uid="{FCE40D3C-8806-4D78-986F-0D8A40571450}"/>
    <cellStyle name="_Book3_Cherokee Budget &amp; Forecast - August 08 NEW BUILD" xfId="23890" xr:uid="{16ABAD3D-24C0-40DC-B1B3-8E2BABDF944E}"/>
    <cellStyle name="_Book3_Cherokee Budget Forecast File 1 August 2008 NEW BUILD" xfId="23891" xr:uid="{E79F5CC0-1FF6-43CB-9AB8-466EEEDD5F39}"/>
    <cellStyle name="_Book3_Cimarron O&amp;M_05-24-2012" xfId="23892" xr:uid="{24F8F313-BC74-475F-959C-8212353F4AF9}"/>
    <cellStyle name="_Book3_Consolidated Summary Living ProForma_2011_DRAFT" xfId="23893" xr:uid="{944F0EDD-68C9-4C42-9FBF-938ADF2658C8}"/>
    <cellStyle name="_Book3_Consolidated Summary Living ProForma_2011_Paste Special" xfId="23894" xr:uid="{321CF51C-3484-4439-B207-57E636EA7382}"/>
    <cellStyle name="_Book3_Copy of Mount Miller 20101018 (opcom final in USD)" xfId="23895" xr:uid="{D5A8C514-3FFC-444B-A9BB-BC0695404571}"/>
    <cellStyle name="_Book3_Copy of Texas Wind Debt Amortization 11-08" xfId="23896" xr:uid="{24F7AC0D-E9E3-4CFE-BA5C-A05853B38022}"/>
    <cellStyle name="_Book3_Copy of Wilton Expansion_Opcom_XLE_49.5MW_2-23-08_(Stimulus)" xfId="23897" xr:uid="{BC43D262-3433-4040-A568-62C497063711}"/>
    <cellStyle name="_Book3_Debt Service Coverage Ratio-TEXAS WIND Historical  Forecast" xfId="23898" xr:uid="{B1E9F4C5-5F04-4BAD-ABC9-3BB1A44D9487}"/>
    <cellStyle name="_Book3_Def Debt Schedule" xfId="23899" xr:uid="{BB81F475-895C-4B7B-973F-CDC5FE8CDC29}"/>
    <cellStyle name="_Book3_Fees" xfId="23900" xr:uid="{A1A76E55-6ADB-4AE2-A091-0D9D1780FBD3}"/>
    <cellStyle name="_Book3_FPL Georgia Tax As of October 2010" xfId="23901" xr:uid="{89058392-4A4D-45D2-822D-12AD18F22C72}"/>
    <cellStyle name="_Book3_FPL Georgia Tax As of October 2010_Summary of 2010 Errors Resolutions with Responses" xfId="23902" xr:uid="{9D82AE92-9A1B-482C-926D-5E604FF7ECAC}"/>
    <cellStyle name="_Book3_Genesis_Bridge_Tab" xfId="23903" xr:uid="{A35C4606-003D-40F6-805E-5DF4B51BBB36}"/>
    <cellStyle name="_Book3_Group Prov M11 09" xfId="23904" xr:uid="{F9DD3E97-46F8-4176-BA4B-241043CFBE3C}"/>
    <cellStyle name="_Book3_Group Prov M11 09 2" xfId="23905" xr:uid="{5E5A11E3-B1C8-4548-B99B-E085A6AC173F}"/>
    <cellStyle name="_Book3_Group Prov M11 09_March_LTD_Premium" xfId="23906" xr:uid="{D850B187-A144-4B24-8D44-7EEA7D4CF119}"/>
    <cellStyle name="_Book3_Group Prov M11 09_Nov Self Admin LTD Income Premium - CIGNA" xfId="23907" xr:uid="{3E7B8F81-926D-4047-9EA3-B58F43A06511}"/>
    <cellStyle name="_Book3_Group Prov M11 09_Summary Unrounded" xfId="23908" xr:uid="{CDFB21FC-21AF-4F26-9FE4-E0E159FF4FF4}"/>
    <cellStyle name="_Book3_HH3 WindBoost Analysis (with PTC and REC)" xfId="23909" xr:uid="{C985EB2A-1E55-46D9-9E50-17F30BBC9AF2}"/>
    <cellStyle name="_Book3_Horse Hollow 1 090813 GM 0 Report" xfId="23910" xr:uid="{C0FFB2D4-BBFD-4873-A4A8-96311D93A50C}"/>
    <cellStyle name="_Book3_Horse Hollow 1 090911 GM 0 Report" xfId="23911" xr:uid="{D625D753-D060-4CF1-9028-DB8C60C10CD4}"/>
    <cellStyle name="_Book3_HWBA UM NPV  IRR Analysis finance at cost share may 2011" xfId="23912" xr:uid="{8D342D1C-E0C0-4BE5-BDF5-B2D8840CBA74}"/>
    <cellStyle name="_Book3_Input" xfId="23913" xr:uid="{5D48ED05-F654-4DE6-A0E4-FC4F8B4DB8B7}"/>
    <cellStyle name="_Book3_Inputs" xfId="23914" xr:uid="{6C1D3626-2BFC-4978-BD5C-FC612F11FFC9}"/>
    <cellStyle name="_Book3_Inputs 2" xfId="23915" xr:uid="{F5694F25-C675-459E-837C-ADD53912DD3F}"/>
    <cellStyle name="_Book3_Majestic II 2013 - 2042 Property Tax Forecast est" xfId="23916" xr:uid="{7875CD9A-02BA-49E1-AF16-BF34B91BE1F8}"/>
    <cellStyle name="_Book3_March_LTD_Premium" xfId="23917" xr:uid="{63FBFA78-7DA1-4767-9CA4-30EFDD74A591}"/>
    <cellStyle name="_Book3_Mt.Miller Debt Amort" xfId="23918" xr:uid="{30B5C66F-E7E5-496F-A1E4-A03DD2849853}"/>
    <cellStyle name="_Book3_Nov Self Admin LTD Income Premium - CIGNA" xfId="23919" xr:uid="{B8E29F9A-3482-455A-B8C1-C64C0E0D96CF}"/>
    <cellStyle name="_Book3_Preliminary Purchase Accounting_2_7_2012 Updated2_27_2012" xfId="23920" xr:uid="{A0500ABA-642E-4C34-A4AA-B7DF511DB99B}"/>
    <cellStyle name="_Book3_Project Finance Wilton Expansion" xfId="23921" xr:uid="{68EB9AEA-2FC0-425C-8F9B-738239ACDA74}"/>
    <cellStyle name="_Book3_Summary Unrounded" xfId="23922" xr:uid="{387ABDAC-FD65-42E7-909A-2567DE360427}"/>
    <cellStyle name="_Book3_Tax" xfId="23923" xr:uid="{1EF7C3F6-0131-42E8-BD3C-20A8382BF735}"/>
    <cellStyle name="_Book3_Template Tables" xfId="23924" xr:uid="{ADCE3A06-B45B-44BA-981A-FE10270C7A3C}"/>
    <cellStyle name="_Book3_ToD" xfId="23925" xr:uid="{CBB8D79A-A764-4ABD-8CA0-148CF7AEB131}"/>
    <cellStyle name="_Book3_ToD 2" xfId="23926" xr:uid="{3117B6DD-C982-4F60-8A40-08138B2B6446}"/>
    <cellStyle name="_Book3_ToD 3" xfId="23927" xr:uid="{7A158D6A-79FA-45A9-9B22-AFE22BC56948}"/>
    <cellStyle name="_Book3_Wind Adj_091106" xfId="23928" xr:uid="{BC56D5A5-5A3A-4349-86AF-8C7093EE8BDA}"/>
    <cellStyle name="_Book3_Word_Outputs_2009_09_12" xfId="23929" xr:uid="{944F2415-D655-420A-86B5-2134B9D74610}"/>
    <cellStyle name="_Book4" xfId="23930" xr:uid="{136F276E-75D7-49D8-8F68-19C3A7A19831}"/>
    <cellStyle name="_BOP-Overhaul Master 10-22-07" xfId="23931" xr:uid="{374497DF-DDC1-4CDB-ADB7-A0C363D444BE}"/>
    <cellStyle name="_BOP-Overhaul Master 10-24-07" xfId="23932" xr:uid="{C259EB9B-7EB3-426C-A587-B64FF428FBE6}"/>
    <cellStyle name="_Brady" xfId="23933" xr:uid="{6BE4A917-2261-4587-8FB3-F778438D99BF}"/>
    <cellStyle name="_Brady 2" xfId="23934" xr:uid="{7375FAF6-4534-45CF-B65E-A3D25017A68A}"/>
    <cellStyle name="_BSC NEO - IFRS" xfId="23935" xr:uid="{8157F78D-426E-4A0A-9B47-232251397951}"/>
    <cellStyle name="_BSC NEO - IFRS 2" xfId="23936" xr:uid="{93610D49-AEFA-488C-8049-569663F1C36C}"/>
    <cellStyle name="_BSC NEO - IFRS_Copy of G&amp;A_reports_v4" xfId="23937" xr:uid="{21FE5C8F-5471-496E-83BE-B4D805B83EFA}"/>
    <cellStyle name="_BSWPS[P]" xfId="23938" xr:uid="{FEBF622B-6861-48B2-B29B-8DB933405BBC}"/>
    <cellStyle name="_BSWPS[P] 2" xfId="23939" xr:uid="{387269F3-F5CF-4C19-B629-15AFF2C77358}"/>
    <cellStyle name="_BSWPS[P] 2 2" xfId="23940" xr:uid="{A8647E0C-05A6-4B4B-AA67-2910ECAF0B38}"/>
    <cellStyle name="_BSWPS[P] 3" xfId="23941" xr:uid="{5EA1BAE1-3279-4D92-9C91-8DB1413EDACE}"/>
    <cellStyle name="_BSWPS[P] 3 2" xfId="23942" xr:uid="{C8A7C3AE-E39D-4EDF-9744-487C2B1BCD75}"/>
    <cellStyle name="_BSWPS[P] 4" xfId="23943" xr:uid="{9C91F267-3B4C-4410-A839-88A615D1B6F9}"/>
    <cellStyle name="_BSWPS[P] 4 2" xfId="23944" xr:uid="{66C25C49-15ED-4372-84F5-594B7556F9D4}"/>
    <cellStyle name="_BSWPS[P] 4 3" xfId="23945" xr:uid="{0D78FDE8-4C1D-4CA1-8FE5-E3B0FE27CDBB}"/>
    <cellStyle name="_BSWPS[P] 5" xfId="23946" xr:uid="{8A2D0494-6FDA-4146-B8EA-CD5ADF48E569}"/>
    <cellStyle name="_BSWPS[P] 5 2" xfId="23947" xr:uid="{24E7B5D1-8098-45AE-82F0-F5C21BBBF693}"/>
    <cellStyle name="_BSWPS[P] 6" xfId="23948" xr:uid="{D63E46CF-0A2A-4F6E-9B16-4F36A6DC3AD7}"/>
    <cellStyle name="_BSWPS[P]_Cherokee 2010 - 2014 Budget Forecast" xfId="23949" xr:uid="{8C425DF9-C85E-4A6B-9306-E201BC56E6CB}"/>
    <cellStyle name="_BSWPS[P]_Cimarron O&amp;M_05-24-2012" xfId="23950" xr:uid="{1C2612FF-7A07-4E95-9E3E-EABD5673EAED}"/>
    <cellStyle name="_BSWPS[P]_Copy of South TX GenTie  0.8x Sale12-31-09 COD BASE CASEvBOD" xfId="23951" xr:uid="{3FA57C54-5F40-468C-A123-99992C7F3FC7}"/>
    <cellStyle name="_BSWPS[P]_Genesis_Bridge_Tab" xfId="23952" xr:uid="{164A7B3F-1550-4B07-AD1F-85452089AF8D}"/>
    <cellStyle name="_BSWPS[P]_Input" xfId="23953" xr:uid="{A497F379-CF79-4468-8EF2-C5A42C2DC516}"/>
    <cellStyle name="_BSWPS[P]_Input 2" xfId="23954" xr:uid="{295A401E-7ADA-4F2B-8612-9C7C673B8294}"/>
    <cellStyle name="_BSWPS[P]_Inputs" xfId="23955" xr:uid="{288A9864-0C89-40EA-A649-2505D3551C46}"/>
    <cellStyle name="_BSWPS[P]_Inputs 2" xfId="23956" xr:uid="{9A50C509-C668-4844-9AC4-D040EC2D5AEF}"/>
    <cellStyle name="_BSWPS[P]_Majestic II 2013 - 2042 Property Tax Forecast est" xfId="23957" xr:uid="{223E053C-64D1-4E7C-881B-A8A843FC9143}"/>
    <cellStyle name="_BSWPS[P]_McCoy 250 MW Yingli 280W T-0 NextEra PVO&amp;M Budget (NEW RAMP)_2010-12-10" xfId="23958" xr:uid="{520EE2EB-F856-4A64-90A8-F749D630671A}"/>
    <cellStyle name="_BSWPS[P]_McCoy 250 MW Yingli 280W T-0 NextEra PVO&amp;M Budget (NEW RAMP)_2010-12-6" xfId="23959" xr:uid="{C68B176A-45CF-4189-BD98-0CBBA606799A}"/>
    <cellStyle name="_BSWPS[P]_Tax" xfId="23960" xr:uid="{4653F13F-3622-4E66-83CB-84D945C4017E}"/>
    <cellStyle name="_BSWPS[P]_ToD" xfId="23961" xr:uid="{3F811947-1D65-4BE1-99A3-D28BF8E45FBC}"/>
    <cellStyle name="_BSWPS[P]_ToD 2" xfId="23962" xr:uid="{BE0FC85A-A439-4152-9301-3C853A784ADB}"/>
    <cellStyle name="_BSWPS[P]_ToD 3" xfId="23963" xr:uid="{1DE759F4-F09C-4670-8D93-137B0DC6AE50}"/>
    <cellStyle name="_BSWPSPMI[P]TM3" xfId="23964" xr:uid="{9FA46118-4D79-49D2-BA32-6D12699781F5}"/>
    <cellStyle name="_BSWPSPMI[P]TM3 2" xfId="23965" xr:uid="{D0144525-D978-4897-83E6-28B10133CC40}"/>
    <cellStyle name="_x0013__Buzzard Creek_250MW_PTC_010610" xfId="23966" xr:uid="{12778DF5-9764-4E0D-B68D-2DA21F81FE97}"/>
    <cellStyle name="_x0013__Buzzard Creek_250MW_PTC_010610 2" xfId="23967" xr:uid="{9E67DDFD-7E5E-4EC3-84E9-0831856BE3AF}"/>
    <cellStyle name="_Cabazon Budget Model (2008) rev2" xfId="23968" xr:uid="{1DC6E9B0-5597-4E43-9EF4-D2C9957081BC}"/>
    <cellStyle name="_Cabernet Valuation Backup" xfId="23969" xr:uid="{15DF530B-1AE8-492E-8833-29326E90DEDD}"/>
    <cellStyle name="_Cable model 11.18.2006 v3" xfId="23970" xr:uid="{A8117E01-1C29-42FA-9943-93A973EB6426}"/>
    <cellStyle name="_Cable model 11.18.2006 v3 2" xfId="23971" xr:uid="{4EEE961B-F0E6-4C84-82AF-DBFDFE4A2B92}"/>
    <cellStyle name="_Cable model 11.18.2006 v3 2 2" xfId="23972" xr:uid="{95A27052-EBBF-4CF0-B30F-A5A20268616E}"/>
    <cellStyle name="_Cable model 11.18.2006 v3 3" xfId="23973" xr:uid="{17822D29-3AC7-4A3B-9A51-779CCE3D5E70}"/>
    <cellStyle name="_Cable model 11.18.2006 v3 3 2" xfId="23974" xr:uid="{6BAC131D-3B8C-4D37-96C2-362C539C4CA5}"/>
    <cellStyle name="_Cable model 11.18.2006 v3 4" xfId="23975" xr:uid="{312D99A9-CD53-4981-B60B-7B497E1ABEF2}"/>
    <cellStyle name="_Cable model 11.18.2006 v3_Horizon round 1 model vFINAL" xfId="23976" xr:uid="{BFE2770B-FFA0-4187-88DA-6085AA4D2CFE}"/>
    <cellStyle name="_Cable model 11.18.2006 v3_Horizon round 1 model vFINAL 2" xfId="23977" xr:uid="{12DA0DD0-0D0C-4486-992F-BC1AC6C0B1D5}"/>
    <cellStyle name="_Cable model 11.18.2006 v3_Horizon round 1 model vFINAL 2 2" xfId="23978" xr:uid="{6458A2B9-3776-4C22-8BFA-A2983BE8E726}"/>
    <cellStyle name="_Cable model 11.18.2006 v3_Horizon round 1 model vFINAL 3" xfId="23979" xr:uid="{629A42CC-F395-448A-8F46-0290AF41BF61}"/>
    <cellStyle name="_Cable model 11.18.2006 v3_Horizon round 1 model vFINAL 3 2" xfId="23980" xr:uid="{B881A080-D8CF-4F7D-BEB2-D2D52054BBCB}"/>
    <cellStyle name="_Cable model 11.18.2006 v3_Horizon round 1 model vFINAL 4" xfId="23981" xr:uid="{762D53DA-5B93-4D79-8B3A-65917CC74BAB}"/>
    <cellStyle name="_Cable model 11.18.2006 v3_Horizon round 1 model vFINAL_1" xfId="23982" xr:uid="{BED03844-AA49-4669-BFA4-864704F31313}"/>
    <cellStyle name="_Cable model 11.18.2006 v3_Horizon round 1 model vFINAL_1 2" xfId="23983" xr:uid="{E11F2E4A-F8D7-4291-B805-18E107809C79}"/>
    <cellStyle name="_Cable model 11.18.2006 v3_Horizon round 1 model vFINAL_1 2 2" xfId="23984" xr:uid="{12020F35-18D8-4516-AAE1-405592CE865D}"/>
    <cellStyle name="_Cable model 11.18.2006 v3_Horizon round 1 model vFINAL_1 3" xfId="23985" xr:uid="{53CEC270-81E3-44F8-A5B8-4A58C32A8C46}"/>
    <cellStyle name="_Cable model 11.18.2006 v3_Horizon round 1 model vFINAL_1 3 2" xfId="23986" xr:uid="{F479F2C4-ECD4-444B-86D1-3AC7A770F578}"/>
    <cellStyle name="_Cable model 11.18.2006 v3_Horizon round 1 model vFINAL_1 4" xfId="23987" xr:uid="{08B7AB91-217C-416A-BC8F-3FF2F77ADD3F}"/>
    <cellStyle name="_Cable model 11.18.2006 v3_Horizon round 1 model vFINAL_1_Project Farwest III Model 03-20-07 v135" xfId="23988" xr:uid="{4F51B415-E998-4996-9E15-758E9C3D89B6}"/>
    <cellStyle name="_Cable model 11.18.2006 v3_Horizon round 1 model vFINAL_1_Project Farwest III Model 03-20-07 v135 2" xfId="23989" xr:uid="{37C2C391-D191-4D03-B671-011C22DA67A3}"/>
    <cellStyle name="_Cable model 11.18.2006 v3_Horizon round 1 model vFINAL_1_Project Farwest III Model 03-20-07 v135 2 2" xfId="23990" xr:uid="{6EA0756A-1033-403C-A1CE-44DD4B45F9B6}"/>
    <cellStyle name="_Cable model 11.18.2006 v3_Horizon round 1 model vFINAL_1_Project Farwest III Model 03-20-07 v135 3" xfId="23991" xr:uid="{CE92996D-3739-412A-B6C8-2B23A18775F1}"/>
    <cellStyle name="_Cable model 11.18.2006 v3_Horizon round 1 model vFINAL_1_Project Farwest III Model 03-20-07 v135 3 2" xfId="23992" xr:uid="{77B3ECA6-A261-430C-BF67-8E8FCD570FF3}"/>
    <cellStyle name="_Cable model 11.18.2006 v3_Horizon round 1 model vFINAL_1_Project Farwest III Model 03-20-07 v135 4" xfId="23993" xr:uid="{F59AE064-AEC2-4AA2-B243-6F47F83722F7}"/>
    <cellStyle name="_Cable model 11.18.2006 v3_Horizon round 1 model vFINAL_1_Project Makani Model 04-11-07 v6" xfId="23994" xr:uid="{A67B3FFC-AF05-4C8B-A6BD-76B5DA9AB4DC}"/>
    <cellStyle name="_Cable model 11.18.2006 v3_Horizon round 1 model vFINAL_1_Project Makani Model 04-11-07 v6 2" xfId="23995" xr:uid="{CE9BCB88-7532-4DF3-BD70-F6202236F8CE}"/>
    <cellStyle name="_Cable model 11.18.2006 v3_Horizon round 1 model vFINAL_1_Project Makani Model 04-11-07 v6 2 2" xfId="23996" xr:uid="{F02D1948-EFFA-4D1D-95E6-DB201B88F024}"/>
    <cellStyle name="_Cable model 11.18.2006 v3_Horizon round 1 model vFINAL_1_Project Makani Model 04-11-07 v6 3" xfId="23997" xr:uid="{EB365CA0-CAE6-40C2-B0F6-C0D05CEDABB2}"/>
    <cellStyle name="_Cable model 11.18.2006 v3_Horizon round 1 model vFINAL_1_Project Makani Model 04-11-07 v6 3 2" xfId="23998" xr:uid="{473A2E71-33A0-4301-998A-19F92BB465C6}"/>
    <cellStyle name="_Cable model 11.18.2006 v3_Horizon round 1 model vFINAL_1_Project Makani Model 04-11-07 v6 4" xfId="23999" xr:uid="{96A6AA29-9B38-4463-9F3D-E9022C5887DE}"/>
    <cellStyle name="_Caithness - FinSlides - Rev 05.26.05" xfId="24000" xr:uid="{B9A19A2C-8ED0-45A8-8721-95132D4911AE}"/>
    <cellStyle name="_Caithness - FinSlides - Rev 05.26.05 2" xfId="24001" xr:uid="{A51F7E47-EEAE-4FE8-9B10-DEB8EFF6AF0B}"/>
    <cellStyle name="_Caithness - FinSlides - Rev 05.26.05 2 2" xfId="24002" xr:uid="{3DC26874-A314-4DA9-9762-BE3BAF697B2A}"/>
    <cellStyle name="_Caithness - FinSlides - Rev 05.26.05 3" xfId="24003" xr:uid="{40EB485F-2EA9-4F0A-8434-A8408B9DD157}"/>
    <cellStyle name="_Caithness - FinSlides - Rev 05.26.05 3 2" xfId="24004" xr:uid="{3105E51F-64A9-4312-BEF7-187385C9EDA6}"/>
    <cellStyle name="_Caithness - FinSlides - Rev 05.26.05 4" xfId="24005" xr:uid="{D216F4AF-8633-44D7-A2B6-3BFC3A023CE9}"/>
    <cellStyle name="_Caithness - FinSlides - Rev 05.26.05 4 2" xfId="24006" xr:uid="{1F843BC8-3FF0-4AFB-B5AE-F332FE365AAA}"/>
    <cellStyle name="_Caithness - FinSlides - Rev 05.26.05 4 3" xfId="24007" xr:uid="{0795B487-A415-4484-AEE3-A5AFF0751B18}"/>
    <cellStyle name="_Caithness - FinSlides - Rev 05.26.05 5" xfId="24008" xr:uid="{FDBA9988-89C4-4E82-9D6A-54D14CB22D0A}"/>
    <cellStyle name="_Caithness - FinSlides - Rev 05.26.05 5 2" xfId="24009" xr:uid="{4BD3C74E-44EC-4E95-92CF-439FC7388078}"/>
    <cellStyle name="_Caithness - FinSlides - Rev 05.26.05 6" xfId="24010" xr:uid="{4704000F-8BF3-4844-8744-FC85FC72132B}"/>
    <cellStyle name="_Caithness - FinSlides - Rev 05.26.05_August 2010 CWIP curves_NextEra" xfId="24011" xr:uid="{009FD87D-8C9F-47FB-ADA9-1309B60EA6D2}"/>
    <cellStyle name="_Caithness - FinSlides - Rev 05.26.05_August 2010 CWIP curves_NextEra 2" xfId="24012" xr:uid="{09EAFE75-CF67-4520-A367-45D5C38192C9}"/>
    <cellStyle name="_Caithness - FinSlides - Rev 05.26.05_August 2010 CWIP curves_NextEra_November 2010 Termosol CWIP Curves NEER Final" xfId="24013" xr:uid="{917FE215-BC8A-40B5-AC9A-39FD73B2B4AC}"/>
    <cellStyle name="_Caithness - FinSlides - Rev 05.26.05_August 2010 CWIP curves_NextEra_November 2010 Termosol CWIP Curves NEER Final 2" xfId="24014" xr:uid="{10C3ADDD-C916-444C-A0EA-48E485E9D3EF}"/>
    <cellStyle name="_Caithness - FinSlides - Rev 05.26.05_BASIS ADJ" xfId="24015" xr:uid="{CF3F00F3-4FF4-442A-A942-3266C82EC3E9}"/>
    <cellStyle name="_Caithness - FinSlides - Rev 05.26.05_BM Adjustments" xfId="24016" xr:uid="{95319D59-57D2-45D9-BD0B-1EAAA4417E2B}"/>
    <cellStyle name="_Caithness - FinSlides - Rev 05.26.05_Capacity_Factor_Monthly_Forecast_Through_2024 " xfId="24017" xr:uid="{015FAECD-7B24-41EE-B668-CFB8A2B50C31}"/>
    <cellStyle name="_Caithness - FinSlides - Rev 05.26.05_Consolidated Summary Living ProForma_2011_DRAFT" xfId="24018" xr:uid="{BC5BA0A2-CDE3-490D-B5EE-D81C2355822B}"/>
    <cellStyle name="_Caithness - FinSlides - Rev 05.26.05_Consolidated Summary Living ProForma_2011_Paste Special" xfId="24019" xr:uid="{CB60CE4A-3546-4728-8355-39E12B7094F1}"/>
    <cellStyle name="_Caithness - FinSlides - Rev 05.26.05_Copy of South TX GenTie  0.8x Sale12-31-09 COD BASE CASEvBOD" xfId="24020" xr:uid="{17742648-E908-460C-A8A2-62CB9B005667}"/>
    <cellStyle name="_Caithness - FinSlides - Rev 05.26.05_CWIP Termosol 1" xfId="24021" xr:uid="{C6072679-D358-4889-B42F-87FDBA4B3141}"/>
    <cellStyle name="_Caithness - FinSlides - Rev 05.26.05_CWIP Termosol 1 2" xfId="24022" xr:uid="{DAC42E98-D601-4548-9D5F-6E0ADF8520AD}"/>
    <cellStyle name="_Caithness - FinSlides - Rev 05.26.05_CWIP Termosol 2" xfId="24023" xr:uid="{BBB4AD4B-A377-49AE-AB6B-914DC681C758}"/>
    <cellStyle name="_Caithness - FinSlides - Rev 05.26.05_CWIP Termosol 2 2" xfId="24024" xr:uid="{7D25FE59-67EB-4EE1-B9F7-8F8F848584BA}"/>
    <cellStyle name="_Caithness - FinSlides - Rev 05.26.05_Fees" xfId="24025" xr:uid="{1EB359E0-EA89-4BEA-B1E7-26956D4217D0}"/>
    <cellStyle name="_Caithness - FinSlides - Rev 05.26.05_Genesis_Bridge_Tab" xfId="24026" xr:uid="{F75F840A-8659-477B-9F09-917D075A95EE}"/>
    <cellStyle name="_Caithness - FinSlides - Rev 05.26.05_HWBA UM NPV  IRR Analysis finance at cost share may 2011" xfId="24027" xr:uid="{EE07CF3B-DFDC-4A6C-9D67-5186AD613796}"/>
    <cellStyle name="_Caithness - FinSlides - Rev 05.26.05_Inputs" xfId="24028" xr:uid="{7E950291-FE21-412C-98F6-CB2850ECEDE0}"/>
    <cellStyle name="_Caithness - FinSlides - Rev 05.26.05_Inputs 2" xfId="24029" xr:uid="{41A13780-D97E-407A-9E7F-D3377ED3B7EA}"/>
    <cellStyle name="_Caithness - FinSlides - Rev 05.26.05_Locked in Gross Margin" xfId="24030" xr:uid="{4666F886-09A0-4B34-BDD1-644A2DA0B811}"/>
    <cellStyle name="_Caithness - FinSlides - Rev 05.26.05_November 2010 CWIP Curves Genesis Final" xfId="24031" xr:uid="{AE45B219-BFDA-4EB4-B382-62CD2AAD5626}"/>
    <cellStyle name="_Caithness - FinSlides - Rev 05.26.05_November 2010 CWIP Curves Genesis Final 2" xfId="24032" xr:uid="{92F4F3D2-E95D-44BD-9AE0-366871B48BFC}"/>
    <cellStyle name="_Caithness - FinSlides - Rev 05.26.05_November 2010 CWIP Curves NEER Final" xfId="24033" xr:uid="{305B7A0D-76A3-42F6-99E7-4BDAF4A63A92}"/>
    <cellStyle name="_Caithness - FinSlides - Rev 05.26.05_November 2010 CWIP Curves NEER Final 2" xfId="24034" xr:uid="{1732F23B-98E1-42C0-9235-F38D1156131C}"/>
    <cellStyle name="_Caithness - FinSlides - Rev 05.26.05_November 2010 Termosol CWIP Curves NEER Final" xfId="24035" xr:uid="{21432E33-EE70-49BF-906F-8BC3E3A96858}"/>
    <cellStyle name="_Caithness - FinSlides - Rev 05.26.05_November 2010 Termosol CWIP Curves NEER Final 2" xfId="24036" xr:uid="{FE55AC18-8C60-4E92-A069-28143F9D4FFB}"/>
    <cellStyle name="_Caithness - FinSlides - Rev 05.26.05_Project Monitoring Paradise Solar revised_October 2010" xfId="24037" xr:uid="{0B5267D5-A577-4573-8F59-E722109E305F}"/>
    <cellStyle name="_Caithness - FinSlides - Rev 05.26.05_Project Monitoring Paradise Solar revised_October 2010 2" xfId="24038" xr:uid="{771A7EBF-BECB-40B5-B53F-534D1C16713A}"/>
    <cellStyle name="_Caithness - FinSlides - Rev 05.26.05_Project Monitoring Paradise Solar revised_October 2010_November 2010 Termosol CWIP Curves NEER Final" xfId="24039" xr:uid="{E928D1E9-41C5-44C4-9BDE-12232CEC9947}"/>
    <cellStyle name="_Caithness - FinSlides - Rev 05.26.05_Project Monitoring Paradise Solar revised_October 2010_November 2010 Termosol CWIP Curves NEER Final 2" xfId="24040" xr:uid="{1149AA64-B1D2-407B-889D-4F1C4CB65E12}"/>
    <cellStyle name="_Caithness - FinSlides - Rev 05.26.05_September 2010 CWIP curves_NextEra" xfId="24041" xr:uid="{33A0C026-865C-4C11-A09B-7D429D683448}"/>
    <cellStyle name="_Caithness - FinSlides - Rev 05.26.05_September 2010 CWIP curves_NextEra 2" xfId="24042" xr:uid="{07F22BBB-8F3E-4DB2-AAB1-ABF2B6031DD9}"/>
    <cellStyle name="_Caithness - FinSlides - Rev 05.26.05_September 2010 CWIP curves_NextEra_November 2010 Termosol CWIP Curves NEER Final" xfId="24043" xr:uid="{AAD72DF9-2178-4DA9-8899-BB55B8A2FF22}"/>
    <cellStyle name="_Caithness - FinSlides - Rev 05.26.05_September 2010 CWIP curves_NextEra_November 2010 Termosol CWIP Curves NEER Final 2" xfId="24044" xr:uid="{40693C17-F696-4BED-AB42-21FF54B46150}"/>
    <cellStyle name="_Caithness - FinSlides - Rev 05.26.05_Summerhaven CWIP curve Oct_2010" xfId="24045" xr:uid="{0C8E099B-648B-4B3C-A9C9-949E46DACBB5}"/>
    <cellStyle name="_Caithness - FinSlides - Rev 05.26.05_Summerhaven CWIP curve Oct_2010 2" xfId="24046" xr:uid="{7DDC202C-0337-4B91-BF65-B9B97209BD3E}"/>
    <cellStyle name="_Caithness - FinSlides - Rev 05.26.05_Summerhaven CWIP curve Oct_2010_November 2010 Termosol CWIP Curves NEER Final" xfId="24047" xr:uid="{C4A374C4-4470-4BD3-8FDD-EB5863EEA013}"/>
    <cellStyle name="_Caithness - FinSlides - Rev 05.26.05_Summerhaven CWIP curve Oct_2010_November 2010 Termosol CWIP Curves NEER Final 2" xfId="24048" xr:uid="{6E710BC8-6696-4B74-9E7E-DAEAAE4FD486}"/>
    <cellStyle name="_Caithness - FinSlides - Rev 05.26.05_ToD" xfId="24049" xr:uid="{2BD0C9FA-BAEF-4594-AEE8-98082E70FE83}"/>
    <cellStyle name="_Caithness - FinSlides - Rev 05.26.05_ToD 2" xfId="24050" xr:uid="{38B864E3-93B3-4475-ABB8-E2E3A6E20B95}"/>
    <cellStyle name="_Caithness - FinSlides - Rev 05.26.05_ToD 3" xfId="24051" xr:uid="{A45191B8-E186-424D-8CF2-2DF51F6E4FB6}"/>
    <cellStyle name="_Caithness - FinSlides - Rev 05.26.05_tx financing revs" xfId="24052" xr:uid="{CE4BCF31-6159-4EF7-9C7B-004F5A59D68A}"/>
    <cellStyle name="_Cajun II CSFB Model v20_3-12 Term Sheet kb3" xfId="24053" xr:uid="{2C020264-C73A-4BCA-ABBD-8F8ACFE51C4D}"/>
    <cellStyle name="_Cajun II CSFB Model v20_GESF_Revised Redemption_UW-07 march-Paddy" xfId="24054" xr:uid="{C4270BC8-A7F1-4F46-B025-D49456E1B3F1}"/>
    <cellStyle name="_Calhoun - 2004 Budget Model - 10-30-03" xfId="24055" xr:uid="{B28CA8EC-662B-4F9E-8E22-1E83B9D866EA}"/>
    <cellStyle name="_Calhoun - 2004 Budget Model - Bank Cash Model - based on 10-30 model- analysis for Robo-rev. 4" xfId="24056" xr:uid="{40C29258-9405-48AB-AC96-0A1C3738647F}"/>
    <cellStyle name="_Calhoun - 2005 Budget Model - 10-18-04 - Final Budget" xfId="24057" xr:uid="{6C55B64D-2609-4042-929C-1548C0A10790}"/>
    <cellStyle name="_Calhoun - 2005 Budget Model - 10-18-04 - Final Budget- 2-7-05 Bank Budget Final" xfId="24058" xr:uid="{27C93A60-01CA-413E-AFCE-A5B130B74356}"/>
    <cellStyle name="_Calhoun - 2006 budget interest" xfId="24059" xr:uid="{2E87E6A8-417B-4950-99A2-6E30636FE0CB}"/>
    <cellStyle name="_Calhoun 2004 Annual Bank Budget - Op Plan 02-27-04 - rev4 - Final to Bank 3-31-04" xfId="24060" xr:uid="{DBBE552D-61D5-4FC7-803D-2D8CE74EE952}"/>
    <cellStyle name="_Calhoun 2004 Annual Operating Plan - v03" xfId="24061" xr:uid="{925729D0-A16B-4BE2-BB7D-6CE8198B0CA3}"/>
    <cellStyle name="_Calhoun Amort Sch 8-8-05" xfId="24062" xr:uid="{CC6D94B8-8D80-4A01-8075-DC44E65A437F}"/>
    <cellStyle name="_Calhoun Budget &amp; Forecast  -  August 08" xfId="24063" xr:uid="{D594C24A-4C67-4BF2-AE4F-77648669DDFE}"/>
    <cellStyle name="_Calhoun Interest Term Amort" xfId="24064" xr:uid="{ED16B84A-4D4C-42E8-B500-B0ABA51F6BA5}"/>
    <cellStyle name="_Calhoun PPA_2008_12_08" xfId="24065" xr:uid="{16BE4C1B-0D54-4D46-BC79-673F4ADA9257}"/>
    <cellStyle name="_Calhoun PPA_2008_12_08_HWBA UM NPV  IRR Analysis finance at cost share may 2011" xfId="24066" xr:uid="{E6F271F5-7E41-410C-8D1E-042A53BD150B}"/>
    <cellStyle name="_x0013__California Ridge 120109 and 200MW" xfId="24067" xr:uid="{1BC4E4C6-6A04-49A1-AB5F-BFAAC026D72E}"/>
    <cellStyle name="_x0013__California Ridge 120109 and 200MW 2" xfId="24068" xr:uid="{9E97BEB0-2768-476A-8556-224A67D77B99}"/>
    <cellStyle name="_x0013__California Ridge_042909_Grant and TE_99M_as bid" xfId="24069" xr:uid="{F943BEE4-4FE9-47D7-B861-231ACF8C50F6}"/>
    <cellStyle name="_x0013__California Ridge_042909_Grant and TE_99M_as bid 2" xfId="24070" xr:uid="{4A0A58A4-341F-434F-B2D7-8C9C1CEE9A1C}"/>
    <cellStyle name="_x0013__California Ridge_042909_Grant and TE_99Mw" xfId="24071" xr:uid="{39EC846D-2090-47AB-9E1F-F8E376DB1049}"/>
    <cellStyle name="_x0013__California Ridge_042909_Grant and TE_99Mw 2" xfId="24072" xr:uid="{24CF1ADF-2632-4548-A045-C5546ADCA0A1}"/>
    <cellStyle name="_CAP REV" xfId="24073" xr:uid="{76F146A8-5AA2-42D1-A499-E93447495874}"/>
    <cellStyle name="_Capacity Revenue from PPA by month" xfId="24074" xr:uid="{7D877C63-54FA-4E65-98AF-C8105041805E}"/>
    <cellStyle name="_Capacity Revenue from PPA by month 2" xfId="24075" xr:uid="{A96EB062-0E4A-471C-8539-FBC9197D456B}"/>
    <cellStyle name="_Capacity Revenue from PPA by month 2 2" xfId="24076" xr:uid="{2DC42265-7005-4895-AF5B-CE4D29ABFF12}"/>
    <cellStyle name="_Capacity Revenue from PPA by month 3" xfId="24077" xr:uid="{79E7AA8E-8E4D-4C82-8CED-D6056E0A2AB3}"/>
    <cellStyle name="_CAPP" xfId="24078" xr:uid="{C5A18B90-6FBB-42FD-846D-DA2F2510B663}"/>
    <cellStyle name="_CAPP 2" xfId="24079" xr:uid="{467CE9DB-B52D-4137-8CA2-F5E4BA3FBEB6}"/>
    <cellStyle name="_CAPP 2 2" xfId="24080" xr:uid="{C04B4216-7607-4BC2-AAA7-08B804A37F9A}"/>
    <cellStyle name="_CAPP 3" xfId="24081" xr:uid="{CE1ADA0B-83DD-4090-A37D-E701E9A861B0}"/>
    <cellStyle name="_CAPP 3 2" xfId="24082" xr:uid="{90B54981-E9B0-4CFB-B6B5-4F891E13090C}"/>
    <cellStyle name="_CAPP 4" xfId="24083" xr:uid="{F0C322D7-2FCA-402A-A561-CEB8E7DA8AA9}"/>
    <cellStyle name="_CAPP 4 2" xfId="24084" xr:uid="{721F77DE-1D1A-4F36-86DD-C40157FA20F2}"/>
    <cellStyle name="_CAPP 4 3" xfId="24085" xr:uid="{8697F5D3-99A9-4AFD-B95E-2A3A128EB296}"/>
    <cellStyle name="_CAPP 5" xfId="24086" xr:uid="{2480EB52-E1B2-4133-807B-6DFEDF50B31C}"/>
    <cellStyle name="_CAPP 5 2" xfId="24087" xr:uid="{673D8DDB-F887-46C5-A239-DD54DFA09167}"/>
    <cellStyle name="_CAPP 6" xfId="24088" xr:uid="{31EF2C0C-79CA-48C7-8640-26D673B1E460}"/>
    <cellStyle name="_CAPP_Cherokee 2010 - 2014 Budget Forecast" xfId="24089" xr:uid="{40742A25-D04C-44AC-94E0-DEFF330AC798}"/>
    <cellStyle name="_CAPP_Cimarron O&amp;M_05-24-2012" xfId="24090" xr:uid="{1642656F-644D-4166-AB2E-F6DC6427ABA4}"/>
    <cellStyle name="_CAPP_Copy of South TX GenTie  0.8x Sale12-31-09 COD BASE CASEvBOD" xfId="24091" xr:uid="{083CDDD2-267C-4A68-9077-B941A0B6DA8E}"/>
    <cellStyle name="_CAPP_Genesis_Bridge_Tab" xfId="24092" xr:uid="{6D41BE37-91F3-4FC8-8E4A-41956224AC29}"/>
    <cellStyle name="_CAPP_Input" xfId="24093" xr:uid="{8AE94E13-DA30-4FE3-A0CD-4433157EBF1F}"/>
    <cellStyle name="_CAPP_Input 2" xfId="24094" xr:uid="{8D71D940-5239-45CA-B92D-B7D46A8F5F1E}"/>
    <cellStyle name="_CAPP_Inputs" xfId="24095" xr:uid="{C7FEB070-2041-4AD7-8B58-87BE37253D8A}"/>
    <cellStyle name="_CAPP_Inputs 2" xfId="24096" xr:uid="{570BA887-1808-484F-B373-D1EE2565B976}"/>
    <cellStyle name="_CAPP_Majestic II 2013 - 2042 Property Tax Forecast est" xfId="24097" xr:uid="{197C1796-6A64-4246-8C5D-0D24EC1FC5D3}"/>
    <cellStyle name="_CAPP_McCoy 250 MW Yingli 280W T-0 NextEra PVO&amp;M Budget (NEW RAMP)_2010-12-10" xfId="24098" xr:uid="{8EFA47C8-2323-4FFC-871E-5378BC20BB21}"/>
    <cellStyle name="_CAPP_McCoy 250 MW Yingli 280W T-0 NextEra PVO&amp;M Budget (NEW RAMP)_2010-12-6" xfId="24099" xr:uid="{8D20ECD6-23B1-46FD-A90E-99A82D866F57}"/>
    <cellStyle name="_CAPP_Tax" xfId="24100" xr:uid="{3E4F3828-C9F5-44D3-9FBB-2B8543A51824}"/>
    <cellStyle name="_CAPP_ToD" xfId="24101" xr:uid="{1F13AC7A-66DC-4E68-847D-BA50B687F419}"/>
    <cellStyle name="_CAPP_ToD 2" xfId="24102" xr:uid="{AE33B2D8-FC63-4143-9A45-894EF5B9BFBE}"/>
    <cellStyle name="_CAPP_ToD 3" xfId="24103" xr:uid="{37EDB4A5-0BC3-4741-8539-CE96BCA39E47}"/>
    <cellStyle name="_CAPP2005" xfId="24104" xr:uid="{D1CF0F9C-DDC5-40EA-B596-29DBAEEF5C92}"/>
    <cellStyle name="_CAPP2005 2" xfId="24105" xr:uid="{5C73D0BD-E842-406B-A738-072D7C432E51}"/>
    <cellStyle name="_CAPP2005_Cherokee 2010 - 2014 Budget Forecast" xfId="24106" xr:uid="{688A15A1-ED4B-4D89-9D39-568F12BAF128}"/>
    <cellStyle name="_Cardinal-Idaho-Oxnard-Naval 9.22.03 Updated" xfId="24107" xr:uid="{E944A7BE-3B4E-4552-8FE2-0BA70CD89C7E}"/>
    <cellStyle name="_Cardinal-Idaho-Oxnard-Naval 9.22.03 Updated_1.Inputs" xfId="24108" xr:uid="{1F09CCF1-547E-42EC-94AF-05BFEBF4C542}"/>
    <cellStyle name="_Cardinal-Idaho-Oxnard-Naval 9.22.03 Updated_Copy of Vento III v27i P50 1st" xfId="24109" xr:uid="{40C8F4CF-5D5A-46A6-8255-C77725E578DE}"/>
    <cellStyle name="_Cardinal-Idaho-Oxnard-Naval 9.22.03 Updated_G&amp;A_reports" xfId="24110" xr:uid="{ED744D43-9499-4D10-A6A3-F01C753A3573}"/>
    <cellStyle name="_Cardinal-Idaho-Oxnard-Naval 9.22.03 Updated_Other Projects" xfId="24111" xr:uid="{1177D677-654B-48FA-8F21-ABEA368AAF85}"/>
    <cellStyle name="_Cardinal-Idaho-Oxnard-Naval 9.22.03 Updated_Other Projects 2" xfId="24112" xr:uid="{DA68B11C-FDF0-4A46-B4E3-8633E2D68C63}"/>
    <cellStyle name="_Cardinal-Idaho-Oxnard-Naval 9.22.03 Updated_Other Projects_1.Inputs" xfId="24113" xr:uid="{FBBD958D-60F2-4F63-9D53-9DE3CBF6ED9F}"/>
    <cellStyle name="_Cardinal-Idaho-Oxnard-Naval 9.22.03 Updated_Other Projects_Copy of G&amp;A_reports_v4" xfId="24114" xr:uid="{90E57FA2-21F0-493B-A589-4ECE2386CB55}"/>
    <cellStyle name="_Cardinal-Idaho-Oxnard-Naval 9.22.03 Updated_Other Projects_Copy of Vento III v27i P50 1st" xfId="24115" xr:uid="{5BB825CA-F301-4678-B5F4-99288FF28046}"/>
    <cellStyle name="_Cardinal-Idaho-Oxnard-Naval 9.22.03 Updated_Other Projects_Vento III v17i (8.9% Haircut, 60% Tax)" xfId="24116" xr:uid="{D85FBFB3-1E2F-4669-B27E-45B5E3E687E6}"/>
    <cellStyle name="_Cardinal-Idaho-Oxnard-Naval 9.22.03 Updated_Other Projects_Vento III v22i (Haircut, 6Y CF, 76% tax)" xfId="24117" xr:uid="{B4582E58-7AD4-4CCB-B42F-3E64DD2D5093}"/>
    <cellStyle name="_Cardinal-Idaho-Oxnard-Naval 9.22.03 Updated_Other Projects_Vento III v28g Base" xfId="24118" xr:uid="{F2585C2B-69A1-4BF4-92BB-3333B9ADAB94}"/>
    <cellStyle name="_Cardinal-Idaho-Oxnard-Naval 9.22.03 Updated_Other Projects_Vento III v28k JPMyyy" xfId="24119" xr:uid="{8CDBB6A9-FCAE-4094-A803-2164A2984210}"/>
    <cellStyle name="_Cardinal-Idaho-Oxnard-Naval 9.22.03 Updated_Vento III v17i (8.9% Haircut, 60% Tax)" xfId="24120" xr:uid="{62408DEC-FF3A-4F33-BBA8-BCFDEF4FF20D}"/>
    <cellStyle name="_Cardinal-Idaho-Oxnard-Naval 9.22.03 Updated_Vento III v22i (Haircut, 6Y CF, 76% tax)" xfId="24121" xr:uid="{5DDA42FE-D89C-4D7C-931B-8296CB11A409}"/>
    <cellStyle name="_Cardinal-Idaho-Oxnard-Naval 9.22.03 Updated_Vento III v28g Base" xfId="24122" xr:uid="{80C30410-444B-475A-9FD4-64E060498123}"/>
    <cellStyle name="_Cardinal-Idaho-Oxnard-Naval 9.22.03 Updated_Vento III v28k JPMyyy" xfId="24123" xr:uid="{E5788499-60B3-4B51-98C6-92C444B178DD}"/>
    <cellStyle name="_CASH - Detail" xfId="309" xr:uid="{1DE43B65-A343-4940-8F6C-A8EB544E8EE8}"/>
    <cellStyle name="_CASH - Detail 2" xfId="310" xr:uid="{EB714EB6-6277-4876-95F9-3D1021FD1D94}"/>
    <cellStyle name="_CASH - Detail 2 2" xfId="311" xr:uid="{8AE5B8D7-0F70-46F0-AA41-48D6C591EF5D}"/>
    <cellStyle name="_CASH - Detail 3" xfId="312" xr:uid="{0B5B8630-B5AF-4BDC-83AD-1593893B91F4}"/>
    <cellStyle name="_CASH - Detail 3 2" xfId="24124" xr:uid="{0DA6DC3D-D3C2-4938-AA69-05531CFE792C}"/>
    <cellStyle name="_CASH - Detail 4" xfId="313" xr:uid="{6FE1C748-65A9-4CFF-A421-F979E11098B5}"/>
    <cellStyle name="_CASH - Detail 4 2" xfId="24125" xr:uid="{B1E7F429-B7D0-4E00-8044-ABC76CF0DA16}"/>
    <cellStyle name="_CASH - Detail 5" xfId="24126" xr:uid="{8C98025E-3664-4747-BF8B-E91C7A185C5D}"/>
    <cellStyle name="_CASH - Detail 5 2" xfId="24127" xr:uid="{B4F83BC1-397F-4559-95DB-C59CBCB5B5F5}"/>
    <cellStyle name="_CASH - Detail 6" xfId="24128" xr:uid="{164A1DE8-A1E9-4322-BCB9-F86D54BD9D1E}"/>
    <cellStyle name="_CASH - Detail_2008 FPL Group Tax Workpapers" xfId="24129" xr:uid="{12B6252A-704E-4A6E-B9FC-531321B97E68}"/>
    <cellStyle name="_CASH - Detail_2008 FPL Group Tax Workpapers_Budget Support 2012-09 2013-15 Benefit Programs v5 with NEER Barg Update" xfId="24130" xr:uid="{475A46D6-9195-4F74-8F35-0D8F5658F640}"/>
    <cellStyle name="_CASH - Detail_2008 FPL Group Tax Workpapers_LTD-FAS 112 Summary" xfId="24131" xr:uid="{80D8A6DF-C279-4416-A43E-22366B2E0D4B}"/>
    <cellStyle name="_CASH - Detail_BASIS ADJ" xfId="24132" xr:uid="{88390BDB-3A23-4BEA-9F4D-1E7ECCC800A5}"/>
    <cellStyle name="_CASH - Detail_BM Adjustments" xfId="24133" xr:uid="{98394C24-D47D-4293-9BA0-7A871EC94E60}"/>
    <cellStyle name="_CASH - Detail_Callahan" xfId="24134" xr:uid="{A65E2BBF-668F-41F8-9E2E-6F68F770C934}"/>
    <cellStyle name="_CASH - Detail_Callahan " xfId="24135" xr:uid="{583D0C13-A92C-4BFB-9C87-9A829C4914A5}"/>
    <cellStyle name="_CASH - Detail_Callahan _1" xfId="24136" xr:uid="{87E1EC76-390C-45A1-A0BC-9760215BFF8A}"/>
    <cellStyle name="_CASH - Detail_Callahan 090813 GM 0 Report" xfId="24137" xr:uid="{397D445C-A928-46C3-A6EB-BB081CD5F768}"/>
    <cellStyle name="_CASH - Detail_Callahan 091106 GM 0 Report" xfId="24138" xr:uid="{CBD3C423-D4DD-4342-B245-64EDBD689505}"/>
    <cellStyle name="_CASH - Detail_CapRidge_WindBoost_Analysis_090709" xfId="24139" xr:uid="{B9A30675-93C6-4D99-BB42-66BF32258A37}"/>
    <cellStyle name="_CASH - Detail_Cherokee 2010 - 2014 Budget Forecast" xfId="24140" xr:uid="{F9C76E80-870F-47C9-B6A1-F84409FF5E44}"/>
    <cellStyle name="_CASH - Detail_Copy of Texas Wind Debt Amortization 11-08" xfId="24141" xr:uid="{60B86F3B-5154-40DE-B0EF-F0D2A2662DEA}"/>
    <cellStyle name="_CASH - Detail_Debt Service Coverage Ratio-TEXAS WIND Historical  Forecast" xfId="24142" xr:uid="{1B9B8153-3D9A-441A-B633-6D2B3244689E}"/>
    <cellStyle name="_CASH - Detail_Fees" xfId="24143" xr:uid="{734CAF8B-9CC8-40DE-9C2D-77457A868FBE}"/>
    <cellStyle name="_CASH - Detail_FPL Georgia Tax As of October 2010" xfId="24144" xr:uid="{478F844F-0F61-479C-B9FD-FCB714F7079D}"/>
    <cellStyle name="_CASH - Detail_FPL Georgia Tax As of October 2010_Summary of 2010 Errors Resolutions with Responses" xfId="24145" xr:uid="{206BBA1D-7DAD-4A1B-AAB8-AF85055B5E2D}"/>
    <cellStyle name="_CASH - Detail_Group Prov M11 09" xfId="24146" xr:uid="{A1D8A268-355A-4D69-846C-4F47F31A78BB}"/>
    <cellStyle name="_CASH - Detail_Group Prov M11 09 2" xfId="24147" xr:uid="{78BC7400-AD04-4C2E-83E2-024BB2C9460B}"/>
    <cellStyle name="_CASH - Detail_Group Prov M11 09_March_LTD_Premium" xfId="24148" xr:uid="{0860B39A-1BC4-4831-9E38-AA6B9DDBAF9D}"/>
    <cellStyle name="_CASH - Detail_Group Prov M11 09_Nov Self Admin LTD Income Premium - CIGNA" xfId="24149" xr:uid="{A47F3CBD-B794-44DF-BEF6-1E128305028D}"/>
    <cellStyle name="_CASH - Detail_Group Prov M11 09_Summary Unrounded" xfId="24150" xr:uid="{B1C82FA8-FD4D-4313-B5A4-1E2BF4DB8D41}"/>
    <cellStyle name="_CASH - Detail_HH3 WindBoost Analysis (with PTC and REC)" xfId="24151" xr:uid="{200FBC8B-91BC-43C7-B12A-386130718391}"/>
    <cellStyle name="_CASH - Detail_Horse Hollow 1 090813 GM 0 Report" xfId="24152" xr:uid="{E2674DE3-773A-45F8-84B7-A734534EEB70}"/>
    <cellStyle name="_CASH - Detail_Horse Hollow 1 090911 GM 0 Report" xfId="24153" xr:uid="{4689F560-B3A0-443C-A73B-DC85BEA5383D}"/>
    <cellStyle name="_CASH - Detail_Inputs" xfId="24154" xr:uid="{C6660DA5-3D5E-4307-9502-6384613706EC}"/>
    <cellStyle name="_CASH - Detail_Inputs 2" xfId="24155" xr:uid="{9153F649-1464-4F77-B5C9-D51B59D5DF77}"/>
    <cellStyle name="_CASH - Detail_Majestic II 2013 - 2042 Property Tax Forecast est" xfId="24156" xr:uid="{E2B36F4F-9F0F-49C6-8676-32A8254A5DED}"/>
    <cellStyle name="_CASH - Detail_March_LTD_Premium" xfId="24157" xr:uid="{04D71E2E-F86E-4948-B6E8-B1E7F2673678}"/>
    <cellStyle name="_CASH - Detail_Nov Self Admin LTD Income Premium - CIGNA" xfId="24158" xr:uid="{64B572B9-1DED-4AA1-9B62-BB60F8D053C1}"/>
    <cellStyle name="_CASH - Detail_Summary Unrounded" xfId="24159" xr:uid="{7A047A4D-67B7-4FB0-BD9C-DDC9BE5E6220}"/>
    <cellStyle name="_CASH - Detail_Tax" xfId="24160" xr:uid="{9558092D-FFF0-4E64-B527-2D1C228CF095}"/>
    <cellStyle name="_CASH - Detail_Wind Adj_091106" xfId="24161" xr:uid="{A79F4F86-0A84-4716-B205-943A2D9F85BA}"/>
    <cellStyle name="_Cash August 2004" xfId="24162" xr:uid="{E0ED32D0-3136-42C0-AAA0-09B11178849C}"/>
    <cellStyle name="_Cash Budget 2005 " xfId="24163" xr:uid="{AC2432B8-2AF1-4F5B-ABD8-0B6398078D80}"/>
    <cellStyle name="_Cash forecast 2005-06 WPP94" xfId="24164" xr:uid="{91815717-B85D-4DF0-905C-113BD9B6AEFD}"/>
    <cellStyle name="_Cash forecast 2005-06 WPP94 2" xfId="24165" xr:uid="{530B31D1-40C3-45AB-9FF6-4B38CB13C068}"/>
    <cellStyle name="_Cash Model" xfId="24166" xr:uid="{CE143324-34CF-49BD-8EE8-BC9022ED0ED3}"/>
    <cellStyle name="_Cash Project (2)" xfId="24167" xr:uid="{4272C8B3-A98C-4536-9B35-FC70FC92EDFB}"/>
    <cellStyle name="_Cash Project (2)_1.Inputs" xfId="24168" xr:uid="{41F51564-1609-4F5F-B659-132A656E55EB}"/>
    <cellStyle name="_Cash Project (2)_Copy of Vento III v27i P50 1st" xfId="24169" xr:uid="{55BA86A0-C686-4624-92CF-92F1B704617E}"/>
    <cellStyle name="_Cash Project (2)_G&amp;A_reports" xfId="24170" xr:uid="{19A03DE0-C7B0-43A8-8B8C-992A29AB1617}"/>
    <cellStyle name="_Cash Project (2)_Vento III v17i (8.9% Haircut, 60% Tax)" xfId="24171" xr:uid="{D398574E-0F49-4B36-B0A6-8B2EC4149064}"/>
    <cellStyle name="_Cash Project (2)_Vento III v22i (Haircut, 6Y CF, 76% tax)" xfId="24172" xr:uid="{8B6A7669-9699-4EC4-AA06-78113774A497}"/>
    <cellStyle name="_Cash Project (2)_Vento III v28g Base" xfId="24173" xr:uid="{4C697707-2FAF-4CD9-B57D-28C7C40C8A0F}"/>
    <cellStyle name="_Cash Project (2)_Vento III v28k JPMyyy" xfId="24174" xr:uid="{90368471-659A-4042-B154-2AF7FCFA5F23}"/>
    <cellStyle name="_Cash September 2004" xfId="24175" xr:uid="{D31B33A4-0DC3-4106-851B-36839D5303EB}"/>
    <cellStyle name="_Cash1002Modelres" xfId="24176" xr:uid="{56B395B6-6008-46D1-A2F9-6C62C195654C}"/>
    <cellStyle name="_Cash1002Modelres 2" xfId="24177" xr:uid="{645704E3-388B-4F02-B6BB-1C038D1ADD52}"/>
    <cellStyle name="_Cash1002Modelres 2 2" xfId="24178" xr:uid="{B4ABD507-9AA7-4A9A-9912-E8BF50F2056F}"/>
    <cellStyle name="_Cash1002Modelres 3" xfId="24179" xr:uid="{570B3E77-569B-4848-8861-DE266D283620}"/>
    <cellStyle name="_Cash1002Modelres 3 2" xfId="24180" xr:uid="{13473241-FD53-4EE3-95DA-575E8E5F37E7}"/>
    <cellStyle name="_Cash1002Modelres 4" xfId="24181" xr:uid="{81C9D866-E615-4C9B-9BDA-E63BAC2BFCDB}"/>
    <cellStyle name="_Cash1002Modelres 4 2" xfId="24182" xr:uid="{6F24E514-8AF8-4F74-8621-4385CB266A22}"/>
    <cellStyle name="_Cash1002Modelres 4 3" xfId="24183" xr:uid="{DA8983E3-69C9-4454-9AB7-0CFEE813DA87}"/>
    <cellStyle name="_Cash1002Modelres 5" xfId="24184" xr:uid="{1BA574AD-4451-4663-94B0-BAFB6A250CB1}"/>
    <cellStyle name="_Cash1002Modelres 5 2" xfId="24185" xr:uid="{4388DF03-8256-44C1-9508-C4AA1D1A933B}"/>
    <cellStyle name="_Cash1002Modelres 6" xfId="24186" xr:uid="{1B235B40-254F-4ACC-8B9C-7FA6FDBAAB7E}"/>
    <cellStyle name="_Cash1002Modelres_Consolidated Summary Living ProForma_2011_DRAFT" xfId="24187" xr:uid="{6C0A524F-3F74-41F0-AA1D-3FE7A34B3FD9}"/>
    <cellStyle name="_Cash1002Modelres_Consolidated Summary Living ProForma_2011_Paste Special" xfId="24188" xr:uid="{08BE333B-C650-4FCA-8805-62161BDC95C9}"/>
    <cellStyle name="_Cash1002Modelres_Copy of South TX GenTie  0.8x Sale12-31-09 COD BASE CASEvBOD" xfId="24189" xr:uid="{7D0DBEAB-C187-42F3-BCB1-019699A2E273}"/>
    <cellStyle name="_Cash1002Modelres_Genesis_Bridge_Tab" xfId="24190" xr:uid="{081ECED7-5B1F-49FF-99E5-E42C30546D0D}"/>
    <cellStyle name="_Cash1002Modelres_HWBA UM NPV  IRR Analysis finance at cost share may 2011" xfId="24191" xr:uid="{A9C1D5E7-0FF6-4562-8103-C1CD721DA617}"/>
    <cellStyle name="_Cash1002Modelres_Inputs" xfId="24192" xr:uid="{00CC27F0-F3DD-4F17-A8C7-5D4AFE247120}"/>
    <cellStyle name="_Cash1002Modelres_Inputs 2" xfId="24193" xr:uid="{2CEF1B01-9F83-4BDC-9AE7-21F0247906C7}"/>
    <cellStyle name="_Cash1002Modelres_ToD" xfId="24194" xr:uid="{786F31E7-756A-45F4-8D71-736569F45395}"/>
    <cellStyle name="_Cash1002Modelres_ToD 2" xfId="24195" xr:uid="{D5E52C6D-9A0C-4296-8A39-6796D9E6DA65}"/>
    <cellStyle name="_Cash1002Modelres_ToD 3" xfId="24196" xr:uid="{4E292DEB-30AC-400B-9A2E-3013BDBD80C4}"/>
    <cellStyle name="_CC - SEM BM INPUT" xfId="24197" xr:uid="{DF26E8BB-BAB6-43B5-A4B0-EB4AC143DD2D}"/>
    <cellStyle name="_CC Oil" xfId="24198" xr:uid="{8DE3BE99-54E4-44BC-9EDD-83178B1D5F00}"/>
    <cellStyle name="_CC Oil_130204 2013 - 2061 LONG-TERM FORECAST FPL METHODOLOGY Clean Copy" xfId="24199" xr:uid="{94D50326-ADF1-4213-9E87-CA78464631D1}"/>
    <cellStyle name="_CE Gen Pref Model" xfId="24200" xr:uid="{2EC7E3EE-C940-4803-BFE7-B64D28D944D4}"/>
    <cellStyle name="_CEG-Upstate" xfId="24201" xr:uid="{25D6838D-CB6E-41AD-BE30-5D0CD6482038}"/>
    <cellStyle name="_CEG-Upstate 2" xfId="24202" xr:uid="{6DDCF9FE-0BFE-4895-B561-FB4DBB77F37C}"/>
    <cellStyle name="_CEG-Upstate 2 2" xfId="24203" xr:uid="{9522A505-479E-4D9A-9CF9-9C43E636C392}"/>
    <cellStyle name="_CEG-Upstate 3" xfId="24204" xr:uid="{45CD315B-7138-4087-9BDF-433FFAAF422D}"/>
    <cellStyle name="_CEG-Upstate 3 2" xfId="24205" xr:uid="{5AC5269A-E3E2-4338-A651-858221848109}"/>
    <cellStyle name="_CEG-Upstate 4" xfId="24206" xr:uid="{A2EFB676-CF2E-4581-BF91-62D6015A2AEF}"/>
    <cellStyle name="_CEG-Upstate 4 2" xfId="24207" xr:uid="{CD63008D-4DD3-4778-8C4F-5304C7031C4E}"/>
    <cellStyle name="_CEG-Upstate 4 3" xfId="24208" xr:uid="{E21CAB47-06BE-49D8-9663-7A5CC90BD5DD}"/>
    <cellStyle name="_CEG-Upstate 5" xfId="24209" xr:uid="{8A47B5D8-C477-4B56-A21D-5306164F4FF3}"/>
    <cellStyle name="_CEG-Upstate 5 2" xfId="24210" xr:uid="{C8DEFE33-2028-4486-9CCB-C1264C556220}"/>
    <cellStyle name="_CEG-Upstate 6" xfId="24211" xr:uid="{6CEB814D-A3DC-45A4-8777-3E07A31DDC66}"/>
    <cellStyle name="_CEG-Upstate_AEP_PV_20100112" xfId="24212" xr:uid="{5C78DA4F-5627-4BCB-8DE1-03AB43FB1329}"/>
    <cellStyle name="_CEG-Upstate_August 2010 CWIP curves_NextEra" xfId="24213" xr:uid="{B4355ACE-783D-487A-B4B6-397856868F45}"/>
    <cellStyle name="_CEG-Upstate_August 2010 CWIP curves_NextEra 2" xfId="24214" xr:uid="{A083D7C3-3F05-48C3-B518-BCB02D52885E}"/>
    <cellStyle name="_CEG-Upstate_August 2010 CWIP curves_NextEra_November 2010 Termosol CWIP Curves NEER Final" xfId="24215" xr:uid="{16BCB523-0F82-4742-8D45-AD6D5DFC0885}"/>
    <cellStyle name="_CEG-Upstate_August 2010 CWIP curves_NextEra_November 2010 Termosol CWIP Curves NEER Final 2" xfId="24216" xr:uid="{4B35A3D0-D120-4B61-BC6A-D0A21E3F632C}"/>
    <cellStyle name="_CEG-Upstate_BASIS ADJ" xfId="24217" xr:uid="{7C777E1E-96E9-41D1-B6A4-4CA8A08FBE45}"/>
    <cellStyle name="_CEG-Upstate_BM Adjustments" xfId="24218" xr:uid="{EB7FCFC0-8C8F-4154-96E8-D3665F56EECD}"/>
    <cellStyle name="_CEG-Upstate_Budget Support 2012-09 2013-15 Benefit Programs v5 with NEER Barg Update" xfId="24219" xr:uid="{08018F52-EB70-4E60-BDDC-D4E1FB7ABDC7}"/>
    <cellStyle name="_CEG-Upstate_Capacity_Factor_Monthly_Forecast_Through_2024 " xfId="24220" xr:uid="{E9332AF1-8B61-4416-A9BB-CA49A3A16E5E}"/>
    <cellStyle name="_CEG-Upstate_Capital Prov 1Q10" xfId="24221" xr:uid="{73E76AD6-EACD-4D53-8BA1-5AAC90A19788}"/>
    <cellStyle name="_CEG-Upstate_Capital Prov 1Q10 2" xfId="24222" xr:uid="{C00223C1-D6E3-42A8-BA8C-87E0A7103843}"/>
    <cellStyle name="_CEG-Upstate_Capital Prov 1Q10_March_LTD_Premium" xfId="24223" xr:uid="{ADC9DCA0-B267-4799-9D8C-A134D80FFA88}"/>
    <cellStyle name="_CEG-Upstate_Capital Prov 1Q10_Nov Self Admin LTD Income Premium - CIGNA" xfId="24224" xr:uid="{21FE2384-E186-41D2-8110-0D3BFCC3377C}"/>
    <cellStyle name="_CEG-Upstate_Capital Prov 1Q10_Summary Unrounded" xfId="24225" xr:uid="{DCCDA836-6453-4B6F-8DFA-59C9308C6D64}"/>
    <cellStyle name="_CEG-Upstate_Consolidated Summary Living ProForma_2011_DRAFT" xfId="24226" xr:uid="{272AF19D-6F58-4953-9680-01839B1C68B1}"/>
    <cellStyle name="_CEG-Upstate_Consolidated Summary Living ProForma_2011_Paste Special" xfId="24227" xr:uid="{D219457C-F400-484E-904D-34A1CD1FBCF4}"/>
    <cellStyle name="_CEG-Upstate_Copy of South TX GenTie  0.8x Sale12-31-09 COD BASE CASEvBOD" xfId="24228" xr:uid="{EA6BC786-9A2B-4666-81B7-33CFB8697A35}"/>
    <cellStyle name="_CEG-Upstate_Copy of Wilton Expansion_Opcom_XLE_49.5MW_2-23-08_(Stimulus)" xfId="24229" xr:uid="{96704DBD-3125-4759-9165-FDFF7BE1438C}"/>
    <cellStyle name="_CEG-Upstate_CWIP Termosol 1" xfId="24230" xr:uid="{5DBA1D6F-0203-49EB-A537-8E48FC4A8C32}"/>
    <cellStyle name="_CEG-Upstate_CWIP Termosol 1 2" xfId="24231" xr:uid="{07D381CE-2CE0-45E9-B5ED-22E77B9D2308}"/>
    <cellStyle name="_CEG-Upstate_CWIP Termosol 2" xfId="24232" xr:uid="{D2FB1B94-A24B-4C54-BE0A-51BAC96C8F3D}"/>
    <cellStyle name="_CEG-Upstate_CWIP Termosol 2 2" xfId="24233" xr:uid="{F36B2772-D444-407E-A0CB-0D0D2C69DA9A}"/>
    <cellStyle name="_CEG-Upstate_Day County" xfId="24234" xr:uid="{7EA138FC-1CA6-49E5-9D0F-C107ECBB2650}"/>
    <cellStyle name="_CEG-Upstate_Distribution Date Calc" xfId="24235" xr:uid="{E0DF3873-EF6B-40E8-B56E-2030785764FB}"/>
    <cellStyle name="_CEG-Upstate_FAS 106 subsidy 2010" xfId="24236" xr:uid="{D70AA440-ED9C-4965-AA34-E87B19C6E2C4}"/>
    <cellStyle name="_CEG-Upstate_FAS 106 subsidy 2010 2" xfId="24237" xr:uid="{0942F977-AF53-4214-AD9A-60242D5927DB}"/>
    <cellStyle name="_CEG-Upstate_FAS 106 subsidy 2010_March_LTD_Premium" xfId="24238" xr:uid="{4D660044-F881-4E86-8CCC-B808AEDDB10D}"/>
    <cellStyle name="_CEG-Upstate_FAS 106 subsidy 2010_Nov Self Admin LTD Income Premium - CIGNA" xfId="24239" xr:uid="{8291A412-1AA3-4C33-9508-43E806528416}"/>
    <cellStyle name="_CEG-Upstate_FAS 106 subsidy 2010_Summary Unrounded" xfId="24240" xr:uid="{AC21EB92-C0D4-4BA1-A9B9-28741333D31E}"/>
    <cellStyle name="_CEG-Upstate_Fees" xfId="24241" xr:uid="{2002DDCC-0D7B-49EB-9E9D-4420A8BF3F3D}"/>
    <cellStyle name="_CEG-Upstate_FinSum" xfId="24242" xr:uid="{CC4A8988-1AD8-4AE9-880C-20222AF3DF9F}"/>
    <cellStyle name="_CEG-Upstate_FinSum 2" xfId="24243" xr:uid="{8A29FA07-5FDB-4477-9E47-7ED485B51602}"/>
    <cellStyle name="_CEG-Upstate_FinSum 2 2" xfId="24244" xr:uid="{4594CFAB-A7E5-4D54-9712-07F9AF7A3369}"/>
    <cellStyle name="_CEG-Upstate_FinSum 3" xfId="24245" xr:uid="{D5F80A4D-00A5-4736-9C81-369950F2EB25}"/>
    <cellStyle name="_CEG-Upstate_FinSum 4" xfId="24246" xr:uid="{7ACC4BC3-EA86-43DD-B0D3-E988EDB94E1B}"/>
    <cellStyle name="_CEG-Upstate_FinSum 4 2" xfId="24247" xr:uid="{AC9A5977-79EE-462E-9DC0-B54377C28F9E}"/>
    <cellStyle name="_CEG-Upstate_FinSum 4 3" xfId="24248" xr:uid="{3DC63CB7-C1BE-416A-AF76-9FDFB9C76692}"/>
    <cellStyle name="_CEG-Upstate_FinSum_Genesis_Bridge_Tab" xfId="24249" xr:uid="{B223960A-DB40-4174-AE1E-2D5933E2DF22}"/>
    <cellStyle name="_CEG-Upstate_FinSum_ToD" xfId="24250" xr:uid="{1FDA316E-111B-4CB3-86FA-DF7F70564A1C}"/>
    <cellStyle name="_CEG-Upstate_FinSum_ToD 2" xfId="24251" xr:uid="{8BC2DC94-4FD7-4EB0-8EA2-7226ACD02786}"/>
    <cellStyle name="_CEG-Upstate_FinSum_ToD 3" xfId="24252" xr:uid="{6B8FBBFA-83DF-4019-A2C5-1970D3A0CD38}"/>
    <cellStyle name="_CEG-Upstate_Genesis PGE 250MW_20081119A" xfId="24253" xr:uid="{74A4A098-383C-4D36-98AB-3A52D4760BF0}"/>
    <cellStyle name="_CEG-Upstate_Genesis_Bridge_Tab" xfId="24254" xr:uid="{7445D891-3B68-494C-A50A-140A7A2230CC}"/>
    <cellStyle name="_CEG-Upstate_HWBA UM NPV  IRR Analysis finance at cost share may 2011" xfId="24255" xr:uid="{7F3E6268-0995-4D38-B8D7-BC7D7B90A28F}"/>
    <cellStyle name="_CEG-Upstate_Inputs" xfId="24256" xr:uid="{C9714949-FCFF-4727-8158-AAF80586B1CC}"/>
    <cellStyle name="_CEG-Upstate_Inputs 2" xfId="24257" xr:uid="{6F85823F-4AAC-41F4-858A-4DEAB0478E1B}"/>
    <cellStyle name="_CEG-Upstate_Locked in Gross Margin" xfId="24258" xr:uid="{D528F95C-2E65-47F7-A9D1-FE3DFF405EBE}"/>
    <cellStyle name="_CEG-Upstate_LPF 2011 Update - Contracted Thermal Assets - rev 09 27 2011" xfId="24259" xr:uid="{4BA27491-576F-4467-B9AE-17137CECC150}"/>
    <cellStyle name="_CEG-Upstate_LPF 2011 Update - Contracted Thermal Assets - rev 09 27 2011 (2)" xfId="24260" xr:uid="{CD3F9406-6DC3-48C5-AE53-D104DFFB6AD5}"/>
    <cellStyle name="_CEG-Upstate_LPF 2011 Update - Merchant Thermal Assets - rev 09 27 2011 (2)" xfId="24261" xr:uid="{1A6F508F-F7AA-4EC9-A42F-606CF7766061}"/>
    <cellStyle name="_CEG-Upstate_LTD-FAS 112 Summary" xfId="24262" xr:uid="{3D529DB1-7B9E-46F9-A86A-73AE8594F78C}"/>
    <cellStyle name="_CEG-Upstate_November 2010 CWIP Curves Genesis Final" xfId="24263" xr:uid="{002EBBD5-26D6-4039-9A58-84641B6AE2EF}"/>
    <cellStyle name="_CEG-Upstate_November 2010 CWIP Curves Genesis Final 2" xfId="24264" xr:uid="{9F59FDC5-CBE8-4746-AF91-0FDC028D9F77}"/>
    <cellStyle name="_CEG-Upstate_November 2010 CWIP Curves NEER Final" xfId="24265" xr:uid="{932CDEB2-4FE9-430A-8CF8-180A2D23FE4B}"/>
    <cellStyle name="_CEG-Upstate_November 2010 CWIP Curves NEER Final 2" xfId="24266" xr:uid="{55B46D5E-F9AD-43B8-8A47-F7509F56EB84}"/>
    <cellStyle name="_CEG-Upstate_November 2010 Termosol CWIP Curves NEER Final" xfId="24267" xr:uid="{8665C7BC-1D8A-4ACB-9961-3D08FF67A413}"/>
    <cellStyle name="_CEG-Upstate_November 2010 Termosol CWIP Curves NEER Final 2" xfId="24268" xr:uid="{2519B689-29A2-4DC4-9A2A-B143E4D7FE4E}"/>
    <cellStyle name="_CEG-Upstate_Paradise_PV_20100212" xfId="24269" xr:uid="{740E2E76-513F-4395-AD57-7156BC96920E}"/>
    <cellStyle name="_CEG-Upstate_Pro Forma - Alamosa 100MW - rev 03.13.09" xfId="24270" xr:uid="{D6079B76-2FA9-41B7-9DA4-C9FA4204BA03}"/>
    <cellStyle name="_CEG-Upstate_Pro Forma - Alamosa 100MW - rev 03.13.09 2" xfId="24271" xr:uid="{5D4ED323-AFEA-4118-9A30-4BD6FD58520B}"/>
    <cellStyle name="_CEG-Upstate_Pro Forma - Alamosa 100MW - rev 03.13.09 2 2" xfId="24272" xr:uid="{7C5705B2-B928-4FB5-9E51-0C3831557D2E}"/>
    <cellStyle name="_CEG-Upstate_Pro Forma - Alamosa 100MW - rev 03.13.09 3" xfId="24273" xr:uid="{5FE5B885-731E-4DA1-B984-0AE7B9EC019A}"/>
    <cellStyle name="_CEG-Upstate_Pro Forma - Alamosa 100MW - rev 03.13.09 4" xfId="24274" xr:uid="{9D96610F-AA35-45DA-AB30-2FFAB8647757}"/>
    <cellStyle name="_CEG-Upstate_Pro Forma - Alamosa 100MW - rev 03.13.09 4 2" xfId="24275" xr:uid="{E5763008-28B0-4C3F-9EBD-9FDBFBC39280}"/>
    <cellStyle name="_CEG-Upstate_Pro Forma - Alamosa 100MW - rev 03.13.09 4 3" xfId="24276" xr:uid="{FBE71A77-B154-43BD-BF22-E8C5376DE9E7}"/>
    <cellStyle name="_CEG-Upstate_Pro Forma - Alamosa 100MW - rev 03.13.09_Genesis_Bridge_Tab" xfId="24277" xr:uid="{BD485CBD-46A6-42C1-B1AC-BDF345FF43AC}"/>
    <cellStyle name="_CEG-Upstate_Pro Forma - Alamosa 100MW - rev 03.13.09_ToD" xfId="24278" xr:uid="{CB790EDA-AF0A-462E-B4B8-F1FC6BF61E76}"/>
    <cellStyle name="_CEG-Upstate_Pro Forma - Alamosa 100MW - rev 03.13.09_ToD 2" xfId="24279" xr:uid="{EB96A73E-58FA-4926-AA43-571277F80CC3}"/>
    <cellStyle name="_CEG-Upstate_Pro Forma - Alamosa 100MW - rev 03.13.09_ToD 3" xfId="24280" xr:uid="{36316F0F-69BF-429D-9008-8E2FAEF6006A}"/>
    <cellStyle name="_CEG-Upstate_Project Finance Wilton Expansion" xfId="24281" xr:uid="{498041D2-D02C-4D47-8B71-1EF534A643E1}"/>
    <cellStyle name="_CEG-Upstate_Project Monitoring Paradise Solar revised_October 2010" xfId="24282" xr:uid="{911B5471-6CAE-4AFA-A62B-65AECA6BEBEB}"/>
    <cellStyle name="_CEG-Upstate_Project Monitoring Paradise Solar revised_October 2010 2" xfId="24283" xr:uid="{AF4AB75B-3E82-4333-A39A-E8D28EDAA313}"/>
    <cellStyle name="_CEG-Upstate_Project Monitoring Paradise Solar revised_October 2010_November 2010 Termosol CWIP Curves NEER Final" xfId="24284" xr:uid="{C7542778-3630-4B25-A856-369525C91C17}"/>
    <cellStyle name="_CEG-Upstate_Project Monitoring Paradise Solar revised_October 2010_November 2010 Termosol CWIP Curves NEER Final 2" xfId="24285" xr:uid="{F19D7A0B-E7DD-4797-A9CA-6BEC562958EC}"/>
    <cellStyle name="_CEG-Upstate_Scen" xfId="24286" xr:uid="{1119D2CD-280E-43D2-9547-5F53EAAC91E8}"/>
    <cellStyle name="_CEG-Upstate_Scen 2" xfId="24287" xr:uid="{6ECEEF12-04EE-4AFB-B121-1E8D26F5C55C}"/>
    <cellStyle name="_CEG-Upstate_Scen 2 2" xfId="24288" xr:uid="{81F2A4C0-5624-460A-9B8C-E504D22BB2C3}"/>
    <cellStyle name="_CEG-Upstate_Scen 3" xfId="24289" xr:uid="{89758C70-C9DA-4C8C-A4BB-EA90EA550718}"/>
    <cellStyle name="_CEG-Upstate_Scen 4" xfId="24290" xr:uid="{C98237C2-9C1F-4915-BD75-20A3EAA23DB9}"/>
    <cellStyle name="_CEG-Upstate_Scen 4 2" xfId="24291" xr:uid="{B3D10A91-C4FD-43F3-B0AD-C50ED6EAF982}"/>
    <cellStyle name="_CEG-Upstate_Scen 4 3" xfId="24292" xr:uid="{49B26E4E-C243-4058-B074-1372ABEBB0AA}"/>
    <cellStyle name="_CEG-Upstate_Scen_Genesis_Bridge_Tab" xfId="24293" xr:uid="{B6C55D90-D902-4711-9976-74808EE5EA6F}"/>
    <cellStyle name="_CEG-Upstate_Scen_ToD" xfId="24294" xr:uid="{3A8A5B7E-F461-46F0-8D62-6BECEADCB2D4}"/>
    <cellStyle name="_CEG-Upstate_Scen_ToD 2" xfId="24295" xr:uid="{2C002846-D40A-4251-999E-F9238A12910D}"/>
    <cellStyle name="_CEG-Upstate_Scen_ToD 3" xfId="24296" xr:uid="{75E4F691-3469-42BB-80E1-8B5AAF22B3CB}"/>
    <cellStyle name="_CEG-Upstate_September 2010 CWIP curves_NextEra" xfId="24297" xr:uid="{F686DC25-3568-460E-95BC-8296192BB74D}"/>
    <cellStyle name="_CEG-Upstate_September 2010 CWIP curves_NextEra 2" xfId="24298" xr:uid="{ED6A0261-F11D-4295-87D8-AAC78C609182}"/>
    <cellStyle name="_CEG-Upstate_September 2010 CWIP curves_NextEra_November 2010 Termosol CWIP Curves NEER Final" xfId="24299" xr:uid="{B95F3761-E825-4AA3-ABA9-55EB1C787879}"/>
    <cellStyle name="_CEG-Upstate_September 2010 CWIP curves_NextEra_November 2010 Termosol CWIP Curves NEER Final 2" xfId="24300" xr:uid="{DB487689-7A08-4287-AA5D-0B38CE25232A}"/>
    <cellStyle name="_CEG-Upstate_Solar - TOD Calculation Model - rev 04.16.09" xfId="24301" xr:uid="{5AE01CCB-F2A3-4036-B1EE-33A0CAE774AA}"/>
    <cellStyle name="_CEG-Upstate_Solar - TOD Calculation Model - rev 04.16.09 2" xfId="24302" xr:uid="{5B36D07B-21AE-44ED-A656-BEC35D022D08}"/>
    <cellStyle name="_CEG-Upstate_Solar - TOD Calculation Model - rev 04.16.09 2 2" xfId="24303" xr:uid="{5E103C2D-EE32-4737-A35D-3B9C47F0D99C}"/>
    <cellStyle name="_CEG-Upstate_Solar - TOD Calculation Model - rev 04.16.09 3" xfId="24304" xr:uid="{E9405261-C6B1-424E-BF5B-B3B8EC64F650}"/>
    <cellStyle name="_CEG-Upstate_Solar - TOD Calculation Model - rev 04.16.09 4" xfId="24305" xr:uid="{9E07020F-B3C5-409E-961C-54DBE03408A3}"/>
    <cellStyle name="_CEG-Upstate_Solar - TOD Calculation Model - rev 04.16.09 4 2" xfId="24306" xr:uid="{4695236D-0C44-40E2-9135-3FEE8041A48F}"/>
    <cellStyle name="_CEG-Upstate_Solar - TOD Calculation Model - rev 04.16.09 4 3" xfId="24307" xr:uid="{AB6E7356-2AF9-4183-9EA4-75D4625FE58B}"/>
    <cellStyle name="_CEG-Upstate_Solar - TOD Calculation Model - rev 04.16.09_Genesis_Bridge_Tab" xfId="24308" xr:uid="{5DD8FA97-EE14-406F-89DC-0F0746058699}"/>
    <cellStyle name="_CEG-Upstate_Solar - TOD Calculation Model - rev 04.16.09_ToD" xfId="24309" xr:uid="{66F847F8-422E-44D0-BD6E-80DC092F8599}"/>
    <cellStyle name="_CEG-Upstate_Solar - TOD Calculation Model - rev 04.16.09_ToD 2" xfId="24310" xr:uid="{B232102A-199A-4472-8E63-D3861C22C549}"/>
    <cellStyle name="_CEG-Upstate_Solar - TOD Calculation Model - rev 04.16.09_ToD 3" xfId="24311" xr:uid="{748AF3E9-705F-48B2-980E-B4D615428745}"/>
    <cellStyle name="_CEG-Upstate_Solar_Model_ab" xfId="24312" xr:uid="{1BDA8300-BDF6-4136-9B37-DFC9E6C7E81E}"/>
    <cellStyle name="_CEG-Upstate_Solar_Model_ab 2" xfId="24313" xr:uid="{A5742C70-9A78-40DB-B715-3040B1BA1DFD}"/>
    <cellStyle name="_CEG-Upstate_Solar_Model_ab 2 2" xfId="24314" xr:uid="{7D3D61AC-C37A-4821-8477-E4F5D19F774E}"/>
    <cellStyle name="_CEG-Upstate_Solar_Model_ab 3" xfId="24315" xr:uid="{1AC9FA5D-FA79-4398-83F7-6E0DECCFDD76}"/>
    <cellStyle name="_CEG-Upstate_Solar_Model_ab 4" xfId="24316" xr:uid="{A7C9660D-DEE1-47CB-BA72-7F08D79017A0}"/>
    <cellStyle name="_CEG-Upstate_Solar_Model_ab 4 2" xfId="24317" xr:uid="{A06B764B-D628-4D9E-9997-F809CE345C5B}"/>
    <cellStyle name="_CEG-Upstate_Solar_Model_ab 4 3" xfId="24318" xr:uid="{AA48E872-4EB1-4DA6-8731-E740A236C4EF}"/>
    <cellStyle name="_CEG-Upstate_Solar_Model_ab_Genesis_Bridge_Tab" xfId="24319" xr:uid="{0EFF9F83-6C06-4DC0-ACD2-859AAC195969}"/>
    <cellStyle name="_CEG-Upstate_Solar_Model_ab_ToD" xfId="24320" xr:uid="{BC39FD93-B701-4294-BA62-7929B7B2C50C}"/>
    <cellStyle name="_CEG-Upstate_Solar_Model_ab_ToD 2" xfId="24321" xr:uid="{CE0C33CB-C187-4E74-BEB7-48E4ECD976B1}"/>
    <cellStyle name="_CEG-Upstate_Solar_Model_ab_ToD 3" xfId="24322" xr:uid="{8760DD5A-7ABD-4FB9-A1A0-BCD249DDABB3}"/>
    <cellStyle name="_CEG-Upstate_Summerhaven CWIP curve Oct_2010" xfId="24323" xr:uid="{B3953071-A559-4C26-A09C-00A55260F30E}"/>
    <cellStyle name="_CEG-Upstate_Summerhaven CWIP curve Oct_2010 2" xfId="24324" xr:uid="{75D30F4B-7BD0-4D21-8BD6-F58B200BB27E}"/>
    <cellStyle name="_CEG-Upstate_Summerhaven CWIP curve Oct_2010_November 2010 Termosol CWIP Curves NEER Final" xfId="24325" xr:uid="{663C0919-779D-47F6-AEA6-9D6566BCA02F}"/>
    <cellStyle name="_CEG-Upstate_Summerhaven CWIP curve Oct_2010_November 2010 Termosol CWIP Curves NEER Final 2" xfId="24326" xr:uid="{3B408A41-EB37-490B-957A-EA394DC0E925}"/>
    <cellStyle name="_CEG-Upstate_Tax" xfId="24327" xr:uid="{4FD1355E-BC49-4E20-81D6-43AA81ADDCF5}"/>
    <cellStyle name="_CEG-Upstate_ToD" xfId="24328" xr:uid="{65DA07FE-F553-426E-9F7B-5198AE95D3D1}"/>
    <cellStyle name="_CEG-Upstate_ToD 2" xfId="24329" xr:uid="{095A92E2-8268-4CF4-9B27-4EEF1B43F65E}"/>
    <cellStyle name="_CEG-Upstate_ToD 3" xfId="24330" xr:uid="{548BD7D7-A2FC-4268-A6CC-83EA7548B48A}"/>
    <cellStyle name="_CEG-Upstate_tx financing revs" xfId="24331" xr:uid="{C4F528C6-1EF0-487B-A46A-3660CA07E82B}"/>
    <cellStyle name="_CEG-Upstate_WACC_Calc_Sheet" xfId="24332" xr:uid="{694F7E74-7B89-4528-9609-F243118DA7D6}"/>
    <cellStyle name="_CEG-Upstate_WACC_Calc_Sheet 2" xfId="24333" xr:uid="{ED2374A2-0EAC-44EA-9506-DE458F2713DB}"/>
    <cellStyle name="_CEG-Upstate_WACC_Calc_Sheet 2 2" xfId="24334" xr:uid="{FDB3D1E7-6906-42B0-A416-C0AC39976046}"/>
    <cellStyle name="_CEG-Upstate_WACC_Calc_Sheet 3" xfId="24335" xr:uid="{7DD0C5D6-E7F9-4F90-B6C0-858B552BAFE6}"/>
    <cellStyle name="_CEG-Upstate_WACC_Calc_Sheet 4" xfId="24336" xr:uid="{1A17FEE4-FDE1-450B-AEE6-5927A7C241EA}"/>
    <cellStyle name="_CEG-Upstate_WACC_Calc_Sheet 4 2" xfId="24337" xr:uid="{EBCFD464-9600-4F3B-BDA2-8C6D2B0552F4}"/>
    <cellStyle name="_CEG-Upstate_WACC_Calc_Sheet 4 3" xfId="24338" xr:uid="{EF58586C-6E6B-4A5F-AFE7-8A39C36C1277}"/>
    <cellStyle name="_CEG-Upstate_WACC_Calc_Sheet_Genesis_Bridge_Tab" xfId="24339" xr:uid="{85FD9497-CFB5-49A0-86D0-87F938CDFD92}"/>
    <cellStyle name="_CEG-Upstate_WACC_Calc_Sheet_ToD" xfId="24340" xr:uid="{C64CD843-93E3-4F26-841E-DC88F1E20EB3}"/>
    <cellStyle name="_CEG-Upstate_WACC_Calc_Sheet_ToD 2" xfId="24341" xr:uid="{F2778D79-9115-44D3-AD94-E5ECF8535D89}"/>
    <cellStyle name="_CEG-Upstate_WACC_Calc_Sheet_ToD 3" xfId="24342" xr:uid="{A81A1D72-AAD0-40DB-81AB-E627EB43821F}"/>
    <cellStyle name="_CEG-Upstate_Word_Outputs_2009_09_12" xfId="24343" xr:uid="{9C41D4EE-D047-4AFC-B97B-2ED8B88B039F}"/>
    <cellStyle name="_x0013__Central States Wind Model 02-06-2010" xfId="24344" xr:uid="{A90E93D4-4BB5-4A91-BBDD-477862D6490E}"/>
    <cellStyle name="_x0013__Central States Wind Model 02-06-2010 2" xfId="24345" xr:uid="{D876AEA4-C9DB-415B-B031-C30300AC3E38}"/>
    <cellStyle name="_x0013__Central States Wind Model 02-08-2010" xfId="24346" xr:uid="{88A08BF4-2DF5-411C-A62E-7BF56F655EFB}"/>
    <cellStyle name="_x0013__Central States Wind Model 02-08-2010 2" xfId="24347" xr:uid="{A5DDABAC-189C-4785-BE22-8CFE723D34D0}"/>
    <cellStyle name="_x0013__Central States Wind Model 02-09-2010 v2" xfId="24348" xr:uid="{4913980A-5F53-450C-8B8D-B752EFC64340}"/>
    <cellStyle name="_x0013__Central States Wind Model 02-09-2010 v2 2" xfId="24349" xr:uid="{486F104E-5C32-4894-8D6B-40065C0DA9AF}"/>
    <cellStyle name="_CFO Package - Blue Star - rev 05.23.06" xfId="24350" xr:uid="{0873AA67-4890-4998-AF3A-52A1CCE16ED2}"/>
    <cellStyle name="_CFO Package - Blue Star - rev 05.23.06 2" xfId="24351" xr:uid="{20426675-8296-4129-AEAB-12E3F9543B74}"/>
    <cellStyle name="_CFO Package - Blue Star - rev 05.23.06 2 2" xfId="24352" xr:uid="{81F149C9-6385-429D-903D-1E82BC98CB19}"/>
    <cellStyle name="_CFO Package - Blue Star - rev 05.23.06 3" xfId="24353" xr:uid="{906904F5-C43B-429E-A4B0-391396F44BCD}"/>
    <cellStyle name="_CFO Package - Blue Star - rev 05.23.06 3 2" xfId="24354" xr:uid="{B98E8B7F-397B-4ED9-8A07-B6BA8CFAA429}"/>
    <cellStyle name="_CFO Package - Blue Star - rev 05.23.06 4" xfId="24355" xr:uid="{00BEED8E-AAC2-47F0-AB1E-ED413FED8DA3}"/>
    <cellStyle name="_CFO Package - Blue Star - rev 05.23.06 4 2" xfId="24356" xr:uid="{B7DAEE94-25BA-487D-8F1C-63AB817DF852}"/>
    <cellStyle name="_CFO Package - Blue Star - rev 05.23.06 4 3" xfId="24357" xr:uid="{B679C4D0-FF1D-43B9-929A-BD7D81C120E6}"/>
    <cellStyle name="_CFO Package - Blue Star - rev 05.23.06 5" xfId="24358" xr:uid="{D9DCCCA2-D23F-44B7-88A7-41F9CC3D624B}"/>
    <cellStyle name="_CFO Package - Blue Star - rev 05.23.06 5 2" xfId="24359" xr:uid="{994F4DA2-8FD3-4D2B-8C55-CF3649D5C804}"/>
    <cellStyle name="_CFO Package - Blue Star - rev 05.23.06 6" xfId="24360" xr:uid="{F81E23B4-9591-4B4F-81EE-73A208976905}"/>
    <cellStyle name="_CFO Package - Blue Star - rev 05.23.06_Consolidated Summary Living ProForma_2011_DRAFT" xfId="24361" xr:uid="{B04AE48C-1F5D-4B38-A883-F11B51B8A8E8}"/>
    <cellStyle name="_CFO Package - Blue Star - rev 05.23.06_Consolidated Summary Living ProForma_2011_Paste Special" xfId="24362" xr:uid="{A5702AE3-FC70-4180-AFB8-003E0FADBFEF}"/>
    <cellStyle name="_CFO Package - Blue Star - rev 05.23.06_Copy of South TX GenTie  0.8x Sale12-31-09 COD BASE CASEvBOD" xfId="24363" xr:uid="{ACF2B85C-CE20-4B2B-AEF1-E661FA6CAECC}"/>
    <cellStyle name="_CFO Package - Blue Star - rev 05.23.06_Genesis_Bridge_Tab" xfId="24364" xr:uid="{66E3E878-5FBC-42A6-9549-2E068A1C602B}"/>
    <cellStyle name="_CFO Package - Blue Star - rev 05.23.06_HWBA UM NPV  IRR Analysis finance at cost share may 2011" xfId="24365" xr:uid="{46024A6B-7E08-4222-A607-A8039BB5DFBD}"/>
    <cellStyle name="_CFO Package - Blue Star - rev 05.23.06_Inputs" xfId="24366" xr:uid="{95CBAA15-77F2-4927-A54F-3CEB4B88BD5C}"/>
    <cellStyle name="_CFO Package - Blue Star - rev 05.23.06_Inputs 2" xfId="24367" xr:uid="{A70BFB2A-45D0-4CB9-A122-B15363F03663}"/>
    <cellStyle name="_CFO Package - Blue Star - rev 05.23.06_ToD" xfId="24368" xr:uid="{9B1137C0-D018-40B1-A7E8-B4FDFD8FCF9A}"/>
    <cellStyle name="_CFO Package - Blue Star - rev 05.23.06_ToD 2" xfId="24369" xr:uid="{0A6891EB-2D48-4B2D-B751-7EB2401B8F3D}"/>
    <cellStyle name="_CFO Package - Blue Star - rev 05.23.06_ToD 3" xfId="24370" xr:uid="{711F9D73-EF54-4332-9215-96AD5694B271}"/>
    <cellStyle name="_CH REV" xfId="24371" xr:uid="{90F89FB3-597C-4D63-8AF8-524C0F477B4D}"/>
    <cellStyle name="_Changes since previous run" xfId="24372" xr:uid="{0B3BD579-0CAF-40DB-8395-0E67035D2C6D}"/>
    <cellStyle name="_Changes since previous run 2" xfId="24373" xr:uid="{155421E0-133C-4676-ADA7-87E8FA48813F}"/>
    <cellStyle name="_Changes since previous run 2 2" xfId="24374" xr:uid="{2DF09582-EB05-4A6F-889D-75213365B4FE}"/>
    <cellStyle name="_Changes since previous run 3" xfId="24375" xr:uid="{213617C0-E639-4434-8906-F6BE82FAE9FC}"/>
    <cellStyle name="_Changes since previous run 3 2" xfId="24376" xr:uid="{FF2B955F-17A6-4341-8EDB-95985F227485}"/>
    <cellStyle name="_Changes since previous run 4" xfId="24377" xr:uid="{33E6E70F-979C-483D-A0BB-75660092B2F7}"/>
    <cellStyle name="_Changes since previous run 4 2" xfId="24378" xr:uid="{00727F2C-4E3C-4EE6-A623-C04588914E60}"/>
    <cellStyle name="_Changes since previous run 4 3" xfId="24379" xr:uid="{357A0EFC-6318-4F50-968C-78125B7842D8}"/>
    <cellStyle name="_Changes since previous run 5" xfId="24380" xr:uid="{CE9E9AC7-E667-4A6D-8121-0434E3795F70}"/>
    <cellStyle name="_Changes since previous run 5 2" xfId="24381" xr:uid="{3A94F2FC-5894-429D-BBF6-B14DFBEBF3B9}"/>
    <cellStyle name="_Changes since previous run 6" xfId="24382" xr:uid="{8F40333D-FDEE-49A6-BEB0-D11E54B32A79}"/>
    <cellStyle name="_Changes since previous run_AEP_PV_20100112" xfId="24383" xr:uid="{335C6F70-CCB8-45D2-A5BA-D8EAC01DABFC}"/>
    <cellStyle name="_Changes since previous run_August 2010 CWIP curves_NextEra" xfId="24384" xr:uid="{CEE7DE2F-F85E-471D-AA25-781C555B5DA8}"/>
    <cellStyle name="_Changes since previous run_August 2010 CWIP curves_NextEra 2" xfId="24385" xr:uid="{2D39CA40-3ABC-4B8F-B763-1060973C2346}"/>
    <cellStyle name="_Changes since previous run_August 2010 CWIP curves_NextEra_November 2010 Termosol CWIP Curves NEER Final" xfId="24386" xr:uid="{2D563B97-C4D1-4DD2-9699-EAAC3B9151FC}"/>
    <cellStyle name="_Changes since previous run_August 2010 CWIP curves_NextEra_November 2010 Termosol CWIP Curves NEER Final 2" xfId="24387" xr:uid="{68EDF215-FFF5-4277-9685-E6BA96D5075A}"/>
    <cellStyle name="_Changes since previous run_Budget Support 2012-09 2013-15 Benefit Programs v5 with NEER Barg Update" xfId="24388" xr:uid="{E3312AB2-F1A6-47F0-BBEB-085EFC87030A}"/>
    <cellStyle name="_Changes since previous run_Capital Prov 1Q10" xfId="24389" xr:uid="{73432D01-60FA-4032-9978-7AD96D7E9F9F}"/>
    <cellStyle name="_Changes since previous run_Capital Prov 1Q10 2" xfId="24390" xr:uid="{086BAFC8-2062-4075-8792-42FD59A77271}"/>
    <cellStyle name="_Changes since previous run_Capital Prov 1Q10_March_LTD_Premium" xfId="24391" xr:uid="{C977C8B5-BCBA-430A-966B-D17F1097C35D}"/>
    <cellStyle name="_Changes since previous run_Capital Prov 1Q10_Nov Self Admin LTD Income Premium - CIGNA" xfId="24392" xr:uid="{11B739C9-141B-4528-8981-BCC8DD323E6D}"/>
    <cellStyle name="_Changes since previous run_Capital Prov 1Q10_Summary Unrounded" xfId="24393" xr:uid="{0F47284D-8363-4390-AB77-7A1097F8873A}"/>
    <cellStyle name="_Changes since previous run_Cherokee 2010 - 2014 Budget Forecast" xfId="24394" xr:uid="{D4DE9F70-DEB8-4EC9-822E-1848D4252579}"/>
    <cellStyle name="_Changes since previous run_Cimarron O&amp;M_05-24-2012" xfId="24395" xr:uid="{65929817-4197-47D4-BA1D-31ED9488F7A9}"/>
    <cellStyle name="_Changes since previous run_Consolidated Summary Living ProForma_2011_DRAFT" xfId="24396" xr:uid="{32D6A6F9-176C-4647-831C-8FE13DD4DA07}"/>
    <cellStyle name="_Changes since previous run_Consolidated Summary Living ProForma_2011_Paste Special" xfId="24397" xr:uid="{23F53A48-8ACB-4006-B9D6-393284870406}"/>
    <cellStyle name="_Changes since previous run_Copy of South TX GenTie  0.8x Sale12-31-09 COD BASE CASEvBOD" xfId="24398" xr:uid="{B87F32CC-556B-4F97-A990-D756A8ED5D74}"/>
    <cellStyle name="_Changes since previous run_Copy of Wilton Expansion_Opcom_XLE_49.5MW_2-23-08_(Stimulus)" xfId="24399" xr:uid="{8C004534-3497-44DF-9D6A-61B0C0E1012A}"/>
    <cellStyle name="_Changes since previous run_CWIP Termosol 1" xfId="24400" xr:uid="{387D2D54-0A4D-4DFF-A08A-D832EEBC99E8}"/>
    <cellStyle name="_Changes since previous run_CWIP Termosol 1 2" xfId="24401" xr:uid="{EF33C6CE-AD1A-4B0D-8BBD-B84F11481780}"/>
    <cellStyle name="_Changes since previous run_CWIP Termosol 2" xfId="24402" xr:uid="{BFA28275-D412-480E-B28A-C404CF000B0E}"/>
    <cellStyle name="_Changes since previous run_CWIP Termosol 2 2" xfId="24403" xr:uid="{9E784898-5A6F-492E-8062-D78F26B00647}"/>
    <cellStyle name="_Changes since previous run_Day County" xfId="24404" xr:uid="{43572A1E-12CE-4431-8FE4-4E1BBB780E59}"/>
    <cellStyle name="_Changes since previous run_Distribution Date Calc" xfId="24405" xr:uid="{9BD27785-270C-4AAC-A473-655B694E3F5C}"/>
    <cellStyle name="_Changes since previous run_Expenses" xfId="24406" xr:uid="{D4401C1B-AAF7-43C7-882F-CA2A1C952B2B}"/>
    <cellStyle name="_Changes since previous run_FAS 106 subsidy 2010" xfId="24407" xr:uid="{77DF9751-A204-4F3F-B998-AFEA5287F8CC}"/>
    <cellStyle name="_Changes since previous run_FAS 106 subsidy 2010 2" xfId="24408" xr:uid="{67B5BA0D-594F-4F70-A181-C615B75B138C}"/>
    <cellStyle name="_Changes since previous run_FAS 106 subsidy 2010_March_LTD_Premium" xfId="24409" xr:uid="{B2362E45-BB01-4D43-8E86-535E7E1EDDB3}"/>
    <cellStyle name="_Changes since previous run_FAS 106 subsidy 2010_Nov Self Admin LTD Income Premium - CIGNA" xfId="24410" xr:uid="{B5613C9E-1CB9-4F26-95F7-3E1A2E1F5310}"/>
    <cellStyle name="_Changes since previous run_FAS 106 subsidy 2010_Summary Unrounded" xfId="24411" xr:uid="{79854678-573C-4497-9D37-E8848CBCADA5}"/>
    <cellStyle name="_Changes since previous run_FinSum" xfId="24412" xr:uid="{40C8CB3B-B443-4D1E-BEB1-C14B2CDEFDB0}"/>
    <cellStyle name="_Changes since previous run_FinSum 2" xfId="24413" xr:uid="{43323844-D150-4504-809B-8F83B511112A}"/>
    <cellStyle name="_Changes since previous run_FinSum 2 2" xfId="24414" xr:uid="{1FA05D9F-9C44-41BF-BF8A-50EAA6C83C7D}"/>
    <cellStyle name="_Changes since previous run_FinSum 3" xfId="24415" xr:uid="{527E2BFC-AB4C-463B-892A-2987BEE861B2}"/>
    <cellStyle name="_Changes since previous run_FinSum 4" xfId="24416" xr:uid="{6912D542-0720-4349-9C54-9A73EF2CD1DA}"/>
    <cellStyle name="_Changes since previous run_FinSum 4 2" xfId="24417" xr:uid="{9DAC8145-DCB6-499F-B0C6-9EE34055DE7F}"/>
    <cellStyle name="_Changes since previous run_FinSum 4 3" xfId="24418" xr:uid="{6BA4ED33-925F-4091-B2D0-F3802F6D675E}"/>
    <cellStyle name="_Changes since previous run_FinSum_Genesis_Bridge_Tab" xfId="24419" xr:uid="{FB13B41B-C083-4274-BD07-5CF0A54A0D65}"/>
    <cellStyle name="_Changes since previous run_FinSum_ToD" xfId="24420" xr:uid="{25334422-A626-4D07-976B-747C1DBCCE05}"/>
    <cellStyle name="_Changes since previous run_FinSum_ToD 2" xfId="24421" xr:uid="{577C0C9A-0D2B-4C62-A1E2-4006B2265477}"/>
    <cellStyle name="_Changes since previous run_FinSum_ToD 3" xfId="24422" xr:uid="{AA9BBAF8-2AF7-4E0B-AF05-25B00069C400}"/>
    <cellStyle name="_Changes since previous run_Genesis PGE 250MW_20081119A" xfId="24423" xr:uid="{E4C4FA47-69C2-41A8-8FFD-D283F7E7E5D5}"/>
    <cellStyle name="_Changes since previous run_Genesis_Bridge_Tab" xfId="24424" xr:uid="{BA28BF85-FEC0-4B3D-A7A1-A8FA426BFAFB}"/>
    <cellStyle name="_Changes since previous run_HWBA UM NPV  IRR Analysis finance at cost share may 2011" xfId="24425" xr:uid="{39A8913E-8211-443A-A37A-8A50AC46A7BB}"/>
    <cellStyle name="_Changes since previous run_Input" xfId="24426" xr:uid="{A0EED156-D3FC-4B64-9A40-3845483ABF75}"/>
    <cellStyle name="_Changes since previous run_Input 2" xfId="24427" xr:uid="{C1DEEFE9-7780-4C2E-8259-B75E78A57934}"/>
    <cellStyle name="_Changes since previous run_Inputs" xfId="24428" xr:uid="{114B7D10-6AD2-423A-9A25-8243FAC42190}"/>
    <cellStyle name="_Changes since previous run_Inputs 2" xfId="24429" xr:uid="{23086A60-2A60-4544-AB2B-9588A6BB9502}"/>
    <cellStyle name="_Changes since previous run_LPF 2011 Update - Contracted Thermal Assets - rev 09 27 2011" xfId="24430" xr:uid="{0D936037-190D-4491-B5FF-B8377C03DEB5}"/>
    <cellStyle name="_Changes since previous run_LPF 2011 Update - Contracted Thermal Assets - rev 09 27 2011 (2)" xfId="24431" xr:uid="{F488742D-C20B-4081-87BB-225D88B7B0C8}"/>
    <cellStyle name="_Changes since previous run_LPF 2011 Update - Merchant Thermal Assets - rev 09 27 2011 (2)" xfId="24432" xr:uid="{FF47A0CE-B74D-4BB2-9E3C-1BD8E6067CF8}"/>
    <cellStyle name="_Changes since previous run_LTD-FAS 112 Summary" xfId="24433" xr:uid="{4E9C3BF0-A3D5-4D1D-BE97-FB20F7E9E9E5}"/>
    <cellStyle name="_Changes since previous run_Majestic II 2013 - 2042 Property Tax Forecast est" xfId="24434" xr:uid="{92B56856-8F86-4888-B7A2-D8973D586374}"/>
    <cellStyle name="_Changes since previous run_McCoy 250 MW Yingli 280W T-0 NextEra PVO&amp;M Budget (NEW RAMP)_2010-12-10" xfId="24435" xr:uid="{F5A2ECAD-EC9F-4B8B-9BDA-D44B0ADB2613}"/>
    <cellStyle name="_Changes since previous run_McCoy 250 MW Yingli 280W T-0 NextEra PVO&amp;M Budget (NEW RAMP)_2010-12-6" xfId="24436" xr:uid="{ED163D5D-49AC-41E5-AA89-4A60E6672F0F}"/>
    <cellStyle name="_Changes since previous run_November 2010 CWIP Curves Genesis Final" xfId="24437" xr:uid="{6D83D500-2B3D-4DAF-B803-5143350B6C5D}"/>
    <cellStyle name="_Changes since previous run_November 2010 CWIP Curves Genesis Final 2" xfId="24438" xr:uid="{E94E2948-087D-4787-8DEE-3D5602F738E6}"/>
    <cellStyle name="_Changes since previous run_November 2010 CWIP Curves NEER Final" xfId="24439" xr:uid="{3F4D6BE7-9198-48F7-ADA0-3D8F9CE6ACCF}"/>
    <cellStyle name="_Changes since previous run_November 2010 CWIP Curves NEER Final 2" xfId="24440" xr:uid="{DE329D2F-A9BD-4AAA-AFED-F1DE0510FC43}"/>
    <cellStyle name="_Changes since previous run_November 2010 Termosol CWIP Curves NEER Final" xfId="24441" xr:uid="{A467976E-F171-4147-8DC6-6F62BFB41DC7}"/>
    <cellStyle name="_Changes since previous run_November 2010 Termosol CWIP Curves NEER Final 2" xfId="24442" xr:uid="{AD4297B3-27C1-4AE7-821C-6766566EFF8B}"/>
    <cellStyle name="_Changes since previous run_Paradise_PV_20100212" xfId="24443" xr:uid="{60025AD9-036F-4CC3-9536-FB5EC707DB8D}"/>
    <cellStyle name="_Changes since previous run_Pro Forma - Alamosa 100MW - rev 03.13.09" xfId="24444" xr:uid="{236A7D09-4129-4416-B6A3-16C14711B8E6}"/>
    <cellStyle name="_Changes since previous run_Pro Forma - Alamosa 100MW - rev 03.13.09 2" xfId="24445" xr:uid="{B0DB1033-BEF2-43F9-B1C4-DF362A9076E5}"/>
    <cellStyle name="_Changes since previous run_Pro Forma - Alamosa 100MW - rev 03.13.09 2 2" xfId="24446" xr:uid="{53F0C86F-06B0-4D01-846D-2DA8AE637FB1}"/>
    <cellStyle name="_Changes since previous run_Pro Forma - Alamosa 100MW - rev 03.13.09 3" xfId="24447" xr:uid="{56F5884D-E8A8-4E53-8456-1158D9615EF5}"/>
    <cellStyle name="_Changes since previous run_Pro Forma - Alamosa 100MW - rev 03.13.09 4" xfId="24448" xr:uid="{766D32A4-A485-4749-814B-B232A55A1BF8}"/>
    <cellStyle name="_Changes since previous run_Pro Forma - Alamosa 100MW - rev 03.13.09 4 2" xfId="24449" xr:uid="{2E1C64AF-90D0-45A8-8655-77682EE21F6F}"/>
    <cellStyle name="_Changes since previous run_Pro Forma - Alamosa 100MW - rev 03.13.09 4 3" xfId="24450" xr:uid="{611B94C8-15E8-4956-BC57-1AF4EA6C2F93}"/>
    <cellStyle name="_Changes since previous run_Pro Forma - Alamosa 100MW - rev 03.13.09_Genesis_Bridge_Tab" xfId="24451" xr:uid="{DB870BFE-EED1-4ECC-B035-B96291107A45}"/>
    <cellStyle name="_Changes since previous run_Pro Forma - Alamosa 100MW - rev 03.13.09_ToD" xfId="24452" xr:uid="{B6388F18-F3C8-45EE-AB46-83C05C91925D}"/>
    <cellStyle name="_Changes since previous run_Pro Forma - Alamosa 100MW - rev 03.13.09_ToD 2" xfId="24453" xr:uid="{69DE2FCD-25AC-42C5-B52F-09971A1E3BF1}"/>
    <cellStyle name="_Changes since previous run_Pro Forma - Alamosa 100MW - rev 03.13.09_ToD 3" xfId="24454" xr:uid="{CB5E841B-3657-4774-AFD6-0AAC9A9FF16B}"/>
    <cellStyle name="_Changes since previous run_Project Finance Wilton Expansion" xfId="24455" xr:uid="{2863EFA2-8952-490D-904F-FE4139D67D5E}"/>
    <cellStyle name="_Changes since previous run_Project Monitoring Paradise Solar revised_October 2010" xfId="24456" xr:uid="{5A5120B8-52C8-4C85-84E7-41D17840C0E4}"/>
    <cellStyle name="_Changes since previous run_Project Monitoring Paradise Solar revised_October 2010 2" xfId="24457" xr:uid="{4C543325-997A-4E97-A02F-6F824D2624B6}"/>
    <cellStyle name="_Changes since previous run_Project Monitoring Paradise Solar revised_October 2010_November 2010 Termosol CWIP Curves NEER Final" xfId="24458" xr:uid="{C1C58DFE-6F5F-4CDB-AF5B-D1B1BF7764DF}"/>
    <cellStyle name="_Changes since previous run_Project Monitoring Paradise Solar revised_October 2010_November 2010 Termosol CWIP Curves NEER Final 2" xfId="24459" xr:uid="{6D1D5F92-CF67-42AA-8C96-ADABA2937560}"/>
    <cellStyle name="_Changes since previous run_Scen" xfId="24460" xr:uid="{A7694C7B-8732-42B0-80AD-D066C44D3534}"/>
    <cellStyle name="_Changes since previous run_Scen 2" xfId="24461" xr:uid="{8843F807-F429-4254-885E-38900E9E5E9E}"/>
    <cellStyle name="_Changes since previous run_Scen 2 2" xfId="24462" xr:uid="{0AE801B5-6D4A-4E67-A34A-CDF699467E45}"/>
    <cellStyle name="_Changes since previous run_Scen 3" xfId="24463" xr:uid="{18D0A13D-522B-46EC-BD0D-821C88484126}"/>
    <cellStyle name="_Changes since previous run_Scen 4" xfId="24464" xr:uid="{84C6C877-9F87-4EA6-A44E-71CC70FD44AE}"/>
    <cellStyle name="_Changes since previous run_Scen 4 2" xfId="24465" xr:uid="{2C220328-0052-4263-9323-468928B77892}"/>
    <cellStyle name="_Changes since previous run_Scen 4 3" xfId="24466" xr:uid="{F4ACF220-EF91-4C5C-B2A1-B448600C6414}"/>
    <cellStyle name="_Changes since previous run_Scen_Genesis_Bridge_Tab" xfId="24467" xr:uid="{D5DDB510-3FB6-4737-9DB6-3C25A5F09F0E}"/>
    <cellStyle name="_Changes since previous run_Scen_ToD" xfId="24468" xr:uid="{ACE371AB-F17B-445F-8072-CF0B30916CDB}"/>
    <cellStyle name="_Changes since previous run_Scen_ToD 2" xfId="24469" xr:uid="{70E767EE-2D93-48E3-8843-1420425E7E4C}"/>
    <cellStyle name="_Changes since previous run_Scen_ToD 3" xfId="24470" xr:uid="{7BB4DF9A-CA97-4EDD-9A95-9EC397D9BBE8}"/>
    <cellStyle name="_Changes since previous run_September 2010 CWIP curves_NextEra" xfId="24471" xr:uid="{C4EBED74-D11B-4939-977B-FC3DE513B8D0}"/>
    <cellStyle name="_Changes since previous run_September 2010 CWIP curves_NextEra 2" xfId="24472" xr:uid="{846827C4-C641-416F-88B9-E4A853D0C9A5}"/>
    <cellStyle name="_Changes since previous run_September 2010 CWIP curves_NextEra_November 2010 Termosol CWIP Curves NEER Final" xfId="24473" xr:uid="{28866DBD-765C-4EE4-B03A-D5356E153F3B}"/>
    <cellStyle name="_Changes since previous run_September 2010 CWIP curves_NextEra_November 2010 Termosol CWIP Curves NEER Final 2" xfId="24474" xr:uid="{480B19D3-7EC4-4BEF-9814-46CA8C90B1CE}"/>
    <cellStyle name="_Changes since previous run_Solar - TOD Calculation Model - rev 04.16.09" xfId="24475" xr:uid="{B078D27B-014D-42B9-ACF0-06E556041237}"/>
    <cellStyle name="_Changes since previous run_Solar - TOD Calculation Model - rev 04.16.09 2" xfId="24476" xr:uid="{E6809386-67C7-46C9-BC71-C4412C1C92A5}"/>
    <cellStyle name="_Changes since previous run_Solar - TOD Calculation Model - rev 04.16.09 2 2" xfId="24477" xr:uid="{B044C699-1D02-40EE-8512-5E642224CABF}"/>
    <cellStyle name="_Changes since previous run_Solar - TOD Calculation Model - rev 04.16.09 3" xfId="24478" xr:uid="{1DCB6F45-A316-46F3-9AD0-103E3AC34F3D}"/>
    <cellStyle name="_Changes since previous run_Solar - TOD Calculation Model - rev 04.16.09 4" xfId="24479" xr:uid="{05CCE2D4-0A3B-4CD5-A710-F607023FE47E}"/>
    <cellStyle name="_Changes since previous run_Solar - TOD Calculation Model - rev 04.16.09 4 2" xfId="24480" xr:uid="{0C83C65A-F323-453C-8739-2DFE29AD5CB0}"/>
    <cellStyle name="_Changes since previous run_Solar - TOD Calculation Model - rev 04.16.09 4 3" xfId="24481" xr:uid="{758A51AF-4704-421E-A983-5313E6AC42F2}"/>
    <cellStyle name="_Changes since previous run_Solar - TOD Calculation Model - rev 04.16.09_Genesis_Bridge_Tab" xfId="24482" xr:uid="{FA727AE2-8836-4F3D-82F0-D4FD0F747EAB}"/>
    <cellStyle name="_Changes since previous run_Solar - TOD Calculation Model - rev 04.16.09_ToD" xfId="24483" xr:uid="{98299315-5FA9-4AB8-BB48-8D3728163CBC}"/>
    <cellStyle name="_Changes since previous run_Solar - TOD Calculation Model - rev 04.16.09_ToD 2" xfId="24484" xr:uid="{C96447D2-48FF-4A74-B84D-A7221964366D}"/>
    <cellStyle name="_Changes since previous run_Solar - TOD Calculation Model - rev 04.16.09_ToD 3" xfId="24485" xr:uid="{9C9E2093-9281-4D3B-9CE2-FFDB00A8CDFC}"/>
    <cellStyle name="_Changes since previous run_Solar_Model_ab" xfId="24486" xr:uid="{85C1E03F-6354-4CD2-94B6-DEE85A255623}"/>
    <cellStyle name="_Changes since previous run_Solar_Model_ab 2" xfId="24487" xr:uid="{6541108A-E431-4FC4-92A8-8AF4BD8AF913}"/>
    <cellStyle name="_Changes since previous run_Solar_Model_ab 2 2" xfId="24488" xr:uid="{22F09274-A69E-4BBB-952B-9A8AB85322CE}"/>
    <cellStyle name="_Changes since previous run_Solar_Model_ab 3" xfId="24489" xr:uid="{68DAA527-60FC-44EB-B079-2A616139333D}"/>
    <cellStyle name="_Changes since previous run_Solar_Model_ab 4" xfId="24490" xr:uid="{0226F67A-D93D-4262-8549-EDC07582F806}"/>
    <cellStyle name="_Changes since previous run_Solar_Model_ab 4 2" xfId="24491" xr:uid="{EB529DD1-7FDF-45F7-87E0-ABD37A8456A2}"/>
    <cellStyle name="_Changes since previous run_Solar_Model_ab 4 3" xfId="24492" xr:uid="{EAC52386-2E55-4DD2-AF53-80D08E9A3DA2}"/>
    <cellStyle name="_Changes since previous run_Solar_Model_ab_Genesis_Bridge_Tab" xfId="24493" xr:uid="{8A36745A-CB3E-4C9A-9CA8-2350B2C69521}"/>
    <cellStyle name="_Changes since previous run_Solar_Model_ab_ToD" xfId="24494" xr:uid="{04048861-4761-4B61-A559-085EC30D59A3}"/>
    <cellStyle name="_Changes since previous run_Solar_Model_ab_ToD 2" xfId="24495" xr:uid="{37F3AF65-BF65-4458-91B9-9C6AA45885F2}"/>
    <cellStyle name="_Changes since previous run_Solar_Model_ab_ToD 3" xfId="24496" xr:uid="{C79C060D-3AE7-482B-B01A-E67694012066}"/>
    <cellStyle name="_Changes since previous run_Summerhaven CWIP curve Oct_2010" xfId="24497" xr:uid="{3748F18D-FD04-4186-9891-B484BF710E6E}"/>
    <cellStyle name="_Changes since previous run_Summerhaven CWIP curve Oct_2010 2" xfId="24498" xr:uid="{AC77A39C-F5FD-45A3-9958-042935BAC2B5}"/>
    <cellStyle name="_Changes since previous run_Summerhaven CWIP curve Oct_2010_November 2010 Termosol CWIP Curves NEER Final" xfId="24499" xr:uid="{A7F5F10C-F3C4-44F6-8231-229323D28C29}"/>
    <cellStyle name="_Changes since previous run_Summerhaven CWIP curve Oct_2010_November 2010 Termosol CWIP Curves NEER Final 2" xfId="24500" xr:uid="{5A34C7E2-837E-4D88-B7FE-FC95BBA08DB0}"/>
    <cellStyle name="_Changes since previous run_Tax" xfId="24501" xr:uid="{69F2A6B2-E48E-467B-8F9F-B2D45AFF4390}"/>
    <cellStyle name="_Changes since previous run_ToD" xfId="24502" xr:uid="{3B86635D-0379-413B-BB31-95A1A968A42A}"/>
    <cellStyle name="_Changes since previous run_ToD 2" xfId="24503" xr:uid="{36AFA49C-6828-431A-8DEC-D7A927874AF4}"/>
    <cellStyle name="_Changes since previous run_ToD 3" xfId="24504" xr:uid="{FA417506-B50A-4DA8-851F-AE9BD504B79F}"/>
    <cellStyle name="_Changes since previous run_WACC_Calc_Sheet" xfId="24505" xr:uid="{9FF20587-6FB6-4090-B97D-EF8C846F337B}"/>
    <cellStyle name="_Changes since previous run_WACC_Calc_Sheet 2" xfId="24506" xr:uid="{254E43F2-416D-4F2A-B665-BDDE028763D2}"/>
    <cellStyle name="_Changes since previous run_WACC_Calc_Sheet 2 2" xfId="24507" xr:uid="{306138CE-914A-4B31-AC0D-9D75F0206B8F}"/>
    <cellStyle name="_Changes since previous run_WACC_Calc_Sheet 3" xfId="24508" xr:uid="{C9D30926-113E-4C46-99D1-FDB59ADB5164}"/>
    <cellStyle name="_Changes since previous run_WACC_Calc_Sheet 4" xfId="24509" xr:uid="{3804951E-7AA3-4EA9-8122-BA476FFDE613}"/>
    <cellStyle name="_Changes since previous run_WACC_Calc_Sheet 4 2" xfId="24510" xr:uid="{F6150C6E-9341-4817-923E-01B7351C45D8}"/>
    <cellStyle name="_Changes since previous run_WACC_Calc_Sheet 4 3" xfId="24511" xr:uid="{46D2BFE2-D466-49E0-AA10-9D4BE91E14D0}"/>
    <cellStyle name="_Changes since previous run_WACC_Calc_Sheet_Genesis_Bridge_Tab" xfId="24512" xr:uid="{B17D9A45-AD26-4981-8C45-7EFE91536D3C}"/>
    <cellStyle name="_Changes since previous run_WACC_Calc_Sheet_ToD" xfId="24513" xr:uid="{FB957F79-B68E-4BA9-9914-A9AF30A4E607}"/>
    <cellStyle name="_Changes since previous run_WACC_Calc_Sheet_ToD 2" xfId="24514" xr:uid="{88939031-A098-4796-A660-3C6585AC7A9D}"/>
    <cellStyle name="_Changes since previous run_WACC_Calc_Sheet_ToD 3" xfId="24515" xr:uid="{FBCD5C05-E6B4-42DB-89AF-65E6AB64654D}"/>
    <cellStyle name="_Changes since previous run_Word_Outputs_2009_09_12" xfId="24516" xr:uid="{9B7EC63F-D5CD-4476-84C2-93093BA8E81E}"/>
    <cellStyle name="_Changes to Annual Vectors" xfId="24517" xr:uid="{80DECFEF-41DF-4B80-89CC-27BF9DB28E7B}"/>
    <cellStyle name="_Changes to Annual Vectors 2" xfId="24518" xr:uid="{8A94F270-ED37-40BE-957F-98069ECCF938}"/>
    <cellStyle name="_Changes to Annual Vectors 2 2" xfId="24519" xr:uid="{5C028002-2ABA-436F-8EF7-7A7CBE43446F}"/>
    <cellStyle name="_Changes to Annual Vectors 3" xfId="24520" xr:uid="{CC7B0113-54EE-495E-8D17-345151D7D0AD}"/>
    <cellStyle name="_Changes to Annual Vectors 3 2" xfId="24521" xr:uid="{8D4BC1DD-F11A-4F75-83A3-F1D838796968}"/>
    <cellStyle name="_Changes to Annual Vectors 4" xfId="24522" xr:uid="{750E18CF-81DC-46BF-8013-2D48A058E792}"/>
    <cellStyle name="_Changes to Annual Vectors 4 2" xfId="24523" xr:uid="{29C8CCBB-164A-4806-87A8-82CEC524EF28}"/>
    <cellStyle name="_Changes to Annual Vectors 4 3" xfId="24524" xr:uid="{80ED796A-E7CA-415A-B24C-5A3908A887BD}"/>
    <cellStyle name="_Changes to Annual Vectors 5" xfId="24525" xr:uid="{C991F087-98EC-4B7A-87EC-74AF034FEF2F}"/>
    <cellStyle name="_Changes to Annual Vectors 5 2" xfId="24526" xr:uid="{A57A8FAC-B48D-4BEC-86C9-8FE37606E097}"/>
    <cellStyle name="_Changes to Annual Vectors 6" xfId="24527" xr:uid="{D806CF07-1F74-4EE8-A319-F78D48B1CD3F}"/>
    <cellStyle name="_Changes to Annual Vectors_August 2010 CWIP curves_NextEra" xfId="24528" xr:uid="{2B3716A4-EC0A-4892-94B1-B27F9DFFA1A5}"/>
    <cellStyle name="_Changes to Annual Vectors_August 2010 CWIP curves_NextEra 2" xfId="24529" xr:uid="{184DC3A4-521B-41EE-9167-D89F6DE73290}"/>
    <cellStyle name="_Changes to Annual Vectors_August 2010 CWIP curves_NextEra_November 2010 Termosol CWIP Curves NEER Final" xfId="24530" xr:uid="{91473093-C42F-49B3-9349-4F904668635B}"/>
    <cellStyle name="_Changes to Annual Vectors_August 2010 CWIP curves_NextEra_November 2010 Termosol CWIP Curves NEER Final 2" xfId="24531" xr:uid="{2BF9B233-4A75-468A-86B6-F4213BB45788}"/>
    <cellStyle name="_Changes to Annual Vectors_BASIS ADJ" xfId="24532" xr:uid="{6B913AF1-3661-4513-8003-B7096882A2C7}"/>
    <cellStyle name="_Changes to Annual Vectors_BM Adjustments" xfId="24533" xr:uid="{78D1FA94-72B3-4069-BC0A-FAF161DF751E}"/>
    <cellStyle name="_Changes to Annual Vectors_Budget Support 2012-09 2013-15 Benefit Programs v5 with NEER Barg Update" xfId="24534" xr:uid="{DCB3CDD7-493A-4240-ADBA-EE512BC69BAC}"/>
    <cellStyle name="_Changes to Annual Vectors_Capacity_Factor_Monthly_Forecast_Through_2024 " xfId="24535" xr:uid="{3D677B2C-A901-4F94-9622-737AA079B4C9}"/>
    <cellStyle name="_Changes to Annual Vectors_Capital Prov 1Q10" xfId="24536" xr:uid="{2A8048A8-0B98-4B8C-9D5D-7377338B73C6}"/>
    <cellStyle name="_Changes to Annual Vectors_Capital Prov 1Q10 2" xfId="24537" xr:uid="{81B602A7-B84D-4AF7-B5C2-31C9101411BE}"/>
    <cellStyle name="_Changes to Annual Vectors_Capital Prov 1Q10_March_LTD_Premium" xfId="24538" xr:uid="{467FBDA3-2EE3-41B6-8AED-1FC83BB1616E}"/>
    <cellStyle name="_Changes to Annual Vectors_Capital Prov 1Q10_Nov Self Admin LTD Income Premium - CIGNA" xfId="24539" xr:uid="{270EC739-D5D0-47BE-B2CC-CE3FC9F08460}"/>
    <cellStyle name="_Changes to Annual Vectors_Capital Prov 1Q10_Summary Unrounded" xfId="24540" xr:uid="{3B220111-2ED6-4383-88D3-9388AD41E095}"/>
    <cellStyle name="_Changes to Annual Vectors_Consolidated Summary Living ProForma_2011_DRAFT" xfId="24541" xr:uid="{132F236F-BC28-43ED-A4B7-DF40CB1911BF}"/>
    <cellStyle name="_Changes to Annual Vectors_Consolidated Summary Living ProForma_2011_Paste Special" xfId="24542" xr:uid="{A70BE1C8-EA55-4936-AE76-3DCC9154E01D}"/>
    <cellStyle name="_Changes to Annual Vectors_Copy of South TX GenTie  0.8x Sale12-31-09 COD BASE CASEvBOD" xfId="24543" xr:uid="{40862BD1-4427-4951-9DC0-43B1BCC857D4}"/>
    <cellStyle name="_Changes to Annual Vectors_CWIP Termosol 1" xfId="24544" xr:uid="{D6CEF134-4303-45A8-B484-09C9D6B8146D}"/>
    <cellStyle name="_Changes to Annual Vectors_CWIP Termosol 1 2" xfId="24545" xr:uid="{B6A29000-1B2B-4E47-AD15-2785C2951AB1}"/>
    <cellStyle name="_Changes to Annual Vectors_CWIP Termosol 2" xfId="24546" xr:uid="{2D80FE1B-59A3-43E6-84CD-90A6BCA601CB}"/>
    <cellStyle name="_Changes to Annual Vectors_CWIP Termosol 2 2" xfId="24547" xr:uid="{C9625B3A-A6DA-4679-983A-68D140CDE336}"/>
    <cellStyle name="_Changes to Annual Vectors_Fees" xfId="24548" xr:uid="{B22C5AD6-5C14-4FAC-98CD-2BEB6089F5C4}"/>
    <cellStyle name="_Changes to Annual Vectors_Genesis_Bridge_Tab" xfId="24549" xr:uid="{579A903D-FD3A-460F-AC90-98D9C021A779}"/>
    <cellStyle name="_Changes to Annual Vectors_HWBA UM NPV  IRR Analysis finance at cost share may 2011" xfId="24550" xr:uid="{1BE424AE-AC06-40FA-94CF-50345B9930D3}"/>
    <cellStyle name="_Changes to Annual Vectors_Inputs" xfId="24551" xr:uid="{A9621F0A-5909-4B98-BA35-6025E47E1C48}"/>
    <cellStyle name="_Changes to Annual Vectors_Inputs 2" xfId="24552" xr:uid="{7001DA38-A575-4D50-8018-136015873822}"/>
    <cellStyle name="_Changes to Annual Vectors_Locked in Gross Margin" xfId="24553" xr:uid="{68937DCA-DDD1-4F5F-B5D5-BB09259337EA}"/>
    <cellStyle name="_Changes to Annual Vectors_LTD-FAS 112 Summary" xfId="24554" xr:uid="{26C98CEF-6411-4EC9-B00D-245E20BFC080}"/>
    <cellStyle name="_Changes to Annual Vectors_November 2010 CWIP Curves Genesis Final" xfId="24555" xr:uid="{F3B69342-A163-4479-AF92-F2119D846912}"/>
    <cellStyle name="_Changes to Annual Vectors_November 2010 CWIP Curves Genesis Final 2" xfId="24556" xr:uid="{878072DE-FEC1-4242-AEAF-78EA09F4ABAB}"/>
    <cellStyle name="_Changes to Annual Vectors_November 2010 CWIP Curves NEER Final" xfId="24557" xr:uid="{A6B6220D-2252-4560-84E7-EF492C950801}"/>
    <cellStyle name="_Changes to Annual Vectors_November 2010 CWIP Curves NEER Final 2" xfId="24558" xr:uid="{B24110C8-A2FC-46F3-A6C8-F0659D1CE963}"/>
    <cellStyle name="_Changes to Annual Vectors_November 2010 Termosol CWIP Curves NEER Final" xfId="24559" xr:uid="{E26F8559-E15F-428A-8935-C7B0CFF197CA}"/>
    <cellStyle name="_Changes to Annual Vectors_November 2010 Termosol CWIP Curves NEER Final 2" xfId="24560" xr:uid="{51F27977-DCD3-47C2-8DDC-A98F1D89762B}"/>
    <cellStyle name="_Changes to Annual Vectors_Project Monitoring Paradise Solar revised_October 2010" xfId="24561" xr:uid="{AD2D16A0-1646-4B03-A994-B503A8CCC9BA}"/>
    <cellStyle name="_Changes to Annual Vectors_Project Monitoring Paradise Solar revised_October 2010 2" xfId="24562" xr:uid="{B5355C8A-C8D2-4628-9935-4F8D736BF022}"/>
    <cellStyle name="_Changes to Annual Vectors_Project Monitoring Paradise Solar revised_October 2010_November 2010 Termosol CWIP Curves NEER Final" xfId="24563" xr:uid="{599DCC31-63E7-4810-A738-814FB0C81880}"/>
    <cellStyle name="_Changes to Annual Vectors_Project Monitoring Paradise Solar revised_October 2010_November 2010 Termosol CWIP Curves NEER Final 2" xfId="24564" xr:uid="{584622EF-FD51-4796-A935-EFA1640C2DFD}"/>
    <cellStyle name="_Changes to Annual Vectors_September 2010 CWIP curves_NextEra" xfId="24565" xr:uid="{4F6267E8-1678-4BDC-AE16-E428E5F09590}"/>
    <cellStyle name="_Changes to Annual Vectors_September 2010 CWIP curves_NextEra 2" xfId="24566" xr:uid="{3D224891-A975-4084-9F9E-4CBD3F3546E0}"/>
    <cellStyle name="_Changes to Annual Vectors_September 2010 CWIP curves_NextEra_November 2010 Termosol CWIP Curves NEER Final" xfId="24567" xr:uid="{F944059C-5BB5-4B5C-B80F-D3E914B6D43B}"/>
    <cellStyle name="_Changes to Annual Vectors_September 2010 CWIP curves_NextEra_November 2010 Termosol CWIP Curves NEER Final 2" xfId="24568" xr:uid="{16B095DE-9DF6-4404-9815-5CA76B5722B0}"/>
    <cellStyle name="_Changes to Annual Vectors_Summerhaven CWIP curve Oct_2010" xfId="24569" xr:uid="{676FC824-607C-4AEE-A887-18F87C510585}"/>
    <cellStyle name="_Changes to Annual Vectors_Summerhaven CWIP curve Oct_2010 2" xfId="24570" xr:uid="{B1007961-5462-41C8-A436-30CDDB665D01}"/>
    <cellStyle name="_Changes to Annual Vectors_Summerhaven CWIP curve Oct_2010_November 2010 Termosol CWIP Curves NEER Final" xfId="24571" xr:uid="{C42D95EC-5D44-4905-B71F-FDE68B1A2582}"/>
    <cellStyle name="_Changes to Annual Vectors_Summerhaven CWIP curve Oct_2010_November 2010 Termosol CWIP Curves NEER Final 2" xfId="24572" xr:uid="{09B96D72-7188-49BF-8BBB-DB267F3C4D8F}"/>
    <cellStyle name="_Changes to Annual Vectors_ToD" xfId="24573" xr:uid="{210D0C55-1492-4AB7-8964-A1D9C78E1E95}"/>
    <cellStyle name="_Changes to Annual Vectors_ToD 2" xfId="24574" xr:uid="{9C81BBD6-129F-4DA9-AB4D-BE9823F0A73B}"/>
    <cellStyle name="_Changes to Annual Vectors_ToD 3" xfId="24575" xr:uid="{5693AE41-42DB-4D81-AC4E-459DB99D4B90}"/>
    <cellStyle name="_Changes to Annual Vectors_tx financing revs" xfId="24576" xr:uid="{0DFC259C-B804-4FD3-9D84-286E761EB63D}"/>
    <cellStyle name="_Cherokee - 2007 Budget Model 8-14-06 - August reforecast" xfId="24577" xr:uid="{5E18E777-C195-4992-8352-3D179FD8CA71}"/>
    <cellStyle name="_Cherokee - Purchase Accounting - rev 11 26 07" xfId="24578" xr:uid="{91610649-93FB-4E7F-AE98-A3EF09EB17D8}"/>
    <cellStyle name="_Cherokee Budget &amp; Forecast - August 08 NEW BUILD" xfId="24579" xr:uid="{066626D5-DF36-4705-9FBF-EDAE30FDB3BE}"/>
    <cellStyle name="_Cherokee Budget Forecast File 1 August 2008 NEW BUILD" xfId="24580" xr:uid="{9C70BC0F-FA53-4234-A49D-0286D0BBF698}"/>
    <cellStyle name="_Cherokee -Depr 6149 R07 update" xfId="24581" xr:uid="{ADC53D96-1E57-49A3-9802-CFD3B3B2C4B1}"/>
    <cellStyle name="_Cherokee Hedges 11-08-10 Curve Date" xfId="24582" xr:uid="{902E35B0-BE22-4E82-8275-D6268A9BB026}"/>
    <cellStyle name="_Cherokee MW Predictor w HR Curves" xfId="24583" xr:uid="{08267F5D-97EE-402A-866E-E8D8977D9CD3}"/>
    <cellStyle name="_Cherokee Non-Ops G&amp;A" xfId="24584" xr:uid="{1BC703E3-D861-4580-8A50-50B9F13A6607}"/>
    <cellStyle name="_Cherokee PPA amortization 6-30-2007-NEW" xfId="24585" xr:uid="{A1BE6BB2-B84C-4762-89B3-12DD596EE9BF}"/>
    <cellStyle name="_Cili_2003 Budget Chigen" xfId="24586" xr:uid="{DE1EEE80-81F0-4B4E-B31A-1C0859661E04}"/>
    <cellStyle name="_Cili_2003 Budget Chigen 2" xfId="24587" xr:uid="{E6DEDF92-CE1D-4F60-BFF9-4AD0D61FB60F}"/>
    <cellStyle name="_Cili_2003 Budget Chigen_1.Inputs" xfId="24588" xr:uid="{C884928D-E40C-490E-8F2C-20BDA2109D96}"/>
    <cellStyle name="_Cili_2003 Budget Chigen_BeechR Pivot Table 12.2.09" xfId="24589" xr:uid="{386547F3-5976-427B-867A-A78492842748}"/>
    <cellStyle name="_Cili_2003 Budget Chigen_BeechR Pivot Table 12.2.09 2" xfId="24590" xr:uid="{F863CE1E-0A74-4A5B-A8EE-5C49F8FDD08A}"/>
    <cellStyle name="_Cili_2003 Budget Chigen_Copy of G&amp;A_reports_v4" xfId="24591" xr:uid="{3E0666B0-D201-4AA3-8F6B-11764707B965}"/>
    <cellStyle name="_Cili_2003 Budget Chigen_Copy of Vento III v27i P50 1st" xfId="24592" xr:uid="{C0F9B674-20D3-4845-AF5B-A672F6646901}"/>
    <cellStyle name="_Cili_2003 Budget Chigen_SEEC_XiNing_040507_loan_US&amp;PRC GAAP" xfId="24593" xr:uid="{B55C26DF-1F46-4394-88B3-3A3861C512EB}"/>
    <cellStyle name="_Cili_2003 Budget Chigen_Vento III v17i (8.9% Haircut, 60% Tax)" xfId="24594" xr:uid="{09661BE5-2FAB-49AD-9B37-30BBA12C074B}"/>
    <cellStyle name="_Cili_2003 Budget Chigen_Vento III v22i (Haircut, 6Y CF, 76% tax)" xfId="24595" xr:uid="{4E2D9957-4902-4548-A1DA-E621F2930FD1}"/>
    <cellStyle name="_Cili_2003 Budget Chigen_Vento III v28g Base" xfId="24596" xr:uid="{1B878C25-39BA-428E-A2DF-E019CE21522C}"/>
    <cellStyle name="_Cili_2003 Budget Chigen_Vento III v28k JPMyyy" xfId="24597" xr:uid="{1D3BA206-AB0F-4A88-9DC6-BB8B94B3154B}"/>
    <cellStyle name="_CINERGY_081023" xfId="24598" xr:uid="{9D3E0653-D519-47FD-B2E6-27CB3CE8B300}"/>
    <cellStyle name="_CMP Hydro Sale Summary - rev 01.24.05" xfId="24599" xr:uid="{D72B0C0F-EB1F-4BBF-B65B-490C4BB94979}"/>
    <cellStyle name="_CMP Hydro Sale Summary - rev 01.24.05 2" xfId="24600" xr:uid="{EED9DE34-5C35-42A3-9E80-DA9BA4511690}"/>
    <cellStyle name="_CMP Hydro Sale Summary - rev 01.24.05 2 2" xfId="24601" xr:uid="{07CDB7BE-F1B3-49EA-B314-9B327084C526}"/>
    <cellStyle name="_CMP Hydro Sale Summary - rev 01.24.05 3" xfId="24602" xr:uid="{E048412E-7E4D-4E34-8141-6CBFA241AB76}"/>
    <cellStyle name="_CMP Hydro Sale Summary - rev 01.24.05 3 2" xfId="24603" xr:uid="{6E01209F-D691-46C2-BB89-A49DEB8EAD58}"/>
    <cellStyle name="_CMP Hydro Sale Summary - rev 01.24.05 4" xfId="24604" xr:uid="{5779E2C2-A44F-49BB-928A-DFE9690142A2}"/>
    <cellStyle name="_CMP Hydro Sale Summary - rev 01.24.05 4 2" xfId="24605" xr:uid="{65CD4F23-3095-4755-AF77-A4A54AD5B04A}"/>
    <cellStyle name="_CMP Hydro Sale Summary - rev 01.24.05 4 3" xfId="24606" xr:uid="{768BAC30-B424-4D2D-A197-B0A29E408333}"/>
    <cellStyle name="_CMP Hydro Sale Summary - rev 01.24.05 5" xfId="24607" xr:uid="{8B26402D-356B-48B2-87CB-6852450DAEB0}"/>
    <cellStyle name="_CMP Hydro Sale Summary - rev 01.24.05 5 2" xfId="24608" xr:uid="{D32E9CEC-7B1D-4444-B926-8A6D22B14B97}"/>
    <cellStyle name="_CMP Hydro Sale Summary - rev 01.24.05 6" xfId="24609" xr:uid="{33B3A3F0-B24A-4EFF-AE9E-373B69CA23FC}"/>
    <cellStyle name="_CMP Hydro Sale Summary - rev 01.24.05_Consolidated Summary Living ProForma_2011_DRAFT" xfId="24610" xr:uid="{503F1561-B05D-4E03-BB39-0C9E7C776F43}"/>
    <cellStyle name="_CMP Hydro Sale Summary - rev 01.24.05_Consolidated Summary Living ProForma_2011_Paste Special" xfId="24611" xr:uid="{E560C20B-2B19-4992-AA58-23CFB289038B}"/>
    <cellStyle name="_CMP Hydro Sale Summary - rev 01.24.05_Copy of South TX GenTie  0.8x Sale12-31-09 COD BASE CASEvBOD" xfId="24612" xr:uid="{32587EC7-F685-4D7F-9ED2-EB6B185AF767}"/>
    <cellStyle name="_CMP Hydro Sale Summary - rev 01.24.05_Genesis_Bridge_Tab" xfId="24613" xr:uid="{DACD78CB-AEDF-4EC0-B418-BB97DCC13EB7}"/>
    <cellStyle name="_CMP Hydro Sale Summary - rev 01.24.05_HWBA UM NPV  IRR Analysis finance at cost share may 2011" xfId="24614" xr:uid="{772D5F1B-33AF-455E-98F1-52005D7C6628}"/>
    <cellStyle name="_CMP Hydro Sale Summary - rev 01.24.05_Inputs" xfId="24615" xr:uid="{04EC2F7B-5BC0-460D-8BC7-3CB849D87E62}"/>
    <cellStyle name="_CMP Hydro Sale Summary - rev 01.24.05_Inputs 2" xfId="24616" xr:uid="{10AD7B27-67EE-4489-B7EF-070411E25059}"/>
    <cellStyle name="_CMP Hydro Sale Summary - rev 01.24.05_ToD" xfId="24617" xr:uid="{3D2EDCB2-F7D1-4668-91C1-1E6B158DE955}"/>
    <cellStyle name="_CMP Hydro Sale Summary - rev 01.24.05_ToD 2" xfId="24618" xr:uid="{CC2BB0CF-1BFC-4CF8-B12F-86E374AB7E96}"/>
    <cellStyle name="_CMP Hydro Sale Summary - rev 01.24.05_ToD 3" xfId="24619" xr:uid="{F2FA9FD6-FAE5-4CD6-BF4A-6F7A378E2FDE}"/>
    <cellStyle name="_Colorado Wind - Case A v1.11 levelized debt - interest in 2003 Final for Board Package" xfId="24620" xr:uid="{32C00103-195C-4EB3-A842-FD300FDAC191}"/>
    <cellStyle name="_Colorado Wind - Case A v1.11 levelized debt - interest in 2003 Final for Board Package 2" xfId="24621" xr:uid="{D652CCC2-7011-4B20-B269-A2B24F78F0A5}"/>
    <cellStyle name="_Colorado Wind - Case A v1.11 levelized debt - interest in 2003 Final for Board Package 2 2" xfId="24622" xr:uid="{B290F152-4B03-43AA-84AB-9BEE3A9D91E1}"/>
    <cellStyle name="_Colorado Wind - Case A v1.11 levelized debt - interest in 2003 Final for Board Package 3" xfId="24623" xr:uid="{56A4F19D-E44D-4003-B0C7-F677B538AEBD}"/>
    <cellStyle name="_Colorado Wind - Case A v1.11 levelized debt - interest in 2003 Final for Board Package 3 2" xfId="24624" xr:uid="{4648D75E-C26C-4B65-9F39-E85BC3598ACB}"/>
    <cellStyle name="_Colorado Wind - Case A v1.11 levelized debt - interest in 2003 Final for Board Package 4" xfId="24625" xr:uid="{550FD9C1-5393-491B-A8B4-21FEDBDBBF45}"/>
    <cellStyle name="_Colorado Wind - Case A v1.11 levelized debt - interest in 2003 Final for Board Package 4 2" xfId="24626" xr:uid="{2B8C07BE-5D06-41D8-A0B6-A94394827326}"/>
    <cellStyle name="_Colorado Wind - Case A v1.11 levelized debt - interest in 2003 Final for Board Package 5" xfId="24627" xr:uid="{039A9500-8D72-47D8-B120-0E9CED8E65C7}"/>
    <cellStyle name="_Colorado Wind - Case A v1.11 levelized debt - interest in 2003 Final for Board Package 5 2" xfId="24628" xr:uid="{6F846A2F-8099-4C3F-8656-314434BB7CA4}"/>
    <cellStyle name="_Colorado Wind - Case A v1.11 levelized debt - interest in 2003 Final for Board Package 6" xfId="24629" xr:uid="{220A8116-4E6F-4684-BA8B-0D537FCFBF9D}"/>
    <cellStyle name="_Colorado Wind - Case A v1.11 levelized debt - interest in 2003 Final for Board Package_Inputs" xfId="24630" xr:uid="{A3D435AC-10F1-4CF4-9347-7F9ACB1E467C}"/>
    <cellStyle name="_Colorado Wind - Case A v1.11 levelized debt - interest in 2003 Final for Board Package_Inputs 2" xfId="24631" xr:uid="{DDBE62D6-5280-4D29-B041-970F8EF81C9F}"/>
    <cellStyle name="_Colorado Wind v3.11" xfId="24632" xr:uid="{3E4B3403-B05D-4555-BC56-1AA3DFCD85B2}"/>
    <cellStyle name="_Colorado Wind v3.11 2" xfId="24633" xr:uid="{96AE037A-2361-4E3A-AECA-EACC3CB87174}"/>
    <cellStyle name="_Colorado Wind v3.11 2 2" xfId="24634" xr:uid="{96B4FD78-FAD2-46B4-890D-A6F92B71D402}"/>
    <cellStyle name="_Colorado Wind v3.11 3" xfId="24635" xr:uid="{09C8FC14-6594-45F8-B39E-6920F95310FC}"/>
    <cellStyle name="_Colorado Wind v3.11 3 2" xfId="24636" xr:uid="{8AB22FF8-84C7-4F90-9506-2AFA3B903F3D}"/>
    <cellStyle name="_Colorado Wind v3.11 4" xfId="24637" xr:uid="{6FCFDAA2-BB5B-42E3-970E-38DEFA8DAC79}"/>
    <cellStyle name="_Colorado Wind v3.11 4 2" xfId="24638" xr:uid="{521B38F5-9D52-44B5-B177-CD0DA5819C87}"/>
    <cellStyle name="_Colorado Wind v3.11 5" xfId="24639" xr:uid="{E2C5D30D-1706-48CD-84AA-763F6FD71EC9}"/>
    <cellStyle name="_Colorado Wind v3.11 5 2" xfId="24640" xr:uid="{9A5C0499-F319-457C-8453-6990A9589F0A}"/>
    <cellStyle name="_Colorado Wind v3.11 6" xfId="24641" xr:uid="{C8512125-1781-45EE-991B-10833C1889B5}"/>
    <cellStyle name="_Colorado Wind v3.11_Inputs" xfId="24642" xr:uid="{E5CE7F8B-47A2-4EA7-B41A-7931E9555125}"/>
    <cellStyle name="_Colorado Wind v3.11_Inputs 2" xfId="24643" xr:uid="{FAE5F72D-D611-482A-9F05-77E61B7209F0}"/>
    <cellStyle name="_Comma" xfId="24644" xr:uid="{AA51BE30-ABDA-4115-8D8E-D66B2B10CB94}"/>
    <cellStyle name="_Comma 2" xfId="24645" xr:uid="{5DA779A7-EDEF-4C10-BADE-CBC50FDB9140}"/>
    <cellStyle name="_Comma 2 2" xfId="24646" xr:uid="{E5470B4B-ABAE-4340-9927-73B8CC5F50B9}"/>
    <cellStyle name="_Comma 3" xfId="24647" xr:uid="{99F5CC6A-4B45-4FC9-A4D0-F02FE93F2232}"/>
    <cellStyle name="_Comma 3 2" xfId="24648" xr:uid="{9397114B-5982-4115-AD64-F24E05F7171B}"/>
    <cellStyle name="_Comma 4" xfId="24649" xr:uid="{5C575972-061F-4E94-A154-461A6CBCDAB0}"/>
    <cellStyle name="_Comma 4 2" xfId="24650" xr:uid="{8EF339C8-870A-42E7-B7DA-3DF2707EEA39}"/>
    <cellStyle name="_Comma 4 3" xfId="24651" xr:uid="{B1D3B0F4-9506-4B8E-9A50-82D5CAB4B00D}"/>
    <cellStyle name="_Comma 5" xfId="24652" xr:uid="{5818DF1B-2C68-4F71-8275-F82F1451ED73}"/>
    <cellStyle name="_Comma 5 2" xfId="24653" xr:uid="{781DB442-EF49-4640-BF52-13635172AE88}"/>
    <cellStyle name="_Comma 6" xfId="24654" xr:uid="{DF7CB1B8-98C7-4F15-A3E0-9CFC997CD5ED}"/>
    <cellStyle name="_Comma[0]" xfId="24655" xr:uid="{AAB36144-685F-4DE6-A961-020C7AD1C616}"/>
    <cellStyle name="_Comma[0] 2" xfId="24656" xr:uid="{70996F08-41F3-49D6-BCC6-22AFC3E4EEAF}"/>
    <cellStyle name="_Comma[0]_01 Horizon Wind Energy Analytics" xfId="24657" xr:uid="{085513BD-2DF9-4C62-8A02-5731AF17BA72}"/>
    <cellStyle name="_Comma[0]_01 Horizon Wind Energy Analytics_1.Inputs" xfId="24658" xr:uid="{D0B34D29-B100-4F8C-9875-DD4406C6157C}"/>
    <cellStyle name="_Comma[0]_01 Horizon Wind Energy Analytics_Copy of Vento III v27i P50 1st" xfId="24659" xr:uid="{BE237601-4E01-4699-9F41-117039B0F032}"/>
    <cellStyle name="_Comma[0]_01 Horizon Wind Energy Analytics_G&amp;A_reports" xfId="24660" xr:uid="{66858B52-B096-40E9-8657-0EA1C558A558}"/>
    <cellStyle name="_Comma[0]_01 Horizon Wind Energy Analytics_Vento III v17i (8.9% Haircut, 60% Tax)" xfId="24661" xr:uid="{D884F568-E314-4A04-B8EC-9C27519721A5}"/>
    <cellStyle name="_Comma[0]_01 Horizon Wind Energy Analytics_Vento III v22i (Haircut, 6Y CF, 76% tax)" xfId="24662" xr:uid="{D03545F6-8BD8-4A0E-938A-FABC7B52439B}"/>
    <cellStyle name="_Comma[0]_01 Horizon Wind Energy Analytics_Vento III v28g Base" xfId="24663" xr:uid="{06D2375A-D997-4AC0-9F98-F9DEB80E964E}"/>
    <cellStyle name="_Comma[0]_01 Horizon Wind Energy Analytics_Vento III v28k JPMyyy" xfId="24664" xr:uid="{2C7E65A3-196D-4599-B110-5E5EE12BF162}"/>
    <cellStyle name="_Comma[0]_1.Inputs" xfId="24665" xr:uid="{643E1D54-2521-4287-BC02-E885B3DE9394}"/>
    <cellStyle name="_Comma[0]_Copy of G&amp;A_reports_v4" xfId="24666" xr:uid="{8231B4EE-F798-4D0D-8956-E12035637DB7}"/>
    <cellStyle name="_Comma[0]_Copy of Vento III v27i P50 1st" xfId="24667" xr:uid="{7C048213-FA53-4D4A-85B7-D1B38B93BFB4}"/>
    <cellStyle name="_Comma[0]_Vento III v17i (8.9% Haircut, 60% Tax)" xfId="24668" xr:uid="{B3CE94F9-CC0B-4431-A983-CEF401BCACB9}"/>
    <cellStyle name="_Comma[0]_Vento III v22i (Haircut, 6Y CF, 76% tax)" xfId="24669" xr:uid="{6CB05159-323D-4696-8384-BBE9C32CE764}"/>
    <cellStyle name="_Comma[0]_Vento III v28g Base" xfId="24670" xr:uid="{D9E9037F-0399-4D9D-9770-4554020C1685}"/>
    <cellStyle name="_Comma[0]_Vento III v28k JPMyyy" xfId="24671" xr:uid="{E38D1AA2-AC02-4DFD-833A-531210445CD3}"/>
    <cellStyle name="_Comma_01 Fig Tech CSC 1Q03" xfId="24672" xr:uid="{9E4EEA18-283C-460D-B8B9-1423C02A8BDB}"/>
    <cellStyle name="_Comma_01 Fig Tech CSC 1Q03 2" xfId="24673" xr:uid="{DAC4F20D-2748-489E-9FBD-A1F53C43DE85}"/>
    <cellStyle name="_Comma_01 Financial Model" xfId="24674" xr:uid="{31D50BE6-0858-4CED-85F0-94184A01517D}"/>
    <cellStyle name="_Comma_01 Financial Model 2" xfId="24675" xr:uid="{1F70A30E-A773-4D7E-B765-406A82E64B74}"/>
    <cellStyle name="_Comma_02 financial projections for nestle" xfId="24676" xr:uid="{9EA1A41B-CFC4-454C-8E2E-3A8AD1054295}"/>
    <cellStyle name="_Comma_02 Potential Partner Ability to Pay Analysis2" xfId="24677" xr:uid="{398E15A5-ECEB-4B8A-9688-3C8BFE257E40}"/>
    <cellStyle name="_Comma_02 Quick Model_PQ Corporation" xfId="24678" xr:uid="{7E91C0E7-6478-4A07-9568-91BE70AC4B49}"/>
    <cellStyle name="_Comma_02 Quick Model_PQ Corporation 2" xfId="24679" xr:uid="{399A1FAD-5628-4439-8FB8-D22BB77EC76D}"/>
    <cellStyle name="_Comma_03 Aventine DCF" xfId="24680" xr:uid="{30150D10-3F84-4075-BF50-9DA6E6A66661}"/>
    <cellStyle name="_Comma_03 lbo model - healthsouth" xfId="24681" xr:uid="{FE28642B-EAE2-4E90-ABA5-AB042CF0A46D}"/>
    <cellStyle name="_Comma_03 lbo model - healthsouth 2" xfId="24682" xr:uid="{78F7E071-DE05-416E-9E61-BBB33CDA1C70}"/>
    <cellStyle name="_Comma_12 Merger Plans" xfId="24683" xr:uid="{CE0A5668-0AF6-493E-8894-0C664D5B1B60}"/>
    <cellStyle name="_Comma_12 Merger Plans 2" xfId="24684" xr:uid="{7D0EAF14-18AE-4024-8FF7-28E49EBCDFB8}"/>
    <cellStyle name="_Comma_2007 and 2008 Project Detail 12-01-08" xfId="24685" xr:uid="{935CA075-2042-4419-9768-5688BAFFA7DA}"/>
    <cellStyle name="_Comma_2007 Deloitte Models 082307" xfId="24686" xr:uid="{66AC0D05-ACE5-453F-BC9C-6D25C910F876}"/>
    <cellStyle name="_Comma_2007 Vento II 081707 v3" xfId="24687" xr:uid="{1B5FF2A8-1EED-430B-83D9-57E79A8B47B1}"/>
    <cellStyle name="_Comma_accretion dilution analysis" xfId="24688" xr:uid="{134FD2CC-D83A-4D17-8A9E-191CD70754D0}"/>
    <cellStyle name="_Comma_accretion dilution analysis 2" xfId="24689" xr:uid="{A1B7A3E6-E78C-4DA2-AC5D-EA3A55259314}"/>
    <cellStyle name="_Comma_Acquisition Ops 3" xfId="24690" xr:uid="{B60B6C30-D0A9-41E0-8225-3580F9A008A8}"/>
    <cellStyle name="_Comma_Acquisition Ops 3 2" xfId="24691" xr:uid="{C4426E9E-8461-42F4-85FC-AC064E55C85F}"/>
    <cellStyle name="_Comma_AEP_PV_20100112" xfId="24692" xr:uid="{7326B01D-A520-428B-96E9-EEBB2C005C41}"/>
    <cellStyle name="_Comma_Altona Capital Budget 8-3-07 2" xfId="24693" xr:uid="{9B2766D9-64E5-4238-B825-B21935974019}"/>
    <cellStyle name="_Comma_avp" xfId="24694" xr:uid="{034CF943-1C7F-49C3-973A-1450AABBC1A7}"/>
    <cellStyle name="_Comma_avp 10.31.05" xfId="24695" xr:uid="{5CFC3893-4462-4986-8CA6-BBE47B96B8AC}"/>
    <cellStyle name="_Comma_avp 10.31.05 2" xfId="24696" xr:uid="{609F4DA8-17DC-4D1C-A11E-5DCCEB3DC7B3}"/>
    <cellStyle name="_Comma_avp 2" xfId="24697" xr:uid="{113ACEBF-8D69-4828-80C0-6843A4CDAB51}"/>
    <cellStyle name="_Comma_AVP_Modeling Mick" xfId="24698" xr:uid="{22ACF9A6-ACED-4F82-A650-837D1E114C46}"/>
    <cellStyle name="_Comma_AVP_Modeling Mick 2" xfId="24699" xr:uid="{79D1F286-CC77-487B-909A-D432908501FD}"/>
    <cellStyle name="_Comma_BLustery Development Pipeline Valuation Analysis 2-20-07" xfId="24700" xr:uid="{1A2283C4-E542-4B25-AF35-AFD4B1D491B5}"/>
    <cellStyle name="_Comma_Book1" xfId="24701" xr:uid="{33FEBC19-A2F7-4570-B6D5-7F606E5F24E8}"/>
    <cellStyle name="_Comma_Book1 2" xfId="24702" xr:uid="{5D9882E1-AAFB-4561-B32E-CB557B3BF683}"/>
    <cellStyle name="_Comma_Book2" xfId="24703" xr:uid="{266B802F-FCEE-4E1A-9EF7-338F608CC42B}"/>
    <cellStyle name="_Comma_Book2 2" xfId="24704" xr:uid="{1A93E04D-0AA6-415A-A8AD-E6B1CCAFBA49}"/>
    <cellStyle name="_Comma_buyer_analysis" xfId="24705" xr:uid="{2E36E6C2-5200-41F7-A1E2-374FA27F69D2}"/>
    <cellStyle name="_Comma_buyer_analysis 2" xfId="24706" xr:uid="{7AC75E26-0817-4A6B-ADD3-E50FFE496228}"/>
    <cellStyle name="_Comma_Ciervo DCF Final" xfId="24707" xr:uid="{7C7274AB-59C8-4651-83D4-32A6ECF5F740}"/>
    <cellStyle name="_Comma_Ciervo DCF Final 2" xfId="24708" xr:uid="{0FA68317-3181-4839-BA12-3B50C133DB6F}"/>
    <cellStyle name="_Comma_Ciervo_WACC" xfId="24709" xr:uid="{1DFBE9BC-3CC6-4869-B8EE-978D7CD3D618}"/>
    <cellStyle name="_Comma_Ciervo_WACC 2" xfId="24710" xr:uid="{673E642A-26E2-40C8-AAC2-7771C53B8ED2}"/>
    <cellStyle name="_Comma_Comparative Balance Sheets" xfId="24711" xr:uid="{2F1D6DF5-D693-4C9E-8F65-4B3A956C2723}"/>
    <cellStyle name="_Comma_Comparative Balance Sheets 2" xfId="24712" xr:uid="{993D8090-F7FD-45D1-B383-503C413ADA56}"/>
    <cellStyle name="_Comma_Copy of South TX GenTie  0.8x Sale12-31-09 COD BASE CASEvBOD" xfId="24713" xr:uid="{77F3464E-F387-492B-82F0-BF839DFF1D8A}"/>
    <cellStyle name="_Comma_Copy of Wilton Expansion_Opcom_XLE_49.5MW_2-23-08_(Stimulus)" xfId="24714" xr:uid="{C19DF8F5-615C-4C19-A5DA-50D47878FE2B}"/>
    <cellStyle name="_Comma_CSC with WACC" xfId="24715" xr:uid="{CACCF21A-41EB-4FCB-BBDE-BA20157C588A}"/>
    <cellStyle name="_Comma_CSC with WACC 2" xfId="24716" xr:uid="{081ABF1B-A674-4F1A-A636-8508716D55B1}"/>
    <cellStyle name="_Comma_csc_parfum_19062001" xfId="24717" xr:uid="{E31F67D7-52D6-487E-8BCF-4F8B41E0912B}"/>
    <cellStyle name="_Comma_csc_parfum_19062001 2" xfId="24718" xr:uid="{0BF40462-327D-468F-81D1-58461077643B}"/>
    <cellStyle name="_Comma_Darlington We Energy Bid Model 112807" xfId="24719" xr:uid="{5EA6E785-7B1B-4BDB-A9EF-D0D6B80289F5}"/>
    <cellStyle name="_Comma_dcf" xfId="24720" xr:uid="{C9BC74E1-5B81-488E-BD81-89970661D33E}"/>
    <cellStyle name="_Comma_dcf 2" xfId="24721" xr:uid="{B71FC44E-C9CC-4123-AB6F-0172BBE21AF5}"/>
    <cellStyle name="_Comma_DCF Analysis" xfId="24722" xr:uid="{72F3F6AF-8032-4738-9DA2-A53726448AF4}"/>
    <cellStyle name="_Comma_DCF Analysis 2" xfId="24723" xr:uid="{F44F55D8-E70B-4BD8-A347-5FF34CF52810}"/>
    <cellStyle name="_Comma_Depr Federal" xfId="24724" xr:uid="{EBE363B8-7F88-47D8-938F-6BF062A3D61A}"/>
    <cellStyle name="_Comma_Depr Federal-2008" xfId="24725" xr:uid="{E75E6EBC-136F-4962-9F17-BE49CCF65FAD}"/>
    <cellStyle name="_Comma_Description " xfId="24726" xr:uid="{EFE0B311-A1A4-4224-BDC9-FDEA273D882D}"/>
    <cellStyle name="_Comma_Draft Model 081707" xfId="24727" xr:uid="{19F91C8E-C21D-48FD-91A5-A59E19E32822}"/>
    <cellStyle name="_Comma_Eagle Ridge Cash Flow 01-10-02_GS" xfId="24728" xr:uid="{154EBAF1-9AC2-41A4-8A0A-31CE6D3D2F31}"/>
    <cellStyle name="_Comma_Eagle Ridge Cash Flow 01-10-02_GS 2" xfId="24729" xr:uid="{7C0C5A6B-6542-4664-B8F3-BC3AD5828AC4}"/>
    <cellStyle name="_Comma_EPS impact with different financing scenarios (2)" xfId="24730" xr:uid="{F7D47E6F-D5B5-4C26-8E02-07998CE1BDB5}"/>
    <cellStyle name="_Comma_EPS impact with different financing scenarios (2) 2" xfId="24731" xr:uid="{37FE65CE-959E-4906-857B-9F0CD38CE5A2}"/>
    <cellStyle name="_Comma_Final Canadian Bank Comp (sent to IBD)FORM" xfId="24732" xr:uid="{5F62A287-1B25-4870-AC68-8A4A19039206}"/>
    <cellStyle name="_Comma_Final Canadian Bank Comp (sent to IBD)FORM 2" xfId="24733" xr:uid="{8E016E28-CA1B-4B53-8BBB-5D06F5941329}"/>
    <cellStyle name="_Comma_FinSum" xfId="24734" xr:uid="{2B4B31F2-4C07-41CA-B364-2D800A85D828}"/>
    <cellStyle name="_Comma_FinSum 2" xfId="24735" xr:uid="{D3D0D51C-82A4-4AC8-897D-15DF2D63533F}"/>
    <cellStyle name="_Comma_FinSum 2 2" xfId="24736" xr:uid="{0C5068FF-11F0-4ADB-89C3-07B24574A719}"/>
    <cellStyle name="_Comma_FinSum 3" xfId="24737" xr:uid="{ADCB4071-101C-4BF3-BD27-D499FD539501}"/>
    <cellStyle name="_Comma_FinSum 4" xfId="24738" xr:uid="{4FAE808D-D10D-41C5-BC00-6E2BB2CF81A6}"/>
    <cellStyle name="_Comma_FinSum 4 2" xfId="24739" xr:uid="{66CB0478-26CC-477A-95D8-D0D44F882512}"/>
    <cellStyle name="_Comma_FinSum 4 3" xfId="24740" xr:uid="{A1C6217E-1F28-4E6A-A6E6-F91FB565A47D}"/>
    <cellStyle name="_Comma_Football Field" xfId="24741" xr:uid="{4C85A34C-9AA2-406C-9A8B-D751E4C887C7}"/>
    <cellStyle name="_Comma_Football Field 2" xfId="24742" xr:uid="{260645EF-1739-4CB5-BA3C-55B2A3D37162}"/>
    <cellStyle name="_Comma_G&amp;A_reports" xfId="24743" xr:uid="{0CDE2084-7C34-4CEC-8A17-8915EDB04DE6}"/>
    <cellStyle name="_Comma_Genesis PGE 250MW_20081119A" xfId="24744" xr:uid="{CAFA8D0C-A477-4197-9D5B-54CE60909931}"/>
    <cellStyle name="_Comma_GTI model v7.0" xfId="24745" xr:uid="{9F63269B-B2D3-4DCB-8102-02F3A3AB479F}"/>
    <cellStyle name="_Comma_GTI model v7.0 2" xfId="24746" xr:uid="{B97ECF30-A2B6-48C0-BEE0-AAA2428ACE66}"/>
    <cellStyle name="_Comma_GTI model v7.0 2 2" xfId="24747" xr:uid="{B3A49BDE-E948-45D9-B0D8-2869F9120488}"/>
    <cellStyle name="_Comma_GTI model v7.0 3" xfId="24748" xr:uid="{C871694A-5A6F-4485-A71E-E9166C5255D0}"/>
    <cellStyle name="_Comma_GTI model v7.0 3 2" xfId="24749" xr:uid="{952E52CD-CC6F-49DF-9424-F068A47B212E}"/>
    <cellStyle name="_Comma_GTI model v7.0 4" xfId="24750" xr:uid="{245D60F3-F6DD-4359-B652-D6956735FAD9}"/>
    <cellStyle name="_Comma_HealthSouth LBO Cases 14" xfId="24751" xr:uid="{36345110-53FB-4E02-9B79-54449BDF6AEA}"/>
    <cellStyle name="_Comma_HealthSouth LBO Cases 14 2" xfId="24752" xr:uid="{C71ED775-8AFA-48C1-807C-FF7E15D41BDE}"/>
    <cellStyle name="_Comma_HealthSouth LBO Cases 23 revised" xfId="24753" xr:uid="{7ABBEB4B-D12A-48DF-8161-D60A9F0D3603}"/>
    <cellStyle name="_Comma_HealthSouth LBO Cases 23 revised 2" xfId="24754" xr:uid="{77A1D59F-EE6D-4697-910F-D7DC41CAF5FE}"/>
    <cellStyle name="_Comma_HealthSouth Merger Model 4" xfId="24755" xr:uid="{ED7545C3-C85E-4C38-9178-06BB9646E081}"/>
    <cellStyle name="_Comma_HealthSouth Merger Model 4 2" xfId="24756" xr:uid="{394E44DB-C34A-4994-B53E-8AADCC7B1BE2}"/>
    <cellStyle name="_Comma_Hook_MergerPlan_2003_Feb11" xfId="24757" xr:uid="{BC44EB26-F797-4A22-B876-920F5CCC761F}"/>
    <cellStyle name="_Comma_Hook_MergerPlan_2003_Feb11 2" xfId="24758" xr:uid="{053F78EB-5FC4-4A84-8E6D-B48D730E6839}"/>
    <cellStyle name="_Comma_Horizon round 1 model vFINAL" xfId="24759" xr:uid="{B57E3DBB-8E6F-456D-8F57-5213691D2BC5}"/>
    <cellStyle name="_Comma_Horizon round 1 model vFINAL 2" xfId="24760" xr:uid="{97E8BD07-A825-4AAF-96A4-ECA455AA68E8}"/>
    <cellStyle name="_Comma_Horizon round 1 model vFINAL 2 2" xfId="24761" xr:uid="{7DECFAC8-E562-4E36-A536-B96BD56E448E}"/>
    <cellStyle name="_Comma_Horizon round 1 model vFINAL 3" xfId="24762" xr:uid="{A2866E22-DAFE-44C5-84B7-B06F0F078191}"/>
    <cellStyle name="_Comma_Horizon round 1 model vFINAL 3 2" xfId="24763" xr:uid="{E7B5CD0D-8143-4F78-AE21-16EB2C117E88}"/>
    <cellStyle name="_Comma_Horizon round 1 model vFINAL 4" xfId="24764" xr:uid="{DC2F0D46-7AED-47C7-970E-70DE801832B7}"/>
    <cellStyle name="_Comma_Horizon round 1 model vFINAL_1" xfId="24765" xr:uid="{13006FED-7380-49E2-9085-8FA5ECDD61DF}"/>
    <cellStyle name="_Comma_Horizon round 1 model vFINAL_1 2" xfId="24766" xr:uid="{5FFD0EF9-1071-43B8-A49A-D26EE12C52DE}"/>
    <cellStyle name="_Comma_Horizon round 1 model vFINAL_1 2 2" xfId="24767" xr:uid="{0B1C723A-BD42-4F66-965B-7E9B8E06701D}"/>
    <cellStyle name="_Comma_Horizon round 1 model vFINAL_1 3" xfId="24768" xr:uid="{AD99EE7D-44EC-4FDD-BA6E-1485F5BD317D}"/>
    <cellStyle name="_Comma_Horizon round 1 model vFINAL_1 3 2" xfId="24769" xr:uid="{0502C973-550A-44FE-A0E6-79FF725A830E}"/>
    <cellStyle name="_Comma_Horizon round 1 model vFINAL_1 4" xfId="24770" xr:uid="{499CCF3F-E42C-45F2-A4AC-D59C86B6AD16}"/>
    <cellStyle name="_Comma_Horizon round 1 model vFINAL_1_Project Farwest III Model 03-20-07 v135" xfId="24771" xr:uid="{12094189-BFD1-4D03-B095-006960ED7A07}"/>
    <cellStyle name="_Comma_Horizon round 1 model vFINAL_1_Project Farwest III Model 03-20-07 v135 2" xfId="24772" xr:uid="{63C8EF21-F0AA-4111-8D46-05E6354ECA52}"/>
    <cellStyle name="_Comma_Horizon round 1 model vFINAL_1_Project Farwest III Model 03-20-07 v135 2 2" xfId="24773" xr:uid="{33F14DAA-7E8B-4D0A-9064-EBBF04FC438F}"/>
    <cellStyle name="_Comma_Horizon round 1 model vFINAL_1_Project Farwest III Model 03-20-07 v135 3" xfId="24774" xr:uid="{2DCAC8A3-9A40-45BF-A001-27EAA9D101B4}"/>
    <cellStyle name="_Comma_Horizon round 1 model vFINAL_1_Project Farwest III Model 03-20-07 v135 3 2" xfId="24775" xr:uid="{1FD44A7A-05FA-4E89-BC00-3E24A277801A}"/>
    <cellStyle name="_Comma_Horizon round 1 model vFINAL_1_Project Farwest III Model 03-20-07 v135 4" xfId="24776" xr:uid="{8E9992CE-B4D1-4099-B7C4-42744245904C}"/>
    <cellStyle name="_Comma_Horizon round 1 model vFINAL_1_Project Farwest III Model 03-20-07 v135_UPC G&amp;A (5-3-07)" xfId="24777" xr:uid="{FB50D8A8-A2E6-4D92-8223-2FE0C1542D39}"/>
    <cellStyle name="_Comma_Horizon round 1 model vFINAL_1_Project Farwest III Model 03-20-07 v135_UPC G&amp;A (5-3-07) 2" xfId="24778" xr:uid="{3D1382C8-CCF5-42CD-B6C3-A3443E418E67}"/>
    <cellStyle name="_Comma_Horizon round 1 model vFINAL_1_Project Farwest III Model 03-20-07 v135_UPC G&amp;A (5-3-07) 2 2" xfId="24779" xr:uid="{88C5CF2F-CBB5-4FA5-9E4B-3A5C7FFDCCD4}"/>
    <cellStyle name="_Comma_Horizon round 1 model vFINAL_1_Project Farwest III Model 03-20-07 v135_UPC G&amp;A (5-3-07) 3" xfId="24780" xr:uid="{234FA8A6-732E-4FA6-B1E7-850498C54962}"/>
    <cellStyle name="_Comma_Horizon round 1 model vFINAL_1_Project Farwest III Model 03-20-07 v135_UPC G&amp;A (5-3-07) 3 2" xfId="24781" xr:uid="{B9520ED5-DD43-443E-ADCD-92E4DDDEA3D2}"/>
    <cellStyle name="_Comma_Horizon round 1 model vFINAL_1_Project Farwest III Model 03-20-07 v135_UPC G&amp;A (5-3-07) 4" xfId="24782" xr:uid="{DED251D4-2B79-4120-ACD8-765DD30900C1}"/>
    <cellStyle name="_Comma_Horizon round 1 model vFINAL_1_Project Makani Model 04-11-07 v6" xfId="24783" xr:uid="{DC2F061B-93A3-40DF-A8B8-FE53B0EFC783}"/>
    <cellStyle name="_Comma_Horizon round 1 model vFINAL_1_Project Makani Model 04-11-07 v6 2" xfId="24784" xr:uid="{065215D8-AD54-45E1-942D-ACB4778C0A96}"/>
    <cellStyle name="_Comma_Horizon round 1 model vFINAL_1_Project Makani Model 04-11-07 v6 2 2" xfId="24785" xr:uid="{E3990B60-1B1E-43B3-8107-B9AF235ACFCD}"/>
    <cellStyle name="_Comma_Horizon round 1 model vFINAL_1_Project Makani Model 04-11-07 v6 3" xfId="24786" xr:uid="{19CDB9DD-0F01-4D37-8358-BD85058CF4A0}"/>
    <cellStyle name="_Comma_Horizon round 1 model vFINAL_1_Project Makani Model 04-11-07 v6 3 2" xfId="24787" xr:uid="{F434211A-1835-46EE-BD0D-5E82845A1721}"/>
    <cellStyle name="_Comma_Horizon round 1 model vFINAL_1_Project Makani Model 04-11-07 v6 4" xfId="24788" xr:uid="{DAA8B0EF-B802-4A10-A381-385C4D8AB16D}"/>
    <cellStyle name="_Comma_Horizon round 1 model vFINAL_1_Project Makani Model 04-11-07 v6_UPC G&amp;A (5-3-07)" xfId="24789" xr:uid="{99E305BC-72CE-4982-AE39-53114A4185D2}"/>
    <cellStyle name="_Comma_Horizon round 1 model vFINAL_1_Project Makani Model 04-11-07 v6_UPC G&amp;A (5-3-07) 2" xfId="24790" xr:uid="{73F0C21D-D285-46CE-9DE6-DF730296F362}"/>
    <cellStyle name="_Comma_Horizon round 1 model vFINAL_1_Project Makani Model 04-11-07 v6_UPC G&amp;A (5-3-07) 2 2" xfId="24791" xr:uid="{8195FA6F-6434-471F-8EDC-3C8A5C29C9A2}"/>
    <cellStyle name="_Comma_Horizon round 1 model vFINAL_1_Project Makani Model 04-11-07 v6_UPC G&amp;A (5-3-07) 3" xfId="24792" xr:uid="{C9442BC9-C846-43B3-808C-327E2EEF7F05}"/>
    <cellStyle name="_Comma_Horizon round 1 model vFINAL_1_Project Makani Model 04-11-07 v6_UPC G&amp;A (5-3-07) 3 2" xfId="24793" xr:uid="{97E99CA2-0665-4F1B-83CC-A64228A6F490}"/>
    <cellStyle name="_Comma_Horizon round 1 model vFINAL_1_Project Makani Model 04-11-07 v6_UPC G&amp;A (5-3-07) 4" xfId="24794" xr:uid="{F7579AEB-0EFD-4EC3-8ABD-8C1DCA8CE3C1}"/>
    <cellStyle name="_Comma_IBES_EPS_Estimates" xfId="24795" xr:uid="{19206561-6218-4ABA-8955-C0DE5AEDED24}"/>
    <cellStyle name="_Comma_IBES_EPS_Estimates 2" xfId="24796" xr:uid="{214C1763-8698-4A13-9474-6E44B867CBD8}"/>
    <cellStyle name="_Comma_IMS EPS Impact 15_new projections" xfId="24797" xr:uid="{B3F7B727-11DD-414D-9200-782239E9F81D}"/>
    <cellStyle name="_Comma_IMS EPS Impact 15_new projections 2" xfId="24798" xr:uid="{5545A0FE-DBE0-4445-B9A9-8250983927D1}"/>
    <cellStyle name="_Comma_LBO Analysis Summary" xfId="24799" xr:uid="{387DF156-E1E1-4DB5-A4EE-38B5965B2D44}"/>
    <cellStyle name="_Comma_LBO Analysis Summary - Template" xfId="24800" xr:uid="{003CB924-1D14-4743-B6C7-75CCEFCE794C}"/>
    <cellStyle name="_Comma_LBO Analysis Summary - Template 2" xfId="24801" xr:uid="{D16B2916-9220-4F5E-975D-8E1121CF58C0}"/>
    <cellStyle name="_Comma_LBO Analysis Summary 2" xfId="24802" xr:uid="{4C3F3FD8-ED69-482E-9D66-496DF17BE50D}"/>
    <cellStyle name="_Comma_LBO Model v3" xfId="24803" xr:uid="{85289125-C38B-4674-A7C3-3CC85DB12695}"/>
    <cellStyle name="_Comma_LBO SF" xfId="24804" xr:uid="{0D781433-46B1-4F68-926D-BA5768F2729C}"/>
    <cellStyle name="_Comma_LBO SF 2" xfId="24805" xr:uid="{AF5A2077-78E1-4AA3-8443-AB1D710FF583}"/>
    <cellStyle name="_Comma_LBO SF Model Output - Template" xfId="24806" xr:uid="{B9E97EA0-8889-4548-A13D-CCC481328547}"/>
    <cellStyle name="_Comma_LBO SF Model Output - Template 2" xfId="24807" xr:uid="{AC87CC55-8370-49E0-9B4A-833B7AE68073}"/>
    <cellStyle name="_Comma_LPF 2011 Update - Contracted Thermal Assets - rev 09 27 2011" xfId="24808" xr:uid="{A3B12871-AE00-4459-AE10-AF9DC9D615C8}"/>
    <cellStyle name="_Comma_LPF 2011 Update - Contracted Thermal Assets - rev 09 27 2011 (2)" xfId="24809" xr:uid="{08132AD5-97AF-47BA-AF6F-FAB5BBF53CF3}"/>
    <cellStyle name="_Comma_LPF 2011 Update - Merchant Thermal Assets - rev 09 27 2011 (2)" xfId="24810" xr:uid="{5E3F6DC8-0997-4CAD-8AC4-3B9B959123EB}"/>
    <cellStyle name="_Comma_Master_Telecom_Equipment_CSCb" xfId="24811" xr:uid="{A96C230C-CD81-4CBA-A20D-21C54BD15A07}"/>
    <cellStyle name="_Comma_Master_Telecom_Equipment_CSCb 2" xfId="24812" xr:uid="{C7A60FBE-4181-4070-A765-FE2F4F12A3D8}"/>
    <cellStyle name="_Comma_MasterDatabase_Oct_07_v2" xfId="24813" xr:uid="{9640C741-31C4-44B8-A419-C4EB5B6AE7D7}"/>
    <cellStyle name="_Comma_MasterDatabase_Sept_07_v2" xfId="24814" xr:uid="{3F412FBE-985E-4415-88F4-957CAE5F57C7}"/>
    <cellStyle name="_Comma_MasterDatabase_Sept_07_v3" xfId="24815" xr:uid="{517B1218-3AAC-43D5-99AA-E404FDA8B0A4}"/>
    <cellStyle name="_Comma_Merger Model - Exec" xfId="24816" xr:uid="{4BA40E8C-AE32-422A-AAC4-EC40BCAD0776}"/>
    <cellStyle name="_Comma_Merger Model - Exec 2" xfId="24817" xr:uid="{F82C7846-4EC3-45C4-A800-EB871A84F23F}"/>
    <cellStyle name="_Comma_merger plans" xfId="24818" xr:uid="{1A408541-6BE8-47FC-9BD5-F6B6C3E2D720}"/>
    <cellStyle name="_Comma_merger plans 2" xfId="24819" xr:uid="{A4943335-21BC-496A-B970-2C46FE70FB1C}"/>
    <cellStyle name="_Comma_Monthly Horizon-Project Projections-Rev4" xfId="24820" xr:uid="{EFB9178B-3223-4984-92FC-919CA5F5660E}"/>
    <cellStyle name="_Comma_Monthly Horizon-Project Projections-Rev4 (25 yr life)JPM" xfId="24821" xr:uid="{A96E101B-6CC5-461A-8510-E4FEBE136B2B}"/>
    <cellStyle name="_Comma_MotLion Projections may" xfId="24822" xr:uid="{CF1AE110-7DB7-4DB1-8994-33747C2492CD}"/>
    <cellStyle name="_Comma_MotLion Projections may 2" xfId="24823" xr:uid="{0C44524B-B30A-4FE0-8E62-EB78F13F9F63}"/>
    <cellStyle name="_Comma_NDC Credit Comps from Drenusha" xfId="24824" xr:uid="{09DD2BF8-819E-4108-B965-9EA25CCF4177}"/>
    <cellStyle name="_Comma_NDC Credit Comps from Drenusha 2" xfId="24825" xr:uid="{05EC4F9E-80AD-4246-AE78-A9A039C97505}"/>
    <cellStyle name="_Comma_Numico_LBO 08" xfId="24826" xr:uid="{4D841FF8-CCA0-4CE6-A78F-1436150262C9}"/>
    <cellStyle name="_Comma_Numico_LBO 08 2" xfId="24827" xr:uid="{ECB16B04-D4AF-44A5-9301-56A6E7087E0C}"/>
    <cellStyle name="_Comma_Numico-Nestle Model-26 February 2002 2b" xfId="24828" xr:uid="{E7D4E7D6-71E4-4027-B8F0-38263623EE29}"/>
    <cellStyle name="_Comma_Numico-Nestle Model-26 February 2002 2b 2" xfId="24829" xr:uid="{DC16C2CF-6D30-4741-962E-65B558B4ED23}"/>
    <cellStyle name="_Comma_Old Financials_200804" xfId="24830" xr:uid="{208010A9-6824-4C79-9212-DF0C19BA0574}"/>
    <cellStyle name="_Comma_Old Life CSC" xfId="24831" xr:uid="{DA456E68-662A-4534-8242-506BB1218F16}"/>
    <cellStyle name="_Comma_Old Life CSC 2" xfId="24832" xr:uid="{913EF8B3-764D-4185-9A08-DFC6D8BF2C3C}"/>
    <cellStyle name="_Comma_OpEx Sheet" xfId="24833" xr:uid="{803F7AD5-FC4D-4B02-8A27-DE37703ADAFF}"/>
    <cellStyle name="_Comma_pace_merger plans" xfId="24834" xr:uid="{C828608D-D976-4923-93A2-1F6D4CCF4825}"/>
    <cellStyle name="_Comma_pace_merger plans 2" xfId="24835" xr:uid="{89D19A0F-93C0-4C05-86D3-598DDF40C781}"/>
    <cellStyle name="_Comma_Palm Model 10_05" xfId="24836" xr:uid="{9DA39CC2-AF11-497A-9454-DD566C54E12C}"/>
    <cellStyle name="_Comma_Palm Model 10_05 2" xfId="24837" xr:uid="{F0D90164-5970-4DA5-96BE-34D3938598FC}"/>
    <cellStyle name="_Comma_Panhandle Value" xfId="24838" xr:uid="{9E0F8E30-96D8-4E0D-9824-FA8F77650DB8}"/>
    <cellStyle name="_Comma_Panhandle Value 2" xfId="24839" xr:uid="{DCFBBF1F-AC1A-42F0-9B26-851389353F22}"/>
    <cellStyle name="_Comma_Paradise_PV_20100212" xfId="24840" xr:uid="{BF5BC424-D4D6-45E0-863D-BBB3DB4157EA}"/>
    <cellStyle name="_Comma_Pioneer Prairie 082107_edp" xfId="24841" xr:uid="{BC851812-BB08-491A-962F-D586A5348149}"/>
    <cellStyle name="_Comma_PNC_PF_2Q_update" xfId="24842" xr:uid="{7828B6F1-DF41-4A2A-92F7-62C16406F963}"/>
    <cellStyle name="_Comma_PNC_PF_2Q_update 2" xfId="24843" xr:uid="{87D20891-0CE2-4A5A-8721-0FBB7685A36D}"/>
    <cellStyle name="_Comma_Post Oak" xfId="24844" xr:uid="{89FFC6E7-0889-4779-8C92-D07A77B430CD}"/>
    <cellStyle name="_Comma_Potential Strategic Partners" xfId="24845" xr:uid="{5C97DA6D-22B7-480E-AD1F-F70AF545A617}"/>
    <cellStyle name="_Comma_Potential Strategic Partners 2" xfId="24846" xr:uid="{53D11E57-29AE-4560-8142-8E8CDCF1F6A7}"/>
    <cellStyle name="_Comma_Prairie Star" xfId="24847" xr:uid="{6CEE50E9-737C-497A-A9B6-243B8E5622EB}"/>
    <cellStyle name="_Comma_Pro Forma - Alamosa 100MW - rev 03.13.09" xfId="24848" xr:uid="{6AF80361-D24B-407F-A582-49EA39C8A263}"/>
    <cellStyle name="_Comma_Pro Forma - Alamosa 100MW - rev 03.13.09 2" xfId="24849" xr:uid="{7929616F-F635-4889-9648-0E4C7B00ADB2}"/>
    <cellStyle name="_Comma_Pro Forma - Alamosa 100MW - rev 03.13.09 2 2" xfId="24850" xr:uid="{24ACFA4E-B5A8-4784-B1AE-770E33A33792}"/>
    <cellStyle name="_Comma_Pro Forma - Alamosa 100MW - rev 03.13.09 3" xfId="24851" xr:uid="{9F02F12B-D83F-40A6-A4DE-AA97FE954F42}"/>
    <cellStyle name="_Comma_Pro Forma - Alamosa 100MW - rev 03.13.09 4" xfId="24852" xr:uid="{AC7E8007-D39E-4070-B09B-387DC8A26DB2}"/>
    <cellStyle name="_Comma_Pro Forma - Alamosa 100MW - rev 03.13.09 4 2" xfId="24853" xr:uid="{D07F43C5-BC7A-4561-84CA-C93DBE7337C6}"/>
    <cellStyle name="_Comma_Pro Forma - Alamosa 100MW - rev 03.13.09 4 3" xfId="24854" xr:uid="{6609CE09-9DE6-4747-9598-86DECB91D9E0}"/>
    <cellStyle name="_Comma_Project Finance Wilton Expansion" xfId="24855" xr:uid="{733F40BF-9FF4-417D-8093-62F0335D4EC9}"/>
    <cellStyle name="_Comma_Projections Difference" xfId="24856" xr:uid="{C301B091-6A95-460A-932C-7227DAF2E619}"/>
    <cellStyle name="_Comma_Projections Difference 2" xfId="24857" xr:uid="{CA858592-EDB4-482D-AE0B-92C87E7D93BE}"/>
    <cellStyle name="_Comma_PV of Future Stock Price" xfId="24858" xr:uid="{3018E59D-0BBD-42CF-9FD2-FB52CE9B9110}"/>
    <cellStyle name="_Comma_PV of Future Stock Price 2" xfId="24859" xr:uid="{47D11F63-9794-4C0E-B70A-84CCF9E903B9}"/>
    <cellStyle name="_Comma_QVC LBO Model 2-12-03 v3" xfId="24860" xr:uid="{4A44DB6D-6045-4412-ACA6-D429BB82B7E3}"/>
    <cellStyle name="_Comma_QVC LBO Model 2-12-03 v3 2" xfId="24861" xr:uid="{0CCA9A61-FBC3-4F04-A875-806448332988}"/>
    <cellStyle name="_Comma_Samsara Model_20062001" xfId="24862" xr:uid="{1F69E83C-446D-4740-968B-2FD85BCABDB2}"/>
    <cellStyle name="_Comma_Samsara Model_20062001 2" xfId="24863" xr:uid="{C75D8E63-A571-42B8-A58B-EF02BBE05BE4}"/>
    <cellStyle name="_Comma_Samsara Model-DCF Template" xfId="24864" xr:uid="{34668C16-A482-449B-BECD-8E1E15377853}"/>
    <cellStyle name="_Comma_Samsara Model-DCF Template 2" xfId="24865" xr:uid="{C5900611-2B3D-4DD8-965F-113BFEB3C21D}"/>
    <cellStyle name="_Comma_Samsara_ppg" xfId="24866" xr:uid="{894DB1FE-036B-4F67-9102-196EBB68DF95}"/>
    <cellStyle name="_Comma_Samsara_ppg 2" xfId="24867" xr:uid="{8A50C491-F420-4D53-8EEC-676898FC5262}"/>
    <cellStyle name="_Comma_Scen" xfId="24868" xr:uid="{131E2847-CC7C-4C94-85DD-E123E919CFED}"/>
    <cellStyle name="_Comma_Scen 2" xfId="24869" xr:uid="{94CAFA30-2134-4D28-B5BC-12DE99B37ECE}"/>
    <cellStyle name="_Comma_Scen 2 2" xfId="24870" xr:uid="{47D952F9-CAE9-4FE2-9332-442DD5AAB897}"/>
    <cellStyle name="_Comma_Scen 3" xfId="24871" xr:uid="{538DD9E3-3918-49E1-969A-3D13FF911AA4}"/>
    <cellStyle name="_Comma_Scen 4" xfId="24872" xr:uid="{56CCBBFE-60E7-4E03-A719-77A3A2A76103}"/>
    <cellStyle name="_Comma_Scen 4 2" xfId="24873" xr:uid="{9A191222-16E5-4106-9611-0280FD323635}"/>
    <cellStyle name="_Comma_Scen 4 3" xfId="24874" xr:uid="{2A3754E5-76FF-4FF5-A50C-1EB343698132}"/>
    <cellStyle name="_Comma_Solar - TOD Calculation Model - rev 04.16.09" xfId="24875" xr:uid="{34DA02E1-3433-45E6-B4DD-B98B45F7C678}"/>
    <cellStyle name="_Comma_Solar - TOD Calculation Model - rev 04.16.09 2" xfId="24876" xr:uid="{FEC4DA3F-0789-4481-ADCF-900BFBE25C9F}"/>
    <cellStyle name="_Comma_Solar - TOD Calculation Model - rev 04.16.09 2 2" xfId="24877" xr:uid="{8EB515F6-9F9D-4487-944F-7421CCE0BA88}"/>
    <cellStyle name="_Comma_Solar - TOD Calculation Model - rev 04.16.09 3" xfId="24878" xr:uid="{24957F8A-7368-4278-AEB1-AD4490B09D28}"/>
    <cellStyle name="_Comma_Solar - TOD Calculation Model - rev 04.16.09 4" xfId="24879" xr:uid="{9E405B3D-771D-4588-B6B9-396ACA47E8F7}"/>
    <cellStyle name="_Comma_Solar - TOD Calculation Model - rev 04.16.09 4 2" xfId="24880" xr:uid="{71500197-21A5-41AE-B927-91B3E7188ED0}"/>
    <cellStyle name="_Comma_Solar - TOD Calculation Model - rev 04.16.09 4 3" xfId="24881" xr:uid="{1E3363B2-335E-478B-865C-5FDF557E6676}"/>
    <cellStyle name="_Comma_Solar_Model_ab" xfId="24882" xr:uid="{FD0A91ED-579D-4BA7-B214-BFE20325E705}"/>
    <cellStyle name="_Comma_Solar_Model_ab 2" xfId="24883" xr:uid="{3F78E920-EFD6-4189-A940-E2E57791070B}"/>
    <cellStyle name="_Comma_Solar_Model_ab 2 2" xfId="24884" xr:uid="{633C03CA-C8B5-4A3E-BCCA-72016206C822}"/>
    <cellStyle name="_Comma_Solar_Model_ab 3" xfId="24885" xr:uid="{58E16645-8ACC-49C8-AE2B-AD46568CA95D}"/>
    <cellStyle name="_Comma_Solar_Model_ab 4" xfId="24886" xr:uid="{BA477A30-8F1F-4791-8EF8-2AD38C3F5615}"/>
    <cellStyle name="_Comma_Solar_Model_ab 4 2" xfId="24887" xr:uid="{30967F5C-7689-44C8-920D-2C099C4E1C64}"/>
    <cellStyle name="_Comma_Solar_Model_ab 4 3" xfId="24888" xr:uid="{3EE85129-04B5-42AC-96E1-47D70C62A814}"/>
    <cellStyle name="_Comma_Split-off Model2" xfId="24889" xr:uid="{57DD966A-3815-401A-BAA2-4898DE333ABB}"/>
    <cellStyle name="_Comma_Split-off Model2 2" xfId="24890" xr:uid="{E1357A00-1E42-439C-8131-89373B938212}"/>
    <cellStyle name="_Comma_Summary Valuation Analysis" xfId="24891" xr:uid="{89A380A8-543E-4DD5-A3CC-4B2EE69B98FD}"/>
    <cellStyle name="_Comma_Summary Valuation Analysis 2" xfId="24892" xr:uid="{D5CCF90B-B64A-4958-83AA-323DBA25DF7A}"/>
    <cellStyle name="_Comma_Synergies" xfId="24893" xr:uid="{E16CD3DF-F6BB-4B26-9436-5D78A50D0C3B}"/>
    <cellStyle name="_Comma_Synergies 2" xfId="24894" xr:uid="{DC0495D8-4FE2-49E0-8F3A-666A9E810302}"/>
    <cellStyle name="_Comma_tables RIDER" xfId="24895" xr:uid="{DE35ADB6-259F-448A-8BED-D5CEA4040CB9}"/>
    <cellStyle name="_Comma_tables RIDER 2" xfId="24896" xr:uid="{3BA3B933-9D69-4032-87FC-5FFF03B0E5FB}"/>
    <cellStyle name="_Comma_Tax" xfId="24897" xr:uid="{90905C2D-E354-4F9D-BDD1-D96157371FC1}"/>
    <cellStyle name="_Comma_Tax Equity Structure 072007" xfId="24898" xr:uid="{11783E76-6FA3-4F9B-9477-881F0DF289D0}"/>
    <cellStyle name="_Comma_Troon Financials 8-1-02" xfId="24899" xr:uid="{07B14E73-6F0E-4A0D-9B38-E310D6766C38}"/>
    <cellStyle name="_Comma_Troon Financials 8-1-02 2" xfId="24900" xr:uid="{E3919C16-C938-4AC8-9DD0-D628B036A29F}"/>
    <cellStyle name="_Comma_Troon_EBITDA" xfId="24901" xr:uid="{C67EE50D-3B4B-4A02-BDCC-59A24AA61B06}"/>
    <cellStyle name="_Comma_Troon_EBITDA 2" xfId="24902" xr:uid="{E5DBADD6-ABB9-4886-9664-A05FD1F7354A}"/>
    <cellStyle name="_Comma_Twin Groves II" xfId="24903" xr:uid="{634F9211-9CAF-4BF4-84F9-D30F888988AC}"/>
    <cellStyle name="_Comma_Valuation Overview - June 2001" xfId="24904" xr:uid="{6188575A-456A-4367-A784-00380DFBBAA6}"/>
    <cellStyle name="_Comma_Valuation Overview - June 2001 2" xfId="24905" xr:uid="{6311D190-5DA5-4A28-A401-30715FA3DA02}"/>
    <cellStyle name="_Comma_Valuation_Troon dpak 8-5-02 v3" xfId="24906" xr:uid="{E5AFC7FD-3085-40EF-A01B-7663FDA5F05D}"/>
    <cellStyle name="_Comma_Valuation_Troon dpak 8-5-02 v3 2" xfId="24907" xr:uid="{E83D0AD9-BC1C-4B6E-84D7-8C9167B30FC7}"/>
    <cellStyle name="_Comma_VMS Breakdown" xfId="24908" xr:uid="{A21280E4-FE7B-474B-91BB-06C6DD71A8EF}"/>
    <cellStyle name="_Comma_VMS Breakdown 2" xfId="24909" xr:uid="{FF90913B-2C16-40DB-855A-2ABA4EF15B32}"/>
    <cellStyle name="_Comma_WACC_Calc_Sheet" xfId="24910" xr:uid="{87E10F89-8F8F-4A8A-A672-A58C7A45D69D}"/>
    <cellStyle name="_Comma_WACC_Calc_Sheet 2" xfId="24911" xr:uid="{603B168B-836A-47E6-962F-A69D4F06B62E}"/>
    <cellStyle name="_Comma_WACC_Calc_Sheet 2 2" xfId="24912" xr:uid="{2FE167EA-F25E-4964-9E0F-81E514CC0575}"/>
    <cellStyle name="_Comma_WACC_Calc_Sheet 3" xfId="24913" xr:uid="{5035B0EA-CD39-40BA-BB52-D9BA3235561A}"/>
    <cellStyle name="_Comma_WACC_Calc_Sheet 4" xfId="24914" xr:uid="{AE2358D4-43A3-42F1-B8F1-81A3BF878B85}"/>
    <cellStyle name="_Comma_WACC_Calc_Sheet 4 2" xfId="24915" xr:uid="{D6DFA323-168B-4926-91CA-388747415E7A}"/>
    <cellStyle name="_Comma_WACC_Calc_Sheet 4 3" xfId="24916" xr:uid="{163E7B84-3DA0-4D1E-8135-58515C4B83CD}"/>
    <cellStyle name="_Comma_Word_Outputs_2009_09_12" xfId="24917" xr:uid="{3382301F-2CAF-4CF2-9DD3-B3B09297C74F}"/>
    <cellStyle name="_Conditions2" xfId="24918" xr:uid="{907BE4CC-15FD-46C7-87F0-AEB048E5B820}"/>
    <cellStyle name="_Conditions2 2" xfId="24919" xr:uid="{32B1DC5D-9565-4F58-9900-176A1A57886F}"/>
    <cellStyle name="_Conditions2 2 2" xfId="24920" xr:uid="{EEB769DD-9311-4CA7-B28F-D0AD951DE3F5}"/>
    <cellStyle name="_Conditions2 3" xfId="24921" xr:uid="{D9FAF074-E4D6-4EA3-9D32-423903B9862C}"/>
    <cellStyle name="_Conditions2 3 2" xfId="24922" xr:uid="{513C5707-C0A8-4168-9230-04A459D5D12E}"/>
    <cellStyle name="_Conditions2 4" xfId="24923" xr:uid="{FAE0D97F-747D-4676-9BAA-DB2648616E51}"/>
    <cellStyle name="_Conditions2 4 2" xfId="24924" xr:uid="{8FCA0108-9AB3-44CE-A4F2-D01B630E021C}"/>
    <cellStyle name="_Conditions2 4 3" xfId="24925" xr:uid="{AEE7BB22-2F6C-4936-AFF7-7F6B07EF4CE5}"/>
    <cellStyle name="_Conditions2 5" xfId="24926" xr:uid="{9A413E41-E3F3-46A6-B77F-4951F2179526}"/>
    <cellStyle name="_Conditions2 5 2" xfId="24927" xr:uid="{C96D7B2C-A6C8-42F6-92FE-09B33A19B557}"/>
    <cellStyle name="_Conditions2 6" xfId="24928" xr:uid="{F511EF4C-9A15-4997-B74C-19886380BA4B}"/>
    <cellStyle name="_Conditions2_August 2010 CWIP curves_NextEra" xfId="24929" xr:uid="{F1F0F386-AEAA-4646-BA61-0EF8CCCBEB3F}"/>
    <cellStyle name="_Conditions2_August 2010 CWIP curves_NextEra 2" xfId="24930" xr:uid="{D664CD34-C050-45F6-A9BA-9DBCF6D3767E}"/>
    <cellStyle name="_Conditions2_August 2010 CWIP curves_NextEra_November 2010 Termosol CWIP Curves NEER Final" xfId="24931" xr:uid="{57341A6A-21E5-4FE2-914F-9167B83E0EBB}"/>
    <cellStyle name="_Conditions2_August 2010 CWIP curves_NextEra_November 2010 Termosol CWIP Curves NEER Final 2" xfId="24932" xr:uid="{7056E4FD-7462-49F6-A2C5-D2927A17DCDA}"/>
    <cellStyle name="_Conditions2_BASIS ADJ" xfId="24933" xr:uid="{1F5AE2B9-F0FF-49C7-9129-B2A8435B087F}"/>
    <cellStyle name="_Conditions2_BM Adjustments" xfId="24934" xr:uid="{E9368DFD-ED6A-4FB9-B258-657C7BE476CA}"/>
    <cellStyle name="_Conditions2_Budget Support 2012-09 2013-15 Benefit Programs v5 with NEER Barg Update" xfId="24935" xr:uid="{4BEC64B6-7A17-40F8-B101-C480C75D189D}"/>
    <cellStyle name="_Conditions2_Capacity_Factor_Monthly_Forecast_Through_2024 " xfId="24936" xr:uid="{F83ED7C8-8A92-40BE-BA6F-630E33252EA2}"/>
    <cellStyle name="_Conditions2_Capital Prov 1Q10" xfId="24937" xr:uid="{4605E2C7-D3C0-49B1-A958-B07C4E786449}"/>
    <cellStyle name="_Conditions2_Capital Prov 1Q10 2" xfId="24938" xr:uid="{784CE92B-5F5B-4604-A6EA-21403FEDAADF}"/>
    <cellStyle name="_Conditions2_Capital Prov 1Q10_March_LTD_Premium" xfId="24939" xr:uid="{443BA970-B81A-44E4-9A8B-A850F846C9F7}"/>
    <cellStyle name="_Conditions2_Capital Prov 1Q10_Nov Self Admin LTD Income Premium - CIGNA" xfId="24940" xr:uid="{1A7E6158-9206-460F-86C4-5A18E72FA04F}"/>
    <cellStyle name="_Conditions2_Capital Prov 1Q10_Summary Unrounded" xfId="24941" xr:uid="{F4FA7642-1C7B-4A43-BF54-981E433B6EA6}"/>
    <cellStyle name="_Conditions2_Consolidated Summary Living ProForma_2011_DRAFT" xfId="24942" xr:uid="{33D9D074-C756-4DC9-9938-D98E112A8194}"/>
    <cellStyle name="_Conditions2_Consolidated Summary Living ProForma_2011_Paste Special" xfId="24943" xr:uid="{645E53D5-3BC3-4377-A2C2-E94DA343905E}"/>
    <cellStyle name="_Conditions2_Copy of South TX GenTie  0.8x Sale12-31-09 COD BASE CASEvBOD" xfId="24944" xr:uid="{B888A2CF-83B3-4CA5-83B8-C7691F0E8CB3}"/>
    <cellStyle name="_Conditions2_CWIP Termosol 1" xfId="24945" xr:uid="{C41CECC4-876D-4AF7-9D82-A173C3D93C1C}"/>
    <cellStyle name="_Conditions2_CWIP Termosol 1 2" xfId="24946" xr:uid="{CBE1FCFF-884A-42A0-A700-45BA7DEA22C0}"/>
    <cellStyle name="_Conditions2_CWIP Termosol 2" xfId="24947" xr:uid="{B0AB9C2F-9EDF-4B7A-A6AB-2D22F538729A}"/>
    <cellStyle name="_Conditions2_CWIP Termosol 2 2" xfId="24948" xr:uid="{C293C3D7-636F-4D10-B0D8-29FAD48EF8A0}"/>
    <cellStyle name="_Conditions2_Fees" xfId="24949" xr:uid="{F6268009-35D9-4BCF-9934-CCA779F05641}"/>
    <cellStyle name="_Conditions2_Genesis_Bridge_Tab" xfId="24950" xr:uid="{1BB0AF05-99D7-4EB8-8DFD-EDDB233FACB8}"/>
    <cellStyle name="_Conditions2_HWBA UM NPV  IRR Analysis finance at cost share may 2011" xfId="24951" xr:uid="{F0304112-2276-4A09-8042-96707358BF84}"/>
    <cellStyle name="_Conditions2_Inputs" xfId="24952" xr:uid="{3AFB594F-C25F-410F-8744-CA92D365E563}"/>
    <cellStyle name="_Conditions2_Inputs 2" xfId="24953" xr:uid="{D58DF27D-41A3-4A9E-AA54-67BF66CFF12F}"/>
    <cellStyle name="_Conditions2_Locked in Gross Margin" xfId="24954" xr:uid="{FE706629-991A-450F-9726-39068AC2A010}"/>
    <cellStyle name="_Conditions2_LTD-FAS 112 Summary" xfId="24955" xr:uid="{FA7018C6-8AD5-4F3C-90AB-1AF4CDB26E8B}"/>
    <cellStyle name="_Conditions2_November 2010 CWIP Curves Genesis Final" xfId="24956" xr:uid="{BB57445E-FEBF-44D0-952D-ECB1A283677B}"/>
    <cellStyle name="_Conditions2_November 2010 CWIP Curves Genesis Final 2" xfId="24957" xr:uid="{0817C034-F8ED-45E0-9CC4-F5B0629A1FC7}"/>
    <cellStyle name="_Conditions2_November 2010 CWIP Curves NEER Final" xfId="24958" xr:uid="{CA958D46-A2E1-401D-8A6C-647C1EB3B703}"/>
    <cellStyle name="_Conditions2_November 2010 CWIP Curves NEER Final 2" xfId="24959" xr:uid="{C494687F-194D-4E61-91F9-8C70B9AE98D8}"/>
    <cellStyle name="_Conditions2_November 2010 Termosol CWIP Curves NEER Final" xfId="24960" xr:uid="{1404EFB4-9599-4BE3-97BD-ACAD6709590E}"/>
    <cellStyle name="_Conditions2_November 2010 Termosol CWIP Curves NEER Final 2" xfId="24961" xr:uid="{8A2DB1A7-3BC8-4749-BE01-4691975DD40B}"/>
    <cellStyle name="_Conditions2_Project Monitoring Paradise Solar revised_October 2010" xfId="24962" xr:uid="{C6711BF2-F0B6-406D-9361-15BF5F6F5587}"/>
    <cellStyle name="_Conditions2_Project Monitoring Paradise Solar revised_October 2010 2" xfId="24963" xr:uid="{63A2F2C5-3176-4B04-8357-F485E0FD6046}"/>
    <cellStyle name="_Conditions2_Project Monitoring Paradise Solar revised_October 2010_November 2010 Termosol CWIP Curves NEER Final" xfId="24964" xr:uid="{1A8FE9FD-8526-4468-A5C9-91198C0F8F19}"/>
    <cellStyle name="_Conditions2_Project Monitoring Paradise Solar revised_October 2010_November 2010 Termosol CWIP Curves NEER Final 2" xfId="24965" xr:uid="{D1573C52-E833-42CE-8395-3F32E2995293}"/>
    <cellStyle name="_Conditions2_September 2010 CWIP curves_NextEra" xfId="24966" xr:uid="{47DDBF43-834C-4766-9CCE-BB6683B79AE5}"/>
    <cellStyle name="_Conditions2_September 2010 CWIP curves_NextEra 2" xfId="24967" xr:uid="{6F786E2A-E96C-4E56-8098-D36A0A5E5E67}"/>
    <cellStyle name="_Conditions2_September 2010 CWIP curves_NextEra_November 2010 Termosol CWIP Curves NEER Final" xfId="24968" xr:uid="{66D4D076-F65B-4FE3-800F-1852A3D39ABE}"/>
    <cellStyle name="_Conditions2_September 2010 CWIP curves_NextEra_November 2010 Termosol CWIP Curves NEER Final 2" xfId="24969" xr:uid="{2D1B8EBD-E05F-4B90-95BE-6D20B0DD1D65}"/>
    <cellStyle name="_Conditions2_Summerhaven CWIP curve Oct_2010" xfId="24970" xr:uid="{8C7A969A-337A-4E1A-8A59-A1A3743A509D}"/>
    <cellStyle name="_Conditions2_Summerhaven CWIP curve Oct_2010 2" xfId="24971" xr:uid="{21AA404D-6060-4A65-B432-22AA25335667}"/>
    <cellStyle name="_Conditions2_Summerhaven CWIP curve Oct_2010_November 2010 Termosol CWIP Curves NEER Final" xfId="24972" xr:uid="{6C7B091F-97C3-424D-8D66-20C47F79FF50}"/>
    <cellStyle name="_Conditions2_Summerhaven CWIP curve Oct_2010_November 2010 Termosol CWIP Curves NEER Final 2" xfId="24973" xr:uid="{87F85F31-F413-417E-83C2-238701B2BF26}"/>
    <cellStyle name="_Conditions2_ToD" xfId="24974" xr:uid="{EDE97C33-AD96-447A-8C89-0E747751BD15}"/>
    <cellStyle name="_Conditions2_ToD 2" xfId="24975" xr:uid="{D6F5312F-6C3B-4B31-B7AB-2D5B44F8EEEA}"/>
    <cellStyle name="_Conditions2_ToD 3" xfId="24976" xr:uid="{B4653C51-6F3E-419F-B12A-2168EDCEC79B}"/>
    <cellStyle name="_Conditions2_tx financing revs" xfId="24977" xr:uid="{43A88355-44CD-4251-B388-C7A82FDF8EE2}"/>
    <cellStyle name="_Consolidated Budget" xfId="24978" xr:uid="{6D2A9C9A-540F-4102-BC59-C429EDBD8A51}"/>
    <cellStyle name="_Consolidated Budget_1.Inputs" xfId="24979" xr:uid="{56BC0ADE-26D6-45D4-87F7-4CF75DF36F5C}"/>
    <cellStyle name="_Consolidated Budget_Copy of Vento III v27i P50 1st" xfId="24980" xr:uid="{A9EB327B-F173-45B3-A359-17F6FA3C96A4}"/>
    <cellStyle name="_Consolidated Budget_G&amp;A_reports" xfId="24981" xr:uid="{94781169-90B7-4154-A31B-07FAF6E77AF2}"/>
    <cellStyle name="_Consolidated Budget_Vento III v17i (8.9% Haircut, 60% Tax)" xfId="24982" xr:uid="{0138B1BC-748D-4505-8FB2-5B9607C0D1E6}"/>
    <cellStyle name="_Consolidated Budget_Vento III v22i (Haircut, 6Y CF, 76% tax)" xfId="24983" xr:uid="{C9DB3C39-2A5D-4B89-A273-5240E4DF5839}"/>
    <cellStyle name="_Consolidated Budget_Vento III v28g Base" xfId="24984" xr:uid="{140C2826-BFBB-4D23-BF1C-BF33813E764E}"/>
    <cellStyle name="_Consolidated Budget_Vento III v28k JPMyyy" xfId="24985" xr:uid="{908D0DB2-E64B-402F-AD96-C37EBA695BCE}"/>
    <cellStyle name="_Consolidated Hydro Model 9-08-02" xfId="24986" xr:uid="{72FC8AB5-08E0-4449-8A3B-9657F3668603}"/>
    <cellStyle name="_Consolidated Hydro Model 9-08-02 2" xfId="24987" xr:uid="{89898D3F-03F0-41AF-AAC2-A014373F7C30}"/>
    <cellStyle name="_Consolidated Hydro Model 9-08-02_#1 Levered Beech Ridge_021109_Grant,Bonus,No PTCs,MACRs,Term Debt NOL" xfId="24988" xr:uid="{9B15E49A-20DB-40E9-AE39-A318D5E092E1}"/>
    <cellStyle name="_Consolidated Hydro Model 9-08-02_#1 Levered Beech Ridge_021109_Grant,Bonus,No PTCs,MACRs,Term Debt NOL 2" xfId="24989" xr:uid="{1FE55645-E5B0-4CA8-9C3F-CD13068A9AE4}"/>
    <cellStyle name="_Consolidated Hydro Model 9-08-02_#1 LeveredGrand_Ridge_II-III_021009_Grant,Bonus,No PTCs,MACRs,Term Debt, NOL" xfId="24990" xr:uid="{F33526A7-55DE-454C-9AEA-EB520BC2905F}"/>
    <cellStyle name="_Consolidated Hydro Model 9-08-02_#1 LeveredGrand_Ridge_II-III_021009_Grant,Bonus,No PTCs,MACRs,Term Debt, NOL 2" xfId="24991" xr:uid="{A99AC3B5-BBAA-417A-86D5-14EA2118DB17}"/>
    <cellStyle name="_Consolidated Hydro Model 9-08-02_#1 LeveredGrand_Ridge_II-III_021009_Grant,Bonus,No PTCs,MACRs,Term Debt, NOL_BeechR Pivot Table 12.2.09" xfId="24992" xr:uid="{3FA675AE-B2D5-4445-863D-4ECA49A96EFB}"/>
    <cellStyle name="_Consolidated Hydro Model 9-08-02_#1 LeveredGrand_Ridge_II-III_021009_Grant,Bonus,No PTCs,MACRs,Term Debt, NOL_BeechR Pivot Table 12.2.09 2" xfId="24993" xr:uid="{5CA7FD20-B976-4B61-AC4D-49EA29D19840}"/>
    <cellStyle name="_Consolidated Hydro Model 9-08-02_2008 IWNA 7.75% 53% ERISA P50 (Invnergy)_FROM JPM" xfId="24994" xr:uid="{AFD627DD-E573-4895-976A-1EAB1D60DD23}"/>
    <cellStyle name="_Consolidated Hydro Model 9-08-02_2008 IWNA 7.75% 53% ERISA P50 (Invnergy)_FROM JPM 2" xfId="24995" xr:uid="{6F80190B-A2BB-4E11-83B6-2F9FCA402D24}"/>
    <cellStyle name="_Consolidated Hydro Model 9-08-02_2008 IWNA Portfolio 09262008 (JPM TE &amp; CE)__TE Assumps" xfId="24996" xr:uid="{51EE3505-FEAD-4E93-9346-7C27D7330417}"/>
    <cellStyle name="_Consolidated Hydro Model 9-08-02_2008 IWNA Portfolio 09262008 (JPM TE &amp; CE)__TE Assumps 2" xfId="24997" xr:uid="{0B79D9DE-D72A-46BF-8DD4-B1DD838D0427}"/>
    <cellStyle name="_Consolidated Hydro Model 9-08-02_2008 IWNA Portfolio 09262008 (JPM TE &amp; CE)__TE Assumps_2008 IWNA v12 7.75% 53% TaxEx P50 (Invenergy)_10242008" xfId="24998" xr:uid="{05C25DFC-21B7-488C-A58B-8517DEAC2FA3}"/>
    <cellStyle name="_Consolidated Hydro Model 9-08-02_2008 IWNA Portfolio 09262008 (JPM TE &amp; CE)__TE Assumps_2008 IWNA v12 7.75% 53% TaxEx P50 (Invenergy)_10242008 2" xfId="24999" xr:uid="{1F9639D7-6E2F-4A46-9090-5E8D27CA710B}"/>
    <cellStyle name="_Consolidated Hydro Model 9-08-02_2008 IWNA v12 7.75% 53% TaxEx P50 (Invenergy)_10242008" xfId="25000" xr:uid="{71B18791-655B-44CD-AB84-389D12ABA4B5}"/>
    <cellStyle name="_Consolidated Hydro Model 9-08-02_2008 IWNA v12 7.75% 53% TaxEx P50 (Invenergy)_10242008 2" xfId="25001" xr:uid="{BE70C33B-DEDC-40F5-82A0-DF813461717D}"/>
    <cellStyle name="_Consolidated Hydro Model 9-08-02_2008 IWNA v12 7.75% 53% TaxEx P50 (Invenergy)_NO HAIRCUTS" xfId="25002" xr:uid="{07C49448-7B63-4BD0-A4F1-FCF437058F9E}"/>
    <cellStyle name="_Consolidated Hydro Model 9-08-02_2008 IWNA v12 7.75% 53% TaxEx P50 (Invenergy)_NO HAIRCUTS 2" xfId="25003" xr:uid="{4B4B6080-AFFA-4DA3-B598-8F276F515718}"/>
    <cellStyle name="_Consolidated Hydro Model 9-08-02_BeechR Pivot Table 12.2.09" xfId="25004" xr:uid="{51953507-88C2-42E5-825C-305A4933AF5D}"/>
    <cellStyle name="_Consolidated Hydro Model 9-08-02_BeechR Pivot Table 12.2.09 2" xfId="25005" xr:uid="{CD979C95-013D-4B32-88E4-BAC43F4BD57D}"/>
    <cellStyle name="_Consolidated Hydro Model 9-08-02_Big Otter 101209 Grant and TE 100.5MW_20mileT" xfId="25006" xr:uid="{55873F9D-6025-41CA-B20D-1061438903F2}"/>
    <cellStyle name="_Consolidated Hydro Model 9-08-02_Big Otter 101209 Grant and TE 100.5MW_20mileT 2" xfId="25007" xr:uid="{3142AF11-5945-450E-B953-0BC1982D00BA}"/>
    <cellStyle name="_Consolidated Hydro Model 9-08-02_Bish Hill_$77.5_lowncf_ Bundled Price_Lenders_092909" xfId="25008" xr:uid="{1F126A05-AB82-46B8-A6B5-4CF7E190074D}"/>
    <cellStyle name="_Consolidated Hydro Model 9-08-02_Bish Hill_$77.5_lowncf_ Bundled Price_Lenders_092909 2" xfId="25009" xr:uid="{899F1039-4892-4726-AD4C-146D8D91E8AF}"/>
    <cellStyle name="_Consolidated Hydro Model 9-08-02_BishHilll_1.25M per WTG with $72 bundled price_200MWs_BF" xfId="25010" xr:uid="{D1B2EFF3-F82B-458A-862A-7FE9573C288C}"/>
    <cellStyle name="_Consolidated Hydro Model 9-08-02_BishHilll_1.25M per WTG with $72 bundled price_200MWs_BF 2" xfId="25011" xr:uid="{111AD326-1B83-4E59-8E8D-71DFDB41D520}"/>
    <cellStyle name="_Consolidated Hydro Model 9-08-02_Bishop Hill_Grant_082409_200MW" xfId="25012" xr:uid="{48C82937-A0E8-4877-A20D-64936C556AD6}"/>
    <cellStyle name="_Consolidated Hydro Model 9-08-02_Bishop Hill_Grant_082409_200MW 2" xfId="25013" xr:uid="{98DC87D0-B763-41AD-9EF9-954B1A302D4A}"/>
    <cellStyle name="_Consolidated Hydro Model 9-08-02_Buzzard Creek_250MW_PTC_010610" xfId="25014" xr:uid="{B679C856-CAB9-4038-BB7C-EB8AF1F82ACB}"/>
    <cellStyle name="_Consolidated Hydro Model 9-08-02_Buzzard Creek_250MW_PTC_010610 2" xfId="25015" xr:uid="{727C970E-6A1F-440B-AEA4-BE68DF0CF6AD}"/>
    <cellStyle name="_Consolidated Hydro Model 9-08-02_California Ridge 120109 and 200MW" xfId="25016" xr:uid="{1CAD43E8-9D29-4921-8F2B-7E9F5BFCCB97}"/>
    <cellStyle name="_Consolidated Hydro Model 9-08-02_California Ridge 120109 and 200MW 2" xfId="25017" xr:uid="{1C269447-0B20-4489-9E23-CD3515939B42}"/>
    <cellStyle name="_Consolidated Hydro Model 9-08-02_California Ridge_042909_Grant and TE_99M_as bid" xfId="25018" xr:uid="{A524F4D0-0E1F-4978-B584-E1B3CCE12419}"/>
    <cellStyle name="_Consolidated Hydro Model 9-08-02_California Ridge_042909_Grant and TE_99M_as bid 2" xfId="25019" xr:uid="{B2E25190-C959-48D6-9DE9-D3BACEE2253C}"/>
    <cellStyle name="_Consolidated Hydro Model 9-08-02_California Ridge_042909_Grant and TE_99Mw" xfId="25020" xr:uid="{C34D7E9D-E57D-4E6F-8256-9F8A360AB4A9}"/>
    <cellStyle name="_Consolidated Hydro Model 9-08-02_California Ridge_042909_Grant and TE_99Mw 2" xfId="25021" xr:uid="{B072536E-5761-4E74-8681-52E85D846B2E}"/>
    <cellStyle name="_Consolidated Hydro Model 9-08-02_Copy of NEW Levered GRIIIII_03312009_MCF v2" xfId="25022" xr:uid="{6C123D2B-6281-4790-A467-2085EA91B8E6}"/>
    <cellStyle name="_Consolidated Hydro Model 9-08-02_Copy of NEW Levered GRIIIII_03312009_MCF v2 2" xfId="25023" xr:uid="{2317B4B6-377C-4941-8874-0AEC8BD5284F}"/>
    <cellStyle name="_Consolidated Hydro Model 9-08-02_Copy of NEW Levered GRIIIII_03312009_MCF v2_BeechR Pivot Table 12.2.09" xfId="25024" xr:uid="{9E596006-D7DC-40E2-81C1-DBA1D49F82FE}"/>
    <cellStyle name="_Consolidated Hydro Model 9-08-02_Copy of NEW Levered GRIIIII_03312009_MCF v2_BeechR Pivot Table 12.2.09 2" xfId="25025" xr:uid="{EEEDD659-6692-4AF1-B29C-C85B6AD01473}"/>
    <cellStyle name="_Consolidated Hydro Model 9-08-02_GRE 03252009_tpm_tables" xfId="25026" xr:uid="{EEE5D89B-5F87-4046-8714-CF35004E914D}"/>
    <cellStyle name="_Consolidated Hydro Model 9-08-02_GRE 03252009_tpm_tables 2" xfId="25027" xr:uid="{23F5DE47-C5DB-4A51-8E14-7CBCD50DA99E}"/>
    <cellStyle name="_Consolidated Hydro Model 9-08-02_GRE 03252009_tpm_tables_BeechR Pivot Table 12.2.09" xfId="25028" xr:uid="{7F55E717-468E-4C5C-A069-07424CC11F4F}"/>
    <cellStyle name="_Consolidated Hydro Model 9-08-02_GRE 03252009_tpm_tables_BeechR Pivot Table 12.2.09 2" xfId="25029" xr:uid="{DD0D929A-94FB-4FC7-B7C4-D3B849CE835A}"/>
    <cellStyle name="_Consolidated Hydro Model 9-08-02_Hardin Grant 08312009_300MW" xfId="25030" xr:uid="{47B3BFD8-346F-4D13-8B0B-EDD7B09D3F33}"/>
    <cellStyle name="_Consolidated Hydro Model 9-08-02_Hardin Grant 08312009_300MW 2" xfId="25031" xr:uid="{013776AA-5E86-437E-9C11-42F2BAE605F5}"/>
    <cellStyle name="_Consolidated Hydro Model 9-08-02_Highland Model 041009 Back Leverag 100% tax equity with PPA" xfId="25032" xr:uid="{AA537606-A001-48B5-AC89-89F5FBC60B54}"/>
    <cellStyle name="_Consolidated Hydro Model 9-08-02_Highland Model 041009 Back Leverag 100% tax equity with PPA 2" xfId="25033" xr:uid="{9AD7C4D8-0C21-4C83-88E5-C06823223A17}"/>
    <cellStyle name="_Consolidated Hydro Model 9-08-02_Highland Model 041009 Back Leverag 100% tax equity with PPA_BeechR Pivot Table 12.2.09" xfId="25034" xr:uid="{DDA6B2AA-340A-43D1-9509-FF29C6158E72}"/>
    <cellStyle name="_Consolidated Hydro Model 9-08-02_Highland Model 041009 Back Leverag 100% tax equity with PPA_BeechR Pivot Table 12.2.09 2" xfId="25035" xr:uid="{7A92B851-3F30-4976-B16D-C63434DB0BE2}"/>
    <cellStyle name="_Consolidated Hydro Model 9-08-02_Inputs-General" xfId="25036" xr:uid="{CEB2B3A8-F999-441E-AD51-C689374062FB}"/>
    <cellStyle name="_Consolidated Hydro Model 9-08-02_Inputs-General 2" xfId="25037" xr:uid="{5E2BF360-7772-4C61-8124-71540D83745E}"/>
    <cellStyle name="_Consolidated Hydro Model 9-08-02_Invenergy Model -- 9-5-08 base" xfId="25038" xr:uid="{E15B3992-35BD-403D-969D-86F8C74B7307}"/>
    <cellStyle name="_Consolidated Hydro Model 9-08-02_Invenergy Model -- 9-5-08 base 2" xfId="25039" xr:uid="{E9DE0509-1184-4889-A865-176C166A785D}"/>
    <cellStyle name="_Consolidated Hydro Model 9-08-02_IWNA 3-Pack ECCA Sheldon Funding 03202009" xfId="25040" xr:uid="{3DE09737-2D89-4678-9FC5-B04483CC640C}"/>
    <cellStyle name="_Consolidated Hydro Model 9-08-02_IWNA 3-Pack ECCA Sheldon Funding 03202009 2" xfId="25041" xr:uid="{926308E6-C0D5-40CC-8243-8B0A4107126E}"/>
    <cellStyle name="_Consolidated Hydro Model 9-08-02_IWNA Ptfl v2 10yr 7.25% $320 upfront 99% hedge loss P50" xfId="25042" xr:uid="{24469EAD-5D2E-4EFD-B66B-4CC8B0A0CE9B}"/>
    <cellStyle name="_Consolidated Hydro Model 9-08-02_IWNA Ptfl v2 10yr 7.25% $320 upfront 99% hedge loss P50 2" xfId="25043" xr:uid="{1D1B55E4-3858-4263-9140-2817A5E78A41}"/>
    <cellStyle name="_Consolidated Hydro Model 9-08-02_IWNA v1 10yr 7.25% $290 upfront no bonus 42% 2009 tax realloc P50" xfId="25044" xr:uid="{C86EFEE5-414F-42EC-BB39-C7BA7C9E0D6E}"/>
    <cellStyle name="_Consolidated Hydro Model 9-08-02_IWNA v1 10yr 7.25% $290 upfront no bonus 42% 2009 tax realloc P50 2" xfId="25045" xr:uid="{8CC1EB53-8ED3-48E2-ACEA-0AC8B5D7E8F2}"/>
    <cellStyle name="_Consolidated Hydro Model 9-08-02_IWNA v1 10yr 7.25% $290 upfront no bonus 42% 2009 tax realloc P50_2008 IWNA JPM TE Model 11032008 (ERISA Dep &amp; Full Haircuts)_275M" xfId="25046" xr:uid="{5E01B1F5-87B2-4938-99E5-21BB6574605D}"/>
    <cellStyle name="_Consolidated Hydro Model 9-08-02_IWNA v1 10yr 7.25% $290 upfront no bonus 42% 2009 tax realloc P50_2008 IWNA JPM TE Model 11032008 (ERISA Dep &amp; Full Haircuts)_275M 2" xfId="25047" xr:uid="{AF7E8BD6-EAD0-44CE-979B-7D610D05E804}"/>
    <cellStyle name="_Consolidated Hydro Model 9-08-02_IWNA v1 10yr 7.25% $290 upfront no bonus 42% 2009 tax realloc P50_2008 IWNA v12 7.75% 53% TaxEx P50 (Invenergy)_10242008" xfId="25048" xr:uid="{F1CE2E32-B759-4A0C-8647-1E00BF3F7398}"/>
    <cellStyle name="_Consolidated Hydro Model 9-08-02_IWNA v1 10yr 7.25% $290 upfront no bonus 42% 2009 tax realloc P50_2008 IWNA v12 7.75% 53% TaxEx P50 (Invenergy)_10242008 2" xfId="25049" xr:uid="{ADA842C8-046E-4BF1-B518-CC9EADD53100}"/>
    <cellStyle name="_Consolidated Hydro Model 9-08-02_Ledge_0416_Grant and TE" xfId="25050" xr:uid="{B9D8B053-0267-40BD-B9AC-A8123B0086C2}"/>
    <cellStyle name="_Consolidated Hydro Model 9-08-02_Ledge_0416_Grant and TE 2" xfId="25051" xr:uid="{F0A5F916-2780-473D-8BE8-63EBDA2AF427}"/>
    <cellStyle name="_Consolidated Hydro Model 9-08-02_Levered Beech Ridge _100709" xfId="25052" xr:uid="{0B814C35-49FC-4F73-BC74-97122FBDD2F9}"/>
    <cellStyle name="_Consolidated Hydro Model 9-08-02_Levered Beech Ridge _100709 2" xfId="25053" xr:uid="{E844636C-6CF2-4579-9346-7A8EED6268FE}"/>
    <cellStyle name="_Consolidated Hydro Model 9-08-02_Levered Beech Ridge _100709_BeechR Pivot Table 12.2.09" xfId="25054" xr:uid="{0FA02475-2AEB-4293-AF7A-E688D2B9585D}"/>
    <cellStyle name="_Consolidated Hydro Model 9-08-02_Levered Beech Ridge _100709_BeechR Pivot Table 12.2.09 2" xfId="25055" xr:uid="{372E8B32-3B64-4271-AD7A-F2B8111C368B}"/>
    <cellStyle name="_Consolidated Hydro Model 9-08-02_Levered Beech Ridge _102709" xfId="25056" xr:uid="{CD401523-7522-493C-A62E-53B0B54147C5}"/>
    <cellStyle name="_Consolidated Hydro Model 9-08-02_Levered Beech Ridge _102709 2" xfId="25057" xr:uid="{8E50AD52-CFD8-4B62-A28A-AFECD083C5E7}"/>
    <cellStyle name="_Consolidated Hydro Model 9-08-02_Levered Beech Ridge _102709_BeechR Pivot Table 12.2.09" xfId="25058" xr:uid="{CAE118D9-9D64-4AB5-B7ED-5D7A8816113B}"/>
    <cellStyle name="_Consolidated Hydro Model 9-08-02_Levered Beech Ridge _102709_BeechR Pivot Table 12.2.09 2" xfId="25059" xr:uid="{07D6F137-FC96-428B-A902-9584908E874D}"/>
    <cellStyle name="_Consolidated Hydro Model 9-08-02_Levered Beech Ridge _110209" xfId="25060" xr:uid="{24920BFC-82DA-4B36-B82B-DDC24F728B2C}"/>
    <cellStyle name="_Consolidated Hydro Model 9-08-02_Levered Beech Ridge _110209 2" xfId="25061" xr:uid="{1223A3EA-64B5-4D19-AD4A-4CF614B5A563}"/>
    <cellStyle name="_Consolidated Hydro Model 9-08-02_Levered Beech Ridge _110209_BeechR Pivot Table 12.2.09" xfId="25062" xr:uid="{7E980D2D-AC9A-4237-A3FC-9E9F1AE9D5E7}"/>
    <cellStyle name="_Consolidated Hydro Model 9-08-02_Levered Beech Ridge _110209_BeechR Pivot Table 12.2.09 2" xfId="25063" xr:uid="{23DD0E88-6E10-433C-9500-3CC572A628B9}"/>
    <cellStyle name="_Consolidated Hydro Model 9-08-02_Levered Grand Ridge Exp 07082009_LIVE" xfId="25064" xr:uid="{D739AC5B-8057-4C29-A985-73ACFAD2B12D}"/>
    <cellStyle name="_Consolidated Hydro Model 9-08-02_Levered Grand Ridge Exp 07082009_LIVE 2" xfId="25065" xr:uid="{0EE2224F-8215-4F16-A4E5-ADE04AFA452A}"/>
    <cellStyle name="_Consolidated Hydro Model 9-08-02_Levered Grand Ridge Exp 07082009_LIVE_BeechR Pivot Table 12.2.09" xfId="25066" xr:uid="{8EEF8507-C65F-4CF9-BDBD-2358FD20A706}"/>
    <cellStyle name="_Consolidated Hydro Model 9-08-02_Levered Grand Ridge Exp 07082009_LIVE_BeechR Pivot Table 12.2.09 2" xfId="25067" xr:uid="{EF65ECFE-2BF1-4A4A-9ECC-37C0E3FD4377}"/>
    <cellStyle name="_Consolidated Hydro Model 9-08-02_Levered Grand Ridge Exp_05042009" xfId="25068" xr:uid="{116B1E10-495B-4D86-8F2C-C5986B822C37}"/>
    <cellStyle name="_Consolidated Hydro Model 9-08-02_Levered Grand Ridge Exp_05042009 2" xfId="25069" xr:uid="{7F3522FE-4724-4997-9152-26F46A3A171E}"/>
    <cellStyle name="_Consolidated Hydro Model 9-08-02_Levered Grand Ridge Exp_05042009_BeechR Pivot Table 12.2.09" xfId="25070" xr:uid="{F2DAA276-B713-4EA1-A3E3-F8F8B3037557}"/>
    <cellStyle name="_Consolidated Hydro Model 9-08-02_Levered Grand Ridge Exp_05042009_BeechR Pivot Table 12.2.09 2" xfId="25071" xr:uid="{983412B7-26BE-4AB5-99F1-DB1AD95EA077}"/>
    <cellStyle name="_Consolidated Hydro Model 9-08-02_NEW GRII_III Debt_032509 v1 (2)" xfId="25072" xr:uid="{FA0176BA-DF47-4E79-9D4D-2876891C7D14}"/>
    <cellStyle name="_Consolidated Hydro Model 9-08-02_NEW GRII_III Debt_032509 v1 (2) 2" xfId="25073" xr:uid="{D33F2A28-7A00-4A65-B72E-E0F7E5B89C22}"/>
    <cellStyle name="_Consolidated Hydro Model 9-08-02_NEW GRII_III Debt_032509 v1 (2)_BeechR Pivot Table 12.2.09" xfId="25074" xr:uid="{BAA635D2-06ED-41DE-91EE-7C6B1E2A71AA}"/>
    <cellStyle name="_Consolidated Hydro Model 9-08-02_NEW GRII_III Debt_032509 v1 (2)_BeechR Pivot Table 12.2.09 2" xfId="25075" xr:uid="{AF45FD3B-AFF1-4973-BD92-65E85D39B001}"/>
    <cellStyle name="_Consolidated Hydro Model 9-08-02_NEW Levered GRII&amp;III_04092009_MCF v1" xfId="25076" xr:uid="{2C533A05-595E-4EA1-AC95-02EFE7C262C9}"/>
    <cellStyle name="_Consolidated Hydro Model 9-08-02_NEW Levered GRII&amp;III_04092009_MCF v1 2" xfId="25077" xr:uid="{7D46BA6E-52E7-47B0-88BA-9907F4F067C4}"/>
    <cellStyle name="_Consolidated Hydro Model 9-08-02_NEW Levered GRII&amp;III_04092009_MCF v1_BeechR Pivot Table 12.2.09" xfId="25078" xr:uid="{C3428EA8-BA3E-4B4B-95E5-A25C8F8F284E}"/>
    <cellStyle name="_Consolidated Hydro Model 9-08-02_NEW Levered GRII&amp;III_04092009_MCF v1_BeechR Pivot Table 12.2.09 2" xfId="25079" xr:uid="{94A41793-954A-4C8E-A546-A92177F3E1C6}"/>
    <cellStyle name="_Consolidated Hydro Model 9-08-02_Oceana_142MW_Vesta1.8_101909" xfId="25080" xr:uid="{F20AB269-F5CA-4294-95E3-ED52FFA3A4E3}"/>
    <cellStyle name="_Consolidated Hydro Model 9-08-02_Oceana_142MW_Vesta1.8_101909 2" xfId="25081" xr:uid="{0970C82F-F3EE-4079-A4BC-C3A14548983A}"/>
    <cellStyle name="_Consolidated Hydro Model 9-08-02_Raleigh Model (78MW) 09082009_V2" xfId="25082" xr:uid="{4A0B66E5-B08A-490C-BADB-2EC7C7A4D0D3}"/>
    <cellStyle name="_Consolidated Hydro Model 9-08-02_Raleigh Model (78MW) 09082009_V2 2" xfId="25083" xr:uid="{0E2E8BC8-4132-4F3E-AC32-C5124B5282EB}"/>
    <cellStyle name="_Consolidated Hydro Model 9-08-02_Raleigh Model (78MW) 09082009_V2_BeechR Pivot Table 12.2.09" xfId="25084" xr:uid="{EF6C6F56-CB9D-48DF-9E3C-FFDA9D34DA41}"/>
    <cellStyle name="_Consolidated Hydro Model 9-08-02_Raleigh Model (78MW) 09082009_V2_BeechR Pivot Table 12.2.09 2" xfId="25085" xr:uid="{0A7F28BA-E2C8-4F11-BD82-9FD35F0BD119}"/>
    <cellStyle name="_Consolidated Hydro Model 9-08-02_Sheet1" xfId="25086" xr:uid="{EA8F732E-D071-4C6C-BA4D-9DD4B34EC955}"/>
    <cellStyle name="_Consolidated Hydro Model 9-08-02_Sheet1 2" xfId="25087" xr:uid="{B2AC1C21-A929-4DBA-8849-5A83EE48D37D}"/>
    <cellStyle name="_Consolidated Hydro Model 9-08-02_Sweden Hills 51MW_081809_AEP bid" xfId="25088" xr:uid="{3656552B-1E2D-442A-8680-F5E59108B8A9}"/>
    <cellStyle name="_Consolidated Hydro Model 9-08-02_Sweden Hills 51MW_081809_AEP bid 2" xfId="25089" xr:uid="{B4A74DCC-CB30-4962-8101-C91606FDCAEB}"/>
    <cellStyle name="_Consolidated Hydro Model 9-08-02_Tri-County Wind_042409_Grant and TE_as bid" xfId="25090" xr:uid="{A58D6A99-7C76-43CA-9C32-D62E9B754DD8}"/>
    <cellStyle name="_Consolidated Hydro Model 9-08-02_Tri-County Wind_042409_Grant and TE_as bid 2" xfId="25091" xr:uid="{1E6931F6-C078-4F0B-BA6D-EE8E7ABD8C84}"/>
    <cellStyle name="_Consolidated Hydro Model 9-08-02_Tri-County Wind_101309_Grant and TE_200MW_1.6XLE" xfId="25092" xr:uid="{9939C1D1-ED8B-47A7-933D-F42DFFE87455}"/>
    <cellStyle name="_Consolidated Hydro Model 9-08-02_Tri-County Wind_101309_Grant and TE_200MW_1.6XLE 2" xfId="25093" xr:uid="{2F621137-0B93-41E6-A9FB-641CA9FEE46A}"/>
    <cellStyle name="_Consolidated Hydro Model 9-08-02_Tri-County Wind_101509_Grant and TE_200MW_1.6XLE" xfId="25094" xr:uid="{437CEC38-08BE-4F15-8EE6-31681DB89E4E}"/>
    <cellStyle name="_Consolidated Hydro Model 9-08-02_Tri-County Wind_101509_Grant and TE_200MW_1.6XLE 2" xfId="25095" xr:uid="{AC05A61C-25EE-45A5-BC35-83F3F882CB8B}"/>
    <cellStyle name="_Consolidated Hydro Model 9-08-02_Turkey Track Completion Reserve Acct_11 10 08" xfId="25096" xr:uid="{48386D22-BB29-457A-8DDD-A677C950D936}"/>
    <cellStyle name="_Consolidated Hydro Model 9-08-02_Turkey Track Completion Reserve Acct_11 10 08 2" xfId="25097" xr:uid="{F0C56943-87AC-4876-9128-B2BAC6651B8A}"/>
    <cellStyle name="_Consolidated Hydro Model 9-08-02_Unlev McAdoo &amp; GR Combined 10242008-funding v8" xfId="25098" xr:uid="{08559D1F-03B5-4415-9CEF-CAF78E8D6763}"/>
    <cellStyle name="_Consolidated Hydro Model 9-08-02_Unlev McAdoo &amp; GR Combined 10242008-funding v8 2" xfId="25099" xr:uid="{CCA3C5BA-F37D-4B67-8C81-1575B0A6008A}"/>
    <cellStyle name="_Consolidated Hydro Model 9-08-02_Unlev McAdoo &amp; GR Combined 10242008-funding v8_BeechR Pivot Table 12.2.09" xfId="25100" xr:uid="{78839087-4A33-46F0-8A63-DFAFE20E5309}"/>
    <cellStyle name="_Consolidated Hydro Model 9-08-02_Unlev McAdoo &amp; GR Combined 10242008-funding v8_BeechR Pivot Table 12.2.09 2" xfId="25101" xr:uid="{E5E431CE-3031-48F5-98D6-583AF0E5A0AE}"/>
    <cellStyle name="_Consolidated Hydro Model 9-08-02_Unlev McAdoo &amp; GR Combined 10242008-funding v8_Sheet1" xfId="25102" xr:uid="{244584F3-A80F-42C7-AAB1-02F01717FC79}"/>
    <cellStyle name="_Consolidated Hydro Model 9-08-02_Unlev McAdoo &amp; GR Combined 10242008-funding v8_Sheet1 2" xfId="25103" xr:uid="{FF79A5F4-DFAB-4095-90C8-FFFBAE8B8B50}"/>
    <cellStyle name="_Consolidated Hydro Model 9-08-02_Unlevered_Beech_Ridge_100_5MW_021009_optimized NCF" xfId="25104" xr:uid="{11B2B2FF-5FD4-40B5-BCC2-B895B9594BDC}"/>
    <cellStyle name="_Consolidated Hydro Model 9-08-02_Unlevered_Beech_Ridge_100_5MW_021009_optimized NCF 2" xfId="25105" xr:uid="{1A2100C8-9731-4649-9EA9-B87ECB764447}"/>
    <cellStyle name="_Consolidated Hydro Model 9-08-02_Vantage Cash FLow 100609" xfId="25106" xr:uid="{28D6B8F8-E6AE-4636-A680-3C05F204BBF3}"/>
    <cellStyle name="_Consolidated Hydro Model 9-08-02_Vantage Cash FLow 100609 2" xfId="25107" xr:uid="{1DC7DBAA-9ADA-4944-8252-A40E69EDE955}"/>
    <cellStyle name="_Consolidated Hydro Model 9-08-02_Vantage Model_PGE 15yr PPA_062409" xfId="25108" xr:uid="{DEC9D19B-E178-4BFB-8D70-8F855D33B5E1}"/>
    <cellStyle name="_Consolidated Hydro Model 9-08-02_Vantage Model_PGE 15yr PPA_062409 2" xfId="25109" xr:uid="{3306697E-44D4-48D8-9A1C-15A8609BB007}"/>
    <cellStyle name="_Consolidated Hydro Model 9-08-02_Vantage Model_PGE 15yr PPA_073009_JAR" xfId="25110" xr:uid="{7A298C41-AD1B-4080-8F44-B69DF69F1A10}"/>
    <cellStyle name="_Consolidated Hydro Model 9-08-02_Vantage Model_PGE 15yr PPA_073009_JAR 2" xfId="25111" xr:uid="{25CEE75B-0CF1-47E3-8B47-6127C810B630}"/>
    <cellStyle name="_Consolidated Hydro Model 9-08-02_Vantage Model_PGE 15yr PPA_100909" xfId="25112" xr:uid="{F26DD185-1E6E-4C1E-81AD-FA9C6BA40C50}"/>
    <cellStyle name="_Consolidated Hydro Model 9-08-02_Vantage Model_PGE 15yr PPA_100909 2" xfId="25113" xr:uid="{C55DC19B-9211-42A6-B1B4-C385436AB206}"/>
    <cellStyle name="_Consolidated Hydro Model 9-08-02_White Oak_67.5_150MW_110409_OUR CASE" xfId="25114" xr:uid="{D534E85D-8852-4564-9B1B-D35E93DD7EB7}"/>
    <cellStyle name="_Consolidated Hydro Model 9-08-02_White Oak_67.5_150MW_110409_OUR CASE 2" xfId="25115" xr:uid="{4F6AFAC7-9024-4933-95B0-660DC68DE90D}"/>
    <cellStyle name="_Consolidated Hydro Model 9-12-02" xfId="25116" xr:uid="{10B3FC18-0F9F-4856-A236-B6895844CB1E}"/>
    <cellStyle name="_Consolidated Hydro Model 9-12-02 2" xfId="25117" xr:uid="{DFA2A9EE-D3EF-4EFF-84F6-6A198C9AAE61}"/>
    <cellStyle name="_Consolidated Hydro Model 9-12-02_#1 Levered Beech Ridge_021109_Grant,Bonus,No PTCs,MACRs,Term Debt NOL" xfId="25118" xr:uid="{7C117955-DFAD-46F5-A299-F06CCBFA694C}"/>
    <cellStyle name="_Consolidated Hydro Model 9-12-02_#1 Levered Beech Ridge_021109_Grant,Bonus,No PTCs,MACRs,Term Debt NOL 2" xfId="25119" xr:uid="{E4B57621-73A3-4424-98CD-0462FAAF8164}"/>
    <cellStyle name="_Consolidated Hydro Model 9-12-02_#1 LeveredGrand_Ridge_II-III_021009_Grant,Bonus,No PTCs,MACRs,Term Debt, NOL" xfId="25120" xr:uid="{0E7992AD-8AF1-44AA-8DF2-408B52D48C12}"/>
    <cellStyle name="_Consolidated Hydro Model 9-12-02_#1 LeveredGrand_Ridge_II-III_021009_Grant,Bonus,No PTCs,MACRs,Term Debt, NOL 2" xfId="25121" xr:uid="{8DF56BA4-3E94-4240-A25A-A4CDD91DA18D}"/>
    <cellStyle name="_Consolidated Hydro Model 9-12-02_#1 LeveredGrand_Ridge_II-III_021009_Grant,Bonus,No PTCs,MACRs,Term Debt, NOL_BeechR Pivot Table 12.2.09" xfId="25122" xr:uid="{27772F35-2C17-4F40-BB43-BD4C89D21A42}"/>
    <cellStyle name="_Consolidated Hydro Model 9-12-02_#1 LeveredGrand_Ridge_II-III_021009_Grant,Bonus,No PTCs,MACRs,Term Debt, NOL_BeechR Pivot Table 12.2.09 2" xfId="25123" xr:uid="{4349D85D-E3F0-4643-AFC8-EE4A553FF282}"/>
    <cellStyle name="_Consolidated Hydro Model 9-12-02_2008 IWNA 7.75% 53% ERISA P50 (Invnergy)_FROM JPM" xfId="25124" xr:uid="{85909D51-698F-4B03-9795-441200A86852}"/>
    <cellStyle name="_Consolidated Hydro Model 9-12-02_2008 IWNA 7.75% 53% ERISA P50 (Invnergy)_FROM JPM 2" xfId="25125" xr:uid="{5F28C66A-ED88-435C-BC64-86C5E2FC809C}"/>
    <cellStyle name="_Consolidated Hydro Model 9-12-02_2008 IWNA Portfolio 09262008 (JPM TE &amp; CE)__TE Assumps" xfId="25126" xr:uid="{A0170228-87A9-4F32-AE54-01116929735D}"/>
    <cellStyle name="_Consolidated Hydro Model 9-12-02_2008 IWNA Portfolio 09262008 (JPM TE &amp; CE)__TE Assumps 2" xfId="25127" xr:uid="{6D060D75-B3DC-4BA8-8C2E-AB6C62109263}"/>
    <cellStyle name="_Consolidated Hydro Model 9-12-02_2008 IWNA Portfolio 09262008 (JPM TE &amp; CE)__TE Assumps_2008 IWNA v12 7.75% 53% TaxEx P50 (Invenergy)_10242008" xfId="25128" xr:uid="{E21B48D7-1619-4E44-A58F-71330AC807D5}"/>
    <cellStyle name="_Consolidated Hydro Model 9-12-02_2008 IWNA Portfolio 09262008 (JPM TE &amp; CE)__TE Assumps_2008 IWNA v12 7.75% 53% TaxEx P50 (Invenergy)_10242008 2" xfId="25129" xr:uid="{5AA3E660-0536-41F4-8F42-ECDC6D373EEC}"/>
    <cellStyle name="_Consolidated Hydro Model 9-12-02_2008 IWNA v12 7.75% 53% TaxEx P50 (Invenergy)_10242008" xfId="25130" xr:uid="{D47E5477-EE6F-4E1D-ADAF-D950CB3EDC1C}"/>
    <cellStyle name="_Consolidated Hydro Model 9-12-02_2008 IWNA v12 7.75% 53% TaxEx P50 (Invenergy)_10242008 2" xfId="25131" xr:uid="{320ADA19-86B2-4898-80AC-846A15109E19}"/>
    <cellStyle name="_Consolidated Hydro Model 9-12-02_2008 IWNA v12 7.75% 53% TaxEx P50 (Invenergy)_NO HAIRCUTS" xfId="25132" xr:uid="{EA77035E-FC49-413D-A229-98ED37926CF0}"/>
    <cellStyle name="_Consolidated Hydro Model 9-12-02_2008 IWNA v12 7.75% 53% TaxEx P50 (Invenergy)_NO HAIRCUTS 2" xfId="25133" xr:uid="{F65A5750-35BC-4C98-8578-2C1FADB5D61C}"/>
    <cellStyle name="_Consolidated Hydro Model 9-12-02_BeechR Pivot Table 12.2.09" xfId="25134" xr:uid="{93506EDF-C0AE-40DB-9FC0-8FDBE43CED50}"/>
    <cellStyle name="_Consolidated Hydro Model 9-12-02_BeechR Pivot Table 12.2.09 2" xfId="25135" xr:uid="{33F183EE-86E1-4B72-A12F-1021F041E904}"/>
    <cellStyle name="_Consolidated Hydro Model 9-12-02_Big Otter 101209 Grant and TE 100.5MW_20mileT" xfId="25136" xr:uid="{1DD7668B-B6D6-4C28-8754-AAD7EED7A03A}"/>
    <cellStyle name="_Consolidated Hydro Model 9-12-02_Big Otter 101209 Grant and TE 100.5MW_20mileT 2" xfId="25137" xr:uid="{51F7674A-31BC-4508-9941-2E8EAEC1E319}"/>
    <cellStyle name="_Consolidated Hydro Model 9-12-02_Bish Hill_$77.5_lowncf_ Bundled Price_Lenders_092909" xfId="25138" xr:uid="{6347BB1F-47BA-4A51-8A46-BF40133FC8B6}"/>
    <cellStyle name="_Consolidated Hydro Model 9-12-02_Bish Hill_$77.5_lowncf_ Bundled Price_Lenders_092909 2" xfId="25139" xr:uid="{178D6458-C8F8-4840-A3D7-1A927E0327FB}"/>
    <cellStyle name="_Consolidated Hydro Model 9-12-02_BishHilll_1.25M per WTG with $72 bundled price_200MWs_BF" xfId="25140" xr:uid="{A3D06744-9C64-4578-8459-A9D450ED9D58}"/>
    <cellStyle name="_Consolidated Hydro Model 9-12-02_BishHilll_1.25M per WTG with $72 bundled price_200MWs_BF 2" xfId="25141" xr:uid="{8E61AD5F-5B7C-4213-BFC7-6BFCF170A7DA}"/>
    <cellStyle name="_Consolidated Hydro Model 9-12-02_Bishop Hill_Grant_082409_200MW" xfId="25142" xr:uid="{FADBFE36-74E9-4B12-AD80-FFF77C54124C}"/>
    <cellStyle name="_Consolidated Hydro Model 9-12-02_Bishop Hill_Grant_082409_200MW 2" xfId="25143" xr:uid="{F4CC6490-2210-410D-97BF-59927395E9C4}"/>
    <cellStyle name="_Consolidated Hydro Model 9-12-02_Buzzard Creek_250MW_PTC_010610" xfId="25144" xr:uid="{D64DB4A1-CC05-4A82-B336-C8A9C5844491}"/>
    <cellStyle name="_Consolidated Hydro Model 9-12-02_Buzzard Creek_250MW_PTC_010610 2" xfId="25145" xr:uid="{93719EAD-809B-422B-9139-90986F6CA118}"/>
    <cellStyle name="_Consolidated Hydro Model 9-12-02_California Ridge 120109 and 200MW" xfId="25146" xr:uid="{019FF403-E015-4561-A7F3-F88B25A92248}"/>
    <cellStyle name="_Consolidated Hydro Model 9-12-02_California Ridge 120109 and 200MW 2" xfId="25147" xr:uid="{D3ACD7EE-A13C-410C-8352-C2B2C00A1352}"/>
    <cellStyle name="_Consolidated Hydro Model 9-12-02_California Ridge_042909_Grant and TE_99M_as bid" xfId="25148" xr:uid="{D39A7441-A34A-4248-9B19-FA5E07DA375E}"/>
    <cellStyle name="_Consolidated Hydro Model 9-12-02_California Ridge_042909_Grant and TE_99M_as bid 2" xfId="25149" xr:uid="{5DC9A48E-880B-4B54-8268-59500562C0B1}"/>
    <cellStyle name="_Consolidated Hydro Model 9-12-02_California Ridge_042909_Grant and TE_99Mw" xfId="25150" xr:uid="{815C284E-E4D1-4635-A590-61905617AED9}"/>
    <cellStyle name="_Consolidated Hydro Model 9-12-02_California Ridge_042909_Grant and TE_99Mw 2" xfId="25151" xr:uid="{1FD5BCD5-0D04-455F-8F9B-DDE0A06F5734}"/>
    <cellStyle name="_Consolidated Hydro Model 9-12-02_Copy of NEW Levered GRIIIII_03312009_MCF v2" xfId="25152" xr:uid="{68A459B0-02DD-4533-AF76-E6553DA09364}"/>
    <cellStyle name="_Consolidated Hydro Model 9-12-02_Copy of NEW Levered GRIIIII_03312009_MCF v2 2" xfId="25153" xr:uid="{B976B2C3-2348-489E-A2EC-DC908D171EE8}"/>
    <cellStyle name="_Consolidated Hydro Model 9-12-02_Copy of NEW Levered GRIIIII_03312009_MCF v2_BeechR Pivot Table 12.2.09" xfId="25154" xr:uid="{4FAA6371-6428-4976-A725-F806FB8019FD}"/>
    <cellStyle name="_Consolidated Hydro Model 9-12-02_Copy of NEW Levered GRIIIII_03312009_MCF v2_BeechR Pivot Table 12.2.09 2" xfId="25155" xr:uid="{F1199EC8-C39A-404E-8C75-5C2F9E0DD8E3}"/>
    <cellStyle name="_Consolidated Hydro Model 9-12-02_GRE 03252009_tpm_tables" xfId="25156" xr:uid="{9A20BB27-60E8-427F-8DC4-D4D3B3D2E8A2}"/>
    <cellStyle name="_Consolidated Hydro Model 9-12-02_GRE 03252009_tpm_tables 2" xfId="25157" xr:uid="{3D938080-3FA1-496B-9778-53E9D1973665}"/>
    <cellStyle name="_Consolidated Hydro Model 9-12-02_GRE 03252009_tpm_tables_BeechR Pivot Table 12.2.09" xfId="25158" xr:uid="{8D972C65-6237-44E4-AFD0-5726A321A14C}"/>
    <cellStyle name="_Consolidated Hydro Model 9-12-02_GRE 03252009_tpm_tables_BeechR Pivot Table 12.2.09 2" xfId="25159" xr:uid="{6F6732C5-299E-4B0B-8348-D6FCEF9879B4}"/>
    <cellStyle name="_Consolidated Hydro Model 9-12-02_Hardin Grant 08312009_300MW" xfId="25160" xr:uid="{9F749A86-7C21-4BC9-8A9D-63816C577B57}"/>
    <cellStyle name="_Consolidated Hydro Model 9-12-02_Hardin Grant 08312009_300MW 2" xfId="25161" xr:uid="{4FA7A275-5059-4A3A-A436-31C3CC7BF3AF}"/>
    <cellStyle name="_Consolidated Hydro Model 9-12-02_Highland Model 041009 Back Leverag 100% tax equity with PPA" xfId="25162" xr:uid="{09D47417-1C0E-4D33-B08B-E83055F50AD5}"/>
    <cellStyle name="_Consolidated Hydro Model 9-12-02_Highland Model 041009 Back Leverag 100% tax equity with PPA 2" xfId="25163" xr:uid="{6D5B5DBB-6324-4D7C-8333-C1F950773FFA}"/>
    <cellStyle name="_Consolidated Hydro Model 9-12-02_Highland Model 041009 Back Leverag 100% tax equity with PPA_BeechR Pivot Table 12.2.09" xfId="25164" xr:uid="{9C07A0DC-504F-4F16-98BB-0CE962A125A7}"/>
    <cellStyle name="_Consolidated Hydro Model 9-12-02_Highland Model 041009 Back Leverag 100% tax equity with PPA_BeechR Pivot Table 12.2.09 2" xfId="25165" xr:uid="{558D8CC7-93C0-4C51-B3AE-7D75765D73C9}"/>
    <cellStyle name="_Consolidated Hydro Model 9-12-02_Inputs-General" xfId="25166" xr:uid="{DB4A6960-D898-44AE-B330-D45BBD0AFD78}"/>
    <cellStyle name="_Consolidated Hydro Model 9-12-02_Inputs-General 2" xfId="25167" xr:uid="{8AB18645-7066-4CB3-9F1B-BEC6B2DFF705}"/>
    <cellStyle name="_Consolidated Hydro Model 9-12-02_Invenergy Model -- 9-5-08 base" xfId="25168" xr:uid="{FB84EFB9-0F7B-4205-9FB2-66A0EE883741}"/>
    <cellStyle name="_Consolidated Hydro Model 9-12-02_Invenergy Model -- 9-5-08 base 2" xfId="25169" xr:uid="{B7C12053-322D-47B0-BF84-B26D55B18597}"/>
    <cellStyle name="_Consolidated Hydro Model 9-12-02_IWNA 3-Pack ECCA Sheldon Funding 03202009" xfId="25170" xr:uid="{C0DC97E0-20F3-4583-97E3-ECB885BD27F7}"/>
    <cellStyle name="_Consolidated Hydro Model 9-12-02_IWNA 3-Pack ECCA Sheldon Funding 03202009 2" xfId="25171" xr:uid="{530CE316-30C7-4C0B-A9E3-15A044FCF783}"/>
    <cellStyle name="_Consolidated Hydro Model 9-12-02_IWNA Ptfl v2 10yr 7.25% $320 upfront 99% hedge loss P50" xfId="25172" xr:uid="{F4386DAD-32F7-4C5C-8AC5-FE3A8F596DEF}"/>
    <cellStyle name="_Consolidated Hydro Model 9-12-02_IWNA Ptfl v2 10yr 7.25% $320 upfront 99% hedge loss P50 2" xfId="25173" xr:uid="{EB0E2A50-F2A3-42DD-994B-2361AAD061D2}"/>
    <cellStyle name="_Consolidated Hydro Model 9-12-02_IWNA v1 10yr 7.25% $290 upfront no bonus 42% 2009 tax realloc P50" xfId="25174" xr:uid="{BB7CED74-A3EE-42F7-A35E-D6FA129EED05}"/>
    <cellStyle name="_Consolidated Hydro Model 9-12-02_IWNA v1 10yr 7.25% $290 upfront no bonus 42% 2009 tax realloc P50 2" xfId="25175" xr:uid="{D02C3AC7-39F8-480F-A1BD-483D5191054D}"/>
    <cellStyle name="_Consolidated Hydro Model 9-12-02_IWNA v1 10yr 7.25% $290 upfront no bonus 42% 2009 tax realloc P50_2008 IWNA JPM TE Model 11032008 (ERISA Dep &amp; Full Haircuts)_275M" xfId="25176" xr:uid="{21A637ED-3694-4273-A1A1-1FFBBEDE2620}"/>
    <cellStyle name="_Consolidated Hydro Model 9-12-02_IWNA v1 10yr 7.25% $290 upfront no bonus 42% 2009 tax realloc P50_2008 IWNA JPM TE Model 11032008 (ERISA Dep &amp; Full Haircuts)_275M 2" xfId="25177" xr:uid="{51F35249-5863-4096-9E4E-240A45CCCF5B}"/>
    <cellStyle name="_Consolidated Hydro Model 9-12-02_IWNA v1 10yr 7.25% $290 upfront no bonus 42% 2009 tax realloc P50_2008 IWNA v12 7.75% 53% TaxEx P50 (Invenergy)_10242008" xfId="25178" xr:uid="{BFD2191F-1EC3-4C48-867F-619DA6422371}"/>
    <cellStyle name="_Consolidated Hydro Model 9-12-02_IWNA v1 10yr 7.25% $290 upfront no bonus 42% 2009 tax realloc P50_2008 IWNA v12 7.75% 53% TaxEx P50 (Invenergy)_10242008 2" xfId="25179" xr:uid="{83AFEDC4-3D64-417C-80B4-B9C2C11BF34C}"/>
    <cellStyle name="_Consolidated Hydro Model 9-12-02_Ledge_0416_Grant and TE" xfId="25180" xr:uid="{F966816B-6472-4E44-A740-1B7C83D8341A}"/>
    <cellStyle name="_Consolidated Hydro Model 9-12-02_Ledge_0416_Grant and TE 2" xfId="25181" xr:uid="{07068FCF-587B-499E-B6A2-DE78D7BE741B}"/>
    <cellStyle name="_Consolidated Hydro Model 9-12-02_Levered Beech Ridge _100709" xfId="25182" xr:uid="{EC06757D-0B4D-4CA9-8FD3-846F4C7A64FD}"/>
    <cellStyle name="_Consolidated Hydro Model 9-12-02_Levered Beech Ridge _100709 2" xfId="25183" xr:uid="{294875B6-6828-4945-95C3-ABF229BF5D38}"/>
    <cellStyle name="_Consolidated Hydro Model 9-12-02_Levered Beech Ridge _100709_BeechR Pivot Table 12.2.09" xfId="25184" xr:uid="{600EC46E-7B7C-4CC0-9D62-0F5BF8A1A139}"/>
    <cellStyle name="_Consolidated Hydro Model 9-12-02_Levered Beech Ridge _100709_BeechR Pivot Table 12.2.09 2" xfId="25185" xr:uid="{DBFC45D5-0EB8-45C3-B7BA-A796FFB6D1D9}"/>
    <cellStyle name="_Consolidated Hydro Model 9-12-02_Levered Beech Ridge _102709" xfId="25186" xr:uid="{6991B600-86BC-4E5A-9E41-AA5AC6D5FF9F}"/>
    <cellStyle name="_Consolidated Hydro Model 9-12-02_Levered Beech Ridge _102709 2" xfId="25187" xr:uid="{5735AD9E-E164-4E3E-91C3-DC17A446723A}"/>
    <cellStyle name="_Consolidated Hydro Model 9-12-02_Levered Beech Ridge _102709_BeechR Pivot Table 12.2.09" xfId="25188" xr:uid="{097684B6-16C2-4DBB-BDC0-48A9F14D6C5B}"/>
    <cellStyle name="_Consolidated Hydro Model 9-12-02_Levered Beech Ridge _102709_BeechR Pivot Table 12.2.09 2" xfId="25189" xr:uid="{B4A9FF81-A818-41DD-A02A-3DF82BF1A6EC}"/>
    <cellStyle name="_Consolidated Hydro Model 9-12-02_Levered Beech Ridge _110209" xfId="25190" xr:uid="{3BAA8F05-B7BF-46EF-88F7-C1A7E8266257}"/>
    <cellStyle name="_Consolidated Hydro Model 9-12-02_Levered Beech Ridge _110209 2" xfId="25191" xr:uid="{DC987B13-1AA8-453D-8197-51B0B41D1FEF}"/>
    <cellStyle name="_Consolidated Hydro Model 9-12-02_Levered Beech Ridge _110209_BeechR Pivot Table 12.2.09" xfId="25192" xr:uid="{F690EABA-BA9E-4802-932C-424B21A41668}"/>
    <cellStyle name="_Consolidated Hydro Model 9-12-02_Levered Beech Ridge _110209_BeechR Pivot Table 12.2.09 2" xfId="25193" xr:uid="{142D38A3-A7FC-48FE-A65B-BB75F8E4B49E}"/>
    <cellStyle name="_Consolidated Hydro Model 9-12-02_Levered Grand Ridge Exp 07082009_LIVE" xfId="25194" xr:uid="{BDC4F0CF-5735-47D9-9E9C-72BAB1616E8A}"/>
    <cellStyle name="_Consolidated Hydro Model 9-12-02_Levered Grand Ridge Exp 07082009_LIVE 2" xfId="25195" xr:uid="{3F4C4FEC-2ABA-4D24-8AC7-E9745BD604CB}"/>
    <cellStyle name="_Consolidated Hydro Model 9-12-02_Levered Grand Ridge Exp 07082009_LIVE_BeechR Pivot Table 12.2.09" xfId="25196" xr:uid="{F244CA99-8D74-4245-968A-50C86B46E453}"/>
    <cellStyle name="_Consolidated Hydro Model 9-12-02_Levered Grand Ridge Exp 07082009_LIVE_BeechR Pivot Table 12.2.09 2" xfId="25197" xr:uid="{7B8B7AB8-EA87-4DFC-B82F-B7499BE87A93}"/>
    <cellStyle name="_Consolidated Hydro Model 9-12-02_Levered Grand Ridge Exp_05042009" xfId="25198" xr:uid="{02C8F029-61EE-4E17-9520-B5C3FC9D07FE}"/>
    <cellStyle name="_Consolidated Hydro Model 9-12-02_Levered Grand Ridge Exp_05042009 2" xfId="25199" xr:uid="{8CEB1AAF-E5AB-4D7A-8721-6B3C55C5A845}"/>
    <cellStyle name="_Consolidated Hydro Model 9-12-02_Levered Grand Ridge Exp_05042009_BeechR Pivot Table 12.2.09" xfId="25200" xr:uid="{AD5DC2A0-DA19-43A1-BB9B-E3D41D9E0E22}"/>
    <cellStyle name="_Consolidated Hydro Model 9-12-02_Levered Grand Ridge Exp_05042009_BeechR Pivot Table 12.2.09 2" xfId="25201" xr:uid="{C4AF9534-1034-43A8-8353-D38DE19D379C}"/>
    <cellStyle name="_Consolidated Hydro Model 9-12-02_NEW GRII_III Debt_032509 v1 (2)" xfId="25202" xr:uid="{2D59BEEA-3817-4FAF-94AC-6EB93F20553D}"/>
    <cellStyle name="_Consolidated Hydro Model 9-12-02_NEW GRII_III Debt_032509 v1 (2) 2" xfId="25203" xr:uid="{B8E5B6FC-3DC6-43D0-9C37-D9CDD5D48914}"/>
    <cellStyle name="_Consolidated Hydro Model 9-12-02_NEW GRII_III Debt_032509 v1 (2)_BeechR Pivot Table 12.2.09" xfId="25204" xr:uid="{00313F38-16C5-43D7-8DAF-E7A4F0B3CFC2}"/>
    <cellStyle name="_Consolidated Hydro Model 9-12-02_NEW GRII_III Debt_032509 v1 (2)_BeechR Pivot Table 12.2.09 2" xfId="25205" xr:uid="{A2B4C45E-7C46-4D4E-871D-5F26E8271A85}"/>
    <cellStyle name="_Consolidated Hydro Model 9-12-02_NEW Levered GRII&amp;III_04092009_MCF v1" xfId="25206" xr:uid="{9F118FED-09AD-4332-A5E1-6D42125F4D8B}"/>
    <cellStyle name="_Consolidated Hydro Model 9-12-02_NEW Levered GRII&amp;III_04092009_MCF v1 2" xfId="25207" xr:uid="{9BD9FDFB-2F44-45FF-9C09-A4076E7AD2FF}"/>
    <cellStyle name="_Consolidated Hydro Model 9-12-02_NEW Levered GRII&amp;III_04092009_MCF v1_BeechR Pivot Table 12.2.09" xfId="25208" xr:uid="{9A825B78-4D0E-4F39-BE29-9D81F776B4FF}"/>
    <cellStyle name="_Consolidated Hydro Model 9-12-02_NEW Levered GRII&amp;III_04092009_MCF v1_BeechR Pivot Table 12.2.09 2" xfId="25209" xr:uid="{175C601C-F9E7-46DB-A526-8E6CC9F96880}"/>
    <cellStyle name="_Consolidated Hydro Model 9-12-02_Oceana_142MW_Vesta1.8_101909" xfId="25210" xr:uid="{C3D5F7DD-1B9C-47DF-96D0-0675B6A1D568}"/>
    <cellStyle name="_Consolidated Hydro Model 9-12-02_Oceana_142MW_Vesta1.8_101909 2" xfId="25211" xr:uid="{41D9DCCE-0829-4D48-B1FA-72A2636B9EA1}"/>
    <cellStyle name="_Consolidated Hydro Model 9-12-02_Raleigh Model (78MW) 09082009_V2" xfId="25212" xr:uid="{5F6ED1BB-0965-4F9E-80EF-0FA38D888731}"/>
    <cellStyle name="_Consolidated Hydro Model 9-12-02_Raleigh Model (78MW) 09082009_V2 2" xfId="25213" xr:uid="{19903709-8E01-4D05-A0DB-FD307E55B81E}"/>
    <cellStyle name="_Consolidated Hydro Model 9-12-02_Raleigh Model (78MW) 09082009_V2_BeechR Pivot Table 12.2.09" xfId="25214" xr:uid="{EECA6D23-C71D-4278-B4F4-0AF224EEE5CF}"/>
    <cellStyle name="_Consolidated Hydro Model 9-12-02_Raleigh Model (78MW) 09082009_V2_BeechR Pivot Table 12.2.09 2" xfId="25215" xr:uid="{4D14CE0A-28E9-4BC2-8434-9AC1202A8106}"/>
    <cellStyle name="_Consolidated Hydro Model 9-12-02_Sheet1" xfId="25216" xr:uid="{31205828-F33B-458A-BF30-86E3C7493373}"/>
    <cellStyle name="_Consolidated Hydro Model 9-12-02_Sheet1 2" xfId="25217" xr:uid="{31EA19F0-D277-4C9D-8CEA-43ACE1D374F4}"/>
    <cellStyle name="_Consolidated Hydro Model 9-12-02_Sweden Hills 51MW_081809_AEP bid" xfId="25218" xr:uid="{8799F127-C8FD-42C3-9C51-CA60F71D4F87}"/>
    <cellStyle name="_Consolidated Hydro Model 9-12-02_Sweden Hills 51MW_081809_AEP bid 2" xfId="25219" xr:uid="{1E8082B4-ED43-47EC-8ED9-A33C71D8F105}"/>
    <cellStyle name="_Consolidated Hydro Model 9-12-02_Tri-County Wind_042409_Grant and TE_as bid" xfId="25220" xr:uid="{D156EB13-0DE9-4110-A118-9977CDD5CC27}"/>
    <cellStyle name="_Consolidated Hydro Model 9-12-02_Tri-County Wind_042409_Grant and TE_as bid 2" xfId="25221" xr:uid="{29E39312-2503-49D9-9CEA-A3A492045679}"/>
    <cellStyle name="_Consolidated Hydro Model 9-12-02_Tri-County Wind_101309_Grant and TE_200MW_1.6XLE" xfId="25222" xr:uid="{9E608B01-1B6E-4075-974F-7DB25395E94E}"/>
    <cellStyle name="_Consolidated Hydro Model 9-12-02_Tri-County Wind_101309_Grant and TE_200MW_1.6XLE 2" xfId="25223" xr:uid="{DBC0CB75-752D-4F66-91C4-2D7132A5BD23}"/>
    <cellStyle name="_Consolidated Hydro Model 9-12-02_Tri-County Wind_101509_Grant and TE_200MW_1.6XLE" xfId="25224" xr:uid="{A04ACD89-587E-4DFE-B8CB-0B6AD767E150}"/>
    <cellStyle name="_Consolidated Hydro Model 9-12-02_Tri-County Wind_101509_Grant and TE_200MW_1.6XLE 2" xfId="25225" xr:uid="{564569D1-4580-4A6D-AA39-6ED20D05E5BC}"/>
    <cellStyle name="_Consolidated Hydro Model 9-12-02_Turkey Track Completion Reserve Acct_11 10 08" xfId="25226" xr:uid="{D3F3E4D4-22D6-4E13-B2A6-C1CCB8F3D4EC}"/>
    <cellStyle name="_Consolidated Hydro Model 9-12-02_Turkey Track Completion Reserve Acct_11 10 08 2" xfId="25227" xr:uid="{6FBE56CE-D753-48ED-B4F3-8B08A012096D}"/>
    <cellStyle name="_Consolidated Hydro Model 9-12-02_Unlev McAdoo &amp; GR Combined 10242008-funding v8" xfId="25228" xr:uid="{04988642-7051-4B9B-ABC1-E61F4D400E8A}"/>
    <cellStyle name="_Consolidated Hydro Model 9-12-02_Unlev McAdoo &amp; GR Combined 10242008-funding v8 2" xfId="25229" xr:uid="{E9E1A949-EFFE-469B-9BB5-56EE89224D3F}"/>
    <cellStyle name="_Consolidated Hydro Model 9-12-02_Unlev McAdoo &amp; GR Combined 10242008-funding v8_BeechR Pivot Table 12.2.09" xfId="25230" xr:uid="{AD9E4630-471C-45D1-A795-83B98F484DA1}"/>
    <cellStyle name="_Consolidated Hydro Model 9-12-02_Unlev McAdoo &amp; GR Combined 10242008-funding v8_BeechR Pivot Table 12.2.09 2" xfId="25231" xr:uid="{E99F5A6F-D89A-4194-879E-B1E1E1A943B5}"/>
    <cellStyle name="_Consolidated Hydro Model 9-12-02_Unlev McAdoo &amp; GR Combined 10242008-funding v8_Sheet1" xfId="25232" xr:uid="{85944083-7327-4B26-94BD-2F03C6B27393}"/>
    <cellStyle name="_Consolidated Hydro Model 9-12-02_Unlev McAdoo &amp; GR Combined 10242008-funding v8_Sheet1 2" xfId="25233" xr:uid="{AA92F341-0C4C-43A2-BC3E-C017AF2FA9DF}"/>
    <cellStyle name="_Consolidated Hydro Model 9-12-02_Unlevered_Beech_Ridge_100_5MW_021009_optimized NCF" xfId="25234" xr:uid="{5549E31D-56A1-4BB5-A83E-4841C3B0EDC2}"/>
    <cellStyle name="_Consolidated Hydro Model 9-12-02_Unlevered_Beech_Ridge_100_5MW_021009_optimized NCF 2" xfId="25235" xr:uid="{3A500A71-BB8B-426C-A990-BDA56E6A617A}"/>
    <cellStyle name="_Consolidated Hydro Model 9-12-02_Vantage Cash FLow 100609" xfId="25236" xr:uid="{ACE040A1-62C0-4E04-AFBD-DF89AB3628DF}"/>
    <cellStyle name="_Consolidated Hydro Model 9-12-02_Vantage Cash FLow 100609 2" xfId="25237" xr:uid="{A2816E8C-6758-4DFF-AE5A-B543B6B31531}"/>
    <cellStyle name="_Consolidated Hydro Model 9-12-02_Vantage Model_PGE 15yr PPA_062409" xfId="25238" xr:uid="{51047EFC-C24C-49CA-8BE8-DB2E204D9CE6}"/>
    <cellStyle name="_Consolidated Hydro Model 9-12-02_Vantage Model_PGE 15yr PPA_062409 2" xfId="25239" xr:uid="{81D335FE-2C1A-4E7C-A2E3-F3CBFE7E1700}"/>
    <cellStyle name="_Consolidated Hydro Model 9-12-02_Vantage Model_PGE 15yr PPA_073009_JAR" xfId="25240" xr:uid="{E77D83D8-2813-4A85-B19A-4AD32E0E48EF}"/>
    <cellStyle name="_Consolidated Hydro Model 9-12-02_Vantage Model_PGE 15yr PPA_073009_JAR 2" xfId="25241" xr:uid="{44B385A1-03E4-485F-BF37-5DE9572478F5}"/>
    <cellStyle name="_Consolidated Hydro Model 9-12-02_Vantage Model_PGE 15yr PPA_100909" xfId="25242" xr:uid="{C5CEFBF8-CEBD-4E78-8597-23CB5A209B5F}"/>
    <cellStyle name="_Consolidated Hydro Model 9-12-02_Vantage Model_PGE 15yr PPA_100909 2" xfId="25243" xr:uid="{5BEFE893-42C6-463F-A219-A7EF9F3F2B37}"/>
    <cellStyle name="_Consolidated Hydro Model 9-12-02_White Oak_67.5_150MW_110409_OUR CASE" xfId="25244" xr:uid="{17242E75-94E1-4A0F-85A4-503AFC8BF2D5}"/>
    <cellStyle name="_Consolidated Hydro Model 9-12-02_White Oak_67.5_150MW_110409_OUR CASE 2" xfId="25245" xr:uid="{BAE11362-53EE-4CBE-976E-18226042075A}"/>
    <cellStyle name="_Const" xfId="25246" xr:uid="{AE90D834-E1F8-4103-B6AC-09E09A2887E3}"/>
    <cellStyle name="_Const 2" xfId="25247" xr:uid="{2E6F1123-F87A-4D4B-9B7E-586D67A97454}"/>
    <cellStyle name="_Const 3" xfId="25248" xr:uid="{87E4EECD-8D34-4900-826A-99C821EFF56E}"/>
    <cellStyle name="_Const 4" xfId="25249" xr:uid="{78D66E15-63B1-4C6D-8AF8-5B2418A6F21A}"/>
    <cellStyle name="_Const 5" xfId="25250" xr:uid="{878E6CEC-CE75-49BA-8D49-4623FEB5AA8D}"/>
    <cellStyle name="_Const_Copy of South TX GenTie  0.8x Sale12-31-09 COD BASE CASEvBOD" xfId="25251" xr:uid="{27ACBD27-C75F-4C51-9162-C7E723DED3B2}"/>
    <cellStyle name="_contractDealDump" xfId="25252" xr:uid="{0EDFB21D-A289-468A-875E-C51A1A353592}"/>
    <cellStyle name="_contractDealDump 2" xfId="25253" xr:uid="{92E5B300-C06F-4C5D-9C16-D61774B9AF0C}"/>
    <cellStyle name="_contractDealDump_Cherokee 2010 - 2014 Budget Forecast" xfId="25254" xr:uid="{F4D45311-9DBB-4615-8436-22FCAE43330E}"/>
    <cellStyle name="_Copy of 3 - Pack 8.26.09- Base Case (No Gulf-Trent) - updated t-cost - finance cases 2010 closing sensitivity" xfId="25255" xr:uid="{C11C7C76-A38F-488A-9BBE-D137EF8AFBEE}"/>
    <cellStyle name="_Copy of Calhoun - 2004 Budget Model - Bank Cash Model - based on 10-30 model- analysis for Robo-rev. 4" xfId="25256" xr:uid="{0878CF53-B4A0-424B-B062-FC1A1EB33477}"/>
    <cellStyle name="_Copy of Construction Budget Overview - 9 18 07" xfId="25257" xr:uid="{2645C0D2-C39B-43EC-ABD8-773966B9AEEA}"/>
    <cellStyle name="_Copy of Construction Budget Overview - 9 18 07 2" xfId="25258" xr:uid="{FFCB758D-744E-4B0D-ABBF-422521E2D5D9}"/>
    <cellStyle name="_Copy of Construction Budget Overview - 9 18 07_#1 Levered Beech Ridge_021109_Grant,Bonus,No PTCs,MACRs,Term Debt NOL" xfId="25259" xr:uid="{CF1434BF-C312-4869-93DB-0B253AD0AD7C}"/>
    <cellStyle name="_Copy of Construction Budget Overview - 9 18 07_#1 Levered Beech Ridge_021109_Grant,Bonus,No PTCs,MACRs,Term Debt NOL 2" xfId="25260" xr:uid="{76B9D663-5966-4637-ACFA-1ED781E9AF0C}"/>
    <cellStyle name="_Copy of Construction Budget Overview - 9 18 07_#1 LeveredGrand_Ridge_II-III_021009_Grant,Bonus,No PTCs,MACRs,Term Debt, NOL" xfId="25261" xr:uid="{12D39D15-0080-4E3C-A6F4-456084EB4D6A}"/>
    <cellStyle name="_Copy of Construction Budget Overview - 9 18 07_#1 LeveredGrand_Ridge_II-III_021009_Grant,Bonus,No PTCs,MACRs,Term Debt, NOL 2" xfId="25262" xr:uid="{088C1808-DFED-4D7C-ABE2-B3CA03DA0A5A}"/>
    <cellStyle name="_Copy of Construction Budget Overview - 9 18 07_#1 LeveredGrand_Ridge_II-III_021009_Grant,Bonus,No PTCs,MACRs,Term Debt, NOL_BeechR Pivot Table 12.2.09" xfId="25263" xr:uid="{E1D6CD7A-F18D-4DDC-8279-97DF779EF350}"/>
    <cellStyle name="_Copy of Construction Budget Overview - 9 18 07_#1 LeveredGrand_Ridge_II-III_021009_Grant,Bonus,No PTCs,MACRs,Term Debt, NOL_BeechR Pivot Table 12.2.09 2" xfId="25264" xr:uid="{2FC7CB7A-2DC5-45D6-AD89-85413A23F945}"/>
    <cellStyle name="_Copy of Construction Budget Overview - 9 18 07_2008 IWNA 7.75% 53% ERISA P50 (Invnergy)_FROM JPM" xfId="25265" xr:uid="{7E3C66B0-8FF5-4478-A50C-72E3CDD94CCC}"/>
    <cellStyle name="_Copy of Construction Budget Overview - 9 18 07_2008 IWNA 7.75% 53% ERISA P50 (Invnergy)_FROM JPM 2" xfId="25266" xr:uid="{984A8218-16D5-44C6-A911-37169AD7EC53}"/>
    <cellStyle name="_Copy of Construction Budget Overview - 9 18 07_2008 IWNA Portfolio 09262008 (JPM TE &amp; CE)__TE Assumps" xfId="25267" xr:uid="{8DB46958-5759-408F-B9A7-4412F9759E78}"/>
    <cellStyle name="_Copy of Construction Budget Overview - 9 18 07_2008 IWNA Portfolio 09262008 (JPM TE &amp; CE)__TE Assumps 2" xfId="25268" xr:uid="{D1F6EC4C-A50C-4914-88E5-B4E1AABE9EF4}"/>
    <cellStyle name="_Copy of Construction Budget Overview - 9 18 07_2008 IWNA Portfolio 09262008 (JPM TE &amp; CE)__TE Assumps_2008 IWNA v12 7.75% 53% TaxEx P50 (Invenergy)_10242008" xfId="25269" xr:uid="{9118A47E-D325-4592-B6A0-6AF2B29CE96E}"/>
    <cellStyle name="_Copy of Construction Budget Overview - 9 18 07_2008 IWNA Portfolio 09262008 (JPM TE &amp; CE)__TE Assumps_2008 IWNA v12 7.75% 53% TaxEx P50 (Invenergy)_10242008 2" xfId="25270" xr:uid="{1DD90630-C421-44CA-A333-96543E7BAB71}"/>
    <cellStyle name="_Copy of Construction Budget Overview - 9 18 07_2008 IWNA v12 7.75% 53% TaxEx P50 (Invenergy)_10242008" xfId="25271" xr:uid="{57646E38-A4CE-41B2-AFD5-0BC4F9CD8A3D}"/>
    <cellStyle name="_Copy of Construction Budget Overview - 9 18 07_2008 IWNA v12 7.75% 53% TaxEx P50 (Invenergy)_10242008 2" xfId="25272" xr:uid="{452BF966-DEA2-4502-84A3-16582FF549B8}"/>
    <cellStyle name="_Copy of Construction Budget Overview - 9 18 07_2008 IWNA v12 7.75% 53% TaxEx P50 (Invenergy)_NO HAIRCUTS" xfId="25273" xr:uid="{5F4F281C-F090-43BE-A33D-A3319EA5BBF7}"/>
    <cellStyle name="_Copy of Construction Budget Overview - 9 18 07_2008 IWNA v12 7.75% 53% TaxEx P50 (Invenergy)_NO HAIRCUTS 2" xfId="25274" xr:uid="{839D5642-6E67-45E1-9D1D-0C173B46715B}"/>
    <cellStyle name="_Copy of Construction Budget Overview - 9 18 07_BeechR Pivot Table 12.2.09" xfId="25275" xr:uid="{BB0D3B8A-7EE7-461D-B073-A717D5F1CFF9}"/>
    <cellStyle name="_Copy of Construction Budget Overview - 9 18 07_BeechR Pivot Table 12.2.09 2" xfId="25276" xr:uid="{87F6C270-DB67-4C4A-A799-389B5CCA2C3A}"/>
    <cellStyle name="_Copy of Construction Budget Overview - 9 18 07_Big Otter 101209 Grant and TE 100.5MW_20mileT" xfId="25277" xr:uid="{B97F6544-1799-4D13-86F7-817A6C1B93BA}"/>
    <cellStyle name="_Copy of Construction Budget Overview - 9 18 07_Big Otter 101209 Grant and TE 100.5MW_20mileT 2" xfId="25278" xr:uid="{86B6DA61-D1E9-4199-BB10-AC22A759D8D8}"/>
    <cellStyle name="_Copy of Construction Budget Overview - 9 18 07_Bish Hill_$77.5_lowncf_ Bundled Price_Lenders_092909" xfId="25279" xr:uid="{3FBFF894-9F8E-48DB-8814-C61DBE182D75}"/>
    <cellStyle name="_Copy of Construction Budget Overview - 9 18 07_Bish Hill_$77.5_lowncf_ Bundled Price_Lenders_092909 2" xfId="25280" xr:uid="{CF041E13-7498-410A-A78C-5EF25720EBB5}"/>
    <cellStyle name="_Copy of Construction Budget Overview - 9 18 07_BishHilll_1.25M per WTG with $72 bundled price_200MWs_BF" xfId="25281" xr:uid="{BFA9A487-304E-4A1C-9D44-3C74F941E5F9}"/>
    <cellStyle name="_Copy of Construction Budget Overview - 9 18 07_BishHilll_1.25M per WTG with $72 bundled price_200MWs_BF 2" xfId="25282" xr:uid="{5858FEDE-1EE8-4CB2-9153-5893E78E4C55}"/>
    <cellStyle name="_Copy of Construction Budget Overview - 9 18 07_Bishop Hill_Grant_082409_200MW" xfId="25283" xr:uid="{F0A9A8B5-B183-4451-845E-8FC2E730C722}"/>
    <cellStyle name="_Copy of Construction Budget Overview - 9 18 07_Bishop Hill_Grant_082409_200MW 2" xfId="25284" xr:uid="{FD6B7AAD-0F68-4EA5-A6EA-70ECD0DA5691}"/>
    <cellStyle name="_Copy of Construction Budget Overview - 9 18 07_Buzzard Creek_250MW_PTC_010610" xfId="25285" xr:uid="{F2777A35-01BD-4AA6-8AC3-7AB6D834F717}"/>
    <cellStyle name="_Copy of Construction Budget Overview - 9 18 07_Buzzard Creek_250MW_PTC_010610 2" xfId="25286" xr:uid="{52BA11AA-C696-4190-93C4-20DD57930583}"/>
    <cellStyle name="_Copy of Construction Budget Overview - 9 18 07_California Ridge 120109 and 200MW" xfId="25287" xr:uid="{1CDE4881-E20F-4059-8100-94D0CB5002DF}"/>
    <cellStyle name="_Copy of Construction Budget Overview - 9 18 07_California Ridge 120109 and 200MW 2" xfId="25288" xr:uid="{A3C1B8E2-AA09-460B-9BA4-28FDBEFBA91C}"/>
    <cellStyle name="_Copy of Construction Budget Overview - 9 18 07_California Ridge_042909_Grant and TE_99M_as bid" xfId="25289" xr:uid="{CD7293B0-7C3F-4A94-B4DD-FA3592ED5305}"/>
    <cellStyle name="_Copy of Construction Budget Overview - 9 18 07_California Ridge_042909_Grant and TE_99M_as bid 2" xfId="25290" xr:uid="{E5CED914-DEE2-4867-9BCC-B8DF106A3ED0}"/>
    <cellStyle name="_Copy of Construction Budget Overview - 9 18 07_California Ridge_042909_Grant and TE_99Mw" xfId="25291" xr:uid="{CB6F13AB-3CCB-43C8-9CB7-C51ADEDDEB45}"/>
    <cellStyle name="_Copy of Construction Budget Overview - 9 18 07_California Ridge_042909_Grant and TE_99Mw 2" xfId="25292" xr:uid="{CCB750DA-1005-45E7-980A-BE8CF21079DC}"/>
    <cellStyle name="_Copy of Construction Budget Overview - 9 18 07_Copy of NEW Levered GRIIIII_03312009_MCF v2" xfId="25293" xr:uid="{574705BE-B348-48EC-B2F0-BA62E6DA8484}"/>
    <cellStyle name="_Copy of Construction Budget Overview - 9 18 07_Copy of NEW Levered GRIIIII_03312009_MCF v2 2" xfId="25294" xr:uid="{419A1661-C99F-47E9-9EBA-A3DA036AE143}"/>
    <cellStyle name="_Copy of Construction Budget Overview - 9 18 07_Copy of NEW Levered GRIIIII_03312009_MCF v2_BeechR Pivot Table 12.2.09" xfId="25295" xr:uid="{19436DB8-1C61-4F10-8164-4303DD16E7FA}"/>
    <cellStyle name="_Copy of Construction Budget Overview - 9 18 07_Copy of NEW Levered GRIIIII_03312009_MCF v2_BeechR Pivot Table 12.2.09 2" xfId="25296" xr:uid="{8DED945E-DB9E-4272-AA76-D092005D60D4}"/>
    <cellStyle name="_Copy of Construction Budget Overview - 9 18 07_GRE 03252009_tpm_tables" xfId="25297" xr:uid="{2A8C6359-5BD0-45E7-B101-C29A69331D0C}"/>
    <cellStyle name="_Copy of Construction Budget Overview - 9 18 07_GRE 03252009_tpm_tables 2" xfId="25298" xr:uid="{B5C80CBA-EA18-49CD-B75D-B6E6944D5443}"/>
    <cellStyle name="_Copy of Construction Budget Overview - 9 18 07_GRE 03252009_tpm_tables_BeechR Pivot Table 12.2.09" xfId="25299" xr:uid="{951E30E1-2347-43AD-89A8-6319DD531380}"/>
    <cellStyle name="_Copy of Construction Budget Overview - 9 18 07_GRE 03252009_tpm_tables_BeechR Pivot Table 12.2.09 2" xfId="25300" xr:uid="{38FC83AC-766F-4C0A-AC8B-4ECE7EA4FFE1}"/>
    <cellStyle name="_Copy of Construction Budget Overview - 9 18 07_Hardin Grant 08312009_300MW" xfId="25301" xr:uid="{EF21ECF3-F393-4D15-9E77-90DDC1D6B7FB}"/>
    <cellStyle name="_Copy of Construction Budget Overview - 9 18 07_Hardin Grant 08312009_300MW 2" xfId="25302" xr:uid="{DD63633F-4F7C-42A4-95CC-EFA9805E43B6}"/>
    <cellStyle name="_Copy of Construction Budget Overview - 9 18 07_Inputs-General" xfId="25303" xr:uid="{D5E5F26F-1552-492A-929F-B5C008A1880F}"/>
    <cellStyle name="_Copy of Construction Budget Overview - 9 18 07_Inputs-General 2" xfId="25304" xr:uid="{456F8718-4DAB-426B-AC60-96149C5263C4}"/>
    <cellStyle name="_Copy of Construction Budget Overview - 9 18 07_Invenergy Model -- 9-5-08 base" xfId="25305" xr:uid="{7D392DEA-895F-4F21-9CE3-49E3DBC459BD}"/>
    <cellStyle name="_Copy of Construction Budget Overview - 9 18 07_Invenergy Model -- 9-5-08 base 2" xfId="25306" xr:uid="{C8DAE48A-6E1D-4B79-9B69-B7BDE24633BB}"/>
    <cellStyle name="_Copy of Construction Budget Overview - 9 18 07_IWNA 3-Pack ECCA Sheldon Funding 03202009" xfId="25307" xr:uid="{F358D485-91F3-47CC-9CC3-7BD205BFB1B3}"/>
    <cellStyle name="_Copy of Construction Budget Overview - 9 18 07_IWNA 3-Pack ECCA Sheldon Funding 03202009 2" xfId="25308" xr:uid="{2ACD98B4-2963-47A6-9367-5D9088943007}"/>
    <cellStyle name="_Copy of Construction Budget Overview - 9 18 07_IWNA Ptfl v2 10yr 7.25% $320 upfront 99% hedge loss P50" xfId="25309" xr:uid="{77B023B2-88D4-4217-8070-B196652EA2D4}"/>
    <cellStyle name="_Copy of Construction Budget Overview - 9 18 07_IWNA Ptfl v2 10yr 7.25% $320 upfront 99% hedge loss P50 2" xfId="25310" xr:uid="{3C01FEC7-D7F7-460F-B9FB-ED8B644D0BFD}"/>
    <cellStyle name="_Copy of Construction Budget Overview - 9 18 07_IWNA v1 10yr 7.25% $290 upfront no bonus 42% 2009 tax realloc P50" xfId="25311" xr:uid="{8CB13EDF-C2B1-4983-9285-2BB34FF0961B}"/>
    <cellStyle name="_Copy of Construction Budget Overview - 9 18 07_IWNA v1 10yr 7.25% $290 upfront no bonus 42% 2009 tax realloc P50 2" xfId="25312" xr:uid="{67A898CE-EC29-4563-AC42-5218C6A8E21B}"/>
    <cellStyle name="_Copy of Construction Budget Overview - 9 18 07_IWNA v1 10yr 7.25% $290 upfront no bonus 42% 2009 tax realloc P50_2008 IWNA JPM TE Model 11032008 (ERISA Dep &amp; Full Haircuts)_275M" xfId="25313" xr:uid="{26E890BD-6305-4AED-9E9C-275F76C975D4}"/>
    <cellStyle name="_Copy of Construction Budget Overview - 9 18 07_IWNA v1 10yr 7.25% $290 upfront no bonus 42% 2009 tax realloc P50_2008 IWNA JPM TE Model 11032008 (ERISA Dep &amp; Full Haircuts)_275M 2" xfId="25314" xr:uid="{36FC1BD2-3CF2-4AF7-9BB1-1372A2BCD221}"/>
    <cellStyle name="_Copy of Construction Budget Overview - 9 18 07_IWNA v1 10yr 7.25% $290 upfront no bonus 42% 2009 tax realloc P50_2008 IWNA v12 7.75% 53% TaxEx P50 (Invenergy)_10242008" xfId="25315" xr:uid="{85BF3495-2BB3-4455-A8AA-615869CE1644}"/>
    <cellStyle name="_Copy of Construction Budget Overview - 9 18 07_IWNA v1 10yr 7.25% $290 upfront no bonus 42% 2009 tax realloc P50_2008 IWNA v12 7.75% 53% TaxEx P50 (Invenergy)_10242008 2" xfId="25316" xr:uid="{6F6C510B-0012-4D37-A256-138B63529480}"/>
    <cellStyle name="_Copy of Construction Budget Overview - 9 18 07_Ledge_0416_Grant and TE" xfId="25317" xr:uid="{F0972E5B-BD75-4EE8-AE6D-B8FC7D0438FA}"/>
    <cellStyle name="_Copy of Construction Budget Overview - 9 18 07_Ledge_0416_Grant and TE 2" xfId="25318" xr:uid="{D547ED1B-A518-4DAB-B6E4-C923BF44E365}"/>
    <cellStyle name="_Copy of Construction Budget Overview - 9 18 07_Levered Beech Ridge _100709" xfId="25319" xr:uid="{19248135-26E2-4583-ADE2-88EA6159B97A}"/>
    <cellStyle name="_Copy of Construction Budget Overview - 9 18 07_Levered Beech Ridge _100709 2" xfId="25320" xr:uid="{E5686264-E95C-4F52-A9C1-D0A98A92F97E}"/>
    <cellStyle name="_Copy of Construction Budget Overview - 9 18 07_Levered Beech Ridge _100709_BeechR Pivot Table 12.2.09" xfId="25321" xr:uid="{97B87161-E6F3-44A5-960D-AD58ADEC79CF}"/>
    <cellStyle name="_Copy of Construction Budget Overview - 9 18 07_Levered Beech Ridge _100709_BeechR Pivot Table 12.2.09 2" xfId="25322" xr:uid="{34FF2A4D-176E-4D35-9CC7-F638A28E971C}"/>
    <cellStyle name="_Copy of Construction Budget Overview - 9 18 07_Levered Beech Ridge _102709" xfId="25323" xr:uid="{B5797FA5-23FE-46FF-A24F-DE6D5C126064}"/>
    <cellStyle name="_Copy of Construction Budget Overview - 9 18 07_Levered Beech Ridge _102709 2" xfId="25324" xr:uid="{4C1F5EE8-EF77-42B8-AD6B-38D00A0E71B0}"/>
    <cellStyle name="_Copy of Construction Budget Overview - 9 18 07_Levered Beech Ridge _102709_BeechR Pivot Table 12.2.09" xfId="25325" xr:uid="{AE22993F-88B6-42F5-AD05-A7FB5BEA770A}"/>
    <cellStyle name="_Copy of Construction Budget Overview - 9 18 07_Levered Beech Ridge _102709_BeechR Pivot Table 12.2.09 2" xfId="25326" xr:uid="{3D710D63-43B8-4EFC-B00A-DDEC48315ACF}"/>
    <cellStyle name="_Copy of Construction Budget Overview - 9 18 07_Levered Beech Ridge _110209" xfId="25327" xr:uid="{FAC0171B-6085-4575-864D-87EE01551117}"/>
    <cellStyle name="_Copy of Construction Budget Overview - 9 18 07_Levered Beech Ridge _110209 2" xfId="25328" xr:uid="{E59805BC-6D80-4D86-A37F-387CF71670FC}"/>
    <cellStyle name="_Copy of Construction Budget Overview - 9 18 07_Levered Beech Ridge _110209_BeechR Pivot Table 12.2.09" xfId="25329" xr:uid="{5E0E335F-8426-47C7-9D09-F68616086649}"/>
    <cellStyle name="_Copy of Construction Budget Overview - 9 18 07_Levered Beech Ridge _110209_BeechR Pivot Table 12.2.09 2" xfId="25330" xr:uid="{8D811365-BAFC-492E-8D35-8127FE5236A3}"/>
    <cellStyle name="_Copy of Construction Budget Overview - 9 18 07_Levered Grand Ridge Exp 07082009_LIVE" xfId="25331" xr:uid="{AD3872F7-999A-467F-9506-5B5D7C71AFEB}"/>
    <cellStyle name="_Copy of Construction Budget Overview - 9 18 07_Levered Grand Ridge Exp 07082009_LIVE 2" xfId="25332" xr:uid="{19CEB0E1-1FA2-4B4B-9062-B5C8ABDC8A00}"/>
    <cellStyle name="_Copy of Construction Budget Overview - 9 18 07_Levered Grand Ridge Exp 07082009_LIVE_BeechR Pivot Table 12.2.09" xfId="25333" xr:uid="{98E9E2F9-6EE3-4369-8086-4C036D7207DA}"/>
    <cellStyle name="_Copy of Construction Budget Overview - 9 18 07_Levered Grand Ridge Exp 07082009_LIVE_BeechR Pivot Table 12.2.09 2" xfId="25334" xr:uid="{F857E8B8-F278-465A-91CB-7FD3F5DAFD3D}"/>
    <cellStyle name="_Copy of Construction Budget Overview - 9 18 07_Levered Grand Ridge Exp_05042009" xfId="25335" xr:uid="{C2C52665-92C4-430B-869C-F0CF7A502F29}"/>
    <cellStyle name="_Copy of Construction Budget Overview - 9 18 07_Levered Grand Ridge Exp_05042009 2" xfId="25336" xr:uid="{18785EEE-90CE-481A-9336-EDCA223B1A75}"/>
    <cellStyle name="_Copy of Construction Budget Overview - 9 18 07_Levered Grand Ridge Exp_05042009_BeechR Pivot Table 12.2.09" xfId="25337" xr:uid="{FD1D178A-A77C-463B-9324-BE729A80268F}"/>
    <cellStyle name="_Copy of Construction Budget Overview - 9 18 07_Levered Grand Ridge Exp_05042009_BeechR Pivot Table 12.2.09 2" xfId="25338" xr:uid="{893C9ABC-DB14-4EEB-9BE7-518418F02781}"/>
    <cellStyle name="_Copy of Construction Budget Overview - 9 18 07_NEW GRII_III Debt_032509 v1 (2)" xfId="25339" xr:uid="{FBDF3D71-723D-4AA3-B845-C3623168C48A}"/>
    <cellStyle name="_Copy of Construction Budget Overview - 9 18 07_NEW GRII_III Debt_032509 v1 (2) 2" xfId="25340" xr:uid="{D5CB75C1-EAE2-4C4D-A14B-A3915FB8E0E4}"/>
    <cellStyle name="_Copy of Construction Budget Overview - 9 18 07_NEW GRII_III Debt_032509 v1 (2)_BeechR Pivot Table 12.2.09" xfId="25341" xr:uid="{49576D7F-E218-454E-9988-4963373CCCBE}"/>
    <cellStyle name="_Copy of Construction Budget Overview - 9 18 07_NEW GRII_III Debt_032509 v1 (2)_BeechR Pivot Table 12.2.09 2" xfId="25342" xr:uid="{F741A47A-F46F-4B54-933D-5BC29E059C4E}"/>
    <cellStyle name="_Copy of Construction Budget Overview - 9 18 07_NEW Levered GRII&amp;III_04092009_MCF v1" xfId="25343" xr:uid="{297BEC4E-364C-4E90-B2AB-A104DECDEE29}"/>
    <cellStyle name="_Copy of Construction Budget Overview - 9 18 07_NEW Levered GRII&amp;III_04092009_MCF v1 2" xfId="25344" xr:uid="{795606F8-E8DC-4FCF-92B2-80E58E2AE991}"/>
    <cellStyle name="_Copy of Construction Budget Overview - 9 18 07_NEW Levered GRII&amp;III_04092009_MCF v1_BeechR Pivot Table 12.2.09" xfId="25345" xr:uid="{ED4145A9-B542-40F7-AA9A-4E26A4FFC5EE}"/>
    <cellStyle name="_Copy of Construction Budget Overview - 9 18 07_NEW Levered GRII&amp;III_04092009_MCF v1_BeechR Pivot Table 12.2.09 2" xfId="25346" xr:uid="{18207CE6-03B4-4B68-A618-DA7B2A568B25}"/>
    <cellStyle name="_Copy of Construction Budget Overview - 9 18 07_Oceana_142MW_Vesta1.8_101909" xfId="25347" xr:uid="{3F7EDF5C-A644-42D9-880A-163C4E1DF358}"/>
    <cellStyle name="_Copy of Construction Budget Overview - 9 18 07_Oceana_142MW_Vesta1.8_101909 2" xfId="25348" xr:uid="{D14552AA-35E6-45CE-B838-04E8DCA9621C}"/>
    <cellStyle name="_Copy of Construction Budget Overview - 9 18 07_Raleigh Model (78MW) 09082009_V2" xfId="25349" xr:uid="{C14F48F8-8C85-4F23-80BF-F2E5819C7BB1}"/>
    <cellStyle name="_Copy of Construction Budget Overview - 9 18 07_Raleigh Model (78MW) 09082009_V2 2" xfId="25350" xr:uid="{F158B0AD-A36D-46BF-BF3F-F0A0CC62B922}"/>
    <cellStyle name="_Copy of Construction Budget Overview - 9 18 07_Raleigh Model (78MW) 09082009_V2_BeechR Pivot Table 12.2.09" xfId="25351" xr:uid="{677EEF93-3804-4176-AEFD-55F8F15B6AAD}"/>
    <cellStyle name="_Copy of Construction Budget Overview - 9 18 07_Raleigh Model (78MW) 09082009_V2_BeechR Pivot Table 12.2.09 2" xfId="25352" xr:uid="{08557556-D2C8-4C17-B371-273E2C3F1076}"/>
    <cellStyle name="_Copy of Construction Budget Overview - 9 18 07_Sheet1" xfId="25353" xr:uid="{A3A846E0-EF66-4659-BF63-3935A885E5E2}"/>
    <cellStyle name="_Copy of Construction Budget Overview - 9 18 07_Sheet1 2" xfId="25354" xr:uid="{DC1FE426-2DD2-4BCB-9D8C-DD08462105A9}"/>
    <cellStyle name="_Copy of Construction Budget Overview - 9 18 07_Sweden Hills 51MW_081809_AEP bid" xfId="25355" xr:uid="{9A5D0E29-7F44-4636-86D5-B93BCE51A6FF}"/>
    <cellStyle name="_Copy of Construction Budget Overview - 9 18 07_Sweden Hills 51MW_081809_AEP bid 2" xfId="25356" xr:uid="{4D93F5AD-953E-4A6D-B001-CBCDD54B564F}"/>
    <cellStyle name="_Copy of Construction Budget Overview - 9 18 07_Tri-County Wind_042409_Grant and TE_as bid" xfId="25357" xr:uid="{AFF1E636-05A8-4ECF-8503-98047FA6CCB1}"/>
    <cellStyle name="_Copy of Construction Budget Overview - 9 18 07_Tri-County Wind_042409_Grant and TE_as bid 2" xfId="25358" xr:uid="{CAAF8C60-79AC-41A9-9A9B-ED90A7E81416}"/>
    <cellStyle name="_Copy of Construction Budget Overview - 9 18 07_Tri-County Wind_101309_Grant and TE_200MW_1.6XLE" xfId="25359" xr:uid="{777064A5-9947-4626-8312-042AEDD61239}"/>
    <cellStyle name="_Copy of Construction Budget Overview - 9 18 07_Tri-County Wind_101309_Grant and TE_200MW_1.6XLE 2" xfId="25360" xr:uid="{0E982BC3-27CC-445D-B492-3B3833E32980}"/>
    <cellStyle name="_Copy of Construction Budget Overview - 9 18 07_Tri-County Wind_101509_Grant and TE_200MW_1.6XLE" xfId="25361" xr:uid="{7AEB6295-7D8B-4833-B2CF-265F95052F22}"/>
    <cellStyle name="_Copy of Construction Budget Overview - 9 18 07_Tri-County Wind_101509_Grant and TE_200MW_1.6XLE 2" xfId="25362" xr:uid="{47EA1872-2689-4F18-95D2-7ABE76FB436D}"/>
    <cellStyle name="_Copy of Construction Budget Overview - 9 18 07_Turkey Track Completion Reserve Acct_11 10 08" xfId="25363" xr:uid="{1965CA04-8C10-48DD-8040-72A35A3F86CA}"/>
    <cellStyle name="_Copy of Construction Budget Overview - 9 18 07_Turkey Track Completion Reserve Acct_11 10 08 2" xfId="25364" xr:uid="{59EFFA11-7F62-4A75-A580-951225A1BADD}"/>
    <cellStyle name="_Copy of Construction Budget Overview - 9 18 07_Unlev McAdoo &amp; GR Combined 10242008-funding v8" xfId="25365" xr:uid="{2E60B64E-8927-4ED0-A7AA-07FF56A78A3A}"/>
    <cellStyle name="_Copy of Construction Budget Overview - 9 18 07_Unlev McAdoo &amp; GR Combined 10242008-funding v8 2" xfId="25366" xr:uid="{377D1031-163F-468F-A2E1-A2DBEFD5E76D}"/>
    <cellStyle name="_Copy of Construction Budget Overview - 9 18 07_Unlev McAdoo &amp; GR Combined 10242008-funding v8_BeechR Pivot Table 12.2.09" xfId="25367" xr:uid="{24E1B546-2F6E-4E82-8D9A-D59AA6AC5CBD}"/>
    <cellStyle name="_Copy of Construction Budget Overview - 9 18 07_Unlev McAdoo &amp; GR Combined 10242008-funding v8_BeechR Pivot Table 12.2.09 2" xfId="25368" xr:uid="{2995DFBF-667F-4B36-8348-78AEC3990C3B}"/>
    <cellStyle name="_Copy of Construction Budget Overview - 9 18 07_Unlev McAdoo &amp; GR Combined 10242008-funding v8_Sheet1" xfId="25369" xr:uid="{6CFD9FEE-D798-48C3-B99F-02AF28D9674D}"/>
    <cellStyle name="_Copy of Construction Budget Overview - 9 18 07_Unlev McAdoo &amp; GR Combined 10242008-funding v8_Sheet1 2" xfId="25370" xr:uid="{30C6AB72-CCF0-4B6D-AEE4-8917E9D076F5}"/>
    <cellStyle name="_Copy of Construction Budget Overview - 9 18 07_Unlevered_Beech_Ridge_100_5MW_021009_optimized NCF" xfId="25371" xr:uid="{6D25CB24-1BC6-4B6D-B61C-6B10676EB5E4}"/>
    <cellStyle name="_Copy of Construction Budget Overview - 9 18 07_Unlevered_Beech_Ridge_100_5MW_021009_optimized NCF 2" xfId="25372" xr:uid="{4758F281-1095-4B3D-B1BE-B46E442C1C88}"/>
    <cellStyle name="_Copy of Construction Budget Overview - 9 18 07_Vantage Cash FLow 100609" xfId="25373" xr:uid="{0A790D70-9D35-49E8-A223-B6DA333A2500}"/>
    <cellStyle name="_Copy of Construction Budget Overview - 9 18 07_Vantage Cash FLow 100609 2" xfId="25374" xr:uid="{9A24ADFB-7FE5-4040-AE51-A718C3A4E10F}"/>
    <cellStyle name="_Copy of Construction Budget Overview - 9 18 07_Vantage Model_PGE 15yr PPA_062409" xfId="25375" xr:uid="{35778F34-6E15-4446-84D7-FFE33E6C7BAE}"/>
    <cellStyle name="_Copy of Construction Budget Overview - 9 18 07_Vantage Model_PGE 15yr PPA_062409 2" xfId="25376" xr:uid="{6F5957EE-78F0-4F77-BE6E-116565627A13}"/>
    <cellStyle name="_Copy of Construction Budget Overview - 9 18 07_Vantage Model_PGE 15yr PPA_073009_JAR" xfId="25377" xr:uid="{72B73766-860D-49A2-BF2A-68A2EDCC14DC}"/>
    <cellStyle name="_Copy of Construction Budget Overview - 9 18 07_Vantage Model_PGE 15yr PPA_073009_JAR 2" xfId="25378" xr:uid="{29E7DAD8-6DCF-4E0B-8F46-E61AE02D46C2}"/>
    <cellStyle name="_Copy of Construction Budget Overview - 9 18 07_Vantage Model_PGE 15yr PPA_100909" xfId="25379" xr:uid="{8C24310A-0570-442B-A66C-9D8E59959A14}"/>
    <cellStyle name="_Copy of Construction Budget Overview - 9 18 07_Vantage Model_PGE 15yr PPA_100909 2" xfId="25380" xr:uid="{92FD2D5C-6BFD-486A-8944-218161E685D4}"/>
    <cellStyle name="_Copy of Construction Budget Overview - 9 18 07_White Oak_67.5_150MW_110409_OUR CASE" xfId="25381" xr:uid="{E90660D2-27E5-4305-B188-C0598927CB2A}"/>
    <cellStyle name="_Copy of Construction Budget Overview - 9 18 07_White Oak_67.5_150MW_110409_OUR CASE 2" xfId="25382" xr:uid="{06A15886-84A8-4EEE-9BF8-EBF3AE47A74B}"/>
    <cellStyle name="_Copy of Contract Valuation Analysis - SEGS III - rev 02.17.05" xfId="25383" xr:uid="{CCD0862D-FECC-469B-8457-061F62D9C4C1}"/>
    <cellStyle name="_Copy of Contract Valuation Analysis - SEGS III - rev 02.17.05 2" xfId="25384" xr:uid="{851A0595-88EC-45BB-9058-DF89130C1837}"/>
    <cellStyle name="_Copy of Contract Valuation Analysis - SEGS III - rev 02.17.05 2 2" xfId="25385" xr:uid="{B605E064-01BF-409F-9BF5-6E7C73EE388C}"/>
    <cellStyle name="_Copy of Contract Valuation Analysis - SEGS III - rev 02.17.05 3" xfId="25386" xr:uid="{1FDD5BDD-77E1-4009-9834-8A3D46418BBC}"/>
    <cellStyle name="_Copy of Contract Valuation Analysis - SEGS III - rev 02.17.05 3 2" xfId="25387" xr:uid="{9CAD30F6-1264-4D52-B9B1-F1DD2634CF80}"/>
    <cellStyle name="_Copy of Contract Valuation Analysis - SEGS III - rev 02.17.05 4" xfId="25388" xr:uid="{9305D3FD-7F6F-49F9-A943-28D750459EAB}"/>
    <cellStyle name="_Copy of Contract Valuation Analysis - SEGS III - rev 02.17.05 4 2" xfId="25389" xr:uid="{7233940E-1608-417A-8F0D-983113F3315B}"/>
    <cellStyle name="_Copy of Contract Valuation Analysis - SEGS III - rev 02.17.05 4 3" xfId="25390" xr:uid="{C70FED15-914C-4633-B021-E43A6FC4F4CD}"/>
    <cellStyle name="_Copy of Contract Valuation Analysis - SEGS III - rev 02.17.05 5" xfId="25391" xr:uid="{716EA673-8CAE-44B9-B53E-18E72ACEE195}"/>
    <cellStyle name="_Copy of Contract Valuation Analysis - SEGS III - rev 02.17.05 5 2" xfId="25392" xr:uid="{23635250-7308-4A37-A720-2C1CCFA7F75D}"/>
    <cellStyle name="_Copy of Contract Valuation Analysis - SEGS III - rev 02.17.05 6" xfId="25393" xr:uid="{B161B196-EEBF-48C4-BBD0-D8D33622A88E}"/>
    <cellStyle name="_Copy of Contract Valuation Analysis - SEGS III - rev 02.17.05_August 2010 CWIP curves_NextEra" xfId="25394" xr:uid="{C7306708-A3BD-4CED-A77D-23F591D49851}"/>
    <cellStyle name="_Copy of Contract Valuation Analysis - SEGS III - rev 02.17.05_August 2010 CWIP curves_NextEra 2" xfId="25395" xr:uid="{8B66F1C0-3740-4450-AAB6-B5EE4B918384}"/>
    <cellStyle name="_Copy of Contract Valuation Analysis - SEGS III - rev 02.17.05_August 2010 CWIP curves_NextEra_November 2010 Termosol CWIP Curves NEER Final" xfId="25396" xr:uid="{305C3588-63E2-4E8A-ADCC-DD4525F11C97}"/>
    <cellStyle name="_Copy of Contract Valuation Analysis - SEGS III - rev 02.17.05_August 2010 CWIP curves_NextEra_November 2010 Termosol CWIP Curves NEER Final 2" xfId="25397" xr:uid="{F052A41E-6F84-4C7D-843E-49856A876D5E}"/>
    <cellStyle name="_Copy of Contract Valuation Analysis - SEGS III - rev 02.17.05_BASIS ADJ" xfId="25398" xr:uid="{C051828D-D398-4349-9B55-483C8950FFCF}"/>
    <cellStyle name="_Copy of Contract Valuation Analysis - SEGS III - rev 02.17.05_BM Adjustments" xfId="25399" xr:uid="{A64EA17B-AD3C-4023-A82F-67AB429F6815}"/>
    <cellStyle name="_Copy of Contract Valuation Analysis - SEGS III - rev 02.17.05_Capacity_Factor_Monthly_Forecast_Through_2024 " xfId="25400" xr:uid="{E9C6B98F-C349-48AA-9E33-D8765F005678}"/>
    <cellStyle name="_Copy of Contract Valuation Analysis - SEGS III - rev 02.17.05_Consolidated Summary Living ProForma_2011_DRAFT" xfId="25401" xr:uid="{7108E58D-1B4B-4716-A3CB-B8E8AF7AF9AA}"/>
    <cellStyle name="_Copy of Contract Valuation Analysis - SEGS III - rev 02.17.05_Consolidated Summary Living ProForma_2011_Paste Special" xfId="25402" xr:uid="{8953D731-4F98-4DD2-84FD-C8307337E208}"/>
    <cellStyle name="_Copy of Contract Valuation Analysis - SEGS III - rev 02.17.05_Copy of South TX GenTie  0.8x Sale12-31-09 COD BASE CASEvBOD" xfId="25403" xr:uid="{711F787A-C14B-4A56-ABCC-3BA73C98375B}"/>
    <cellStyle name="_Copy of Contract Valuation Analysis - SEGS III - rev 02.17.05_CWIP Termosol 1" xfId="25404" xr:uid="{78D190AD-781C-4E29-A935-6936B54A1FCD}"/>
    <cellStyle name="_Copy of Contract Valuation Analysis - SEGS III - rev 02.17.05_CWIP Termosol 1 2" xfId="25405" xr:uid="{6F450966-0B54-4DF4-85E6-48FE9689C3E2}"/>
    <cellStyle name="_Copy of Contract Valuation Analysis - SEGS III - rev 02.17.05_CWIP Termosol 2" xfId="25406" xr:uid="{54C93883-C30B-416B-8406-1E19C8E41C98}"/>
    <cellStyle name="_Copy of Contract Valuation Analysis - SEGS III - rev 02.17.05_CWIP Termosol 2 2" xfId="25407" xr:uid="{7C44E964-7955-4EB6-B368-135498B7FEB8}"/>
    <cellStyle name="_Copy of Contract Valuation Analysis - SEGS III - rev 02.17.05_Fees" xfId="25408" xr:uid="{96FF4C78-C045-4B97-B367-972FDCA0B71C}"/>
    <cellStyle name="_Copy of Contract Valuation Analysis - SEGS III - rev 02.17.05_Genesis_Bridge_Tab" xfId="25409" xr:uid="{D00C6381-2F6B-43AC-A7BF-B0CCACA323A7}"/>
    <cellStyle name="_Copy of Contract Valuation Analysis - SEGS III - rev 02.17.05_HWBA UM NPV  IRR Analysis finance at cost share may 2011" xfId="25410" xr:uid="{D0A2C273-2957-4653-9A07-7AD30CDADAB3}"/>
    <cellStyle name="_Copy of Contract Valuation Analysis - SEGS III - rev 02.17.05_Inputs" xfId="25411" xr:uid="{9F22E3C7-966F-467D-81AB-2E4584F38F0F}"/>
    <cellStyle name="_Copy of Contract Valuation Analysis - SEGS III - rev 02.17.05_Inputs 2" xfId="25412" xr:uid="{A3CA74B2-7B36-497F-B514-29B99560A6BE}"/>
    <cellStyle name="_Copy of Contract Valuation Analysis - SEGS III - rev 02.17.05_Locked in Gross Margin" xfId="25413" xr:uid="{2D92188F-34E7-4866-B549-F6909AC6482F}"/>
    <cellStyle name="_Copy of Contract Valuation Analysis - SEGS III - rev 02.17.05_November 2010 CWIP Curves Genesis Final" xfId="25414" xr:uid="{21D79A24-E2E9-48E8-A48F-24B09D88EBEB}"/>
    <cellStyle name="_Copy of Contract Valuation Analysis - SEGS III - rev 02.17.05_November 2010 CWIP Curves Genesis Final 2" xfId="25415" xr:uid="{2431F894-A397-472B-8C97-48EF31D39D5D}"/>
    <cellStyle name="_Copy of Contract Valuation Analysis - SEGS III - rev 02.17.05_November 2010 CWIP Curves NEER Final" xfId="25416" xr:uid="{59A5C8B3-E450-4118-9C80-28710F6E7163}"/>
    <cellStyle name="_Copy of Contract Valuation Analysis - SEGS III - rev 02.17.05_November 2010 CWIP Curves NEER Final 2" xfId="25417" xr:uid="{F9079C2D-33F0-455D-BFD9-86E8C0BF77CD}"/>
    <cellStyle name="_Copy of Contract Valuation Analysis - SEGS III - rev 02.17.05_November 2010 Termosol CWIP Curves NEER Final" xfId="25418" xr:uid="{5EFEB1F3-8BE2-40FC-B7EB-F0DEB48C9844}"/>
    <cellStyle name="_Copy of Contract Valuation Analysis - SEGS III - rev 02.17.05_November 2010 Termosol CWIP Curves NEER Final 2" xfId="25419" xr:uid="{EB1725BD-4FD9-4C27-8A7B-D750EE5A57FD}"/>
    <cellStyle name="_Copy of Contract Valuation Analysis - SEGS III - rev 02.17.05_Project Monitoring Paradise Solar revised_October 2010" xfId="25420" xr:uid="{96467E45-35E8-450B-9371-F245B5DAF2F8}"/>
    <cellStyle name="_Copy of Contract Valuation Analysis - SEGS III - rev 02.17.05_Project Monitoring Paradise Solar revised_October 2010 2" xfId="25421" xr:uid="{5CD94250-37C8-49BF-9E66-19E1556EA4F6}"/>
    <cellStyle name="_Copy of Contract Valuation Analysis - SEGS III - rev 02.17.05_Project Monitoring Paradise Solar revised_October 2010_November 2010 Termosol CWIP Curves NEER Final" xfId="25422" xr:uid="{2E058E46-5814-4391-82CB-74D50B4BAB33}"/>
    <cellStyle name="_Copy of Contract Valuation Analysis - SEGS III - rev 02.17.05_Project Monitoring Paradise Solar revised_October 2010_November 2010 Termosol CWIP Curves NEER Final 2" xfId="25423" xr:uid="{CABFDDDB-7240-481B-82F0-F392A134385B}"/>
    <cellStyle name="_Copy of Contract Valuation Analysis - SEGS III - rev 02.17.05_September 2010 CWIP curves_NextEra" xfId="25424" xr:uid="{B6F3E538-AFAA-41D7-A0AE-2986662F9CFF}"/>
    <cellStyle name="_Copy of Contract Valuation Analysis - SEGS III - rev 02.17.05_September 2010 CWIP curves_NextEra 2" xfId="25425" xr:uid="{F9A84500-43F3-4A96-AEEC-1623546E15DF}"/>
    <cellStyle name="_Copy of Contract Valuation Analysis - SEGS III - rev 02.17.05_September 2010 CWIP curves_NextEra_November 2010 Termosol CWIP Curves NEER Final" xfId="25426" xr:uid="{DC5920AA-70BD-4364-9C95-5FA625B0F761}"/>
    <cellStyle name="_Copy of Contract Valuation Analysis - SEGS III - rev 02.17.05_September 2010 CWIP curves_NextEra_November 2010 Termosol CWIP Curves NEER Final 2" xfId="25427" xr:uid="{4E837AE8-D484-4974-9924-3358D552C7AF}"/>
    <cellStyle name="_Copy of Contract Valuation Analysis - SEGS III - rev 02.17.05_Summerhaven CWIP curve Oct_2010" xfId="25428" xr:uid="{774E290C-342E-4C6B-AB0C-D69E2DF5CC7C}"/>
    <cellStyle name="_Copy of Contract Valuation Analysis - SEGS III - rev 02.17.05_Summerhaven CWIP curve Oct_2010 2" xfId="25429" xr:uid="{ACFA93E2-6505-4948-8025-F84B715F15E3}"/>
    <cellStyle name="_Copy of Contract Valuation Analysis - SEGS III - rev 02.17.05_Summerhaven CWIP curve Oct_2010_November 2010 Termosol CWIP Curves NEER Final" xfId="25430" xr:uid="{41ED403F-AC59-4ACB-BAA0-50E98C76EE0A}"/>
    <cellStyle name="_Copy of Contract Valuation Analysis - SEGS III - rev 02.17.05_Summerhaven CWIP curve Oct_2010_November 2010 Termosol CWIP Curves NEER Final 2" xfId="25431" xr:uid="{9CF844DB-9071-4E4A-B825-5A412DA0ED05}"/>
    <cellStyle name="_Copy of Contract Valuation Analysis - SEGS III - rev 02.17.05_ToD" xfId="25432" xr:uid="{988E3486-B0A5-4B75-8C83-0FDD18DEEA58}"/>
    <cellStyle name="_Copy of Contract Valuation Analysis - SEGS III - rev 02.17.05_ToD 2" xfId="25433" xr:uid="{74017E63-97CE-4004-8115-03EF8DFF9457}"/>
    <cellStyle name="_Copy of Contract Valuation Analysis - SEGS III - rev 02.17.05_ToD 3" xfId="25434" xr:uid="{155CE150-F346-4DF7-89BE-038D85A48C81}"/>
    <cellStyle name="_Copy of Contract Valuation Analysis - SEGS III - rev 02.17.05_tx financing revs" xfId="25435" xr:uid="{CD79B902-3443-492C-83A3-FC8F32804EBA}"/>
    <cellStyle name="_x0013__Copy of NEW Levered GRIIIII_03312009_MCF v2" xfId="25436" xr:uid="{33DFE97B-2236-4730-8E2F-94DCD114D34F}"/>
    <cellStyle name="_x0013__Copy of NEW Levered GRIIIII_03312009_MCF v2 2" xfId="25437" xr:uid="{971CE349-1D23-4654-95D0-99F57B7D4D4F}"/>
    <cellStyle name="_x0013__Copy of NEW Levered GRIIIII_03312009_MCF v2_BeechR Pivot Table 12.2.09" xfId="25438" xr:uid="{0DC2D63A-A516-4CB5-A4E9-FC917A470B00}"/>
    <cellStyle name="_x0013__Copy of NEW Levered GRIIIII_03312009_MCF v2_BeechR Pivot Table 12.2.09 2" xfId="25439" xr:uid="{2DDF6D36-F85D-4446-A912-4CE0501ED31E}"/>
    <cellStyle name="_Copy of PCP Revenue Forecast" xfId="25440" xr:uid="{4A609904-E5DB-45B9-9B14-5C79F7635706}"/>
    <cellStyle name="_Copy of PCP Revenue Forecast 2" xfId="25441" xr:uid="{C76B0310-8F7E-4524-B41C-7766DAE53A78}"/>
    <cellStyle name="_Copy of PCP Revenue Forecast 2 2" xfId="25442" xr:uid="{428874C3-CEF7-48B5-840D-E7EBA5B595F5}"/>
    <cellStyle name="_Copy of PCP Revenue Forecast 3" xfId="25443" xr:uid="{69B8E7D6-64F8-4A8D-8BE9-78DD4A203361}"/>
    <cellStyle name="_Copy of PCP Revenue Forecast 3 2" xfId="25444" xr:uid="{BA377870-623C-4C5E-8717-060434A94571}"/>
    <cellStyle name="_Copy of PCP Revenue Forecast 4" xfId="25445" xr:uid="{328ADACB-AE5D-4699-B116-31C90CA2A9A4}"/>
    <cellStyle name="_Copy of PCP Revenue Forecast 4 2" xfId="25446" xr:uid="{D34AA969-8ACC-4A58-8DEA-793E35D3BDA0}"/>
    <cellStyle name="_Copy of PCP Revenue Forecast 4 3" xfId="25447" xr:uid="{06E1412C-B340-4E0B-8174-0D519D2BBE68}"/>
    <cellStyle name="_Copy of PCP Revenue Forecast 5" xfId="25448" xr:uid="{EC0F5153-76BA-4584-AAC2-D9EDDD7236DB}"/>
    <cellStyle name="_Copy of PCP Revenue Forecast 5 2" xfId="25449" xr:uid="{2535EB7E-008E-4344-807B-BEB6E9A9DA80}"/>
    <cellStyle name="_Copy of PCP Revenue Forecast 6" xfId="25450" xr:uid="{38A84B90-D3AB-4172-AB02-11287D016321}"/>
    <cellStyle name="_Copy of PCP Revenue Forecast_Consolidated Summary Living ProForma_2011_DRAFT" xfId="25451" xr:uid="{318027C2-AEB5-486A-8BD1-971784C6D6EE}"/>
    <cellStyle name="_Copy of PCP Revenue Forecast_Consolidated Summary Living ProForma_2011_Paste Special" xfId="25452" xr:uid="{9CC83189-30FD-4CE2-8FDB-73A6663ABFA9}"/>
    <cellStyle name="_Copy of PCP Revenue Forecast_Copy of South TX GenTie  0.8x Sale12-31-09 COD BASE CASEvBOD" xfId="25453" xr:uid="{7F975391-EA92-42F5-BC29-54AE1E8642FE}"/>
    <cellStyle name="_Copy of PCP Revenue Forecast_Genesis_Bridge_Tab" xfId="25454" xr:uid="{B7F50D5A-6C9E-41A6-9045-797F73EC5953}"/>
    <cellStyle name="_Copy of PCP Revenue Forecast_HWBA UM NPV  IRR Analysis finance at cost share may 2011" xfId="25455" xr:uid="{F19ADBC1-F8CE-4323-A36D-D50FEC8E9E9E}"/>
    <cellStyle name="_Copy of PCP Revenue Forecast_Inputs" xfId="25456" xr:uid="{3E54087E-2439-4036-9A2A-DC57AB097B10}"/>
    <cellStyle name="_Copy of PCP Revenue Forecast_Inputs 2" xfId="25457" xr:uid="{67025FB4-ADF4-4449-AEC3-F3B78FF2D397}"/>
    <cellStyle name="_Copy of PCP Revenue Forecast_ToD" xfId="25458" xr:uid="{1B812BEC-0356-44EB-A230-9823609CC186}"/>
    <cellStyle name="_Copy of PCP Revenue Forecast_ToD 2" xfId="25459" xr:uid="{F3F84A25-399B-4F9E-A407-855AF4C028CF}"/>
    <cellStyle name="_Copy of PCP Revenue Forecast_ToD 3" xfId="25460" xr:uid="{BA67A623-3F42-435E-AA5E-28FD73E8B8DD}"/>
    <cellStyle name="_Copy of RTE Revenue Forecast" xfId="25461" xr:uid="{723FDADC-A7D2-4F19-944A-D925ACD06682}"/>
    <cellStyle name="_Copy of RTE Revenue Forecast 2" xfId="25462" xr:uid="{2ED78408-2660-4C13-8E5D-ECC24141521D}"/>
    <cellStyle name="_Copy of RTE Revenue Forecast 2 2" xfId="25463" xr:uid="{3ADB8A6C-B3C3-4895-ABB3-344F858C4D6E}"/>
    <cellStyle name="_Copy of RTE Revenue Forecast 3" xfId="25464" xr:uid="{58B2BDE3-1735-4323-AFBE-98E1AF0631B9}"/>
    <cellStyle name="_Copy of RTE Revenue Forecast 3 2" xfId="25465" xr:uid="{3FC9F6D9-40FA-46FC-BF73-1B2FBC58D203}"/>
    <cellStyle name="_Copy of RTE Revenue Forecast 4" xfId="25466" xr:uid="{265A15FB-DAE0-4452-9504-BCE38AFA7A5E}"/>
    <cellStyle name="_Copy of RTE Revenue Forecast 4 2" xfId="25467" xr:uid="{F5DB5031-B7BC-4DD3-838E-F171FCD47F1C}"/>
    <cellStyle name="_Copy of RTE Revenue Forecast 4 3" xfId="25468" xr:uid="{7271FD54-2C1B-4202-99DA-B3CF4074774F}"/>
    <cellStyle name="_Copy of RTE Revenue Forecast 5" xfId="25469" xr:uid="{365996C6-78D2-44EE-AC11-C5BC4A8443EC}"/>
    <cellStyle name="_Copy of RTE Revenue Forecast 5 2" xfId="25470" xr:uid="{C97E3EB7-53EE-46B9-8EE4-4C1DF01300E2}"/>
    <cellStyle name="_Copy of RTE Revenue Forecast 6" xfId="25471" xr:uid="{E212178F-E980-4174-ACBC-AD286EAC745B}"/>
    <cellStyle name="_Copy of RTE Revenue Forecast_Consolidated Summary Living ProForma_2011_DRAFT" xfId="25472" xr:uid="{8B4C41FF-FD47-480F-84A1-50CC062F2847}"/>
    <cellStyle name="_Copy of RTE Revenue Forecast_Consolidated Summary Living ProForma_2011_Paste Special" xfId="25473" xr:uid="{362666F1-C2D2-4421-B481-2B398C961EFF}"/>
    <cellStyle name="_Copy of RTE Revenue Forecast_Copy of South TX GenTie  0.8x Sale12-31-09 COD BASE CASEvBOD" xfId="25474" xr:uid="{DDBEDE22-9152-4AB9-A084-72FB445DE4DC}"/>
    <cellStyle name="_Copy of RTE Revenue Forecast_Genesis_Bridge_Tab" xfId="25475" xr:uid="{1471BC14-5896-414E-B99B-81147D6552E8}"/>
    <cellStyle name="_Copy of RTE Revenue Forecast_HWBA UM NPV  IRR Analysis finance at cost share may 2011" xfId="25476" xr:uid="{D22B9A62-A180-4B89-B828-C9B7BA869815}"/>
    <cellStyle name="_Copy of RTE Revenue Forecast_Inputs" xfId="25477" xr:uid="{704A03EF-AE58-455D-B04B-606B6E447E78}"/>
    <cellStyle name="_Copy of RTE Revenue Forecast_Inputs 2" xfId="25478" xr:uid="{FE3D935C-3601-434F-8C26-072058F785FB}"/>
    <cellStyle name="_Copy of RTE Revenue Forecast_ToD" xfId="25479" xr:uid="{4500FFF6-4D2C-4DEB-8793-346C15ABEE18}"/>
    <cellStyle name="_Copy of RTE Revenue Forecast_ToD 2" xfId="25480" xr:uid="{D03AD5D1-0CE3-42C9-B16D-65A38F05D100}"/>
    <cellStyle name="_Copy of RTE Revenue Forecast_ToD 3" xfId="25481" xr:uid="{8301D845-34EB-4333-830B-5C550F2207F3}"/>
    <cellStyle name="_Copy of Southwest Generation -- Closing Model 6-28-08" xfId="25482" xr:uid="{2629BE21-BE03-42EC-8C99-38411ACFC6A0}"/>
    <cellStyle name="_Copy of Southwest Generation -- Closing Model 6-28-08 2" xfId="25483" xr:uid="{FB3BA62D-3C2B-4E9F-B281-7C635CC594AD}"/>
    <cellStyle name="_Copy of Vento III 7.50% v13b 28.5% (2nd)" xfId="25484" xr:uid="{8B384334-723E-4504-886E-22FFE9DB1CC1}"/>
    <cellStyle name="_Copy of Wilton Expansion_Opcom_XLE_49.5MW_2-23-08_(Stimulus)" xfId="25485" xr:uid="{B955EB8F-D148-4422-8A56-BDEEA448DE1E}"/>
    <cellStyle name="_Corporate Consolidation" xfId="25486" xr:uid="{0AF1B581-58E3-432E-8461-81081B450FBB}"/>
    <cellStyle name="_Corporate Consolidation_G&amp;A_reports" xfId="25487" xr:uid="{3CA5BB8F-8B99-4E96-815C-B4E7E1000B7A}"/>
    <cellStyle name="_Cost Management Report" xfId="25488" xr:uid="{77BE1D9A-BB3C-4179-A7B3-C470AF82F0C1}"/>
    <cellStyle name="_Cost Management Report 2" xfId="25489" xr:uid="{2AF49A5B-1C97-46C2-9505-46F7A7B9090B}"/>
    <cellStyle name="_Cost Management Report_August 2010 CWIP curves_NextEra" xfId="25490" xr:uid="{362AA2FC-D8A5-41EA-B145-8576D5B790A8}"/>
    <cellStyle name="_Cost Management Report_August 2010 CWIP curves_NextEra 2" xfId="25491" xr:uid="{E1CDB2B5-36A4-49AD-AEC8-1C3427A7E91D}"/>
    <cellStyle name="_Cost Management Report_August 2010 CWIP curves_NextEra_November 2010 Termosol CWIP Curves NEER Final" xfId="25492" xr:uid="{F496D36D-28BB-467A-919B-12B6BA0C11B5}"/>
    <cellStyle name="_Cost Management Report_August 2010 CWIP curves_NextEra_November 2010 Termosol CWIP Curves NEER Final 2" xfId="25493" xr:uid="{13975BF6-1BA4-4C7C-9CDA-D31FBC7A96DA}"/>
    <cellStyle name="_Cost Management Report_November 2010 CWIP Curves Genesis Final" xfId="25494" xr:uid="{8A9A07D0-EFDD-4FCD-8ABD-3F90E808D799}"/>
    <cellStyle name="_Cost Management Report_November 2010 CWIP Curves Genesis Final 2" xfId="25495" xr:uid="{C7462D61-B905-46C2-AAEF-B65250E16A28}"/>
    <cellStyle name="_Cost Management Report_November 2010 Termosol CWIP Curves NEER Final" xfId="25496" xr:uid="{268E674E-854F-4327-BA89-30E75BD852C6}"/>
    <cellStyle name="_Cost Management Report_November 2010 Termosol CWIP Curves NEER Final 2" xfId="25497" xr:uid="{9CCAF60F-91CF-479A-B6E9-CB0E5E70E227}"/>
    <cellStyle name="_Cost Management Report_September 2010 CWIP curves_NextEra" xfId="25498" xr:uid="{C2D34376-C07F-4720-8BEC-68B99ACD6643}"/>
    <cellStyle name="_Cost Management Report_September 2010 CWIP curves_NextEra 2" xfId="25499" xr:uid="{7B86395F-11F9-4AE3-8204-88D3835A684E}"/>
    <cellStyle name="_Cost Management Report_September 2010 CWIP curves_NextEra_November 2010 Termosol CWIP Curves NEER Final" xfId="25500" xr:uid="{C94A38E3-4DD0-49CD-9B26-9087E42337B5}"/>
    <cellStyle name="_Cost Management Report_September 2010 CWIP curves_NextEra_November 2010 Termosol CWIP Curves NEER Final 2" xfId="25501" xr:uid="{7BF6AB0C-0E65-483F-B311-77A258F497FC}"/>
    <cellStyle name="_Cost Management Report_Summerhaven CWIP curve Oct_2010" xfId="25502" xr:uid="{D9C0153D-3861-4F1B-ABBA-5351B9E453BA}"/>
    <cellStyle name="_Cost Management Report_Summerhaven CWIP curve Oct_2010 2" xfId="25503" xr:uid="{309A38BD-304E-4A6C-9F01-C34EFD1C0A7F}"/>
    <cellStyle name="_Cost Management Report_Summerhaven CWIP curve Oct_2010_November 2010 Termosol CWIP Curves NEER Final" xfId="25504" xr:uid="{72200E27-7558-42EC-8FE5-E5CA874C0436}"/>
    <cellStyle name="_Cost Management Report_Summerhaven CWIP curve Oct_2010_November 2010 Termosol CWIP Curves NEER Final 2" xfId="25505" xr:uid="{32D27397-A67C-4A44-B3CE-7C9BEA8702B6}"/>
    <cellStyle name="_x0013__Cost Segregation" xfId="25506" xr:uid="{B1C8352F-EE7E-431C-8E29-789347F0777F}"/>
    <cellStyle name="_x0013__Cost Segregation 2" xfId="25507" xr:uid="{38A50F0B-625A-404D-83F8-659CB44B9835}"/>
    <cellStyle name="_County_Zone" xfId="25508" xr:uid="{7B1F4A2A-F40C-4ACE-8CF4-CDD3B7F78A98}"/>
    <cellStyle name="_County_Zone 2" xfId="25509" xr:uid="{1E16DDD1-E73B-4F2B-9FFE-B41D2F7823E7}"/>
    <cellStyle name="_County_Zone 2 2" xfId="25510" xr:uid="{D4299242-5FCA-4EED-8F4A-0D3FA866B9A6}"/>
    <cellStyle name="_County_Zone 3" xfId="25511" xr:uid="{63099F57-98F8-4A32-8AFD-24BDE5F40D1F}"/>
    <cellStyle name="_County_Zone 3 2" xfId="25512" xr:uid="{10A51BCA-37C3-4516-A229-5282EFFEA776}"/>
    <cellStyle name="_County_Zone 4" xfId="25513" xr:uid="{1A918236-F13D-4250-B909-E678B0D3D297}"/>
    <cellStyle name="_County_Zone 4 2" xfId="25514" xr:uid="{38D235E1-EEC5-4BAF-A7ED-C964227EDA5F}"/>
    <cellStyle name="_County_Zone 4 3" xfId="25515" xr:uid="{C3F9F173-41A2-4115-BFFC-F0E736371401}"/>
    <cellStyle name="_County_Zone 5" xfId="25516" xr:uid="{418B39A4-20B9-4CA2-B360-176217424C6A}"/>
    <cellStyle name="_County_Zone 5 2" xfId="25517" xr:uid="{7FF7594D-FCE2-4521-A310-71ECD9AE1396}"/>
    <cellStyle name="_County_Zone 6" xfId="25518" xr:uid="{654C42D2-B16D-4102-A263-E709E1AFEE32}"/>
    <cellStyle name="_County_Zone_August 2010 CWIP curves_NextEra" xfId="25519" xr:uid="{92DCCADA-058E-49F1-A0F5-B8DB8B8590B7}"/>
    <cellStyle name="_County_Zone_August 2010 CWIP curves_NextEra 2" xfId="25520" xr:uid="{A5298468-4C63-475C-A617-507603C9CCFA}"/>
    <cellStyle name="_County_Zone_August 2010 CWIP curves_NextEra_November 2010 Termosol CWIP Curves NEER Final" xfId="25521" xr:uid="{3E106CAC-BC15-44EE-BC28-71835C4FA986}"/>
    <cellStyle name="_County_Zone_August 2010 CWIP curves_NextEra_November 2010 Termosol CWIP Curves NEER Final 2" xfId="25522" xr:uid="{2013BD6F-7AC2-439A-9D19-007143EA31C7}"/>
    <cellStyle name="_County_Zone_BASIS ADJ" xfId="25523" xr:uid="{CFB78A61-EA1E-4E47-A04E-40ABFA6BFFFC}"/>
    <cellStyle name="_County_Zone_BM Adjustments" xfId="25524" xr:uid="{C3B15B41-98F2-41CD-B943-BBC73DEFF2BD}"/>
    <cellStyle name="_County_Zone_Budget Support 2012-09 2013-15 Benefit Programs v5 with NEER Barg Update" xfId="25525" xr:uid="{C4C69E5A-0A41-4F27-8AF7-8874A52E30B7}"/>
    <cellStyle name="_County_Zone_Capacity_Factor_Monthly_Forecast_Through_2024 " xfId="25526" xr:uid="{B6067EFA-770E-4DA4-9CF1-636B96D83EE1}"/>
    <cellStyle name="_County_Zone_Capital Prov 1Q10" xfId="25527" xr:uid="{8750F4F9-3874-4D94-BCC4-8DEEC6968022}"/>
    <cellStyle name="_County_Zone_Capital Prov 1Q10 2" xfId="25528" xr:uid="{CC72BBA0-41D3-4295-B245-6E26A2AD3A3D}"/>
    <cellStyle name="_County_Zone_Capital Prov 1Q10_March_LTD_Premium" xfId="25529" xr:uid="{93699765-FE0C-49CA-8AA6-C55CB4597A35}"/>
    <cellStyle name="_County_Zone_Capital Prov 1Q10_Nov Self Admin LTD Income Premium - CIGNA" xfId="25530" xr:uid="{755432B9-05E5-441D-9F3E-615B26CE0803}"/>
    <cellStyle name="_County_Zone_Capital Prov 1Q10_Summary Unrounded" xfId="25531" xr:uid="{09955E2F-AA2D-495F-BD22-3A9CA9FC083A}"/>
    <cellStyle name="_County_Zone_Consolidated Summary Living ProForma_2011_DRAFT" xfId="25532" xr:uid="{A653F100-C5DD-4F25-8CD7-6462BF9F8C6B}"/>
    <cellStyle name="_County_Zone_Consolidated Summary Living ProForma_2011_Paste Special" xfId="25533" xr:uid="{8C6E719F-CAFE-4EE4-95FB-DBEF091A2AB8}"/>
    <cellStyle name="_County_Zone_Copy of South TX GenTie  0.8x Sale12-31-09 COD BASE CASEvBOD" xfId="25534" xr:uid="{4F6F8908-4663-41A8-BA5B-5A16BDE5A471}"/>
    <cellStyle name="_County_Zone_CWIP Termosol 1" xfId="25535" xr:uid="{04B9054D-D505-4AB8-B7CD-45D65304FFDE}"/>
    <cellStyle name="_County_Zone_CWIP Termosol 1 2" xfId="25536" xr:uid="{7C3B3134-E7D7-41D7-8393-AD5180D44213}"/>
    <cellStyle name="_County_Zone_CWIP Termosol 2" xfId="25537" xr:uid="{FB0C3561-09CA-4D3B-9BE4-12B5ACBD5DF9}"/>
    <cellStyle name="_County_Zone_CWIP Termosol 2 2" xfId="25538" xr:uid="{0340B4B4-0AAA-4370-A397-3557DDB9A35B}"/>
    <cellStyle name="_County_Zone_Fees" xfId="25539" xr:uid="{5E2EF699-D291-49E9-B02A-BB734E2AC71A}"/>
    <cellStyle name="_County_Zone_Genesis_Bridge_Tab" xfId="25540" xr:uid="{C06B9A32-64B7-4C74-9FE6-6E342ED6C377}"/>
    <cellStyle name="_County_Zone_HWBA UM NPV  IRR Analysis finance at cost share may 2011" xfId="25541" xr:uid="{E4691598-706F-4578-AE2C-EFC3527DFD0D}"/>
    <cellStyle name="_County_Zone_Inputs" xfId="25542" xr:uid="{B1E2E748-5F35-41A2-BA83-E43DADC496D2}"/>
    <cellStyle name="_County_Zone_Inputs 2" xfId="25543" xr:uid="{9F598219-67DF-479B-A0DC-18098B824CBD}"/>
    <cellStyle name="_County_Zone_Locked in Gross Margin" xfId="25544" xr:uid="{33C1A090-0491-40A2-B9CF-C97D1A6C4F77}"/>
    <cellStyle name="_County_Zone_LTD-FAS 112 Summary" xfId="25545" xr:uid="{D2827015-0CB6-4AF0-A5A0-F2E357AEFB32}"/>
    <cellStyle name="_County_Zone_November 2010 CWIP Curves Genesis Final" xfId="25546" xr:uid="{3927FFBE-0E9C-4A80-B2E2-AB89F7716E4D}"/>
    <cellStyle name="_County_Zone_November 2010 CWIP Curves Genesis Final 2" xfId="25547" xr:uid="{05DC35F0-4A61-4EAA-BFFD-BC44F41119B8}"/>
    <cellStyle name="_County_Zone_November 2010 CWIP Curves NEER Final" xfId="25548" xr:uid="{1BA89583-464B-4658-8A58-FDD0AB2AD641}"/>
    <cellStyle name="_County_Zone_November 2010 CWIP Curves NEER Final 2" xfId="25549" xr:uid="{F2C69158-3DB0-4122-A8C9-9FE1D8CC9F10}"/>
    <cellStyle name="_County_Zone_November 2010 Termosol CWIP Curves NEER Final" xfId="25550" xr:uid="{2BF5356C-87F4-438D-AB0B-0932BBDBEA74}"/>
    <cellStyle name="_County_Zone_November 2010 Termosol CWIP Curves NEER Final 2" xfId="25551" xr:uid="{648A7784-DA8D-46CE-BAC1-5BE0E8DDAC7A}"/>
    <cellStyle name="_County_Zone_Project Monitoring Paradise Solar revised_October 2010" xfId="25552" xr:uid="{6E17916F-65AA-4091-A04A-8D17D7214985}"/>
    <cellStyle name="_County_Zone_Project Monitoring Paradise Solar revised_October 2010 2" xfId="25553" xr:uid="{8D6ECD58-8032-4F90-89FF-9360AE1FC5FD}"/>
    <cellStyle name="_County_Zone_Project Monitoring Paradise Solar revised_October 2010_November 2010 Termosol CWIP Curves NEER Final" xfId="25554" xr:uid="{F45F1B21-A1CE-488F-A0E1-8B723D435916}"/>
    <cellStyle name="_County_Zone_Project Monitoring Paradise Solar revised_October 2010_November 2010 Termosol CWIP Curves NEER Final 2" xfId="25555" xr:uid="{B18D9994-55A1-446D-9454-8782E8F5DB0F}"/>
    <cellStyle name="_County_Zone_September 2010 CWIP curves_NextEra" xfId="25556" xr:uid="{045B36B1-7687-495F-9AD6-017CE17BC6BD}"/>
    <cellStyle name="_County_Zone_September 2010 CWIP curves_NextEra 2" xfId="25557" xr:uid="{74C542E9-A938-4EF7-96EF-E2561F41AF3C}"/>
    <cellStyle name="_County_Zone_September 2010 CWIP curves_NextEra_November 2010 Termosol CWIP Curves NEER Final" xfId="25558" xr:uid="{7F28B0CD-209B-42DB-AE2D-A8083D7311C2}"/>
    <cellStyle name="_County_Zone_September 2010 CWIP curves_NextEra_November 2010 Termosol CWIP Curves NEER Final 2" xfId="25559" xr:uid="{F41DA162-69A5-45D9-A0E0-05C0DED99C24}"/>
    <cellStyle name="_County_Zone_Summerhaven CWIP curve Oct_2010" xfId="25560" xr:uid="{FD2A9412-82A6-4CA7-9F9E-08F5771AD92D}"/>
    <cellStyle name="_County_Zone_Summerhaven CWIP curve Oct_2010 2" xfId="25561" xr:uid="{AFD3B3B9-4629-4643-8BE9-31692D0B2DF7}"/>
    <cellStyle name="_County_Zone_Summerhaven CWIP curve Oct_2010_November 2010 Termosol CWIP Curves NEER Final" xfId="25562" xr:uid="{BB556A02-3943-424C-9E1C-1E88EC84DF08}"/>
    <cellStyle name="_County_Zone_Summerhaven CWIP curve Oct_2010_November 2010 Termosol CWIP Curves NEER Final 2" xfId="25563" xr:uid="{B25C0319-AC0D-4E81-907D-A6A5220559BE}"/>
    <cellStyle name="_County_Zone_ToD" xfId="25564" xr:uid="{E7C28979-DDDB-4607-BF90-F7DACD02EF21}"/>
    <cellStyle name="_County_Zone_ToD 2" xfId="25565" xr:uid="{A8E99462-3D79-467D-8F93-3EEB703242B9}"/>
    <cellStyle name="_County_Zone_ToD 3" xfId="25566" xr:uid="{A8C07613-91CD-4492-B999-3244EC107D4C}"/>
    <cellStyle name="_County_Zone_tx financing revs" xfId="25567" xr:uid="{44599628-138B-4CA5-B606-68221017AE38}"/>
    <cellStyle name="_CR Revenue Forecast" xfId="25568" xr:uid="{BB6B160B-DBAD-4215-958D-DB1BEC3DF5A9}"/>
    <cellStyle name="_CR Revenue Forecast 2" xfId="25569" xr:uid="{FC4B614A-F44E-44F1-B0D4-E72B3D86A2CA}"/>
    <cellStyle name="_CR Revenue Forecast 2 2" xfId="25570" xr:uid="{B16196C9-5FBB-48E7-90FE-0DB875ED3E7E}"/>
    <cellStyle name="_CR Revenue Forecast 3" xfId="25571" xr:uid="{A57E8947-1F54-4419-BEE0-EC1495ACD19E}"/>
    <cellStyle name="_CR Revenue Forecast 3 2" xfId="25572" xr:uid="{485739DF-60FA-4019-8B6F-36ED1438E034}"/>
    <cellStyle name="_CR Revenue Forecast 4" xfId="25573" xr:uid="{8F9DE55A-0ACC-4078-9458-C587B86415C1}"/>
    <cellStyle name="_CR Revenue Forecast 4 2" xfId="25574" xr:uid="{332A75BA-13FC-4C59-86E4-812EFBF2E682}"/>
    <cellStyle name="_CR Revenue Forecast 4 3" xfId="25575" xr:uid="{2A8E5138-AFF5-4F9F-9074-8E3F26C8C256}"/>
    <cellStyle name="_CR Revenue Forecast 5" xfId="25576" xr:uid="{B27BA97F-9482-4745-87E6-4F750A460BA7}"/>
    <cellStyle name="_CR Revenue Forecast 5 2" xfId="25577" xr:uid="{FCB1489F-3E4F-40AC-92F7-0EB85C88A334}"/>
    <cellStyle name="_CR Revenue Forecast 6" xfId="25578" xr:uid="{1F044BED-A493-4028-84D3-2E55A849766C}"/>
    <cellStyle name="_CR Revenue Forecast_Consolidated Summary Living ProForma_2011_DRAFT" xfId="25579" xr:uid="{8F1F6769-72EC-4EA8-96D2-C4733D9433B7}"/>
    <cellStyle name="_CR Revenue Forecast_Consolidated Summary Living ProForma_2011_Paste Special" xfId="25580" xr:uid="{6F68F86D-A21D-4006-9D9A-E38643B00FAA}"/>
    <cellStyle name="_CR Revenue Forecast_Copy of South TX GenTie  0.8x Sale12-31-09 COD BASE CASEvBOD" xfId="25581" xr:uid="{6E645C62-8E5A-4072-8B24-7FA63FC9D3F3}"/>
    <cellStyle name="_CR Revenue Forecast_Genesis_Bridge_Tab" xfId="25582" xr:uid="{F28B93F6-E788-450B-A859-D0AB952BAB9B}"/>
    <cellStyle name="_CR Revenue Forecast_HWBA UM NPV  IRR Analysis finance at cost share may 2011" xfId="25583" xr:uid="{5643D255-25AB-4754-A34E-B782001B7C83}"/>
    <cellStyle name="_CR Revenue Forecast_Inputs" xfId="25584" xr:uid="{7AA062AF-AC45-4023-ACF1-95B3A3870404}"/>
    <cellStyle name="_CR Revenue Forecast_Inputs 2" xfId="25585" xr:uid="{34A5E433-D104-416E-B0CC-EBF7D65FF40C}"/>
    <cellStyle name="_CR Revenue Forecast_ToD" xfId="25586" xr:uid="{932FCEA8-254E-462D-993C-DB0900F24441}"/>
    <cellStyle name="_CR Revenue Forecast_ToD 2" xfId="25587" xr:uid="{A6124D9D-3469-4470-A6B0-5D6FB7532CDF}"/>
    <cellStyle name="_CR Revenue Forecast_ToD 3" xfId="25588" xr:uid="{42DF9D23-CBA5-49AE-A5E9-531C527A5A1F}"/>
    <cellStyle name="_Crescent Ridge" xfId="25589" xr:uid="{D8695B60-1DEB-4237-8843-8BECC4BCB7AE}"/>
    <cellStyle name="_CT - SEM BM INPUT" xfId="25590" xr:uid="{BB126DBD-8CB2-4C90-A656-FA28CA804BCB}"/>
    <cellStyle name="_CT $ per Start-Hours" xfId="25591" xr:uid="{D85FA5A2-FED7-4AC6-AFBC-46CBEC3729AE}"/>
    <cellStyle name="_CT Production Budget" xfId="314" xr:uid="{4D5B8F24-BFA8-4722-9833-4817B5686F15}"/>
    <cellStyle name="_CT Production Budget 2" xfId="315" xr:uid="{3619652F-7BE9-460F-9089-F25BCF9D01C1}"/>
    <cellStyle name="_CT Production Budget 2 2" xfId="316" xr:uid="{F6BA25FD-8B41-4B33-91A1-1919300CF9C9}"/>
    <cellStyle name="_CT Production Budget 3" xfId="317" xr:uid="{7B4288BE-941F-4698-BC3B-7518ABC1FE14}"/>
    <cellStyle name="_CT Production Budget 3 2" xfId="25592" xr:uid="{22F6A105-D834-4A1E-A41E-EAA68AB8BCAA}"/>
    <cellStyle name="_CT Production Budget 4" xfId="318" xr:uid="{2CF6FAB6-4674-4526-9C1B-FC9A0511A2E9}"/>
    <cellStyle name="_CT Production Budget 4 2" xfId="25593" xr:uid="{C44830E9-FC95-49B8-A752-158A8AD48417}"/>
    <cellStyle name="_CT Production Budget 5" xfId="25594" xr:uid="{86E1E3D3-F753-4956-B647-8FEFE15D149A}"/>
    <cellStyle name="_CT Production Budget 5 2" xfId="25595" xr:uid="{D32D7B8E-C090-4F21-8090-0E00A074A3CC}"/>
    <cellStyle name="_CT Production Budget 6" xfId="25596" xr:uid="{28A5F84F-B2BF-4BD5-90EE-4A94CDAA2225}"/>
    <cellStyle name="_CT Production Budget_2008 FPL Group Tax Workpapers" xfId="25597" xr:uid="{FEC8B4E7-8919-4047-8388-2568D185BC6C}"/>
    <cellStyle name="_CT Production Budget_2008 FPL Group Tax Workpapers_Budget Support 2012-09 2013-15 Benefit Programs v5 with NEER Barg Update" xfId="25598" xr:uid="{CBDF4745-C912-4C79-A7D6-16A43FEFCF36}"/>
    <cellStyle name="_CT Production Budget_2008 FPL Group Tax Workpapers_LTD-FAS 112 Summary" xfId="25599" xr:uid="{2B79CB4D-767F-49A6-9195-68F67D532E4E}"/>
    <cellStyle name="_CT Production Budget_BASIS ADJ" xfId="25600" xr:uid="{1E1A82DA-3974-430C-899F-65ED40E3D18D}"/>
    <cellStyle name="_CT Production Budget_BM Adjustments" xfId="25601" xr:uid="{D1EEC21E-C229-448D-9516-1D9B3EBB83ED}"/>
    <cellStyle name="_CT Production Budget_Callahan" xfId="25602" xr:uid="{4CD8E860-C6C7-4615-B024-673B0DDC65F9}"/>
    <cellStyle name="_CT Production Budget_Callahan " xfId="25603" xr:uid="{60AF8ED2-AF74-40A4-81BB-8FC2A7B088CC}"/>
    <cellStyle name="_CT Production Budget_Callahan _1" xfId="25604" xr:uid="{A5F2A0DB-322F-4DC7-8B89-475558F31E2F}"/>
    <cellStyle name="_CT Production Budget_Callahan 090813 GM 0 Report" xfId="25605" xr:uid="{D18BDC3A-E5CC-441D-B818-D6AFB279EE74}"/>
    <cellStyle name="_CT Production Budget_Callahan 091106 GM 0 Report" xfId="25606" xr:uid="{754E5472-D476-4257-8EC5-C191766723FD}"/>
    <cellStyle name="_CT Production Budget_CapRidge_WindBoost_Analysis_090709" xfId="25607" xr:uid="{E7C5BD27-5EAE-4BB0-8E5E-80708FBACD45}"/>
    <cellStyle name="_CT Production Budget_Cherokee 2010 - 2014 Budget Forecast" xfId="25608" xr:uid="{26EABEAC-7A91-42E5-B96F-81BF7835D16F}"/>
    <cellStyle name="_CT Production Budget_Copy of Texas Wind Debt Amortization 11-08" xfId="25609" xr:uid="{3009D7A7-CD2F-4649-9A14-3E6E2250B969}"/>
    <cellStyle name="_CT Production Budget_Debt Service Coverage Ratio-TEXAS WIND Historical  Forecast" xfId="25610" xr:uid="{D92AD21D-8A49-460E-BB9E-1486ACA91EC0}"/>
    <cellStyle name="_CT Production Budget_Fees" xfId="25611" xr:uid="{CF999DD7-B2B1-4FCB-984F-E1AC47578241}"/>
    <cellStyle name="_CT Production Budget_FPL Georgia Tax As of October 2010" xfId="25612" xr:uid="{D62AF1E6-81F7-4F91-8CCE-F5D7BD65264B}"/>
    <cellStyle name="_CT Production Budget_FPL Georgia Tax As of October 2010_Summary of 2010 Errors Resolutions with Responses" xfId="25613" xr:uid="{79827362-FCE9-4E17-9CB7-29B4E9EF657B}"/>
    <cellStyle name="_CT Production Budget_Group Prov M11 09" xfId="25614" xr:uid="{FA379AD7-A097-4B44-AA8C-FA43ED624D89}"/>
    <cellStyle name="_CT Production Budget_Group Prov M11 09 2" xfId="25615" xr:uid="{06B9D8B4-FDD4-4E45-A821-3E3C7ADB1EB4}"/>
    <cellStyle name="_CT Production Budget_Group Prov M11 09_March_LTD_Premium" xfId="25616" xr:uid="{AF1C2D37-A786-48A5-B741-75F5EC6965AB}"/>
    <cellStyle name="_CT Production Budget_Group Prov M11 09_Nov Self Admin LTD Income Premium - CIGNA" xfId="25617" xr:uid="{95082763-DEB5-454F-ACB4-B604F3DF7C91}"/>
    <cellStyle name="_CT Production Budget_Group Prov M11 09_Summary Unrounded" xfId="25618" xr:uid="{7942EE4A-EB8F-4054-AA19-443DA4EE031A}"/>
    <cellStyle name="_CT Production Budget_HH3 WindBoost Analysis (with PTC and REC)" xfId="25619" xr:uid="{D1F31B1F-0FC9-4E82-B237-ADFB50BE2515}"/>
    <cellStyle name="_CT Production Budget_Horse Hollow 1 090813 GM 0 Report" xfId="25620" xr:uid="{C78CB968-2F51-4408-9D6E-9F7CE8B8CA35}"/>
    <cellStyle name="_CT Production Budget_Horse Hollow 1 090911 GM 0 Report" xfId="25621" xr:uid="{E8408A9A-322C-42CA-A788-BD39A34BE9D4}"/>
    <cellStyle name="_CT Production Budget_Inputs" xfId="25622" xr:uid="{94FB03E9-3107-4019-A2A9-109EC340F8BD}"/>
    <cellStyle name="_CT Production Budget_Inputs 2" xfId="25623" xr:uid="{6C281554-B2DB-4374-889D-F0A2B604E657}"/>
    <cellStyle name="_CT Production Budget_Majestic II 2013 - 2042 Property Tax Forecast est" xfId="25624" xr:uid="{ED320C3D-B512-465B-9CB2-6E5E9CDAD3EE}"/>
    <cellStyle name="_CT Production Budget_March_LTD_Premium" xfId="25625" xr:uid="{A9232E5D-05F1-46BA-A1F7-0B1273C9FC18}"/>
    <cellStyle name="_CT Production Budget_Nov Self Admin LTD Income Premium - CIGNA" xfId="25626" xr:uid="{3EA5027A-8939-4D05-BC3B-BA60B6EF882F}"/>
    <cellStyle name="_CT Production Budget_Summary Unrounded" xfId="25627" xr:uid="{36E395CE-4B33-46DC-904D-4918C6C8957B}"/>
    <cellStyle name="_CT Production Budget_Tax" xfId="25628" xr:uid="{D79E3DE8-7122-4F1E-A88A-571A1D64455A}"/>
    <cellStyle name="_CT Production Budget_Wind Adj_091106" xfId="25629" xr:uid="{4B110501-DE23-4BB8-9302-AACFCB63094B}"/>
    <cellStyle name="_Currency" xfId="25630" xr:uid="{227F920D-9F92-43D0-8E6E-888746998A2C}"/>
    <cellStyle name="_Currency 2" xfId="25631" xr:uid="{55F29656-0C34-4F77-99C2-F3DA63347BDB}"/>
    <cellStyle name="_Currency 2 2" xfId="25632" xr:uid="{246526D4-A3BE-4C9C-B8CB-32B56CE2EA1C}"/>
    <cellStyle name="_Currency 3" xfId="25633" xr:uid="{A7AE8DE7-E41C-4F81-9E57-912E30F178DC}"/>
    <cellStyle name="_Currency 3 2" xfId="25634" xr:uid="{5CDE610E-D18F-439F-8022-38A65CEBD9AC}"/>
    <cellStyle name="_Currency 4" xfId="25635" xr:uid="{26119319-2204-467E-9918-8FBAF7FE0A32}"/>
    <cellStyle name="_Currency 4 2" xfId="25636" xr:uid="{C3C72792-801F-45C1-B732-93CDDEEA58B7}"/>
    <cellStyle name="_Currency 5" xfId="25637" xr:uid="{7689128F-6B6B-4876-B23F-8A1F318ADA0B}"/>
    <cellStyle name="_Currency 5 2" xfId="25638" xr:uid="{CA18AC74-7F45-4653-9A34-59109833ABA4}"/>
    <cellStyle name="_Currency 6" xfId="25639" xr:uid="{ECBBA7B4-338E-4CEF-AAE3-C1BB2997D7A6}"/>
    <cellStyle name="_Currency(GBP)" xfId="25640" xr:uid="{8DFBF4F5-8D4A-4F85-8253-2AE0926CAD98}"/>
    <cellStyle name="_Currency(GBP) 2" xfId="25641" xr:uid="{41F2E785-BA25-4490-A61B-188FED8DDBBC}"/>
    <cellStyle name="_Currency(GBP)_01 Horizon Wind Energy Analytics" xfId="25642" xr:uid="{7E31891F-67B7-4147-ACBF-B5959B922728}"/>
    <cellStyle name="_Currency(GBP)_01 Horizon Wind Energy Analytics_1.Inputs" xfId="25643" xr:uid="{B6DD999B-A756-40CE-A097-F9C42F3B6959}"/>
    <cellStyle name="_Currency(GBP)_01 Horizon Wind Energy Analytics_2007 Deloitte Models 082307" xfId="25644" xr:uid="{028C1C25-F1BE-4144-958C-7000ED454547}"/>
    <cellStyle name="_Currency(GBP)_01 Horizon Wind Energy Analytics_2007 Deloitte Models 082307_1.Inputs" xfId="25645" xr:uid="{483C1733-9A25-4885-8F5E-CC5799D9053A}"/>
    <cellStyle name="_Currency(GBP)_01 Horizon Wind Energy Analytics_2007 Deloitte Models 082307_Copy of Vento III v27i P50 1st" xfId="25646" xr:uid="{83A10D0C-2BE5-4AB8-81CA-23DF2F583107}"/>
    <cellStyle name="_Currency(GBP)_01 Horizon Wind Energy Analytics_2007 Deloitte Models 082307_Vento III v17i (8.9% Haircut, 60% Tax)" xfId="25647" xr:uid="{131D2ED5-B057-4D11-823D-7FC4CCA90B93}"/>
    <cellStyle name="_Currency(GBP)_01 Horizon Wind Energy Analytics_2007 Deloitte Models 082307_Vento III v22i (Haircut, 6Y CF, 76% tax)" xfId="25648" xr:uid="{72C1E0C9-FC9B-44E8-875E-708AC6328D45}"/>
    <cellStyle name="_Currency(GBP)_01 Horizon Wind Energy Analytics_2007 Deloitte Models 082307_Vento III v28g Base" xfId="25649" xr:uid="{7496FA47-59E1-495F-ADE7-893878E47E81}"/>
    <cellStyle name="_Currency(GBP)_01 Horizon Wind Energy Analytics_2007 Deloitte Models 082307_Vento III v28k JPMyyy" xfId="25650" xr:uid="{4197A8A8-F67F-4BFA-9505-9BA5CDE1B7F9}"/>
    <cellStyle name="_Currency(GBP)_01 Horizon Wind Energy Analytics_2007 Vento II 081707 v3" xfId="25651" xr:uid="{CB60DD1C-3144-49E8-9DBD-B7A619442A8F}"/>
    <cellStyle name="_Currency(GBP)_01 Horizon Wind Energy Analytics_2007 Vento II 081707 v3_1.Inputs" xfId="25652" xr:uid="{663F023B-7345-4E5B-8141-DD158FBFD7EE}"/>
    <cellStyle name="_Currency(GBP)_01 Horizon Wind Energy Analytics_2007 Vento II 081707 v3_Copy of Vento III v27i P50 1st" xfId="25653" xr:uid="{B543380C-ED81-4BCC-B455-231298292251}"/>
    <cellStyle name="_Currency(GBP)_01 Horizon Wind Energy Analytics_2007 Vento II 081707 v3_Vento III v17i (8.9% Haircut, 60% Tax)" xfId="25654" xr:uid="{1FCAECAD-F241-4642-AA9B-97828FA0B059}"/>
    <cellStyle name="_Currency(GBP)_01 Horizon Wind Energy Analytics_2007 Vento II 081707 v3_Vento III v22i (Haircut, 6Y CF, 76% tax)" xfId="25655" xr:uid="{1471F8DE-A89E-445C-8E5F-47BAA962702C}"/>
    <cellStyle name="_Currency(GBP)_01 Horizon Wind Energy Analytics_2007 Vento II 081707 v3_Vento III v28g Base" xfId="25656" xr:uid="{6A48FE37-97E4-4959-8B2F-D980DB092BEA}"/>
    <cellStyle name="_Currency(GBP)_01 Horizon Wind Energy Analytics_2007 Vento II 081707 v3_Vento III v28k JPMyyy" xfId="25657" xr:uid="{4B845091-8E7A-4E7E-A1E0-087CD5CBF30D}"/>
    <cellStyle name="_Currency(GBP)_01 Horizon Wind Energy Analytics_Copy of Vento III v27i P50 1st" xfId="25658" xr:uid="{6E6DC452-F097-494C-9B05-9F9B88011761}"/>
    <cellStyle name="_Currency(GBP)_01 Horizon Wind Energy Analytics_Darlington We Energy Bid Model 112807" xfId="25659" xr:uid="{2E0E03C5-7E63-4022-8ABB-0C65B6DC385A}"/>
    <cellStyle name="_Currency(GBP)_01 Horizon Wind Energy Analytics_Depr Federal" xfId="25660" xr:uid="{55CADAEA-BD34-4367-A24E-43E3D136F985}"/>
    <cellStyle name="_Currency(GBP)_01 Horizon Wind Energy Analytics_Depr Federal-2008" xfId="25661" xr:uid="{3EBFC2FE-92DE-46A1-BCF9-DEF5A058A1BB}"/>
    <cellStyle name="_Currency(GBP)_01 Horizon Wind Energy Analytics_Draft Model 081707" xfId="25662" xr:uid="{E5376E9D-9E7F-4AE3-B4C5-D031395EF479}"/>
    <cellStyle name="_Currency(GBP)_01 Horizon Wind Energy Analytics_Draft Model 081707_1.Inputs" xfId="25663" xr:uid="{0F484CF8-3061-4570-982B-2E0DE24F6202}"/>
    <cellStyle name="_Currency(GBP)_01 Horizon Wind Energy Analytics_Draft Model 081707_Copy of Vento III v27i P50 1st" xfId="25664" xr:uid="{D5F87B45-D816-4A3B-8064-C7B3C677809C}"/>
    <cellStyle name="_Currency(GBP)_01 Horizon Wind Energy Analytics_Draft Model 081707_Vento III v17i (8.9% Haircut, 60% Tax)" xfId="25665" xr:uid="{5AC7C810-4963-45FB-B042-A7C44F1ED2FE}"/>
    <cellStyle name="_Currency(GBP)_01 Horizon Wind Energy Analytics_Draft Model 081707_Vento III v22i (Haircut, 6Y CF, 76% tax)" xfId="25666" xr:uid="{0D1852AD-D650-4C2F-91A0-01C4CF56F9FA}"/>
    <cellStyle name="_Currency(GBP)_01 Horizon Wind Energy Analytics_Draft Model 081707_Vento III v28g Base" xfId="25667" xr:uid="{70430527-2EF8-4C96-B977-707F9C2EF0A7}"/>
    <cellStyle name="_Currency(GBP)_01 Horizon Wind Energy Analytics_Draft Model 081707_Vento III v28k JPMyyy" xfId="25668" xr:uid="{55EE7FC1-D424-4641-A713-32581F3B3811}"/>
    <cellStyle name="_Currency(GBP)_01 Horizon Wind Energy Analytics_G&amp;A_reports" xfId="25669" xr:uid="{B55D3ED2-C326-4D33-A207-5D18168DB177}"/>
    <cellStyle name="_Currency(GBP)_01 Horizon Wind Energy Analytics_OpEx Sheet" xfId="25670" xr:uid="{F4AFC5C1-ED02-4197-A8C3-32C4BB79C0AA}"/>
    <cellStyle name="_Currency(GBP)_01 Horizon Wind Energy Analytics_Pioneer Prairie 082107_edp" xfId="25671" xr:uid="{6995D252-AA14-4FBB-823A-5D4C4950FBC7}"/>
    <cellStyle name="_Currency(GBP)_01 Horizon Wind Energy Analytics_Post Oak" xfId="25672" xr:uid="{60389829-4729-48A5-A658-E807CFB6A907}"/>
    <cellStyle name="_Currency(GBP)_01 Horizon Wind Energy Analytics_Post Oak_1.Inputs" xfId="25673" xr:uid="{00748059-26BB-48CE-AC90-6F2497C119C1}"/>
    <cellStyle name="_Currency(GBP)_01 Horizon Wind Energy Analytics_Post Oak_Copy of Vento III v27i P50 1st" xfId="25674" xr:uid="{D098F9B0-F0D8-4DC3-9A39-4E0891B1F4FF}"/>
    <cellStyle name="_Currency(GBP)_01 Horizon Wind Energy Analytics_Post Oak_G&amp;A_reports" xfId="25675" xr:uid="{37322A8F-A573-493C-80DC-B97688B74163}"/>
    <cellStyle name="_Currency(GBP)_01 Horizon Wind Energy Analytics_Post Oak_Vento III v17i (8.9% Haircut, 60% Tax)" xfId="25676" xr:uid="{B7BD4DDE-9318-4679-9346-398BA6BCC25A}"/>
    <cellStyle name="_Currency(GBP)_01 Horizon Wind Energy Analytics_Post Oak_Vento III v22i (Haircut, 6Y CF, 76% tax)" xfId="25677" xr:uid="{2AC408C8-EE93-4BAA-849A-BC1EA5F8EF56}"/>
    <cellStyle name="_Currency(GBP)_01 Horizon Wind Energy Analytics_Post Oak_Vento III v28g Base" xfId="25678" xr:uid="{147C6FF8-7779-40E2-882D-879ACC0C41D2}"/>
    <cellStyle name="_Currency(GBP)_01 Horizon Wind Energy Analytics_Post Oak_Vento III v28k JPMyyy" xfId="25679" xr:uid="{C4BD66B3-F57A-4B4F-854A-03C47AA8A1B4}"/>
    <cellStyle name="_Currency(GBP)_01 Horizon Wind Energy Analytics_Prairie Star" xfId="25680" xr:uid="{96253D08-CC40-4282-8448-7447A3ACB7EB}"/>
    <cellStyle name="_Currency(GBP)_01 Horizon Wind Energy Analytics_Prairie Star_1.Inputs" xfId="25681" xr:uid="{A3C38121-52AA-4084-B043-60F802C50447}"/>
    <cellStyle name="_Currency(GBP)_01 Horizon Wind Energy Analytics_Prairie Star_Copy of Vento III v27i P50 1st" xfId="25682" xr:uid="{9EE3497D-088C-4131-B760-A036397B11CA}"/>
    <cellStyle name="_Currency(GBP)_01 Horizon Wind Energy Analytics_Prairie Star_G&amp;A_reports" xfId="25683" xr:uid="{5C9B33F2-17DF-4090-B7F7-9AD431486EC5}"/>
    <cellStyle name="_Currency(GBP)_01 Horizon Wind Energy Analytics_Prairie Star_Vento III v17i (8.9% Haircut, 60% Tax)" xfId="25684" xr:uid="{AF66C4E9-3FFA-462E-B84D-86FC7D1EAD5A}"/>
    <cellStyle name="_Currency(GBP)_01 Horizon Wind Energy Analytics_Prairie Star_Vento III v22i (Haircut, 6Y CF, 76% tax)" xfId="25685" xr:uid="{5784B5F4-A3F9-4E9C-81E2-28ABC6329994}"/>
    <cellStyle name="_Currency(GBP)_01 Horizon Wind Energy Analytics_Prairie Star_Vento III v28g Base" xfId="25686" xr:uid="{551517E9-B7C2-4C96-936B-A884E460C6AA}"/>
    <cellStyle name="_Currency(GBP)_01 Horizon Wind Energy Analytics_Prairie Star_Vento III v28k JPMyyy" xfId="25687" xr:uid="{7E501629-8E41-412C-9296-139199C47EED}"/>
    <cellStyle name="_Currency(GBP)_01 Horizon Wind Energy Analytics_Tax Equity Structure 072007" xfId="25688" xr:uid="{6F9A1D9A-D618-4EE4-BE9B-04F68887A728}"/>
    <cellStyle name="_Currency(GBP)_01 Horizon Wind Energy Analytics_Tax Equity Structure 072007_1.Inputs" xfId="25689" xr:uid="{A3DD9255-0262-433B-AEE1-5B2C6B134A7C}"/>
    <cellStyle name="_Currency(GBP)_01 Horizon Wind Energy Analytics_Tax Equity Structure 072007_Copy of Vento III v27i P50 1st" xfId="25690" xr:uid="{9966E0FB-4B8E-490A-859A-E824A79CA13F}"/>
    <cellStyle name="_Currency(GBP)_01 Horizon Wind Energy Analytics_Tax Equity Structure 072007_Vento III v17i (8.9% Haircut, 60% Tax)" xfId="25691" xr:uid="{5E65F38C-E0E6-43DB-838E-CBE391400B71}"/>
    <cellStyle name="_Currency(GBP)_01 Horizon Wind Energy Analytics_Tax Equity Structure 072007_Vento III v22i (Haircut, 6Y CF, 76% tax)" xfId="25692" xr:uid="{DC13B755-399A-4A52-8E98-D4E16AD0BEB3}"/>
    <cellStyle name="_Currency(GBP)_01 Horizon Wind Energy Analytics_Tax Equity Structure 072007_Vento III v28g Base" xfId="25693" xr:uid="{DB2BF38E-442E-4313-8D50-1771084F043C}"/>
    <cellStyle name="_Currency(GBP)_01 Horizon Wind Energy Analytics_Tax Equity Structure 072007_Vento III v28k JPMyyy" xfId="25694" xr:uid="{88F0066F-9F07-40DD-B38B-735300596CAD}"/>
    <cellStyle name="_Currency(GBP)_01 Horizon Wind Energy Analytics_Twin Groves II" xfId="25695" xr:uid="{B031031F-3C82-4993-9129-688BDA30F096}"/>
    <cellStyle name="_Currency(GBP)_01 Horizon Wind Energy Analytics_Twin Groves II_1.Inputs" xfId="25696" xr:uid="{0CA2A268-5B87-4775-BCB1-5617AD5A6719}"/>
    <cellStyle name="_Currency(GBP)_01 Horizon Wind Energy Analytics_Twin Groves II_Copy of Vento III v27i P50 1st" xfId="25697" xr:uid="{BCF9A09C-0E2D-45E7-81A3-369D1FD16183}"/>
    <cellStyle name="_Currency(GBP)_01 Horizon Wind Energy Analytics_Twin Groves II_G&amp;A_reports" xfId="25698" xr:uid="{5B8BD82E-2206-4048-A62C-D575370635B1}"/>
    <cellStyle name="_Currency(GBP)_01 Horizon Wind Energy Analytics_Twin Groves II_Vento III v17i (8.9% Haircut, 60% Tax)" xfId="25699" xr:uid="{B2D07CF0-FA26-4210-8E4F-7C51D868DC52}"/>
    <cellStyle name="_Currency(GBP)_01 Horizon Wind Energy Analytics_Twin Groves II_Vento III v22i (Haircut, 6Y CF, 76% tax)" xfId="25700" xr:uid="{A65D0030-2046-41BE-8AC8-5A1D49D7DFE2}"/>
    <cellStyle name="_Currency(GBP)_01 Horizon Wind Energy Analytics_Twin Groves II_Vento III v28g Base" xfId="25701" xr:uid="{B1683AEA-1E29-42DA-914B-D468C0676451}"/>
    <cellStyle name="_Currency(GBP)_01 Horizon Wind Energy Analytics_Twin Groves II_Vento III v28k JPMyyy" xfId="25702" xr:uid="{451A9EA6-FACD-4E37-9B74-7D1586C565DD}"/>
    <cellStyle name="_Currency(GBP)_01 Horizon Wind Energy Analytics_Vento III v17i (8.9% Haircut, 60% Tax)" xfId="25703" xr:uid="{3CD6E8B3-35E0-46DC-B179-884FD4839ED1}"/>
    <cellStyle name="_Currency(GBP)_01 Horizon Wind Energy Analytics_Vento III v22i (Haircut, 6Y CF, 76% tax)" xfId="25704" xr:uid="{331CA2F6-9D37-4B22-8E13-8447DEC89DCD}"/>
    <cellStyle name="_Currency(GBP)_01 Horizon Wind Energy Analytics_Vento III v28g Base" xfId="25705" xr:uid="{19FC3759-32C4-4D93-9931-FC3473478522}"/>
    <cellStyle name="_Currency(GBP)_01 Horizon Wind Energy Analytics_Vento III v28k JPMyyy" xfId="25706" xr:uid="{D687F2D7-9C54-457C-9CEC-4C4F58362D20}"/>
    <cellStyle name="_Currency(GBP)_1.Inputs" xfId="25707" xr:uid="{7049796A-5498-4DD4-A347-579E9BFA4506}"/>
    <cellStyle name="_Currency(GBP)_2007 Deloitte Models 082307" xfId="25708" xr:uid="{80883F75-EA20-4C16-9B0F-F78688FA7B98}"/>
    <cellStyle name="_Currency(GBP)_2007 Deloitte Models 082307_1.Inputs" xfId="25709" xr:uid="{6F3FC701-F308-45E2-95A9-36C60927688D}"/>
    <cellStyle name="_Currency(GBP)_2007 Deloitte Models 082307_Copy of Vento III v27i P50 1st" xfId="25710" xr:uid="{2FBB8326-5ABF-4038-B3AC-2745348E9E2A}"/>
    <cellStyle name="_Currency(GBP)_2007 Deloitte Models 082307_Vento III v17i (8.9% Haircut, 60% Tax)" xfId="25711" xr:uid="{1E2FE760-490D-404D-A5BD-FD4088AC067F}"/>
    <cellStyle name="_Currency(GBP)_2007 Deloitte Models 082307_Vento III v22i (Haircut, 6Y CF, 76% tax)" xfId="25712" xr:uid="{107EAA22-92A0-4804-B6C3-E373C6A91647}"/>
    <cellStyle name="_Currency(GBP)_2007 Deloitte Models 082307_Vento III v28g Base" xfId="25713" xr:uid="{FEE094C4-6CEC-4249-93AF-57E4DD40CD23}"/>
    <cellStyle name="_Currency(GBP)_2007 Deloitte Models 082307_Vento III v28k JPMyyy" xfId="25714" xr:uid="{4BD661B4-3541-463F-8D80-D857A9AA4714}"/>
    <cellStyle name="_Currency(GBP)_2007 Vento II 081707 v3" xfId="25715" xr:uid="{AA097E10-75FB-405E-9841-A4B4AA785844}"/>
    <cellStyle name="_Currency(GBP)_2007 Vento II 081707 v3_1.Inputs" xfId="25716" xr:uid="{DA018792-68C4-4C90-9002-64BE27993758}"/>
    <cellStyle name="_Currency(GBP)_2007 Vento II 081707 v3_Copy of Vento III v27i P50 1st" xfId="25717" xr:uid="{63DF0573-DB6D-4AF8-8694-6E06A75B58BC}"/>
    <cellStyle name="_Currency(GBP)_2007 Vento II 081707 v3_Vento III v17i (8.9% Haircut, 60% Tax)" xfId="25718" xr:uid="{06BC26BB-49F0-449A-B213-CA2EC88EB1B2}"/>
    <cellStyle name="_Currency(GBP)_2007 Vento II 081707 v3_Vento III v22i (Haircut, 6Y CF, 76% tax)" xfId="25719" xr:uid="{80F8958F-2FC5-428B-88DA-D666E67A09F9}"/>
    <cellStyle name="_Currency(GBP)_2007 Vento II 081707 v3_Vento III v28g Base" xfId="25720" xr:uid="{2EEF7720-CC13-419B-86FC-A29223B823AA}"/>
    <cellStyle name="_Currency(GBP)_2007 Vento II 081707 v3_Vento III v28k JPMyyy" xfId="25721" xr:uid="{6A4E32C0-FB3D-42AA-8BB2-C60704F743F4}"/>
    <cellStyle name="_Currency(GBP)_Copy of G&amp;A_reports_v4" xfId="25722" xr:uid="{6E32CECD-DC13-4917-9170-4C7D349FFA4A}"/>
    <cellStyle name="_Currency(GBP)_Copy of Vento III v27i P50 1st" xfId="25723" xr:uid="{D2C027ED-0724-42F3-8F18-BC9CDD1E1628}"/>
    <cellStyle name="_Currency(GBP)_Darlington We Energy Bid Model 112807" xfId="25724" xr:uid="{4DE77135-718E-4175-B44A-44B326A73A0A}"/>
    <cellStyle name="_Currency(GBP)_Depr Federal" xfId="25725" xr:uid="{8329A66E-2658-4389-B97E-02B3E3CE93A6}"/>
    <cellStyle name="_Currency(GBP)_Depr Federal-2008" xfId="25726" xr:uid="{0F52A5D8-5CD5-4F3A-AD7C-7023649BE957}"/>
    <cellStyle name="_Currency(GBP)_Draft Model 081707" xfId="25727" xr:uid="{ACFB82D5-D446-4E38-AAA3-FDC03EE874E0}"/>
    <cellStyle name="_Currency(GBP)_Draft Model 081707_1.Inputs" xfId="25728" xr:uid="{DEC5DEDF-E28A-48FB-B0F2-4744CFE40873}"/>
    <cellStyle name="_Currency(GBP)_Draft Model 081707_Copy of Vento III v27i P50 1st" xfId="25729" xr:uid="{4722044B-2496-443A-91AE-63CB3D07ADFF}"/>
    <cellStyle name="_Currency(GBP)_Draft Model 081707_Vento III v17i (8.9% Haircut, 60% Tax)" xfId="25730" xr:uid="{D97DA6C1-AB78-4926-AF14-BBF5188E74E8}"/>
    <cellStyle name="_Currency(GBP)_Draft Model 081707_Vento III v22i (Haircut, 6Y CF, 76% tax)" xfId="25731" xr:uid="{52AA06B8-ABBE-4F0A-90F7-D6C8FFB6799E}"/>
    <cellStyle name="_Currency(GBP)_Draft Model 081707_Vento III v28g Base" xfId="25732" xr:uid="{BDB92C13-62B3-434E-8B31-B0A92C4DD025}"/>
    <cellStyle name="_Currency(GBP)_Draft Model 081707_Vento III v28k JPMyyy" xfId="25733" xr:uid="{92B6B0A0-531C-4335-90C1-81B3AA8D5CB7}"/>
    <cellStyle name="_Currency(GBP)_OpEx Sheet" xfId="25734" xr:uid="{8F9867B5-FD14-49C1-9F99-CAA82A5A746D}"/>
    <cellStyle name="_Currency(GBP)_Pioneer Prairie 082107_edp" xfId="25735" xr:uid="{477AACBB-EA87-4B0A-915E-3EFD6F3E38C5}"/>
    <cellStyle name="_Currency(GBP)_Post Oak" xfId="25736" xr:uid="{3B5E73E2-2429-4880-8CD1-72655D43D1FA}"/>
    <cellStyle name="_Currency(GBP)_Post Oak 2" xfId="25737" xr:uid="{6A30EDC0-54C2-42D7-A4CE-F22E26AC90C3}"/>
    <cellStyle name="_Currency(GBP)_Post Oak_1.Inputs" xfId="25738" xr:uid="{4D922B99-6E2F-4F00-8CBF-A73127E86630}"/>
    <cellStyle name="_Currency(GBP)_Post Oak_Copy of G&amp;A_reports_v4" xfId="25739" xr:uid="{3C375C9B-EB14-4480-87F4-31495A4F9309}"/>
    <cellStyle name="_Currency(GBP)_Post Oak_Copy of Vento III v27i P50 1st" xfId="25740" xr:uid="{F1D8DEE0-2D09-4B34-BD2C-592304CEF8E2}"/>
    <cellStyle name="_Currency(GBP)_Post Oak_Vento III v17i (8.9% Haircut, 60% Tax)" xfId="25741" xr:uid="{4CB49DE7-8CDE-4F5B-A077-D479F918DBAD}"/>
    <cellStyle name="_Currency(GBP)_Post Oak_Vento III v22i (Haircut, 6Y CF, 76% tax)" xfId="25742" xr:uid="{EC01BB74-D629-4897-BB72-C8D00CDB2F84}"/>
    <cellStyle name="_Currency(GBP)_Post Oak_Vento III v28g Base" xfId="25743" xr:uid="{6BE5CEC0-C444-458F-A9BC-7496AEDCA18F}"/>
    <cellStyle name="_Currency(GBP)_Post Oak_Vento III v28k JPMyyy" xfId="25744" xr:uid="{4D10C480-1B6C-4A2F-85BD-EC1A0A84A842}"/>
    <cellStyle name="_Currency(GBP)_Prairie Star" xfId="25745" xr:uid="{B379D637-7352-4CDD-81BF-09C97113DD29}"/>
    <cellStyle name="_Currency(GBP)_Prairie Star 2" xfId="25746" xr:uid="{6877AB36-7E0B-4716-9624-8E451A0162B8}"/>
    <cellStyle name="_Currency(GBP)_Prairie Star_1.Inputs" xfId="25747" xr:uid="{208B2F34-0FF4-4BCE-AECF-1269DB0AA9E6}"/>
    <cellStyle name="_Currency(GBP)_Prairie Star_Copy of G&amp;A_reports_v4" xfId="25748" xr:uid="{7D10B755-8267-46E5-84DB-7F0BA5339B63}"/>
    <cellStyle name="_Currency(GBP)_Prairie Star_Copy of Vento III v27i P50 1st" xfId="25749" xr:uid="{40AF8E64-37E9-4604-B898-A77BEE541B57}"/>
    <cellStyle name="_Currency(GBP)_Prairie Star_Vento III v17i (8.9% Haircut, 60% Tax)" xfId="25750" xr:uid="{89D29913-7BD1-4904-B3F2-15EC1D5D52F0}"/>
    <cellStyle name="_Currency(GBP)_Prairie Star_Vento III v22i (Haircut, 6Y CF, 76% tax)" xfId="25751" xr:uid="{658961CB-684A-4FF1-B529-972366F2A508}"/>
    <cellStyle name="_Currency(GBP)_Prairie Star_Vento III v28g Base" xfId="25752" xr:uid="{D7522B5D-4A9B-413A-A04C-B140BCA5398F}"/>
    <cellStyle name="_Currency(GBP)_Prairie Star_Vento III v28k JPMyyy" xfId="25753" xr:uid="{7B1AE162-234B-4A05-9AD6-8DB13A22AD47}"/>
    <cellStyle name="_Currency(GBP)_Tax Equity Structure 072007" xfId="25754" xr:uid="{3610FA71-C4F8-4DB2-BAB5-F2437B49F72A}"/>
    <cellStyle name="_Currency(GBP)_Tax Equity Structure 072007_1.Inputs" xfId="25755" xr:uid="{7CD2EE84-D023-4BBB-BB1F-419BD225BF6D}"/>
    <cellStyle name="_Currency(GBP)_Tax Equity Structure 072007_Copy of Vento III v27i P50 1st" xfId="25756" xr:uid="{3BD65251-DA47-41CC-9880-DF09FEC89FBF}"/>
    <cellStyle name="_Currency(GBP)_Tax Equity Structure 072007_Vento III v17i (8.9% Haircut, 60% Tax)" xfId="25757" xr:uid="{1E497418-1316-4D4C-9F1F-734278C73DFC}"/>
    <cellStyle name="_Currency(GBP)_Tax Equity Structure 072007_Vento III v22i (Haircut, 6Y CF, 76% tax)" xfId="25758" xr:uid="{54A66807-5363-444E-9C8B-A0DD5A7B4746}"/>
    <cellStyle name="_Currency(GBP)_Tax Equity Structure 072007_Vento III v28g Base" xfId="25759" xr:uid="{627524F1-28BB-480F-80E4-8A19055D8599}"/>
    <cellStyle name="_Currency(GBP)_Tax Equity Structure 072007_Vento III v28k JPMyyy" xfId="25760" xr:uid="{F3EEE5A7-5273-47AA-9C35-7EAAEC2B0550}"/>
    <cellStyle name="_Currency(GBP)_Twin Groves II" xfId="25761" xr:uid="{EF17945E-67D6-4F4D-BE58-0155EE58D41A}"/>
    <cellStyle name="_Currency(GBP)_Twin Groves II 2" xfId="25762" xr:uid="{269DC69A-39CF-4ADC-AE64-32DE7537A6D6}"/>
    <cellStyle name="_Currency(GBP)_Twin Groves II_1.Inputs" xfId="25763" xr:uid="{5B44D68B-F285-4F97-827C-6FBD0A6F3B62}"/>
    <cellStyle name="_Currency(GBP)_Twin Groves II_Copy of G&amp;A_reports_v4" xfId="25764" xr:uid="{3403B99B-727B-4007-96D7-716BFF6196F7}"/>
    <cellStyle name="_Currency(GBP)_Twin Groves II_Copy of Vento III v27i P50 1st" xfId="25765" xr:uid="{47A71B42-28FB-4515-95B5-A73A18760956}"/>
    <cellStyle name="_Currency(GBP)_Twin Groves II_Vento III v17i (8.9% Haircut, 60% Tax)" xfId="25766" xr:uid="{95B04824-E9E2-4987-9D09-FB8D5B7B6CB6}"/>
    <cellStyle name="_Currency(GBP)_Twin Groves II_Vento III v22i (Haircut, 6Y CF, 76% tax)" xfId="25767" xr:uid="{36455FBB-3C4B-47BF-8ED8-13CDDA33CF88}"/>
    <cellStyle name="_Currency(GBP)_Twin Groves II_Vento III v28g Base" xfId="25768" xr:uid="{A8A2FDFB-0838-4C9C-A24B-700369BCC482}"/>
    <cellStyle name="_Currency(GBP)_Twin Groves II_Vento III v28k JPMyyy" xfId="25769" xr:uid="{A09D83CD-FB3B-4413-969C-670CB470538B}"/>
    <cellStyle name="_Currency(GBP)_Vento III v17i (8.9% Haircut, 60% Tax)" xfId="25770" xr:uid="{0DE0FBD1-CADC-4799-AADD-DC2EAE3299AB}"/>
    <cellStyle name="_Currency(GBP)_Vento III v22i (Haircut, 6Y CF, 76% tax)" xfId="25771" xr:uid="{A1ABD700-D986-44E1-9F95-782620D87DEB}"/>
    <cellStyle name="_Currency(GBP)_Vento III v28g Base" xfId="25772" xr:uid="{C8C75B4F-9692-4A66-905E-EB039CA61B10}"/>
    <cellStyle name="_Currency(GBP)_Vento III v28k JPMyyy" xfId="25773" xr:uid="{3046253D-ACBF-41A4-873A-B3FA1256030E}"/>
    <cellStyle name="_Currency__50_50" xfId="25774" xr:uid="{318FC7DE-A825-4921-A5CE-CFF1D1398059}"/>
    <cellStyle name="_Currency_01 Fig Tech CSC 1Q03" xfId="25775" xr:uid="{1E7711AD-0E5E-4395-9223-D168B09FEAF8}"/>
    <cellStyle name="_Currency_01 Fig Tech CSC 1Q03 2" xfId="25776" xr:uid="{DEAF1AA3-2A21-4754-AA46-7530F41F5BEF}"/>
    <cellStyle name="_Currency_01 Financial Model" xfId="25777" xr:uid="{D496AB5B-99A0-496B-B958-16435E0C940B}"/>
    <cellStyle name="_Currency_01 Financial Model 2" xfId="25778" xr:uid="{2E8A9587-D8B2-4014-9795-94D11C5ED393}"/>
    <cellStyle name="_Currency_02 financial projections for nestle" xfId="25779" xr:uid="{CFA7F4DE-A724-4F78-BC29-1A6C056AB555}"/>
    <cellStyle name="_Currency_02 financial projections for nestle_2007 Deloitte Models 082307" xfId="25780" xr:uid="{738840E8-12E3-4943-854B-B423784A488C}"/>
    <cellStyle name="_Currency_02 financial projections for nestle_2007 Vento II 081707 v3" xfId="25781" xr:uid="{58E7CAB2-D9CD-4EDB-8045-CAA1CCD6CB3F}"/>
    <cellStyle name="_Currency_02 financial projections for nestle_Darlington We Energy Bid Model 112807" xfId="25782" xr:uid="{3360D9A3-004F-4174-A244-297DF1E45335}"/>
    <cellStyle name="_Currency_02 financial projections for nestle_Depr Federal" xfId="25783" xr:uid="{5961F1BB-8D65-4865-9744-DC306ABEDC8A}"/>
    <cellStyle name="_Currency_02 financial projections for nestle_Depr Federal-2008" xfId="25784" xr:uid="{003561C4-4291-4DD1-9057-91815FEEA7B8}"/>
    <cellStyle name="_Currency_02 financial projections for nestle_Draft Model 081707" xfId="25785" xr:uid="{F09573C1-9FDF-4EB5-8C38-D45AEE061797}"/>
    <cellStyle name="_Currency_02 financial projections for nestle_OpEx Sheet" xfId="25786" xr:uid="{4E5FE2A3-4D66-4CBD-BDC4-D996FDDB16DA}"/>
    <cellStyle name="_Currency_02 financial projections for nestle_Pioneer Prairie 082107_edp" xfId="25787" xr:uid="{A1D45A98-C809-4C62-BDAC-DA37BDC8F746}"/>
    <cellStyle name="_Currency_02 financial projections for nestle_Post Oak" xfId="25788" xr:uid="{FFC0F62D-2986-4640-A875-837E592F8D66}"/>
    <cellStyle name="_Currency_02 financial projections for nestle_Prairie Star" xfId="25789" xr:uid="{94E7B4FA-5240-4EE9-B93E-3C0E6A5AD722}"/>
    <cellStyle name="_Currency_02 financial projections for nestle_Tax Equity Structure 072007" xfId="25790" xr:uid="{008FC800-4FDA-4F45-AD4F-8267E11A1F81}"/>
    <cellStyle name="_Currency_02 financial projections for nestle_Twin Groves II" xfId="25791" xr:uid="{10BB1A99-83E9-4488-AC63-4A61ADA43AD7}"/>
    <cellStyle name="_Currency_02 Financials" xfId="25792" xr:uid="{A52EB468-4272-49D1-9FC2-A997A3082787}"/>
    <cellStyle name="_Currency_02 Financials 2" xfId="25793" xr:uid="{BE17DEE6-5C6B-4641-B9D4-C8C6A24197EE}"/>
    <cellStyle name="_Currency_02 Potential Partner Ability to Pay Analysis2" xfId="25794" xr:uid="{142D7A35-5508-4CF5-A6FF-7A11DCCB15FF}"/>
    <cellStyle name="_Currency_02 Quick Model_PQ Corporation" xfId="25795" xr:uid="{E5CB709F-4839-4D47-A695-CF793E724732}"/>
    <cellStyle name="_Currency_02 Quick Model_PQ Corporation 2" xfId="25796" xr:uid="{741339F9-E4D5-4274-95A9-DAFB26F8AF87}"/>
    <cellStyle name="_Currency_03 Aventine DCF" xfId="25797" xr:uid="{6881FAD6-CB7E-4199-A9ED-B305A530395C}"/>
    <cellStyle name="_Currency_03 lbo model - healthsouth" xfId="25798" xr:uid="{C8328FCC-15B4-47D4-B9B4-55CADB962CBD}"/>
    <cellStyle name="_Currency_03 lbo model - healthsouth 2" xfId="25799" xr:uid="{91DB2AA0-6373-4E43-A428-017AFD0A378E}"/>
    <cellStyle name="_Currency_04 Financials" xfId="25800" xr:uid="{E7CEF904-7A7C-45A9-9A50-9E9D3AB0BFAA}"/>
    <cellStyle name="_Currency_04 Financials 2" xfId="25801" xr:uid="{4AFD8C53-A795-43EA-8FB1-ADD955EDBE57}"/>
    <cellStyle name="_Currency_12 Merger Plans" xfId="25802" xr:uid="{A3D5AF27-D9B2-4B86-85E6-799AF64DC205}"/>
    <cellStyle name="_Currency_12 Merger Plans 2" xfId="25803" xr:uid="{AC47C108-AE2E-4C38-942B-BF8F62F00090}"/>
    <cellStyle name="_Currency_2007 Deloitte Models 082307" xfId="25804" xr:uid="{AD7EF414-6AE2-4E27-915B-C94C10DE4728}"/>
    <cellStyle name="_Currency_2007 Vento II 081707 v3" xfId="25805" xr:uid="{CCFBB732-2F99-434B-ADC3-D91EA1026AD0}"/>
    <cellStyle name="_Currency_accretion dilution analysis" xfId="25806" xr:uid="{F9D0C05D-31A6-4934-8825-01CF368DFFB2}"/>
    <cellStyle name="_Currency_accretion dilution analysis 2" xfId="25807" xr:uid="{F4D46E6F-4503-4D2C-8CBB-E4FB8FB24866}"/>
    <cellStyle name="_Currency_Acquisition Ops 3" xfId="25808" xr:uid="{2E72D185-7DBB-44DE-81BA-98A34494A8BB}"/>
    <cellStyle name="_Currency_Acquisition Ops 3 2" xfId="25809" xr:uid="{B24E8848-07AB-4863-A3E0-0B948331424E}"/>
    <cellStyle name="_Currency_Altona Capital Budget 8-3-07" xfId="25810" xr:uid="{C319E572-8F2C-4CCE-AA40-D6A57AB8962F}"/>
    <cellStyle name="_Currency_Altona Capital Budget 8-3-07 2" xfId="25811" xr:uid="{7E06A978-8CF3-4B41-809B-4FB273671D60}"/>
    <cellStyle name="_Currency_Altona Capital Budget 8-3-07_C-B-E" xfId="25812" xr:uid="{1BEFE5DE-F28A-475C-8F8E-57175819FA7D}"/>
    <cellStyle name="_Currency_Ashtabula II 120 MW (Standard Model) 3-23-09" xfId="25813" xr:uid="{F117D6B0-E202-4BFE-BDBD-148B1D404D4F}"/>
    <cellStyle name="_Currency_avp" xfId="25814" xr:uid="{A5D5D8C9-0258-489B-B4C8-734223731F40}"/>
    <cellStyle name="_Currency_AVP - prev. 06 financials" xfId="25815" xr:uid="{5348A42D-7827-4096-A57B-0061FAEDEF67}"/>
    <cellStyle name="_Currency_avp 10.31.05" xfId="25816" xr:uid="{BD47C4D8-C209-4AB2-9DC4-7A0C2521CB76}"/>
    <cellStyle name="_Currency_avp 10.31.05 2" xfId="25817" xr:uid="{11ABD86E-29ED-47A4-92D8-C9ADF74D716E}"/>
    <cellStyle name="_Currency_avp 2" xfId="25818" xr:uid="{1C9E6B7C-8B22-4BBD-9B77-CCAC396F20C7}"/>
    <cellStyle name="_Currency_AVP_Modeling Mick" xfId="25819" xr:uid="{6762CCB9-C7BB-4764-98B4-89F0B73B393A}"/>
    <cellStyle name="_Currency_AVP_Modeling Mick 2" xfId="25820" xr:uid="{3397CA5D-C65E-46CD-A7C8-1C71DAD9E7E2}"/>
    <cellStyle name="_Currency_avp_Palm Model 10_05" xfId="25821" xr:uid="{A0547B54-6BF8-4BC6-B38D-02D2CA4755F8}"/>
    <cellStyle name="_Currency_avp_Palm Model 10_05 2" xfId="25822" xr:uid="{E43F31F6-B66F-475C-8671-3464B7BC2EB3}"/>
    <cellStyle name="_Currency_bank_csc_Q2_2001_c1" xfId="25823" xr:uid="{9E00CE61-8DAC-4F20-BB69-A5FD061A40D7}"/>
    <cellStyle name="_Currency_bank_csc_Q2_2001_c1 2" xfId="25824" xr:uid="{F1607A61-E253-458D-A539-A60827DDD3F3}"/>
    <cellStyle name="_Currency_Book1" xfId="25825" xr:uid="{C5EC5B90-CBAC-4A2D-8B45-7CA780AB1F56}"/>
    <cellStyle name="_Currency_Book1 2" xfId="25826" xr:uid="{2B8DEB5B-D6D8-46C0-9D25-8E938F1AE958}"/>
    <cellStyle name="_Currency_Book2" xfId="25827" xr:uid="{071CA9B1-2886-4687-819F-A3357D8D1EDE}"/>
    <cellStyle name="_Currency_Book2 2" xfId="25828" xr:uid="{32EFC363-BC8C-469F-A8F9-25672DFB99B7}"/>
    <cellStyle name="_Currency_Buyer List" xfId="25829" xr:uid="{1CD1B5CD-B32A-446B-8188-609BF026A6C9}"/>
    <cellStyle name="_Currency_buyer_analysis" xfId="25830" xr:uid="{299CEC0F-6DF0-4D16-B5E9-E88580FA9446}"/>
    <cellStyle name="_Currency_buyer_analysis 2" xfId="25831" xr:uid="{CFA85526-2B96-4449-AA0D-665F359A299B}"/>
    <cellStyle name="_Currency_CBD Model Master" xfId="25832" xr:uid="{73D76E9D-F459-40D5-B20F-CFD3EDD1710C}"/>
    <cellStyle name="_Currency_CBD Model Master 2" xfId="25833" xr:uid="{4F5BDD34-681A-472A-9743-B0A9B4BF3B74}"/>
    <cellStyle name="_Currency_CBD Model Master_2007 Deloitte Models 082307" xfId="25834" xr:uid="{B2261614-6367-4430-A6D6-54679F21EC7D}"/>
    <cellStyle name="_Currency_CBD Model Master_2007 Vento II 081707 v3" xfId="25835" xr:uid="{A261DB97-39E9-4E29-A015-DB591D589290}"/>
    <cellStyle name="_Currency_CBD Model Master_Darlington We Energy Bid Model 112807" xfId="25836" xr:uid="{914C5929-94DA-42C4-8658-6FD5CBAEE6C7}"/>
    <cellStyle name="_Currency_CBD Model Master_Depr Federal" xfId="25837" xr:uid="{7BDC392A-BC0F-474D-B743-69DDEC2F2A6E}"/>
    <cellStyle name="_Currency_CBD Model Master_Depr Federal-2008" xfId="25838" xr:uid="{2491DEEF-9BB6-4F91-BC3B-254292CFA3D8}"/>
    <cellStyle name="_Currency_CBD Model Master_Draft Model 081707" xfId="25839" xr:uid="{BB1C26C5-030B-4377-A268-C654DD9045B2}"/>
    <cellStyle name="_Currency_CBD Model Master_OpEx Sheet" xfId="25840" xr:uid="{DD208A32-0C50-477D-B806-01B487D2B32F}"/>
    <cellStyle name="_Currency_CBD Model Master_Pioneer Prairie 082107_edp" xfId="25841" xr:uid="{A770961A-56B8-4874-9FA7-D16A2CDE6E27}"/>
    <cellStyle name="_Currency_CBD Model Master_Post Oak" xfId="25842" xr:uid="{4F9C83E6-E2AD-4F00-AEDD-6E735A01C1B1}"/>
    <cellStyle name="_Currency_CBD Model Master_Post Oak 2" xfId="25843" xr:uid="{2FA9C1FF-0DDF-44AF-A3FB-AFA236FF9C5E}"/>
    <cellStyle name="_Currency_CBD Model Master_Prairie Star" xfId="25844" xr:uid="{1893012B-C934-445C-846D-07E94A06A6E0}"/>
    <cellStyle name="_Currency_CBD Model Master_Prairie Star 2" xfId="25845" xr:uid="{E246B1EE-9654-4418-9D59-8F1A324CAD2B}"/>
    <cellStyle name="_Currency_CBD Model Master_Tax Equity Structure 072007" xfId="25846" xr:uid="{153D879A-7152-48E6-BB9F-60AD0957AA9E}"/>
    <cellStyle name="_Currency_CBD Model Master_Twin Groves II" xfId="25847" xr:uid="{2B8D2399-3E20-40E0-9309-D8BA7AAC443C}"/>
    <cellStyle name="_Currency_CBD Model Master_Twin Groves II 2" xfId="25848" xr:uid="{614D8145-2BA9-497A-8E8A-6CD42FBAFF9F}"/>
    <cellStyle name="_Currency_Ciervo_WACC" xfId="25849" xr:uid="{D2ACA48C-5A8A-4BD5-9641-811393202B4D}"/>
    <cellStyle name="_Currency_Ciervo_WACC 2" xfId="25850" xr:uid="{9C9BA830-EED5-4C34-A409-6EA2340B91A2}"/>
    <cellStyle name="_Currency_com_ic_universe_6" xfId="25851" xr:uid="{AA6909D5-6B92-4C15-87EB-F46355E6B24B}"/>
    <cellStyle name="_Currency_com_ic_universe_6 2" xfId="25852" xr:uid="{333F84B3-0A9D-4374-AAB3-F17D96AC7D04}"/>
    <cellStyle name="_Currency_Comparative Balance Sheets" xfId="25853" xr:uid="{93A3717D-5374-4921-9F6F-A688D11E8BE2}"/>
    <cellStyle name="_Currency_Comparative Balance Sheets 2" xfId="25854" xr:uid="{97E377B8-4A60-4B2D-9C45-7A4557C2D893}"/>
    <cellStyle name="_Currency_CSC Update_Status of Companies_11_19" xfId="25855" xr:uid="{5D8146C2-D23F-4AEC-9FB4-681DDEFB5BA7}"/>
    <cellStyle name="_Currency_CSC Update_Status of Companies_11_19 2" xfId="25856" xr:uid="{26BE6C65-DDD5-488B-A31F-FA09BC106759}"/>
    <cellStyle name="_Currency_CSC with WACC" xfId="25857" xr:uid="{56950220-B58C-415C-876C-8FDE9B3F515B}"/>
    <cellStyle name="_Currency_CSC with WACC 2" xfId="25858" xr:uid="{C7455D19-0E8F-4ADA-BE01-B0E917914EA3}"/>
    <cellStyle name="_Currency_CSC_Palm_Sum_of_Parts_4_20_01" xfId="25859" xr:uid="{83BFBCD6-E5D7-4418-97C5-D11F4D1A0EDE}"/>
    <cellStyle name="_Currency_CSC_Palm_Sum_of_Parts_5_23_01a" xfId="25860" xr:uid="{0D08C490-1B31-4452-B3DF-ED6A7EEA5655}"/>
    <cellStyle name="_Currency_csc_parfum_19062001" xfId="25861" xr:uid="{D7839A78-C5F2-457E-AD22-018A8DD04EE3}"/>
    <cellStyle name="_Currency_csc_parfum_19062001 2" xfId="25862" xr:uid="{A9DC3D5F-DBAD-4E42-ABEE-564DB6592739}"/>
    <cellStyle name="_Currency_csc_parfum_19062001_2007 Deloitte Models 082307" xfId="25863" xr:uid="{9812136B-E291-447E-B4DE-DA5D794D7440}"/>
    <cellStyle name="_Currency_csc_parfum_19062001_2007 Vento II 081707 v3" xfId="25864" xr:uid="{5FE70E33-DF51-452B-AB73-E2F91CAEDF33}"/>
    <cellStyle name="_Currency_csc_parfum_19062001_Darlington We Energy Bid Model 112807" xfId="25865" xr:uid="{288A76EE-582E-45A1-A955-19F0637EA8EC}"/>
    <cellStyle name="_Currency_csc_parfum_19062001_Depr Federal" xfId="25866" xr:uid="{880594EA-3D11-42BC-84FA-7D974E0F3007}"/>
    <cellStyle name="_Currency_csc_parfum_19062001_Depr Federal-2008" xfId="25867" xr:uid="{E95CF77C-5D4F-4F3A-B1DB-08928A7DE650}"/>
    <cellStyle name="_Currency_csc_parfum_19062001_Draft Model 081707" xfId="25868" xr:uid="{2DBAF2AD-0FDB-4FC3-B86A-461ACDCF9369}"/>
    <cellStyle name="_Currency_csc_parfum_19062001_OpEx Sheet" xfId="25869" xr:uid="{FF5A8AD5-7FC6-48ED-AD06-9098E2FE703A}"/>
    <cellStyle name="_Currency_csc_parfum_19062001_Pioneer Prairie 082107_edp" xfId="25870" xr:uid="{3EBEF0F0-A2C8-43A0-928C-6281F848F3A9}"/>
    <cellStyle name="_Currency_csc_parfum_19062001_Post Oak" xfId="25871" xr:uid="{ADB03762-00C1-44F1-B9EE-07E7FE4118D3}"/>
    <cellStyle name="_Currency_csc_parfum_19062001_Post Oak 2" xfId="25872" xr:uid="{ABDCAC52-6BFB-4E13-8B78-EF2FAEFE5DD0}"/>
    <cellStyle name="_Currency_csc_parfum_19062001_Prairie Star" xfId="25873" xr:uid="{BCC86D0B-A87F-41E2-8C52-B3834F73652E}"/>
    <cellStyle name="_Currency_csc_parfum_19062001_Prairie Star 2" xfId="25874" xr:uid="{DCC825C6-CCFA-488B-86A5-CAC2AA060F6A}"/>
    <cellStyle name="_Currency_csc_parfum_19062001_Tax Equity Structure 072007" xfId="25875" xr:uid="{37E60A97-E231-49AD-93D2-21FB07EA7A62}"/>
    <cellStyle name="_Currency_csc_parfum_19062001_Twin Groves II" xfId="25876" xr:uid="{1B7F9221-7A51-4657-823D-56271033E1CE}"/>
    <cellStyle name="_Currency_csc_parfum_19062001_Twin Groves II 2" xfId="25877" xr:uid="{DFB99B26-9CD2-4197-BA5D-C3BF2893251F}"/>
    <cellStyle name="_Currency_Darlington We Energy Bid Model 112807" xfId="25878" xr:uid="{6CD55F8E-299D-4849-B88F-8489D73151A7}"/>
    <cellStyle name="_Currency_dcf" xfId="25879" xr:uid="{CE7184C5-D33C-4C36-A309-B47C8188D4DD}"/>
    <cellStyle name="_Currency_dcf 2" xfId="25880" xr:uid="{87C8B523-44F5-4DF1-9B5D-08B51DFC0602}"/>
    <cellStyle name="_Currency_DCF Analysis" xfId="25881" xr:uid="{BD223342-0E8A-414B-AB5F-D64C46CBA532}"/>
    <cellStyle name="_Currency_DCF Analysis 2" xfId="25882" xr:uid="{E60F69E1-771D-40F1-B92F-E998E3E9652F}"/>
    <cellStyle name="_Currency_Depr Federal" xfId="25883" xr:uid="{FAEB19CD-F566-4656-9835-000C8A079773}"/>
    <cellStyle name="_Currency_Depr Federal-2008" xfId="25884" xr:uid="{3CD64B4D-E03A-4C02-A427-1D89D5C8A7D0}"/>
    <cellStyle name="_Currency_Description " xfId="25885" xr:uid="{C2E63667-AB74-48D5-9A9C-D7F3387AC0A6}"/>
    <cellStyle name="_Currency_Draft Model 081707" xfId="25886" xr:uid="{E567D167-9204-47BD-AC75-3BA53C71F1D0}"/>
    <cellStyle name="_Currency_Eagle Ridge Cash Flow 01-10-02_GS" xfId="25887" xr:uid="{49C9525A-33CA-4CC2-8592-1ABBC02E09B7}"/>
    <cellStyle name="_Currency_Eagle Ridge Cash Flow 01-10-02_GS 2" xfId="25888" xr:uid="{2ACCCB73-04D4-4334-A5EB-E5DBE6EC7492}"/>
    <cellStyle name="_Currency_EPS impact with different financing scenarios (2)" xfId="25889" xr:uid="{53213931-A769-425E-9BBC-37745B10AFE9}"/>
    <cellStyle name="_Currency_EPS impact with different financing scenarios (2) 2" xfId="25890" xr:uid="{FF048848-70B5-47DF-A9AF-641C4CFDFC86}"/>
    <cellStyle name="_Currency_EPS impact with different financing scenarios (2)_2007 Deloitte Models 082307" xfId="25891" xr:uid="{6955A519-9613-4F01-9384-CF2799336601}"/>
    <cellStyle name="_Currency_EPS impact with different financing scenarios (2)_2007 Vento II 081707 v3" xfId="25892" xr:uid="{FF11C857-BC42-4C16-B4EC-2FE7C037DE86}"/>
    <cellStyle name="_Currency_EPS impact with different financing scenarios (2)_Darlington We Energy Bid Model 112807" xfId="25893" xr:uid="{A5E728A7-9309-4C64-B9CA-774028424C74}"/>
    <cellStyle name="_Currency_EPS impact with different financing scenarios (2)_Depr Federal" xfId="25894" xr:uid="{327AA2C0-8692-4A73-9A2A-A8610982ABE2}"/>
    <cellStyle name="_Currency_EPS impact with different financing scenarios (2)_Depr Federal-2008" xfId="25895" xr:uid="{1B701F6B-C78E-4CCC-8ADD-D19CE61A39A1}"/>
    <cellStyle name="_Currency_EPS impact with different financing scenarios (2)_Draft Model 081707" xfId="25896" xr:uid="{F4D78014-EA9C-46B4-9373-56EA9CB8351E}"/>
    <cellStyle name="_Currency_EPS impact with different financing scenarios (2)_OpEx Sheet" xfId="25897" xr:uid="{D37ED496-E6F1-4587-A76B-23273F0625A6}"/>
    <cellStyle name="_Currency_EPS impact with different financing scenarios (2)_Pioneer Prairie 082107_edp" xfId="25898" xr:uid="{D3A7C6F9-1AB7-4573-AC63-807B0F886524}"/>
    <cellStyle name="_Currency_EPS impact with different financing scenarios (2)_Post Oak" xfId="25899" xr:uid="{E63BCE42-4B3C-4ED2-800E-9F9A3CD86340}"/>
    <cellStyle name="_Currency_EPS impact with different financing scenarios (2)_Post Oak 2" xfId="25900" xr:uid="{E0B0E85E-4920-4483-AAA2-5C29E3393B11}"/>
    <cellStyle name="_Currency_EPS impact with different financing scenarios (2)_Prairie Star" xfId="25901" xr:uid="{75EAF4D4-8113-470F-861F-3629620CF72E}"/>
    <cellStyle name="_Currency_EPS impact with different financing scenarios (2)_Prairie Star 2" xfId="25902" xr:uid="{74529306-3106-46C0-97B3-62A4C1242CCC}"/>
    <cellStyle name="_Currency_EPS impact with different financing scenarios (2)_Tax Equity Structure 072007" xfId="25903" xr:uid="{6717C11C-BA8A-498C-A4E6-3A7CECFDCB3A}"/>
    <cellStyle name="_Currency_EPS impact with different financing scenarios (2)_Twin Groves II" xfId="25904" xr:uid="{F8C27FBF-223A-4AD4-9339-4D91814339DC}"/>
    <cellStyle name="_Currency_EPS impact with different financing scenarios (2)_Twin Groves II 2" xfId="25905" xr:uid="{6E0E2AFC-332E-4781-B19C-7CE4AC8A61DA}"/>
    <cellStyle name="_Currency_Final Canadian Bank Comp (sent to IBD)FORM" xfId="25906" xr:uid="{7886841F-3AFA-4404-A2B9-0BF7850FECA3}"/>
    <cellStyle name="_Currency_Final Canadian Bank Comp (sent to IBD)FORM 2" xfId="25907" xr:uid="{56399BE8-E955-4E3B-B4EB-33A78A375241}"/>
    <cellStyle name="_Currency_Football Field" xfId="25908" xr:uid="{59F349C0-D290-4750-B5B7-70BBF4DE1FA8}"/>
    <cellStyle name="_Currency_Football Field 2" xfId="25909" xr:uid="{7D70C9A3-1236-45F3-9493-22317290482E}"/>
    <cellStyle name="_Currency_G&amp;A_reports" xfId="25910" xr:uid="{E3DB0327-5C0A-4EEE-9D31-0D4E2B04FA11}"/>
    <cellStyle name="_Currency_Grand Ridge Expansion Holdings LLC_Appendix IA_6 24 09_FINAL  (3)" xfId="25911" xr:uid="{87121FA1-FB94-4B3E-B6C6-778F8F1C2FCD}"/>
    <cellStyle name="_Currency_Grand Ridge Expansion Holdings LLC_Appendix IA_6 24 09_FINAL  (3) 2" xfId="25912" xr:uid="{650B8CA7-E30B-4709-BD68-67166E76F915}"/>
    <cellStyle name="_Currency_GTI model v7.0" xfId="25913" xr:uid="{A4B2A80F-22B7-4A5C-9638-C9AB7D4D99B5}"/>
    <cellStyle name="_Currency_GTI model v7.0 2" xfId="25914" xr:uid="{4B0D40BE-D361-4B13-8986-2EBD07DB80EE}"/>
    <cellStyle name="_Currency_GTI model v7.0 2 2" xfId="25915" xr:uid="{FA540A11-500A-452C-AC04-3F11FF62DEFA}"/>
    <cellStyle name="_Currency_GTI model v7.0 3" xfId="25916" xr:uid="{19FE3B7A-36F9-449B-8695-9EFA5D283CE3}"/>
    <cellStyle name="_Currency_GTI model v7.0 3 2" xfId="25917" xr:uid="{CC809F58-AF54-41EB-A485-FFDCD3438B81}"/>
    <cellStyle name="_Currency_GTI model v7.0 4" xfId="25918" xr:uid="{7CC428DD-76E9-42AD-82BC-FB978769162E}"/>
    <cellStyle name="_Currency_HealthSouth LBO Cases 14" xfId="25919" xr:uid="{153B341F-DC28-4312-A9B0-B5DCF3BA5E12}"/>
    <cellStyle name="_Currency_HealthSouth LBO Cases 14 2" xfId="25920" xr:uid="{D3A367CD-81CD-4437-AE5A-CEFDB4C614BC}"/>
    <cellStyle name="_Currency_HealthSouth LBO Cases 23 revised" xfId="25921" xr:uid="{6D591D0C-1B5C-42F8-8F2C-A170E94B2B0E}"/>
    <cellStyle name="_Currency_HealthSouth LBO Cases 23 revised 2" xfId="25922" xr:uid="{1E849E25-C93C-4A3C-840C-8A2D8779BA11}"/>
    <cellStyle name="_Currency_Hook_MergerPlan_2003_Feb11" xfId="25923" xr:uid="{484687C7-C9F0-49E4-80B9-27E99AE6A8F3}"/>
    <cellStyle name="_Currency_Hook_MergerPlan_2003_Feb11 2" xfId="25924" xr:uid="{DC50A903-0469-43F6-B1E3-640EE74B9402}"/>
    <cellStyle name="_Currency_Hook_MergerPlan_2003_Feb11_2007 Deloitte Models 082307" xfId="25925" xr:uid="{8E313236-CA00-463E-8CFD-B616ACF6ADCC}"/>
    <cellStyle name="_Currency_Hook_MergerPlan_2003_Feb11_2007 Vento II 081707 v3" xfId="25926" xr:uid="{7D30F801-F448-481A-896E-57CC5D2EAECC}"/>
    <cellStyle name="_Currency_Hook_MergerPlan_2003_Feb11_Darlington We Energy Bid Model 112807" xfId="25927" xr:uid="{7879AEC9-91BA-49C4-BF05-923679BFFD98}"/>
    <cellStyle name="_Currency_Hook_MergerPlan_2003_Feb11_Depr Federal" xfId="25928" xr:uid="{3B3E9F1F-2CE8-4324-8013-C3D557BC82D6}"/>
    <cellStyle name="_Currency_Hook_MergerPlan_2003_Feb11_Depr Federal-2008" xfId="25929" xr:uid="{482D807E-A177-4288-83F9-8B2E6713D744}"/>
    <cellStyle name="_Currency_Hook_MergerPlan_2003_Feb11_Draft Model 081707" xfId="25930" xr:uid="{2B45DCB3-D65C-4823-A699-1B40FF64473C}"/>
    <cellStyle name="_Currency_Hook_MergerPlan_2003_Feb11_OpEx Sheet" xfId="25931" xr:uid="{07582EBB-3B09-4B58-904E-968F6E4795D8}"/>
    <cellStyle name="_Currency_Hook_MergerPlan_2003_Feb11_Pioneer Prairie 082107_edp" xfId="25932" xr:uid="{3E6CB318-46EB-4899-9F93-42F66E7BE1CD}"/>
    <cellStyle name="_Currency_Hook_MergerPlan_2003_Feb11_Post Oak" xfId="25933" xr:uid="{17852F69-88C9-4189-9466-CF0041E66108}"/>
    <cellStyle name="_Currency_Hook_MergerPlan_2003_Feb11_Post Oak 2" xfId="25934" xr:uid="{7FD14C77-942E-4782-8947-124A298A1D53}"/>
    <cellStyle name="_Currency_Hook_MergerPlan_2003_Feb11_Prairie Star" xfId="25935" xr:uid="{26834589-14F3-4281-A5AD-31686117B24E}"/>
    <cellStyle name="_Currency_Hook_MergerPlan_2003_Feb11_Prairie Star 2" xfId="25936" xr:uid="{A9522E44-FE4B-41CE-B6CD-BA27281D83E6}"/>
    <cellStyle name="_Currency_Hook_MergerPlan_2003_Feb11_Tax Equity Structure 072007" xfId="25937" xr:uid="{61ECAA0C-C83F-4477-AFEE-54EED73109B6}"/>
    <cellStyle name="_Currency_Hook_MergerPlan_2003_Feb11_Twin Groves II" xfId="25938" xr:uid="{8813D99A-103B-4B22-976D-BE8EBFB1E1FE}"/>
    <cellStyle name="_Currency_Hook_MergerPlan_2003_Feb11_Twin Groves II 2" xfId="25939" xr:uid="{A99A1FCC-1C82-4415-A633-23E7FC5A02D1}"/>
    <cellStyle name="_Currency_Horizon round 1 model vFINAL" xfId="25940" xr:uid="{8FAC0C99-FE53-401F-BC36-F7DC8E9B99E1}"/>
    <cellStyle name="_Currency_Horizon round 1 model vFINAL 2" xfId="25941" xr:uid="{392432FC-B028-469F-B0AD-7CE31859909F}"/>
    <cellStyle name="_Currency_Horizon round 1 model vFINAL 2 2" xfId="25942" xr:uid="{45851698-9359-41F5-92BD-170452A6FE27}"/>
    <cellStyle name="_Currency_Horizon round 1 model vFINAL 3" xfId="25943" xr:uid="{60D96A2E-24EB-4109-8DF3-B530BEC65F7E}"/>
    <cellStyle name="_Currency_Horizon round 1 model vFINAL 3 2" xfId="25944" xr:uid="{FCCA22FD-B1F4-4135-B8FC-62DFCE2AE9D5}"/>
    <cellStyle name="_Currency_Horizon round 1 model vFINAL 4" xfId="25945" xr:uid="{2CBE52E7-DA3B-4232-B75E-FB2764D99330}"/>
    <cellStyle name="_Currency_Horizon round 1 model vFINAL_1" xfId="25946" xr:uid="{EF2B6447-D84C-4ECC-B113-56C3D03EB2D1}"/>
    <cellStyle name="_Currency_Horizon round 1 model vFINAL_1 2" xfId="25947" xr:uid="{21574124-3DCA-4008-9ECC-17BA170ED8BB}"/>
    <cellStyle name="_Currency_Horizon round 1 model vFINAL_1 2 2" xfId="25948" xr:uid="{AA554AAE-6519-429B-9787-DBD31A062448}"/>
    <cellStyle name="_Currency_Horizon round 1 model vFINAL_1 3" xfId="25949" xr:uid="{9CA973C8-0E8A-4A53-85D8-ED9A34E7DE73}"/>
    <cellStyle name="_Currency_Horizon round 1 model vFINAL_1 3 2" xfId="25950" xr:uid="{E5A8A7CD-AFEC-44A2-A4A9-61EDCD3CEF40}"/>
    <cellStyle name="_Currency_Horizon round 1 model vFINAL_1 4" xfId="25951" xr:uid="{4BD1995F-41B7-4ABD-804B-5D610E6C087B}"/>
    <cellStyle name="_Currency_Horizon round 1 model vFINAL_1_Project Farwest III Model 03-20-07 v135" xfId="25952" xr:uid="{187C4F26-95B4-45A9-8F3F-25B0BBFC4F40}"/>
    <cellStyle name="_Currency_Horizon round 1 model vFINAL_1_Project Farwest III Model 03-20-07 v135 2" xfId="25953" xr:uid="{A3D16802-EDFB-4278-A8F2-763E97E02870}"/>
    <cellStyle name="_Currency_Horizon round 1 model vFINAL_1_Project Farwest III Model 03-20-07 v135 2 2" xfId="25954" xr:uid="{FDC00384-A893-4A7A-90EF-40725B43F0A2}"/>
    <cellStyle name="_Currency_Horizon round 1 model vFINAL_1_Project Farwest III Model 03-20-07 v135 3" xfId="25955" xr:uid="{D5CFA323-D5CD-465E-BF59-4639287868A1}"/>
    <cellStyle name="_Currency_Horizon round 1 model vFINAL_1_Project Farwest III Model 03-20-07 v135 3 2" xfId="25956" xr:uid="{98AA9B30-3049-47FD-BE27-F1E47A1F5E0A}"/>
    <cellStyle name="_Currency_Horizon round 1 model vFINAL_1_Project Farwest III Model 03-20-07 v135 4" xfId="25957" xr:uid="{B4DB6632-175B-4973-BFB6-83F61BFAB6E2}"/>
    <cellStyle name="_Currency_Horizon round 1 model vFINAL_1_Project Farwest III Model 03-20-07 v135_UPC G&amp;A (5-3-07)" xfId="25958" xr:uid="{5D2CE9FC-E6EE-466F-B6D2-165BFB7F5CAD}"/>
    <cellStyle name="_Currency_Horizon round 1 model vFINAL_1_Project Farwest III Model 03-20-07 v135_UPC G&amp;A (5-3-07) 2" xfId="25959" xr:uid="{9146D193-27F5-4281-8A8D-81909AB86C19}"/>
    <cellStyle name="_Currency_Horizon round 1 model vFINAL_1_Project Farwest III Model 03-20-07 v135_UPC G&amp;A (5-3-07) 2 2" xfId="25960" xr:uid="{657446AB-4D54-4989-BBB5-82F39AFA71B2}"/>
    <cellStyle name="_Currency_Horizon round 1 model vFINAL_1_Project Farwest III Model 03-20-07 v135_UPC G&amp;A (5-3-07) 3" xfId="25961" xr:uid="{A08CAA57-DDC5-4F33-8041-C43DA8A139D3}"/>
    <cellStyle name="_Currency_Horizon round 1 model vFINAL_1_Project Farwest III Model 03-20-07 v135_UPC G&amp;A (5-3-07) 3 2" xfId="25962" xr:uid="{EA92DA9C-A246-4037-A094-EC62610C51FC}"/>
    <cellStyle name="_Currency_Horizon round 1 model vFINAL_1_Project Farwest III Model 03-20-07 v135_UPC G&amp;A (5-3-07) 4" xfId="25963" xr:uid="{93BA4695-0FD9-4015-8A69-AEAFC2A03047}"/>
    <cellStyle name="_Currency_Horizon round 1 model vFINAL_1_Project Makani Model 04-11-07 v6" xfId="25964" xr:uid="{AEB46E58-97C9-4C70-9473-8B1924AA4267}"/>
    <cellStyle name="_Currency_Horizon round 1 model vFINAL_1_Project Makani Model 04-11-07 v6 2" xfId="25965" xr:uid="{F53F6F2B-36E0-4A5B-9BB0-1B736734439D}"/>
    <cellStyle name="_Currency_Horizon round 1 model vFINAL_1_Project Makani Model 04-11-07 v6 2 2" xfId="25966" xr:uid="{C1DA481C-9627-4438-8AC5-775F2E03FA87}"/>
    <cellStyle name="_Currency_Horizon round 1 model vFINAL_1_Project Makani Model 04-11-07 v6 3" xfId="25967" xr:uid="{16407CE1-42B6-4EB7-831E-BF6500D750E8}"/>
    <cellStyle name="_Currency_Horizon round 1 model vFINAL_1_Project Makani Model 04-11-07 v6 3 2" xfId="25968" xr:uid="{F2C821CA-3742-4C82-B78E-E4253F107CDE}"/>
    <cellStyle name="_Currency_Horizon round 1 model vFINAL_1_Project Makani Model 04-11-07 v6 4" xfId="25969" xr:uid="{80E9799E-8EA4-4EC5-9CA3-A781D6EBE828}"/>
    <cellStyle name="_Currency_Horizon round 1 model vFINAL_1_Project Makani Model 04-11-07 v6_UPC G&amp;A (5-3-07)" xfId="25970" xr:uid="{DCA8A79E-C4EF-49F5-A0FF-AC77C394860D}"/>
    <cellStyle name="_Currency_Horizon round 1 model vFINAL_1_Project Makani Model 04-11-07 v6_UPC G&amp;A (5-3-07) 2" xfId="25971" xr:uid="{1A03F2DB-A4B4-467C-A74A-B829324AA495}"/>
    <cellStyle name="_Currency_Horizon round 1 model vFINAL_1_Project Makani Model 04-11-07 v6_UPC G&amp;A (5-3-07) 2 2" xfId="25972" xr:uid="{4E12AA21-155F-4822-A431-E5CE6FD18E48}"/>
    <cellStyle name="_Currency_Horizon round 1 model vFINAL_1_Project Makani Model 04-11-07 v6_UPC G&amp;A (5-3-07) 3" xfId="25973" xr:uid="{CD16A0EA-E51C-4CB3-8F8A-DA9DF71D2796}"/>
    <cellStyle name="_Currency_Horizon round 1 model vFINAL_1_Project Makani Model 04-11-07 v6_UPC G&amp;A (5-3-07) 3 2" xfId="25974" xr:uid="{BD2721D7-8129-4E19-946F-F256E02C7ECD}"/>
    <cellStyle name="_Currency_Horizon round 1 model vFINAL_1_Project Makani Model 04-11-07 v6_UPC G&amp;A (5-3-07) 4" xfId="25975" xr:uid="{3033DDE9-9736-4DDA-8639-BDAB42061DC3}"/>
    <cellStyle name="_Currency_IBES_EPS_Estimates" xfId="25976" xr:uid="{397BB621-057B-49B4-852A-C193FBB5E253}"/>
    <cellStyle name="_Currency_IBES_EPS_Estimates 2" xfId="25977" xr:uid="{8808552B-919C-4AD3-A28C-290C633A5066}"/>
    <cellStyle name="_Currency_IMS EPS Impact 15_new projections" xfId="25978" xr:uid="{6C334534-B77E-4E06-B181-2F271F60360A}"/>
    <cellStyle name="_Currency_IMS EPS Impact 15_new projections 2" xfId="25979" xr:uid="{4EE1CC58-4D3C-40EF-A7BA-86968E599CF5}"/>
    <cellStyle name="_Currency_IWNA 3-Pack ECCA Sheldon Funding 03202009" xfId="25980" xr:uid="{B8252619-BACB-44AE-9B20-56702C7E27A6}"/>
    <cellStyle name="_Currency_IWNA 3-Pack ECCA Sheldon Funding 03202009 2" xfId="25981" xr:uid="{C20A4C57-462F-4F0B-A855-A7CDB31FF6F5}"/>
    <cellStyle name="_Currency_JV accounting" xfId="25982" xr:uid="{322061A4-09B8-484F-92F0-5D91791F89CA}"/>
    <cellStyle name="_Currency_JV accounting 2" xfId="25983" xr:uid="{563DBA3E-52CD-469D-BBF1-95A5EEDA80C6}"/>
    <cellStyle name="_Currency_JV accounting_2007 Deloitte Models 082307" xfId="25984" xr:uid="{DE3333D0-116A-425E-8B88-6001AB3C5D9B}"/>
    <cellStyle name="_Currency_JV accounting_2007 Vento II 081707 v3" xfId="25985" xr:uid="{2A9EA5E5-50AD-418C-B7F4-D244D715A431}"/>
    <cellStyle name="_Currency_JV accounting_Darlington We Energy Bid Model 112807" xfId="25986" xr:uid="{C50C77FB-B051-445C-88DB-05C233D17811}"/>
    <cellStyle name="_Currency_JV accounting_Depr Federal" xfId="25987" xr:uid="{D7B995B2-1B77-4668-85F4-9DB511B2846D}"/>
    <cellStyle name="_Currency_JV accounting_Depr Federal-2008" xfId="25988" xr:uid="{B8788FF6-5A27-4D33-9160-F085A81D402D}"/>
    <cellStyle name="_Currency_JV accounting_Draft Model 081707" xfId="25989" xr:uid="{5AE53121-5A28-4CA8-8B73-947682E99671}"/>
    <cellStyle name="_Currency_JV accounting_OpEx Sheet" xfId="25990" xr:uid="{1AC0E5FF-499A-4BCC-85EA-418FAD4AE5A0}"/>
    <cellStyle name="_Currency_JV accounting_Pioneer Prairie 082107_edp" xfId="25991" xr:uid="{F3777786-9B57-4651-AB35-0D8E1860A380}"/>
    <cellStyle name="_Currency_JV accounting_Post Oak" xfId="25992" xr:uid="{87688F82-1D72-48C9-93BF-D59F52BF4F25}"/>
    <cellStyle name="_Currency_JV accounting_Post Oak 2" xfId="25993" xr:uid="{75D5EFE5-1692-41C9-A3DF-4DB7F5D74C04}"/>
    <cellStyle name="_Currency_JV accounting_Prairie Star" xfId="25994" xr:uid="{1407EAD0-14C6-480C-9F52-FACDB2447C95}"/>
    <cellStyle name="_Currency_JV accounting_Prairie Star 2" xfId="25995" xr:uid="{2BAAEA45-CED2-4CEE-9171-702E83E4A60C}"/>
    <cellStyle name="_Currency_JV accounting_Tax Equity Structure 072007" xfId="25996" xr:uid="{EA21BEC6-491E-4ADE-BD96-3BEA2C97AFDF}"/>
    <cellStyle name="_Currency_JV accounting_Twin Groves II" xfId="25997" xr:uid="{40639608-6DB1-43CA-90B0-AB16A39B332B}"/>
    <cellStyle name="_Currency_JV accounting_Twin Groves II 2" xfId="25998" xr:uid="{B81F1509-24A8-49DE-9EEB-CDFEE176616A}"/>
    <cellStyle name="_Currency_LBO Analysis Summary" xfId="25999" xr:uid="{79A23576-6F6C-491B-B408-7378A6E88829}"/>
    <cellStyle name="_Currency_LBO Analysis Summary - Template" xfId="26000" xr:uid="{0B384A02-774D-4C26-B6CE-37FAD0569F75}"/>
    <cellStyle name="_Currency_LBO Analysis Summary - Template 2" xfId="26001" xr:uid="{5A47A59B-AF24-408A-A7EF-134531024EDB}"/>
    <cellStyle name="_Currency_LBO Analysis Summary 2" xfId="26002" xr:uid="{CF6774D5-15E6-4FDB-8AB2-273BDB40D4A1}"/>
    <cellStyle name="_Currency_LBO Model v3" xfId="26003" xr:uid="{6087AB3C-606F-4C81-98AB-1382E08D8D1B}"/>
    <cellStyle name="_Currency_LBO SF" xfId="26004" xr:uid="{D58639E6-A799-4D6A-B258-A34764607419}"/>
    <cellStyle name="_Currency_LBO SF 2" xfId="26005" xr:uid="{CF9ECBCB-9DAC-4451-88EA-4D9A8199711B}"/>
    <cellStyle name="_Currency_LBO SF Model Output - Template" xfId="26006" xr:uid="{DD5F9D4F-52D6-4AFE-A8FD-9E61536D0D79}"/>
    <cellStyle name="_Currency_LBO SF Model Output - Template 2" xfId="26007" xr:uid="{2EA3AE4E-A486-444D-9162-8B3BA7424F65}"/>
    <cellStyle name="_Currency_Liberty+IE+Model++September+2008" xfId="26008" xr:uid="{9BDC77AD-EB3C-4C1F-B18C-6CE792C51830}"/>
    <cellStyle name="_Currency_LPD_Analysis" xfId="26009" xr:uid="{31D77B0D-1BC5-468F-937A-28FDD7F12EEF}"/>
    <cellStyle name="_Currency_LPD_Analysis 2" xfId="26010" xr:uid="{B35228B1-DF97-4CB3-9F2B-EF56F5C1FA4D}"/>
    <cellStyle name="_Currency_Master_Telecom_Equipment_CSCb" xfId="26011" xr:uid="{FED02DC7-5CCC-454F-9D7C-C1AC3BEC7F8F}"/>
    <cellStyle name="_Currency_Master_Telecom_Equipment_CSCb 2" xfId="26012" xr:uid="{6F025177-4471-4EED-8BEB-842ACBA6D0A7}"/>
    <cellStyle name="_Currency_MasterDatabase_Oct_07_v2" xfId="26013" xr:uid="{45F1BEAA-CE4F-4381-8E10-2CCB03987519}"/>
    <cellStyle name="_Currency_MasterDatabase_Sept_07_v2" xfId="26014" xr:uid="{7A77105F-F2E5-49BD-9A51-4703DF4F481C}"/>
    <cellStyle name="_Currency_MasterDatabase_Sept_07_v3" xfId="26015" xr:uid="{FB64F636-5997-4E74-8653-DBEB680800D3}"/>
    <cellStyle name="_Currency_Merger Analysis" xfId="26016" xr:uid="{1FF1B035-7E6E-4CC3-8ED1-9A1DB3D39F99}"/>
    <cellStyle name="_Currency_Merger Analysis 2" xfId="26017" xr:uid="{2C931AB7-73E2-4974-A1CD-FE49D6C911EB}"/>
    <cellStyle name="_Currency_Merger Model - Exec" xfId="26018" xr:uid="{89F1CF09-5955-4926-ABDD-109CB6629BA7}"/>
    <cellStyle name="_Currency_Merger Model - Exec 2" xfId="26019" xr:uid="{A3AFF6BC-9431-4417-A0B7-504EEBEF67CD}"/>
    <cellStyle name="_Currency_merger plans" xfId="26020" xr:uid="{F30DB3EB-6B86-4834-83EF-8B3425561FBE}"/>
    <cellStyle name="_Currency_merger plans 2" xfId="26021" xr:uid="{AE6D53B7-AA8F-4A2E-8B11-D36E2753A2CA}"/>
    <cellStyle name="_Currency_monet2.4_temp" xfId="26022" xr:uid="{C21BADE7-BB30-41CA-86CA-8C0339308626}"/>
    <cellStyle name="_Currency_monet2.8" xfId="26023" xr:uid="{4D8A4C63-B278-4776-9FFA-551464598C5C}"/>
    <cellStyle name="_Currency_Monthly Horizon-Project Projections-Rev4" xfId="26024" xr:uid="{FAC67F6B-B9C4-42AE-AFC3-F57FEFF8ED2E}"/>
    <cellStyle name="_Currency_Monthly Horizon-Project Projections-Rev4 (25 yr life)JPM" xfId="26025" xr:uid="{38E20139-1A55-43B6-9618-F322B93B2D93}"/>
    <cellStyle name="_Currency_MotLion Projections may" xfId="26026" xr:uid="{06B56F3F-E55F-4D50-9031-7CE6D4C6689D}"/>
    <cellStyle name="_Currency_MotLion Projections may 2" xfId="26027" xr:uid="{1577FE5B-6D4F-4041-A199-816C7B5BA1F7}"/>
    <cellStyle name="_Currency_NDC Credit Comps from Drenusha" xfId="26028" xr:uid="{E5666EEC-58E3-4DE6-B29B-5D20DE1B8945}"/>
    <cellStyle name="_Currency_NDC Credit Comps from Drenusha 2" xfId="26029" xr:uid="{01749E59-0E68-4408-B7F7-ED8ABBF7375E}"/>
    <cellStyle name="_Currency_Novartis-Roche 0805 v2" xfId="26030" xr:uid="{8A0BC6B9-F73B-4C7C-93B4-694E54823AFD}"/>
    <cellStyle name="_Currency_Numico_LBO 08" xfId="26031" xr:uid="{7E97110F-533C-4558-9D19-B4BFFFC07A2E}"/>
    <cellStyle name="_Currency_Numico_LBO 08 2" xfId="26032" xr:uid="{012DA263-189B-4942-B426-0A10636C2131}"/>
    <cellStyle name="_Currency_Numico-Nestle Model-13 September" xfId="26033" xr:uid="{A8DBE0FA-B3FC-40F6-998B-1A8EF878663F}"/>
    <cellStyle name="_Currency_Numico-Nestle Model-13 September 2" xfId="26034" xr:uid="{1477B077-8D97-46DE-873D-666241A2572D}"/>
    <cellStyle name="_Currency_Numico-Nestle Model-13 September_2007 Deloitte Models 082307" xfId="26035" xr:uid="{55647A77-1D39-4062-960E-9A1E84C248B4}"/>
    <cellStyle name="_Currency_Numico-Nestle Model-13 September_2007 Vento II 081707 v3" xfId="26036" xr:uid="{677CF699-A5EE-477C-BBDE-97A40AF1532B}"/>
    <cellStyle name="_Currency_Numico-Nestle Model-13 September_Darlington We Energy Bid Model 112807" xfId="26037" xr:uid="{71672C8B-DF5D-4ECD-AEE8-D78DAA8E98FB}"/>
    <cellStyle name="_Currency_Numico-Nestle Model-13 September_Depr Federal" xfId="26038" xr:uid="{1E89B586-F978-4F58-B846-35D08488892C}"/>
    <cellStyle name="_Currency_Numico-Nestle Model-13 September_Depr Federal-2008" xfId="26039" xr:uid="{10B85526-3B0E-474E-A607-9A090F459BBE}"/>
    <cellStyle name="_Currency_Numico-Nestle Model-13 September_Draft Model 081707" xfId="26040" xr:uid="{48D03BA7-00B6-4684-BD57-671C4242FC0F}"/>
    <cellStyle name="_Currency_Numico-Nestle Model-13 September_OpEx Sheet" xfId="26041" xr:uid="{42A9BF9F-0549-4D7B-AB37-773F8E4FF9AA}"/>
    <cellStyle name="_Currency_Numico-Nestle Model-13 September_Pioneer Prairie 082107_edp" xfId="26042" xr:uid="{9F9943B8-1CB3-4E4F-B004-AA8F4AA3B7D5}"/>
    <cellStyle name="_Currency_Numico-Nestle Model-13 September_Post Oak" xfId="26043" xr:uid="{E7A22F96-ACB8-4FD6-A9C9-733EF2CFCD95}"/>
    <cellStyle name="_Currency_Numico-Nestle Model-13 September_Post Oak 2" xfId="26044" xr:uid="{4061C215-B4AA-4A7C-AA57-FE1F3FDB0930}"/>
    <cellStyle name="_Currency_Numico-Nestle Model-13 September_Prairie Star" xfId="26045" xr:uid="{C6E4DB99-E4AE-479E-B9E4-B20C49D12F0A}"/>
    <cellStyle name="_Currency_Numico-Nestle Model-13 September_Prairie Star 2" xfId="26046" xr:uid="{4947BB62-C401-4B6D-8FD9-DC05A34CCB74}"/>
    <cellStyle name="_Currency_Numico-Nestle Model-13 September_Tax Equity Structure 072007" xfId="26047" xr:uid="{0281262C-4846-41F3-A55A-00A54B357B3E}"/>
    <cellStyle name="_Currency_Numico-Nestle Model-13 September_Twin Groves II" xfId="26048" xr:uid="{E00C61FE-CB6A-4C48-B39B-F8D958D04C90}"/>
    <cellStyle name="_Currency_Numico-Nestle Model-13 September_Twin Groves II 2" xfId="26049" xr:uid="{7335F5D8-B1CE-4AF0-BAE8-4552EB2970D7}"/>
    <cellStyle name="_Currency_Numico-Nestle Model-26 February 2002 2b" xfId="26050" xr:uid="{614B2E5F-42A9-4AC5-B662-9B5825D8D03B}"/>
    <cellStyle name="_Currency_Numico-Nestle Model-26 February 2002 2b 2" xfId="26051" xr:uid="{C04BC6EF-1D82-422E-A8D4-77AEBCD16B0A}"/>
    <cellStyle name="_Currency_Numico-Nestle Model-26 February 2002 2b_2007 Deloitte Models 082307" xfId="26052" xr:uid="{5D1F2059-F81E-4602-A51F-38574C50AEB9}"/>
    <cellStyle name="_Currency_Numico-Nestle Model-26 February 2002 2b_2007 Vento II 081707 v3" xfId="26053" xr:uid="{C9D524C3-6438-4791-8788-974F148888A4}"/>
    <cellStyle name="_Currency_Numico-Nestle Model-26 February 2002 2b_Darlington We Energy Bid Model 112807" xfId="26054" xr:uid="{450EC98C-A4C5-42A5-BFD5-3ABA85E05A59}"/>
    <cellStyle name="_Currency_Numico-Nestle Model-26 February 2002 2b_Depr Federal" xfId="26055" xr:uid="{FE12688B-C385-4B26-8C59-5A79DEB9C74F}"/>
    <cellStyle name="_Currency_Numico-Nestle Model-26 February 2002 2b_Depr Federal-2008" xfId="26056" xr:uid="{3BBAB902-38B4-4757-80A6-24DD6360FAEB}"/>
    <cellStyle name="_Currency_Numico-Nestle Model-26 February 2002 2b_Draft Model 081707" xfId="26057" xr:uid="{15C64F61-2FA3-4CB8-94EB-4937A454E85C}"/>
    <cellStyle name="_Currency_Numico-Nestle Model-26 February 2002 2b_OpEx Sheet" xfId="26058" xr:uid="{87468759-42B4-4258-B53F-A0833ACBFC93}"/>
    <cellStyle name="_Currency_Numico-Nestle Model-26 February 2002 2b_Pioneer Prairie 082107_edp" xfId="26059" xr:uid="{A1AAD4E8-EDC1-4EB5-8B4D-D97941AFEC4E}"/>
    <cellStyle name="_Currency_Numico-Nestle Model-26 February 2002 2b_Post Oak" xfId="26060" xr:uid="{CA7761B5-73CE-4D34-A2C9-B8615037EC38}"/>
    <cellStyle name="_Currency_Numico-Nestle Model-26 February 2002 2b_Post Oak 2" xfId="26061" xr:uid="{64452BC7-D947-40BB-BD92-8305FE282836}"/>
    <cellStyle name="_Currency_Numico-Nestle Model-26 February 2002 2b_Prairie Star" xfId="26062" xr:uid="{4CFE0A99-D703-42B2-983E-D52C8B0B9AC2}"/>
    <cellStyle name="_Currency_Numico-Nestle Model-26 February 2002 2b_Prairie Star 2" xfId="26063" xr:uid="{22804258-25BE-4DDC-9010-4E7C50BFD231}"/>
    <cellStyle name="_Currency_Numico-Nestle Model-26 February 2002 2b_Tax Equity Structure 072007" xfId="26064" xr:uid="{AACB0B92-2CFB-4A29-848A-70CC3791B889}"/>
    <cellStyle name="_Currency_Numico-Nestle Model-26 February 2002 2b_Twin Groves II" xfId="26065" xr:uid="{BEAF34BB-CA42-442E-B684-626F6DF79E1E}"/>
    <cellStyle name="_Currency_Numico-Nestle Model-26 February 2002 2b_Twin Groves II 2" xfId="26066" xr:uid="{F51A1F9A-01A1-4493-BC1F-C7C358E54767}"/>
    <cellStyle name="_Currency_Old Financials_200804" xfId="26067" xr:uid="{657F0B54-7D30-408A-8B11-4BEFE0FF441F}"/>
    <cellStyle name="_Currency_Old Life CSC" xfId="26068" xr:uid="{31895860-855C-4053-9045-D38C3E23DAF3}"/>
    <cellStyle name="_Currency_Old Life CSC 2" xfId="26069" xr:uid="{ED35B3FD-60C8-4148-80A3-4E0A4FD27B32}"/>
    <cellStyle name="_Currency_OpEx Sheet" xfId="26070" xr:uid="{54C056BB-3B6F-4630-B857-0DACC72DF06D}"/>
    <cellStyle name="_Currency_P1" xfId="26071" xr:uid="{9A5FFAAF-6B54-4222-B33F-61AE54E0AFBC}"/>
    <cellStyle name="_Currency_pace_merger plans" xfId="26072" xr:uid="{3E568D36-2852-44C9-B913-62D69D5FB01D}"/>
    <cellStyle name="_Currency_pace_merger plans 2" xfId="26073" xr:uid="{6F9E39D3-4BB0-4FBB-991F-E84BE7504047}"/>
    <cellStyle name="_Currency_Palm Model 10_05" xfId="26074" xr:uid="{8AB52213-EC99-4F82-A71B-D5762F43930E}"/>
    <cellStyle name="_Currency_Palm Model 10_05 2" xfId="26075" xr:uid="{458FD9BD-2B1D-417A-A80D-2901B39AB5C2}"/>
    <cellStyle name="_Currency_Panhandle Value" xfId="26076" xr:uid="{FBBD3464-74FF-434B-9213-620F8D916327}"/>
    <cellStyle name="_Currency_Panhandle Value 2" xfId="26077" xr:uid="{34D2F9FD-4BC5-4179-8B4B-948B0E381980}"/>
    <cellStyle name="_Currency_pdf file" xfId="26078" xr:uid="{4D4D41C9-84F4-4543-A568-DE1B385395C8}"/>
    <cellStyle name="_Currency_Pioneer Prairie 082107_edp" xfId="26079" xr:uid="{2993DDB2-A9F0-4869-A96D-561205782EAA}"/>
    <cellStyle name="_Currency_PNC_PF_2Q_update" xfId="26080" xr:uid="{0D444659-5203-4D77-B863-409EF9248163}"/>
    <cellStyle name="_Currency_PNC_PF_2Q_update 2" xfId="26081" xr:uid="{A87E6DF9-931E-424E-8FA5-6F0AED7B8BDA}"/>
    <cellStyle name="_Currency_Portfolio Inputs" xfId="26082" xr:uid="{40D9A46C-67A1-4A53-B3C0-49C591BB7F9B}"/>
    <cellStyle name="_Currency_Post Oak" xfId="26083" xr:uid="{8244B805-2CFB-4856-ABD4-DE94E934D8BB}"/>
    <cellStyle name="_Currency_Potential Strategic Partners" xfId="26084" xr:uid="{5832EB15-35DC-4709-BC52-B6FAB119933D}"/>
    <cellStyle name="_Currency_Potential Strategic Partners 2" xfId="26085" xr:uid="{F2941550-7067-4513-822C-D8DA9E37AD98}"/>
    <cellStyle name="_Currency_Prairie Star" xfId="26086" xr:uid="{CC55C120-0984-4CFE-BE63-E6A0802667D2}"/>
    <cellStyle name="_Currency_Pro Forma - Ravenswood - 2.28.08 - tax change" xfId="26087" xr:uid="{342FA297-473D-49C8-997D-6BE63114F719}"/>
    <cellStyle name="_Currency_Projections Difference" xfId="26088" xr:uid="{25EE9BFC-8714-410F-8CCC-7F3D0F2CF710}"/>
    <cellStyle name="_Currency_Projections Difference 2" xfId="26089" xr:uid="{BEDEFF14-ADFB-4671-9D3A-DB48B0C03D13}"/>
    <cellStyle name="_Currency_PV of Future Stock Price" xfId="26090" xr:uid="{E8F94667-372B-43B8-B567-26CCBEC48629}"/>
    <cellStyle name="_Currency_PV of Future Stock Price 2" xfId="26091" xr:uid="{8522313E-C8A7-4BB5-99C5-69DAC53C3097}"/>
    <cellStyle name="_Currency_QVC LBO Model 2-12-03 v3" xfId="26092" xr:uid="{FD1BD542-C886-4DC4-AD7B-87368A6965F8}"/>
    <cellStyle name="_Currency_QVC LBO Model 2-12-03 v3 2" xfId="26093" xr:uid="{AA437725-7C98-4FAF-8F1C-127410C58268}"/>
    <cellStyle name="_Currency_Samsara Model_20062001" xfId="26094" xr:uid="{55616311-1F3C-4B98-9F86-4B250119132F}"/>
    <cellStyle name="_Currency_Samsara Model_20062001 2" xfId="26095" xr:uid="{44851A02-CA1F-4634-BC4D-4E30B90D3E40}"/>
    <cellStyle name="_Currency_Samsara Model_20062001_2007 Deloitte Models 082307" xfId="26096" xr:uid="{55F0395E-925C-42E4-86D4-CFCD9F8F36B3}"/>
    <cellStyle name="_Currency_Samsara Model_20062001_2007 Vento II 081707 v3" xfId="26097" xr:uid="{EDFB1607-92BD-45F3-86CE-E694B6B31FEE}"/>
    <cellStyle name="_Currency_Samsara Model_20062001_Darlington We Energy Bid Model 112807" xfId="26098" xr:uid="{D38F88A1-687B-46CF-9E7F-C6E1EC04D937}"/>
    <cellStyle name="_Currency_Samsara Model_20062001_Depr Federal" xfId="26099" xr:uid="{7E8F3BAF-1D88-4CCC-9DBA-F51BB916F663}"/>
    <cellStyle name="_Currency_Samsara Model_20062001_Depr Federal-2008" xfId="26100" xr:uid="{79F10E10-8CB1-4E30-BF55-FA76FD5F0FA9}"/>
    <cellStyle name="_Currency_Samsara Model_20062001_Draft Model 081707" xfId="26101" xr:uid="{51783B5A-E7B3-4F80-9CE1-B2A9C64E9749}"/>
    <cellStyle name="_Currency_Samsara Model_20062001_OpEx Sheet" xfId="26102" xr:uid="{516FB326-1840-4358-BE63-D8C5C03B0C98}"/>
    <cellStyle name="_Currency_Samsara Model_20062001_Pioneer Prairie 082107_edp" xfId="26103" xr:uid="{21555368-AA93-4283-9154-1E339D00DA26}"/>
    <cellStyle name="_Currency_Samsara Model_20062001_Post Oak" xfId="26104" xr:uid="{3F923045-8BCA-4420-A477-BA313859EBCC}"/>
    <cellStyle name="_Currency_Samsara Model_20062001_Post Oak 2" xfId="26105" xr:uid="{A4987D89-7CCE-4D71-9CA1-F07D0EC4C5A8}"/>
    <cellStyle name="_Currency_Samsara Model_20062001_Prairie Star" xfId="26106" xr:uid="{B78213B7-E21F-4B17-AD9F-BA76DD18C5EF}"/>
    <cellStyle name="_Currency_Samsara Model_20062001_Prairie Star 2" xfId="26107" xr:uid="{55BB295E-6632-40F1-BFDD-2B1F65838054}"/>
    <cellStyle name="_Currency_Samsara Model_20062001_Tax Equity Structure 072007" xfId="26108" xr:uid="{1D77AF76-4F48-4773-BF29-B3B28CF6125B}"/>
    <cellStyle name="_Currency_Samsara Model_20062001_Twin Groves II" xfId="26109" xr:uid="{3AE7D39A-B057-47B6-82C4-E4CF5DA05F5D}"/>
    <cellStyle name="_Currency_Samsara Model_20062001_Twin Groves II 2" xfId="26110" xr:uid="{EC345D9D-3D06-4E62-9DD9-3C5A93480C23}"/>
    <cellStyle name="_Currency_Samsara Model-DCF Template" xfId="26111" xr:uid="{B82BD09E-A99B-431C-85FC-8C469EF78395}"/>
    <cellStyle name="_Currency_Samsara Model-DCF Template 2" xfId="26112" xr:uid="{B1E91A86-B797-4914-B9C6-E13BA6D4AAE4}"/>
    <cellStyle name="_Currency_Samsara Model-DCF Template_2007 Deloitte Models 082307" xfId="26113" xr:uid="{9D2ADCB6-E705-433E-B4F5-8C54D30B305F}"/>
    <cellStyle name="_Currency_Samsara Model-DCF Template_2007 Vento II 081707 v3" xfId="26114" xr:uid="{C635FFAF-21C1-412F-B594-607B3D5F354B}"/>
    <cellStyle name="_Currency_Samsara Model-DCF Template_Darlington We Energy Bid Model 112807" xfId="26115" xr:uid="{5F6B51B8-7D1B-4BDD-A8B5-FF843774B5BA}"/>
    <cellStyle name="_Currency_Samsara Model-DCF Template_Depr Federal" xfId="26116" xr:uid="{CA4B478F-511A-4453-AEF7-EAD609B18617}"/>
    <cellStyle name="_Currency_Samsara Model-DCF Template_Depr Federal-2008" xfId="26117" xr:uid="{D9277986-719A-4F78-90A0-B0CC5FEDDE0E}"/>
    <cellStyle name="_Currency_Samsara Model-DCF Template_Draft Model 081707" xfId="26118" xr:uid="{CBBB3D01-7E12-4AE3-B97D-B5819BF72AD8}"/>
    <cellStyle name="_Currency_Samsara Model-DCF Template_OpEx Sheet" xfId="26119" xr:uid="{2A5E1595-6DAE-4275-808E-6481A319C5C8}"/>
    <cellStyle name="_Currency_Samsara Model-DCF Template_Pioneer Prairie 082107_edp" xfId="26120" xr:uid="{F7A407F9-F2C0-4C72-BADF-2623F213DCAF}"/>
    <cellStyle name="_Currency_Samsara Model-DCF Template_Post Oak" xfId="26121" xr:uid="{28DEA3B8-872E-41C4-9313-2F36B0AAAFB2}"/>
    <cellStyle name="_Currency_Samsara Model-DCF Template_Post Oak 2" xfId="26122" xr:uid="{83F9347A-7044-4638-BBBD-56C7F138AC2E}"/>
    <cellStyle name="_Currency_Samsara Model-DCF Template_Prairie Star" xfId="26123" xr:uid="{45B1CFB9-C8C4-47F7-A199-CD4F401DE169}"/>
    <cellStyle name="_Currency_Samsara Model-DCF Template_Prairie Star 2" xfId="26124" xr:uid="{8C618FC7-C9E0-41D7-B490-53B5129518A3}"/>
    <cellStyle name="_Currency_Samsara Model-DCF Template_Tax Equity Structure 072007" xfId="26125" xr:uid="{21C869AA-41A5-44C3-8193-10F216F7E1BA}"/>
    <cellStyle name="_Currency_Samsara Model-DCF Template_Twin Groves II" xfId="26126" xr:uid="{11DF1998-555F-4DB1-9272-68DF7926048B}"/>
    <cellStyle name="_Currency_Samsara Model-DCF Template_Twin Groves II 2" xfId="26127" xr:uid="{E6806C8E-6DA2-41CC-A86F-AB697E361BDF}"/>
    <cellStyle name="_Currency_Samsara_ppg" xfId="26128" xr:uid="{10ABA40D-8B75-4976-911F-5E43E0493CBA}"/>
    <cellStyle name="_Currency_Samsara_ppg 2" xfId="26129" xr:uid="{16975589-4FD9-4993-A2AF-ECD0B4FC8B2D}"/>
    <cellStyle name="_Currency_Samsara_ppg_2007 Deloitte Models 082307" xfId="26130" xr:uid="{DCD69D4C-2749-4ABB-94CC-DDFAD9211F9A}"/>
    <cellStyle name="_Currency_Samsara_ppg_2007 Vento II 081707 v3" xfId="26131" xr:uid="{5A9317F8-679B-4629-BEB2-209E2075D856}"/>
    <cellStyle name="_Currency_Samsara_ppg_Darlington We Energy Bid Model 112807" xfId="26132" xr:uid="{016CD2AB-A641-417F-A4BC-C1A211868DCB}"/>
    <cellStyle name="_Currency_Samsara_ppg_Depr Federal" xfId="26133" xr:uid="{767E57D9-783A-42BD-B520-3A647D11F074}"/>
    <cellStyle name="_Currency_Samsara_ppg_Depr Federal-2008" xfId="26134" xr:uid="{11EE3748-F590-41D4-AB19-E27904D8CFEE}"/>
    <cellStyle name="_Currency_Samsara_ppg_Draft Model 081707" xfId="26135" xr:uid="{3308CBD7-5710-4BB9-8722-6C060A8D4E84}"/>
    <cellStyle name="_Currency_Samsara_ppg_OpEx Sheet" xfId="26136" xr:uid="{BA5A50F3-3AC8-4D4F-86BA-DCBE503697EB}"/>
    <cellStyle name="_Currency_Samsara_ppg_Pioneer Prairie 082107_edp" xfId="26137" xr:uid="{FA7A5A07-8B11-45A0-8768-1E49B81B2D3E}"/>
    <cellStyle name="_Currency_Samsara_ppg_Post Oak" xfId="26138" xr:uid="{FC1F6830-1028-4FEF-BBDA-0540A15C8094}"/>
    <cellStyle name="_Currency_Samsara_ppg_Post Oak 2" xfId="26139" xr:uid="{D3BCD8B6-CB09-4739-91FE-329C485BB731}"/>
    <cellStyle name="_Currency_Samsara_ppg_Prairie Star" xfId="26140" xr:uid="{162435E2-E0B8-4E58-A1A8-E8E0F3EAE0E3}"/>
    <cellStyle name="_Currency_Samsara_ppg_Prairie Star 2" xfId="26141" xr:uid="{B8186AC0-D087-44F6-8482-3AD84C0306EC}"/>
    <cellStyle name="_Currency_Samsara_ppg_Tax Equity Structure 072007" xfId="26142" xr:uid="{F508C21E-0CAC-4FA8-BB75-16805829A152}"/>
    <cellStyle name="_Currency_Samsara_ppg_Twin Groves II" xfId="26143" xr:uid="{FEBDB057-6B62-4507-A42A-F21D0366C34C}"/>
    <cellStyle name="_Currency_Samsara_ppg_Twin Groves II 2" xfId="26144" xr:uid="{A4A8976D-E930-4B4A-BCE1-22D1064E5177}"/>
    <cellStyle name="_Currency_Scenarios" xfId="26145" xr:uid="{9B675A12-108E-4C1F-B0B9-8C32C18437FC}"/>
    <cellStyle name="_Currency_Scenarios 2" xfId="26146" xr:uid="{1B8B3381-CDCC-4D9A-A9DC-3C4060ACFB29}"/>
    <cellStyle name="_Currency_Senior Notes April 3" xfId="26147" xr:uid="{1FAE4370-1BB2-475D-821A-2AD8C9B67AC9}"/>
    <cellStyle name="_Currency_Senior Notes April 3 2" xfId="26148" xr:uid="{838AFE9B-45F7-432A-9086-1A2EE60F5158}"/>
    <cellStyle name="_Currency_Split-off Model2" xfId="26149" xr:uid="{B8F1F0E9-D1B9-4736-9A40-433FCA04C62A}"/>
    <cellStyle name="_Currency_Split-off Model2 2" xfId="26150" xr:uid="{3B164764-733C-449D-A378-8A9DC22BA35A}"/>
    <cellStyle name="_Currency_Story II_OpCom_6-26-09" xfId="26151" xr:uid="{8EDF9D81-6D62-4614-87DE-42F247C76A60}"/>
    <cellStyle name="_Currency_Summary Valuation Analysis" xfId="26152" xr:uid="{F1B91DED-4F65-421E-AA47-EF18110F1203}"/>
    <cellStyle name="_Currency_Summary Valuation Analysis 2" xfId="26153" xr:uid="{6DCE36CD-9B92-4DF0-9594-2603D11963BD}"/>
    <cellStyle name="_Currency_Synergies" xfId="26154" xr:uid="{04B95700-C84F-441C-96BC-17FA93789AF0}"/>
    <cellStyle name="_Currency_Synergies 2" xfId="26155" xr:uid="{89C67290-8CD9-4B21-8AAC-CF4227D44321}"/>
    <cellStyle name="_Currency_tables RIDER" xfId="26156" xr:uid="{021D4447-99A0-4B6D-9868-E6C3917769AF}"/>
    <cellStyle name="_Currency_tables RIDER 2" xfId="26157" xr:uid="{AF0C2AC1-22EE-4875-B369-CF27D79DD356}"/>
    <cellStyle name="_Currency_Tax Equity Structure 072007" xfId="26158" xr:uid="{3AFE26B4-1759-445A-BEBB-123E98242E5E}"/>
    <cellStyle name="_Currency_Troon Financials 8-1-02" xfId="26159" xr:uid="{A3D40231-598D-4824-A898-AD1A01C68D77}"/>
    <cellStyle name="_Currency_Troon Financials 8-1-02 2" xfId="26160" xr:uid="{86246439-41A8-4958-BECC-F8A01DC3E0EE}"/>
    <cellStyle name="_Currency_Troon_EBITDA" xfId="26161" xr:uid="{A9FCF341-4F28-4CE2-A858-F63404DF3EEE}"/>
    <cellStyle name="_Currency_Troon_EBITDA 2" xfId="26162" xr:uid="{C7962A0F-ADD4-49DC-9497-CEB9CAF5E245}"/>
    <cellStyle name="_Currency_TRP Big Model" xfId="26163" xr:uid="{7096380C-99C9-40E9-A367-8041A0B785DD}"/>
    <cellStyle name="_Currency_TRP Big Model 2" xfId="26164" xr:uid="{870D4924-0DE9-4FFB-B62C-C9A45F932C79}"/>
    <cellStyle name="_Currency_TRP Big Model_1.Inputs" xfId="26165" xr:uid="{8B29EC3C-1FE2-43ED-910C-C8496C616B67}"/>
    <cellStyle name="_Currency_TRP Big Model_Copy of G&amp;A_reports_v4" xfId="26166" xr:uid="{AC6DD129-E797-4FDB-90C7-C13B9EFB1107}"/>
    <cellStyle name="_Currency_TRP Big Model_Copy of Vento III v27i P50 1st" xfId="26167" xr:uid="{7027A3E6-D953-46B1-B974-9315E1FEFC3A}"/>
    <cellStyle name="_Currency_TRP Big Model_Vento III v17i (8.9% Haircut, 60% Tax)" xfId="26168" xr:uid="{7E912DCA-1A5B-460C-90D0-A4BCC1EDACCA}"/>
    <cellStyle name="_Currency_TRP Big Model_Vento III v22i (Haircut, 6Y CF, 76% tax)" xfId="26169" xr:uid="{16A40890-C47D-440E-BBAC-FB05D2C1D78A}"/>
    <cellStyle name="_Currency_TRP Big Model_Vento III v28g Base" xfId="26170" xr:uid="{6C7C0A7E-2E0B-4999-9FF3-65776A5551FC}"/>
    <cellStyle name="_Currency_TRP Big Model_Vento III v28k JPMyyy" xfId="26171" xr:uid="{EE825D4B-5A54-44D7-8C06-7EBCED8DC7E6}"/>
    <cellStyle name="_Currency_Twin Groves II" xfId="26172" xr:uid="{F3ED79CF-D808-4EAC-95A6-2C2350EF67F9}"/>
    <cellStyle name="_Currency_Valuation Overview - June 2001" xfId="26173" xr:uid="{4CCC31C4-80A8-4F17-960F-E4E4F4265C67}"/>
    <cellStyle name="_Currency_Valuation Overview - June 2001 2" xfId="26174" xr:uid="{778F6AF7-9BF2-4C53-B265-17CD6076305A}"/>
    <cellStyle name="_Currency_Valuation_Troon dpak 8-5-02 v3" xfId="26175" xr:uid="{B075B4F2-F903-4A7A-9063-249F9D6FE58B}"/>
    <cellStyle name="_Currency_Valuation_Troon dpak 8-5-02 v3 2" xfId="26176" xr:uid="{0D16ACFF-EFCE-4DDC-888B-A9BF5D56B245}"/>
    <cellStyle name="_Currency_VMS Breakdown" xfId="26177" xr:uid="{2361AC90-6A7F-478A-BE86-A52C7A7EF342}"/>
    <cellStyle name="_Currency_VMS Breakdown 2" xfId="26178" xr:uid="{2ED86083-BB9F-486A-99F4-6BF5E31116EA}"/>
    <cellStyle name="_Currency_VMS Breakdown_2007 Deloitte Models 082307" xfId="26179" xr:uid="{53654EF9-72E9-409C-B7FC-987253CC2E6E}"/>
    <cellStyle name="_Currency_VMS Breakdown_2007 Vento II 081707 v3" xfId="26180" xr:uid="{78F8DC7A-244A-4437-B932-8652A38E350F}"/>
    <cellStyle name="_Currency_VMS Breakdown_Darlington We Energy Bid Model 112807" xfId="26181" xr:uid="{F3C41812-0F60-47C1-9A37-C2529C3546C6}"/>
    <cellStyle name="_Currency_VMS Breakdown_Depr Federal" xfId="26182" xr:uid="{C58CA143-4390-4849-AD60-43BA7C8D7B35}"/>
    <cellStyle name="_Currency_VMS Breakdown_Depr Federal-2008" xfId="26183" xr:uid="{5339FEFD-C7FA-420C-84EC-B2342DDEEE12}"/>
    <cellStyle name="_Currency_VMS Breakdown_Draft Model 081707" xfId="26184" xr:uid="{9154BA34-1C99-4DB4-82F7-9827B4B34E30}"/>
    <cellStyle name="_Currency_VMS Breakdown_OpEx Sheet" xfId="26185" xr:uid="{E58E6E6B-E783-480B-9DD0-E832633C768F}"/>
    <cellStyle name="_Currency_VMS Breakdown_Pioneer Prairie 082107_edp" xfId="26186" xr:uid="{E1573D24-AC6E-4AEA-AB4D-9C1A5C9054FD}"/>
    <cellStyle name="_Currency_VMS Breakdown_Post Oak" xfId="26187" xr:uid="{7D9DCF4B-3E50-4225-94C1-C58736CEB931}"/>
    <cellStyle name="_Currency_VMS Breakdown_Post Oak 2" xfId="26188" xr:uid="{FB018917-3092-4D44-AA3D-4B30A3D8F816}"/>
    <cellStyle name="_Currency_VMS Breakdown_Prairie Star" xfId="26189" xr:uid="{6D2477B8-1345-48BB-961F-27DA5951E849}"/>
    <cellStyle name="_Currency_VMS Breakdown_Prairie Star 2" xfId="26190" xr:uid="{BA93C166-3683-4F2B-B1A3-965317A798E5}"/>
    <cellStyle name="_Currency_VMS Breakdown_Tax Equity Structure 072007" xfId="26191" xr:uid="{E0DB37B4-2826-4772-8BE0-D5D89AAE7E7A}"/>
    <cellStyle name="_Currency_VMS Breakdown_Twin Groves II" xfId="26192" xr:uid="{41A68A30-A0F4-4B9F-97AE-E21E76219B91}"/>
    <cellStyle name="_Currency_VMS Breakdown_Twin Groves II 2" xfId="26193" xr:uid="{5A0D29DB-3619-47FE-84CB-2A6D574CE847}"/>
    <cellStyle name="_Currency_wacc bb final" xfId="26194" xr:uid="{888E48CB-8E03-4A5F-893C-E120FDC5283E}"/>
    <cellStyle name="_Currency_wacc bb final_041202 - Preusse Valuation Model - FC IV - V09" xfId="26195" xr:uid="{6A044DB9-6F76-41A2-BFE0-527659053C0D}"/>
    <cellStyle name="_Currency_wacc bb final_Rodenstock DCF2" xfId="26196" xr:uid="{50CDA8BB-FA57-4EAA-BC45-E489C5E556CB}"/>
    <cellStyle name="_Currency_xratio - historical mkt val" xfId="26197" xr:uid="{ED68CBC6-2FFA-4638-84E2-DFBE57943398}"/>
    <cellStyle name="_Currency_xratio - historical mkt val 2" xfId="26198" xr:uid="{492E21B2-9A5F-4532-B7F6-F5CED0CE4480}"/>
    <cellStyle name="_CurrencySpace" xfId="26199" xr:uid="{BA1118D6-214C-46D1-BB98-64E6C7E11AD6}"/>
    <cellStyle name="_CurrencySpace 2" xfId="26200" xr:uid="{80A9053A-6B32-4F87-B835-2B39CFB29537}"/>
    <cellStyle name="_CurrencySpace 2 2" xfId="26201" xr:uid="{1023FC80-3201-48D5-9402-EC9A3E082B15}"/>
    <cellStyle name="_CurrencySpace 3" xfId="26202" xr:uid="{E4B7525B-B597-489C-8458-34C032B65182}"/>
    <cellStyle name="_CurrencySpace 3 2" xfId="26203" xr:uid="{EE8EC452-4FB2-45F9-95A6-A3752DBDD82F}"/>
    <cellStyle name="_CurrencySpace 4" xfId="26204" xr:uid="{C016EB54-96C3-4EC5-9DBE-E74E42705841}"/>
    <cellStyle name="_CurrencySpace 4 2" xfId="26205" xr:uid="{439DDD97-FDF1-43E7-BAAB-E638D2015EAB}"/>
    <cellStyle name="_CurrencySpace 5" xfId="26206" xr:uid="{124964B8-28E5-4919-812A-4BD1DD709F57}"/>
    <cellStyle name="_CurrencySpace 5 2" xfId="26207" xr:uid="{E2B272A1-696E-4467-B844-CDD17CCBE324}"/>
    <cellStyle name="_CurrencySpace 6" xfId="26208" xr:uid="{3395E0D1-0EE6-4837-8E26-FCC0653DA6B7}"/>
    <cellStyle name="_CurrencySpace__50_50" xfId="26209" xr:uid="{84087283-23DF-4E38-87C5-4AB2E5FC4C72}"/>
    <cellStyle name="_CurrencySpace_01 Fig Tech CSC 1Q03" xfId="26210" xr:uid="{8D5E5CB6-A019-441D-A563-E578D3B01185}"/>
    <cellStyle name="_CurrencySpace_01 Fig Tech CSC 1Q03 2" xfId="26211" xr:uid="{C48FD48D-FD18-4316-B697-3BD5C7F62E68}"/>
    <cellStyle name="_CurrencySpace_01 Financial Model" xfId="26212" xr:uid="{F8AA456D-2223-4333-8085-E69B1CDE05F0}"/>
    <cellStyle name="_CurrencySpace_01 Financial Model 2" xfId="26213" xr:uid="{58223045-09CC-46A3-AA15-5C79D515BF7C}"/>
    <cellStyle name="_CurrencySpace_02 financial projections for nestle" xfId="26214" xr:uid="{39DB8074-EE88-4303-BD81-A79F277563BA}"/>
    <cellStyle name="_CurrencySpace_02 Financials" xfId="26215" xr:uid="{A65C9026-9C75-4B52-8F55-B79B74DAC8AC}"/>
    <cellStyle name="_CurrencySpace_02 Financials 2" xfId="26216" xr:uid="{76EE01EF-366C-41B1-824D-4DA972F9C7BD}"/>
    <cellStyle name="_CurrencySpace_02 Potential Partner Ability to Pay Analysis2" xfId="26217" xr:uid="{8310A0CA-F9C7-4BF4-95C3-6BE8A2EE6CE6}"/>
    <cellStyle name="_CurrencySpace_02 Quick Model_PQ Corporation" xfId="26218" xr:uid="{8F99C182-B27A-4B38-A37F-48D08F06EEF0}"/>
    <cellStyle name="_CurrencySpace_02 Quick Model_PQ Corporation 2" xfId="26219" xr:uid="{36EBA6CB-96FC-41D2-9AB2-B9AD201AA6BC}"/>
    <cellStyle name="_CurrencySpace_03 Aventine DCF" xfId="26220" xr:uid="{5F1B62DB-C75B-43D2-93F9-902A00F2D27D}"/>
    <cellStyle name="_CurrencySpace_03 lbo model - healthsouth" xfId="26221" xr:uid="{B9096E81-A59B-4B6F-B497-3D0EDD5DEF72}"/>
    <cellStyle name="_CurrencySpace_03 lbo model - healthsouth 2" xfId="26222" xr:uid="{98471AFA-B47A-4ADE-B024-CE3A9A40A7E2}"/>
    <cellStyle name="_CurrencySpace_04 Financials" xfId="26223" xr:uid="{05E379A8-E708-4132-BE04-D0616ACF0E4D}"/>
    <cellStyle name="_CurrencySpace_04 Financials 2" xfId="26224" xr:uid="{1B81D801-7410-4811-9D12-591486CEA47B}"/>
    <cellStyle name="_CurrencySpace_10 Numico Model_AcquisitionDisposal" xfId="26225" xr:uid="{720B0018-EA8F-457C-9AB9-B92773267762}"/>
    <cellStyle name="_CurrencySpace_10 Numico Model_AcquisitionDisposal 2" xfId="26226" xr:uid="{92C62E7B-8B54-4DC3-9BFD-4DD461FDEE58}"/>
    <cellStyle name="_CurrencySpace_12 Merger Plans" xfId="26227" xr:uid="{8D698BB6-446D-48BB-A143-F1C32A748795}"/>
    <cellStyle name="_CurrencySpace_12 Merger Plans 2" xfId="26228" xr:uid="{9C00A373-8201-4A52-AB04-BD94B9DAD64A}"/>
    <cellStyle name="_CurrencySpace_2007 Deloitte Models 082307" xfId="26229" xr:uid="{C2D4B420-002D-4196-A360-0B53D7B676DA}"/>
    <cellStyle name="_CurrencySpace_2007 Vento II 081707 v3" xfId="26230" xr:uid="{F40DBEEB-CDFA-465C-96A5-6CF98BDF5938}"/>
    <cellStyle name="_CurrencySpace_accretion dilution analysis" xfId="26231" xr:uid="{94127B6C-5FCE-462A-89BF-A5D335E99236}"/>
    <cellStyle name="_CurrencySpace_accretion dilution analysis 2" xfId="26232" xr:uid="{22C4235F-0680-4836-9E0D-168F834B3E19}"/>
    <cellStyle name="_CurrencySpace_Acquisition Ops 3" xfId="26233" xr:uid="{92D2CD3E-AAEE-4B7B-9C69-D5CF642D62C2}"/>
    <cellStyle name="_CurrencySpace_Acquisition Ops 3 2" xfId="26234" xr:uid="{A0E979F5-3E1D-414E-9D06-CAF2CBA02823}"/>
    <cellStyle name="_CurrencySpace_Altona Capital Budget 8-3-07" xfId="26235" xr:uid="{62E5BF05-6E4F-4DF5-A25A-48F7CF9A52B6}"/>
    <cellStyle name="_CurrencySpace_Altona Capital Budget 8-3-07 2" xfId="26236" xr:uid="{97853355-685C-4B41-AC77-EA6F89D860D2}"/>
    <cellStyle name="_CurrencySpace_Ashtabula II 120 MW (Standard Model) 3-23-09" xfId="26237" xr:uid="{3614AEDD-D8B1-4DA6-B17D-0CD263D183F8}"/>
    <cellStyle name="_CurrencySpace_avp" xfId="26238" xr:uid="{122A545C-2233-414B-B32F-C1FF38C84842}"/>
    <cellStyle name="_CurrencySpace_avp 10.31.05" xfId="26239" xr:uid="{B048C687-DF95-4A1E-AFAB-EF7A0074F65B}"/>
    <cellStyle name="_CurrencySpace_avp 10.31.05 2" xfId="26240" xr:uid="{25B300BE-E160-46CF-A4A6-2977040ECBC9}"/>
    <cellStyle name="_CurrencySpace_avp 2" xfId="26241" xr:uid="{AD619FA8-88E8-4200-97D8-69FD1457B91A}"/>
    <cellStyle name="_CurrencySpace_AVP_Modeling Mick" xfId="26242" xr:uid="{25548D1C-0720-4ADD-8755-7812086C6D92}"/>
    <cellStyle name="_CurrencySpace_AVP_Modeling Mick 2" xfId="26243" xr:uid="{3B613D2E-A141-4700-A5AA-C2DE93C6FD2D}"/>
    <cellStyle name="_CurrencySpace_avp_Palm Model 10_05" xfId="26244" xr:uid="{DE8A4303-ACC5-4B49-A094-D6B3247AC0B8}"/>
    <cellStyle name="_CurrencySpace_avp_Palm Model 10_05 2" xfId="26245" xr:uid="{8971EDB8-7491-4A55-827E-DC4341C846DF}"/>
    <cellStyle name="_CurrencySpace_Book1" xfId="26246" xr:uid="{32E84CDC-1AED-4672-B7AC-37701B0D2C85}"/>
    <cellStyle name="_CurrencySpace_Book1 2" xfId="26247" xr:uid="{FC46872B-6FB2-422B-A786-580BD64EBC94}"/>
    <cellStyle name="_CurrencySpace_Book1_Merger Plan 2-10-04 GSIBDv3" xfId="26248" xr:uid="{EA31B672-9F42-4329-8046-E3B643C5D437}"/>
    <cellStyle name="_CurrencySpace_Book1_Merger Plan 2-10-04 GSIBDv3 2" xfId="26249" xr:uid="{E5C8CB9A-4F60-468B-9719-2282BF8FDB88}"/>
    <cellStyle name="_CurrencySpace_Book2" xfId="26250" xr:uid="{C9A19511-AE23-454D-B5D2-9C1E9433B995}"/>
    <cellStyle name="_CurrencySpace_Book2 2" xfId="26251" xr:uid="{A62B6D61-51A7-4B56-9545-F487C2A85F50}"/>
    <cellStyle name="_CurrencySpace_buyer_analysis" xfId="26252" xr:uid="{0F745697-6F42-4E9E-B3DB-BB4EBE815FDB}"/>
    <cellStyle name="_CurrencySpace_buyer_analysis 2" xfId="26253" xr:uid="{E9828772-DD25-4143-A90C-87B81B9BE598}"/>
    <cellStyle name="_CurrencySpace_com_ic_universe_6" xfId="26254" xr:uid="{4E3309B0-2BBF-49A6-AF1D-9585EFE05149}"/>
    <cellStyle name="_CurrencySpace_com_ic_universe_6 2" xfId="26255" xr:uid="{5B133618-13A4-4262-8BAC-040367EE37AE}"/>
    <cellStyle name="_CurrencySpace_Comparative Balance Sheets" xfId="26256" xr:uid="{BFF8A0A6-EC75-47B3-BC73-B1E6F9A3A06E}"/>
    <cellStyle name="_CurrencySpace_Comparative Balance Sheets 2" xfId="26257" xr:uid="{570D6BBF-8DCA-431A-917E-F7A207907BC2}"/>
    <cellStyle name="_CurrencySpace_CSC Update_Status of Companies_11_19" xfId="26258" xr:uid="{8E37F2C5-AB0C-4458-BEEF-83BBB5C9EDAD}"/>
    <cellStyle name="_CurrencySpace_CSC Update_Status of Companies_11_19 2" xfId="26259" xr:uid="{2F279FDB-6FB2-4252-9F7A-176CAD9F64E4}"/>
    <cellStyle name="_CurrencySpace_CSC with WACC" xfId="26260" xr:uid="{7592E60F-AE6D-47F6-9FD4-F0D3A5FBBD67}"/>
    <cellStyle name="_CurrencySpace_CSC with WACC 2" xfId="26261" xr:uid="{FDA9BA08-5D2E-4DF2-80D7-9BF1FE111753}"/>
    <cellStyle name="_CurrencySpace_CSC_Palm_Sum_of_Parts_4_20_01" xfId="26262" xr:uid="{2BE746BE-FEA0-4934-9FF7-21FCB7A1E478}"/>
    <cellStyle name="_CurrencySpace_CSC_Palm_Sum_of_Parts_5_23_01a" xfId="26263" xr:uid="{1CDB6009-238F-4F2E-BB25-A2855AE20EFC}"/>
    <cellStyle name="_CurrencySpace_csc_parfum_19062001" xfId="26264" xr:uid="{03CECF30-036D-4F8D-B970-B7A491409F44}"/>
    <cellStyle name="_CurrencySpace_csc_parfum_19062001 2" xfId="26265" xr:uid="{17109B24-70DA-4D5E-8BFA-6AD8B3C7DD72}"/>
    <cellStyle name="_CurrencySpace_Darlington We Energy Bid Model 112807" xfId="26266" xr:uid="{227396EB-B1DD-4220-B8EB-7EFB7E1FD8CB}"/>
    <cellStyle name="_CurrencySpace_dcf" xfId="26267" xr:uid="{CF5C28D1-3181-4874-A1D2-88579DE67390}"/>
    <cellStyle name="_CurrencySpace_dcf 2" xfId="26268" xr:uid="{8E08998F-D717-41F5-8442-0372B0452E7B}"/>
    <cellStyle name="_CurrencySpace_DCF Analysis" xfId="26269" xr:uid="{FA68E33B-71AB-4A54-9FA5-5E0B043EE12D}"/>
    <cellStyle name="_CurrencySpace_DCF Analysis 2" xfId="26270" xr:uid="{09118E8C-3C1A-44A7-947C-C39D19AEC4E7}"/>
    <cellStyle name="_CurrencySpace_Depr Federal" xfId="26271" xr:uid="{44C7CE52-3FB8-4DCD-9035-6CE059DBD566}"/>
    <cellStyle name="_CurrencySpace_Depr Federal-2008" xfId="26272" xr:uid="{3A0BE0B1-2144-46DC-827E-1970D9097EAF}"/>
    <cellStyle name="_CurrencySpace_Description " xfId="26273" xr:uid="{7D2E3BF9-ED0A-43BB-80AF-CDA2D350074C}"/>
    <cellStyle name="_CurrencySpace_Draft Model 081707" xfId="26274" xr:uid="{4B96AE02-E5E3-4F9D-88BA-DD870F2E4CB5}"/>
    <cellStyle name="_CurrencySpace_Eagle Ridge Cash Flow 01-10-02_GS" xfId="26275" xr:uid="{AF2DEFAD-E140-49D4-B5CF-EFD9210FF0BC}"/>
    <cellStyle name="_CurrencySpace_Eagle Ridge Cash Flow 01-10-02_GS 2" xfId="26276" xr:uid="{06F7EFA4-31E9-4C2F-99D6-2143369D2768}"/>
    <cellStyle name="_CurrencySpace_EPS impact with different financing scenarios (2)" xfId="26277" xr:uid="{9E6B3725-EA85-48C6-8B3C-512D88B23B01}"/>
    <cellStyle name="_CurrencySpace_EPS impact with different financing scenarios (2) 2" xfId="26278" xr:uid="{BF8041B5-7F1E-43B6-AE5E-2416B96EFBC4}"/>
    <cellStyle name="_CurrencySpace_Final Canadian Bank Comp (sent to IBD)FORM" xfId="26279" xr:uid="{C587DF8F-8CCE-469C-A23F-7F5A980EB448}"/>
    <cellStyle name="_CurrencySpace_Final Canadian Bank Comp (sent to IBD)FORM 2" xfId="26280" xr:uid="{77E573EA-CDA6-4A67-A021-7AE710939914}"/>
    <cellStyle name="_CurrencySpace_Football Field" xfId="26281" xr:uid="{74763117-2F95-471E-BA36-8CB8E21F703B}"/>
    <cellStyle name="_CurrencySpace_Football Field 2" xfId="26282" xr:uid="{B85D423C-1E92-4B83-AC6D-E9E0DCFA1687}"/>
    <cellStyle name="_CurrencySpace_G&amp;A_reports" xfId="26283" xr:uid="{A05B4912-8546-4F7A-B3AC-0D06D83DC953}"/>
    <cellStyle name="_CurrencySpace_GNC integrated_standalone102" xfId="26284" xr:uid="{F29A648E-BDB4-43B8-9FE9-E189B9AF8558}"/>
    <cellStyle name="_CurrencySpace_GNC integrated_standalone102 2" xfId="26285" xr:uid="{F2C67CF2-8F52-4EEF-AE42-4A408844FCB8}"/>
    <cellStyle name="_CurrencySpace_HealthSouth LBO Cases 14" xfId="26286" xr:uid="{454A213F-8AE7-4A0C-80CF-4779CF31C961}"/>
    <cellStyle name="_CurrencySpace_HealthSouth LBO Cases 14 2" xfId="26287" xr:uid="{FFE2B650-45FD-4B6E-9057-6F0BEA673FFD}"/>
    <cellStyle name="_CurrencySpace_HealthSouth LBO Cases 23 revised" xfId="26288" xr:uid="{3B9D75E3-5B8E-4010-BD5D-1A2483AB9FB4}"/>
    <cellStyle name="_CurrencySpace_HealthSouth LBO Cases 23 revised 2" xfId="26289" xr:uid="{36438952-A152-48E2-B972-4B787EBD1292}"/>
    <cellStyle name="_CurrencySpace_Hook_MergerPlan_2003_Feb11" xfId="26290" xr:uid="{D8E5C8ED-74E3-43FB-9D8C-55D897818E02}"/>
    <cellStyle name="_CurrencySpace_Hook_MergerPlan_2003_Feb11 2" xfId="26291" xr:uid="{5273C252-1190-4263-9600-69DCC9DD8B7B}"/>
    <cellStyle name="_CurrencySpace_IBES_EPS_Estimates" xfId="26292" xr:uid="{EA376953-EF82-47FC-AC7F-84A8103419B0}"/>
    <cellStyle name="_CurrencySpace_IBES_EPS_Estimates 2" xfId="26293" xr:uid="{6699A32A-5FA2-4D1D-982C-E2E4CDBBC9E8}"/>
    <cellStyle name="_CurrencySpace_IMS EPS Impact 15_new projections" xfId="26294" xr:uid="{94A1657D-0E76-4313-9598-85DAEAFE2FC9}"/>
    <cellStyle name="_CurrencySpace_IMS EPS Impact 15_new projections 2" xfId="26295" xr:uid="{4F985C1F-4FF7-4AFA-8570-9F483CB79379}"/>
    <cellStyle name="_CurrencySpace_LBO Analysis Summary" xfId="26296" xr:uid="{DCFB0BA4-C26A-4F82-AD6E-ED5A8985595B}"/>
    <cellStyle name="_CurrencySpace_LBO Analysis Summary - Template" xfId="26297" xr:uid="{02FE2D3D-754D-4305-828C-BB73E1A97569}"/>
    <cellStyle name="_CurrencySpace_LBO Analysis Summary - Template 2" xfId="26298" xr:uid="{8CEDBDBF-6D60-405C-8658-E566F4A6169A}"/>
    <cellStyle name="_CurrencySpace_LBO Analysis Summary 2" xfId="26299" xr:uid="{14000F73-DDB5-4FB8-B191-4EBEEC7D7AFC}"/>
    <cellStyle name="_CurrencySpace_LBO Model v3" xfId="26300" xr:uid="{DBAF4999-EFFD-4F00-93CB-45F94FCFF6B6}"/>
    <cellStyle name="_CurrencySpace_LBO SF" xfId="26301" xr:uid="{D4B4DFF7-E79D-4BCE-91A7-C065D7B11289}"/>
    <cellStyle name="_CurrencySpace_LBO SF 2" xfId="26302" xr:uid="{279DD05F-8272-4B3B-83DA-2D2639B0FA77}"/>
    <cellStyle name="_CurrencySpace_LBO SF Model Output - Template" xfId="26303" xr:uid="{5F4417B5-74D0-435B-A105-6A75744D9B39}"/>
    <cellStyle name="_CurrencySpace_LBO SF Model Output - Template 2" xfId="26304" xr:uid="{71BF8632-381E-480F-AE2E-39ADD7061CE7}"/>
    <cellStyle name="_CurrencySpace_lbo_short_form" xfId="26305" xr:uid="{EB672320-4CC2-4CBD-9168-A6AA0B9F1196}"/>
    <cellStyle name="_CurrencySpace_lbo_short_form 2" xfId="26306" xr:uid="{2B138671-35D6-493E-89A2-F438DE1E9D0F}"/>
    <cellStyle name="_CurrencySpace_Liberty+IE+Model++September+2008" xfId="26307" xr:uid="{CEFF19E7-8D49-4C0A-9902-3F1EAB2CBE68}"/>
    <cellStyle name="_CurrencySpace_Master_Telecom_Equipment_CSCb" xfId="26308" xr:uid="{75C938C9-C984-4F2D-BC16-C693C8E57569}"/>
    <cellStyle name="_CurrencySpace_Master_Telecom_Equipment_CSCb 2" xfId="26309" xr:uid="{A17C0263-0285-49A0-ACB9-7303E927A4A8}"/>
    <cellStyle name="_CurrencySpace_MasterDatabase_Oct_07_v2" xfId="26310" xr:uid="{8802C485-1153-4700-9F84-400B799D0751}"/>
    <cellStyle name="_CurrencySpace_MasterDatabase_Sept_07_v2" xfId="26311" xr:uid="{764BFFBF-0435-4B51-A171-9E4C4B3BCB3F}"/>
    <cellStyle name="_CurrencySpace_MasterDatabase_Sept_07_v3" xfId="26312" xr:uid="{04794A9E-FD82-4512-A2DC-E537610BDF2E}"/>
    <cellStyle name="_CurrencySpace_Merger Model - Exec" xfId="26313" xr:uid="{0463670A-DAA6-48CB-9E48-775E9FCCA212}"/>
    <cellStyle name="_CurrencySpace_Merger Model - Exec 2" xfId="26314" xr:uid="{8D0D9DC2-80F7-4760-9427-343FA9693ADD}"/>
    <cellStyle name="_CurrencySpace_merger plans" xfId="26315" xr:uid="{14A871BC-64B0-4477-AD75-582015B0F7FA}"/>
    <cellStyle name="_CurrencySpace_merger plans 2" xfId="26316" xr:uid="{B2244368-A067-4C41-A1AC-8E4342023009}"/>
    <cellStyle name="_CurrencySpace_monet2.4" xfId="26317" xr:uid="{58929802-BE65-4ADF-B905-E661348299AF}"/>
    <cellStyle name="_CurrencySpace_monet2.4_temp" xfId="26318" xr:uid="{D50DA9BF-4111-4C8B-97F0-2AED11683F4F}"/>
    <cellStyle name="_CurrencySpace_monet2.8" xfId="26319" xr:uid="{94BD96FB-B6D9-4C20-A3A5-DB93627B8D00}"/>
    <cellStyle name="_CurrencySpace_Monthly Horizon-Project Projections-Rev4" xfId="26320" xr:uid="{3C206C59-ABCC-435A-826B-5F2DBF6325F1}"/>
    <cellStyle name="_CurrencySpace_Monthly Horizon-Project Projections-Rev4 (25 yr life)JPM" xfId="26321" xr:uid="{3FCF80F3-C9DF-4388-B1DD-66C31258B791}"/>
    <cellStyle name="_CurrencySpace_MotLion Projections may" xfId="26322" xr:uid="{5B72EFF1-9972-469B-A409-5C17B33C64C4}"/>
    <cellStyle name="_CurrencySpace_MotLion Projections may 2" xfId="26323" xr:uid="{413F3C26-0880-4ACD-9FF2-0B503221C742}"/>
    <cellStyle name="_CurrencySpace_NDC Credit Comps from Drenusha" xfId="26324" xr:uid="{17B07646-65F7-40BC-B8BE-BEF5FD0FF815}"/>
    <cellStyle name="_CurrencySpace_NDC Credit Comps from Drenusha 2" xfId="26325" xr:uid="{CED798BD-71D6-4C1B-BA4F-0FAE68AEC74F}"/>
    <cellStyle name="_CurrencySpace_Nexfor Valuation Model_9_26_2001" xfId="26326" xr:uid="{73E5B0EC-E50F-40BA-A496-62814CCD1DD5}"/>
    <cellStyle name="_CurrencySpace_Nexfor Valuation Model_9_26_2001 2" xfId="26327" xr:uid="{5DE49977-D208-4025-92AC-9CC9179B83E6}"/>
    <cellStyle name="_CurrencySpace_Numico_LBO 08" xfId="26328" xr:uid="{65903936-69BA-4217-8186-5449D29F4694}"/>
    <cellStyle name="_CurrencySpace_Numico_LBO 08 2" xfId="26329" xr:uid="{042EEE29-3C6F-48F1-A43C-0646CA7D305C}"/>
    <cellStyle name="_CurrencySpace_Numico-Nestle Model-26 February 2002 2b" xfId="26330" xr:uid="{0A18035C-5451-4232-B1CE-DF0570AE463C}"/>
    <cellStyle name="_CurrencySpace_Numico-Nestle Model-26 February 2002 2b 2" xfId="26331" xr:uid="{296A01B1-422D-4FEF-BF7F-CD98C3BFCC65}"/>
    <cellStyle name="_CurrencySpace_Old Financials_200804" xfId="26332" xr:uid="{9E381399-955F-41EE-9544-0232A3D01970}"/>
    <cellStyle name="_CurrencySpace_Old Life CSC" xfId="26333" xr:uid="{17D7374E-7511-4E83-9073-3D313D074B59}"/>
    <cellStyle name="_CurrencySpace_Old Life CSC 2" xfId="26334" xr:uid="{6A85041F-298F-4EEC-8511-DCF5531EDAA0}"/>
    <cellStyle name="_CurrencySpace_OpEx Sheet" xfId="26335" xr:uid="{C8538E2A-26D2-45C4-847F-97604FC3E2B8}"/>
    <cellStyle name="_CurrencySpace_pace_merger plans" xfId="26336" xr:uid="{7DC17225-2522-4200-9C7F-E6CA068DF5E9}"/>
    <cellStyle name="_CurrencySpace_pace_merger plans 2" xfId="26337" xr:uid="{905ADA08-1275-4EFA-9904-248CB18CF072}"/>
    <cellStyle name="_CurrencySpace_Palm Model 10_05" xfId="26338" xr:uid="{092801EF-4E9E-4E7E-A941-D57377840661}"/>
    <cellStyle name="_CurrencySpace_Palm Model 10_05 2" xfId="26339" xr:uid="{D8875E2E-DE7B-4E95-806A-91E60BECB992}"/>
    <cellStyle name="_CurrencySpace_Panhandle Value" xfId="26340" xr:uid="{ADC1655E-7C14-4008-AEF8-E038933F34C6}"/>
    <cellStyle name="_CurrencySpace_Panhandle Value 2" xfId="26341" xr:uid="{27C93C9E-8480-4814-89D7-F7A455F780AF}"/>
    <cellStyle name="_CurrencySpace_pdf file" xfId="26342" xr:uid="{DEA4E296-FBE4-43FA-85BF-FAA9555E14FB}"/>
    <cellStyle name="_CurrencySpace_Pioneer Prairie 082107_edp" xfId="26343" xr:uid="{76F7F827-DB9D-47DC-A214-4CF9960676D0}"/>
    <cellStyle name="_CurrencySpace_PNC_PF_2Q_update" xfId="26344" xr:uid="{5F772E84-7C54-479A-B23E-6E760166BEE2}"/>
    <cellStyle name="_CurrencySpace_PNC_PF_2Q_update 2" xfId="26345" xr:uid="{CF33D52D-25AB-4703-BB97-EFCB090E6797}"/>
    <cellStyle name="_CurrencySpace_Portfolio Inputs" xfId="26346" xr:uid="{DB1C8E60-03F6-4A82-91FB-113199D00C86}"/>
    <cellStyle name="_CurrencySpace_Post Oak" xfId="26347" xr:uid="{6ED4FD48-7F44-4468-9F2B-CB879DE6BCEF}"/>
    <cellStyle name="_CurrencySpace_Potential Strategic Partners" xfId="26348" xr:uid="{7DEC8CDB-A530-4459-8633-FC4E351802CF}"/>
    <cellStyle name="_CurrencySpace_Potential Strategic Partners 2" xfId="26349" xr:uid="{1DD33F06-8BD4-4470-A0A4-3B00A7701946}"/>
    <cellStyle name="_CurrencySpace_Prairie Star" xfId="26350" xr:uid="{C36E9AE8-9F95-4695-9C94-C0BCBF238F10}"/>
    <cellStyle name="_CurrencySpace_Projections Difference" xfId="26351" xr:uid="{497DBC5D-7E14-44C6-AED4-8E7F7A565148}"/>
    <cellStyle name="_CurrencySpace_Projections Difference 2" xfId="26352" xr:uid="{1EB58E28-4C1A-4DB3-8240-D22601FB58B2}"/>
    <cellStyle name="_CurrencySpace_PV of Future Stock Price" xfId="26353" xr:uid="{9F5C5FC2-6FEB-49A1-999F-06F88A469F3E}"/>
    <cellStyle name="_CurrencySpace_PV of Future Stock Price 2" xfId="26354" xr:uid="{A66076C2-B22D-48E5-AD3C-C656837F7B29}"/>
    <cellStyle name="_CurrencySpace_QVC LBO Model 2-12-03 v3" xfId="26355" xr:uid="{0F20D665-2A77-4E07-91C4-4AF7F014BA7E}"/>
    <cellStyle name="_CurrencySpace_QVC LBO Model 2-12-03 v3 2" xfId="26356" xr:uid="{DAFB2339-50C3-41E6-BFF9-7BB3EDD805E0}"/>
    <cellStyle name="_CurrencySpace_Samsara Model_20062001" xfId="26357" xr:uid="{AF20E0AA-0DB8-4923-81A6-8ECE8DA74466}"/>
    <cellStyle name="_CurrencySpace_Samsara Model_20062001 2" xfId="26358" xr:uid="{18C81B76-A24F-4809-A935-BF5374D8B823}"/>
    <cellStyle name="_CurrencySpace_Samsara Model-DCF Template" xfId="26359" xr:uid="{D4D51364-EEF3-446A-9FC8-8F469CDCD9B4}"/>
    <cellStyle name="_CurrencySpace_Samsara Model-DCF Template 2" xfId="26360" xr:uid="{51682991-B771-4CC7-BD23-115861828900}"/>
    <cellStyle name="_CurrencySpace_Samsara_ppg" xfId="26361" xr:uid="{4310E096-37BD-43AB-BD0F-182BE7DA4A26}"/>
    <cellStyle name="_CurrencySpace_Samsara_ppg 2" xfId="26362" xr:uid="{181A67AE-AAF5-4F76-A169-B9E227BBD20F}"/>
    <cellStyle name="_CurrencySpace_Scenarios" xfId="26363" xr:uid="{444F7CA7-1DAF-4598-BE9C-6DA2F752CDAD}"/>
    <cellStyle name="_CurrencySpace_Scenarios 2" xfId="26364" xr:uid="{86EBCF19-2A82-4B16-AC56-A0ADED19599C}"/>
    <cellStyle name="_CurrencySpace_Split-off Model2" xfId="26365" xr:uid="{0D1130E2-539A-4F53-B613-00273B0B9783}"/>
    <cellStyle name="_CurrencySpace_Split-off Model2 2" xfId="26366" xr:uid="{1D84BF13-E490-48F4-8BB0-95E281FAA037}"/>
    <cellStyle name="_CurrencySpace_Stallion Analysis_a" xfId="26367" xr:uid="{21DF35C1-F097-4C80-8F9A-54C4A6E6F439}"/>
    <cellStyle name="_CurrencySpace_Stallion Analysis_a 2" xfId="26368" xr:uid="{97E294FD-2C93-4E88-9F31-5C0158D574F3}"/>
    <cellStyle name="_CurrencySpace_Story II_OpCom_6-26-09" xfId="26369" xr:uid="{059F73BA-924C-48A0-9FC6-B8FE9DAF12AD}"/>
    <cellStyle name="_CurrencySpace_Summary Valuation Analysis" xfId="26370" xr:uid="{AE6AD9DC-64EC-4CDF-ADCA-C9CB86CAA2C8}"/>
    <cellStyle name="_CurrencySpace_Summary Valuation Analysis 2" xfId="26371" xr:uid="{C7B47AAB-CF03-49A1-840D-9FB7BD782789}"/>
    <cellStyle name="_CurrencySpace_Synergies" xfId="26372" xr:uid="{1BE30320-1CBE-4999-9C4A-098125ED2495}"/>
    <cellStyle name="_CurrencySpace_Synergies 2" xfId="26373" xr:uid="{EC0F7034-FF5B-4870-8DAC-0FEFDF564854}"/>
    <cellStyle name="_CurrencySpace_tables RIDER" xfId="26374" xr:uid="{C9481FEE-2B63-46E4-B226-D92824513396}"/>
    <cellStyle name="_CurrencySpace_tables RIDER 2" xfId="26375" xr:uid="{7143D4B6-D008-432D-A40A-9CF42CA17281}"/>
    <cellStyle name="_CurrencySpace_Tax Equity Structure 072007" xfId="26376" xr:uid="{2CC05956-BA08-4AED-9BBA-BEF63314DD23}"/>
    <cellStyle name="_CurrencySpace_Troon Financials 8-1-02" xfId="26377" xr:uid="{663E4DF2-BCF0-4DC3-AF79-B28FB6B399B3}"/>
    <cellStyle name="_CurrencySpace_Troon Financials 8-1-02 2" xfId="26378" xr:uid="{58E410A2-6237-4472-BA07-2AD0D3763A59}"/>
    <cellStyle name="_CurrencySpace_Troon_EBITDA" xfId="26379" xr:uid="{1233705F-F2FF-4658-AA92-12AFE7C98C48}"/>
    <cellStyle name="_CurrencySpace_Troon_EBITDA 2" xfId="26380" xr:uid="{A5F0C4EC-AE3F-46E5-B63D-F13D97748A27}"/>
    <cellStyle name="_CurrencySpace_Twin Groves II" xfId="26381" xr:uid="{805C3FBD-CE80-4FDC-AE10-462B74AE3D0D}"/>
    <cellStyle name="_CurrencySpace_Valuation Overview - June 2001" xfId="26382" xr:uid="{3B6DB9A4-EFB4-4F1A-A7DC-8BB0B8839ED3}"/>
    <cellStyle name="_CurrencySpace_Valuation Overview - June 2001 2" xfId="26383" xr:uid="{B51ECA48-7E27-406C-B7A0-F7224509A95F}"/>
    <cellStyle name="_CurrencySpace_Valuation_Troon dpak 8-5-02 v3" xfId="26384" xr:uid="{10352207-74C3-4C6D-9B39-8B316B9EA0A5}"/>
    <cellStyle name="_CurrencySpace_Valuation_Troon dpak 8-5-02 v3 2" xfId="26385" xr:uid="{F810AE5E-8D14-41A2-B452-C35AFDF0B63D}"/>
    <cellStyle name="_CurrencySpace_VMS Breakdown" xfId="26386" xr:uid="{715ADF8E-B3D2-44F9-BA30-207E500EC4A7}"/>
    <cellStyle name="_CurrencySpace_VMS Breakdown 2" xfId="26387" xr:uid="{229F5D16-4F5A-40A1-AF8E-1C44CA3F145B}"/>
    <cellStyle name="_Current Value Case - DCF 5-25_db" xfId="26388" xr:uid="{BD0624A5-2514-4A2D-9652-4CCEE94706FE}"/>
    <cellStyle name="_Current Value Case - DCF 5-25_db_1.Inputs" xfId="26389" xr:uid="{3F60C1DF-9A93-4EA9-85A3-3A6EACA6F458}"/>
    <cellStyle name="_Current Value Case - DCF 5-25_db_Copy of Vento III v27i P50 1st" xfId="26390" xr:uid="{73DADD57-C0D8-4F76-9A49-33F2304FB3E8}"/>
    <cellStyle name="_Current Value Case - DCF 5-25_db_G&amp;A_reports" xfId="26391" xr:uid="{D9487F10-248A-4415-B051-6E5B65D8355A}"/>
    <cellStyle name="_Current Value Case - DCF 5-25_db_Vento III v17i (8.9% Haircut, 60% Tax)" xfId="26392" xr:uid="{BAB0AD68-0EAE-4878-BE37-0840CA887B25}"/>
    <cellStyle name="_Current Value Case - DCF 5-25_db_Vento III v22i (Haircut, 6Y CF, 76% tax)" xfId="26393" xr:uid="{D438990A-25BB-4B19-9F55-677391573204}"/>
    <cellStyle name="_Current Value Case - DCF 5-25_db_Vento III v28g Base" xfId="26394" xr:uid="{C16C8E9E-20E7-43DE-99E5-49B61455D2CD}"/>
    <cellStyle name="_Current Value Case - DCF 5-25_db_Vento III v28k JPMyyy" xfId="26395" xr:uid="{6F322BB1-4D61-42AB-A391-DF78199C3E70}"/>
    <cellStyle name="_Curve check" xfId="26396" xr:uid="{FC444111-ECFB-4578-B97E-B90EDF8BA892}"/>
    <cellStyle name="_Curve check 2" xfId="26397" xr:uid="{BFC6F912-A897-45DD-90D8-882541F2E3CB}"/>
    <cellStyle name="_Curve check_Cherokee 2010 - 2014 Budget Forecast" xfId="26398" xr:uid="{CD788DDD-A8BC-4EBC-BC88-83D3E6D2C12A}"/>
    <cellStyle name="_Curves" xfId="26399" xr:uid="{51E66BFC-D07E-46F2-847F-792B9D1E6C4B}"/>
    <cellStyle name="_Curves 2" xfId="26400" xr:uid="{F7C1370C-333B-4F81-AD37-09293FD88E06}"/>
    <cellStyle name="_Curves_080716" xfId="26401" xr:uid="{2D37FF08-B522-427B-9BF9-C421A640E413}"/>
    <cellStyle name="_Curves_Cherokee 2010 - 2014 Budget Forecast" xfId="26402" xr:uid="{6A238CE0-92FD-4CCA-8CCF-4BE7CE0B08E6}"/>
    <cellStyle name="_DAEC - O&amp;M Inputs - rev 03.19.10" xfId="26403" xr:uid="{7D068616-822E-4B50-8060-8FB443913447}"/>
    <cellStyle name="_Dale_QuickModel" xfId="26404" xr:uid="{C7D1566A-BC7C-4161-8295-BAE46F46E035}"/>
    <cellStyle name="_Dale_QuickModel 2" xfId="26405" xr:uid="{AF5A97D5-F31F-4576-9D6B-4AF40655D11C}"/>
    <cellStyle name="_Dale_QuickModel 2 2" xfId="26406" xr:uid="{AD55D480-8A3F-44E3-80DB-5AD1C90D1BDB}"/>
    <cellStyle name="_Dale_QuickModel 3" xfId="26407" xr:uid="{A0B49CC2-9978-4B48-97E6-6CB4BF3C4334}"/>
    <cellStyle name="_Dale_QuickModel 4" xfId="26408" xr:uid="{B51D809D-481A-4E51-8796-A2E6A92C5D08}"/>
    <cellStyle name="_Dale_QuickModel 4 2" xfId="26409" xr:uid="{1E3A14CE-3B72-4EE7-A9C9-1FB6110C9FCC}"/>
    <cellStyle name="_Dale_QuickModel 4 3" xfId="26410" xr:uid="{A62EE632-7613-4A2B-A4A9-E29DC4F05D6C}"/>
    <cellStyle name="_Dale_QuickModel_Genesis_Bridge_Tab" xfId="26411" xr:uid="{72AE97FB-0C76-4077-B026-408BC445D50A}"/>
    <cellStyle name="_Dale_QuickModel_HWBA UM NPV  IRR Analysis finance at cost share may 2011" xfId="26412" xr:uid="{5C457CDD-F291-4FDE-B2C2-986E9F373DD7}"/>
    <cellStyle name="_Dale_QuickModel_ToD" xfId="26413" xr:uid="{9E8DAFE7-2A9F-4661-88B9-4F0B77838BA2}"/>
    <cellStyle name="_Dale_QuickModel_ToD 2" xfId="26414" xr:uid="{FA1D6CB4-D41A-48D7-857E-B2544397960A}"/>
    <cellStyle name="_Dale_QuickModel_ToD 3" xfId="26415" xr:uid="{96927031-AE9D-4170-9C72-EA28572F5465}"/>
    <cellStyle name="_Data" xfId="26416" xr:uid="{6EDA745C-EF6A-44B0-975E-06490B746967}"/>
    <cellStyle name="_Data 2" xfId="26417" xr:uid="{7413BA5F-DB5E-44AA-934C-9245516B4EA7}"/>
    <cellStyle name="_Data_1.Inputs" xfId="26418" xr:uid="{CC566E36-DD79-461E-8BAF-C1D71533EB48}"/>
    <cellStyle name="_Data_BeechR Pivot Table 12.2.09" xfId="26419" xr:uid="{27638FFC-513F-42A3-93D5-4F636C126DA9}"/>
    <cellStyle name="_Data_BeechR Pivot Table 12.2.09 2" xfId="26420" xr:uid="{1B0BB341-9650-49ED-A52F-5F54667231C5}"/>
    <cellStyle name="_Data_Copy of G&amp;A_reports_v4" xfId="26421" xr:uid="{C448B13C-E9DC-4B07-A931-86DDE1888843}"/>
    <cellStyle name="_Data_Copy of Vento III v27i P50 1st" xfId="26422" xr:uid="{193692EB-A6FC-4C07-BE1F-9E57939D15D7}"/>
    <cellStyle name="_Data_SEEC_XiNing_040507_loan_US&amp;PRC GAAP" xfId="26423" xr:uid="{DA9E1CA5-B7F2-43B4-A3AC-0CAA0B227776}"/>
    <cellStyle name="_Data_Vento III v17i (8.9% Haircut, 60% Tax)" xfId="26424" xr:uid="{77387DA0-537E-41F7-9D27-8BAEE3376522}"/>
    <cellStyle name="_Data_Vento III v22i (Haircut, 6Y CF, 76% tax)" xfId="26425" xr:uid="{834F62E9-2C93-4FDF-AA38-CD8EDC54948B}"/>
    <cellStyle name="_Data_Vento III v28g Base" xfId="26426" xr:uid="{6DB92C05-69AB-4256-AF90-B403F75B6579}"/>
    <cellStyle name="_Data_Vento III v28k JPMyyy" xfId="26427" xr:uid="{6ABB758E-ACD8-4ECD-8A01-63F60F89EB0B}"/>
    <cellStyle name="_date" xfId="26428" xr:uid="{56B6C198-3E9A-4C7A-80B0-A718C7C57F51}"/>
    <cellStyle name="_debt and cash" xfId="26429" xr:uid="{8E38CB17-3FAF-4751-AF2C-887D6F7F62A0}"/>
    <cellStyle name="_Debt Service Coverage Ratio Forecast" xfId="319" xr:uid="{BC64A4C8-017B-42FB-BBC5-09DAAB83A715}"/>
    <cellStyle name="_Debt Service Coverage Ratio Forecast 2" xfId="320" xr:uid="{CB7266B0-1728-4ADA-A917-6DC02688EB6A}"/>
    <cellStyle name="_Debt Service Coverage Ratio Forecast 2 2" xfId="321" xr:uid="{29083B57-5CA4-4D3A-8736-518B34A0EEA9}"/>
    <cellStyle name="_Debt Service Coverage Ratio Forecast 3" xfId="322" xr:uid="{335006C5-8E3D-402B-A1C6-A7F9596A8094}"/>
    <cellStyle name="_Debt Service Coverage Ratio Forecast 3 2" xfId="26430" xr:uid="{51A4D0FB-2537-4183-84E7-AE8004876A98}"/>
    <cellStyle name="_Debt Service Coverage Ratio Forecast 4" xfId="323" xr:uid="{092F8326-A416-4AC2-AA98-A6D959F17F7F}"/>
    <cellStyle name="_Debt Service Coverage Ratio Forecast 4 2" xfId="26431" xr:uid="{03A07B5F-9986-497F-9CF0-6D799A8594F4}"/>
    <cellStyle name="_Debt Service Coverage Ratio Forecast 5" xfId="26432" xr:uid="{F621E751-F67E-4DF8-9152-9C9F50EB28B8}"/>
    <cellStyle name="_Debt Service Coverage Ratio Forecast 5 2" xfId="26433" xr:uid="{2EF4FBC5-2DE4-422C-9DCE-17D8E858F532}"/>
    <cellStyle name="_Debt Service Coverage Ratio Forecast 6" xfId="26434" xr:uid="{A55B711C-754E-48FF-A11D-95D5A3E92F81}"/>
    <cellStyle name="_Debt Service Coverage Ratio Forecast_2008 FPL Group Tax Workpapers" xfId="26435" xr:uid="{C0387008-A7E7-4BFD-B478-E7001A052B79}"/>
    <cellStyle name="_Debt Service Coverage Ratio Forecast_2008 FPL Group Tax Workpapers_Budget Support 2012-09 2013-15 Benefit Programs v5 with NEER Barg Update" xfId="26436" xr:uid="{C4C9E8DC-BCD2-4690-A932-C288DD1A11DB}"/>
    <cellStyle name="_Debt Service Coverage Ratio Forecast_2008 FPL Group Tax Workpapers_LTD-FAS 112 Summary" xfId="26437" xr:uid="{E70DB5AC-5838-4A5C-AD3C-93422EC89053}"/>
    <cellStyle name="_Debt Service Coverage Ratio Forecast_BASIS ADJ" xfId="26438" xr:uid="{DD4BF2ED-C579-496F-B2FF-760C07D3EDB0}"/>
    <cellStyle name="_Debt Service Coverage Ratio Forecast_BM Adjustments" xfId="26439" xr:uid="{C24F135F-ECE7-4248-ABCF-5778B1B3393A}"/>
    <cellStyle name="_Debt Service Coverage Ratio Forecast_Callahan" xfId="26440" xr:uid="{9F571477-D7DA-4884-87BC-4D3F52143489}"/>
    <cellStyle name="_Debt Service Coverage Ratio Forecast_Callahan " xfId="26441" xr:uid="{935FE488-ECB6-4E9A-9072-350B1778FC56}"/>
    <cellStyle name="_Debt Service Coverage Ratio Forecast_Callahan _1" xfId="26442" xr:uid="{5DCB389D-B1FE-404F-821B-D13F67B1527C}"/>
    <cellStyle name="_Debt Service Coverage Ratio Forecast_Callahan 090813 GM 0 Report" xfId="26443" xr:uid="{F1EEF73C-A77D-47A7-9656-A868143C647F}"/>
    <cellStyle name="_Debt Service Coverage Ratio Forecast_Callahan 091106 GM 0 Report" xfId="26444" xr:uid="{AC381EE2-498B-46C2-A21B-76D7E86D8544}"/>
    <cellStyle name="_Debt Service Coverage Ratio Forecast_CapRidge_WindBoost_Analysis_090709" xfId="26445" xr:uid="{CF691CDC-1ED2-42C7-BA1F-0D250E307D26}"/>
    <cellStyle name="_Debt Service Coverage Ratio Forecast_Cherokee 2010 - 2014 Budget Forecast" xfId="26446" xr:uid="{13DC9D9C-573A-4001-8739-5103CE7EFA97}"/>
    <cellStyle name="_Debt Service Coverage Ratio Forecast_Copy of Texas Wind Debt Amortization 11-08" xfId="26447" xr:uid="{B9DE2C99-8644-483B-AFE5-34979E70B878}"/>
    <cellStyle name="_Debt Service Coverage Ratio Forecast_Debt Service Coverage Ratio-TEXAS WIND Historical  Forecast" xfId="26448" xr:uid="{62D8177F-87A1-4EDF-B88A-0A316BAE9F93}"/>
    <cellStyle name="_Debt Service Coverage Ratio Forecast_Fees" xfId="26449" xr:uid="{2E6ADFE7-F5EC-46BE-90DD-3C6E6727C391}"/>
    <cellStyle name="_Debt Service Coverage Ratio Forecast_FPL Georgia Tax As of October 2010" xfId="26450" xr:uid="{9E485BCC-A92B-4AAD-AB7D-752F1460EEED}"/>
    <cellStyle name="_Debt Service Coverage Ratio Forecast_FPL Georgia Tax As of October 2010_Summary of 2010 Errors Resolutions with Responses" xfId="26451" xr:uid="{BC33FC8F-4684-4B3A-B32A-679AA18FF2CF}"/>
    <cellStyle name="_Debt Service Coverage Ratio Forecast_Group Prov M11 09" xfId="26452" xr:uid="{9609CCC1-4DEF-4C9D-A231-C1236636FADD}"/>
    <cellStyle name="_Debt Service Coverage Ratio Forecast_Group Prov M11 09 2" xfId="26453" xr:uid="{F127D595-F231-4F4F-BEC0-D130920E97F7}"/>
    <cellStyle name="_Debt Service Coverage Ratio Forecast_Group Prov M11 09_March_LTD_Premium" xfId="26454" xr:uid="{64A6B153-7A8F-4CD3-8688-7E7D338C45A3}"/>
    <cellStyle name="_Debt Service Coverage Ratio Forecast_Group Prov M11 09_Nov Self Admin LTD Income Premium - CIGNA" xfId="26455" xr:uid="{D3212CC3-8500-449A-84BD-2253AC7AD76A}"/>
    <cellStyle name="_Debt Service Coverage Ratio Forecast_Group Prov M11 09_Summary Unrounded" xfId="26456" xr:uid="{9644EC87-2780-48EE-B565-23344D848284}"/>
    <cellStyle name="_Debt Service Coverage Ratio Forecast_HH3 WindBoost Analysis (with PTC and REC)" xfId="26457" xr:uid="{692C4B7C-457A-43AD-A726-451F753AC2E5}"/>
    <cellStyle name="_Debt Service Coverage Ratio Forecast_Horse Hollow 1 090813 GM 0 Report" xfId="26458" xr:uid="{9E0B9C55-C255-43DF-AE82-36676C1E2BAA}"/>
    <cellStyle name="_Debt Service Coverage Ratio Forecast_Horse Hollow 1 090911 GM 0 Report" xfId="26459" xr:uid="{DAC48239-BF1E-4954-912F-B70C415027E9}"/>
    <cellStyle name="_Debt Service Coverage Ratio Forecast_Inputs" xfId="26460" xr:uid="{36DFC747-16F0-4652-A679-13B3B0E5592E}"/>
    <cellStyle name="_Debt Service Coverage Ratio Forecast_Inputs 2" xfId="26461" xr:uid="{2D3F5C25-D930-46EB-9F0F-4EB865167FE9}"/>
    <cellStyle name="_Debt Service Coverage Ratio Forecast_Majestic II 2013 - 2042 Property Tax Forecast est" xfId="26462" xr:uid="{6806E7CB-DE7C-4F1C-AD25-4CBF9E45F659}"/>
    <cellStyle name="_Debt Service Coverage Ratio Forecast_March_LTD_Premium" xfId="26463" xr:uid="{BE173D5B-21E0-4CB1-81DB-79F0CF078DBF}"/>
    <cellStyle name="_Debt Service Coverage Ratio Forecast_Nov Self Admin LTD Income Premium - CIGNA" xfId="26464" xr:uid="{06FEB6C2-0F37-4BBF-9C87-D6B7B6163161}"/>
    <cellStyle name="_Debt Service Coverage Ratio Forecast_Summary Unrounded" xfId="26465" xr:uid="{D56E4CBB-40D6-4730-9B84-952B665949BA}"/>
    <cellStyle name="_Debt Service Coverage Ratio Forecast_Tax" xfId="26466" xr:uid="{8B575F54-2657-4346-B753-9E0FBF31F01C}"/>
    <cellStyle name="_Debt Service Coverage Ratio Forecast_Wind Adj_091106" xfId="26467" xr:uid="{B4126289-7A30-4E6C-9899-ED062F0F9259}"/>
    <cellStyle name="_Debt Template" xfId="26468" xr:uid="{1362C17F-11A8-4ACD-8671-1FB64EF5E5E8}"/>
    <cellStyle name="_Debt Template 2" xfId="26469" xr:uid="{65E9CE3C-97C1-47F5-9C38-E9A8FCD6E3C0}"/>
    <cellStyle name="_Debt Template 3" xfId="26470" xr:uid="{5A983749-7AAD-4FF4-9D9A-F7DA79813E64}"/>
    <cellStyle name="_Debt Template 4" xfId="26471" xr:uid="{2CF74F70-A557-4C5A-A870-0C131CF58282}"/>
    <cellStyle name="_Debt Template 5" xfId="26472" xr:uid="{5E50A90D-7FE0-4DA8-9C65-072809A108BE}"/>
    <cellStyle name="_Dec. 2007 Beacon Cashflow " xfId="26473" xr:uid="{2473B242-21B5-4AB8-943A-476C889407CF}"/>
    <cellStyle name="_Decommissioning - Bluestar - rev 06.15.06a" xfId="26474" xr:uid="{E5727DCB-F1EB-4C7F-A11F-14FE3BE14E35}"/>
    <cellStyle name="_Decommissioning - Bluestar - rev 06.15.06a 2" xfId="26475" xr:uid="{E87E7360-2BF5-4F39-851D-C7F1DF6AE4C2}"/>
    <cellStyle name="_Decommissioning - Bluestar - rev 06.15.06a 2 2" xfId="26476" xr:uid="{DB7602B9-C85E-43E8-91F5-C8FB7BEBAB6A}"/>
    <cellStyle name="_Decommissioning - Bluestar - rev 06.15.06a 3" xfId="26477" xr:uid="{16DD1253-1C13-4D42-998A-0BDC6802BB00}"/>
    <cellStyle name="_Decommissioning - Bluestar - rev 06.15.06a 3 2" xfId="26478" xr:uid="{9FE5B1EF-4A31-4B41-BCEA-D357815F6593}"/>
    <cellStyle name="_Decommissioning - Bluestar - rev 06.15.06a 4" xfId="26479" xr:uid="{DE9BA299-426E-4FD3-8D84-1F6B70582FB4}"/>
    <cellStyle name="_Decommissioning - Bluestar - rev 06.15.06a 4 2" xfId="26480" xr:uid="{F75B692C-4475-4A44-814E-7CB40B0DE636}"/>
    <cellStyle name="_Decommissioning - Bluestar - rev 06.15.06a 4 3" xfId="26481" xr:uid="{9E3B01DA-8E10-477A-A6D8-6368CDF67952}"/>
    <cellStyle name="_Decommissioning - Bluestar - rev 06.15.06a 5" xfId="26482" xr:uid="{F391D33F-8E66-4ED1-8E99-4317E41BE0ED}"/>
    <cellStyle name="_Decommissioning - Bluestar - rev 06.15.06a 5 2" xfId="26483" xr:uid="{9D1D8545-AE7F-4B30-AD43-7C76A1F11DA0}"/>
    <cellStyle name="_Decommissioning - Bluestar - rev 06.15.06a 6" xfId="26484" xr:uid="{53331067-3830-4F98-AE79-09D2A5CAA5DA}"/>
    <cellStyle name="_Decommissioning - Bluestar - rev 06.15.06a_Consolidated Summary Living ProForma_2011_DRAFT" xfId="26485" xr:uid="{30354570-A9F4-4007-92EE-E90B3B2C6725}"/>
    <cellStyle name="_Decommissioning - Bluestar - rev 06.15.06a_Consolidated Summary Living ProForma_2011_Paste Special" xfId="26486" xr:uid="{7600F688-1E8B-4720-8307-21386B63910B}"/>
    <cellStyle name="_Decommissioning - Bluestar - rev 06.15.06a_Copy of South TX GenTie  0.8x Sale12-31-09 COD BASE CASEvBOD" xfId="26487" xr:uid="{A14DC75D-42BA-4115-B137-702FFB8AA4AD}"/>
    <cellStyle name="_Decommissioning - Bluestar - rev 06.15.06a_Genesis_Bridge_Tab" xfId="26488" xr:uid="{EC3AE89E-ED82-4682-9BA2-14A2A516533C}"/>
    <cellStyle name="_Decommissioning - Bluestar - rev 06.15.06a_HWBA UM NPV  IRR Analysis finance at cost share may 2011" xfId="26489" xr:uid="{58B39B08-D8F7-4365-B377-656600732827}"/>
    <cellStyle name="_Decommissioning - Bluestar - rev 06.15.06a_Inputs" xfId="26490" xr:uid="{A98F5C06-532A-44DB-803F-3A685B166EE0}"/>
    <cellStyle name="_Decommissioning - Bluestar - rev 06.15.06a_Inputs 2" xfId="26491" xr:uid="{008C17A2-57FE-498D-9990-9CB70C871B93}"/>
    <cellStyle name="_Decommissioning - Bluestar - rev 06.15.06a_ToD" xfId="26492" xr:uid="{FA68D6A3-46F3-40ED-AB3A-E7ACA45D2B71}"/>
    <cellStyle name="_Decommissioning - Bluestar - rev 06.15.06a_ToD 2" xfId="26493" xr:uid="{3C8E7869-6ACB-45A8-8D65-581DE1EB139E}"/>
    <cellStyle name="_Decommissioning - Bluestar - rev 06.15.06a_ToD 3" xfId="26494" xr:uid="{CA2A7C16-55E9-483D-BFCD-14CAAEB913F2}"/>
    <cellStyle name="_Def Debt Schedule" xfId="26495" xr:uid="{A8F5A51B-B881-474E-8623-77C0739C5ED8}"/>
    <cellStyle name="_Delaware Mtn_Wind_2011_WTG Options_Capex Template_3-14-11" xfId="26496" xr:uid="{F10D8EDA-2F7D-4388-9686-8B9F32E8D227}"/>
    <cellStyle name="_Demand Hourly" xfId="26497" xr:uid="{908915F3-BC13-461A-8A60-E87167391F2E}"/>
    <cellStyle name="_Demand Hourly 2" xfId="26498" xr:uid="{9B913D6B-BE02-439B-B1ED-16C5C6E4775D}"/>
    <cellStyle name="_Demand Hourly 2 2" xfId="26499" xr:uid="{3D5EC787-E6D9-4515-A659-BBB8CE1048B1}"/>
    <cellStyle name="_Demand Hourly 3" xfId="26500" xr:uid="{F6196089-DD16-4F3F-A791-259681C91198}"/>
    <cellStyle name="_Demand Hourly 3 2" xfId="26501" xr:uid="{3AA6750C-B10C-4DF9-9030-DF1EA8EA4C2C}"/>
    <cellStyle name="_Demand Hourly 4" xfId="26502" xr:uid="{947230BE-8EDE-41DF-BD3A-A63959965BE9}"/>
    <cellStyle name="_Demand Hourly 4 2" xfId="26503" xr:uid="{95E026CF-3A03-4D64-9C59-427402A09A24}"/>
    <cellStyle name="_Demand Hourly 4 3" xfId="26504" xr:uid="{33C3D2F4-CA64-41EC-B317-7E05215C66A8}"/>
    <cellStyle name="_Demand Hourly 5" xfId="26505" xr:uid="{BDFFE0CA-4D04-4A16-AC2B-1CD4BF9CE043}"/>
    <cellStyle name="_Demand Hourly 5 2" xfId="26506" xr:uid="{8CE1BB58-89C2-435F-A016-6EBCAA456F99}"/>
    <cellStyle name="_Demand Hourly 6" xfId="26507" xr:uid="{0A53D885-C706-4653-8BF2-1E36F5485FEC}"/>
    <cellStyle name="_Demand Hourly_August 2010 CWIP curves_NextEra" xfId="26508" xr:uid="{40E765F1-8098-476C-B0CE-B6AA7D0CCD0C}"/>
    <cellStyle name="_Demand Hourly_August 2010 CWIP curves_NextEra 2" xfId="26509" xr:uid="{79108A1E-28DB-4ABA-9784-0FDB2F0B5C4B}"/>
    <cellStyle name="_Demand Hourly_August 2010 CWIP curves_NextEra_November 2010 Termosol CWIP Curves NEER Final" xfId="26510" xr:uid="{A16830FF-A8AC-4303-ADC2-7B8BDECB3CAB}"/>
    <cellStyle name="_Demand Hourly_August 2010 CWIP curves_NextEra_November 2010 Termosol CWIP Curves NEER Final 2" xfId="26511" xr:uid="{D45527F0-66BF-4685-84C8-349838C5B3E1}"/>
    <cellStyle name="_Demand Hourly_BASIS ADJ" xfId="26512" xr:uid="{9E3B760D-8070-442B-81CF-4EE63FCFA8C9}"/>
    <cellStyle name="_Demand Hourly_BM Adjustments" xfId="26513" xr:uid="{C017EA7E-8C2B-4021-B081-DD432E27A456}"/>
    <cellStyle name="_Demand Hourly_Budget Support 2012-09 2013-15 Benefit Programs v5 with NEER Barg Update" xfId="26514" xr:uid="{732595A6-92DF-4879-A4ED-D497B2EC227E}"/>
    <cellStyle name="_Demand Hourly_Capacity_Factor_Monthly_Forecast_Through_2024 " xfId="26515" xr:uid="{C375E737-AB60-4752-A012-89EDA23C01C5}"/>
    <cellStyle name="_Demand Hourly_Capital Prov 1Q10" xfId="26516" xr:uid="{7870D6F3-D206-461B-8C35-41C18DD33037}"/>
    <cellStyle name="_Demand Hourly_Capital Prov 1Q10 2" xfId="26517" xr:uid="{FB2FB187-1078-4D8D-9EF0-6A81B2E2E964}"/>
    <cellStyle name="_Demand Hourly_Capital Prov 1Q10_March_LTD_Premium" xfId="26518" xr:uid="{11D331AF-89FF-4CA8-9AC0-90BDD5796247}"/>
    <cellStyle name="_Demand Hourly_Capital Prov 1Q10_Nov Self Admin LTD Income Premium - CIGNA" xfId="26519" xr:uid="{412488A6-6D8B-4B51-84DE-90B50AF87A13}"/>
    <cellStyle name="_Demand Hourly_Capital Prov 1Q10_Summary Unrounded" xfId="26520" xr:uid="{13EA76B7-C0D2-46CF-8E89-314CD06F66AD}"/>
    <cellStyle name="_Demand Hourly_Consolidated Summary Living ProForma_2011_DRAFT" xfId="26521" xr:uid="{3B9A1FFE-87AC-4DBC-8B64-366E6A92CE82}"/>
    <cellStyle name="_Demand Hourly_Consolidated Summary Living ProForma_2011_Paste Special" xfId="26522" xr:uid="{9C2353F4-18D9-4E36-A6F0-E012CA255F37}"/>
    <cellStyle name="_Demand Hourly_Copy of South TX GenTie  0.8x Sale12-31-09 COD BASE CASEvBOD" xfId="26523" xr:uid="{532625D4-68A7-4168-B509-C2F6C7720B4A}"/>
    <cellStyle name="_Demand Hourly_CWIP Termosol 1" xfId="26524" xr:uid="{E6EDA46D-1291-4FE9-9143-51883F9AF363}"/>
    <cellStyle name="_Demand Hourly_CWIP Termosol 1 2" xfId="26525" xr:uid="{56E9B82D-E898-45AC-A993-83A06ACE0D68}"/>
    <cellStyle name="_Demand Hourly_CWIP Termosol 2" xfId="26526" xr:uid="{343A08AC-2A9C-4DC8-9959-2B485C53FB6B}"/>
    <cellStyle name="_Demand Hourly_CWIP Termosol 2 2" xfId="26527" xr:uid="{FCC3D867-EA53-41F9-B61C-2DA740844BB9}"/>
    <cellStyle name="_Demand Hourly_Fees" xfId="26528" xr:uid="{11B6A8A4-8975-4C08-87F2-A58AA2FC7914}"/>
    <cellStyle name="_Demand Hourly_Genesis_Bridge_Tab" xfId="26529" xr:uid="{0D86785F-1B5F-4C31-835C-B1CA14020802}"/>
    <cellStyle name="_Demand Hourly_HWBA UM NPV  IRR Analysis finance at cost share may 2011" xfId="26530" xr:uid="{42AA4ED9-4CB3-4EF5-B1B4-7AC92D0E7009}"/>
    <cellStyle name="_Demand Hourly_Inputs" xfId="26531" xr:uid="{3593876F-8F36-4636-BCB8-FA8F1564521E}"/>
    <cellStyle name="_Demand Hourly_Inputs 2" xfId="26532" xr:uid="{D7BAB8EA-3009-459E-8E10-9FBDA461ACDE}"/>
    <cellStyle name="_Demand Hourly_Locked in Gross Margin" xfId="26533" xr:uid="{05903D2E-116A-4F8F-ACCD-642EE2FA472D}"/>
    <cellStyle name="_Demand Hourly_LTD-FAS 112 Summary" xfId="26534" xr:uid="{489D3C5C-B046-42C5-99D0-8BA9DAEF0207}"/>
    <cellStyle name="_Demand Hourly_November 2010 CWIP Curves Genesis Final" xfId="26535" xr:uid="{AB5EACB7-72A4-4A80-BFA7-091640A03B50}"/>
    <cellStyle name="_Demand Hourly_November 2010 CWIP Curves Genesis Final 2" xfId="26536" xr:uid="{93D9CF41-A4D0-41A0-B5D2-F2A03AD0CD93}"/>
    <cellStyle name="_Demand Hourly_November 2010 CWIP Curves NEER Final" xfId="26537" xr:uid="{D12672DA-2722-4CC4-91C5-F9C3FF830994}"/>
    <cellStyle name="_Demand Hourly_November 2010 CWIP Curves NEER Final 2" xfId="26538" xr:uid="{DC088562-218F-4D9A-9F20-DE09186E8522}"/>
    <cellStyle name="_Demand Hourly_November 2010 Termosol CWIP Curves NEER Final" xfId="26539" xr:uid="{1B6E170A-156C-4BD4-AB58-EF73EA9EBB27}"/>
    <cellStyle name="_Demand Hourly_November 2010 Termosol CWIP Curves NEER Final 2" xfId="26540" xr:uid="{3CF90BD9-0C42-4973-9899-1143A0537AE7}"/>
    <cellStyle name="_Demand Hourly_Project Monitoring Paradise Solar revised_October 2010" xfId="26541" xr:uid="{94AABF0A-7EA3-489E-B83D-D5013A5F5DA5}"/>
    <cellStyle name="_Demand Hourly_Project Monitoring Paradise Solar revised_October 2010 2" xfId="26542" xr:uid="{A73A2E3A-872D-4605-995F-E2450E9047B0}"/>
    <cellStyle name="_Demand Hourly_Project Monitoring Paradise Solar revised_October 2010_November 2010 Termosol CWIP Curves NEER Final" xfId="26543" xr:uid="{940D2A2E-6835-4933-89D7-79556BBAF75D}"/>
    <cellStyle name="_Demand Hourly_Project Monitoring Paradise Solar revised_October 2010_November 2010 Termosol CWIP Curves NEER Final 2" xfId="26544" xr:uid="{57CDAB6B-A567-4D5B-B271-56E1DFB094C4}"/>
    <cellStyle name="_Demand Hourly_September 2010 CWIP curves_NextEra" xfId="26545" xr:uid="{DAC6AE6B-2FBE-4E55-86F4-CE31220EDB87}"/>
    <cellStyle name="_Demand Hourly_September 2010 CWIP curves_NextEra 2" xfId="26546" xr:uid="{BD995121-04B6-466E-BB45-3E4A028600FC}"/>
    <cellStyle name="_Demand Hourly_September 2010 CWIP curves_NextEra_November 2010 Termosol CWIP Curves NEER Final" xfId="26547" xr:uid="{4CEE4709-6909-4693-9F19-F31F1D1FA948}"/>
    <cellStyle name="_Demand Hourly_September 2010 CWIP curves_NextEra_November 2010 Termosol CWIP Curves NEER Final 2" xfId="26548" xr:uid="{8118E37C-249D-47BB-8B30-3296BF6490C8}"/>
    <cellStyle name="_Demand Hourly_Summerhaven CWIP curve Oct_2010" xfId="26549" xr:uid="{60AF1774-4BFB-43F0-8032-6C986BB5DC66}"/>
    <cellStyle name="_Demand Hourly_Summerhaven CWIP curve Oct_2010 2" xfId="26550" xr:uid="{9C8CCDFF-43BA-4E2C-AF51-BD82FF4CE74F}"/>
    <cellStyle name="_Demand Hourly_Summerhaven CWIP curve Oct_2010_November 2010 Termosol CWIP Curves NEER Final" xfId="26551" xr:uid="{28A4E89D-A50F-4705-A856-7B9ABEE8B0A2}"/>
    <cellStyle name="_Demand Hourly_Summerhaven CWIP curve Oct_2010_November 2010 Termosol CWIP Curves NEER Final 2" xfId="26552" xr:uid="{18612A50-6BC7-44DA-ABFD-427260047F6A}"/>
    <cellStyle name="_Demand Hourly_ToD" xfId="26553" xr:uid="{33ECA7D5-2EE9-4377-8B83-EBA992B2EAB8}"/>
    <cellStyle name="_Demand Hourly_ToD 2" xfId="26554" xr:uid="{F15FF548-66FE-4735-8C35-1D0400A136FB}"/>
    <cellStyle name="_Demand Hourly_ToD 3" xfId="26555" xr:uid="{8C7C97E0-B953-4184-B324-484C201BA61A}"/>
    <cellStyle name="_Demand Hourly_tx financing revs" xfId="26556" xr:uid="{98CB7A31-8906-4B0A-9225-2ECE7FF5DF56}"/>
    <cellStyle name="_Demand Scenario" xfId="26557" xr:uid="{AEB5B24E-FA69-4859-AD3D-2C340FD4630C}"/>
    <cellStyle name="_Demand Scenario 2" xfId="26558" xr:uid="{04E78073-DD82-4A99-B5D4-DDD73C3F5B68}"/>
    <cellStyle name="_Demand Scenario 2 2" xfId="26559" xr:uid="{97139EA4-850D-478D-8323-77E25B5D0898}"/>
    <cellStyle name="_Demand Scenario 3" xfId="26560" xr:uid="{31B29F0A-3B57-4719-B628-6C9873212753}"/>
    <cellStyle name="_Demand Scenario 3 2" xfId="26561" xr:uid="{428CA98E-6D7F-478D-A555-3CF4205FB4FC}"/>
    <cellStyle name="_Demand Scenario 4" xfId="26562" xr:uid="{079B82B6-F740-41ED-B1A0-B806076AD377}"/>
    <cellStyle name="_Demand Scenario 4 2" xfId="26563" xr:uid="{9ADDE0C8-511C-403D-B262-4E86975556C4}"/>
    <cellStyle name="_Demand Scenario 4 3" xfId="26564" xr:uid="{EE06077F-95CC-455E-AAFF-3742528905D6}"/>
    <cellStyle name="_Demand Scenario 5" xfId="26565" xr:uid="{90272655-C415-425E-90A7-EB1EAB3C4BA9}"/>
    <cellStyle name="_Demand Scenario 5 2" xfId="26566" xr:uid="{3D314971-3A22-407F-B08C-9CD0295441CC}"/>
    <cellStyle name="_Demand Scenario 6" xfId="26567" xr:uid="{44364349-D3BA-4F83-B826-9FC83DB344E6}"/>
    <cellStyle name="_Demand Scenario_August 2010 CWIP curves_NextEra" xfId="26568" xr:uid="{3FB559F2-F90E-4DB3-98E6-BB45FCBAC1A2}"/>
    <cellStyle name="_Demand Scenario_August 2010 CWIP curves_NextEra 2" xfId="26569" xr:uid="{7E73D725-BE6E-430C-8F93-4558601D49CB}"/>
    <cellStyle name="_Demand Scenario_August 2010 CWIP curves_NextEra_November 2010 Termosol CWIP Curves NEER Final" xfId="26570" xr:uid="{870A2CAA-E8C5-4236-A1C9-4F7F18FAA82E}"/>
    <cellStyle name="_Demand Scenario_August 2010 CWIP curves_NextEra_November 2010 Termosol CWIP Curves NEER Final 2" xfId="26571" xr:uid="{4B62E446-37D3-43FA-A720-335F81E30FDA}"/>
    <cellStyle name="_Demand Scenario_BASIS ADJ" xfId="26572" xr:uid="{D81AE621-53F3-4093-8F27-C5B9C8C8A0A9}"/>
    <cellStyle name="_Demand Scenario_BM Adjustments" xfId="26573" xr:uid="{189A77D3-11BB-4948-907E-C849B590860E}"/>
    <cellStyle name="_Demand Scenario_Budget Support 2012-09 2013-15 Benefit Programs v5 with NEER Barg Update" xfId="26574" xr:uid="{205E1101-5103-4489-9C8B-02E35405AF7B}"/>
    <cellStyle name="_Demand Scenario_Capacity_Factor_Monthly_Forecast_Through_2024 " xfId="26575" xr:uid="{783E2370-9DD5-418D-9E28-0924548A6442}"/>
    <cellStyle name="_Demand Scenario_Capital Prov 1Q10" xfId="26576" xr:uid="{62741D17-C143-4980-9D7F-83EF8F882BD1}"/>
    <cellStyle name="_Demand Scenario_Capital Prov 1Q10 2" xfId="26577" xr:uid="{3A66D325-2EC9-4277-8A8E-AEEE53E25BB8}"/>
    <cellStyle name="_Demand Scenario_Capital Prov 1Q10_March_LTD_Premium" xfId="26578" xr:uid="{42C20EAC-9EC3-4883-A0B5-1B02AE76E607}"/>
    <cellStyle name="_Demand Scenario_Capital Prov 1Q10_Nov Self Admin LTD Income Premium - CIGNA" xfId="26579" xr:uid="{D0E1C3D1-1090-4FC2-9533-E48037E272CE}"/>
    <cellStyle name="_Demand Scenario_Capital Prov 1Q10_Summary Unrounded" xfId="26580" xr:uid="{0992181D-553B-41C2-95F7-130DB121FBD4}"/>
    <cellStyle name="_Demand Scenario_Consolidated Summary Living ProForma_2011_DRAFT" xfId="26581" xr:uid="{A52853C3-7616-4D46-9037-B72E36D6CC21}"/>
    <cellStyle name="_Demand Scenario_Consolidated Summary Living ProForma_2011_Paste Special" xfId="26582" xr:uid="{24A419C9-DD2C-496A-9BCE-634C85228579}"/>
    <cellStyle name="_Demand Scenario_Copy of South TX GenTie  0.8x Sale12-31-09 COD BASE CASEvBOD" xfId="26583" xr:uid="{500EB93A-8530-4FE1-B6D3-673F10598FE7}"/>
    <cellStyle name="_Demand Scenario_CWIP Termosol 1" xfId="26584" xr:uid="{DFE3BBFC-934B-4FB6-9E0E-454CD67DBDC6}"/>
    <cellStyle name="_Demand Scenario_CWIP Termosol 1 2" xfId="26585" xr:uid="{248457DF-F704-436A-AC0A-5D9D19B477A0}"/>
    <cellStyle name="_Demand Scenario_CWIP Termosol 2" xfId="26586" xr:uid="{3A6D3F01-8D29-476D-8E23-3839C3C4EC68}"/>
    <cellStyle name="_Demand Scenario_CWIP Termosol 2 2" xfId="26587" xr:uid="{7BBEB58B-E967-4FC5-BC7A-800CF56F7CD0}"/>
    <cellStyle name="_Demand Scenario_Fees" xfId="26588" xr:uid="{963620C9-5872-4A6C-8EDF-CD898569F1D0}"/>
    <cellStyle name="_Demand Scenario_Genesis_Bridge_Tab" xfId="26589" xr:uid="{98587D03-C9E7-41D0-87E9-75C42C2C1C3A}"/>
    <cellStyle name="_Demand Scenario_HWBA UM NPV  IRR Analysis finance at cost share may 2011" xfId="26590" xr:uid="{AB9F27C1-B569-4BC7-AABB-CA8B662ECA85}"/>
    <cellStyle name="_Demand Scenario_Inputs" xfId="26591" xr:uid="{47AB4EBE-B29A-48CD-951D-518AF25C1B1E}"/>
    <cellStyle name="_Demand Scenario_Inputs 2" xfId="26592" xr:uid="{65A7759C-F671-41EF-9307-46FE92964548}"/>
    <cellStyle name="_Demand Scenario_Locked in Gross Margin" xfId="26593" xr:uid="{976E8300-CA24-4EB7-8DD6-0D0EB738A507}"/>
    <cellStyle name="_Demand Scenario_LTD-FAS 112 Summary" xfId="26594" xr:uid="{7A47D100-313B-4FE2-873C-7E2EC4CE6ECF}"/>
    <cellStyle name="_Demand Scenario_November 2010 CWIP Curves Genesis Final" xfId="26595" xr:uid="{CAD2C60E-FE16-4868-A273-AE603E2D99F8}"/>
    <cellStyle name="_Demand Scenario_November 2010 CWIP Curves Genesis Final 2" xfId="26596" xr:uid="{88155FEB-928F-4890-BCC1-E5D72F5706C5}"/>
    <cellStyle name="_Demand Scenario_November 2010 CWIP Curves NEER Final" xfId="26597" xr:uid="{91A727B7-B9B7-4984-AF9A-A386BAA119AB}"/>
    <cellStyle name="_Demand Scenario_November 2010 CWIP Curves NEER Final 2" xfId="26598" xr:uid="{329BC319-3A01-4D83-90AC-2B843163BFAC}"/>
    <cellStyle name="_Demand Scenario_November 2010 Termosol CWIP Curves NEER Final" xfId="26599" xr:uid="{FA1CCF3C-D49E-47F2-B563-F7B1DC054CE7}"/>
    <cellStyle name="_Demand Scenario_November 2010 Termosol CWIP Curves NEER Final 2" xfId="26600" xr:uid="{E7D7B28B-B79B-4118-933B-0C1E572B42C5}"/>
    <cellStyle name="_Demand Scenario_Plus" xfId="26601" xr:uid="{266785F6-E113-48FB-B9FA-19322D59C6AF}"/>
    <cellStyle name="_Demand Scenario_Plus 2" xfId="26602" xr:uid="{2A373409-3654-44F9-AAFD-E8DC20AC9FE1}"/>
    <cellStyle name="_Demand Scenario_Plus 2 2" xfId="26603" xr:uid="{4A34F361-5804-4565-8F59-6B322F151F2A}"/>
    <cellStyle name="_Demand Scenario_Plus 3" xfId="26604" xr:uid="{23B74A76-CF4A-4FA9-8314-566762E27F5B}"/>
    <cellStyle name="_Demand Scenario_Plus 3 2" xfId="26605" xr:uid="{EFBBDB07-8B76-490B-8F0C-BA4E3BCC2DCB}"/>
    <cellStyle name="_Demand Scenario_Plus 4" xfId="26606" xr:uid="{19BA9193-3079-4535-B043-7293B4074DE5}"/>
    <cellStyle name="_Demand Scenario_Plus 4 2" xfId="26607" xr:uid="{3D2829A2-6169-4F71-82EE-378870B88A44}"/>
    <cellStyle name="_Demand Scenario_Plus 4 3" xfId="26608" xr:uid="{D7EED525-7BB7-4299-93AD-5F8E13BEB453}"/>
    <cellStyle name="_Demand Scenario_Plus 5" xfId="26609" xr:uid="{A1FE4DF7-FF1F-4AAD-A174-EB7860FE9AE2}"/>
    <cellStyle name="_Demand Scenario_Plus 5 2" xfId="26610" xr:uid="{12B22923-EE01-4F33-85C3-377A771EEF62}"/>
    <cellStyle name="_Demand Scenario_Plus 6" xfId="26611" xr:uid="{8A2DAE81-84FE-4F74-AC93-534B73AAC1BA}"/>
    <cellStyle name="_Demand Scenario_Plus_August 2010 CWIP curves_NextEra" xfId="26612" xr:uid="{5080859F-2795-44B1-B197-94F76A4F077B}"/>
    <cellStyle name="_Demand Scenario_Plus_August 2010 CWIP curves_NextEra 2" xfId="26613" xr:uid="{B456B35A-657F-4486-83D0-09BBFB4896E4}"/>
    <cellStyle name="_Demand Scenario_Plus_August 2010 CWIP curves_NextEra_November 2010 Termosol CWIP Curves NEER Final" xfId="26614" xr:uid="{3350B69D-C4A7-43C3-8E78-34F8FAC3B670}"/>
    <cellStyle name="_Demand Scenario_Plus_August 2010 CWIP curves_NextEra_November 2010 Termosol CWIP Curves NEER Final 2" xfId="26615" xr:uid="{57BD6CC8-0654-4CB1-BE6B-1CFEEB364EC1}"/>
    <cellStyle name="_Demand Scenario_Plus_BASIS ADJ" xfId="26616" xr:uid="{C1FFDE7B-811B-47C2-869F-92FB85EA48BC}"/>
    <cellStyle name="_Demand Scenario_Plus_BM Adjustments" xfId="26617" xr:uid="{FC2811FB-25B7-419F-94E2-58E3A0AD31C8}"/>
    <cellStyle name="_Demand Scenario_Plus_Budget Support 2012-09 2013-15 Benefit Programs v5 with NEER Barg Update" xfId="26618" xr:uid="{51BA3A5C-0474-446B-85AB-14C12E691D52}"/>
    <cellStyle name="_Demand Scenario_Plus_Capacity_Factor_Monthly_Forecast_Through_2024 " xfId="26619" xr:uid="{282BD47B-88D4-4E19-B3F6-5D305C8363C6}"/>
    <cellStyle name="_Demand Scenario_Plus_Capital Prov 1Q10" xfId="26620" xr:uid="{30B96D13-B6CA-4E64-A5B8-AFE076D312AB}"/>
    <cellStyle name="_Demand Scenario_Plus_Capital Prov 1Q10 2" xfId="26621" xr:uid="{7F37F948-8612-40E1-B3C9-3E14D19D9C81}"/>
    <cellStyle name="_Demand Scenario_Plus_Capital Prov 1Q10_March_LTD_Premium" xfId="26622" xr:uid="{AF6F2528-15ED-4517-89C1-5948C43FE8B5}"/>
    <cellStyle name="_Demand Scenario_Plus_Capital Prov 1Q10_Nov Self Admin LTD Income Premium - CIGNA" xfId="26623" xr:uid="{FA9B9FD9-1F88-4B50-84D6-FC2768027918}"/>
    <cellStyle name="_Demand Scenario_Plus_Capital Prov 1Q10_Summary Unrounded" xfId="26624" xr:uid="{36A101CF-C2A1-4C72-92DA-62FB1E82F690}"/>
    <cellStyle name="_Demand Scenario_Plus_Consolidated Summary Living ProForma_2011_DRAFT" xfId="26625" xr:uid="{098E07A5-C641-48C7-9051-C39F8C92F0B1}"/>
    <cellStyle name="_Demand Scenario_Plus_Consolidated Summary Living ProForma_2011_Paste Special" xfId="26626" xr:uid="{95509CDE-044C-4271-87AE-B25DEEBB5307}"/>
    <cellStyle name="_Demand Scenario_Plus_Copy of South TX GenTie  0.8x Sale12-31-09 COD BASE CASEvBOD" xfId="26627" xr:uid="{16BE2AAA-4BDC-4F7F-B180-CC99C6C231D9}"/>
    <cellStyle name="_Demand Scenario_Plus_CWIP Termosol 1" xfId="26628" xr:uid="{1A43BE64-7BF7-419A-A21C-6DCDAF190B0E}"/>
    <cellStyle name="_Demand Scenario_Plus_CWIP Termosol 1 2" xfId="26629" xr:uid="{AB41906B-C392-40CC-BD50-276EC9BE3E93}"/>
    <cellStyle name="_Demand Scenario_Plus_CWIP Termosol 2" xfId="26630" xr:uid="{6704AD5A-3D8E-422A-94F5-62545094B335}"/>
    <cellStyle name="_Demand Scenario_Plus_CWIP Termosol 2 2" xfId="26631" xr:uid="{27B36AF6-E023-499B-A3D9-011FA9A77100}"/>
    <cellStyle name="_Demand Scenario_Plus_Fees" xfId="26632" xr:uid="{A76F811E-3AD9-4008-A0BA-1AF385022C1E}"/>
    <cellStyle name="_Demand Scenario_Plus_Genesis_Bridge_Tab" xfId="26633" xr:uid="{AB4C8B24-91C8-4FEB-B39E-D03BC2301171}"/>
    <cellStyle name="_Demand Scenario_Plus_HWBA UM NPV  IRR Analysis finance at cost share may 2011" xfId="26634" xr:uid="{16867A4D-DA9D-4704-AC3A-3483DECDDD8C}"/>
    <cellStyle name="_Demand Scenario_Plus_Inputs" xfId="26635" xr:uid="{E8688156-5618-45EE-B1E8-031DFAFBA26E}"/>
    <cellStyle name="_Demand Scenario_Plus_Inputs 2" xfId="26636" xr:uid="{1FD363C8-AC42-4CFA-A2AD-15A35525F7E8}"/>
    <cellStyle name="_Demand Scenario_Plus_Locked in Gross Margin" xfId="26637" xr:uid="{F985139F-0ED5-4076-9E01-EF6204BD14F9}"/>
    <cellStyle name="_Demand Scenario_Plus_LTD-FAS 112 Summary" xfId="26638" xr:uid="{FD2759CC-E2AA-446E-96EA-251E05C4596F}"/>
    <cellStyle name="_Demand Scenario_Plus_November 2010 CWIP Curves Genesis Final" xfId="26639" xr:uid="{C62084D2-8EA4-4A5C-AED3-0C923EEB79C8}"/>
    <cellStyle name="_Demand Scenario_Plus_November 2010 CWIP Curves Genesis Final 2" xfId="26640" xr:uid="{1097D992-0B41-4020-AE7F-B84B1482EC12}"/>
    <cellStyle name="_Demand Scenario_Plus_November 2010 CWIP Curves NEER Final" xfId="26641" xr:uid="{CC416F23-FDC9-4B3F-B201-03052C439781}"/>
    <cellStyle name="_Demand Scenario_Plus_November 2010 CWIP Curves NEER Final 2" xfId="26642" xr:uid="{29B5816C-C05C-4B81-A78B-04E4701C3A36}"/>
    <cellStyle name="_Demand Scenario_Plus_November 2010 Termosol CWIP Curves NEER Final" xfId="26643" xr:uid="{720BF40B-557E-4B0D-A047-44F76F437B94}"/>
    <cellStyle name="_Demand Scenario_Plus_November 2010 Termosol CWIP Curves NEER Final 2" xfId="26644" xr:uid="{35F1D8D3-75EB-4766-8A72-E13C25866709}"/>
    <cellStyle name="_Demand Scenario_Plus_Project Monitoring Paradise Solar revised_October 2010" xfId="26645" xr:uid="{67720697-67CF-417B-B035-CE9CFF03B3CE}"/>
    <cellStyle name="_Demand Scenario_Plus_Project Monitoring Paradise Solar revised_October 2010 2" xfId="26646" xr:uid="{98A92DDD-E94E-4338-97B1-DCAC81BDC888}"/>
    <cellStyle name="_Demand Scenario_Plus_Project Monitoring Paradise Solar revised_October 2010_November 2010 Termosol CWIP Curves NEER Final" xfId="26647" xr:uid="{E2EE3FEC-6D8B-419E-A617-184E5C7FF14A}"/>
    <cellStyle name="_Demand Scenario_Plus_Project Monitoring Paradise Solar revised_October 2010_November 2010 Termosol CWIP Curves NEER Final 2" xfId="26648" xr:uid="{BEACB1DF-A4AC-46D4-95F8-545F94F63BA1}"/>
    <cellStyle name="_Demand Scenario_Plus_September 2010 CWIP curves_NextEra" xfId="26649" xr:uid="{9D0CF976-3BFA-446E-A362-DFF757E43189}"/>
    <cellStyle name="_Demand Scenario_Plus_September 2010 CWIP curves_NextEra 2" xfId="26650" xr:uid="{85070B12-5E0C-4DC8-9969-0E712CFD8EC2}"/>
    <cellStyle name="_Demand Scenario_Plus_September 2010 CWIP curves_NextEra_November 2010 Termosol CWIP Curves NEER Final" xfId="26651" xr:uid="{8A3954B9-BA01-41CE-A143-A80DE1144CEE}"/>
    <cellStyle name="_Demand Scenario_Plus_September 2010 CWIP curves_NextEra_November 2010 Termosol CWIP Curves NEER Final 2" xfId="26652" xr:uid="{7AA784A0-1A63-4D3C-AC7A-39CAB2327ED8}"/>
    <cellStyle name="_Demand Scenario_Plus_Summerhaven CWIP curve Oct_2010" xfId="26653" xr:uid="{E205B4E3-2579-466D-9A5B-E9DB629F9D82}"/>
    <cellStyle name="_Demand Scenario_Plus_Summerhaven CWIP curve Oct_2010 2" xfId="26654" xr:uid="{5DC3FE3B-604C-4BD1-B580-CF052BF5FE8C}"/>
    <cellStyle name="_Demand Scenario_Plus_Summerhaven CWIP curve Oct_2010_November 2010 Termosol CWIP Curves NEER Final" xfId="26655" xr:uid="{89FAAC92-EBB8-4000-A89F-A81E4064AAC0}"/>
    <cellStyle name="_Demand Scenario_Plus_Summerhaven CWIP curve Oct_2010_November 2010 Termosol CWIP Curves NEER Final 2" xfId="26656" xr:uid="{6DE66373-4D78-494A-96EE-13AE4A626FC7}"/>
    <cellStyle name="_Demand Scenario_Plus_ToD" xfId="26657" xr:uid="{BC1F00BF-45F3-440C-8571-E70638B27AC2}"/>
    <cellStyle name="_Demand Scenario_Plus_ToD 2" xfId="26658" xr:uid="{9B20D2DD-47DD-4D42-9631-F9E64FEFA4AE}"/>
    <cellStyle name="_Demand Scenario_Plus_ToD 3" xfId="26659" xr:uid="{705D5946-0416-4723-B86F-70B879F82425}"/>
    <cellStyle name="_Demand Scenario_Plus_tx financing revs" xfId="26660" xr:uid="{56AF8256-FF52-4C5C-B49B-B57CF76D005D}"/>
    <cellStyle name="_Demand Scenario_Project Monitoring Paradise Solar revised_October 2010" xfId="26661" xr:uid="{766EBD13-46A0-46D1-8AE0-4B41678705DC}"/>
    <cellStyle name="_Demand Scenario_Project Monitoring Paradise Solar revised_October 2010 2" xfId="26662" xr:uid="{101A365E-24B6-4BBE-A0F2-58122A67E55D}"/>
    <cellStyle name="_Demand Scenario_Project Monitoring Paradise Solar revised_October 2010_November 2010 Termosol CWIP Curves NEER Final" xfId="26663" xr:uid="{C61DC7AA-F0DF-4389-B0D1-11006AD83AAB}"/>
    <cellStyle name="_Demand Scenario_Project Monitoring Paradise Solar revised_October 2010_November 2010 Termosol CWIP Curves NEER Final 2" xfId="26664" xr:uid="{FB2276EA-4A4A-4369-873B-3FD24680EBCA}"/>
    <cellStyle name="_Demand Scenario_September 2010 CWIP curves_NextEra" xfId="26665" xr:uid="{82F6D9D8-F291-4DD8-A0EB-44BEABA93561}"/>
    <cellStyle name="_Demand Scenario_September 2010 CWIP curves_NextEra 2" xfId="26666" xr:uid="{0DF22769-9A02-4DC3-BD4A-A50FC8D19D18}"/>
    <cellStyle name="_Demand Scenario_September 2010 CWIP curves_NextEra_November 2010 Termosol CWIP Curves NEER Final" xfId="26667" xr:uid="{50253DC3-7051-41CC-AFDA-F8E8AF99D646}"/>
    <cellStyle name="_Demand Scenario_September 2010 CWIP curves_NextEra_November 2010 Termosol CWIP Curves NEER Final 2" xfId="26668" xr:uid="{AF3EB411-11B5-4F2E-8793-9D308E2FBD54}"/>
    <cellStyle name="_Demand Scenario_Summerhaven CWIP curve Oct_2010" xfId="26669" xr:uid="{BAA6D2BF-B87A-4B29-8E83-963A8B253498}"/>
    <cellStyle name="_Demand Scenario_Summerhaven CWIP curve Oct_2010 2" xfId="26670" xr:uid="{3849E8B1-B0B1-43C3-91FE-225A364DDAA3}"/>
    <cellStyle name="_Demand Scenario_Summerhaven CWIP curve Oct_2010_November 2010 Termosol CWIP Curves NEER Final" xfId="26671" xr:uid="{37AE4436-D8C3-4C27-A4CB-F83974718ADE}"/>
    <cellStyle name="_Demand Scenario_Summerhaven CWIP curve Oct_2010_November 2010 Termosol CWIP Curves NEER Final 2" xfId="26672" xr:uid="{06246CDC-AD3C-45A9-A34D-EDEF9226C8D3}"/>
    <cellStyle name="_Demand Scenario_ToD" xfId="26673" xr:uid="{9DCA671E-7C66-498D-8AEA-A63840B92F63}"/>
    <cellStyle name="_Demand Scenario_ToD 2" xfId="26674" xr:uid="{AC17854E-C310-4FCE-8E31-FE94A5A93244}"/>
    <cellStyle name="_Demand Scenario_ToD 3" xfId="26675" xr:uid="{BA9196AB-49A0-456D-9A33-84A0A290238C}"/>
    <cellStyle name="_Demand Scenario_tx financing revs" xfId="26676" xr:uid="{72585865-A287-4DCF-BB7B-FDBD75EA4268}"/>
    <cellStyle name="_Demin &amp;  Cooling Twr Chemical Costs Estimates 501G 08-06-06" xfId="26677" xr:uid="{582906AE-4693-4256-8660-8CCEB3B44795}"/>
    <cellStyle name="_Demin &amp;  Cooling Twr Chemical Costs Estimates 7FA 08-06-06" xfId="26678" xr:uid="{33B5A55B-8127-49C1-96E0-0102644B83AD}"/>
    <cellStyle name="_Desoto_PV_T-0_Study_CURVE_to_Valuation Brannen Rev 3-11-2009" xfId="26679" xr:uid="{95FCDF27-AEF1-4992-B558-702100FE36CA}"/>
    <cellStyle name="_detail" xfId="26680" xr:uid="{7BBA285D-4309-44AD-89D2-A13D26BBD1BD}"/>
    <cellStyle name="_detail 2" xfId="26681" xr:uid="{D3C3197C-BFE0-4700-B054-6915BCF8FDB2}"/>
    <cellStyle name="_detail 2 2" xfId="26682" xr:uid="{65F078CE-923C-4860-AD54-3CD61CEC150A}"/>
    <cellStyle name="_detail 3" xfId="26683" xr:uid="{E76558CD-6706-4487-AEE4-B31B8CD430C7}"/>
    <cellStyle name="_detail 3 2" xfId="26684" xr:uid="{EDD84115-AABA-409A-944F-E2566FF06010}"/>
    <cellStyle name="_detail 4" xfId="26685" xr:uid="{3A6CE781-66D6-44D8-84C5-F64AAEE44B93}"/>
    <cellStyle name="_detail 4 2" xfId="26686" xr:uid="{E866168F-D87F-4B32-A8B3-31F77E9F17A5}"/>
    <cellStyle name="_detail 4 3" xfId="26687" xr:uid="{1026AEEF-40D1-4E94-BD60-C3D1EC6F0ACD}"/>
    <cellStyle name="_detail 5" xfId="26688" xr:uid="{3A6D3881-21F1-4229-8BC6-4478F5CB9832}"/>
    <cellStyle name="_detail 5 2" xfId="26689" xr:uid="{12E71FFF-341C-4E61-BD49-D5657E9FC1D7}"/>
    <cellStyle name="_detail 6" xfId="26690" xr:uid="{96AB71EE-5EF7-47BB-8C55-1AB6BBE867BF}"/>
    <cellStyle name="_detail_Cherokee 2010 - 2014 Budget Forecast" xfId="26691" xr:uid="{A128EB71-AF50-4468-B1EA-80D5C2EBB732}"/>
    <cellStyle name="_detail_Cimarron O&amp;M_05-24-2012" xfId="26692" xr:uid="{37209544-A8C3-48C8-8288-34B1F387397B}"/>
    <cellStyle name="_Detail_Consolidated Summary Living ProForma_2011_DRAFT" xfId="26693" xr:uid="{942CDB8C-BB07-4B1A-81D1-8C3F9145EBD4}"/>
    <cellStyle name="_Detail_Consolidated Summary Living ProForma_2011_Paste Special" xfId="26694" xr:uid="{EA0139EC-B894-496E-ADC2-CDDB02643786}"/>
    <cellStyle name="_detail_Copy of South TX GenTie  0.8x Sale12-31-09 COD BASE CASEvBOD" xfId="26695" xr:uid="{E108EB66-0301-4E85-8929-6C3A183746AD}"/>
    <cellStyle name="_Detail_Genesis_Bridge_Tab" xfId="26696" xr:uid="{CFF84374-6992-4F56-BEAC-2B1034764908}"/>
    <cellStyle name="_Detail_HWBA UM NPV  IRR Analysis finance at cost share may 2011" xfId="26697" xr:uid="{D57D4E00-F707-421C-ACA7-AF5D4099D55D}"/>
    <cellStyle name="_detail_Input" xfId="26698" xr:uid="{10241DF7-F626-4BE3-9A4A-B92847A9CFCE}"/>
    <cellStyle name="_detail_Input 2" xfId="26699" xr:uid="{1863EFA8-6896-492F-B475-CB84F8F6F503}"/>
    <cellStyle name="_detail_Inputs" xfId="26700" xr:uid="{43A39BDD-004A-4CDC-8E12-965467CE2DA4}"/>
    <cellStyle name="_detail_Inputs 2" xfId="26701" xr:uid="{9D4DCEAD-2046-4013-8271-29EA8F0EB291}"/>
    <cellStyle name="_detail_Majestic II 2013 - 2042 Property Tax Forecast est" xfId="26702" xr:uid="{EF2EB521-9C82-4187-AB5F-185546EF4DA9}"/>
    <cellStyle name="_detail_McCoy 250 MW Yingli 280W T-0 NextEra PVO&amp;M Budget (NEW RAMP)_2010-12-10" xfId="26703" xr:uid="{0A543D08-8C15-4EFB-A15B-A5B4624BAC5B}"/>
    <cellStyle name="_detail_McCoy 250 MW Yingli 280W T-0 NextEra PVO&amp;M Budget (NEW RAMP)_2010-12-6" xfId="26704" xr:uid="{B9588C8C-0214-4D88-9778-0A73D1AF89ED}"/>
    <cellStyle name="_detail_Tax" xfId="26705" xr:uid="{714FE363-3F49-4615-AA9C-BD33D6E8951D}"/>
    <cellStyle name="_detail_ToD" xfId="26706" xr:uid="{48499EE8-A76F-449D-A6E1-9FE733D86262}"/>
    <cellStyle name="_detail_ToD 2" xfId="26707" xr:uid="{B36C6ECE-70B1-46C0-921B-2A57E3D33468}"/>
    <cellStyle name="_detail_ToD 3" xfId="26708" xr:uid="{5DF0DC3F-F784-46B4-9210-383857D3AA53}"/>
    <cellStyle name="_DGM - 5.8.09" xfId="26709" xr:uid="{7BD5FE1D-0ADE-42D1-B25F-4B10DE1F957D}"/>
    <cellStyle name="_Diablo Winds_Ops 12-31-04" xfId="26710" xr:uid="{5F95A276-BEB7-435C-A308-C5160FCE68C3}"/>
    <cellStyle name="_Diablo Winds_Ops 12-31-04 2" xfId="26711" xr:uid="{82FDA59D-4722-4DA5-84B5-A629BD42565F}"/>
    <cellStyle name="_x0013__Distribution Break Out" xfId="26712" xr:uid="{AB062F64-37FE-46E1-86F3-DA52299A359A}"/>
    <cellStyle name="_x0013__Distribution Break Out 2" xfId="26713" xr:uid="{87224FB2-597D-45A6-A725-01FD8740B666}"/>
    <cellStyle name="_x0013__Distribution Break Out_#1 Levered Beech Ridge_021109_Grant,Bonus,No PTCs,MACRs,Term Debt NOL" xfId="26714" xr:uid="{D9CD0E86-005B-4FA8-A39C-CEFEC62A0743}"/>
    <cellStyle name="_x0013__Distribution Break Out_#1 Levered Beech Ridge_021109_Grant,Bonus,No PTCs,MACRs,Term Debt NOL 2" xfId="26715" xr:uid="{0FC10A23-FABA-41A7-9335-BB30214E0F2A}"/>
    <cellStyle name="_x0013__Distribution Break Out_#1 LeveredGrand_Ridge_II-III_021009_Grant,Bonus,No PTCs,MACRs,Term Debt, NOL" xfId="26716" xr:uid="{7BDBED6C-B54A-449C-BE62-7A60F4D790B1}"/>
    <cellStyle name="_x0013__Distribution Break Out_#1 LeveredGrand_Ridge_II-III_021009_Grant,Bonus,No PTCs,MACRs,Term Debt, NOL 2" xfId="26717" xr:uid="{838162E4-0205-461D-91A7-F4F5179C3AE1}"/>
    <cellStyle name="_x0013__Distribution Break Out_#1 LeveredGrand_Ridge_II-III_021009_Grant,Bonus,No PTCs,MACRs,Term Debt, NOL_BeechR Pivot Table 12.2.09" xfId="26718" xr:uid="{5188EDB6-2A69-48E6-BDEA-03514850C4F8}"/>
    <cellStyle name="_x0013__Distribution Break Out_#1 LeveredGrand_Ridge_II-III_021009_Grant,Bonus,No PTCs,MACRs,Term Debt, NOL_BeechR Pivot Table 12.2.09 2" xfId="26719" xr:uid="{9A1091EC-A043-4610-BB62-F04724C9B810}"/>
    <cellStyle name="_x0013__Distribution Break Out_2008 IWNA 7.75% 53% ERISA P50 (Invnergy)_FROM JPM" xfId="26720" xr:uid="{8E4E088F-8E62-430A-AAEF-0B30FE184CD7}"/>
    <cellStyle name="_x0013__Distribution Break Out_2008 IWNA 7.75% 53% ERISA P50 (Invnergy)_FROM JPM 2" xfId="26721" xr:uid="{3C8E3128-5A3D-4055-BCE3-F4E7988BED31}"/>
    <cellStyle name="_x0013__Distribution Break Out_2008 IWNA Portfolio 09262008 (JPM TE &amp; CE)__TE Assumps" xfId="26722" xr:uid="{BBB07229-E51B-4F4F-9F1B-B10E2DECC967}"/>
    <cellStyle name="_x0013__Distribution Break Out_2008 IWNA Portfolio 09262008 (JPM TE &amp; CE)__TE Assumps 2" xfId="26723" xr:uid="{F31A4C21-89B8-4D7E-968D-2D72401604DD}"/>
    <cellStyle name="_x0013__Distribution Break Out_2008 IWNA Portfolio 09262008 (JPM TE &amp; CE)__TE Assumps_2008 IWNA v12 7.75% 53% TaxEx P50 (Invenergy)_10242008" xfId="26724" xr:uid="{6957E6DD-82F6-44A4-9FE6-E90748458294}"/>
    <cellStyle name="_x0013__Distribution Break Out_2008 IWNA Portfolio 09262008 (JPM TE &amp; CE)__TE Assumps_2008 IWNA v12 7.75% 53% TaxEx P50 (Invenergy)_10242008 2" xfId="26725" xr:uid="{71395B50-9A0D-4D6E-AE5B-09A5050B54EC}"/>
    <cellStyle name="_x0013__Distribution Break Out_2008 IWNA v12 7.75% 53% TaxEx P50 (Invenergy)_10242008" xfId="26726" xr:uid="{CC77F9CF-EE56-45B0-8A6C-82E9F3B79AC1}"/>
    <cellStyle name="_x0013__Distribution Break Out_2008 IWNA v12 7.75% 53% TaxEx P50 (Invenergy)_10242008 2" xfId="26727" xr:uid="{B0AA1AD2-038E-4D3D-8033-73B42E92543B}"/>
    <cellStyle name="_x0013__Distribution Break Out_2008 IWNA v12 7.75% 53% TaxEx P50 (Invenergy)_NO HAIRCUTS" xfId="26728" xr:uid="{267ABD70-B078-4961-B58D-31087C973460}"/>
    <cellStyle name="_x0013__Distribution Break Out_2008 IWNA v12 7.75% 53% TaxEx P50 (Invenergy)_NO HAIRCUTS 2" xfId="26729" xr:uid="{8DA5BA20-C3F2-4F5D-99AB-47FE46669887}"/>
    <cellStyle name="_x0013__Distribution Break Out_BeechR Pivot Table 12.2.09" xfId="26730" xr:uid="{5F101C92-0CCF-4007-8098-2E914588255B}"/>
    <cellStyle name="_x0013__Distribution Break Out_BeechR Pivot Table 12.2.09 2" xfId="26731" xr:uid="{67E6F7C5-E26E-47A0-9333-3857CF3108C1}"/>
    <cellStyle name="_x0013__Distribution Break Out_Big Otter 101209 Grant and TE 100.5MW_20mileT" xfId="26732" xr:uid="{7B2BC12F-2F7D-4E27-ADEB-AAD4D539D3EC}"/>
    <cellStyle name="_x0013__Distribution Break Out_Big Otter 101209 Grant and TE 100.5MW_20mileT 2" xfId="26733" xr:uid="{BAE08579-BC91-4EF4-9EA0-9EBC89313218}"/>
    <cellStyle name="_x0013__Distribution Break Out_Bish Hill_$77.5_lowncf_ Bundled Price_Lenders_092909" xfId="26734" xr:uid="{DCFBD13C-67FF-42E1-89EA-C449005CE0DD}"/>
    <cellStyle name="_x0013__Distribution Break Out_Bish Hill_$77.5_lowncf_ Bundled Price_Lenders_092909 2" xfId="26735" xr:uid="{7BC7E5F5-DFF7-496A-8D13-13B490812216}"/>
    <cellStyle name="_x0013__Distribution Break Out_BishHilll_1.25M per WTG with $72 bundled price_200MWs_BF" xfId="26736" xr:uid="{09247882-4E28-4A9F-91EF-89D4CEFA00C1}"/>
    <cellStyle name="_x0013__Distribution Break Out_BishHilll_1.25M per WTG with $72 bundled price_200MWs_BF 2" xfId="26737" xr:uid="{70B2FD32-894F-4DAE-8E61-7FABFD705F59}"/>
    <cellStyle name="_x0013__Distribution Break Out_Bishop Hill_Grant_082409_200MW" xfId="26738" xr:uid="{A4268B85-3DB7-4893-8A56-2BD98F0C4E54}"/>
    <cellStyle name="_x0013__Distribution Break Out_Bishop Hill_Grant_082409_200MW 2" xfId="26739" xr:uid="{5F33E256-60A5-4ED8-9C8E-2FCD7419469C}"/>
    <cellStyle name="_x0013__Distribution Break Out_Buzzard Creek_250MW_PTC_010610" xfId="26740" xr:uid="{67DFB41A-1984-4234-A7FA-B8B21CB8AC1F}"/>
    <cellStyle name="_x0013__Distribution Break Out_Buzzard Creek_250MW_PTC_010610 2" xfId="26741" xr:uid="{2791BA93-988B-4126-8095-40A31582FB84}"/>
    <cellStyle name="_x0013__Distribution Break Out_California Ridge 120109 and 200MW" xfId="26742" xr:uid="{E85FFA23-4BCF-411B-8542-411DA93EFA60}"/>
    <cellStyle name="_x0013__Distribution Break Out_California Ridge 120109 and 200MW 2" xfId="26743" xr:uid="{547E23E1-18A6-48AF-965C-F2D5E43ABE07}"/>
    <cellStyle name="_x0013__Distribution Break Out_California Ridge_042909_Grant and TE_99M_as bid" xfId="26744" xr:uid="{D403E4B5-39E5-47FE-8BAE-3545264E4D45}"/>
    <cellStyle name="_x0013__Distribution Break Out_California Ridge_042909_Grant and TE_99M_as bid 2" xfId="26745" xr:uid="{A515C830-83EB-43D6-9DA3-D0F541A2BCCA}"/>
    <cellStyle name="_x0013__Distribution Break Out_California Ridge_042909_Grant and TE_99Mw" xfId="26746" xr:uid="{C4621C85-691B-4555-ACDC-224F239DC745}"/>
    <cellStyle name="_x0013__Distribution Break Out_California Ridge_042909_Grant and TE_99Mw 2" xfId="26747" xr:uid="{15A435CB-0E9B-4E08-A347-6AFEED081852}"/>
    <cellStyle name="_x0013__Distribution Break Out_Copy of NEW Levered GRIIIII_03312009_MCF v2" xfId="26748" xr:uid="{6703D78E-24FF-4FE7-9D11-73C1363B4D02}"/>
    <cellStyle name="_x0013__Distribution Break Out_Copy of NEW Levered GRIIIII_03312009_MCF v2 2" xfId="26749" xr:uid="{19FDD0C7-830F-490D-B68B-CA15ACB738EA}"/>
    <cellStyle name="_x0013__Distribution Break Out_Copy of NEW Levered GRIIIII_03312009_MCF v2_BeechR Pivot Table 12.2.09" xfId="26750" xr:uid="{BC067647-AB9F-4356-A37C-D431A063263A}"/>
    <cellStyle name="_x0013__Distribution Break Out_Copy of NEW Levered GRIIIII_03312009_MCF v2_BeechR Pivot Table 12.2.09 2" xfId="26751" xr:uid="{F0C9C90C-F215-4E8F-8E0F-250D966E4CCD}"/>
    <cellStyle name="_x0013__Distribution Break Out_GRE 03252009_tpm_tables" xfId="26752" xr:uid="{0058165C-1098-4378-BD19-343B00F9D290}"/>
    <cellStyle name="_x0013__Distribution Break Out_GRE 03252009_tpm_tables 2" xfId="26753" xr:uid="{7BCDE7FD-E79B-40BF-AC40-A90760C9F6D3}"/>
    <cellStyle name="_x0013__Distribution Break Out_GRE 03252009_tpm_tables_BeechR Pivot Table 12.2.09" xfId="26754" xr:uid="{B81F4D0A-E756-440E-B60A-7BFA3726976B}"/>
    <cellStyle name="_x0013__Distribution Break Out_GRE 03252009_tpm_tables_BeechR Pivot Table 12.2.09 2" xfId="26755" xr:uid="{9FA39335-7396-4981-8FB3-BCD0904B3C5C}"/>
    <cellStyle name="_x0013__Distribution Break Out_Hardin Grant 08312009_300MW" xfId="26756" xr:uid="{7A17DBAD-92CF-4C4C-BC0F-9C132B9192CD}"/>
    <cellStyle name="_x0013__Distribution Break Out_Hardin Grant 08312009_300MW 2" xfId="26757" xr:uid="{84AF12F9-F1EC-48DD-9632-2A97D22CE697}"/>
    <cellStyle name="_x0013__Distribution Break Out_Inputs-General" xfId="26758" xr:uid="{21F68AAD-260E-4388-9990-56B69165C04B}"/>
    <cellStyle name="_x0013__Distribution Break Out_Inputs-General 2" xfId="26759" xr:uid="{B0FC2B3C-D83F-4CE8-8575-85280169A86D}"/>
    <cellStyle name="_x0013__Distribution Break Out_Invenergy Model -- 9-5-08 base" xfId="26760" xr:uid="{0C5F73BB-4977-459A-B872-FF20A71784AE}"/>
    <cellStyle name="_x0013__Distribution Break Out_Invenergy Model -- 9-5-08 base 2" xfId="26761" xr:uid="{728DE07E-0907-4E9A-AA5F-47EAB6047DC9}"/>
    <cellStyle name="_x0013__Distribution Break Out_IWNA 3-Pack ECCA Sheldon Funding 03202009" xfId="26762" xr:uid="{D092CE60-F7D2-483B-B3C9-1B98973687EB}"/>
    <cellStyle name="_x0013__Distribution Break Out_IWNA 3-Pack ECCA Sheldon Funding 03202009 2" xfId="26763" xr:uid="{74EBEFFA-77F7-44AF-B423-735BCF5CC8F0}"/>
    <cellStyle name="_x0013__Distribution Break Out_IWNA Ptfl v2 10yr 7.25% $320 upfront 99% hedge loss P50" xfId="26764" xr:uid="{C26484AB-405C-442D-AD50-C7B29053F25A}"/>
    <cellStyle name="_x0013__Distribution Break Out_IWNA Ptfl v2 10yr 7.25% $320 upfront 99% hedge loss P50 2" xfId="26765" xr:uid="{5FE5C756-E106-4E9C-845D-BCC8F3A898F2}"/>
    <cellStyle name="_x0013__Distribution Break Out_IWNA v1 10yr 7.25% $290 upfront no bonus 42% 2009 tax realloc P50" xfId="26766" xr:uid="{70EFF259-FDB5-4708-A288-F2A8DA6C7E89}"/>
    <cellStyle name="_x0013__Distribution Break Out_IWNA v1 10yr 7.25% $290 upfront no bonus 42% 2009 tax realloc P50 2" xfId="26767" xr:uid="{7BC438E3-ACB0-4A65-B9B3-4EAA98DEBCBD}"/>
    <cellStyle name="_x0013__Distribution Break Out_IWNA v1 10yr 7.25% $290 upfront no bonus 42% 2009 tax realloc P50_2008 IWNA JPM TE Model 11032008 (ERISA Dep &amp; Full Haircuts)_275M" xfId="26768" xr:uid="{FF09403D-E103-4B92-BC1F-BBBAC48CD54D}"/>
    <cellStyle name="_x0013__Distribution Break Out_IWNA v1 10yr 7.25% $290 upfront no bonus 42% 2009 tax realloc P50_2008 IWNA JPM TE Model 11032008 (ERISA Dep &amp; Full Haircuts)_275M 2" xfId="26769" xr:uid="{9C47D62C-F604-4F95-96B5-DF3A62263C8A}"/>
    <cellStyle name="_x0013__Distribution Break Out_IWNA v1 10yr 7.25% $290 upfront no bonus 42% 2009 tax realloc P50_2008 IWNA v12 7.75% 53% TaxEx P50 (Invenergy)_10242008" xfId="26770" xr:uid="{DF43E93D-D406-4591-AAC2-A712A3592C0B}"/>
    <cellStyle name="_x0013__Distribution Break Out_IWNA v1 10yr 7.25% $290 upfront no bonus 42% 2009 tax realloc P50_2008 IWNA v12 7.75% 53% TaxEx P50 (Invenergy)_10242008 2" xfId="26771" xr:uid="{F0974BA9-4E52-4B14-B0C8-27EE06288120}"/>
    <cellStyle name="_x0013__Distribution Break Out_Ledge_0416_Grant and TE" xfId="26772" xr:uid="{36AF6694-738C-4E50-8A87-BE9A6FA2B2BE}"/>
    <cellStyle name="_x0013__Distribution Break Out_Ledge_0416_Grant and TE 2" xfId="26773" xr:uid="{22E548D7-246F-4199-BFB4-88DDB6704D9E}"/>
    <cellStyle name="_x0013__Distribution Break Out_Levered Beech Ridge _100709" xfId="26774" xr:uid="{CE046035-2C02-47D7-8186-82604ADDE182}"/>
    <cellStyle name="_x0013__Distribution Break Out_Levered Beech Ridge _100709 2" xfId="26775" xr:uid="{119959B7-8145-41B9-845A-484B07FF617C}"/>
    <cellStyle name="_x0013__Distribution Break Out_Levered Beech Ridge _100709_BeechR Pivot Table 12.2.09" xfId="26776" xr:uid="{E942A28E-FFCE-4433-B6B7-02E8F8736A78}"/>
    <cellStyle name="_x0013__Distribution Break Out_Levered Beech Ridge _100709_BeechR Pivot Table 12.2.09 2" xfId="26777" xr:uid="{D136D702-379B-43D3-9AB2-7FD3AB3E20F5}"/>
    <cellStyle name="_x0013__Distribution Break Out_Levered Beech Ridge _102709" xfId="26778" xr:uid="{1C0D70B2-043A-439F-9D18-7AA6CC347D44}"/>
    <cellStyle name="_x0013__Distribution Break Out_Levered Beech Ridge _102709 2" xfId="26779" xr:uid="{1DEAC245-2EE8-4202-AEE7-E99331A84399}"/>
    <cellStyle name="_x0013__Distribution Break Out_Levered Beech Ridge _102709_BeechR Pivot Table 12.2.09" xfId="26780" xr:uid="{8AEAC17B-79C6-4D4E-9EB1-BADB1A76C59F}"/>
    <cellStyle name="_x0013__Distribution Break Out_Levered Beech Ridge _102709_BeechR Pivot Table 12.2.09 2" xfId="26781" xr:uid="{B8FDE012-64AF-4893-B13E-64B29AD95DD6}"/>
    <cellStyle name="_x0013__Distribution Break Out_Levered Beech Ridge _110209" xfId="26782" xr:uid="{0C594437-A53A-4764-89D7-61BE0437F806}"/>
    <cellStyle name="_x0013__Distribution Break Out_Levered Beech Ridge _110209 2" xfId="26783" xr:uid="{596A7EEB-E26B-455C-9162-D60C9AB20D0B}"/>
    <cellStyle name="_x0013__Distribution Break Out_Levered Beech Ridge _110209_BeechR Pivot Table 12.2.09" xfId="26784" xr:uid="{7BF32DAC-E2D1-4355-B837-9431328836AA}"/>
    <cellStyle name="_x0013__Distribution Break Out_Levered Beech Ridge _110209_BeechR Pivot Table 12.2.09 2" xfId="26785" xr:uid="{7ABCCC04-24E8-4A8F-BC29-63A0107F5B8D}"/>
    <cellStyle name="_x0013__Distribution Break Out_Levered Grand Ridge Exp 07082009_LIVE" xfId="26786" xr:uid="{C6D7AE46-25A6-419E-802C-74FE785759BE}"/>
    <cellStyle name="_x0013__Distribution Break Out_Levered Grand Ridge Exp 07082009_LIVE 2" xfId="26787" xr:uid="{AA85FB2A-98A4-45C9-8D57-624ACA7570BC}"/>
    <cellStyle name="_x0013__Distribution Break Out_Levered Grand Ridge Exp 07082009_LIVE_BeechR Pivot Table 12.2.09" xfId="26788" xr:uid="{CD16B662-2019-4C96-85ED-36648D39FAAC}"/>
    <cellStyle name="_x0013__Distribution Break Out_Levered Grand Ridge Exp 07082009_LIVE_BeechR Pivot Table 12.2.09 2" xfId="26789" xr:uid="{B1900AD9-A901-4261-B34B-5BC6A1FEBD50}"/>
    <cellStyle name="_x0013__Distribution Break Out_Levered Grand Ridge Exp_05042009" xfId="26790" xr:uid="{55BD6C00-4ADE-459B-ACC6-53BF7290293A}"/>
    <cellStyle name="_x0013__Distribution Break Out_Levered Grand Ridge Exp_05042009 2" xfId="26791" xr:uid="{C7CD0F33-0340-455E-BCB0-3B3D563D22E2}"/>
    <cellStyle name="_x0013__Distribution Break Out_Levered Grand Ridge Exp_05042009_BeechR Pivot Table 12.2.09" xfId="26792" xr:uid="{B71406A6-C2C1-4FA1-A089-BB31D48952B9}"/>
    <cellStyle name="_x0013__Distribution Break Out_Levered Grand Ridge Exp_05042009_BeechR Pivot Table 12.2.09 2" xfId="26793" xr:uid="{A39BA230-31AD-45DA-80EB-AD8AD38FF022}"/>
    <cellStyle name="_x0013__Distribution Break Out_NEW GRII_III Debt_032509 v1 (2)" xfId="26794" xr:uid="{E2C300A7-86E8-4B3B-BFF2-85BF40B14109}"/>
    <cellStyle name="_x0013__Distribution Break Out_NEW GRII_III Debt_032509 v1 (2) 2" xfId="26795" xr:uid="{EC27F91D-48C9-4D79-BD07-3500955F7FD1}"/>
    <cellStyle name="_x0013__Distribution Break Out_NEW GRII_III Debt_032509 v1 (2)_BeechR Pivot Table 12.2.09" xfId="26796" xr:uid="{1DE0AB79-5E78-493D-A73D-F58E93D4CC3D}"/>
    <cellStyle name="_x0013__Distribution Break Out_NEW GRII_III Debt_032509 v1 (2)_BeechR Pivot Table 12.2.09 2" xfId="26797" xr:uid="{FE9BC557-3E63-4E66-9B09-BB5470935260}"/>
    <cellStyle name="_x0013__Distribution Break Out_NEW Levered GRII&amp;III_04092009_MCF v1" xfId="26798" xr:uid="{F22A2E9C-5297-4E64-B713-AA13A4F2B925}"/>
    <cellStyle name="_x0013__Distribution Break Out_NEW Levered GRII&amp;III_04092009_MCF v1 2" xfId="26799" xr:uid="{238AE5F2-F129-4BF8-8CF5-7BB3EEF0B63A}"/>
    <cellStyle name="_x0013__Distribution Break Out_NEW Levered GRII&amp;III_04092009_MCF v1_BeechR Pivot Table 12.2.09" xfId="26800" xr:uid="{CA3C513F-0B61-49A7-96EE-21ED612313ED}"/>
    <cellStyle name="_x0013__Distribution Break Out_NEW Levered GRII&amp;III_04092009_MCF v1_BeechR Pivot Table 12.2.09 2" xfId="26801" xr:uid="{58E82382-0215-400B-B5BF-19F1FC642DC7}"/>
    <cellStyle name="_x0013__Distribution Break Out_Oceana_142MW_Vesta1.8_101909" xfId="26802" xr:uid="{986CFF4E-E3A5-47A2-909E-03D5DEC6F1AF}"/>
    <cellStyle name="_x0013__Distribution Break Out_Oceana_142MW_Vesta1.8_101909 2" xfId="26803" xr:uid="{7F38BEB5-4EA9-4DC4-A8B8-24FCCE50D10E}"/>
    <cellStyle name="_x0013__Distribution Break Out_Raleigh Model (78MW) 09082009_V2" xfId="26804" xr:uid="{D861DEC0-FC73-4C53-B389-1E01FCCFB611}"/>
    <cellStyle name="_x0013__Distribution Break Out_Raleigh Model (78MW) 09082009_V2 2" xfId="26805" xr:uid="{9AD8BC77-A7EA-4374-BD82-7D33725E6EA4}"/>
    <cellStyle name="_x0013__Distribution Break Out_Raleigh Model (78MW) 09082009_V2_BeechR Pivot Table 12.2.09" xfId="26806" xr:uid="{B922F523-5285-47C9-8E85-4BB4DDC1D524}"/>
    <cellStyle name="_x0013__Distribution Break Out_Raleigh Model (78MW) 09082009_V2_BeechR Pivot Table 12.2.09 2" xfId="26807" xr:uid="{12DA1BB8-FC7D-43A2-8E20-F69524C879B0}"/>
    <cellStyle name="_x0013__Distribution Break Out_Sheet1" xfId="26808" xr:uid="{02B06B73-1CA6-4EAD-B345-2BDD0E0FCAEF}"/>
    <cellStyle name="_x0013__Distribution Break Out_Sheet1 2" xfId="26809" xr:uid="{0667707C-A001-41E3-879D-5DC34D3F0A8E}"/>
    <cellStyle name="_x0013__Distribution Break Out_Sweden Hills 51MW_081809_AEP bid" xfId="26810" xr:uid="{045F0BC6-8D9F-4F81-A722-186DB6C0FAA4}"/>
    <cellStyle name="_x0013__Distribution Break Out_Sweden Hills 51MW_081809_AEP bid 2" xfId="26811" xr:uid="{218CFC69-E4A7-44F6-8ADE-59680B10D066}"/>
    <cellStyle name="_x0013__Distribution Break Out_Tri-County Wind_042409_Grant and TE_as bid" xfId="26812" xr:uid="{EA4A2663-BC1A-4E7C-A960-506FEBB8C205}"/>
    <cellStyle name="_x0013__Distribution Break Out_Tri-County Wind_042409_Grant and TE_as bid 2" xfId="26813" xr:uid="{2B88307C-C2E7-4261-948A-DDD9C9291EE6}"/>
    <cellStyle name="_x0013__Distribution Break Out_Tri-County Wind_101309_Grant and TE_200MW_1.6XLE" xfId="26814" xr:uid="{851D11CE-1C56-44CB-96E4-2174617AD8F4}"/>
    <cellStyle name="_x0013__Distribution Break Out_Tri-County Wind_101309_Grant and TE_200MW_1.6XLE 2" xfId="26815" xr:uid="{3A2C8F6B-583D-4E0B-A45B-EFD9AE23B04C}"/>
    <cellStyle name="_x0013__Distribution Break Out_Tri-County Wind_101509_Grant and TE_200MW_1.6XLE" xfId="26816" xr:uid="{5E2440A9-8712-4224-94CF-8287F4529713}"/>
    <cellStyle name="_x0013__Distribution Break Out_Tri-County Wind_101509_Grant and TE_200MW_1.6XLE 2" xfId="26817" xr:uid="{D0E8ACF0-EF4A-430F-917E-8D025CDCA15F}"/>
    <cellStyle name="_x0013__Distribution Break Out_Turkey Track Completion Reserve Acct_11 10 08" xfId="26818" xr:uid="{194872DC-E6A6-4BB0-A7CA-066AED1AC002}"/>
    <cellStyle name="_x0013__Distribution Break Out_Turkey Track Completion Reserve Acct_11 10 08 2" xfId="26819" xr:uid="{C58447D9-FA20-478E-BA11-40C47180C130}"/>
    <cellStyle name="_x0013__Distribution Break Out_Unlev McAdoo &amp; GR Combined 10242008-funding v8" xfId="26820" xr:uid="{133CE3FD-046E-4D0A-8B86-DE58B0FE6627}"/>
    <cellStyle name="_x0013__Distribution Break Out_Unlev McAdoo &amp; GR Combined 10242008-funding v8 2" xfId="26821" xr:uid="{627DBBA4-24D2-48CE-A9B4-79A0C0089FFC}"/>
    <cellStyle name="_x0013__Distribution Break Out_Unlev McAdoo &amp; GR Combined 10242008-funding v8_BeechR Pivot Table 12.2.09" xfId="26822" xr:uid="{443CBDDC-B679-43A1-BB10-1D828A9B4C17}"/>
    <cellStyle name="_x0013__Distribution Break Out_Unlev McAdoo &amp; GR Combined 10242008-funding v8_BeechR Pivot Table 12.2.09 2" xfId="26823" xr:uid="{26915516-481B-492E-ACBE-F6FCB523A83A}"/>
    <cellStyle name="_x0013__Distribution Break Out_Unlev McAdoo &amp; GR Combined 10242008-funding v8_Sheet1" xfId="26824" xr:uid="{EAA5E997-8C8B-4484-AFBF-4A0B3E0D1181}"/>
    <cellStyle name="_x0013__Distribution Break Out_Unlev McAdoo &amp; GR Combined 10242008-funding v8_Sheet1 2" xfId="26825" xr:uid="{AC99B82B-F3A2-448C-B961-65F8B60AED04}"/>
    <cellStyle name="_x0013__Distribution Break Out_Unlevered_Beech_Ridge_100_5MW_021009_optimized NCF" xfId="26826" xr:uid="{7810744F-DA7F-4581-851F-0E92F647A7DD}"/>
    <cellStyle name="_x0013__Distribution Break Out_Unlevered_Beech_Ridge_100_5MW_021009_optimized NCF 2" xfId="26827" xr:uid="{8E613F28-45C9-4956-A7F7-2D75E5BEDC50}"/>
    <cellStyle name="_x0013__Distribution Break Out_Vantage Cash FLow 100609" xfId="26828" xr:uid="{E9A36E4A-7371-4DA2-8563-84ACF144A0B6}"/>
    <cellStyle name="_x0013__Distribution Break Out_Vantage Cash FLow 100609 2" xfId="26829" xr:uid="{29FAFC83-866C-4711-9BCF-3080D124EE86}"/>
    <cellStyle name="_x0013__Distribution Break Out_Vantage Model_PGE 15yr PPA_062409" xfId="26830" xr:uid="{A5F1648D-8E41-4845-B1D9-F45821D34F6C}"/>
    <cellStyle name="_x0013__Distribution Break Out_Vantage Model_PGE 15yr PPA_062409 2" xfId="26831" xr:uid="{EBC54AB1-2A47-4036-88E1-8ECDEF5BB1CD}"/>
    <cellStyle name="_x0013__Distribution Break Out_Vantage Model_PGE 15yr PPA_073009_JAR" xfId="26832" xr:uid="{2A6A79CF-C73C-49B6-856A-76588A237042}"/>
    <cellStyle name="_x0013__Distribution Break Out_Vantage Model_PGE 15yr PPA_073009_JAR 2" xfId="26833" xr:uid="{C67DA5AB-417C-4480-A426-2E7DEE41C75A}"/>
    <cellStyle name="_x0013__Distribution Break Out_Vantage Model_PGE 15yr PPA_100909" xfId="26834" xr:uid="{A6B5C335-01DF-4636-90BC-7C27EA8ADC83}"/>
    <cellStyle name="_x0013__Distribution Break Out_Vantage Model_PGE 15yr PPA_100909 2" xfId="26835" xr:uid="{AC984146-5645-4F86-A3BA-58FCB5895EDB}"/>
    <cellStyle name="_x0013__Distribution Break Out_White Oak_67.5_150MW_110409_OUR CASE" xfId="26836" xr:uid="{E7C7FC2D-1FA5-4792-B206-5FE866D59283}"/>
    <cellStyle name="_x0013__Distribution Break Out_White Oak_67.5_150MW_110409_OUR CASE 2" xfId="26837" xr:uid="{B347D102-ECBE-4D6F-8E83-F7B615C67E0E}"/>
    <cellStyle name="_Div&amp;Inc" xfId="26838" xr:uid="{29B112C1-6973-4BEA-8D5E-D10DDA1C5780}"/>
    <cellStyle name="_Dollar" xfId="26839" xr:uid="{692BC96F-5033-4AD2-82EB-7CF8BCBBE644}"/>
    <cellStyle name="_Dollar 2" xfId="26840" xr:uid="{CC93B95F-CF0B-4D38-B6D3-33914B460796}"/>
    <cellStyle name="_Dollar_03 lbo model - healthsouth" xfId="26841" xr:uid="{0F3443A1-6784-48A4-8BC2-42F031A12340}"/>
    <cellStyle name="_Dollar_03 lbo model - healthsouth 2" xfId="26842" xr:uid="{57B72B43-73B2-4B54-9950-4A6609844F52}"/>
    <cellStyle name="_Dollar_03 lbo model - healthsouth_2007 Deloitte Models 082307" xfId="26843" xr:uid="{3A966B8D-D4C0-4884-BBFA-E364E16C12CD}"/>
    <cellStyle name="_Dollar_03 lbo model - healthsouth_2007 Vento II 081707 v3" xfId="26844" xr:uid="{6DBEF5AC-0A96-4F0C-B88E-541A52E695F3}"/>
    <cellStyle name="_Dollar_03 lbo model - healthsouth_Darlington We Energy Bid Model 112807" xfId="26845" xr:uid="{31F0A044-3A9B-48AB-96FE-751B037C8210}"/>
    <cellStyle name="_Dollar_03 lbo model - healthsouth_Depr Federal" xfId="26846" xr:uid="{A836A2C0-2FAD-4F36-9D43-E7A56B176537}"/>
    <cellStyle name="_Dollar_03 lbo model - healthsouth_Depr Federal-2008" xfId="26847" xr:uid="{646203E8-CC5B-44CB-9CBF-B640957E55D7}"/>
    <cellStyle name="_Dollar_03 lbo model - healthsouth_Draft Model 081707" xfId="26848" xr:uid="{2138C6E0-C5ED-429E-95C9-56B9F1BAA95F}"/>
    <cellStyle name="_Dollar_03 lbo model - healthsouth_OpEx Sheet" xfId="26849" xr:uid="{094327B6-960C-4F45-AE77-BC9C196B8705}"/>
    <cellStyle name="_Dollar_03 lbo model - healthsouth_Pioneer Prairie 082107_edp" xfId="26850" xr:uid="{8DA4FC20-DFBF-4EE4-9E42-47EB73A3D061}"/>
    <cellStyle name="_Dollar_03 lbo model - healthsouth_Post Oak" xfId="26851" xr:uid="{55DCE237-00B4-497D-8428-583A2497E8CC}"/>
    <cellStyle name="_Dollar_03 lbo model - healthsouth_Post Oak 2" xfId="26852" xr:uid="{9A3ED0E2-CB66-4E67-B109-3D9E7AB80601}"/>
    <cellStyle name="_Dollar_03 lbo model - healthsouth_Prairie Star" xfId="26853" xr:uid="{8E386573-071D-4180-BC77-EF53DDB01B2A}"/>
    <cellStyle name="_Dollar_03 lbo model - healthsouth_Prairie Star 2" xfId="26854" xr:uid="{5228D0CE-E271-405C-AB6D-2C87DA4CA637}"/>
    <cellStyle name="_Dollar_03 lbo model - healthsouth_Tax Equity Structure 072007" xfId="26855" xr:uid="{8B0DB695-1C5F-4EC2-BBE7-4D4CE3819A17}"/>
    <cellStyle name="_Dollar_03 lbo model - healthsouth_Twin Groves II" xfId="26856" xr:uid="{29E7922B-BD84-4C93-94F0-E33BDE4F13DE}"/>
    <cellStyle name="_Dollar_03 lbo model - healthsouth_Twin Groves II 2" xfId="26857" xr:uid="{665A67DA-52B2-4C63-8CD5-B21EB581356C}"/>
    <cellStyle name="_Dollar_October 12 - BIG CSC Auto update" xfId="26858" xr:uid="{B2FF7738-605B-45D0-B2A5-66B4449FF499}"/>
    <cellStyle name="_Dollar_October 12 - BIG CSC Auto update 2" xfId="26859" xr:uid="{FBEC879A-731C-4F13-A9A2-E57B6C4AE5AE}"/>
    <cellStyle name="_DOSWELL - 2001 Budget Inputs" xfId="324" xr:uid="{1E8F293B-A9A9-4EF9-BB6D-E3F32362F724}"/>
    <cellStyle name="_DOSWELL - 2001 Budget Inputs - Ongoing Forecast" xfId="325" xr:uid="{E171C9D7-89E0-429D-8D7A-A078D3A59C1C}"/>
    <cellStyle name="_DOSWELL - 2001 Budget Inputs - Ongoing Forecast 2" xfId="326" xr:uid="{AF9978EB-5E68-4350-A498-9E8BC41F6518}"/>
    <cellStyle name="_DOSWELL - 2001 Budget Inputs - Ongoing Forecast 2 2" xfId="327" xr:uid="{BD85BC50-1BDA-4CBB-84FE-6C62EE3D48F7}"/>
    <cellStyle name="_DOSWELL - 2001 Budget Inputs - Ongoing Forecast 3" xfId="328" xr:uid="{F6C963EE-BCF0-4647-8ECD-215A8043EEAA}"/>
    <cellStyle name="_DOSWELL - 2001 Budget Inputs - Ongoing Forecast 3 2" xfId="26860" xr:uid="{4293C82F-7B05-4EEF-9E20-BA4A3F3E395C}"/>
    <cellStyle name="_DOSWELL - 2001 Budget Inputs - Ongoing Forecast 4" xfId="329" xr:uid="{74853625-5C89-48B2-BCEA-523B9A8919C8}"/>
    <cellStyle name="_DOSWELL - 2001 Budget Inputs - Ongoing Forecast 4 2" xfId="26861" xr:uid="{6F411118-C0F4-4457-80D2-394EBF5776D7}"/>
    <cellStyle name="_DOSWELL - 2001 Budget Inputs - Ongoing Forecast 5" xfId="26862" xr:uid="{C8F371DE-FC89-4B51-8D00-B53EC76E50EC}"/>
    <cellStyle name="_DOSWELL - 2001 Budget Inputs - Ongoing Forecast 5 2" xfId="26863" xr:uid="{E7CD654D-BAD6-4A8E-9544-3ACDAFDB7663}"/>
    <cellStyle name="_DOSWELL - 2001 Budget Inputs - Ongoing Forecast 6" xfId="26864" xr:uid="{B6F5044B-86B8-4196-B641-96F87003DCDA}"/>
    <cellStyle name="_DOSWELL - 2001 Budget Inputs - Ongoing Forecast_2008 FPL Group Tax Workpapers" xfId="26865" xr:uid="{0826412D-3155-43FF-8D92-A90A9BEC6932}"/>
    <cellStyle name="_DOSWELL - 2001 Budget Inputs - Ongoing Forecast_2008 FPL Group Tax Workpapers_Budget Support 2012-09 2013-15 Benefit Programs v5 with NEER Barg Update" xfId="26866" xr:uid="{7AF69130-0248-499D-B22B-F116BF34EFF3}"/>
    <cellStyle name="_DOSWELL - 2001 Budget Inputs - Ongoing Forecast_2008 FPL Group Tax Workpapers_LTD-FAS 112 Summary" xfId="26867" xr:uid="{FE33503D-CB70-4656-BCF3-1ECCC611D1CB}"/>
    <cellStyle name="_DOSWELL - 2001 Budget Inputs - Ongoing Forecast_BASIS ADJ" xfId="26868" xr:uid="{DBE8F76A-4CB0-4A96-9FDD-9B15BA712045}"/>
    <cellStyle name="_DOSWELL - 2001 Budget Inputs - Ongoing Forecast_BM Adjustments" xfId="26869" xr:uid="{76F00B2F-8D21-46ED-ADE8-96BEAD231C31}"/>
    <cellStyle name="_DOSWELL - 2001 Budget Inputs - Ongoing Forecast_Callahan" xfId="26870" xr:uid="{B19A4581-C88D-4EB2-96F1-64FE349B0C3C}"/>
    <cellStyle name="_DOSWELL - 2001 Budget Inputs - Ongoing Forecast_Callahan " xfId="26871" xr:uid="{46C66E95-A7C7-4EDC-8849-39432CA44677}"/>
    <cellStyle name="_DOSWELL - 2001 Budget Inputs - Ongoing Forecast_Callahan _1" xfId="26872" xr:uid="{211C03E1-DEA2-491D-9BC9-34C7ABB553D9}"/>
    <cellStyle name="_DOSWELL - 2001 Budget Inputs - Ongoing Forecast_Callahan 090813 GM 0 Report" xfId="26873" xr:uid="{094DBCA4-8FD0-44DD-BFA6-A4DBAA0AE44A}"/>
    <cellStyle name="_DOSWELL - 2001 Budget Inputs - Ongoing Forecast_Callahan 091106 GM 0 Report" xfId="26874" xr:uid="{13733F8E-7071-4DC8-8294-0527878658E1}"/>
    <cellStyle name="_DOSWELL - 2001 Budget Inputs - Ongoing Forecast_CapRidge_WindBoost_Analysis_090709" xfId="26875" xr:uid="{0CEF54E2-1854-48C5-A832-3C4F5BDBF06D}"/>
    <cellStyle name="_DOSWELL - 2001 Budget Inputs - Ongoing Forecast_Cherokee 2010 - 2014 Budget Forecast" xfId="26876" xr:uid="{DACBD0BC-1E1D-4AC4-80E7-9F3E3BA455FD}"/>
    <cellStyle name="_DOSWELL - 2001 Budget Inputs - Ongoing Forecast_Copy of Texas Wind Debt Amortization 11-08" xfId="26877" xr:uid="{97467D6F-0726-48EE-826F-89EBB87F530E}"/>
    <cellStyle name="_DOSWELL - 2001 Budget Inputs - Ongoing Forecast_Debt Service Coverage Ratio-TEXAS WIND Historical  Forecast" xfId="26878" xr:uid="{57E64264-87F2-4553-83E5-32298D7E8841}"/>
    <cellStyle name="_DOSWELL - 2001 Budget Inputs - Ongoing Forecast_Fees" xfId="26879" xr:uid="{070CED48-25DE-455E-AD59-AD9C00051E34}"/>
    <cellStyle name="_DOSWELL - 2001 Budget Inputs - Ongoing Forecast_FPL Georgia Tax As of October 2010" xfId="26880" xr:uid="{43969C5F-C581-453E-B561-918C7417F4B1}"/>
    <cellStyle name="_DOSWELL - 2001 Budget Inputs - Ongoing Forecast_FPL Georgia Tax As of October 2010_Summary of 2010 Errors Resolutions with Responses" xfId="26881" xr:uid="{365E2124-E5E2-41AB-8D5B-24BB7825384F}"/>
    <cellStyle name="_DOSWELL - 2001 Budget Inputs - Ongoing Forecast_Group Prov M11 09" xfId="26882" xr:uid="{E71A283E-BDF0-4168-81DC-E02EF6B88AD0}"/>
    <cellStyle name="_DOSWELL - 2001 Budget Inputs - Ongoing Forecast_Group Prov M11 09 2" xfId="26883" xr:uid="{E524448B-F15E-4F04-8EAB-1B405CE23BC5}"/>
    <cellStyle name="_DOSWELL - 2001 Budget Inputs - Ongoing Forecast_Group Prov M11 09_March_LTD_Premium" xfId="26884" xr:uid="{953DAAFA-A6DF-408B-BC1A-F8F6F53C65EA}"/>
    <cellStyle name="_DOSWELL - 2001 Budget Inputs - Ongoing Forecast_Group Prov M11 09_Nov Self Admin LTD Income Premium - CIGNA" xfId="26885" xr:uid="{EB3A8D70-014B-495F-B3D5-90DAC6AE0333}"/>
    <cellStyle name="_DOSWELL - 2001 Budget Inputs - Ongoing Forecast_Group Prov M11 09_Summary Unrounded" xfId="26886" xr:uid="{7EDAFA0F-0123-412B-B01E-DEA2619B199C}"/>
    <cellStyle name="_DOSWELL - 2001 Budget Inputs - Ongoing Forecast_HH3 WindBoost Analysis (with PTC and REC)" xfId="26887" xr:uid="{AFAF78D2-0BEE-4E87-BCFD-BB93D7ED19B0}"/>
    <cellStyle name="_DOSWELL - 2001 Budget Inputs - Ongoing Forecast_Horse Hollow 1 090813 GM 0 Report" xfId="26888" xr:uid="{72D36CD8-D8F1-4D92-A786-6F8912CC9982}"/>
    <cellStyle name="_DOSWELL - 2001 Budget Inputs - Ongoing Forecast_Horse Hollow 1 090911 GM 0 Report" xfId="26889" xr:uid="{4EA04560-6D84-4A21-8DF2-3EBD9D6E13DD}"/>
    <cellStyle name="_DOSWELL - 2001 Budget Inputs - Ongoing Forecast_Inputs" xfId="26890" xr:uid="{9F4A826A-1F34-4E97-AAD6-A9359E77FDAF}"/>
    <cellStyle name="_DOSWELL - 2001 Budget Inputs - Ongoing Forecast_Inputs 2" xfId="26891" xr:uid="{4C55B083-47C7-4C48-8A54-F12BE91C1AFA}"/>
    <cellStyle name="_DOSWELL - 2001 Budget Inputs - Ongoing Forecast_Majestic II 2013 - 2042 Property Tax Forecast est" xfId="26892" xr:uid="{6872327C-8B31-4F1F-B679-F93776009F11}"/>
    <cellStyle name="_DOSWELL - 2001 Budget Inputs - Ongoing Forecast_March_LTD_Premium" xfId="26893" xr:uid="{7D764EAD-B9D7-4BBA-A319-83AEF5A9E9DA}"/>
    <cellStyle name="_DOSWELL - 2001 Budget Inputs - Ongoing Forecast_Nov Self Admin LTD Income Premium - CIGNA" xfId="26894" xr:uid="{CB285C00-DE06-4B64-BB0F-34A174A541E7}"/>
    <cellStyle name="_DOSWELL - 2001 Budget Inputs - Ongoing Forecast_Summary Unrounded" xfId="26895" xr:uid="{AEF6BD97-A330-4C3A-8EE0-4190D3A8C70D}"/>
    <cellStyle name="_DOSWELL - 2001 Budget Inputs - Ongoing Forecast_Tax" xfId="26896" xr:uid="{7CAF4BEA-25BF-464D-BA6B-1A6B864F82FC}"/>
    <cellStyle name="_DOSWELL - 2001 Budget Inputs - Ongoing Forecast_Wind Adj_091106" xfId="26897" xr:uid="{F79887AA-D735-4F10-BB9C-476FC78B1AC3}"/>
    <cellStyle name="_DOSWELL - 2001 Budget Inputs 2" xfId="330" xr:uid="{68D35D34-24B2-4C16-B033-0BB900DD9040}"/>
    <cellStyle name="_DOSWELL - 2001 Budget Inputs 2 2" xfId="331" xr:uid="{081E1F21-D4C9-4C72-8DF5-824AB934FF60}"/>
    <cellStyle name="_DOSWELL - 2001 Budget Inputs 3" xfId="332" xr:uid="{7FB911CB-BED5-4BE9-9A28-6CB37420B145}"/>
    <cellStyle name="_DOSWELL - 2001 Budget Inputs 3 2" xfId="26898" xr:uid="{D58EA82F-7C1F-487E-948A-2E5D803090B1}"/>
    <cellStyle name="_DOSWELL - 2001 Budget Inputs 4" xfId="333" xr:uid="{2F1F680E-CCD9-4780-A932-EA2B0E4EFC67}"/>
    <cellStyle name="_DOSWELL - 2001 Budget Inputs 4 2" xfId="26899" xr:uid="{3FE74066-BD7F-47BA-B50C-B5AA835CFB76}"/>
    <cellStyle name="_DOSWELL - 2001 Budget Inputs 5" xfId="26900" xr:uid="{7D7FDE0A-8BF7-49C2-976B-82A631AF6D41}"/>
    <cellStyle name="_DOSWELL - 2001 Budget Inputs 5 2" xfId="26901" xr:uid="{28ABAE61-C86C-4BCF-81A7-A7090C28D931}"/>
    <cellStyle name="_DOSWELL - 2001 Budget Inputs 6" xfId="26902" xr:uid="{FE1ECFC3-5C21-43D2-BA27-6B4819CDCDC6}"/>
    <cellStyle name="_DOSWELL - 2001 Budget Inputs_2008 FPL Group Tax Workpapers" xfId="26903" xr:uid="{7B09CA9E-8B59-432C-AE82-3082EC612C57}"/>
    <cellStyle name="_DOSWELL - 2001 Budget Inputs_2008 FPL Group Tax Workpapers_Budget Support 2012-09 2013-15 Benefit Programs v5 with NEER Barg Update" xfId="26904" xr:uid="{3EFB0FB8-C8FA-48DF-BC16-AD7EC9D9D7EA}"/>
    <cellStyle name="_DOSWELL - 2001 Budget Inputs_2008 FPL Group Tax Workpapers_LTD-FAS 112 Summary" xfId="26905" xr:uid="{6A429F39-3005-4429-8A30-DF71178913C5}"/>
    <cellStyle name="_DOSWELL - 2001 Budget Inputs_BASIS ADJ" xfId="26906" xr:uid="{249C4454-F79C-4607-AFCF-A750F4A538F5}"/>
    <cellStyle name="_DOSWELL - 2001 Budget Inputs_BM Adjustments" xfId="26907" xr:uid="{7552FB1B-4B08-476E-B962-06CCD6D45EA4}"/>
    <cellStyle name="_DOSWELL - 2001 Budget Inputs_Callahan" xfId="26908" xr:uid="{C512D151-7CC9-46CB-BD55-3A7D592983AC}"/>
    <cellStyle name="_DOSWELL - 2001 Budget Inputs_Callahan " xfId="26909" xr:uid="{C844BB57-7695-4B81-84FC-A3381B43957C}"/>
    <cellStyle name="_DOSWELL - 2001 Budget Inputs_Callahan _1" xfId="26910" xr:uid="{4B4A9ED9-CD5D-450A-9C12-8360A68FFC1D}"/>
    <cellStyle name="_DOSWELL - 2001 Budget Inputs_Callahan 090813 GM 0 Report" xfId="26911" xr:uid="{8EE6AA5E-3B89-4BA7-90CD-7D1A7238FE8E}"/>
    <cellStyle name="_DOSWELL - 2001 Budget Inputs_Callahan 091106 GM 0 Report" xfId="26912" xr:uid="{67F36606-A257-41F6-BE42-977B20DEE666}"/>
    <cellStyle name="_DOSWELL - 2001 Budget Inputs_CapRidge_WindBoost_Analysis_090709" xfId="26913" xr:uid="{73E16807-0E19-4115-84B8-456773EAB502}"/>
    <cellStyle name="_DOSWELL - 2001 Budget Inputs_Cherokee 2010 - 2014 Budget Forecast" xfId="26914" xr:uid="{BD8A52A2-DCBE-438F-A5C8-3904C4FC093E}"/>
    <cellStyle name="_DOSWELL - 2001 Budget Inputs_Copy of Texas Wind Debt Amortization 11-08" xfId="26915" xr:uid="{41F65ADB-E8CF-4331-911D-41883FA682BE}"/>
    <cellStyle name="_DOSWELL - 2001 Budget Inputs_Debt Service Coverage Ratio-TEXAS WIND Historical  Forecast" xfId="26916" xr:uid="{3452DD01-DB09-4739-83C4-4276F7E43413}"/>
    <cellStyle name="_DOSWELL - 2001 Budget Inputs_Fees" xfId="26917" xr:uid="{00FC37CB-1F4B-403A-81DF-09BED96A3269}"/>
    <cellStyle name="_DOSWELL - 2001 Budget Inputs_FPL Georgia Tax As of October 2010" xfId="26918" xr:uid="{F29D8D01-AD6F-4F90-B608-A5D6D6E76159}"/>
    <cellStyle name="_DOSWELL - 2001 Budget Inputs_FPL Georgia Tax As of October 2010_Summary of 2010 Errors Resolutions with Responses" xfId="26919" xr:uid="{A9C33DF5-C77E-4CEF-8802-A9B5A5DF26A2}"/>
    <cellStyle name="_DOSWELL - 2001 Budget Inputs_Group Prov M11 09" xfId="26920" xr:uid="{3896C6A9-B6FE-4F15-AB81-DC14B2E5797D}"/>
    <cellStyle name="_DOSWELL - 2001 Budget Inputs_Group Prov M11 09 2" xfId="26921" xr:uid="{5BEF9858-67E0-4828-A950-ADE65D8460B9}"/>
    <cellStyle name="_DOSWELL - 2001 Budget Inputs_Group Prov M11 09_March_LTD_Premium" xfId="26922" xr:uid="{C28E198F-F18B-4D83-8FF2-F23164A19B39}"/>
    <cellStyle name="_DOSWELL - 2001 Budget Inputs_Group Prov M11 09_Nov Self Admin LTD Income Premium - CIGNA" xfId="26923" xr:uid="{E01BD50F-4BC3-4321-9892-2FE33484A16E}"/>
    <cellStyle name="_DOSWELL - 2001 Budget Inputs_Group Prov M11 09_Summary Unrounded" xfId="26924" xr:uid="{D9E648D0-87E7-4C05-8404-417C980ADB5D}"/>
    <cellStyle name="_DOSWELL - 2001 Budget Inputs_HH3 WindBoost Analysis (with PTC and REC)" xfId="26925" xr:uid="{4CD09BAE-DB13-45A0-8C59-46F33326E797}"/>
    <cellStyle name="_DOSWELL - 2001 Budget Inputs_Horse Hollow 1 090813 GM 0 Report" xfId="26926" xr:uid="{39A46308-D8CC-41F7-8D2C-C1827CEF34CE}"/>
    <cellStyle name="_DOSWELL - 2001 Budget Inputs_Horse Hollow 1 090911 GM 0 Report" xfId="26927" xr:uid="{8DB079B2-6D14-4B3A-B7BD-A93F32665FD8}"/>
    <cellStyle name="_DOSWELL - 2001 Budget Inputs_Inputs" xfId="26928" xr:uid="{C4CC1EE0-E20D-4328-9181-D35034632D75}"/>
    <cellStyle name="_DOSWELL - 2001 Budget Inputs_Inputs 2" xfId="26929" xr:uid="{139BA168-D289-4505-B40C-92A48FB0B558}"/>
    <cellStyle name="_DOSWELL - 2001 Budget Inputs_Majestic II 2013 - 2042 Property Tax Forecast est" xfId="26930" xr:uid="{513ABBFF-B051-4E87-ABD3-BF210A376E05}"/>
    <cellStyle name="_DOSWELL - 2001 Budget Inputs_March_LTD_Premium" xfId="26931" xr:uid="{61313538-9E30-430C-A516-7D7D8386305F}"/>
    <cellStyle name="_DOSWELL - 2001 Budget Inputs_Nov Self Admin LTD Income Premium - CIGNA" xfId="26932" xr:uid="{5DB6652D-9714-4F2E-A369-1FFF4B3E5DDF}"/>
    <cellStyle name="_DOSWELL - 2001 Budget Inputs_Summary Unrounded" xfId="26933" xr:uid="{3E3B187E-2A83-4F90-81E3-CBDA0CA70607}"/>
    <cellStyle name="_DOSWELL - 2001 Budget Inputs_Tax" xfId="26934" xr:uid="{FE6B3DAE-5F46-4DFA-A9A7-93DB8075A945}"/>
    <cellStyle name="_DOSWELL - 2001 Budget Inputs_Wind Adj_091106" xfId="26935" xr:uid="{B8B2E7BA-01C5-4745-92A7-003F09260764}"/>
    <cellStyle name="_DOSWELL - 2002 Budget Inputs" xfId="334" xr:uid="{2C387A72-EE70-4FCD-AC31-7F6102727532}"/>
    <cellStyle name="_DOSWELL - 2002 Budget Inputs 2" xfId="335" xr:uid="{4A57FD3A-B472-4529-A964-14D000A985DC}"/>
    <cellStyle name="_DOSWELL - 2002 Budget Inputs 2 2" xfId="336" xr:uid="{34182798-2419-4186-A870-17BA4D9948BB}"/>
    <cellStyle name="_DOSWELL - 2002 Budget Inputs 3" xfId="337" xr:uid="{E8B789E9-CF6F-4DD4-B9B8-3EA9B3C944C2}"/>
    <cellStyle name="_DOSWELL - 2002 Budget Inputs 3 2" xfId="26936" xr:uid="{ED0B817A-DC1C-4411-B793-4F7892EAAEB7}"/>
    <cellStyle name="_DOSWELL - 2002 Budget Inputs 4" xfId="338" xr:uid="{68A9CA63-3294-4786-B7B1-23729E9FC745}"/>
    <cellStyle name="_DOSWELL - 2002 Budget Inputs 4 2" xfId="26937" xr:uid="{CB35713F-62E5-4A7F-B063-898F7E9F9621}"/>
    <cellStyle name="_DOSWELL - 2002 Budget Inputs 5" xfId="26938" xr:uid="{5508917E-9AAD-4640-9747-50F0CD3D84F3}"/>
    <cellStyle name="_DOSWELL - 2002 Budget Inputs 5 2" xfId="26939" xr:uid="{A3251AEE-08B6-4D09-BFA7-4C7964BA62D3}"/>
    <cellStyle name="_DOSWELL - 2002 Budget Inputs 6" xfId="26940" xr:uid="{DA32EF1C-2F32-4DCF-A419-16D456615EA0}"/>
    <cellStyle name="_DOSWELL - 2002 Budget Inputs_2008 FPL Group Tax Workpapers" xfId="26941" xr:uid="{CCBECE41-4F6E-4B4E-A8C1-A039BEA3BA31}"/>
    <cellStyle name="_DOSWELL - 2002 Budget Inputs_2008 FPL Group Tax Workpapers_Budget Support 2012-09 2013-15 Benefit Programs v5 with NEER Barg Update" xfId="26942" xr:uid="{97576EBC-C4E6-4091-985A-07328DF80A9A}"/>
    <cellStyle name="_DOSWELL - 2002 Budget Inputs_2008 FPL Group Tax Workpapers_LTD-FAS 112 Summary" xfId="26943" xr:uid="{9C5EE115-41BC-47F6-97C8-06DA7C7A63F3}"/>
    <cellStyle name="_DOSWELL - 2002 Budget Inputs_BASIS ADJ" xfId="26944" xr:uid="{654AADBD-93BF-42BC-985C-DF92645159EF}"/>
    <cellStyle name="_DOSWELL - 2002 Budget Inputs_BM Adjustments" xfId="26945" xr:uid="{9EEB05D0-1DD9-4760-992C-0B93EC8A5FF8}"/>
    <cellStyle name="_DOSWELL - 2002 Budget Inputs_Callahan" xfId="26946" xr:uid="{293352C9-6C93-4FF9-8F6A-FA7CC419E8B6}"/>
    <cellStyle name="_DOSWELL - 2002 Budget Inputs_Callahan " xfId="26947" xr:uid="{9D1B0D21-21E4-4CB2-9F61-6C2DD4E85B2F}"/>
    <cellStyle name="_DOSWELL - 2002 Budget Inputs_Callahan _1" xfId="26948" xr:uid="{265FA2CB-7DD7-4E2A-AC3C-813FB55654EC}"/>
    <cellStyle name="_DOSWELL - 2002 Budget Inputs_Callahan 090813 GM 0 Report" xfId="26949" xr:uid="{CC29D1E0-F67B-4353-92FF-BD64B202FDAC}"/>
    <cellStyle name="_DOSWELL - 2002 Budget Inputs_Callahan 091106 GM 0 Report" xfId="26950" xr:uid="{099DD33E-541F-49CA-9AA9-22BF3AAA35A5}"/>
    <cellStyle name="_DOSWELL - 2002 Budget Inputs_CapRidge_WindBoost_Analysis_090709" xfId="26951" xr:uid="{DF3F7785-E7CD-4D99-99ED-29AB643D5906}"/>
    <cellStyle name="_DOSWELL - 2002 Budget Inputs_Cherokee 2010 - 2014 Budget Forecast" xfId="26952" xr:uid="{36726AB9-A4F5-4C3B-ADED-A5531BA14F88}"/>
    <cellStyle name="_DOSWELL - 2002 Budget Inputs_Copy of Texas Wind Debt Amortization 11-08" xfId="26953" xr:uid="{89D7B2AB-6EB1-4FAF-AB28-5B5A8A5BAA00}"/>
    <cellStyle name="_DOSWELL - 2002 Budget Inputs_Debt Service Coverage Ratio-TEXAS WIND Historical  Forecast" xfId="26954" xr:uid="{F4B28016-4932-4DBE-85D9-3E3AC529D90B}"/>
    <cellStyle name="_DOSWELL - 2002 Budget Inputs_Fees" xfId="26955" xr:uid="{B9690A21-C184-462A-9E2B-08EBA53C45AD}"/>
    <cellStyle name="_DOSWELL - 2002 Budget Inputs_FPL Georgia Tax As of October 2010" xfId="26956" xr:uid="{D54FAF88-B4BA-4B26-B106-1428C30A7EE2}"/>
    <cellStyle name="_DOSWELL - 2002 Budget Inputs_FPL Georgia Tax As of October 2010_Summary of 2010 Errors Resolutions with Responses" xfId="26957" xr:uid="{79339306-84E6-4049-806A-7E49408A799B}"/>
    <cellStyle name="_DOSWELL - 2002 Budget Inputs_Group Prov M11 09" xfId="26958" xr:uid="{CF553809-BAFD-42A8-84FD-B8D8F9D87543}"/>
    <cellStyle name="_DOSWELL - 2002 Budget Inputs_Group Prov M11 09 2" xfId="26959" xr:uid="{5E6FAA9B-A1A7-4708-92B8-10D540CF36BE}"/>
    <cellStyle name="_DOSWELL - 2002 Budget Inputs_Group Prov M11 09_March_LTD_Premium" xfId="26960" xr:uid="{9E6996FE-54FE-41F6-B01D-405CA922FCF5}"/>
    <cellStyle name="_DOSWELL - 2002 Budget Inputs_Group Prov M11 09_Nov Self Admin LTD Income Premium - CIGNA" xfId="26961" xr:uid="{31E2A8DA-CD26-4F76-B4AE-0450B15EC87B}"/>
    <cellStyle name="_DOSWELL - 2002 Budget Inputs_Group Prov M11 09_Summary Unrounded" xfId="26962" xr:uid="{E04BC320-FB53-4E09-885B-7F4BB800B30C}"/>
    <cellStyle name="_DOSWELL - 2002 Budget Inputs_HH3 WindBoost Analysis (with PTC and REC)" xfId="26963" xr:uid="{4AA347D6-5775-4062-B4BE-B6746E512A0E}"/>
    <cellStyle name="_DOSWELL - 2002 Budget Inputs_Horse Hollow 1 090813 GM 0 Report" xfId="26964" xr:uid="{57BBB76E-A124-411B-A601-AD06A4D179DE}"/>
    <cellStyle name="_DOSWELL - 2002 Budget Inputs_Horse Hollow 1 090911 GM 0 Report" xfId="26965" xr:uid="{DF1953E8-33CF-490F-AC04-587893BEE4B6}"/>
    <cellStyle name="_DOSWELL - 2002 Budget Inputs_Inputs" xfId="26966" xr:uid="{16AA27EA-2B26-4E33-918A-A99661EAE8AA}"/>
    <cellStyle name="_DOSWELL - 2002 Budget Inputs_Inputs 2" xfId="26967" xr:uid="{13B59D08-A88A-46CB-898C-3CD5B2B704EE}"/>
    <cellStyle name="_DOSWELL - 2002 Budget Inputs_Majestic II 2013 - 2042 Property Tax Forecast est" xfId="26968" xr:uid="{97C2668E-F2D8-47B8-B92A-55A47CBFDA08}"/>
    <cellStyle name="_DOSWELL - 2002 Budget Inputs_March_LTD_Premium" xfId="26969" xr:uid="{9822846F-93C2-49BF-A57A-B764CACB3125}"/>
    <cellStyle name="_DOSWELL - 2002 Budget Inputs_Nov Self Admin LTD Income Premium - CIGNA" xfId="26970" xr:uid="{31394266-D9C5-426B-9BBF-7A328CFF7E70}"/>
    <cellStyle name="_DOSWELL - 2002 Budget Inputs_Summary Unrounded" xfId="26971" xr:uid="{97E40BF7-7714-4CE0-BA32-B000F5C49A12}"/>
    <cellStyle name="_DOSWELL - 2002 Budget Inputs_Tax" xfId="26972" xr:uid="{39D4DD26-3535-4C9A-827A-A9438F3959D7}"/>
    <cellStyle name="_DOSWELL - 2002 Budget Inputs_Wind Adj_091106" xfId="26973" xr:uid="{8B3B4A25-C3D4-466B-A847-A5B7AFD08690}"/>
    <cellStyle name="_DOSWELL - 2002 Budget Inputs-Ongoing Reforecast-High April-May Dispatch Case" xfId="339" xr:uid="{73934964-EFE2-4C3B-9160-B67B4A435861}"/>
    <cellStyle name="_DOSWELL - 2002 Budget Inputs-Ongoing Reforecast-High April-May Dispatch Case 2" xfId="340" xr:uid="{639B3028-2B2D-449A-BDC1-6416F54C13AF}"/>
    <cellStyle name="_DOSWELL - 2002 Budget Inputs-Ongoing Reforecast-High April-May Dispatch Case 2 2" xfId="341" xr:uid="{31477E67-DD52-4BE6-BB60-FEBBC43D9C78}"/>
    <cellStyle name="_DOSWELL - 2002 Budget Inputs-Ongoing Reforecast-High April-May Dispatch Case 3" xfId="342" xr:uid="{F80B6C69-BD51-4A5B-B79C-21472DF5F698}"/>
    <cellStyle name="_DOSWELL - 2002 Budget Inputs-Ongoing Reforecast-High April-May Dispatch Case 3 2" xfId="26974" xr:uid="{08F747D4-B8A6-4A36-8F5A-D7AFAAA28877}"/>
    <cellStyle name="_DOSWELL - 2002 Budget Inputs-Ongoing Reforecast-High April-May Dispatch Case 4" xfId="343" xr:uid="{5F36FE2E-9244-4384-851A-64FF7A28B570}"/>
    <cellStyle name="_DOSWELL - 2002 Budget Inputs-Ongoing Reforecast-High April-May Dispatch Case 4 2" xfId="26975" xr:uid="{F3DC801A-08FF-4F9C-9325-13F8BD84AF5D}"/>
    <cellStyle name="_DOSWELL - 2002 Budget Inputs-Ongoing Reforecast-High April-May Dispatch Case 5" xfId="26976" xr:uid="{71E1D9C2-D819-441B-AC51-6789D91DD430}"/>
    <cellStyle name="_DOSWELL - 2002 Budget Inputs-Ongoing Reforecast-High April-May Dispatch Case 5 2" xfId="26977" xr:uid="{60964C99-F9F1-4CF5-94A3-B6354394448A}"/>
    <cellStyle name="_DOSWELL - 2002 Budget Inputs-Ongoing Reforecast-High April-May Dispatch Case 6" xfId="26978" xr:uid="{E7C48181-E1F2-499C-B573-D63D30B4B76B}"/>
    <cellStyle name="_DOSWELL - 2002 Budget Inputs-Ongoing Reforecast-High April-May Dispatch Case_2008 FPL Group Tax Workpapers" xfId="26979" xr:uid="{BCEEDB75-42B3-4ECF-8752-921CC256D2BE}"/>
    <cellStyle name="_DOSWELL - 2002 Budget Inputs-Ongoing Reforecast-High April-May Dispatch Case_2008 FPL Group Tax Workpapers_Budget Support 2012-09 2013-15 Benefit Programs v5 with NEER Barg Update" xfId="26980" xr:uid="{BBFA8A7F-2624-40D5-A242-031C79FCED22}"/>
    <cellStyle name="_DOSWELL - 2002 Budget Inputs-Ongoing Reforecast-High April-May Dispatch Case_2008 FPL Group Tax Workpapers_LTD-FAS 112 Summary" xfId="26981" xr:uid="{37C85492-4452-4065-A968-5397453161F8}"/>
    <cellStyle name="_DOSWELL - 2002 Budget Inputs-Ongoing Reforecast-High April-May Dispatch Case_BASIS ADJ" xfId="26982" xr:uid="{447F667E-C6FF-4BD4-A451-E9D8D38538A9}"/>
    <cellStyle name="_DOSWELL - 2002 Budget Inputs-Ongoing Reforecast-High April-May Dispatch Case_BM Adjustments" xfId="26983" xr:uid="{756BD1F9-8EFB-4802-8A65-360978854E17}"/>
    <cellStyle name="_DOSWELL - 2002 Budget Inputs-Ongoing Reforecast-High April-May Dispatch Case_Callahan" xfId="26984" xr:uid="{75BD5BC2-DA15-4331-BB0A-2448BE33012A}"/>
    <cellStyle name="_DOSWELL - 2002 Budget Inputs-Ongoing Reforecast-High April-May Dispatch Case_Callahan " xfId="26985" xr:uid="{47A2B25C-1A5A-4046-8A90-6371AF87C18A}"/>
    <cellStyle name="_DOSWELL - 2002 Budget Inputs-Ongoing Reforecast-High April-May Dispatch Case_Callahan _1" xfId="26986" xr:uid="{FA3D63BB-99FC-4949-89BE-A3CD57C02B63}"/>
    <cellStyle name="_DOSWELL - 2002 Budget Inputs-Ongoing Reforecast-High April-May Dispatch Case_Callahan 090813 GM 0 Report" xfId="26987" xr:uid="{D268E7F0-F652-42D1-81B0-DD897AE8969D}"/>
    <cellStyle name="_DOSWELL - 2002 Budget Inputs-Ongoing Reforecast-High April-May Dispatch Case_Callahan 091106 GM 0 Report" xfId="26988" xr:uid="{D0A06B78-2F17-4BA6-AFD7-773A4F51CC45}"/>
    <cellStyle name="_DOSWELL - 2002 Budget Inputs-Ongoing Reforecast-High April-May Dispatch Case_CapRidge_WindBoost_Analysis_090709" xfId="26989" xr:uid="{D65F7B7F-2330-4F21-8DF1-8C7D7E37B936}"/>
    <cellStyle name="_DOSWELL - 2002 Budget Inputs-Ongoing Reforecast-High April-May Dispatch Case_Cherokee 2010 - 2014 Budget Forecast" xfId="26990" xr:uid="{105A6D3C-0186-4D3D-9679-027BE25527CD}"/>
    <cellStyle name="_DOSWELL - 2002 Budget Inputs-Ongoing Reforecast-High April-May Dispatch Case_Copy of Texas Wind Debt Amortization 11-08" xfId="26991" xr:uid="{652E0BB7-25ED-4A04-B175-0E5C7316FC84}"/>
    <cellStyle name="_DOSWELL - 2002 Budget Inputs-Ongoing Reforecast-High April-May Dispatch Case_Debt Service Coverage Ratio-TEXAS WIND Historical  Forecast" xfId="26992" xr:uid="{2D843B20-1E03-4968-940C-0E16BFD54660}"/>
    <cellStyle name="_DOSWELL - 2002 Budget Inputs-Ongoing Reforecast-High April-May Dispatch Case_Fees" xfId="26993" xr:uid="{E54E6455-12B4-4519-B7A1-EAD98E0D4E65}"/>
    <cellStyle name="_DOSWELL - 2002 Budget Inputs-Ongoing Reforecast-High April-May Dispatch Case_FPL Georgia Tax As of October 2010" xfId="26994" xr:uid="{CD6191CD-84BD-4009-AF28-9A8C1BF04433}"/>
    <cellStyle name="_DOSWELL - 2002 Budget Inputs-Ongoing Reforecast-High April-May Dispatch Case_FPL Georgia Tax As of October 2010_Summary of 2010 Errors Resolutions with Responses" xfId="26995" xr:uid="{0C4411BE-C4EF-408F-BB79-0040C6FAB044}"/>
    <cellStyle name="_DOSWELL - 2002 Budget Inputs-Ongoing Reforecast-High April-May Dispatch Case_Group Prov M11 09" xfId="26996" xr:uid="{E6910959-D967-4FCF-8497-55D42CBCF2EB}"/>
    <cellStyle name="_DOSWELL - 2002 Budget Inputs-Ongoing Reforecast-High April-May Dispatch Case_Group Prov M11 09 2" xfId="26997" xr:uid="{9CB0720A-859F-4248-862D-CCAADD3B3C26}"/>
    <cellStyle name="_DOSWELL - 2002 Budget Inputs-Ongoing Reforecast-High April-May Dispatch Case_Group Prov M11 09_March_LTD_Premium" xfId="26998" xr:uid="{287A5C26-DC5C-491A-8519-3F48EABC2085}"/>
    <cellStyle name="_DOSWELL - 2002 Budget Inputs-Ongoing Reforecast-High April-May Dispatch Case_Group Prov M11 09_Nov Self Admin LTD Income Premium - CIGNA" xfId="26999" xr:uid="{85C270AF-2855-4C47-A5EB-2FC1E5DE3B2D}"/>
    <cellStyle name="_DOSWELL - 2002 Budget Inputs-Ongoing Reforecast-High April-May Dispatch Case_Group Prov M11 09_Summary Unrounded" xfId="27000" xr:uid="{EB82516D-EE47-41B9-B3CB-769A1DB045E2}"/>
    <cellStyle name="_DOSWELL - 2002 Budget Inputs-Ongoing Reforecast-High April-May Dispatch Case_HH3 WindBoost Analysis (with PTC and REC)" xfId="27001" xr:uid="{719ECA82-2F03-438B-B7B8-7487FE4BE656}"/>
    <cellStyle name="_DOSWELL - 2002 Budget Inputs-Ongoing Reforecast-High April-May Dispatch Case_Horse Hollow 1 090813 GM 0 Report" xfId="27002" xr:uid="{63DDB2CB-D9D7-4FE9-B409-37A0491B83AB}"/>
    <cellStyle name="_DOSWELL - 2002 Budget Inputs-Ongoing Reforecast-High April-May Dispatch Case_Horse Hollow 1 090911 GM 0 Report" xfId="27003" xr:uid="{06F10F87-FDCF-4DCB-B6AA-348B0D98E9C1}"/>
    <cellStyle name="_DOSWELL - 2002 Budget Inputs-Ongoing Reforecast-High April-May Dispatch Case_Inputs" xfId="27004" xr:uid="{358D25EA-BD17-4ED3-83E0-2D5BD4226EE0}"/>
    <cellStyle name="_DOSWELL - 2002 Budget Inputs-Ongoing Reforecast-High April-May Dispatch Case_Inputs 2" xfId="27005" xr:uid="{1112FECB-9E98-499F-8C29-0CE10ED927B4}"/>
    <cellStyle name="_DOSWELL - 2002 Budget Inputs-Ongoing Reforecast-High April-May Dispatch Case_Majestic II 2013 - 2042 Property Tax Forecast est" xfId="27006" xr:uid="{1EB24EDE-E543-46CE-8754-466E0BDD8C79}"/>
    <cellStyle name="_DOSWELL - 2002 Budget Inputs-Ongoing Reforecast-High April-May Dispatch Case_March_LTD_Premium" xfId="27007" xr:uid="{C4FEC44B-53FA-482A-9EBD-B96B324EF63D}"/>
    <cellStyle name="_DOSWELL - 2002 Budget Inputs-Ongoing Reforecast-High April-May Dispatch Case_Nov Self Admin LTD Income Premium - CIGNA" xfId="27008" xr:uid="{DAA06BE1-2C09-411F-B87A-D3F3E8E07CA2}"/>
    <cellStyle name="_DOSWELL - 2002 Budget Inputs-Ongoing Reforecast-High April-May Dispatch Case_Summary Unrounded" xfId="27009" xr:uid="{AF936415-ACF3-4FC1-8FD8-1EB6EEE87EE0}"/>
    <cellStyle name="_DOSWELL - 2002 Budget Inputs-Ongoing Reforecast-High April-May Dispatch Case_Tax" xfId="27010" xr:uid="{53C09A6F-DB21-4A87-A93E-DFC5CCD52B31}"/>
    <cellStyle name="_DOSWELL - 2002 Budget Inputs-Ongoing Reforecast-High April-May Dispatch Case_Wind Adj_091106" xfId="27011" xr:uid="{D08FF6BF-2B4C-412B-93FB-9B366F87FD02}"/>
    <cellStyle name="_DOSWELL - 2003 Budget Inputs" xfId="344" xr:uid="{B9C71198-14FB-41A7-9475-CB4D0A88A82C}"/>
    <cellStyle name="_DOSWELL - 2003 Budget Inputs 2" xfId="345" xr:uid="{FA2533A3-74BB-4C36-8C78-3D455F17834D}"/>
    <cellStyle name="_DOSWELL - 2003 Budget Inputs 2 2" xfId="346" xr:uid="{B475CA70-1DF0-4F77-9340-FD8CFAAFE802}"/>
    <cellStyle name="_DOSWELL - 2003 Budget Inputs 3" xfId="347" xr:uid="{61EA9BFB-B4A9-4398-B40C-A58F7C48E129}"/>
    <cellStyle name="_DOSWELL - 2003 Budget Inputs 3 2" xfId="27012" xr:uid="{D8B1EF17-111D-4E5C-9996-5D796186861A}"/>
    <cellStyle name="_DOSWELL - 2003 Budget Inputs 4" xfId="348" xr:uid="{8F9CACB6-15C8-49AB-93DF-DAA6E6641C48}"/>
    <cellStyle name="_DOSWELL - 2003 Budget Inputs 4 2" xfId="27013" xr:uid="{68C6EE9A-DF5F-4C3F-9372-B62D5A1C0AFC}"/>
    <cellStyle name="_DOSWELL - 2003 Budget Inputs 5" xfId="27014" xr:uid="{5C559773-A567-4E43-A52B-A912D0B1B503}"/>
    <cellStyle name="_DOSWELL - 2003 Budget Inputs 5 2" xfId="27015" xr:uid="{4F2B9B4A-D1B0-4179-A90F-1EF139294C98}"/>
    <cellStyle name="_DOSWELL - 2003 Budget Inputs 6" xfId="27016" xr:uid="{B754E970-C2F9-484E-8082-14185D902FF4}"/>
    <cellStyle name="_DOSWELL - 2003 Budget Inputs_2008 FPL Group Tax Workpapers" xfId="27017" xr:uid="{80904899-C94D-4886-A006-A69F0E449182}"/>
    <cellStyle name="_DOSWELL - 2003 Budget Inputs_2008 FPL Group Tax Workpapers_Budget Support 2012-09 2013-15 Benefit Programs v5 with NEER Barg Update" xfId="27018" xr:uid="{897CDBC2-4412-4E5F-B7D8-5DB736286DE2}"/>
    <cellStyle name="_DOSWELL - 2003 Budget Inputs_2008 FPL Group Tax Workpapers_LTD-FAS 112 Summary" xfId="27019" xr:uid="{9CCFEA5A-DACC-429D-8039-C34F35D6C1E7}"/>
    <cellStyle name="_DOSWELL - 2003 Budget Inputs_BASIS ADJ" xfId="27020" xr:uid="{792986E7-B8D0-43A2-A1C0-1EADFE88FDA3}"/>
    <cellStyle name="_DOSWELL - 2003 Budget Inputs_BM Adjustments" xfId="27021" xr:uid="{427F2188-BB66-400D-98A0-D03D63446D07}"/>
    <cellStyle name="_DOSWELL - 2003 Budget Inputs_Callahan" xfId="27022" xr:uid="{C756EE64-6A8F-476F-B647-2CA4C3643B5A}"/>
    <cellStyle name="_DOSWELL - 2003 Budget Inputs_Callahan " xfId="27023" xr:uid="{408C06B2-C2B0-4623-9428-276CE3AA27CB}"/>
    <cellStyle name="_DOSWELL - 2003 Budget Inputs_Callahan _1" xfId="27024" xr:uid="{F990797D-33F9-452D-99C9-D81322F25467}"/>
    <cellStyle name="_DOSWELL - 2003 Budget Inputs_Callahan 090813 GM 0 Report" xfId="27025" xr:uid="{875E5DF7-4B13-4ADA-8641-628179E023C4}"/>
    <cellStyle name="_DOSWELL - 2003 Budget Inputs_Callahan 091106 GM 0 Report" xfId="27026" xr:uid="{82559A4D-1682-408F-A42A-E70421C0B8FB}"/>
    <cellStyle name="_DOSWELL - 2003 Budget Inputs_CapRidge_WindBoost_Analysis_090709" xfId="27027" xr:uid="{F76905F1-C78C-4191-996F-2F642F88671A}"/>
    <cellStyle name="_DOSWELL - 2003 Budget Inputs_Cherokee 2010 - 2014 Budget Forecast" xfId="27028" xr:uid="{8E91FA6E-186C-45CB-926C-8E6DBDF172E9}"/>
    <cellStyle name="_DOSWELL - 2003 Budget Inputs_Copy of Texas Wind Debt Amortization 11-08" xfId="27029" xr:uid="{227AFDFD-3DFF-4DDD-AE41-6B3C8F1FE2D3}"/>
    <cellStyle name="_DOSWELL - 2003 Budget Inputs_Debt Service Coverage Ratio-TEXAS WIND Historical  Forecast" xfId="27030" xr:uid="{FCC8F60F-447D-4BCE-BF54-B20055A9C1EC}"/>
    <cellStyle name="_DOSWELL - 2003 Budget Inputs_Fees" xfId="27031" xr:uid="{E5B00727-D6C2-4BB5-9F56-847D714E161E}"/>
    <cellStyle name="_DOSWELL - 2003 Budget Inputs_FPL Georgia Tax As of October 2010" xfId="27032" xr:uid="{CC47EBC2-5FB7-4D5F-98DA-7EC3078ACE94}"/>
    <cellStyle name="_DOSWELL - 2003 Budget Inputs_FPL Georgia Tax As of October 2010_Summary of 2010 Errors Resolutions with Responses" xfId="27033" xr:uid="{5ACB4B19-DB3B-4522-88B0-5283D5A72602}"/>
    <cellStyle name="_DOSWELL - 2003 Budget Inputs_Group Prov M11 09" xfId="27034" xr:uid="{00C67E09-9C77-4078-949C-05EC306D52CB}"/>
    <cellStyle name="_DOSWELL - 2003 Budget Inputs_Group Prov M11 09 2" xfId="27035" xr:uid="{D59A977F-D8B7-47B6-B227-6E06021CB565}"/>
    <cellStyle name="_DOSWELL - 2003 Budget Inputs_Group Prov M11 09_March_LTD_Premium" xfId="27036" xr:uid="{7073CFF6-A656-4F3A-99E9-18F15F0F8ECB}"/>
    <cellStyle name="_DOSWELL - 2003 Budget Inputs_Group Prov M11 09_Nov Self Admin LTD Income Premium - CIGNA" xfId="27037" xr:uid="{63774A0E-0309-4BBD-B9C7-F69CF25679EC}"/>
    <cellStyle name="_DOSWELL - 2003 Budget Inputs_Group Prov M11 09_Summary Unrounded" xfId="27038" xr:uid="{D41F0BAA-3015-45FD-815F-7DAE2B65BD98}"/>
    <cellStyle name="_DOSWELL - 2003 Budget Inputs_HH3 WindBoost Analysis (with PTC and REC)" xfId="27039" xr:uid="{A501D7F0-3651-417A-8627-DBA90D480E06}"/>
    <cellStyle name="_DOSWELL - 2003 Budget Inputs_Horse Hollow 1 090813 GM 0 Report" xfId="27040" xr:uid="{5720F3FF-19BF-41F2-9188-DFB8CDF9C9BA}"/>
    <cellStyle name="_DOSWELL - 2003 Budget Inputs_Horse Hollow 1 090911 GM 0 Report" xfId="27041" xr:uid="{2ACEF0E1-C799-4E99-9EF4-36DBE2AC7112}"/>
    <cellStyle name="_DOSWELL - 2003 Budget Inputs_Inputs" xfId="27042" xr:uid="{A68A2C92-B5B8-46C5-A05F-D19122780604}"/>
    <cellStyle name="_DOSWELL - 2003 Budget Inputs_Inputs 2" xfId="27043" xr:uid="{DD2F3101-1D5E-4731-BF60-26FF8E49DA1B}"/>
    <cellStyle name="_DOSWELL - 2003 Budget Inputs_Majestic II 2013 - 2042 Property Tax Forecast est" xfId="27044" xr:uid="{105796C3-109D-4A75-AED6-CBF5925C137B}"/>
    <cellStyle name="_DOSWELL - 2003 Budget Inputs_March_LTD_Premium" xfId="27045" xr:uid="{63607E83-8CE4-4021-991A-CE3D2639749D}"/>
    <cellStyle name="_DOSWELL - 2003 Budget Inputs_Nov Self Admin LTD Income Premium - CIGNA" xfId="27046" xr:uid="{DA221420-79F5-4443-B684-B8AD14382610}"/>
    <cellStyle name="_DOSWELL - 2003 Budget Inputs_Summary Unrounded" xfId="27047" xr:uid="{A5565ACD-942B-459F-A929-6F8635C2AD5B}"/>
    <cellStyle name="_DOSWELL - 2003 Budget Inputs_Tax" xfId="27048" xr:uid="{85D35BA8-F525-47D5-8C3F-3A9A5B7F0AB5}"/>
    <cellStyle name="_DOSWELL - 2003 Budget Inputs_Wind Adj_091106" xfId="27049" xr:uid="{84CE50A0-A00E-4B31-94BF-549EE0B02E3A}"/>
    <cellStyle name="_DOSWELL - 2003 Budget Inputs-Final" xfId="349" xr:uid="{3648C7DA-47B6-4C14-9298-5671214D2F3A}"/>
    <cellStyle name="_DOSWELL - 2003 Budget Inputs-Final 2" xfId="350" xr:uid="{14998243-007B-4FCE-8F68-04616A353FBF}"/>
    <cellStyle name="_DOSWELL - 2003 Budget Inputs-Final 2 2" xfId="351" xr:uid="{957AAFEC-009B-4443-836A-A1BE777DA9E2}"/>
    <cellStyle name="_DOSWELL - 2003 Budget Inputs-Final 3" xfId="352" xr:uid="{827D2CC6-036E-4062-A302-DE6E44B26612}"/>
    <cellStyle name="_DOSWELL - 2003 Budget Inputs-Final 3 2" xfId="27050" xr:uid="{A602B829-1955-404F-BF73-51603D8DD4E1}"/>
    <cellStyle name="_DOSWELL - 2003 Budget Inputs-Final 4" xfId="353" xr:uid="{8E3F42A3-9829-4B3F-A476-531C16278BA8}"/>
    <cellStyle name="_DOSWELL - 2003 Budget Inputs-Final 4 2" xfId="27051" xr:uid="{ADEB3C04-050E-47E2-8657-DAE045CFA2EA}"/>
    <cellStyle name="_DOSWELL - 2003 Budget Inputs-Final 5" xfId="27052" xr:uid="{79662C6A-04AA-41E6-A125-8D746868E2BC}"/>
    <cellStyle name="_DOSWELL - 2003 Budget Inputs-Final 5 2" xfId="27053" xr:uid="{2B1A9F7A-B995-4331-8E11-B0E553B33B42}"/>
    <cellStyle name="_DOSWELL - 2003 Budget Inputs-Final 6" xfId="27054" xr:uid="{96FB6CD2-4CBB-4EA4-B5A3-1B5B254176D5}"/>
    <cellStyle name="_DOSWELL - 2003 Budget Inputs-Final_2008 FPL Group Tax Workpapers" xfId="27055" xr:uid="{D3AB51ED-628E-4C85-B901-EBBCE13BA713}"/>
    <cellStyle name="_DOSWELL - 2003 Budget Inputs-Final_2008 FPL Group Tax Workpapers_Budget Support 2012-09 2013-15 Benefit Programs v5 with NEER Barg Update" xfId="27056" xr:uid="{32F887FC-F36C-4247-BF1D-746F2BBD08AF}"/>
    <cellStyle name="_DOSWELL - 2003 Budget Inputs-Final_2008 FPL Group Tax Workpapers_LTD-FAS 112 Summary" xfId="27057" xr:uid="{6C14F27B-9A50-41A0-A1D7-FEB0CC49209E}"/>
    <cellStyle name="_DOSWELL - 2003 Budget Inputs-Final_BASIS ADJ" xfId="27058" xr:uid="{8653A462-141C-4EF8-BBCF-397C52375BF8}"/>
    <cellStyle name="_DOSWELL - 2003 Budget Inputs-Final_BM Adjustments" xfId="27059" xr:uid="{31877643-F7A1-41E4-A8C8-11AC84AF3AAD}"/>
    <cellStyle name="_DOSWELL - 2003 Budget Inputs-Final_Callahan" xfId="27060" xr:uid="{15B25FEE-00B2-4EEA-8E80-85EBEF06B4E6}"/>
    <cellStyle name="_DOSWELL - 2003 Budget Inputs-Final_Callahan " xfId="27061" xr:uid="{04B631F3-213D-4FC8-A057-744EB2AB0399}"/>
    <cellStyle name="_DOSWELL - 2003 Budget Inputs-Final_Callahan _1" xfId="27062" xr:uid="{0BC0854A-DF2B-4CD9-9BB4-E7CF09A0352A}"/>
    <cellStyle name="_DOSWELL - 2003 Budget Inputs-Final_Callahan 090813 GM 0 Report" xfId="27063" xr:uid="{1AA9F7A8-6FA6-4F8B-941C-FE3565E85735}"/>
    <cellStyle name="_DOSWELL - 2003 Budget Inputs-Final_Callahan 091106 GM 0 Report" xfId="27064" xr:uid="{3FC5F994-697F-47EC-A622-F0E1B785FE0A}"/>
    <cellStyle name="_DOSWELL - 2003 Budget Inputs-Final_CapRidge_WindBoost_Analysis_090709" xfId="27065" xr:uid="{EE1B24BE-0C90-4168-940E-0DFF93A76B43}"/>
    <cellStyle name="_DOSWELL - 2003 Budget Inputs-Final_Cherokee 2010 - 2014 Budget Forecast" xfId="27066" xr:uid="{F3DF2840-BF63-48A9-9F93-AECD4047BEB8}"/>
    <cellStyle name="_DOSWELL - 2003 Budget Inputs-Final_Copy of Texas Wind Debt Amortization 11-08" xfId="27067" xr:uid="{AAD8DBAB-5C41-46EB-A221-C2A54642A334}"/>
    <cellStyle name="_DOSWELL - 2003 Budget Inputs-Final_Debt Service Coverage Ratio-TEXAS WIND Historical  Forecast" xfId="27068" xr:uid="{297A23E4-27B0-43F1-94CE-DC334653BF90}"/>
    <cellStyle name="_DOSWELL - 2003 Budget Inputs-Final_Fees" xfId="27069" xr:uid="{D576CD9B-E621-4C55-B4AD-18CCBF492CDC}"/>
    <cellStyle name="_DOSWELL - 2003 Budget Inputs-Final_FPL Georgia Tax As of October 2010" xfId="27070" xr:uid="{242C8E28-3968-44E3-8D35-164E1C045AFF}"/>
    <cellStyle name="_DOSWELL - 2003 Budget Inputs-Final_FPL Georgia Tax As of October 2010_Summary of 2010 Errors Resolutions with Responses" xfId="27071" xr:uid="{3AC5A53E-35DD-4C2B-8FEC-5DC7830711B3}"/>
    <cellStyle name="_DOSWELL - 2003 Budget Inputs-Final_Group Prov M11 09" xfId="27072" xr:uid="{468F1AC1-D8B6-4B91-BCC2-5ED015E9AE15}"/>
    <cellStyle name="_DOSWELL - 2003 Budget Inputs-Final_Group Prov M11 09 2" xfId="27073" xr:uid="{C584EC5C-499E-4D3A-BC68-7B8107E8DB43}"/>
    <cellStyle name="_DOSWELL - 2003 Budget Inputs-Final_Group Prov M11 09_March_LTD_Premium" xfId="27074" xr:uid="{D00105C3-525F-47B7-8B76-2C055B336BEC}"/>
    <cellStyle name="_DOSWELL - 2003 Budget Inputs-Final_Group Prov M11 09_Nov Self Admin LTD Income Premium - CIGNA" xfId="27075" xr:uid="{99F778BC-D2A4-4667-8AE1-DCED1F2154EF}"/>
    <cellStyle name="_DOSWELL - 2003 Budget Inputs-Final_Group Prov M11 09_Summary Unrounded" xfId="27076" xr:uid="{62AC0074-1B70-4F8C-BF35-394E0E8C4882}"/>
    <cellStyle name="_DOSWELL - 2003 Budget Inputs-Final_HH3 WindBoost Analysis (with PTC and REC)" xfId="27077" xr:uid="{A53F0863-DFAF-451F-A6F4-2EFCA5902DD1}"/>
    <cellStyle name="_DOSWELL - 2003 Budget Inputs-Final_Horse Hollow 1 090813 GM 0 Report" xfId="27078" xr:uid="{F64608A8-A491-48E2-90E5-53E5F6E09117}"/>
    <cellStyle name="_DOSWELL - 2003 Budget Inputs-Final_Horse Hollow 1 090911 GM 0 Report" xfId="27079" xr:uid="{1BB73F26-7B6B-4BC2-A951-44734B2251EA}"/>
    <cellStyle name="_DOSWELL - 2003 Budget Inputs-Final_Inputs" xfId="27080" xr:uid="{54D23E18-2C84-41F4-94AE-DE3A274692A2}"/>
    <cellStyle name="_DOSWELL - 2003 Budget Inputs-Final_Inputs 2" xfId="27081" xr:uid="{EADA3239-4FA7-431A-926E-3ED492C970CA}"/>
    <cellStyle name="_DOSWELL - 2003 Budget Inputs-Final_Majestic II 2013 - 2042 Property Tax Forecast est" xfId="27082" xr:uid="{43AE713D-9F26-4376-89EE-53E1E21BE79B}"/>
    <cellStyle name="_DOSWELL - 2003 Budget Inputs-Final_March_LTD_Premium" xfId="27083" xr:uid="{86CD692F-ADB5-4D17-B9E1-2F6A580B41DA}"/>
    <cellStyle name="_DOSWELL - 2003 Budget Inputs-Final_Nov Self Admin LTD Income Premium - CIGNA" xfId="27084" xr:uid="{67C61C50-90B2-41D0-B3AF-32E92E5ECB80}"/>
    <cellStyle name="_DOSWELL - 2003 Budget Inputs-Final_Summary Unrounded" xfId="27085" xr:uid="{59DF1790-9245-453B-9C0B-0F19C200F4EF}"/>
    <cellStyle name="_DOSWELL - 2003 Budget Inputs-Final_Tax" xfId="27086" xr:uid="{09AA4588-FFF6-48EB-B042-3E6504380089}"/>
    <cellStyle name="_DOSWELL - 2003 Budget Inputs-Final_Wind Adj_091106" xfId="27087" xr:uid="{0669CAE4-6934-4AD8-BFE7-3B684326C47A}"/>
    <cellStyle name="_DOSWELL - 2003 Budget Model-Final" xfId="27088" xr:uid="{5F94FB80-B079-4974-91BE-89C51A146972}"/>
    <cellStyle name="_DOSWELL - 2004 Budget Model - 04-13-04-reforercast" xfId="27089" xr:uid="{152189F0-C101-44C8-81CC-BCD741C1DF6E}"/>
    <cellStyle name="_Doswell 2003 Budget Detail - Sean" xfId="354" xr:uid="{F01F4DCE-7C2B-4ED8-B399-EC6281D149C3}"/>
    <cellStyle name="_Doswell 2003 Budget Detail - Sean 2" xfId="355" xr:uid="{312D8E98-EF5E-44FE-873B-4BE0A0084BC8}"/>
    <cellStyle name="_Doswell 2003 Budget Detail - Sean 2 2" xfId="356" xr:uid="{D593AE74-F5BD-45D6-B074-2C71E3BAF214}"/>
    <cellStyle name="_Doswell 2003 Budget Detail - Sean 3" xfId="357" xr:uid="{8C203342-384A-4A32-BE4B-C655DEB6F8DD}"/>
    <cellStyle name="_Doswell 2003 Budget Detail - Sean 3 2" xfId="27090" xr:uid="{FC1BF157-CC21-49FC-BF7F-12FAE6D80D11}"/>
    <cellStyle name="_Doswell 2003 Budget Detail - Sean 4" xfId="358" xr:uid="{6F47172A-AB93-4BE2-84B2-73C6E7FC7E3F}"/>
    <cellStyle name="_Doswell 2003 Budget Detail - Sean 4 2" xfId="27091" xr:uid="{498FA152-3AE1-42E2-9805-CE77A0C1067F}"/>
    <cellStyle name="_Doswell 2003 Budget Detail - Sean 5" xfId="27092" xr:uid="{EDCC804E-A232-4EAB-8E70-51DF8BBE9799}"/>
    <cellStyle name="_Doswell 2003 Budget Detail - Sean 5 2" xfId="27093" xr:uid="{20057999-8198-401B-8039-73F498DA2CC6}"/>
    <cellStyle name="_Doswell 2003 Budget Detail - Sean 6" xfId="27094" xr:uid="{CBA65B19-80CF-48A5-B51A-15F2F724F723}"/>
    <cellStyle name="_Doswell 2003 Budget Detail - Sean_2008 FPL Group Tax Workpapers" xfId="27095" xr:uid="{9EB86E61-7F4F-4ACB-AD18-CAB26F8781C8}"/>
    <cellStyle name="_Doswell 2003 Budget Detail - Sean_2008 FPL Group Tax Workpapers_Budget Support 2012-09 2013-15 Benefit Programs v5 with NEER Barg Update" xfId="27096" xr:uid="{B684591B-DBE9-4C24-B36F-E90A3896589A}"/>
    <cellStyle name="_Doswell 2003 Budget Detail - Sean_2008 FPL Group Tax Workpapers_LTD-FAS 112 Summary" xfId="27097" xr:uid="{00EED150-B8A3-42D9-B887-E943E1324DCD}"/>
    <cellStyle name="_Doswell 2003 Budget Detail - Sean_BASIS ADJ" xfId="27098" xr:uid="{2DC08CBD-A098-4696-AD0C-866A94BE29D9}"/>
    <cellStyle name="_Doswell 2003 Budget Detail - Sean_BM Adjustments" xfId="27099" xr:uid="{B2DA7EE2-09DA-4B4B-96B6-6582810091D8}"/>
    <cellStyle name="_Doswell 2003 Budget Detail - Sean_Callahan" xfId="27100" xr:uid="{0E00F7F1-2091-403C-83D5-3EAB91EEB114}"/>
    <cellStyle name="_Doswell 2003 Budget Detail - Sean_Callahan " xfId="27101" xr:uid="{F5370F82-301C-42B3-8F32-5B58C18D54CB}"/>
    <cellStyle name="_Doswell 2003 Budget Detail - Sean_Callahan _1" xfId="27102" xr:uid="{83238BF4-B701-476C-9F93-E44A9FCD1191}"/>
    <cellStyle name="_Doswell 2003 Budget Detail - Sean_Callahan 090813 GM 0 Report" xfId="27103" xr:uid="{226716D3-E71D-4645-B5EC-EAF75D245CCC}"/>
    <cellStyle name="_Doswell 2003 Budget Detail - Sean_Callahan 091106 GM 0 Report" xfId="27104" xr:uid="{CACAD145-88F6-4335-A256-92085B61DC40}"/>
    <cellStyle name="_Doswell 2003 Budget Detail - Sean_CapRidge_WindBoost_Analysis_090709" xfId="27105" xr:uid="{F6DA06B8-1365-43EA-935C-49ADDC262ACF}"/>
    <cellStyle name="_Doswell 2003 Budget Detail - Sean_Cherokee 2010 - 2014 Budget Forecast" xfId="27106" xr:uid="{F2CB28C6-C9B5-4886-8651-C5F165B41391}"/>
    <cellStyle name="_Doswell 2003 Budget Detail - Sean_Copy of Texas Wind Debt Amortization 11-08" xfId="27107" xr:uid="{95265AEF-4D20-4FF2-ADA3-E1244FA7A37F}"/>
    <cellStyle name="_Doswell 2003 Budget Detail - Sean_Debt Service Coverage Ratio-TEXAS WIND Historical  Forecast" xfId="27108" xr:uid="{AE083163-9585-4E9D-B817-5824B8C35B72}"/>
    <cellStyle name="_Doswell 2003 Budget Detail - Sean_Fees" xfId="27109" xr:uid="{9CD68E78-BEA8-444C-8229-5D3FA33675C9}"/>
    <cellStyle name="_Doswell 2003 Budget Detail - Sean_FPL Georgia Tax As of October 2010" xfId="27110" xr:uid="{079007E4-53C1-4074-A966-0B081CEA0F4C}"/>
    <cellStyle name="_Doswell 2003 Budget Detail - Sean_FPL Georgia Tax As of October 2010_Summary of 2010 Errors Resolutions with Responses" xfId="27111" xr:uid="{74B96ACE-A082-4799-B232-D0564ADF5B26}"/>
    <cellStyle name="_Doswell 2003 Budget Detail - Sean_Group Prov M11 09" xfId="27112" xr:uid="{1F841961-EE7D-4CF6-B31A-4312558C54F1}"/>
    <cellStyle name="_Doswell 2003 Budget Detail - Sean_Group Prov M11 09 2" xfId="27113" xr:uid="{AF036442-824F-4C08-8DED-E624F3C68892}"/>
    <cellStyle name="_Doswell 2003 Budget Detail - Sean_Group Prov M11 09_March_LTD_Premium" xfId="27114" xr:uid="{787824A1-7998-4329-8D8E-D658117FB1A5}"/>
    <cellStyle name="_Doswell 2003 Budget Detail - Sean_Group Prov M11 09_Nov Self Admin LTD Income Premium - CIGNA" xfId="27115" xr:uid="{13769992-CDF2-4AF7-A197-C9BA22538866}"/>
    <cellStyle name="_Doswell 2003 Budget Detail - Sean_Group Prov M11 09_Summary Unrounded" xfId="27116" xr:uid="{6DD5BB10-6B5D-42D7-9494-1FE6C8679CC9}"/>
    <cellStyle name="_Doswell 2003 Budget Detail - Sean_HH3 WindBoost Analysis (with PTC and REC)" xfId="27117" xr:uid="{68700392-268A-43B9-A6AE-A3868E3BFAD8}"/>
    <cellStyle name="_Doswell 2003 Budget Detail - Sean_Horse Hollow 1 090813 GM 0 Report" xfId="27118" xr:uid="{2968C50B-38E2-4A0A-BDDD-5B4EA21BDE7E}"/>
    <cellStyle name="_Doswell 2003 Budget Detail - Sean_Horse Hollow 1 090911 GM 0 Report" xfId="27119" xr:uid="{34BC740D-65E2-4821-8B9D-1884EBDE9D00}"/>
    <cellStyle name="_Doswell 2003 Budget Detail - Sean_Inputs" xfId="27120" xr:uid="{49EAB75A-E73C-4002-AF0F-BEB325DB9331}"/>
    <cellStyle name="_Doswell 2003 Budget Detail - Sean_Inputs 2" xfId="27121" xr:uid="{11F46301-42EB-402B-BA18-000D23C719AF}"/>
    <cellStyle name="_Doswell 2003 Budget Detail - Sean_Majestic II 2013 - 2042 Property Tax Forecast est" xfId="27122" xr:uid="{45182FF0-41E7-4847-8607-C1423C81684A}"/>
    <cellStyle name="_Doswell 2003 Budget Detail - Sean_March_LTD_Premium" xfId="27123" xr:uid="{8A235F61-5FC6-4837-92BC-3D77D2A0B4F4}"/>
    <cellStyle name="_Doswell 2003 Budget Detail - Sean_Nov Self Admin LTD Income Premium - CIGNA" xfId="27124" xr:uid="{9BF60DBB-C216-4E6C-8347-520B4B2051F3}"/>
    <cellStyle name="_Doswell 2003 Budget Detail - Sean_Summary Unrounded" xfId="27125" xr:uid="{166707FA-D8D7-4D70-BDEB-52AC30304549}"/>
    <cellStyle name="_Doswell 2003 Budget Detail - Sean_Tax" xfId="27126" xr:uid="{F6DA97A6-FC77-48A9-AEBB-71AABC940714}"/>
    <cellStyle name="_Doswell 2003 Budget Detail - Sean_Wind Adj_091106" xfId="27127" xr:uid="{7F0FC8E9-11EC-475C-B782-752705483EEC}"/>
    <cellStyle name="_Doswell 2004 Suntrust Annual Operating Budget" xfId="27128" xr:uid="{CDC2E25A-D861-47BA-8701-80BAF5C8E65D}"/>
    <cellStyle name="_Doswell 2007 Suntrust Annual Operating Budget" xfId="27129" xr:uid="{63B1A9CA-46B5-4129-A952-77280DDDB74D}"/>
    <cellStyle name="_Doswell 5 MW vs Temp Calculator with HR Curves TBD" xfId="27130" xr:uid="{F813911D-46AF-490E-A096-010DBFCA9D39}"/>
    <cellStyle name="_Doswell 6 MW vs Temp Calculator with HR Curves TBD" xfId="27131" xr:uid="{FEABCE4A-929E-4A19-8A26-46A96BDFEC97}"/>
    <cellStyle name="_Doswell Budget Depreciation" xfId="359" xr:uid="{607418C9-11E8-40C5-A87B-9202823F53C8}"/>
    <cellStyle name="_Doswell Budget Depreciation 2" xfId="360" xr:uid="{B34A53D6-249B-4AE2-9E8D-593E240A820A}"/>
    <cellStyle name="_Doswell Budget Depreciation 2 2" xfId="361" xr:uid="{12DBD9F6-9E20-4A07-B6EE-9E5F2D2177C8}"/>
    <cellStyle name="_Doswell Budget Depreciation 3" xfId="362" xr:uid="{DB99397C-7BBD-4E48-9878-59A34FB91FDD}"/>
    <cellStyle name="_Doswell Budget Depreciation 3 2" xfId="27132" xr:uid="{A96492B9-32E7-4685-A4F9-84B2380576DB}"/>
    <cellStyle name="_Doswell Budget Depreciation 4" xfId="363" xr:uid="{F480A56B-CF85-4CDC-A5B0-30F82C3FCE5F}"/>
    <cellStyle name="_Doswell Budget Depreciation 4 2" xfId="27133" xr:uid="{8147788B-3E58-4542-9CF0-3A3B8B2A6F50}"/>
    <cellStyle name="_Doswell Budget Depreciation 5" xfId="27134" xr:uid="{C9903705-AC13-4630-B558-8316993B483E}"/>
    <cellStyle name="_Doswell Budget Depreciation 5 2" xfId="27135" xr:uid="{C25C8EAA-78B2-455E-9515-66EDA8B7B18F}"/>
    <cellStyle name="_Doswell Budget Depreciation 6" xfId="27136" xr:uid="{15169CF3-644C-4026-8FF8-75F6EC18F4BF}"/>
    <cellStyle name="_Doswell Budget Depreciation_2008 FPL Group Tax Workpapers" xfId="27137" xr:uid="{61231EAC-91BC-4252-B086-D6E76E641890}"/>
    <cellStyle name="_Doswell Budget Depreciation_2008 FPL Group Tax Workpapers_Budget Support 2012-09 2013-15 Benefit Programs v5 with NEER Barg Update" xfId="27138" xr:uid="{A5005472-25FD-43F8-9C36-6DC64BE8CE32}"/>
    <cellStyle name="_Doswell Budget Depreciation_2008 FPL Group Tax Workpapers_LTD-FAS 112 Summary" xfId="27139" xr:uid="{B220B10D-C656-4735-97EE-9218190F8853}"/>
    <cellStyle name="_Doswell Budget Depreciation_BASIS ADJ" xfId="27140" xr:uid="{6878559D-DAF2-4825-BDF0-7C53220C2D81}"/>
    <cellStyle name="_Doswell Budget Depreciation_BM Adjustments" xfId="27141" xr:uid="{F6667E4A-66EB-43D6-A160-38BE3EC79316}"/>
    <cellStyle name="_Doswell Budget Depreciation_Callahan" xfId="27142" xr:uid="{7CF39E6B-65BA-46BF-9656-4D6DEE0BD4A5}"/>
    <cellStyle name="_Doswell Budget Depreciation_Callahan " xfId="27143" xr:uid="{D0DEE972-E8EC-4C2D-AF41-093A29334494}"/>
    <cellStyle name="_Doswell Budget Depreciation_Callahan _1" xfId="27144" xr:uid="{08E1702E-7897-4315-9ACD-38DECED2C6CD}"/>
    <cellStyle name="_Doswell Budget Depreciation_Callahan 090813 GM 0 Report" xfId="27145" xr:uid="{881F6432-FE29-4728-A3E0-7A4E06191C5B}"/>
    <cellStyle name="_Doswell Budget Depreciation_Callahan 091106 GM 0 Report" xfId="27146" xr:uid="{117A04B2-79BB-4651-B844-33F34877D022}"/>
    <cellStyle name="_Doswell Budget Depreciation_CapRidge_WindBoost_Analysis_090709" xfId="27147" xr:uid="{FADC495D-07E9-41B1-9755-20A4B0C25E37}"/>
    <cellStyle name="_Doswell Budget Depreciation_Cherokee 2010 - 2014 Budget Forecast" xfId="27148" xr:uid="{295A4AB6-3BD5-4C7A-A84A-EF9BF8FE89E7}"/>
    <cellStyle name="_Doswell Budget Depreciation_Copy of Texas Wind Debt Amortization 11-08" xfId="27149" xr:uid="{CE6D8161-1CD4-468D-8860-C5FE967E047E}"/>
    <cellStyle name="_Doswell Budget Depreciation_Debt Service Coverage Ratio-TEXAS WIND Historical  Forecast" xfId="27150" xr:uid="{7C6A7CEE-8776-4453-AE13-F55C9BA83613}"/>
    <cellStyle name="_Doswell Budget Depreciation_Fees" xfId="27151" xr:uid="{464CE9F4-AABF-4D80-A568-359E1D89F8BD}"/>
    <cellStyle name="_Doswell Budget Depreciation_FPL Georgia Tax As of October 2010" xfId="27152" xr:uid="{A60097F9-1FCB-46E8-960C-C5FA5F360EF8}"/>
    <cellStyle name="_Doswell Budget Depreciation_FPL Georgia Tax As of October 2010_Summary of 2010 Errors Resolutions with Responses" xfId="27153" xr:uid="{DB7644BC-A87F-4C9B-9FA4-5B8968B71A29}"/>
    <cellStyle name="_Doswell Budget Depreciation_Group Prov M11 09" xfId="27154" xr:uid="{593F68BA-B195-4A7E-97D7-338A668621A4}"/>
    <cellStyle name="_Doswell Budget Depreciation_Group Prov M11 09 2" xfId="27155" xr:uid="{C8E069F3-9877-4BD0-B599-93B53E17B21A}"/>
    <cellStyle name="_Doswell Budget Depreciation_Group Prov M11 09_March_LTD_Premium" xfId="27156" xr:uid="{58EF0CB1-7F00-47BA-A011-0118DEA2F7A7}"/>
    <cellStyle name="_Doswell Budget Depreciation_Group Prov M11 09_Nov Self Admin LTD Income Premium - CIGNA" xfId="27157" xr:uid="{23D98D9D-B482-488C-B75D-D2490DF11234}"/>
    <cellStyle name="_Doswell Budget Depreciation_Group Prov M11 09_Summary Unrounded" xfId="27158" xr:uid="{87C79732-8DA7-41F3-A0AA-610ED5F12A00}"/>
    <cellStyle name="_Doswell Budget Depreciation_HH3 WindBoost Analysis (with PTC and REC)" xfId="27159" xr:uid="{D4A7F9A6-8AEB-4B99-8CF8-30921D8BAA0B}"/>
    <cellStyle name="_Doswell Budget Depreciation_Horse Hollow 1 090813 GM 0 Report" xfId="27160" xr:uid="{86CCA496-27B4-4757-8BEB-47BB95DBBE09}"/>
    <cellStyle name="_Doswell Budget Depreciation_Horse Hollow 1 090911 GM 0 Report" xfId="27161" xr:uid="{66DAFAEF-99F7-4BD7-A094-E91E875E6902}"/>
    <cellStyle name="_Doswell Budget Depreciation_Inputs" xfId="27162" xr:uid="{5A62412E-1FBD-4611-BBBA-3B4AE1F67D35}"/>
    <cellStyle name="_Doswell Budget Depreciation_Inputs 2" xfId="27163" xr:uid="{141D527F-3154-4D47-AB58-F0A2D49DE5E4}"/>
    <cellStyle name="_Doswell Budget Depreciation_Majestic II 2013 - 2042 Property Tax Forecast est" xfId="27164" xr:uid="{D34F36B6-966C-4C58-92B9-0815A59A63B7}"/>
    <cellStyle name="_Doswell Budget Depreciation_March_LTD_Premium" xfId="27165" xr:uid="{FE0B38F6-0DDD-4304-B52F-49CA2BE867E4}"/>
    <cellStyle name="_Doswell Budget Depreciation_Nov Self Admin LTD Income Premium - CIGNA" xfId="27166" xr:uid="{B1585404-ED53-4DF7-8D05-18CE0AF8484B}"/>
    <cellStyle name="_Doswell Budget Depreciation_Summary Unrounded" xfId="27167" xr:uid="{C43028AB-8B16-4981-A298-21FC2C931577}"/>
    <cellStyle name="_Doswell Budget Depreciation_Tax" xfId="27168" xr:uid="{ED925AE8-81B7-4E86-A37B-59F238B8AC58}"/>
    <cellStyle name="_Doswell Budget Depreciation_Wind Adj_091106" xfId="27169" xr:uid="{9847D561-B1C5-4FDF-A1D1-F917E94E7D3F}"/>
    <cellStyle name="_Doswell CT GAAP Breakeven 2006-2007 with imputed interest" xfId="27170" xr:uid="{C40E708F-EA9E-4287-93F7-6622071191E7}"/>
    <cellStyle name="_Doswell CT1 MW vs Temp Calculator rev 3" xfId="27171" xr:uid="{CF2D9EF5-C94B-49E4-8B6D-5B40F1357433}"/>
    <cellStyle name="_Doswell CT1 MW vs Temp Calculator TBD" xfId="27172" xr:uid="{570CA4A1-6D09-413B-AE0E-56399391CE91}"/>
    <cellStyle name="_DOSWELL PRODUCTION FOR R08 2008" xfId="27173" xr:uid="{FE895128-3812-4812-B932-C950A91574B9}"/>
    <cellStyle name="_Doswell R07 Budget Model" xfId="27174" xr:uid="{C8F33A41-9DA8-4C4F-A1DC-CB83B1D7AE41}"/>
    <cellStyle name="_Doswell SC" xfId="27175" xr:uid="{84D27EF9-418D-4876-994C-15246693B3BA}"/>
    <cellStyle name="_Doswell SC 2" xfId="27176" xr:uid="{882DC2ED-E968-420C-ACE6-4DE964625C4D}"/>
    <cellStyle name="_Draft Closing Statement to FPL  9-27-2007 adjusted WEC w_flow of funds" xfId="27177" xr:uid="{5F3AE2BC-30E1-40A6-9BA4-76FC5C8ABDFA}"/>
    <cellStyle name="_Draft Closing Statement to FPL  9-27-2007 adjusted WEC w_flow of funds_Budget Support 2012-09 2013-15 Benefit Programs v5 with NEER Barg Update" xfId="27178" xr:uid="{F0BA0C9D-974E-4749-BFE2-5DE1D8A9C49C}"/>
    <cellStyle name="_Draft Closing Statement to FPL  9-27-2007 adjusted WEC w_flow of funds_LTD-FAS 112 Summary" xfId="27179" xr:uid="{D524F87F-DD14-4875-B622-57A0F1F6A9D9}"/>
    <cellStyle name="_DSCR" xfId="364" xr:uid="{269145A7-8D38-46DE-BEE0-F78AD23F5BF6}"/>
    <cellStyle name="_DSCR (2)" xfId="365" xr:uid="{BAB3FC7E-0267-4AAE-AD85-2EDDFE6048BE}"/>
    <cellStyle name="_DSCR (2) 2" xfId="366" xr:uid="{EBDE25A8-DFEC-4B75-90A2-F0C5D8A46ADB}"/>
    <cellStyle name="_DSCR (2) 2 2" xfId="367" xr:uid="{52C31387-DFE4-4436-97BB-3B00EDF3FB56}"/>
    <cellStyle name="_DSCR (2) 3" xfId="368" xr:uid="{2397D7A7-A46C-427A-81EF-47D6E55C1A2A}"/>
    <cellStyle name="_DSCR (2) 3 2" xfId="27180" xr:uid="{2442E689-2E65-487A-BA56-48E084600238}"/>
    <cellStyle name="_DSCR (2) 4" xfId="369" xr:uid="{366AEB8B-377D-4979-9C8A-80DB977503B7}"/>
    <cellStyle name="_DSCR (2) 4 2" xfId="27181" xr:uid="{2402F5B8-30F8-4312-B2EA-4AAD83F2F87F}"/>
    <cellStyle name="_DSCR (2) 5" xfId="27182" xr:uid="{EB5F8069-7DD4-4907-B99F-F6E95A0C0016}"/>
    <cellStyle name="_DSCR (2) 5 2" xfId="27183" xr:uid="{17AF0831-31A1-4B22-9E44-72554F4C4F56}"/>
    <cellStyle name="_DSCR (2) 6" xfId="27184" xr:uid="{C677218D-CCF0-428E-8318-3F31709E4570}"/>
    <cellStyle name="_DSCR (2)_2008 FPL Group Tax Workpapers" xfId="27185" xr:uid="{09A1576B-4B95-409E-B40F-A7E147645792}"/>
    <cellStyle name="_DSCR (2)_2008 FPL Group Tax Workpapers_Budget Support 2012-09 2013-15 Benefit Programs v5 with NEER Barg Update" xfId="27186" xr:uid="{52CB7F71-80A3-41C3-86F0-902163C6E987}"/>
    <cellStyle name="_DSCR (2)_2008 FPL Group Tax Workpapers_LTD-FAS 112 Summary" xfId="27187" xr:uid="{A5DC3956-E3E6-49BD-8C12-FD8E71722825}"/>
    <cellStyle name="_DSCR (2)_BASIS ADJ" xfId="27188" xr:uid="{1F7F3DAB-7C08-451C-8DEF-F45A5125DA13}"/>
    <cellStyle name="_DSCR (2)_BM Adjustments" xfId="27189" xr:uid="{66B57C7D-1EE8-4C81-BC0B-87100D6F3F85}"/>
    <cellStyle name="_DSCR (2)_Callahan" xfId="27190" xr:uid="{92DFED5A-213D-4824-8728-2A2F253765BD}"/>
    <cellStyle name="_DSCR (2)_Callahan " xfId="27191" xr:uid="{AA08F61F-3BD4-4A02-9334-3D7E703F1549}"/>
    <cellStyle name="_DSCR (2)_Callahan _1" xfId="27192" xr:uid="{2C31F2B5-A18B-4AA6-A407-BB46ADE47D5D}"/>
    <cellStyle name="_DSCR (2)_Callahan 090813 GM 0 Report" xfId="27193" xr:uid="{D949E37E-3CD4-4779-8AC8-286708DAC7ED}"/>
    <cellStyle name="_DSCR (2)_Callahan 091106 GM 0 Report" xfId="27194" xr:uid="{71A49183-D747-43A6-98A3-F1CCF32EEE5A}"/>
    <cellStyle name="_DSCR (2)_CapRidge_WindBoost_Analysis_090709" xfId="27195" xr:uid="{9F4E3A49-E801-410B-BB3E-F44421A4E51D}"/>
    <cellStyle name="_DSCR (2)_Cherokee 2010 - 2014 Budget Forecast" xfId="27196" xr:uid="{67A19188-162A-4186-81B4-4412D4AF7525}"/>
    <cellStyle name="_DSCR (2)_Copy of Texas Wind Debt Amortization 11-08" xfId="27197" xr:uid="{49DC021B-1DF3-4F1B-97B5-92507D958AD9}"/>
    <cellStyle name="_DSCR (2)_Debt Service Coverage Ratio-TEXAS WIND Historical  Forecast" xfId="27198" xr:uid="{9B8A03A5-A38A-4DE1-93A5-4C519CD2FD4E}"/>
    <cellStyle name="_DSCR (2)_Fees" xfId="27199" xr:uid="{E6C91BAE-58DE-4E09-B97B-0612F0F4D250}"/>
    <cellStyle name="_DSCR (2)_FPL Georgia Tax As of October 2010" xfId="27200" xr:uid="{A66073F2-1901-494E-8175-6A900D783837}"/>
    <cellStyle name="_DSCR (2)_FPL Georgia Tax As of October 2010_Summary of 2010 Errors Resolutions with Responses" xfId="27201" xr:uid="{1AD4558D-9BE0-44DC-802F-45F3FB1B1EAD}"/>
    <cellStyle name="_DSCR (2)_Group Prov M11 09" xfId="27202" xr:uid="{BC68279E-77F7-49C9-BE5B-A3DDC07DF53A}"/>
    <cellStyle name="_DSCR (2)_Group Prov M11 09 2" xfId="27203" xr:uid="{9ABA44D6-DB71-41B3-9FDF-534A2B8E2113}"/>
    <cellStyle name="_DSCR (2)_Group Prov M11 09_March_LTD_Premium" xfId="27204" xr:uid="{551AC8F6-0CD7-4B0E-BB59-8439F40B54F2}"/>
    <cellStyle name="_DSCR (2)_Group Prov M11 09_Nov Self Admin LTD Income Premium - CIGNA" xfId="27205" xr:uid="{25AF1304-788D-4F51-87D4-0FC6624B326C}"/>
    <cellStyle name="_DSCR (2)_Group Prov M11 09_Summary Unrounded" xfId="27206" xr:uid="{D6D06948-7FC7-4E8B-A212-2A696769B417}"/>
    <cellStyle name="_DSCR (2)_HH3 WindBoost Analysis (with PTC and REC)" xfId="27207" xr:uid="{169A8901-0DC0-489E-A613-44D839BC5F16}"/>
    <cellStyle name="_DSCR (2)_Horse Hollow 1 090813 GM 0 Report" xfId="27208" xr:uid="{2E76141B-4FF4-469F-8314-5A4587820A6E}"/>
    <cellStyle name="_DSCR (2)_Horse Hollow 1 090911 GM 0 Report" xfId="27209" xr:uid="{7DDC1CFF-2C0F-4039-8308-95B3AB8FA947}"/>
    <cellStyle name="_DSCR (2)_Inputs" xfId="27210" xr:uid="{6D5E62A5-372F-4FE6-AFEE-88632ACB2806}"/>
    <cellStyle name="_DSCR (2)_Inputs 2" xfId="27211" xr:uid="{D481732E-D148-49F3-871D-275DC3120397}"/>
    <cellStyle name="_DSCR (2)_Majestic II 2013 - 2042 Property Tax Forecast est" xfId="27212" xr:uid="{4BE097C2-DA8C-49E8-B269-6F1951F45014}"/>
    <cellStyle name="_DSCR (2)_March_LTD_Premium" xfId="27213" xr:uid="{13D4DF0F-53D1-4DF7-B7D2-8F07994E4632}"/>
    <cellStyle name="_DSCR (2)_Nov Self Admin LTD Income Premium - CIGNA" xfId="27214" xr:uid="{96BB97E3-7FEA-49B8-987E-459084552738}"/>
    <cellStyle name="_DSCR (2)_Summary Unrounded" xfId="27215" xr:uid="{286D6CDD-1D6C-40A6-BCE6-EEF7D17D4408}"/>
    <cellStyle name="_DSCR (2)_Tax" xfId="27216" xr:uid="{51D3AC2C-35FE-4323-904D-0B6D05B39FD2}"/>
    <cellStyle name="_DSCR (2)_Wind Adj_091106" xfId="27217" xr:uid="{4E324BAE-A2CB-41E3-9C34-0D036151B1FC}"/>
    <cellStyle name="_DSCR 2" xfId="370" xr:uid="{8457FB6C-2DFD-406D-A97C-28F11B629876}"/>
    <cellStyle name="_DSCR 2 2" xfId="371" xr:uid="{E2A81B9E-C90F-49B2-9D3B-63306C8773F6}"/>
    <cellStyle name="_DSCR 3" xfId="372" xr:uid="{42B7E6E2-99D1-46FE-978D-EDF5DFA927D6}"/>
    <cellStyle name="_DSCR 3 2" xfId="27218" xr:uid="{C3EF83C8-9DD4-4189-B962-BA822876834A}"/>
    <cellStyle name="_DSCR 4" xfId="373" xr:uid="{0FE3EDA3-AAA1-41F8-AED1-8A4F0E17324D}"/>
    <cellStyle name="_DSCR 4 2" xfId="27219" xr:uid="{92076FFF-74A1-47C7-ADA4-B33F52DCB5BE}"/>
    <cellStyle name="_DSCR 5" xfId="27220" xr:uid="{5E5CD205-0B8D-4E42-852D-1EF72D96EDD4}"/>
    <cellStyle name="_DSCR 5 2" xfId="27221" xr:uid="{9330E170-2482-4A49-8698-06AC770A9988}"/>
    <cellStyle name="_DSCR 6" xfId="27222" xr:uid="{2A4EC727-AA38-4D92-9FCF-51A6A0631BD6}"/>
    <cellStyle name="_DSCR CALC - MARCH 02 DISTRIBUTION" xfId="374" xr:uid="{7FA52026-974F-4801-BA3A-D6365189FDA4}"/>
    <cellStyle name="_DSCR CALC - MARCH 02 DISTRIBUTION - Forward" xfId="375" xr:uid="{FA0B78B2-BE69-424E-B0B5-F32FE3E493AA}"/>
    <cellStyle name="_DSCR CALC - MARCH 02 DISTRIBUTION - Forward 2" xfId="376" xr:uid="{4822E054-A000-455F-8902-A5F4430E81E0}"/>
    <cellStyle name="_DSCR CALC - MARCH 02 DISTRIBUTION - Forward 2 2" xfId="377" xr:uid="{BD4E6731-2D7E-4F61-9C8A-F2BECFAD9CC0}"/>
    <cellStyle name="_DSCR CALC - MARCH 02 DISTRIBUTION - Forward 3" xfId="378" xr:uid="{AD283683-9815-4D62-A645-05570109C536}"/>
    <cellStyle name="_DSCR CALC - MARCH 02 DISTRIBUTION - Forward 3 2" xfId="27223" xr:uid="{0125FAFD-CEFA-41A4-8413-E900F261C330}"/>
    <cellStyle name="_DSCR CALC - MARCH 02 DISTRIBUTION - Forward 4" xfId="379" xr:uid="{1862C400-F8B7-4CCE-BD03-CC309A7C68FF}"/>
    <cellStyle name="_DSCR CALC - MARCH 02 DISTRIBUTION - Forward 4 2" xfId="27224" xr:uid="{D52D8DC6-5C6E-4434-AE5B-AC53E52E058F}"/>
    <cellStyle name="_DSCR CALC - MARCH 02 DISTRIBUTION - Forward 5" xfId="27225" xr:uid="{68808B69-4A0D-4B54-A30C-A658E15C2777}"/>
    <cellStyle name="_DSCR CALC - MARCH 02 DISTRIBUTION - Forward 5 2" xfId="27226" xr:uid="{A80DF12D-6F97-4301-9DB4-FA7E20B48758}"/>
    <cellStyle name="_DSCR CALC - MARCH 02 DISTRIBUTION - Forward 6" xfId="27227" xr:uid="{D96F6EB5-C862-4786-B378-565590456FF3}"/>
    <cellStyle name="_DSCR CALC - MARCH 02 DISTRIBUTION - Forward_2008 FPL Group Tax Workpapers" xfId="27228" xr:uid="{CF29C661-28F9-4ED5-BAFE-D4D76A4A031C}"/>
    <cellStyle name="_DSCR CALC - MARCH 02 DISTRIBUTION - Forward_2008 FPL Group Tax Workpapers_Budget Support 2012-09 2013-15 Benefit Programs v5 with NEER Barg Update" xfId="27229" xr:uid="{05DC714A-B1CB-4430-8CCA-3A25B4E06D4D}"/>
    <cellStyle name="_DSCR CALC - MARCH 02 DISTRIBUTION - Forward_2008 FPL Group Tax Workpapers_LTD-FAS 112 Summary" xfId="27230" xr:uid="{128F8BCE-B53C-4E79-AE0A-026121FB5CFE}"/>
    <cellStyle name="_DSCR CALC - MARCH 02 DISTRIBUTION - Forward_BASIS ADJ" xfId="27231" xr:uid="{F72ACB14-3579-4E53-97E2-6C299DED56EF}"/>
    <cellStyle name="_DSCR CALC - MARCH 02 DISTRIBUTION - Forward_BM Adjustments" xfId="27232" xr:uid="{DDF20503-1D0B-4B67-B487-91D628F03A52}"/>
    <cellStyle name="_DSCR CALC - MARCH 02 DISTRIBUTION - Forward_Callahan" xfId="27233" xr:uid="{37610B7C-8317-4C73-A37F-DB1C39DE6C54}"/>
    <cellStyle name="_DSCR CALC - MARCH 02 DISTRIBUTION - Forward_Callahan " xfId="27234" xr:uid="{107DDC7B-0BDC-47A7-818F-48E776DE8514}"/>
    <cellStyle name="_DSCR CALC - MARCH 02 DISTRIBUTION - Forward_Callahan _1" xfId="27235" xr:uid="{FBC7DD65-EBA8-431D-B061-CE08E6FAF412}"/>
    <cellStyle name="_DSCR CALC - MARCH 02 DISTRIBUTION - Forward_Callahan 090813 GM 0 Report" xfId="27236" xr:uid="{D69234B3-8877-4496-B4BE-EC2BBB8DA44A}"/>
    <cellStyle name="_DSCR CALC - MARCH 02 DISTRIBUTION - Forward_Callahan 091106 GM 0 Report" xfId="27237" xr:uid="{C13DBBFC-10C3-40F9-9DCE-645E5BC12435}"/>
    <cellStyle name="_DSCR CALC - MARCH 02 DISTRIBUTION - Forward_CapRidge_WindBoost_Analysis_090709" xfId="27238" xr:uid="{2AA80FD2-F9DF-461C-8345-95C248F8B596}"/>
    <cellStyle name="_DSCR CALC - MARCH 02 DISTRIBUTION - Forward_Cherokee 2010 - 2014 Budget Forecast" xfId="27239" xr:uid="{3416DA2A-1508-48EC-9632-E4C7EDCD1B0D}"/>
    <cellStyle name="_DSCR CALC - MARCH 02 DISTRIBUTION - Forward_Copy of Texas Wind Debt Amortization 11-08" xfId="27240" xr:uid="{E6826B0B-BBCA-46BC-82C0-7838E355FDC8}"/>
    <cellStyle name="_DSCR CALC - MARCH 02 DISTRIBUTION - Forward_Debt Service Coverage Ratio-TEXAS WIND Historical  Forecast" xfId="27241" xr:uid="{38CAF79B-A0E8-4DCA-A094-20E069E5D2FC}"/>
    <cellStyle name="_DSCR CALC - MARCH 02 DISTRIBUTION - Forward_Fees" xfId="27242" xr:uid="{A4F04B36-A282-49C1-A7F5-A0FA5CEB78A6}"/>
    <cellStyle name="_DSCR CALC - MARCH 02 DISTRIBUTION - Forward_FPL Georgia Tax As of October 2010" xfId="27243" xr:uid="{28216F76-765D-4E87-B694-4B9EAC0D5A9A}"/>
    <cellStyle name="_DSCR CALC - MARCH 02 DISTRIBUTION - Forward_FPL Georgia Tax As of October 2010_Summary of 2010 Errors Resolutions with Responses" xfId="27244" xr:uid="{E23C1B37-0BA4-4A2E-BE5F-6FEC9B95966C}"/>
    <cellStyle name="_DSCR CALC - MARCH 02 DISTRIBUTION - Forward_Group Prov M11 09" xfId="27245" xr:uid="{ED16FF51-30CC-4A95-8BAE-1A4BA5B5808A}"/>
    <cellStyle name="_DSCR CALC - MARCH 02 DISTRIBUTION - Forward_Group Prov M11 09 2" xfId="27246" xr:uid="{5A4BF20F-BBFE-4B90-8B88-6FA443BCF94D}"/>
    <cellStyle name="_DSCR CALC - MARCH 02 DISTRIBUTION - Forward_Group Prov M11 09_March_LTD_Premium" xfId="27247" xr:uid="{B59F5C23-72A6-4E0E-84F1-34FCF9FF6212}"/>
    <cellStyle name="_DSCR CALC - MARCH 02 DISTRIBUTION - Forward_Group Prov M11 09_Nov Self Admin LTD Income Premium - CIGNA" xfId="27248" xr:uid="{DC4B73BA-95A5-4F94-B3E8-68167913E879}"/>
    <cellStyle name="_DSCR CALC - MARCH 02 DISTRIBUTION - Forward_Group Prov M11 09_Summary Unrounded" xfId="27249" xr:uid="{0C6FDF98-91CB-4FC8-8324-6238FBE0DA53}"/>
    <cellStyle name="_DSCR CALC - MARCH 02 DISTRIBUTION - Forward_HH3 WindBoost Analysis (with PTC and REC)" xfId="27250" xr:uid="{028C6867-536D-46B5-B926-44ABD3BE9393}"/>
    <cellStyle name="_DSCR CALC - MARCH 02 DISTRIBUTION - Forward_Horse Hollow 1 090813 GM 0 Report" xfId="27251" xr:uid="{73009479-6711-4BBC-94A2-CA0868EBEA59}"/>
    <cellStyle name="_DSCR CALC - MARCH 02 DISTRIBUTION - Forward_Horse Hollow 1 090911 GM 0 Report" xfId="27252" xr:uid="{D34BAEE1-350C-4DE1-AD00-3F3F2534A8ED}"/>
    <cellStyle name="_DSCR CALC - MARCH 02 DISTRIBUTION - Forward_Inputs" xfId="27253" xr:uid="{BCF7A977-A3B7-4D17-8C05-59C8BFD62B8F}"/>
    <cellStyle name="_DSCR CALC - MARCH 02 DISTRIBUTION - Forward_Inputs 2" xfId="27254" xr:uid="{FC934E7B-BEF2-4034-9E1C-8FDAF6ADB410}"/>
    <cellStyle name="_DSCR CALC - MARCH 02 DISTRIBUTION - Forward_Majestic II 2013 - 2042 Property Tax Forecast est" xfId="27255" xr:uid="{F6E23B60-3299-4224-92E7-8D77B439A82E}"/>
    <cellStyle name="_DSCR CALC - MARCH 02 DISTRIBUTION - Forward_March_LTD_Premium" xfId="27256" xr:uid="{CD965A4B-B89D-4DDE-BE3F-735F197110FE}"/>
    <cellStyle name="_DSCR CALC - MARCH 02 DISTRIBUTION - Forward_Nov Self Admin LTD Income Premium - CIGNA" xfId="27257" xr:uid="{A919F73A-DEDE-4EC0-812D-79C0B2EB3EB1}"/>
    <cellStyle name="_DSCR CALC - MARCH 02 DISTRIBUTION - Forward_Summary Unrounded" xfId="27258" xr:uid="{78DE7737-22C0-4E4A-BF60-6369B7420D9F}"/>
    <cellStyle name="_DSCR CALC - MARCH 02 DISTRIBUTION - Forward_Tax" xfId="27259" xr:uid="{30DFAF85-C38C-4A9D-99BB-F0CD383E9624}"/>
    <cellStyle name="_DSCR CALC - MARCH 02 DISTRIBUTION - Forward_Wind Adj_091106" xfId="27260" xr:uid="{4E2B2210-56EF-4EF6-898D-044351FDD99E}"/>
    <cellStyle name="_DSCR CALC - MARCH 02 DISTRIBUTION 2" xfId="380" xr:uid="{57743F0C-0DFD-4155-B3E9-8AE4299FDDAB}"/>
    <cellStyle name="_DSCR CALC - MARCH 02 DISTRIBUTION 2 2" xfId="381" xr:uid="{8B0634AE-F5FF-42E2-9494-16C10FCC92C4}"/>
    <cellStyle name="_DSCR CALC - MARCH 02 DISTRIBUTION 3" xfId="382" xr:uid="{B4D0639A-D99D-438F-9DF7-4AE32D65ED30}"/>
    <cellStyle name="_DSCR CALC - MARCH 02 DISTRIBUTION 3 2" xfId="27261" xr:uid="{784409D3-4909-4D6F-A9C3-242240D76A3B}"/>
    <cellStyle name="_DSCR CALC - MARCH 02 DISTRIBUTION 4" xfId="383" xr:uid="{FEE83759-F415-4EF2-BC20-6A499FCAF56E}"/>
    <cellStyle name="_DSCR CALC - MARCH 02 DISTRIBUTION 4 2" xfId="27262" xr:uid="{3132C236-6D83-436D-A38B-9D7BD99A9D26}"/>
    <cellStyle name="_DSCR CALC - MARCH 02 DISTRIBUTION 5" xfId="27263" xr:uid="{87641841-8D48-43B4-A61F-7BAD2860296F}"/>
    <cellStyle name="_DSCR CALC - MARCH 02 DISTRIBUTION 5 2" xfId="27264" xr:uid="{9D4C1DB8-D780-4E61-BEA1-AEFF67E75B6A}"/>
    <cellStyle name="_DSCR CALC - MARCH 02 DISTRIBUTION 6" xfId="27265" xr:uid="{0233A019-0ED4-4606-851C-BC993E75A6C3}"/>
    <cellStyle name="_DSCR CALC - MARCH 02 DISTRIBUTION_2008 FPL Group Tax Workpapers" xfId="27266" xr:uid="{91515991-8CA4-4507-8AFF-D4555C4F78C2}"/>
    <cellStyle name="_DSCR CALC - MARCH 02 DISTRIBUTION_2008 FPL Group Tax Workpapers_Budget Support 2012-09 2013-15 Benefit Programs v5 with NEER Barg Update" xfId="27267" xr:uid="{C2DA6370-73EF-4178-91D8-A2281D23F02A}"/>
    <cellStyle name="_DSCR CALC - MARCH 02 DISTRIBUTION_2008 FPL Group Tax Workpapers_LTD-FAS 112 Summary" xfId="27268" xr:uid="{50EC74BF-0C93-48E4-AB0A-6C1D9F26D2BE}"/>
    <cellStyle name="_DSCR CALC - MARCH 02 DISTRIBUTION_BASIS ADJ" xfId="27269" xr:uid="{50BC2523-C07A-4A74-BA30-E7ACE370D97D}"/>
    <cellStyle name="_DSCR CALC - MARCH 02 DISTRIBUTION_BM Adjustments" xfId="27270" xr:uid="{C134DF69-00DD-4517-8741-28A3F611E67F}"/>
    <cellStyle name="_DSCR CALC - MARCH 02 DISTRIBUTION_Callahan" xfId="27271" xr:uid="{809B9A0B-B2F7-494A-844D-4E79108B27EE}"/>
    <cellStyle name="_DSCR CALC - MARCH 02 DISTRIBUTION_Callahan " xfId="27272" xr:uid="{A3DBD014-E34F-4B0D-BD32-64B34F9D75F1}"/>
    <cellStyle name="_DSCR CALC - MARCH 02 DISTRIBUTION_Callahan _1" xfId="27273" xr:uid="{3099269E-C159-44E1-B80B-1D7676B03E2E}"/>
    <cellStyle name="_DSCR CALC - MARCH 02 DISTRIBUTION_Callahan 090813 GM 0 Report" xfId="27274" xr:uid="{204036A9-E71F-4C7C-B15F-DD650A60F8CF}"/>
    <cellStyle name="_DSCR CALC - MARCH 02 DISTRIBUTION_Callahan 091106 GM 0 Report" xfId="27275" xr:uid="{B61FB4A8-3D55-46FB-84AA-AE2B8FEA758F}"/>
    <cellStyle name="_DSCR CALC - MARCH 02 DISTRIBUTION_CapRidge_WindBoost_Analysis_090709" xfId="27276" xr:uid="{B2370DB6-487C-445A-9EE2-7A8C6226D16F}"/>
    <cellStyle name="_DSCR CALC - MARCH 02 DISTRIBUTION_Cherokee 2010 - 2014 Budget Forecast" xfId="27277" xr:uid="{2FCD7A62-FD2F-4C76-A9AC-349CFE895768}"/>
    <cellStyle name="_DSCR CALC - MARCH 02 DISTRIBUTION_Copy of Texas Wind Debt Amortization 11-08" xfId="27278" xr:uid="{705F1DAD-1AAD-4A10-8BD4-DCA7304F3481}"/>
    <cellStyle name="_DSCR CALC - MARCH 02 DISTRIBUTION_Debt Service Coverage Ratio-TEXAS WIND Historical  Forecast" xfId="27279" xr:uid="{82D683B3-DA1B-4BAD-9B4D-F1EC0029D4CB}"/>
    <cellStyle name="_DSCR CALC - MARCH 02 DISTRIBUTION_Fees" xfId="27280" xr:uid="{01D0DC7C-6450-47CA-9CAE-3390D534904E}"/>
    <cellStyle name="_DSCR CALC - MARCH 02 DISTRIBUTION_FPL Georgia Tax As of October 2010" xfId="27281" xr:uid="{BB0F03CA-2BD7-4F1F-BA5D-C41EFE7645C2}"/>
    <cellStyle name="_DSCR CALC - MARCH 02 DISTRIBUTION_FPL Georgia Tax As of October 2010_Summary of 2010 Errors Resolutions with Responses" xfId="27282" xr:uid="{0E7C41C9-AEC1-4BC9-AE1B-424F28AF4DE4}"/>
    <cellStyle name="_DSCR CALC - MARCH 02 DISTRIBUTION_Group Prov M11 09" xfId="27283" xr:uid="{16CB64F8-CFE8-4600-95E2-A1E9C49F1054}"/>
    <cellStyle name="_DSCR CALC - MARCH 02 DISTRIBUTION_Group Prov M11 09 2" xfId="27284" xr:uid="{A04D7061-05A6-433D-A1BC-6410191B2B31}"/>
    <cellStyle name="_DSCR CALC - MARCH 02 DISTRIBUTION_Group Prov M11 09_March_LTD_Premium" xfId="27285" xr:uid="{80DF0E86-16D1-42BE-8C0C-6AF91103FAEE}"/>
    <cellStyle name="_DSCR CALC - MARCH 02 DISTRIBUTION_Group Prov M11 09_Nov Self Admin LTD Income Premium - CIGNA" xfId="27286" xr:uid="{737F470C-BF31-48DA-88A2-D4E515BCE026}"/>
    <cellStyle name="_DSCR CALC - MARCH 02 DISTRIBUTION_Group Prov M11 09_Summary Unrounded" xfId="27287" xr:uid="{A3EFFBD4-AAA0-4A14-9AF9-FA128467C869}"/>
    <cellStyle name="_DSCR CALC - MARCH 02 DISTRIBUTION_HH3 WindBoost Analysis (with PTC and REC)" xfId="27288" xr:uid="{579DFE43-0ACB-4D0E-88E0-922F3132D046}"/>
    <cellStyle name="_DSCR CALC - MARCH 02 DISTRIBUTION_Horse Hollow 1 090813 GM 0 Report" xfId="27289" xr:uid="{A12B0FF2-D7A9-4148-BE9A-C95F9C0345E8}"/>
    <cellStyle name="_DSCR CALC - MARCH 02 DISTRIBUTION_Horse Hollow 1 090911 GM 0 Report" xfId="27290" xr:uid="{BEBFC0DB-9C01-41B1-A566-47A600528A33}"/>
    <cellStyle name="_DSCR CALC - MARCH 02 DISTRIBUTION_Inputs" xfId="27291" xr:uid="{CE40D9D0-462A-4516-A4A7-C1AF0137F2DC}"/>
    <cellStyle name="_DSCR CALC - MARCH 02 DISTRIBUTION_Inputs 2" xfId="27292" xr:uid="{59ECD474-6544-4ACC-BB50-B5D189EA35CE}"/>
    <cellStyle name="_DSCR CALC - MARCH 02 DISTRIBUTION_Majestic II 2013 - 2042 Property Tax Forecast est" xfId="27293" xr:uid="{FEFDAA74-CC23-4082-BACF-8CE11794A695}"/>
    <cellStyle name="_DSCR CALC - MARCH 02 DISTRIBUTION_March_LTD_Premium" xfId="27294" xr:uid="{7726D93E-7E12-422B-91EF-93CDB67E8336}"/>
    <cellStyle name="_DSCR CALC - MARCH 02 DISTRIBUTION_Nov Self Admin LTD Income Premium - CIGNA" xfId="27295" xr:uid="{DF77C54B-2F3D-443E-B02C-F67533F348C1}"/>
    <cellStyle name="_DSCR CALC - MARCH 02 DISTRIBUTION_Summary Unrounded" xfId="27296" xr:uid="{061F4B1E-B9D5-4FBC-92CB-0E9997FF50D0}"/>
    <cellStyle name="_DSCR CALC - MARCH 02 DISTRIBUTION_Tax" xfId="27297" xr:uid="{ACF71C6F-F404-42D4-AD08-156FD94137E2}"/>
    <cellStyle name="_DSCR CALC - MARCH 02 DISTRIBUTION_Wind Adj_091106" xfId="27298" xr:uid="{1E82F986-AD2C-4C3D-9A57-D1E113A4CB9D}"/>
    <cellStyle name="_DSCR_2008 FPL Group Tax Workpapers" xfId="27299" xr:uid="{33341B76-65A9-4D17-91EE-048DFE8C5D0A}"/>
    <cellStyle name="_DSCR_2008 FPL Group Tax Workpapers_Budget Support 2012-09 2013-15 Benefit Programs v5 with NEER Barg Update" xfId="27300" xr:uid="{52E407AB-CC89-4584-BE66-5D816D9C430B}"/>
    <cellStyle name="_DSCR_2008 FPL Group Tax Workpapers_LTD-FAS 112 Summary" xfId="27301" xr:uid="{E9DBBD07-B166-46E9-9655-E89A9C199CEB}"/>
    <cellStyle name="_DSCR_BASIS ADJ" xfId="27302" xr:uid="{0EAEC403-84B0-4393-A848-3B0A8272E900}"/>
    <cellStyle name="_DSCR_BM Adjustments" xfId="27303" xr:uid="{687F57DB-754D-47D3-84AF-445862509682}"/>
    <cellStyle name="_DSCR_Callahan" xfId="27304" xr:uid="{A6B17386-4010-4AD6-9A96-3268E4F66AB2}"/>
    <cellStyle name="_DSCR_Callahan " xfId="27305" xr:uid="{88789607-CA4F-4986-B900-439DF796685B}"/>
    <cellStyle name="_DSCR_Callahan _1" xfId="27306" xr:uid="{6978ED8D-C514-4F55-8F47-FFC382E87A6B}"/>
    <cellStyle name="_DSCR_Callahan 090813 GM 0 Report" xfId="27307" xr:uid="{15810F01-806E-40A9-8522-10EE2EA222D7}"/>
    <cellStyle name="_DSCR_Callahan 091106 GM 0 Report" xfId="27308" xr:uid="{7873C662-916E-4E75-B346-8E09B8051560}"/>
    <cellStyle name="_DSCR_CapRidge_WindBoost_Analysis_090709" xfId="27309" xr:uid="{DF8D1857-A054-4639-BFA0-70053602A4FD}"/>
    <cellStyle name="_DSCR_Cherokee 2010 - 2014 Budget Forecast" xfId="27310" xr:uid="{0F9488DF-91EA-409A-8FD1-517EB5BE4D51}"/>
    <cellStyle name="_DSCR_Copy of Texas Wind Debt Amortization 11-08" xfId="27311" xr:uid="{BC5F46C3-B54D-49EB-8E5E-5C913F8E8857}"/>
    <cellStyle name="_DSCR_Debt Service Coverage Ratio-TEXAS WIND Historical  Forecast" xfId="27312" xr:uid="{E24E614E-4CEC-475D-8B13-6326EB0B8173}"/>
    <cellStyle name="_DSCR_Fees" xfId="27313" xr:uid="{ED89B7CE-D420-437E-97EF-48901B8F0D5E}"/>
    <cellStyle name="_DSCR_FPL Georgia Tax As of October 2010" xfId="27314" xr:uid="{FE8F6E8F-93F6-4765-8CA1-6498BD32E6BC}"/>
    <cellStyle name="_DSCR_FPL Georgia Tax As of October 2010_Summary of 2010 Errors Resolutions with Responses" xfId="27315" xr:uid="{E65B5CD7-1155-44E2-80FE-B9CD47557E0F}"/>
    <cellStyle name="_DSCR_Group Prov M11 09" xfId="27316" xr:uid="{7EF56E45-4342-4B22-94ED-A6562BC8E88F}"/>
    <cellStyle name="_DSCR_Group Prov M11 09 2" xfId="27317" xr:uid="{072CC999-75DD-4BED-A112-0F0C01DDADCF}"/>
    <cellStyle name="_DSCR_Group Prov M11 09_March_LTD_Premium" xfId="27318" xr:uid="{315FA94C-9DEF-4244-9E29-36EA39369E40}"/>
    <cellStyle name="_DSCR_Group Prov M11 09_Nov Self Admin LTD Income Premium - CIGNA" xfId="27319" xr:uid="{0A2E9635-074D-41A4-A474-0D1366CB3155}"/>
    <cellStyle name="_DSCR_Group Prov M11 09_Summary Unrounded" xfId="27320" xr:uid="{F713D103-469D-4515-82BC-D59466169544}"/>
    <cellStyle name="_DSCR_HH3 WindBoost Analysis (with PTC and REC)" xfId="27321" xr:uid="{B34E1556-2F70-43E2-8388-8FFE6BE5FDB5}"/>
    <cellStyle name="_DSCR_Horse Hollow 1 090813 GM 0 Report" xfId="27322" xr:uid="{B294FC98-7449-40D1-BCE6-A9CDCA2B78ED}"/>
    <cellStyle name="_DSCR_Horse Hollow 1 090911 GM 0 Report" xfId="27323" xr:uid="{952A8EB4-FDD6-43F4-BA66-11CED65AC42B}"/>
    <cellStyle name="_DSCR_Inputs" xfId="27324" xr:uid="{FBB2A8F2-D728-409B-AD07-9C2A5EB620AC}"/>
    <cellStyle name="_DSCR_Inputs 2" xfId="27325" xr:uid="{50A08D4B-DAD1-4DD3-B70E-28846ADAE73C}"/>
    <cellStyle name="_DSCR_Majestic II 2013 - 2042 Property Tax Forecast est" xfId="27326" xr:uid="{61F941C4-5CE0-418C-9300-56A760C4C0C6}"/>
    <cellStyle name="_DSCR_March_LTD_Premium" xfId="27327" xr:uid="{DEBD8026-E710-441B-99EE-C7AEBFDB9928}"/>
    <cellStyle name="_DSCR_Nov Self Admin LTD Income Premium - CIGNA" xfId="27328" xr:uid="{67A47A38-7D3B-4DBA-9DB0-4713CD17FC9B}"/>
    <cellStyle name="_DSCR_Summary Unrounded" xfId="27329" xr:uid="{8346547E-BA15-4727-B8B2-F429A5CFE333}"/>
    <cellStyle name="_DSCR_Tax" xfId="27330" xr:uid="{3F8A075C-3017-4AC2-87EF-A06986B5DB33}"/>
    <cellStyle name="_DSCR_Wind Adj_091106" xfId="27331" xr:uid="{7B032443-5CEA-4141-A653-D2B6C5A8ABF3}"/>
    <cellStyle name="_DSO Oil" xfId="27332" xr:uid="{EC466464-FE58-4B65-B1D2-D80AD5566A48}"/>
    <cellStyle name="_DSO Oil_130204 2013 - 2061 LONG-TERM FORECAST FPL METHODOLOGY Clean Copy" xfId="27333" xr:uid="{DCBB5E53-7381-49B2-80A7-CDFFE3F6374C}"/>
    <cellStyle name="_DSW CT1 Correction Curve Study 8-2-07" xfId="27334" xr:uid="{48E11B8F-CB52-420D-B98B-2D16A23C3CBE}"/>
    <cellStyle name="_Duane Arnold BOD Price Fcst Rpt v5 (7-9-09)" xfId="27335" xr:uid="{344C4FC7-7475-4F0A-B921-DED6B0DD7A48}"/>
    <cellStyle name="_E&amp;C Risk Tracker" xfId="27336" xr:uid="{132757D2-55F9-4E01-8446-54969E49E8FB}"/>
    <cellStyle name="_EAST New Tables gas040103" xfId="27337" xr:uid="{971C7E63-CD6F-4A62-A28E-913382AA01A9}"/>
    <cellStyle name="_EAST New Tables gas040103 2" xfId="27338" xr:uid="{E3E27474-43F9-40DC-88DC-D03013B7B57B}"/>
    <cellStyle name="_EAST New Tables gas040103 2 2" xfId="27339" xr:uid="{8B709CE1-235F-4D1B-9287-4F3A28B2745E}"/>
    <cellStyle name="_EAST New Tables gas040103 3" xfId="27340" xr:uid="{5BD4BE72-E498-42F0-BACC-2854DA0F9CDA}"/>
    <cellStyle name="_EAST New Tables gas040103 3 2" xfId="27341" xr:uid="{731D5061-D28C-480E-ADF7-B2013AD4307A}"/>
    <cellStyle name="_EAST New Tables gas040103 4" xfId="27342" xr:uid="{0C6174D3-27DC-4216-8C1E-AF24960C1D00}"/>
    <cellStyle name="_EAST New Tables gas040103 4 2" xfId="27343" xr:uid="{AAC0733C-A710-4F19-95C7-17AC1BE76FA2}"/>
    <cellStyle name="_EAST New Tables gas040103 4 3" xfId="27344" xr:uid="{1DAF79E7-EBA9-41C7-BA84-75F96BCD667D}"/>
    <cellStyle name="_EAST New Tables gas040103 5" xfId="27345" xr:uid="{CBCFAB27-2D40-4AA5-8F4B-84BB19AC94F1}"/>
    <cellStyle name="_EAST New Tables gas040103 5 2" xfId="27346" xr:uid="{246FAB3D-46E2-4CEB-A63E-021C357CC198}"/>
    <cellStyle name="_EAST New Tables gas040103 6" xfId="27347" xr:uid="{BDE90343-AC78-4F09-A522-A6412C332CA9}"/>
    <cellStyle name="_EAST New Tables gas040103_August 2010 CWIP curves_NextEra" xfId="27348" xr:uid="{AC6D4141-5B5A-4108-955D-EB8CD82D7F39}"/>
    <cellStyle name="_EAST New Tables gas040103_August 2010 CWIP curves_NextEra 2" xfId="27349" xr:uid="{48664F71-392C-44A8-8D69-38088B30CFC9}"/>
    <cellStyle name="_EAST New Tables gas040103_August 2010 CWIP curves_NextEra_November 2010 Termosol CWIP Curves NEER Final" xfId="27350" xr:uid="{B3DDBA98-F191-4217-B6F9-A1E2B895BFB0}"/>
    <cellStyle name="_EAST New Tables gas040103_August 2010 CWIP curves_NextEra_November 2010 Termosol CWIP Curves NEER Final 2" xfId="27351" xr:uid="{23642939-5703-433B-B1FF-48298345DB82}"/>
    <cellStyle name="_EAST New Tables gas040103_BASIS ADJ" xfId="27352" xr:uid="{5A3DEB94-61BB-45B9-B73C-AF30E2D39241}"/>
    <cellStyle name="_EAST New Tables gas040103_BM Adjustments" xfId="27353" xr:uid="{AFAE8C80-68A4-4CDE-B6CF-C3BF18A0542D}"/>
    <cellStyle name="_EAST New Tables gas040103_Budget Support 2012-09 2013-15 Benefit Programs v5 with NEER Barg Update" xfId="27354" xr:uid="{337CF61D-C331-4EE6-A91D-38BA60FC7E6D}"/>
    <cellStyle name="_EAST New Tables gas040103_Capacity_Factor_Monthly_Forecast_Through_2024 " xfId="27355" xr:uid="{47808BE1-C0A4-4AF2-A165-2F5C651941F4}"/>
    <cellStyle name="_EAST New Tables gas040103_Capital Prov 1Q10" xfId="27356" xr:uid="{E986F29E-374B-4F5C-8D02-4DE53E55FD6C}"/>
    <cellStyle name="_EAST New Tables gas040103_Capital Prov 1Q10 2" xfId="27357" xr:uid="{782BF32C-92C5-4200-9F25-46E993FD2C07}"/>
    <cellStyle name="_EAST New Tables gas040103_Capital Prov 1Q10_March_LTD_Premium" xfId="27358" xr:uid="{91276EBD-E5CD-405B-BAAA-9DA6FECC0570}"/>
    <cellStyle name="_EAST New Tables gas040103_Capital Prov 1Q10_Nov Self Admin LTD Income Premium - CIGNA" xfId="27359" xr:uid="{72AD1E76-4AEA-4EF9-BA86-7741CF96103F}"/>
    <cellStyle name="_EAST New Tables gas040103_Capital Prov 1Q10_Summary Unrounded" xfId="27360" xr:uid="{DBC0EC72-FA9C-44B0-AEA9-BFFEDC0EEB85}"/>
    <cellStyle name="_EAST New Tables gas040103_Consolidated Summary Living ProForma_2011_DRAFT" xfId="27361" xr:uid="{B2BA53C2-B784-47B5-A8EC-5427BB92D743}"/>
    <cellStyle name="_EAST New Tables gas040103_Consolidated Summary Living ProForma_2011_Paste Special" xfId="27362" xr:uid="{174FED71-25B5-482D-B102-E461CC0BF924}"/>
    <cellStyle name="_EAST New Tables gas040103_Copy of South TX GenTie  0.8x Sale12-31-09 COD BASE CASEvBOD" xfId="27363" xr:uid="{4ADD080D-4B0F-44E1-A33E-CF14370206FB}"/>
    <cellStyle name="_EAST New Tables gas040103_CWIP Termosol 1" xfId="27364" xr:uid="{27E8B272-9FB2-4327-AD39-685A794D8841}"/>
    <cellStyle name="_EAST New Tables gas040103_CWIP Termosol 1 2" xfId="27365" xr:uid="{B62040B4-EAB0-424C-9CE9-51F3E9F1DC41}"/>
    <cellStyle name="_EAST New Tables gas040103_CWIP Termosol 2" xfId="27366" xr:uid="{BABA2207-BA98-41C9-8750-A7E63FF5A57D}"/>
    <cellStyle name="_EAST New Tables gas040103_CWIP Termosol 2 2" xfId="27367" xr:uid="{D2786181-71F7-4179-9683-FDCDBB012E61}"/>
    <cellStyle name="_EAST New Tables gas040103_Fees" xfId="27368" xr:uid="{04219179-0560-49A7-BA00-B2A854504D42}"/>
    <cellStyle name="_EAST New Tables gas040103_Genesis_Bridge_Tab" xfId="27369" xr:uid="{1AED4F6F-43F7-4547-961F-5CA09CC7DA94}"/>
    <cellStyle name="_EAST New Tables gas040103_HWBA UM NPV  IRR Analysis finance at cost share may 2011" xfId="27370" xr:uid="{C047C791-F24E-4EDC-8137-FD52FA3C7DD9}"/>
    <cellStyle name="_EAST New Tables gas040103_Inputs" xfId="27371" xr:uid="{1999AA75-B021-482A-9F43-BBCD90A1A20E}"/>
    <cellStyle name="_EAST New Tables gas040103_Inputs 2" xfId="27372" xr:uid="{E730B29C-6EBE-41B5-A548-B30F4DE06BB9}"/>
    <cellStyle name="_EAST New Tables gas040103_Locked in Gross Margin" xfId="27373" xr:uid="{7E04AFC5-492C-41D8-B376-57D93C7466FC}"/>
    <cellStyle name="_EAST New Tables gas040103_LTD-FAS 112 Summary" xfId="27374" xr:uid="{45DC57CF-0F10-4A01-80CF-C3B9812D7A32}"/>
    <cellStyle name="_EAST New Tables gas040103_November 2010 CWIP Curves Genesis Final" xfId="27375" xr:uid="{1F11566D-2E6B-4D58-BDC3-A90F1093B9BF}"/>
    <cellStyle name="_EAST New Tables gas040103_November 2010 CWIP Curves Genesis Final 2" xfId="27376" xr:uid="{2E0A00A6-F213-4AF1-A030-4C222BC24759}"/>
    <cellStyle name="_EAST New Tables gas040103_November 2010 CWIP Curves NEER Final" xfId="27377" xr:uid="{51CB3962-B1FF-4393-B116-025B1DE8A0B9}"/>
    <cellStyle name="_EAST New Tables gas040103_November 2010 CWIP Curves NEER Final 2" xfId="27378" xr:uid="{7CD53BB3-4B14-4A1C-8993-13E70CB8E096}"/>
    <cellStyle name="_EAST New Tables gas040103_November 2010 Termosol CWIP Curves NEER Final" xfId="27379" xr:uid="{2C5B496A-CA34-43CA-92EC-4D51F0A14EBF}"/>
    <cellStyle name="_EAST New Tables gas040103_November 2010 Termosol CWIP Curves NEER Final 2" xfId="27380" xr:uid="{42BA4397-E27D-45E5-922A-5BF53E0A3E0E}"/>
    <cellStyle name="_EAST New Tables gas040103_Project Monitoring Paradise Solar revised_October 2010" xfId="27381" xr:uid="{B0B5E7A4-B8B8-4D58-8109-C558E76CDB67}"/>
    <cellStyle name="_EAST New Tables gas040103_Project Monitoring Paradise Solar revised_October 2010 2" xfId="27382" xr:uid="{6711170E-CD83-49B9-8F9B-99BF88A4A973}"/>
    <cellStyle name="_EAST New Tables gas040103_Project Monitoring Paradise Solar revised_October 2010_November 2010 Termosol CWIP Curves NEER Final" xfId="27383" xr:uid="{C79DEE76-729E-4392-AFDE-55910439F646}"/>
    <cellStyle name="_EAST New Tables gas040103_Project Monitoring Paradise Solar revised_October 2010_November 2010 Termosol CWIP Curves NEER Final 2" xfId="27384" xr:uid="{54E2D95B-21E7-4AF2-9879-95731C391E28}"/>
    <cellStyle name="_EAST New Tables gas040103_September 2010 CWIP curves_NextEra" xfId="27385" xr:uid="{0EF9F86E-CA81-428C-A131-47A673EFD51E}"/>
    <cellStyle name="_EAST New Tables gas040103_September 2010 CWIP curves_NextEra 2" xfId="27386" xr:uid="{566E1B32-ECA2-44DF-A5BF-E6E02110D36D}"/>
    <cellStyle name="_EAST New Tables gas040103_September 2010 CWIP curves_NextEra_November 2010 Termosol CWIP Curves NEER Final" xfId="27387" xr:uid="{3CED30E9-09F0-4BCD-902B-81B38546D1D2}"/>
    <cellStyle name="_EAST New Tables gas040103_September 2010 CWIP curves_NextEra_November 2010 Termosol CWIP Curves NEER Final 2" xfId="27388" xr:uid="{8C6D30D7-5926-4350-8506-35D835B29CF2}"/>
    <cellStyle name="_EAST New Tables gas040103_Summerhaven CWIP curve Oct_2010" xfId="27389" xr:uid="{4D5C21DC-3A11-461E-9F4C-24DDFA6CEB87}"/>
    <cellStyle name="_EAST New Tables gas040103_Summerhaven CWIP curve Oct_2010 2" xfId="27390" xr:uid="{6224A44E-D5C4-4A72-82F3-750FA57653D0}"/>
    <cellStyle name="_EAST New Tables gas040103_Summerhaven CWIP curve Oct_2010_November 2010 Termosol CWIP Curves NEER Final" xfId="27391" xr:uid="{77F78126-4251-49B7-A886-E3083F8EDB70}"/>
    <cellStyle name="_EAST New Tables gas040103_Summerhaven CWIP curve Oct_2010_November 2010 Termosol CWIP Curves NEER Final 2" xfId="27392" xr:uid="{8947C182-8308-4247-8081-0CFBF2134788}"/>
    <cellStyle name="_EAST New Tables gas040103_ToD" xfId="27393" xr:uid="{B5F50B94-5FB2-49F8-9B1C-681C1C9C144A}"/>
    <cellStyle name="_EAST New Tables gas040103_ToD 2" xfId="27394" xr:uid="{A3A16E56-0743-4C4B-82ED-A3A7E1D2B6DA}"/>
    <cellStyle name="_EAST New Tables gas040103_ToD 3" xfId="27395" xr:uid="{B494E0A3-6585-4299-96CA-C36802801112}"/>
    <cellStyle name="_EAST New Tables gas040103_tx financing revs" xfId="27396" xr:uid="{458C0C74-EE68-4D9F-BB74-53696D06CCCA}"/>
    <cellStyle name="_EAST New Tables NGas MASIR 328 Edits" xfId="27397" xr:uid="{8090DCE6-3E90-4C3E-9F7C-B949FA7AB0FA}"/>
    <cellStyle name="_EAST New Tables NGas MASIR 328 Edits 2" xfId="27398" xr:uid="{4B3E82E6-F22D-4856-ABD9-C714BD779FEF}"/>
    <cellStyle name="_EAST New Tables NGas MASIR 328 Edits 2 2" xfId="27399" xr:uid="{68193E0D-472D-410A-900A-6B100096788D}"/>
    <cellStyle name="_EAST New Tables NGas MASIR 328 Edits 3" xfId="27400" xr:uid="{F7D886D0-6CC5-44A6-9F69-EF373B4F1843}"/>
    <cellStyle name="_EAST New Tables NGas MASIR 328 Edits 3 2" xfId="27401" xr:uid="{AEF522D8-2562-409F-A759-AC09FD3E5D0D}"/>
    <cellStyle name="_EAST New Tables NGas MASIR 328 Edits 4" xfId="27402" xr:uid="{415B2618-D5F6-4943-BA6B-B02AE5D5573E}"/>
    <cellStyle name="_EAST New Tables NGas MASIR 328 Edits 4 2" xfId="27403" xr:uid="{5D7D9C1C-8844-410B-A98C-35172FCFDC05}"/>
    <cellStyle name="_EAST New Tables NGas MASIR 328 Edits 4 3" xfId="27404" xr:uid="{6F17753A-FDDD-4A62-8AC3-E19E98E00E93}"/>
    <cellStyle name="_EAST New Tables NGas MASIR 328 Edits 5" xfId="27405" xr:uid="{DBC29EEB-1191-4F2C-A0A9-727C9EC08261}"/>
    <cellStyle name="_EAST New Tables NGas MASIR 328 Edits 5 2" xfId="27406" xr:uid="{0C799A3B-0525-4B2A-A257-422CE5F4691D}"/>
    <cellStyle name="_EAST New Tables NGas MASIR 328 Edits 6" xfId="27407" xr:uid="{E2BE4CA2-993B-4080-A63F-AA667E353D7C}"/>
    <cellStyle name="_EAST New Tables NGas MASIR 328 Edits_August 2010 CWIP curves_NextEra" xfId="27408" xr:uid="{DE0A7BFE-134B-4FD6-A309-0DF96306B67F}"/>
    <cellStyle name="_EAST New Tables NGas MASIR 328 Edits_August 2010 CWIP curves_NextEra 2" xfId="27409" xr:uid="{CC375EC9-F411-4559-9EF6-9A302490D9B3}"/>
    <cellStyle name="_EAST New Tables NGas MASIR 328 Edits_August 2010 CWIP curves_NextEra_November 2010 Termosol CWIP Curves NEER Final" xfId="27410" xr:uid="{514C772E-6190-40C1-8232-7F6265FF5195}"/>
    <cellStyle name="_EAST New Tables NGas MASIR 328 Edits_August 2010 CWIP curves_NextEra_November 2010 Termosol CWIP Curves NEER Final 2" xfId="27411" xr:uid="{DE3B5247-2CDF-4E2A-94C0-6CD56B1417BF}"/>
    <cellStyle name="_EAST New Tables NGas MASIR 328 Edits_BASIS ADJ" xfId="27412" xr:uid="{F3158B6E-F358-4323-93D0-9FACEC610724}"/>
    <cellStyle name="_EAST New Tables NGas MASIR 328 Edits_BM Adjustments" xfId="27413" xr:uid="{3D27A413-17CC-4DD4-BAEA-9E366FAE697F}"/>
    <cellStyle name="_EAST New Tables NGas MASIR 328 Edits_Budget Support 2012-09 2013-15 Benefit Programs v5 with NEER Barg Update" xfId="27414" xr:uid="{5C111959-6A34-44EE-BF4D-55D2962E54CC}"/>
    <cellStyle name="_EAST New Tables NGas MASIR 328 Edits_Capacity_Factor_Monthly_Forecast_Through_2024 " xfId="27415" xr:uid="{2FD014C6-DCD8-4061-80F9-DE4C3FC2BF25}"/>
    <cellStyle name="_EAST New Tables NGas MASIR 328 Edits_Capital Prov 1Q10" xfId="27416" xr:uid="{9C03A0C5-6D68-4B2B-B64B-A33AD426FDBE}"/>
    <cellStyle name="_EAST New Tables NGas MASIR 328 Edits_Capital Prov 1Q10 2" xfId="27417" xr:uid="{5A03D68F-29E2-431E-A62A-F875DAB8E672}"/>
    <cellStyle name="_EAST New Tables NGas MASIR 328 Edits_Capital Prov 1Q10_March_LTD_Premium" xfId="27418" xr:uid="{42BB1F7E-BDEA-44E4-8B08-871581BE2E6F}"/>
    <cellStyle name="_EAST New Tables NGas MASIR 328 Edits_Capital Prov 1Q10_Nov Self Admin LTD Income Premium - CIGNA" xfId="27419" xr:uid="{915BF63D-718A-47F9-80D7-7F810EE88367}"/>
    <cellStyle name="_EAST New Tables NGas MASIR 328 Edits_Capital Prov 1Q10_Summary Unrounded" xfId="27420" xr:uid="{7967CF75-755A-4763-A809-684187F25F76}"/>
    <cellStyle name="_EAST New Tables NGas MASIR 328 Edits_Consolidated Summary Living ProForma_2011_DRAFT" xfId="27421" xr:uid="{6326CE47-75F6-46F5-91E7-2D8DCF613B6A}"/>
    <cellStyle name="_EAST New Tables NGas MASIR 328 Edits_Consolidated Summary Living ProForma_2011_Paste Special" xfId="27422" xr:uid="{C81CC867-3548-49C0-B3B3-F6C1A5B88314}"/>
    <cellStyle name="_EAST New Tables NGas MASIR 328 Edits_Copy of South TX GenTie  0.8x Sale12-31-09 COD BASE CASEvBOD" xfId="27423" xr:uid="{DD7096FC-8F03-44AC-A73F-CFC0C2525E9E}"/>
    <cellStyle name="_EAST New Tables NGas MASIR 328 Edits_CWIP Termosol 1" xfId="27424" xr:uid="{6207CCC6-7E12-407D-B0B7-330B6FED4A29}"/>
    <cellStyle name="_EAST New Tables NGas MASIR 328 Edits_CWIP Termosol 1 2" xfId="27425" xr:uid="{A85832BF-D00F-478D-81BC-E3C3D8FBAC4F}"/>
    <cellStyle name="_EAST New Tables NGas MASIR 328 Edits_CWIP Termosol 2" xfId="27426" xr:uid="{F91257CE-A31C-4143-BC60-5D793F8AD38B}"/>
    <cellStyle name="_EAST New Tables NGas MASIR 328 Edits_CWIP Termosol 2 2" xfId="27427" xr:uid="{9F941455-6EAD-4C0C-9558-729A9DBA8DEB}"/>
    <cellStyle name="_EAST New Tables NGas MASIR 328 Edits_Fees" xfId="27428" xr:uid="{7D48674F-4384-49F0-9A1C-E5A657C05989}"/>
    <cellStyle name="_EAST New Tables NGas MASIR 328 Edits_Genesis_Bridge_Tab" xfId="27429" xr:uid="{7E3B2E16-B566-4DC9-89CD-3501D557F976}"/>
    <cellStyle name="_EAST New Tables NGas MASIR 328 Edits_HWBA UM NPV  IRR Analysis finance at cost share may 2011" xfId="27430" xr:uid="{19C1B465-03FA-49DD-88D7-530DFE0A65FA}"/>
    <cellStyle name="_EAST New Tables NGas MASIR 328 Edits_Inputs" xfId="27431" xr:uid="{8F23373A-CD36-48F4-BC17-475E893C7583}"/>
    <cellStyle name="_EAST New Tables NGas MASIR 328 Edits_Inputs 2" xfId="27432" xr:uid="{10BDFCD7-97DE-4E73-94D9-C733ED6D211F}"/>
    <cellStyle name="_EAST New Tables NGas MASIR 328 Edits_Locked in Gross Margin" xfId="27433" xr:uid="{30BA933C-8902-45AD-9521-922CA51D507D}"/>
    <cellStyle name="_EAST New Tables NGas MASIR 328 Edits_LTD-FAS 112 Summary" xfId="27434" xr:uid="{1F6140DE-1F7A-4F5C-84C2-9283695E8969}"/>
    <cellStyle name="_EAST New Tables NGas MASIR 328 Edits_November 2010 CWIP Curves Genesis Final" xfId="27435" xr:uid="{E61483AF-2186-41FE-9B46-B847BA529058}"/>
    <cellStyle name="_EAST New Tables NGas MASIR 328 Edits_November 2010 CWIP Curves Genesis Final 2" xfId="27436" xr:uid="{6DCD9C63-97C8-485B-B6A3-A6080B20CC17}"/>
    <cellStyle name="_EAST New Tables NGas MASIR 328 Edits_November 2010 CWIP Curves NEER Final" xfId="27437" xr:uid="{A479307B-B248-4953-839F-B147EC2D569B}"/>
    <cellStyle name="_EAST New Tables NGas MASIR 328 Edits_November 2010 CWIP Curves NEER Final 2" xfId="27438" xr:uid="{27820295-5BB0-4002-893B-8657497C70BC}"/>
    <cellStyle name="_EAST New Tables NGas MASIR 328 Edits_November 2010 Termosol CWIP Curves NEER Final" xfId="27439" xr:uid="{10591219-3548-417A-BC3D-E43CC6892293}"/>
    <cellStyle name="_EAST New Tables NGas MASIR 328 Edits_November 2010 Termosol CWIP Curves NEER Final 2" xfId="27440" xr:uid="{92F7C558-7DFF-4343-8FB3-209D8D3035C7}"/>
    <cellStyle name="_EAST New Tables NGas MASIR 328 Edits_Project Monitoring Paradise Solar revised_October 2010" xfId="27441" xr:uid="{C7868A6F-7D8F-419E-94BC-ECC73E4BB46E}"/>
    <cellStyle name="_EAST New Tables NGas MASIR 328 Edits_Project Monitoring Paradise Solar revised_October 2010 2" xfId="27442" xr:uid="{A52480BC-DC3E-4349-ABA6-568F86E08F4F}"/>
    <cellStyle name="_EAST New Tables NGas MASIR 328 Edits_Project Monitoring Paradise Solar revised_October 2010_November 2010 Termosol CWIP Curves NEER Final" xfId="27443" xr:uid="{6021AFFB-530D-48F8-B2F5-A0D33BA2A238}"/>
    <cellStyle name="_EAST New Tables NGas MASIR 328 Edits_Project Monitoring Paradise Solar revised_October 2010_November 2010 Termosol CWIP Curves NEER Final 2" xfId="27444" xr:uid="{51EDBE1E-51E0-4DA8-91E0-F9B38C1799B1}"/>
    <cellStyle name="_EAST New Tables NGas MASIR 328 Edits_September 2010 CWIP curves_NextEra" xfId="27445" xr:uid="{0EEAC5E3-010D-4E20-BEBB-E7DAB761E5BC}"/>
    <cellStyle name="_EAST New Tables NGas MASIR 328 Edits_September 2010 CWIP curves_NextEra 2" xfId="27446" xr:uid="{E21CE5AA-231B-4660-AA3D-8921632C09F8}"/>
    <cellStyle name="_EAST New Tables NGas MASIR 328 Edits_September 2010 CWIP curves_NextEra_November 2010 Termosol CWIP Curves NEER Final" xfId="27447" xr:uid="{EB1E4676-C0AE-48C5-8D1D-CC16396FD118}"/>
    <cellStyle name="_EAST New Tables NGas MASIR 328 Edits_September 2010 CWIP curves_NextEra_November 2010 Termosol CWIP Curves NEER Final 2" xfId="27448" xr:uid="{23C3D796-72FB-4C4F-B63B-8754CD22DC81}"/>
    <cellStyle name="_EAST New Tables NGas MASIR 328 Edits_Summerhaven CWIP curve Oct_2010" xfId="27449" xr:uid="{DCDE6F91-D0DF-4E28-9C1A-B71D07624AED}"/>
    <cellStyle name="_EAST New Tables NGas MASIR 328 Edits_Summerhaven CWIP curve Oct_2010 2" xfId="27450" xr:uid="{09B5356D-AF86-415C-8DBE-91D64B5366B2}"/>
    <cellStyle name="_EAST New Tables NGas MASIR 328 Edits_Summerhaven CWIP curve Oct_2010_November 2010 Termosol CWIP Curves NEER Final" xfId="27451" xr:uid="{8B9C8B5D-03C6-4BCA-8F3B-D2F87BA5CFC1}"/>
    <cellStyle name="_EAST New Tables NGas MASIR 328 Edits_Summerhaven CWIP curve Oct_2010_November 2010 Termosol CWIP Curves NEER Final 2" xfId="27452" xr:uid="{008C257F-C36F-40B4-B021-58BF7E74D74D}"/>
    <cellStyle name="_EAST New Tables NGas MASIR 328 Edits_ToD" xfId="27453" xr:uid="{3BF57536-5EEE-45BE-95E3-F9336D9046A5}"/>
    <cellStyle name="_EAST New Tables NGas MASIR 328 Edits_ToD 2" xfId="27454" xr:uid="{4CC75ED5-5CB7-4559-9B0E-0B99B2DD59B0}"/>
    <cellStyle name="_EAST New Tables NGas MASIR 328 Edits_ToD 3" xfId="27455" xr:uid="{5F634417-97B0-4ECA-8B41-6408AE60B0ED}"/>
    <cellStyle name="_EAST New Tables NGas MASIR 328 Edits_tx financing revs" xfId="27456" xr:uid="{63C3DABE-1263-4552-85A0-6E6F92457214}"/>
    <cellStyle name="_Eastex 21" xfId="27457" xr:uid="{DDE98172-532F-4C6E-ADAC-B3D64CF6F159}"/>
    <cellStyle name="_Eastex 21 2" xfId="27458" xr:uid="{F00A9A30-8F2D-481E-AFE9-03511A5EFCC3}"/>
    <cellStyle name="_Eastex 21 2 2" xfId="27459" xr:uid="{029AE333-C7EE-4BAF-BA28-0CA30927082B}"/>
    <cellStyle name="_Eastex 21 3" xfId="27460" xr:uid="{068CDC0D-97BA-4CB0-A824-261B981621B9}"/>
    <cellStyle name="_Eastex 21 3 2" xfId="27461" xr:uid="{CB718BDF-4FE6-4E55-85D7-D46660124556}"/>
    <cellStyle name="_Eastex 21 4" xfId="27462" xr:uid="{0B3D56CF-2080-4929-87AA-C10362FB795F}"/>
    <cellStyle name="_Eastex 21 4 2" xfId="27463" xr:uid="{76736E08-8824-44A3-B275-C25D0DA1764C}"/>
    <cellStyle name="_Eastex 21 5" xfId="27464" xr:uid="{33FBFA6C-DDE5-4B47-9ECD-C4B0C7B9F365}"/>
    <cellStyle name="_Eastex 21 5 2" xfId="27465" xr:uid="{C1AC6E14-3323-4C34-BB4E-0C9BE3B207E9}"/>
    <cellStyle name="_Eastex 21 6" xfId="27466" xr:uid="{C2409E89-0CE5-4411-8C8F-A1D0AFD0F522}"/>
    <cellStyle name="_Eastex 21_Inputs" xfId="27467" xr:uid="{F0B10AB8-859D-452E-A7DE-E58C379E04ED}"/>
    <cellStyle name="_Eastex 21_Inputs 2" xfId="27468" xr:uid="{4191D145-C7AF-459E-9640-72F3E8ED818B}"/>
    <cellStyle name="_EC_Wind_Est_Std_Template_Rev-C" xfId="27469" xr:uid="{C63D7189-D45A-41FC-B6F4-54F69FDB658B}"/>
    <cellStyle name="_EC_Wind_Est_Std_Template_Rev-C 2" xfId="27470" xr:uid="{A795C1F8-76E7-4925-A933-0A8301D657EC}"/>
    <cellStyle name="_EC_Wind_Est_Std_Template_Rev-C 3" xfId="27471" xr:uid="{5687E44D-C7B8-4B5A-9397-62F0FE573D5A}"/>
    <cellStyle name="_EC_Wind_Est_Std_Template_Rev-C 4" xfId="27472" xr:uid="{B19B4CCE-91B8-407C-BE1E-543670FCDAC8}"/>
    <cellStyle name="_EC_Wind_Est_Std_Template_Rev-C 5" xfId="27473" xr:uid="{19603044-865B-47FE-B5C5-BFA0A8BD1DCB}"/>
    <cellStyle name="_EC_Wind_Est_Std_Template_Rev-C_Copy of South TX GenTie  0.8x Sale12-31-09 COD BASE CASEvBOD" xfId="27474" xr:uid="{434DB15C-8EE1-4C73-A3EE-18ACDFB49D7C}"/>
    <cellStyle name="_EcoElectrica Rev36" xfId="27475" xr:uid="{35EC0D32-1FB2-47E0-A145-B949A1B1C03C}"/>
    <cellStyle name="_EcoElectrica Rev36_Budget Support 2012-09 2013-15 Benefit Programs v5 with NEER Barg Update" xfId="27476" xr:uid="{F40F9F82-7C35-4CD6-B32A-30F403A30B77}"/>
    <cellStyle name="_EcoElectrica Rev36_LTD-FAS 112 Summary" xfId="27477" xr:uid="{5C80C718-348C-4A7F-8114-750A8E00B9E8}"/>
    <cellStyle name="_Economics" xfId="27478" xr:uid="{347C03AA-8330-4913-9188-E1A4451714A9}"/>
    <cellStyle name="_Economics 2" xfId="27479" xr:uid="{29282ADB-BDC6-4A59-B88F-19FC92421EE1}"/>
    <cellStyle name="_Economics 2 2" xfId="27480" xr:uid="{929F0FA6-38B6-481F-B633-39687661AEB3}"/>
    <cellStyle name="_Economics 3" xfId="27481" xr:uid="{6FE3BDB2-2D55-4ADA-B09D-9776C754FD93}"/>
    <cellStyle name="_Economics 3 2" xfId="27482" xr:uid="{67404AFD-ECB6-4FBF-84F6-D9DA5135EEBD}"/>
    <cellStyle name="_Economics 4" xfId="27483" xr:uid="{96F7C0F5-70CF-4A91-A434-893A5775636A}"/>
    <cellStyle name="_EFOR" xfId="27484" xr:uid="{160E22DB-8E30-4433-80B6-0494DFD764FD}"/>
    <cellStyle name="_EFOR 2" xfId="27485" xr:uid="{0E44EED0-0B8D-4E09-8195-CCC2D6D49CEB}"/>
    <cellStyle name="_EFOR 2 2" xfId="27486" xr:uid="{93187311-A296-4D4C-9A0E-0325BB13847C}"/>
    <cellStyle name="_EFOR 3" xfId="27487" xr:uid="{0FD47CB0-9B1F-4A08-B0B7-F0BDDCD08B4C}"/>
    <cellStyle name="_EFOR 3 2" xfId="27488" xr:uid="{1E7C2209-C487-46CB-BE68-080770A0FC6F}"/>
    <cellStyle name="_EFOR 4" xfId="27489" xr:uid="{6DD2B737-AEE4-4157-AF38-3D9A49DAF60F}"/>
    <cellStyle name="_EFOR 4 2" xfId="27490" xr:uid="{D52F45A8-06F5-49F7-8A6C-1EDCE8C66286}"/>
    <cellStyle name="_EFOR 4 3" xfId="27491" xr:uid="{A923F07D-2C1F-4B37-A598-7FCDDCA5A69F}"/>
    <cellStyle name="_EFOR 5" xfId="27492" xr:uid="{49DC450B-568A-415A-A0FD-E0EAECA28643}"/>
    <cellStyle name="_EFOR 5 2" xfId="27493" xr:uid="{F65B9E46-20A9-416C-928F-EFDE61ED72E0}"/>
    <cellStyle name="_EFOR 6" xfId="27494" xr:uid="{614B39E9-D96A-44E9-9F63-F8E39C43DA94}"/>
    <cellStyle name="_EFOR_Cherokee 2010 - 2014 Budget Forecast" xfId="27495" xr:uid="{25073209-7126-412D-B457-FC1131ECCE33}"/>
    <cellStyle name="_EFOR_Cimarron O&amp;M_05-24-2012" xfId="27496" xr:uid="{25D70F96-435D-4CEA-BB6B-A5A8DDA9BA88}"/>
    <cellStyle name="_EFOR_Copy of South TX GenTie  0.8x Sale12-31-09 COD BASE CASEvBOD" xfId="27497" xr:uid="{AAF59CA5-D889-4261-90A3-D8D6C8C52302}"/>
    <cellStyle name="_EFOR_Genesis_Bridge_Tab" xfId="27498" xr:uid="{099BFF84-486D-47E7-A575-38CAFA3DACA9}"/>
    <cellStyle name="_EFOR_Input" xfId="27499" xr:uid="{847FAE6E-B23F-4F45-B0AD-7ECD2B964252}"/>
    <cellStyle name="_EFOR_Input 2" xfId="27500" xr:uid="{7719E9BA-AB51-4469-9FA8-CE111657AD58}"/>
    <cellStyle name="_EFOR_Inputs" xfId="27501" xr:uid="{D9D41C02-B04B-44B9-ABFF-A4E8C3CDBA0C}"/>
    <cellStyle name="_EFOR_Inputs 2" xfId="27502" xr:uid="{0E3D6A1F-B77A-4734-B3A8-2B8665ECD467}"/>
    <cellStyle name="_EFOR_Majestic II 2013 - 2042 Property Tax Forecast est" xfId="27503" xr:uid="{FCF08BEB-9096-4103-9686-66706077CA51}"/>
    <cellStyle name="_EFOR_McCoy 250 MW Yingli 280W T-0 NextEra PVO&amp;M Budget (NEW RAMP)_2010-12-10" xfId="27504" xr:uid="{080C6F01-827B-4891-BE70-8EE7E6A081E6}"/>
    <cellStyle name="_EFOR_McCoy 250 MW Yingli 280W T-0 NextEra PVO&amp;M Budget (NEW RAMP)_2010-12-6" xfId="27505" xr:uid="{7C4FC182-9067-48B1-825B-7FE91672B360}"/>
    <cellStyle name="_EFOR_Tax" xfId="27506" xr:uid="{0DB7597B-788C-42AB-A5FB-ED973EB198A3}"/>
    <cellStyle name="_EFOR_ToD" xfId="27507" xr:uid="{A2BCB4E3-DC1F-4681-A6E1-65904614E91B}"/>
    <cellStyle name="_EFOR_ToD 2" xfId="27508" xr:uid="{17F24131-7DA7-447B-A7EA-D12CAAA4CA5E}"/>
    <cellStyle name="_EFOR_ToD 3" xfId="27509" xr:uid="{F9B60C01-AA1D-4912-91C5-114494CED7D8}"/>
    <cellStyle name="_Elbow Creek - GED Curve - 12 4 07Padoma Base" xfId="27510" xr:uid="{65349CD6-27A2-4DB4-8B29-545039C42800}"/>
    <cellStyle name="_Elbow Creek - GED Curve - 12 4 07Padoma Base 2" xfId="27511" xr:uid="{83B6ABBA-1CE1-4320-B529-36EDB3D656B5}"/>
    <cellStyle name="_Elbow Creek - GED Curve - 12 4 07Padoma Base_#1 Levered Beech Ridge_021109_Grant,Bonus,No PTCs,MACRs,Term Debt NOL" xfId="27512" xr:uid="{E8E97259-6F5B-4EDB-A681-6D09B462CCB6}"/>
    <cellStyle name="_Elbow Creek - GED Curve - 12 4 07Padoma Base_#1 Levered Beech Ridge_021109_Grant,Bonus,No PTCs,MACRs,Term Debt NOL 2" xfId="27513" xr:uid="{E3413708-3CB4-4E8E-BD6A-65A5D781777D}"/>
    <cellStyle name="_Elbow Creek - GED Curve - 12 4 07Padoma Base_#1 LeveredGrand_Ridge_II-III_021009_Grant,Bonus,No PTCs,MACRs,Term Debt, NOL" xfId="27514" xr:uid="{D04D6C95-8B05-4D4A-8032-A41538ABDD5D}"/>
    <cellStyle name="_Elbow Creek - GED Curve - 12 4 07Padoma Base_#1 LeveredGrand_Ridge_II-III_021009_Grant,Bonus,No PTCs,MACRs,Term Debt, NOL 2" xfId="27515" xr:uid="{F457E55B-AD65-429D-A8DA-613944F24084}"/>
    <cellStyle name="_Elbow Creek - GED Curve - 12 4 07Padoma Base_#1 LeveredGrand_Ridge_II-III_021009_Grant,Bonus,No PTCs,MACRs,Term Debt, NOL_BeechR Pivot Table 12.2.09" xfId="27516" xr:uid="{43A7C6AE-B823-4D6F-B0EF-BA31373F5427}"/>
    <cellStyle name="_Elbow Creek - GED Curve - 12 4 07Padoma Base_#1 LeveredGrand_Ridge_II-III_021009_Grant,Bonus,No PTCs,MACRs,Term Debt, NOL_BeechR Pivot Table 12.2.09 2" xfId="27517" xr:uid="{9204D306-44CD-4281-B068-4C70A05795B3}"/>
    <cellStyle name="_Elbow Creek - GED Curve - 12 4 07Padoma Base_2008 IWNA 7.75% 53% ERISA P50 (Invnergy)_FROM JPM" xfId="27518" xr:uid="{2D64D5C0-2A1C-4346-9940-94672A71E106}"/>
    <cellStyle name="_Elbow Creek - GED Curve - 12 4 07Padoma Base_2008 IWNA 7.75% 53% ERISA P50 (Invnergy)_FROM JPM 2" xfId="27519" xr:uid="{AC6F2B83-8666-4E17-9C95-D0CCD47744E1}"/>
    <cellStyle name="_Elbow Creek - GED Curve - 12 4 07Padoma Base_2008 IWNA Portfolio 09262008 (JPM TE &amp; CE)__TE Assumps" xfId="27520" xr:uid="{846B3924-3B1E-4060-8603-A881D8573B67}"/>
    <cellStyle name="_Elbow Creek - GED Curve - 12 4 07Padoma Base_2008 IWNA Portfolio 09262008 (JPM TE &amp; CE)__TE Assumps 2" xfId="27521" xr:uid="{E7A78E8E-4AD3-4DEE-9696-45EF74DE1B01}"/>
    <cellStyle name="_Elbow Creek - GED Curve - 12 4 07Padoma Base_2008 IWNA Portfolio 09262008 (JPM TE &amp; CE)__TE Assumps_2008 IWNA v12 7.75% 53% TaxEx P50 (Invenergy)_10242008" xfId="27522" xr:uid="{9B8012E4-75F7-4D2F-AD71-C94443CE33D5}"/>
    <cellStyle name="_Elbow Creek - GED Curve - 12 4 07Padoma Base_2008 IWNA Portfolio 09262008 (JPM TE &amp; CE)__TE Assumps_2008 IWNA v12 7.75% 53% TaxEx P50 (Invenergy)_10242008 2" xfId="27523" xr:uid="{96894B10-D0B9-4653-B59B-8808C433E2BD}"/>
    <cellStyle name="_Elbow Creek - GED Curve - 12 4 07Padoma Base_2008 IWNA v12 7.75% 53% TaxEx P50 (Invenergy)_10242008" xfId="27524" xr:uid="{7B098848-2A79-4805-B8AE-F807AC458D8C}"/>
    <cellStyle name="_Elbow Creek - GED Curve - 12 4 07Padoma Base_2008 IWNA v12 7.75% 53% TaxEx P50 (Invenergy)_10242008 2" xfId="27525" xr:uid="{1713F1C1-095D-46F9-8F80-D92180C355C0}"/>
    <cellStyle name="_Elbow Creek - GED Curve - 12 4 07Padoma Base_2008 IWNA v12 7.75% 53% TaxEx P50 (Invenergy)_NO HAIRCUTS" xfId="27526" xr:uid="{3B04E357-8719-49E6-A749-E547044B7EE8}"/>
    <cellStyle name="_Elbow Creek - GED Curve - 12 4 07Padoma Base_2008 IWNA v12 7.75% 53% TaxEx P50 (Invenergy)_NO HAIRCUTS 2" xfId="27527" xr:uid="{E82F0939-337C-4428-A705-A19FCA7EE871}"/>
    <cellStyle name="_Elbow Creek - GED Curve - 12 4 07Padoma Base_BeechR Pivot Table 12.2.09" xfId="27528" xr:uid="{3E8D5D8D-6838-484A-8D40-7E0CA9B1F6D2}"/>
    <cellStyle name="_Elbow Creek - GED Curve - 12 4 07Padoma Base_BeechR Pivot Table 12.2.09 2" xfId="27529" xr:uid="{C6AC6F79-2BED-474D-A25F-AE08F360C201}"/>
    <cellStyle name="_Elbow Creek - GED Curve - 12 4 07Padoma Base_Big Otter 101209 Grant and TE 100.5MW_20mileT" xfId="27530" xr:uid="{1375DAA0-3293-4888-92D0-8000E8220CCD}"/>
    <cellStyle name="_Elbow Creek - GED Curve - 12 4 07Padoma Base_Big Otter 101209 Grant and TE 100.5MW_20mileT 2" xfId="27531" xr:uid="{2B350A16-72C7-4E24-ADB5-CCF61C00BE87}"/>
    <cellStyle name="_Elbow Creek - GED Curve - 12 4 07Padoma Base_Bish Hill_$77.5_lowncf_ Bundled Price_Lenders_092909" xfId="27532" xr:uid="{85A123F1-F3C0-406C-8BBD-CCF4015EAE9A}"/>
    <cellStyle name="_Elbow Creek - GED Curve - 12 4 07Padoma Base_Bish Hill_$77.5_lowncf_ Bundled Price_Lenders_092909 2" xfId="27533" xr:uid="{DF1510CC-FD71-45B6-94DF-39BA696AAFBF}"/>
    <cellStyle name="_Elbow Creek - GED Curve - 12 4 07Padoma Base_BishHilll_1.25M per WTG with $72 bundled price_200MWs_BF" xfId="27534" xr:uid="{76F282E5-7488-4C42-A576-6A43A9F550CE}"/>
    <cellStyle name="_Elbow Creek - GED Curve - 12 4 07Padoma Base_BishHilll_1.25M per WTG with $72 bundled price_200MWs_BF 2" xfId="27535" xr:uid="{76D261D3-F08D-4BF0-AE69-BB270B80A21C}"/>
    <cellStyle name="_Elbow Creek - GED Curve - 12 4 07Padoma Base_Bishop Hill_Grant_082409_200MW" xfId="27536" xr:uid="{95D3DD98-BE84-4475-B924-204C3126C294}"/>
    <cellStyle name="_Elbow Creek - GED Curve - 12 4 07Padoma Base_Bishop Hill_Grant_082409_200MW 2" xfId="27537" xr:uid="{E0AE6495-11DF-4782-8137-927A1C732174}"/>
    <cellStyle name="_Elbow Creek - GED Curve - 12 4 07Padoma Base_Buzzard Creek_250MW_PTC_010610" xfId="27538" xr:uid="{128A8687-B320-4154-B813-60242EC0DF59}"/>
    <cellStyle name="_Elbow Creek - GED Curve - 12 4 07Padoma Base_Buzzard Creek_250MW_PTC_010610 2" xfId="27539" xr:uid="{6D4E915A-E1B2-4AC6-BF9C-EDAECCBA4590}"/>
    <cellStyle name="_Elbow Creek - GED Curve - 12 4 07Padoma Base_California Ridge 120109 and 200MW" xfId="27540" xr:uid="{92F3B1CB-B743-4BE4-AF45-80BE8A76D000}"/>
    <cellStyle name="_Elbow Creek - GED Curve - 12 4 07Padoma Base_California Ridge 120109 and 200MW 2" xfId="27541" xr:uid="{788033D9-03B7-4C47-B12B-A2E574D8D2D2}"/>
    <cellStyle name="_Elbow Creek - GED Curve - 12 4 07Padoma Base_California Ridge_042909_Grant and TE_99M_as bid" xfId="27542" xr:uid="{F5C10041-EF74-4C87-B7DB-8AD6E38C573C}"/>
    <cellStyle name="_Elbow Creek - GED Curve - 12 4 07Padoma Base_California Ridge_042909_Grant and TE_99M_as bid 2" xfId="27543" xr:uid="{76F00EF7-E0C5-452B-915B-630257A9002A}"/>
    <cellStyle name="_Elbow Creek - GED Curve - 12 4 07Padoma Base_California Ridge_042909_Grant and TE_99Mw" xfId="27544" xr:uid="{C52BC029-93B6-4F8D-B2C4-A9264629AFB9}"/>
    <cellStyle name="_Elbow Creek - GED Curve - 12 4 07Padoma Base_California Ridge_042909_Grant and TE_99Mw 2" xfId="27545" xr:uid="{EF9190F3-ED11-4003-814E-A259879AE3C7}"/>
    <cellStyle name="_Elbow Creek - GED Curve - 12 4 07Padoma Base_Copy of NEW Levered GRIIIII_03312009_MCF v2" xfId="27546" xr:uid="{F72C9047-DAFB-4057-8556-4045B3B71D60}"/>
    <cellStyle name="_Elbow Creek - GED Curve - 12 4 07Padoma Base_Copy of NEW Levered GRIIIII_03312009_MCF v2 2" xfId="27547" xr:uid="{5ECA249C-9CB9-4AC1-8BDB-5FCF3082F092}"/>
    <cellStyle name="_Elbow Creek - GED Curve - 12 4 07Padoma Base_Copy of NEW Levered GRIIIII_03312009_MCF v2_BeechR Pivot Table 12.2.09" xfId="27548" xr:uid="{5773F1AA-B759-4B19-A51A-A475202A7A1E}"/>
    <cellStyle name="_Elbow Creek - GED Curve - 12 4 07Padoma Base_Copy of NEW Levered GRIIIII_03312009_MCF v2_BeechR Pivot Table 12.2.09 2" xfId="27549" xr:uid="{2411623F-62C9-47BD-A7E8-BB796A60B2D7}"/>
    <cellStyle name="_Elbow Creek - GED Curve - 12 4 07Padoma Base_GRE 03252009_tpm_tables" xfId="27550" xr:uid="{CAED7793-B4E3-4E2D-9C23-E909BF5E45B3}"/>
    <cellStyle name="_Elbow Creek - GED Curve - 12 4 07Padoma Base_GRE 03252009_tpm_tables 2" xfId="27551" xr:uid="{BA4DB9AE-1C7D-4F4E-B105-1B7CC43F3EE2}"/>
    <cellStyle name="_Elbow Creek - GED Curve - 12 4 07Padoma Base_GRE 03252009_tpm_tables_BeechR Pivot Table 12.2.09" xfId="27552" xr:uid="{62E44842-6469-432A-8FEB-97CCBE270426}"/>
    <cellStyle name="_Elbow Creek - GED Curve - 12 4 07Padoma Base_GRE 03252009_tpm_tables_BeechR Pivot Table 12.2.09 2" xfId="27553" xr:uid="{95602929-EAC7-48AB-87AA-09E126D9BD6B}"/>
    <cellStyle name="_Elbow Creek - GED Curve - 12 4 07Padoma Base_Hardin Grant 08312009_300MW" xfId="27554" xr:uid="{DE3FD14A-14B1-4AFF-92D3-F915BBC727B0}"/>
    <cellStyle name="_Elbow Creek - GED Curve - 12 4 07Padoma Base_Hardin Grant 08312009_300MW 2" xfId="27555" xr:uid="{1BC01A92-FAF8-486A-AC80-4E4C7DC6C2BF}"/>
    <cellStyle name="_Elbow Creek - GED Curve - 12 4 07Padoma Base_Inputs-General" xfId="27556" xr:uid="{5F7194F3-32E5-4E30-907C-41FF0C51D85E}"/>
    <cellStyle name="_Elbow Creek - GED Curve - 12 4 07Padoma Base_Inputs-General 2" xfId="27557" xr:uid="{3548B71D-C187-4296-8239-3EF216773B31}"/>
    <cellStyle name="_Elbow Creek - GED Curve - 12 4 07Padoma Base_Invenergy Model -- 9-5-08 base" xfId="27558" xr:uid="{6A68EBCC-67AA-4AD4-80EF-79FE4F7F8232}"/>
    <cellStyle name="_Elbow Creek - GED Curve - 12 4 07Padoma Base_Invenergy Model -- 9-5-08 base 2" xfId="27559" xr:uid="{2C24B2D8-3AEA-4C44-9052-7203EB02CBB7}"/>
    <cellStyle name="_Elbow Creek - GED Curve - 12 4 07Padoma Base_IWNA 3-Pack ECCA Sheldon Funding 03202009" xfId="27560" xr:uid="{1C08DB8E-0C93-4404-8AFE-02AFFD0AD671}"/>
    <cellStyle name="_Elbow Creek - GED Curve - 12 4 07Padoma Base_IWNA 3-Pack ECCA Sheldon Funding 03202009 2" xfId="27561" xr:uid="{73E1CDD6-1C78-4932-A4F3-3B3835F1D7EA}"/>
    <cellStyle name="_Elbow Creek - GED Curve - 12 4 07Padoma Base_IWNA Ptfl v2 10yr 7.25% $320 upfront 99% hedge loss P50" xfId="27562" xr:uid="{DD982C93-9CA6-4996-B5C7-7BE697502D77}"/>
    <cellStyle name="_Elbow Creek - GED Curve - 12 4 07Padoma Base_IWNA Ptfl v2 10yr 7.25% $320 upfront 99% hedge loss P50 2" xfId="27563" xr:uid="{61AC4C4B-16A5-4514-AC12-326B6E48E941}"/>
    <cellStyle name="_Elbow Creek - GED Curve - 12 4 07Padoma Base_IWNA v1 10yr 7.25% $290 upfront no bonus 42% 2009 tax realloc P50" xfId="27564" xr:uid="{20C4C596-7CE6-4855-824A-3FC8A5E854B6}"/>
    <cellStyle name="_Elbow Creek - GED Curve - 12 4 07Padoma Base_IWNA v1 10yr 7.25% $290 upfront no bonus 42% 2009 tax realloc P50 2" xfId="27565" xr:uid="{31CFDFED-99C1-4C40-ACEE-CC2AB4ED9D9D}"/>
    <cellStyle name="_Elbow Creek - GED Curve - 12 4 07Padoma Base_IWNA v1 10yr 7.25% $290 upfront no bonus 42% 2009 tax realloc P50_2008 IWNA JPM TE Model 11032008 (ERISA Dep &amp; Full Haircuts)_275M" xfId="27566" xr:uid="{59E87164-C11A-436B-BA28-1F908C38BBD0}"/>
    <cellStyle name="_Elbow Creek - GED Curve - 12 4 07Padoma Base_IWNA v1 10yr 7.25% $290 upfront no bonus 42% 2009 tax realloc P50_2008 IWNA JPM TE Model 11032008 (ERISA Dep &amp; Full Haircuts)_275M 2" xfId="27567" xr:uid="{876884E6-C736-4BB8-80DA-3DFC61F73313}"/>
    <cellStyle name="_Elbow Creek - GED Curve - 12 4 07Padoma Base_IWNA v1 10yr 7.25% $290 upfront no bonus 42% 2009 tax realloc P50_2008 IWNA v12 7.75% 53% TaxEx P50 (Invenergy)_10242008" xfId="27568" xr:uid="{929D0D4D-C83A-408F-9735-FEB1D9963830}"/>
    <cellStyle name="_Elbow Creek - GED Curve - 12 4 07Padoma Base_IWNA v1 10yr 7.25% $290 upfront no bonus 42% 2009 tax realloc P50_2008 IWNA v12 7.75% 53% TaxEx P50 (Invenergy)_10242008 2" xfId="27569" xr:uid="{8F54DC40-070B-4A37-B97E-F4CDEBF462B4}"/>
    <cellStyle name="_Elbow Creek - GED Curve - 12 4 07Padoma Base_Ledge_0416_Grant and TE" xfId="27570" xr:uid="{67E6665B-CC57-47CD-89D0-404233443707}"/>
    <cellStyle name="_Elbow Creek - GED Curve - 12 4 07Padoma Base_Ledge_0416_Grant and TE 2" xfId="27571" xr:uid="{4FE52813-BABE-4DAD-ACF7-0B4B3D1C8693}"/>
    <cellStyle name="_Elbow Creek - GED Curve - 12 4 07Padoma Base_Levered Beech Ridge _100709" xfId="27572" xr:uid="{ADCEDA9C-1FEB-43F0-AE1B-A6BC643585B8}"/>
    <cellStyle name="_Elbow Creek - GED Curve - 12 4 07Padoma Base_Levered Beech Ridge _100709 2" xfId="27573" xr:uid="{B3C6178B-0FBB-4015-9438-623918F92F1A}"/>
    <cellStyle name="_Elbow Creek - GED Curve - 12 4 07Padoma Base_Levered Beech Ridge _100709_BeechR Pivot Table 12.2.09" xfId="27574" xr:uid="{7D28EF7A-9F6C-4930-9CDB-209A0E3D06BF}"/>
    <cellStyle name="_Elbow Creek - GED Curve - 12 4 07Padoma Base_Levered Beech Ridge _100709_BeechR Pivot Table 12.2.09 2" xfId="27575" xr:uid="{930F2686-45AD-4BE9-8590-620C7AD50508}"/>
    <cellStyle name="_Elbow Creek - GED Curve - 12 4 07Padoma Base_Levered Beech Ridge _102709" xfId="27576" xr:uid="{5F10E893-3594-495F-8B94-5A5C02E77E0C}"/>
    <cellStyle name="_Elbow Creek - GED Curve - 12 4 07Padoma Base_Levered Beech Ridge _102709 2" xfId="27577" xr:uid="{E2006FD3-9FB1-4EB9-B9AC-F2AF851001DE}"/>
    <cellStyle name="_Elbow Creek - GED Curve - 12 4 07Padoma Base_Levered Beech Ridge _102709_BeechR Pivot Table 12.2.09" xfId="27578" xr:uid="{397BA3C3-07F7-416F-ABB1-367A54E040C6}"/>
    <cellStyle name="_Elbow Creek - GED Curve - 12 4 07Padoma Base_Levered Beech Ridge _102709_BeechR Pivot Table 12.2.09 2" xfId="27579" xr:uid="{E87D2EC3-FB40-438E-BCE0-5E0CF0C9A764}"/>
    <cellStyle name="_Elbow Creek - GED Curve - 12 4 07Padoma Base_Levered Beech Ridge _110209" xfId="27580" xr:uid="{8F2578E8-FFAD-47B5-8195-11ADD16B3F2C}"/>
    <cellStyle name="_Elbow Creek - GED Curve - 12 4 07Padoma Base_Levered Beech Ridge _110209 2" xfId="27581" xr:uid="{1E797856-5C7F-42F2-A1E8-E10406823C95}"/>
    <cellStyle name="_Elbow Creek - GED Curve - 12 4 07Padoma Base_Levered Beech Ridge _110209_BeechR Pivot Table 12.2.09" xfId="27582" xr:uid="{70B7F549-8F49-4B5E-BD0A-E1FA2F9EC963}"/>
    <cellStyle name="_Elbow Creek - GED Curve - 12 4 07Padoma Base_Levered Beech Ridge _110209_BeechR Pivot Table 12.2.09 2" xfId="27583" xr:uid="{2AF29B37-20F0-4A7C-988B-656E94B36B82}"/>
    <cellStyle name="_Elbow Creek - GED Curve - 12 4 07Padoma Base_Levered Grand Ridge Exp 07082009_LIVE" xfId="27584" xr:uid="{F7CC870D-263E-4359-8C5D-369465454AE6}"/>
    <cellStyle name="_Elbow Creek - GED Curve - 12 4 07Padoma Base_Levered Grand Ridge Exp 07082009_LIVE 2" xfId="27585" xr:uid="{DFD013D9-C813-44CA-B09D-5087ACA3A1F8}"/>
    <cellStyle name="_Elbow Creek - GED Curve - 12 4 07Padoma Base_Levered Grand Ridge Exp 07082009_LIVE_BeechR Pivot Table 12.2.09" xfId="27586" xr:uid="{A23B86CE-0DEA-4EAD-843B-34211AA60AE6}"/>
    <cellStyle name="_Elbow Creek - GED Curve - 12 4 07Padoma Base_Levered Grand Ridge Exp 07082009_LIVE_BeechR Pivot Table 12.2.09 2" xfId="27587" xr:uid="{430DDA2F-2A07-4143-9A9B-FCCBE5376517}"/>
    <cellStyle name="_Elbow Creek - GED Curve - 12 4 07Padoma Base_Levered Grand Ridge Exp_05042009" xfId="27588" xr:uid="{F91BD4B0-67B3-4BA4-B925-5CCD0EC00880}"/>
    <cellStyle name="_Elbow Creek - GED Curve - 12 4 07Padoma Base_Levered Grand Ridge Exp_05042009 2" xfId="27589" xr:uid="{D7456F45-48B9-41C4-B6DD-0F65AC771EA9}"/>
    <cellStyle name="_Elbow Creek - GED Curve - 12 4 07Padoma Base_Levered Grand Ridge Exp_05042009_BeechR Pivot Table 12.2.09" xfId="27590" xr:uid="{07F23052-F1CA-4DA6-87C2-1E50379A48AC}"/>
    <cellStyle name="_Elbow Creek - GED Curve - 12 4 07Padoma Base_Levered Grand Ridge Exp_05042009_BeechR Pivot Table 12.2.09 2" xfId="27591" xr:uid="{B102C92C-5F64-4AB4-92C6-08895164A838}"/>
    <cellStyle name="_Elbow Creek - GED Curve - 12 4 07Padoma Base_NEW GRII_III Debt_032509 v1 (2)" xfId="27592" xr:uid="{BD069218-4707-4A7F-BA97-5CB0F5CB935C}"/>
    <cellStyle name="_Elbow Creek - GED Curve - 12 4 07Padoma Base_NEW GRII_III Debt_032509 v1 (2) 2" xfId="27593" xr:uid="{B550905E-855A-4A66-BCFC-AE534942DDE2}"/>
    <cellStyle name="_Elbow Creek - GED Curve - 12 4 07Padoma Base_NEW GRII_III Debt_032509 v1 (2)_BeechR Pivot Table 12.2.09" xfId="27594" xr:uid="{6DB475E5-E9AA-4FB4-80CF-B88258827AA4}"/>
    <cellStyle name="_Elbow Creek - GED Curve - 12 4 07Padoma Base_NEW GRII_III Debt_032509 v1 (2)_BeechR Pivot Table 12.2.09 2" xfId="27595" xr:uid="{2B0A12DE-5FEE-4775-B113-AB6B73FF2C13}"/>
    <cellStyle name="_Elbow Creek - GED Curve - 12 4 07Padoma Base_NEW Levered GRII&amp;III_04092009_MCF v1" xfId="27596" xr:uid="{5A1BDEF2-F4D2-4049-AF1C-2C7AFE50C07B}"/>
    <cellStyle name="_Elbow Creek - GED Curve - 12 4 07Padoma Base_NEW Levered GRII&amp;III_04092009_MCF v1 2" xfId="27597" xr:uid="{6B1430AA-A1C1-4F2A-947B-8F2832D99E13}"/>
    <cellStyle name="_Elbow Creek - GED Curve - 12 4 07Padoma Base_NEW Levered GRII&amp;III_04092009_MCF v1_BeechR Pivot Table 12.2.09" xfId="27598" xr:uid="{FD500B4F-FD58-4CBC-9CF4-4341FDDB2D0D}"/>
    <cellStyle name="_Elbow Creek - GED Curve - 12 4 07Padoma Base_NEW Levered GRII&amp;III_04092009_MCF v1_BeechR Pivot Table 12.2.09 2" xfId="27599" xr:uid="{7631B58A-32C9-4F96-AB76-9156120577A3}"/>
    <cellStyle name="_Elbow Creek - GED Curve - 12 4 07Padoma Base_Oceana_142MW_Vesta1.8_101909" xfId="27600" xr:uid="{7A231133-E99F-484E-9326-AD4250864174}"/>
    <cellStyle name="_Elbow Creek - GED Curve - 12 4 07Padoma Base_Oceana_142MW_Vesta1.8_101909 2" xfId="27601" xr:uid="{6003320E-4766-40B9-B37B-A8A7F2E9A98F}"/>
    <cellStyle name="_Elbow Creek - GED Curve - 12 4 07Padoma Base_Raleigh Model (78MW) 09082009_V2" xfId="27602" xr:uid="{6925A4EB-BF04-4E4D-B5E6-0617F625D6BB}"/>
    <cellStyle name="_Elbow Creek - GED Curve - 12 4 07Padoma Base_Raleigh Model (78MW) 09082009_V2 2" xfId="27603" xr:uid="{219F24F0-AF9D-4577-8D70-EC3CAA41D368}"/>
    <cellStyle name="_Elbow Creek - GED Curve - 12 4 07Padoma Base_Raleigh Model (78MW) 09082009_V2_BeechR Pivot Table 12.2.09" xfId="27604" xr:uid="{9ECA3040-9AE7-4465-9D50-94E0BCE17BEC}"/>
    <cellStyle name="_Elbow Creek - GED Curve - 12 4 07Padoma Base_Raleigh Model (78MW) 09082009_V2_BeechR Pivot Table 12.2.09 2" xfId="27605" xr:uid="{ABA883FE-21B0-490C-B6BF-C65FFB36EED9}"/>
    <cellStyle name="_Elbow Creek - GED Curve - 12 4 07Padoma Base_Sheet1" xfId="27606" xr:uid="{B88BA201-D8D7-43B7-8361-B21950EECFAF}"/>
    <cellStyle name="_Elbow Creek - GED Curve - 12 4 07Padoma Base_Sheet1 2" xfId="27607" xr:uid="{7DB5FBE2-5364-43E4-B184-17D4056B9A3D}"/>
    <cellStyle name="_Elbow Creek - GED Curve - 12 4 07Padoma Base_Sweden Hills 51MW_081809_AEP bid" xfId="27608" xr:uid="{863DC31F-1264-46B0-872D-EFDFC63564A9}"/>
    <cellStyle name="_Elbow Creek - GED Curve - 12 4 07Padoma Base_Sweden Hills 51MW_081809_AEP bid 2" xfId="27609" xr:uid="{197FC961-B647-4787-AE63-86BF768BBA47}"/>
    <cellStyle name="_Elbow Creek - GED Curve - 12 4 07Padoma Base_Tri-County Wind_042409_Grant and TE_as bid" xfId="27610" xr:uid="{E2F7D413-8562-4FAD-9889-F33ED689A424}"/>
    <cellStyle name="_Elbow Creek - GED Curve - 12 4 07Padoma Base_Tri-County Wind_042409_Grant and TE_as bid 2" xfId="27611" xr:uid="{3C0D11EA-097D-473F-BD60-96277DE43C0E}"/>
    <cellStyle name="_Elbow Creek - GED Curve - 12 4 07Padoma Base_Tri-County Wind_101309_Grant and TE_200MW_1.6XLE" xfId="27612" xr:uid="{4BD7F431-0FD7-4E2D-B248-088969F55C10}"/>
    <cellStyle name="_Elbow Creek - GED Curve - 12 4 07Padoma Base_Tri-County Wind_101309_Grant and TE_200MW_1.6XLE 2" xfId="27613" xr:uid="{C10EF44E-87C9-4709-B9CC-1A4FFCEB9BD3}"/>
    <cellStyle name="_Elbow Creek - GED Curve - 12 4 07Padoma Base_Tri-County Wind_101509_Grant and TE_200MW_1.6XLE" xfId="27614" xr:uid="{BB371020-241B-4A53-8C94-323B69CB5DF0}"/>
    <cellStyle name="_Elbow Creek - GED Curve - 12 4 07Padoma Base_Tri-County Wind_101509_Grant and TE_200MW_1.6XLE 2" xfId="27615" xr:uid="{3FABF426-0410-4026-AD31-A83C5D32C8B5}"/>
    <cellStyle name="_Elbow Creek - GED Curve - 12 4 07Padoma Base_Turkey Track Completion Reserve Acct_11 10 08" xfId="27616" xr:uid="{9C7D8378-F7B1-4C3C-8AA5-5454F4B95B7D}"/>
    <cellStyle name="_Elbow Creek - GED Curve - 12 4 07Padoma Base_Turkey Track Completion Reserve Acct_11 10 08 2" xfId="27617" xr:uid="{B225CF38-0A32-4D13-A2EF-8FB6B11F5D04}"/>
    <cellStyle name="_Elbow Creek - GED Curve - 12 4 07Padoma Base_Unlev McAdoo &amp; GR Combined 10242008-funding v8" xfId="27618" xr:uid="{A2DBCBE0-F5BD-4D35-AAEB-E092CC4A6886}"/>
    <cellStyle name="_Elbow Creek - GED Curve - 12 4 07Padoma Base_Unlev McAdoo &amp; GR Combined 10242008-funding v8 2" xfId="27619" xr:uid="{DBE224E7-A084-44F4-8C44-4DC61422DD62}"/>
    <cellStyle name="_Elbow Creek - GED Curve - 12 4 07Padoma Base_Unlev McAdoo &amp; GR Combined 10242008-funding v8_BeechR Pivot Table 12.2.09" xfId="27620" xr:uid="{67093E45-4BD3-48B0-AA49-9B181E608A32}"/>
    <cellStyle name="_Elbow Creek - GED Curve - 12 4 07Padoma Base_Unlev McAdoo &amp; GR Combined 10242008-funding v8_BeechR Pivot Table 12.2.09 2" xfId="27621" xr:uid="{DA5CA3CE-702C-4E48-B692-D8F8A9BBF759}"/>
    <cellStyle name="_Elbow Creek - GED Curve - 12 4 07Padoma Base_Unlev McAdoo &amp; GR Combined 10242008-funding v8_Sheet1" xfId="27622" xr:uid="{B1DDFF75-8A0D-45CE-B9ED-2DAE46F43318}"/>
    <cellStyle name="_Elbow Creek - GED Curve - 12 4 07Padoma Base_Unlev McAdoo &amp; GR Combined 10242008-funding v8_Sheet1 2" xfId="27623" xr:uid="{C630A96D-9D87-449C-81A6-88E9D225E943}"/>
    <cellStyle name="_Elbow Creek - GED Curve - 12 4 07Padoma Base_Unlevered_Beech_Ridge_100_5MW_021009_optimized NCF" xfId="27624" xr:uid="{11C17001-7232-4BF3-AC34-A542B83CAE04}"/>
    <cellStyle name="_Elbow Creek - GED Curve - 12 4 07Padoma Base_Unlevered_Beech_Ridge_100_5MW_021009_optimized NCF 2" xfId="27625" xr:uid="{7A6FF285-1857-4C95-AD21-4E7D9FCDA906}"/>
    <cellStyle name="_Elbow Creek - GED Curve - 12 4 07Padoma Base_Vantage Cash FLow 100609" xfId="27626" xr:uid="{A55F4733-B89C-464C-82CD-749F8C312725}"/>
    <cellStyle name="_Elbow Creek - GED Curve - 12 4 07Padoma Base_Vantage Cash FLow 100609 2" xfId="27627" xr:uid="{E006B025-D236-4FCD-A6D7-6E60FD83CBD0}"/>
    <cellStyle name="_Elbow Creek - GED Curve - 12 4 07Padoma Base_Vantage Model_PGE 15yr PPA_062409" xfId="27628" xr:uid="{4A1D31C0-E3D8-4ACF-A116-780BEBC2A6F7}"/>
    <cellStyle name="_Elbow Creek - GED Curve - 12 4 07Padoma Base_Vantage Model_PGE 15yr PPA_062409 2" xfId="27629" xr:uid="{D4225005-75E9-48A2-A04C-BF2CD40C255B}"/>
    <cellStyle name="_Elbow Creek - GED Curve - 12 4 07Padoma Base_Vantage Model_PGE 15yr PPA_073009_JAR" xfId="27630" xr:uid="{4C854E96-DD0E-469A-9A18-E3F2113B6102}"/>
    <cellStyle name="_Elbow Creek - GED Curve - 12 4 07Padoma Base_Vantage Model_PGE 15yr PPA_073009_JAR 2" xfId="27631" xr:uid="{1A6271B7-5C5D-4FBD-837C-2625A302AADD}"/>
    <cellStyle name="_Elbow Creek - GED Curve - 12 4 07Padoma Base_Vantage Model_PGE 15yr PPA_100909" xfId="27632" xr:uid="{8CEF2A30-BEBC-4CA6-A573-53B73927BC00}"/>
    <cellStyle name="_Elbow Creek - GED Curve - 12 4 07Padoma Base_Vantage Model_PGE 15yr PPA_100909 2" xfId="27633" xr:uid="{B5F87A6B-4771-436E-94AC-17E540D8E45A}"/>
    <cellStyle name="_Elbow Creek - GED Curve - 12 4 07Padoma Base_White Oak_67.5_150MW_110409_OUR CASE" xfId="27634" xr:uid="{6F1B160C-93FA-4210-9A85-3170441B8D50}"/>
    <cellStyle name="_Elbow Creek - GED Curve - 12 4 07Padoma Base_White Oak_67.5_150MW_110409_OUR CASE 2" xfId="27635" xr:uid="{99727620-C95F-4363-A6B2-C5320D900448}"/>
    <cellStyle name="_Electric Tariff Costs" xfId="27636" xr:uid="{35EFD4B7-4871-48AD-ABF9-3D9D3604E43E}"/>
    <cellStyle name="_ElPaso Fin Models -Nejapa and Acajutla - MPR Review (2) 111705" xfId="27637" xr:uid="{47FA7E18-70E1-4F38-9623-665DF0D51D20}"/>
    <cellStyle name="_EME DIP Sizing_JP" xfId="27638" xr:uid="{AB1685B8-4B85-4F3D-9E8F-70F30C431071}"/>
    <cellStyle name="_ENEL_BNPP_FIN_5Y" xfId="27639" xr:uid="{35041CD7-2009-484E-8229-DBB16A8A445D}"/>
    <cellStyle name="_ENEL_BNPP_FIN_5Y 2" xfId="27640" xr:uid="{0AAC8AEB-0623-4F23-AE44-C414FB1DA5D8}"/>
    <cellStyle name="_energy price forecast" xfId="27641" xr:uid="{44D2C86D-AD55-456D-84A8-2681CD04A296}"/>
    <cellStyle name="_energy price forecast 2" xfId="27642" xr:uid="{09D134B8-B3C8-4EE8-AAC8-0B4CB2EF56E3}"/>
    <cellStyle name="_energy price forecast 2 2" xfId="27643" xr:uid="{9E7D0507-A527-4508-8091-14F697195658}"/>
    <cellStyle name="_energy price forecast 3" xfId="27644" xr:uid="{941D5415-E31A-46F9-B533-A0E4C9205F0F}"/>
    <cellStyle name="_energy price forecast 4" xfId="27645" xr:uid="{A69C0EE7-FB06-462C-A32F-4B6D0BF9DC67}"/>
    <cellStyle name="_energy price forecast 4 2" xfId="27646" xr:uid="{16EA16D1-F11B-4437-B1BB-8325D9A56747}"/>
    <cellStyle name="_energy price forecast 4 3" xfId="27647" xr:uid="{50E264EB-1AD9-4FBC-8090-D9BD1E39AD99}"/>
    <cellStyle name="_energy price forecast_Genesis_Bridge_Tab" xfId="27648" xr:uid="{D1F3F42F-6BC4-4396-9B73-7B1B58394B59}"/>
    <cellStyle name="_energy price forecast_HWBA UM NPV  IRR Analysis finance at cost share may 2011" xfId="27649" xr:uid="{9AB04A14-EBF9-4070-8B25-1769E06B0DF3}"/>
    <cellStyle name="_energy price forecast_ToD" xfId="27650" xr:uid="{85E4ECE3-D54D-4D9B-BBBB-47E63CFDA7DF}"/>
    <cellStyle name="_energy price forecast_ToD 2" xfId="27651" xr:uid="{645AE950-0371-496D-9F17-D2ADD384F2FC}"/>
    <cellStyle name="_energy price forecast_ToD 3" xfId="27652" xr:uid="{5A7255D4-F113-43E4-BFD1-E9D56E6520FB}"/>
    <cellStyle name="_Energy_Template_COD2013R2" xfId="27653" xr:uid="{9ED9610E-FE0E-4EF0-84CA-6F1FE3C32026}"/>
    <cellStyle name="_Energy_Template_COD2013R2 2" xfId="27654" xr:uid="{971C60D8-50B0-42C6-B7C1-C073DF96765B}"/>
    <cellStyle name="_Energy_Template_COD2013R2_August 2010 CWIP curves_NextEra" xfId="27655" xr:uid="{3E7A5C3E-A4C5-4932-A320-08D1D387C648}"/>
    <cellStyle name="_Energy_Template_COD2013R2_August 2010 CWIP curves_NextEra 2" xfId="27656" xr:uid="{2B992342-B17C-44D9-B817-2C371AEE8A5E}"/>
    <cellStyle name="_Energy_Template_COD2013R2_August 2010 CWIP curves_NextEra_November 2010 Termosol CWIP Curves NEER Final" xfId="27657" xr:uid="{6B7F1962-6F9E-4083-A353-9ACCCEA1B606}"/>
    <cellStyle name="_Energy_Template_COD2013R2_August 2010 CWIP curves_NextEra_November 2010 Termosol CWIP Curves NEER Final 2" xfId="27658" xr:uid="{7FF74230-358A-43D9-8A01-29A9B7278B88}"/>
    <cellStyle name="_Energy_Template_COD2013R2_CWIP Termosol 1" xfId="27659" xr:uid="{2738E08F-2CE1-4043-B07B-A216DA61C3D5}"/>
    <cellStyle name="_Energy_Template_COD2013R2_CWIP Termosol 1 2" xfId="27660" xr:uid="{96E2FD8F-ED05-476C-90A2-B257E3221269}"/>
    <cellStyle name="_Energy_Template_COD2013R2_CWIP Termosol 2" xfId="27661" xr:uid="{A9AE2053-1551-4F0E-9847-5B1AEB21E3B7}"/>
    <cellStyle name="_Energy_Template_COD2013R2_CWIP Termosol 2 2" xfId="27662" xr:uid="{B91CF502-EA27-49CF-ABE0-8F216821A9AC}"/>
    <cellStyle name="_Energy_Template_COD2013R2_November 2010 CWIP Curves Genesis Final" xfId="27663" xr:uid="{3F4D4636-5217-4369-A4D7-C8F135C07BD2}"/>
    <cellStyle name="_Energy_Template_COD2013R2_November 2010 CWIP Curves Genesis Final 2" xfId="27664" xr:uid="{6804DEE1-1B58-4797-97BD-511DF8D1945B}"/>
    <cellStyle name="_Energy_Template_COD2013R2_November 2010 Termosol CWIP Curves NEER Final" xfId="27665" xr:uid="{30149D2C-EC1E-4EDE-90BB-5D3218D793BF}"/>
    <cellStyle name="_Energy_Template_COD2013R2_November 2010 Termosol CWIP Curves NEER Final 2" xfId="27666" xr:uid="{57D4EB69-C155-4607-A8CB-C786BB95D9E6}"/>
    <cellStyle name="_Energy_Template_COD2013R2_September 2010 CWIP curves_NextEra" xfId="27667" xr:uid="{C9CE8B60-1FF0-4958-997E-9E04067C34CA}"/>
    <cellStyle name="_Energy_Template_COD2013R2_September 2010 CWIP curves_NextEra 2" xfId="27668" xr:uid="{0AF2AD26-C178-4211-835B-4A01378ECC82}"/>
    <cellStyle name="_Energy_Template_COD2013R2_September 2010 CWIP curves_NextEra_November 2010 Termosol CWIP Curves NEER Final" xfId="27669" xr:uid="{8D2E6EF4-A682-4178-94B5-1215685F4EBB}"/>
    <cellStyle name="_Energy_Template_COD2013R2_September 2010 CWIP curves_NextEra_November 2010 Termosol CWIP Curves NEER Final 2" xfId="27670" xr:uid="{3511941D-3675-4F00-AE2F-57C4DF07824D}"/>
    <cellStyle name="_Energy_Template_COD2013R2_Summerhaven CWIP curve Oct_2010" xfId="27671" xr:uid="{868746EB-CD77-460D-B4C9-9D5F4A70B802}"/>
    <cellStyle name="_Energy_Template_COD2013R2_Summerhaven CWIP curve Oct_2010 2" xfId="27672" xr:uid="{591A4E2E-A4B8-4671-A22C-F6BC7D871DBC}"/>
    <cellStyle name="_Energy_Template_COD2013R2_Summerhaven CWIP curve Oct_2010_November 2010 Termosol CWIP Curves NEER Final" xfId="27673" xr:uid="{3067195C-817E-47B5-84B4-F5BD8CFD26A9}"/>
    <cellStyle name="_Energy_Template_COD2013R2_Summerhaven CWIP curve Oct_2010_November 2010 Termosol CWIP Curves NEER Final 2" xfId="27674" xr:uid="{8A378B66-6203-48F8-A87B-ED6503685941}"/>
    <cellStyle name="_Enterprise Waterfall.v3" xfId="27675" xr:uid="{4F2B5733-1BB0-4849-B28E-16B1C6345CAC}"/>
    <cellStyle name="_Enterprise Waterfall.v3 2" xfId="27676" xr:uid="{121B29A0-E427-480A-9BF0-236B8D918E23}"/>
    <cellStyle name="_Enterprise Waterfall.v3 2 2" xfId="27677" xr:uid="{BA24E13F-0385-468B-8F28-EFB766F4FED8}"/>
    <cellStyle name="_Enterprise Waterfall.v3 3" xfId="27678" xr:uid="{2D39864B-50C7-46B9-A80B-FC1E39CCAFD2}"/>
    <cellStyle name="_Enterprise Waterfall.v3 3 2" xfId="27679" xr:uid="{2A7F13DB-AC44-4FA8-8C1D-92D5C4466FE2}"/>
    <cellStyle name="_Enterprise Waterfall.v3 4" xfId="27680" xr:uid="{C82BB033-C72F-4CFE-AA32-A926CAA62AD4}"/>
    <cellStyle name="_Entrants" xfId="27681" xr:uid="{6ED0219A-6F90-4721-9E81-F7AE0407137D}"/>
    <cellStyle name="_Entrants 2" xfId="27682" xr:uid="{F1A0FE67-5E21-4F7A-9D8B-8EC42D02EC71}"/>
    <cellStyle name="_Entrants 2 2" xfId="27683" xr:uid="{7D145CA2-A9C5-4922-80E3-538145D06A86}"/>
    <cellStyle name="_Entrants 3" xfId="27684" xr:uid="{EBC3E14A-F82A-4E65-BCD5-E858232B631D}"/>
    <cellStyle name="_Entrants 3 2" xfId="27685" xr:uid="{E54B8A15-34E9-4AF8-9C4F-2A05D45B0165}"/>
    <cellStyle name="_Entrants 4" xfId="27686" xr:uid="{E15A2106-1928-468E-9517-D504688E154A}"/>
    <cellStyle name="_Entrants 4 2" xfId="27687" xr:uid="{F7F7162D-4A64-41E2-A739-E7CB46B3D81D}"/>
    <cellStyle name="_Entrants 4 3" xfId="27688" xr:uid="{58DED688-64D5-4DCE-BC4D-33693F56C17E}"/>
    <cellStyle name="_Entrants 5" xfId="27689" xr:uid="{D62B5E24-68EB-4C83-8CBF-BCE6CB9F9B22}"/>
    <cellStyle name="_Entrants 5 2" xfId="27690" xr:uid="{8877F98C-E4FC-4A17-B34B-30D6E9021D83}"/>
    <cellStyle name="_Entrants 6" xfId="27691" xr:uid="{C473389A-8364-4082-8008-01AB8B06A296}"/>
    <cellStyle name="_Entrants_August 2010 CWIP curves_NextEra" xfId="27692" xr:uid="{77B67862-DBB4-4FE5-AC23-DA3D25BDE00E}"/>
    <cellStyle name="_Entrants_August 2010 CWIP curves_NextEra 2" xfId="27693" xr:uid="{A5D59A87-9E6A-4A99-8D29-F3B01E661216}"/>
    <cellStyle name="_Entrants_August 2010 CWIP curves_NextEra_November 2010 Termosol CWIP Curves NEER Final" xfId="27694" xr:uid="{ABEB6A68-077E-46FB-8C2A-C4C6E7C1D11C}"/>
    <cellStyle name="_Entrants_August 2010 CWIP curves_NextEra_November 2010 Termosol CWIP Curves NEER Final 2" xfId="27695" xr:uid="{D32CBF00-26E6-46B3-8ED1-7843435AB319}"/>
    <cellStyle name="_Entrants_BASIS ADJ" xfId="27696" xr:uid="{C0F173ED-8970-49C0-8C88-5DEFAB961862}"/>
    <cellStyle name="_Entrants_BM Adjustments" xfId="27697" xr:uid="{991B8558-9286-4585-BDA9-FE9C3929F0B4}"/>
    <cellStyle name="_Entrants_Budget Support 2012-09 2013-15 Benefit Programs v5 with NEER Barg Update" xfId="27698" xr:uid="{02CA2129-674F-474B-A5EB-7A5364BA7C9A}"/>
    <cellStyle name="_Entrants_Capacity_Factor_Monthly_Forecast_Through_2024 " xfId="27699" xr:uid="{3FA65BA9-F7F2-47BB-83AD-02D951966204}"/>
    <cellStyle name="_Entrants_Capital Prov 1Q10" xfId="27700" xr:uid="{B59639D4-33E8-46AB-8194-87607CEA3A3A}"/>
    <cellStyle name="_Entrants_Capital Prov 1Q10 2" xfId="27701" xr:uid="{484DAEBE-0FCD-4647-BDC3-D4E54B826AD3}"/>
    <cellStyle name="_Entrants_Capital Prov 1Q10_March_LTD_Premium" xfId="27702" xr:uid="{8B0307A2-71C0-45CB-88A9-306FA851AD24}"/>
    <cellStyle name="_Entrants_Capital Prov 1Q10_Nov Self Admin LTD Income Premium - CIGNA" xfId="27703" xr:uid="{B186F07B-1855-46AB-8963-3CBD2A5F092C}"/>
    <cellStyle name="_Entrants_Capital Prov 1Q10_Summary Unrounded" xfId="27704" xr:uid="{C4586056-EA14-47DB-89CA-55D6DE79C765}"/>
    <cellStyle name="_Entrants_Consolidated Summary Living ProForma_2011_DRAFT" xfId="27705" xr:uid="{C57FA8C4-8A2B-4769-AA41-4E6A2249A9A4}"/>
    <cellStyle name="_Entrants_Consolidated Summary Living ProForma_2011_Paste Special" xfId="27706" xr:uid="{1256FE42-3BC3-4384-BC93-C5040689FB89}"/>
    <cellStyle name="_Entrants_Copy of South TX GenTie  0.8x Sale12-31-09 COD BASE CASEvBOD" xfId="27707" xr:uid="{AB6367C8-44E9-4965-881D-98935FC04AFF}"/>
    <cellStyle name="_Entrants_CWIP Termosol 1" xfId="27708" xr:uid="{D3D81189-CE1C-4965-B51A-286F99BF32EA}"/>
    <cellStyle name="_Entrants_CWIP Termosol 1 2" xfId="27709" xr:uid="{8822376A-E6C7-4B11-BE26-3F611655BE63}"/>
    <cellStyle name="_Entrants_CWIP Termosol 2" xfId="27710" xr:uid="{DC08DF04-3569-47BE-A302-1689249CB089}"/>
    <cellStyle name="_Entrants_CWIP Termosol 2 2" xfId="27711" xr:uid="{64A47841-AF60-413C-AC49-DAE9FF89673F}"/>
    <cellStyle name="_Entrants_Fees" xfId="27712" xr:uid="{BF80E042-93D1-464B-9893-2FE14FBE2A5B}"/>
    <cellStyle name="_Entrants_Genesis_Bridge_Tab" xfId="27713" xr:uid="{489550C0-A1B4-4FDE-9BBF-E6EAA9A767CA}"/>
    <cellStyle name="_Entrants_HWBA UM NPV  IRR Analysis finance at cost share may 2011" xfId="27714" xr:uid="{07B53798-C3EA-404B-BD29-94F56D0832A2}"/>
    <cellStyle name="_Entrants_Inputs" xfId="27715" xr:uid="{D9B44AE2-9E12-4645-A4AF-E630F0869CF8}"/>
    <cellStyle name="_Entrants_Inputs 2" xfId="27716" xr:uid="{4F892546-4D73-4ED9-8C73-1F078B02434B}"/>
    <cellStyle name="_Entrants_Locked in Gross Margin" xfId="27717" xr:uid="{17949243-CB63-4C7C-80C0-0A6357AC4D94}"/>
    <cellStyle name="_Entrants_LTD-FAS 112 Summary" xfId="27718" xr:uid="{C0C93EFF-E341-41DE-853E-535272EF23EE}"/>
    <cellStyle name="_Entrants_November 2010 CWIP Curves Genesis Final" xfId="27719" xr:uid="{133B45F2-FF9D-4B84-9218-475DE5584A11}"/>
    <cellStyle name="_Entrants_November 2010 CWIP Curves Genesis Final 2" xfId="27720" xr:uid="{8F75B44B-C5B6-4D98-80EF-1709A44C797C}"/>
    <cellStyle name="_Entrants_November 2010 CWIP Curves NEER Final" xfId="27721" xr:uid="{A87BA54A-2972-445B-8558-85F3667E10A5}"/>
    <cellStyle name="_Entrants_November 2010 CWIP Curves NEER Final 2" xfId="27722" xr:uid="{36EF3111-F586-4DCC-B811-CE9AF536A347}"/>
    <cellStyle name="_Entrants_November 2010 Termosol CWIP Curves NEER Final" xfId="27723" xr:uid="{E1F54EF8-20ED-460E-8306-F11D604E6DBC}"/>
    <cellStyle name="_Entrants_November 2010 Termosol CWIP Curves NEER Final 2" xfId="27724" xr:uid="{65E0A05C-4360-4E88-843F-7598558CFD99}"/>
    <cellStyle name="_Entrants_Project Monitoring Paradise Solar revised_October 2010" xfId="27725" xr:uid="{1BA4FBA2-0C53-4BA9-92B9-D93277BE9140}"/>
    <cellStyle name="_Entrants_Project Monitoring Paradise Solar revised_October 2010 2" xfId="27726" xr:uid="{DCE490DE-BAE3-4DC2-9C72-21D7159DD2F5}"/>
    <cellStyle name="_Entrants_Project Monitoring Paradise Solar revised_October 2010_November 2010 Termosol CWIP Curves NEER Final" xfId="27727" xr:uid="{5715051B-CCD4-4817-BFD5-452E939E225F}"/>
    <cellStyle name="_Entrants_Project Monitoring Paradise Solar revised_October 2010_November 2010 Termosol CWIP Curves NEER Final 2" xfId="27728" xr:uid="{8F711764-DA94-4B8E-8B5A-1FFD492F2E00}"/>
    <cellStyle name="_Entrants_September 2010 CWIP curves_NextEra" xfId="27729" xr:uid="{A20584A0-190B-4A98-9F6B-D8652178E5D9}"/>
    <cellStyle name="_Entrants_September 2010 CWIP curves_NextEra 2" xfId="27730" xr:uid="{B2FBF4E7-E1A5-4C8E-AB0A-483647BD6D48}"/>
    <cellStyle name="_Entrants_September 2010 CWIP curves_NextEra_November 2010 Termosol CWIP Curves NEER Final" xfId="27731" xr:uid="{691BCF4D-08B3-4A81-9C78-DC6E4E9E9E89}"/>
    <cellStyle name="_Entrants_September 2010 CWIP curves_NextEra_November 2010 Termosol CWIP Curves NEER Final 2" xfId="27732" xr:uid="{A3165207-5E3B-4025-906E-6EA5368D12C1}"/>
    <cellStyle name="_Entrants_Summerhaven CWIP curve Oct_2010" xfId="27733" xr:uid="{1D853BF5-DC11-4212-A263-6B531E5244BA}"/>
    <cellStyle name="_Entrants_Summerhaven CWIP curve Oct_2010 2" xfId="27734" xr:uid="{877C4DBC-095A-40E5-854D-144308A1B86F}"/>
    <cellStyle name="_Entrants_Summerhaven CWIP curve Oct_2010_November 2010 Termosol CWIP Curves NEER Final" xfId="27735" xr:uid="{901DBFDA-5105-490E-93D5-9AD7E6954860}"/>
    <cellStyle name="_Entrants_Summerhaven CWIP curve Oct_2010_November 2010 Termosol CWIP Curves NEER Final 2" xfId="27736" xr:uid="{1890B136-8CE0-4767-A55F-A79515299E99}"/>
    <cellStyle name="_Entrants_ToD" xfId="27737" xr:uid="{77EEBB99-8405-43BB-BE42-A8E8A425FC83}"/>
    <cellStyle name="_Entrants_ToD 2" xfId="27738" xr:uid="{2D2D4A7F-7EA0-4DFA-A218-14E79E1D4C56}"/>
    <cellStyle name="_Entrants_ToD 3" xfId="27739" xr:uid="{5F4C34A7-3E2D-4966-B5A3-24FE22FF4AC3}"/>
    <cellStyle name="_Entrants_tx financing revs" xfId="27740" xr:uid="{0DF1171C-A6B7-4A24-8C76-1277907B955D}"/>
    <cellStyle name="_enXco NSP IV (mdf) v3.7" xfId="27741" xr:uid="{9AC70A01-BEB2-4B4B-B5B3-26C4A25F3AA9}"/>
    <cellStyle name="_enXco NSP IV (mdf) v3.7 2" xfId="27742" xr:uid="{1522EF94-97E2-48BC-95EC-088284E9DC7E}"/>
    <cellStyle name="_enXco NSP IV (mdf) v3.7 3" xfId="27743" xr:uid="{55F98278-9F0F-4189-B858-E69369867105}"/>
    <cellStyle name="_enXco NSP IV (mdf) v3.7 4" xfId="27744" xr:uid="{C9FD618E-3146-4B38-A6BF-0896E84224CA}"/>
    <cellStyle name="_enXco NSP IV (mdf) v3.7 5" xfId="27745" xr:uid="{3FA57FEA-123F-4729-B96A-A4BFA883CC44}"/>
    <cellStyle name="_EOH" xfId="27746" xr:uid="{30C1A34C-6B2D-419E-8568-0187AE07F422}"/>
    <cellStyle name="_EPS" xfId="27747" xr:uid="{5ED9DF63-A912-4EFB-B2DE-7FE97953AF2E}"/>
    <cellStyle name="_EPS 2" xfId="27748" xr:uid="{2C8D5364-DF36-4CFA-80DC-867C8E6431E9}"/>
    <cellStyle name="_EPS 2 2" xfId="27749" xr:uid="{73464058-DE2E-4ECD-A995-86D8B59C7D00}"/>
    <cellStyle name="_EPS 3" xfId="27750" xr:uid="{4DEF563B-D1D6-4012-900F-004E73EF807B}"/>
    <cellStyle name="_EPS 4" xfId="27751" xr:uid="{FF79F8E1-2E8D-4BAC-AA51-E22FFAE550D2}"/>
    <cellStyle name="_EPS 4 2" xfId="27752" xr:uid="{A6E8C376-85E9-4413-B7CA-F76E3B6A2C0A}"/>
    <cellStyle name="_EPS 4 3" xfId="27753" xr:uid="{AB387D7A-6F17-44B5-9699-D7BBFE6CDBB9}"/>
    <cellStyle name="_EPS Oct01Bud" xfId="27754" xr:uid="{B203FE0C-EDFC-4F01-8A90-4484EA640604}"/>
    <cellStyle name="_EPS Oct01Bud 2" xfId="27755" xr:uid="{9226F75E-EEBD-4B9F-AA62-775B5FAF96DC}"/>
    <cellStyle name="_EPS Oct01Bud_#1 Levered Beech Ridge_021109_Grant,Bonus,No PTCs,MACRs,Term Debt NOL" xfId="27756" xr:uid="{5D40CE3B-D1AC-4191-BB3F-52933932EB84}"/>
    <cellStyle name="_EPS Oct01Bud_#1 Levered Beech Ridge_021109_Grant,Bonus,No PTCs,MACRs,Term Debt NOL 2" xfId="27757" xr:uid="{CEBAFE2C-3776-4640-B47B-B3D63D0954BD}"/>
    <cellStyle name="_EPS Oct01Bud_#1 LeveredGrand_Ridge_II-III_021009_Grant,Bonus,No PTCs,MACRs,Term Debt, NOL" xfId="27758" xr:uid="{257FCEC5-1924-431B-938F-AF6BBD8C1024}"/>
    <cellStyle name="_EPS Oct01Bud_#1 LeveredGrand_Ridge_II-III_021009_Grant,Bonus,No PTCs,MACRs,Term Debt, NOL 2" xfId="27759" xr:uid="{B5101121-499A-4B60-9E5C-F93DA48A27CA}"/>
    <cellStyle name="_EPS Oct01Bud_#1 LeveredGrand_Ridge_II-III_021009_Grant,Bonus,No PTCs,MACRs,Term Debt, NOL_BeechR Pivot Table 12.2.09" xfId="27760" xr:uid="{FF138CF3-79BC-4475-BC22-D1575B04ADE1}"/>
    <cellStyle name="_EPS Oct01Bud_#1 LeveredGrand_Ridge_II-III_021009_Grant,Bonus,No PTCs,MACRs,Term Debt, NOL_BeechR Pivot Table 12.2.09 2" xfId="27761" xr:uid="{28F9CA7A-4E97-47C9-9C83-940B714AF2DB}"/>
    <cellStyle name="_EPS Oct01Bud_1.Inputs" xfId="27762" xr:uid="{401C6650-D905-4DC6-B829-201DDD4B3CC6}"/>
    <cellStyle name="_EPS Oct01Bud_2008 IWNA 7.75% 53% ERISA P50 (Invnergy)_FROM JPM" xfId="27763" xr:uid="{855FDBAC-0E31-46AE-8A2B-946916279C9D}"/>
    <cellStyle name="_EPS Oct01Bud_2008 IWNA 7.75% 53% ERISA P50 (Invnergy)_FROM JPM 2" xfId="27764" xr:uid="{26EB95F1-6035-4523-BD61-A53B62C38E48}"/>
    <cellStyle name="_EPS Oct01Bud_2008 IWNA Portfolio 09262008 (JPM TE &amp; CE)__TE Assumps" xfId="27765" xr:uid="{A6E69B28-B4C5-4544-8C83-AD4EAD8C00EE}"/>
    <cellStyle name="_EPS Oct01Bud_2008 IWNA Portfolio 09262008 (JPM TE &amp; CE)__TE Assumps 2" xfId="27766" xr:uid="{46EE627F-3E69-4CD7-B719-CACDFCBFF648}"/>
    <cellStyle name="_EPS Oct01Bud_2008 IWNA Portfolio 09262008 (JPM TE &amp; CE)__TE Assumps_2008 IWNA v12 7.75% 53% TaxEx P50 (Invenergy)_10242008" xfId="27767" xr:uid="{0E905AEB-46F9-41BD-9D44-A0DA0469557E}"/>
    <cellStyle name="_EPS Oct01Bud_2008 IWNA Portfolio 09262008 (JPM TE &amp; CE)__TE Assumps_2008 IWNA v12 7.75% 53% TaxEx P50 (Invenergy)_10242008 2" xfId="27768" xr:uid="{1291BAE6-1340-4E1D-B890-076F51188EBD}"/>
    <cellStyle name="_EPS Oct01Bud_2008 IWNA v12 7.75% 53% TaxEx P50 (Invenergy)_10242008" xfId="27769" xr:uid="{34864D53-8027-4B16-B216-3906B655B974}"/>
    <cellStyle name="_EPS Oct01Bud_2008 IWNA v12 7.75% 53% TaxEx P50 (Invenergy)_10242008 2" xfId="27770" xr:uid="{6541CB03-3621-410F-A16B-B4C80EAA1304}"/>
    <cellStyle name="_EPS Oct01Bud_2008 IWNA v12 7.75% 53% TaxEx P50 (Invenergy)_NO HAIRCUTS" xfId="27771" xr:uid="{6B4F699D-CA8B-41D7-A4AA-59B22FF8767E}"/>
    <cellStyle name="_EPS Oct01Bud_2008 IWNA v12 7.75% 53% TaxEx P50 (Invenergy)_NO HAIRCUTS 2" xfId="27772" xr:uid="{3C775B8F-FE24-49AC-ABB6-89D7DBC165EF}"/>
    <cellStyle name="_EPS Oct01Bud_AM 03-22-2009 - Citi Cash Grant - 1st qtr cash grant" xfId="27773" xr:uid="{D79B731F-860F-4179-8381-96541FD82547}"/>
    <cellStyle name="_EPS Oct01Bud_Bali_Biomass_Fin_Model_082107" xfId="27774" xr:uid="{9EEA589D-941C-4684-9F01-41487A3B38CB}"/>
    <cellStyle name="_EPS Oct01Bud_BeechR Pivot Table 12.2.09" xfId="27775" xr:uid="{128202CB-B844-4546-8714-3BE7A352B8C0}"/>
    <cellStyle name="_EPS Oct01Bud_BeechR Pivot Table 12.2.09 2" xfId="27776" xr:uid="{E85F95C1-5E0C-4E20-8288-F9010684CFA7}"/>
    <cellStyle name="_EPS Oct01Bud_Big Otter 101209 Grant and TE 100.5MW_20mileT" xfId="27777" xr:uid="{A9F79D53-6C2A-41D0-974E-8CF86DC15EEC}"/>
    <cellStyle name="_EPS Oct01Bud_Big Otter 101209 Grant and TE 100.5MW_20mileT 2" xfId="27778" xr:uid="{D10BD047-0970-4CB5-8755-A6FE5EE36A66}"/>
    <cellStyle name="_EPS Oct01Bud_Bish Hill_$77.5_lowncf_ Bundled Price_Lenders_092909" xfId="27779" xr:uid="{E2103FFB-D374-434F-BEE8-310FF1524228}"/>
    <cellStyle name="_EPS Oct01Bud_Bish Hill_$77.5_lowncf_ Bundled Price_Lenders_092909 2" xfId="27780" xr:uid="{6904401E-92D9-47BF-88E0-0CF8233A653B}"/>
    <cellStyle name="_EPS Oct01Bud_BishHilll_1.25M per WTG with $72 bundled price_200MWs_BF" xfId="27781" xr:uid="{321D2C0D-AFE6-4DF8-B8A3-E2CFB310FA6D}"/>
    <cellStyle name="_EPS Oct01Bud_BishHilll_1.25M per WTG with $72 bundled price_200MWs_BF 2" xfId="27782" xr:uid="{F6EE7233-04DB-4923-B3A9-3546AB40C7BB}"/>
    <cellStyle name="_EPS Oct01Bud_Bishop Hill_Grant_082409_200MW" xfId="27783" xr:uid="{FC3E6CCD-7AB3-4DDF-BECB-21C768DDEA4B}"/>
    <cellStyle name="_EPS Oct01Bud_Bishop Hill_Grant_082409_200MW 2" xfId="27784" xr:uid="{860BA12D-2582-4298-9810-399261B31124}"/>
    <cellStyle name="_EPS Oct01Bud_Buzzard Creek_250MW_PTC_010610" xfId="27785" xr:uid="{65DAB3EC-1123-4B13-AEEA-079BDA276585}"/>
    <cellStyle name="_EPS Oct01Bud_Buzzard Creek_250MW_PTC_010610 2" xfId="27786" xr:uid="{AEA9E26D-1439-475C-A003-3749A57448BE}"/>
    <cellStyle name="_EPS Oct01Bud_California Ridge 120109 and 200MW" xfId="27787" xr:uid="{9030D786-8A55-4102-B725-120E97C160F6}"/>
    <cellStyle name="_EPS Oct01Bud_California Ridge 120109 and 200MW 2" xfId="27788" xr:uid="{EEC7187D-A6B9-4627-831D-00258ECCFD2F}"/>
    <cellStyle name="_EPS Oct01Bud_California Ridge_042909_Grant and TE_99M_as bid" xfId="27789" xr:uid="{A77243B0-EF8F-4A1F-9ED6-AEA9384F7356}"/>
    <cellStyle name="_EPS Oct01Bud_California Ridge_042909_Grant and TE_99M_as bid 2" xfId="27790" xr:uid="{5B1B2917-D577-4B47-891A-3B62159B507E}"/>
    <cellStyle name="_EPS Oct01Bud_California Ridge_042909_Grant and TE_99Mw" xfId="27791" xr:uid="{BB9BFF4F-7DC9-4FD8-A45A-FD4D9DF3F1AA}"/>
    <cellStyle name="_EPS Oct01Bud_California Ridge_042909_Grant and TE_99Mw 2" xfId="27792" xr:uid="{81E94ED1-4BA6-4070-922A-EC578A22449F}"/>
    <cellStyle name="_EPS Oct01Bud_Copy of NEW Levered GRIIIII_03312009_MCF v2" xfId="27793" xr:uid="{28EF8473-4A24-403F-B18F-6B317AA663E2}"/>
    <cellStyle name="_EPS Oct01Bud_Copy of NEW Levered GRIIIII_03312009_MCF v2 2" xfId="27794" xr:uid="{F4F56F1A-A3A7-467A-8240-7D411ACFE8BA}"/>
    <cellStyle name="_EPS Oct01Bud_Copy of NEW Levered GRIIIII_03312009_MCF v2_BeechR Pivot Table 12.2.09" xfId="27795" xr:uid="{2F6A7C7B-B3A7-43CC-BFE5-DB2F99E42623}"/>
    <cellStyle name="_EPS Oct01Bud_Copy of NEW Levered GRIIIII_03312009_MCF v2_BeechR Pivot Table 12.2.09 2" xfId="27796" xr:uid="{207833BE-DAA1-451D-9015-35088202CAE3}"/>
    <cellStyle name="_EPS Oct01Bud_Copy of Vento III v27i P50 1st" xfId="27797" xr:uid="{162F585B-CC01-48A7-98D4-47D1BD40562E}"/>
    <cellStyle name="_EPS Oct01Bud_G&amp;A_reports" xfId="27798" xr:uid="{0DDB380F-767C-48F0-A597-27E69E436169}"/>
    <cellStyle name="_EPS Oct01Bud_GRE 03252009_tpm_tables" xfId="27799" xr:uid="{2B75F408-CE0B-49E1-8BE7-9E06F8F47310}"/>
    <cellStyle name="_EPS Oct01Bud_GRE 03252009_tpm_tables 2" xfId="27800" xr:uid="{40573AD0-4B67-4070-924F-3BEFCCC4354A}"/>
    <cellStyle name="_EPS Oct01Bud_GRE 03252009_tpm_tables_BeechR Pivot Table 12.2.09" xfId="27801" xr:uid="{85E9B16A-EFEA-4FC1-89AF-91ABBF347831}"/>
    <cellStyle name="_EPS Oct01Bud_GRE 03252009_tpm_tables_BeechR Pivot Table 12.2.09 2" xfId="27802" xr:uid="{991310F5-A621-48E3-A1D0-CA21C9F6E964}"/>
    <cellStyle name="_EPS Oct01Bud_Hardin Grant 08312009_300MW" xfId="27803" xr:uid="{4B233D81-1CB6-48D6-9901-475465EC5DD1}"/>
    <cellStyle name="_EPS Oct01Bud_Hardin Grant 08312009_300MW 2" xfId="27804" xr:uid="{105F8F9F-A379-400E-96CF-42A4FA09C0DB}"/>
    <cellStyle name="_EPS Oct01Bud_Inputs-General" xfId="27805" xr:uid="{FDC5520C-A8C5-4F60-8309-038C55096885}"/>
    <cellStyle name="_EPS Oct01Bud_Inputs-General 2" xfId="27806" xr:uid="{EBD092C8-3C16-42B7-A3BC-6A843EC49AE3}"/>
    <cellStyle name="_EPS Oct01Bud_Invenergy Model -- 9-5-08 base" xfId="27807" xr:uid="{83C66FED-175C-489F-BA3A-0BB52A006B24}"/>
    <cellStyle name="_EPS Oct01Bud_Invenergy Model -- 9-5-08 base 2" xfId="27808" xr:uid="{59A2520B-BF33-4EBF-BEDE-42D812EECBD6}"/>
    <cellStyle name="_EPS Oct01Bud_IWNA 3-Pack ECCA Sheldon Funding 03202009" xfId="27809" xr:uid="{1614099B-DA37-4505-9FAA-452FA407720D}"/>
    <cellStyle name="_EPS Oct01Bud_IWNA 3-Pack ECCA Sheldon Funding 03202009 2" xfId="27810" xr:uid="{7A476BC7-E601-454E-BF13-2D95EB81C57D}"/>
    <cellStyle name="_EPS Oct01Bud_IWNA Ptfl v2 10yr 7.25% $320 upfront 99% hedge loss P50" xfId="27811" xr:uid="{2A6EEDC2-DCF3-4350-A11A-1F4C92924EEB}"/>
    <cellStyle name="_EPS Oct01Bud_IWNA Ptfl v2 10yr 7.25% $320 upfront 99% hedge loss P50 2" xfId="27812" xr:uid="{D2C702C6-2AC8-4439-A5FA-A9F4652F8DED}"/>
    <cellStyle name="_EPS Oct01Bud_IWNA v1 10yr 7.25% $290 upfront no bonus 42% 2009 tax realloc P50" xfId="27813" xr:uid="{58DBFCBC-AB36-4DFB-AC96-8CAE9E16F947}"/>
    <cellStyle name="_EPS Oct01Bud_IWNA v1 10yr 7.25% $290 upfront no bonus 42% 2009 tax realloc P50 2" xfId="27814" xr:uid="{358EB271-3DF6-4DDA-88A1-4DB9AF086C84}"/>
    <cellStyle name="_EPS Oct01Bud_IWNA v1 10yr 7.25% $290 upfront no bonus 42% 2009 tax realloc P50_2008 IWNA JPM TE Model 11032008 (ERISA Dep &amp; Full Haircuts)_275M" xfId="27815" xr:uid="{A32FA475-20CE-4513-B2F6-323C34934A41}"/>
    <cellStyle name="_EPS Oct01Bud_IWNA v1 10yr 7.25% $290 upfront no bonus 42% 2009 tax realloc P50_2008 IWNA JPM TE Model 11032008 (ERISA Dep &amp; Full Haircuts)_275M 2" xfId="27816" xr:uid="{224EF5A5-393B-4F52-BB8C-7DE2C720624B}"/>
    <cellStyle name="_EPS Oct01Bud_IWNA v1 10yr 7.25% $290 upfront no bonus 42% 2009 tax realloc P50_2008 IWNA v12 7.75% 53% TaxEx P50 (Invenergy)_10242008" xfId="27817" xr:uid="{87B15510-B48E-4924-8138-E9E857FFB50E}"/>
    <cellStyle name="_EPS Oct01Bud_IWNA v1 10yr 7.25% $290 upfront no bonus 42% 2009 tax realloc P50_2008 IWNA v12 7.75% 53% TaxEx P50 (Invenergy)_10242008 2" xfId="27818" xr:uid="{D2A7F7A5-F0AD-4045-B6FD-537E1BF9DF23}"/>
    <cellStyle name="_EPS Oct01Bud_Ledge_0416_Grant and TE" xfId="27819" xr:uid="{B3CCF7CB-9571-4834-9B49-468B5A141DAC}"/>
    <cellStyle name="_EPS Oct01Bud_Ledge_0416_Grant and TE 2" xfId="27820" xr:uid="{AA31F502-1F00-4C36-AEFC-591A35EC2B25}"/>
    <cellStyle name="_EPS Oct01Bud_Levered Beech Ridge _100709" xfId="27821" xr:uid="{1B4459D8-EF1E-457F-BE10-C6E7E05C04EF}"/>
    <cellStyle name="_EPS Oct01Bud_Levered Beech Ridge _100709 2" xfId="27822" xr:uid="{CCE19FFF-1E37-4C0C-80B8-D1A466D67CE2}"/>
    <cellStyle name="_EPS Oct01Bud_Levered Beech Ridge _100709_BeechR Pivot Table 12.2.09" xfId="27823" xr:uid="{4EBDDD38-591A-4245-8B9C-58C0852E51B6}"/>
    <cellStyle name="_EPS Oct01Bud_Levered Beech Ridge _100709_BeechR Pivot Table 12.2.09 2" xfId="27824" xr:uid="{DDBFA576-F3B7-4BA4-A994-733B681AA345}"/>
    <cellStyle name="_EPS Oct01Bud_Levered Beech Ridge _102709" xfId="27825" xr:uid="{E289D501-B769-4219-A0FC-D9A9F8939721}"/>
    <cellStyle name="_EPS Oct01Bud_Levered Beech Ridge _102709 2" xfId="27826" xr:uid="{EC1492AF-9769-491B-B006-79854AE55238}"/>
    <cellStyle name="_EPS Oct01Bud_Levered Beech Ridge _102709_BeechR Pivot Table 12.2.09" xfId="27827" xr:uid="{51D9D6A8-B21B-449E-9882-676BF811B913}"/>
    <cellStyle name="_EPS Oct01Bud_Levered Beech Ridge _102709_BeechR Pivot Table 12.2.09 2" xfId="27828" xr:uid="{62F36B95-325A-4B79-98A1-7113376190D9}"/>
    <cellStyle name="_EPS Oct01Bud_Levered Beech Ridge _110209" xfId="27829" xr:uid="{287A1A9B-0F8D-4B60-83D8-2B5A80478116}"/>
    <cellStyle name="_EPS Oct01Bud_Levered Beech Ridge _110209 2" xfId="27830" xr:uid="{25C5892F-AD45-4239-BA1B-F566887DDEEB}"/>
    <cellStyle name="_EPS Oct01Bud_Levered Beech Ridge _110209_BeechR Pivot Table 12.2.09" xfId="27831" xr:uid="{80BB2EF1-EE4A-4217-B44D-9CB946E60DF1}"/>
    <cellStyle name="_EPS Oct01Bud_Levered Beech Ridge _110209_BeechR Pivot Table 12.2.09 2" xfId="27832" xr:uid="{D03CA5D7-B81E-4F84-994A-5994A55C7174}"/>
    <cellStyle name="_EPS Oct01Bud_Levered Grand Ridge Exp 07082009_LIVE" xfId="27833" xr:uid="{6594C914-5C6E-433A-801A-1236DA7513DA}"/>
    <cellStyle name="_EPS Oct01Bud_Levered Grand Ridge Exp 07082009_LIVE 2" xfId="27834" xr:uid="{B971DCBF-EA3E-4788-8CA9-4E21519054ED}"/>
    <cellStyle name="_EPS Oct01Bud_Levered Grand Ridge Exp 07082009_LIVE_BeechR Pivot Table 12.2.09" xfId="27835" xr:uid="{479E5851-0E3D-4208-8274-5AB8854C8CB3}"/>
    <cellStyle name="_EPS Oct01Bud_Levered Grand Ridge Exp 07082009_LIVE_BeechR Pivot Table 12.2.09 2" xfId="27836" xr:uid="{29B9D238-39FE-43A6-A589-BEC02666E7B2}"/>
    <cellStyle name="_EPS Oct01Bud_Levered Grand Ridge Exp_05042009" xfId="27837" xr:uid="{79512689-33F5-4551-B264-562F06D80F9C}"/>
    <cellStyle name="_EPS Oct01Bud_Levered Grand Ridge Exp_05042009 2" xfId="27838" xr:uid="{B7D50D7B-532D-4DDD-ADEA-E358F5CD4CE3}"/>
    <cellStyle name="_EPS Oct01Bud_Levered Grand Ridge Exp_05042009_BeechR Pivot Table 12.2.09" xfId="27839" xr:uid="{1CD2C78C-0B49-491C-8F4F-DAA19E708160}"/>
    <cellStyle name="_EPS Oct01Bud_Levered Grand Ridge Exp_05042009_BeechR Pivot Table 12.2.09 2" xfId="27840" xr:uid="{8B40A62C-71F6-45F1-B0E5-9232DC7EAC76}"/>
    <cellStyle name="_EPS Oct01Bud_NEW GRII_III Debt_032509 v1 (2)" xfId="27841" xr:uid="{C9D7D5F3-9C99-4641-A395-6B5FA001FA7E}"/>
    <cellStyle name="_EPS Oct01Bud_NEW GRII_III Debt_032509 v1 (2) 2" xfId="27842" xr:uid="{63891496-EA99-4B7E-A489-477C9CCB51DD}"/>
    <cellStyle name="_EPS Oct01Bud_NEW GRII_III Debt_032509 v1 (2)_BeechR Pivot Table 12.2.09" xfId="27843" xr:uid="{16AB6EC6-CF79-48A4-80BB-BA930661325E}"/>
    <cellStyle name="_EPS Oct01Bud_NEW GRII_III Debt_032509 v1 (2)_BeechR Pivot Table 12.2.09 2" xfId="27844" xr:uid="{B8AABFE4-AB26-4316-9E22-402BA4F189F2}"/>
    <cellStyle name="_EPS Oct01Bud_NEW Levered GRII&amp;III_04092009_MCF v1" xfId="27845" xr:uid="{19A40421-E115-43A8-BE21-876D4E5BB78D}"/>
    <cellStyle name="_EPS Oct01Bud_NEW Levered GRII&amp;III_04092009_MCF v1 2" xfId="27846" xr:uid="{06A2A98B-15BD-43D9-93F0-5DC525689482}"/>
    <cellStyle name="_EPS Oct01Bud_NEW Levered GRII&amp;III_04092009_MCF v1_BeechR Pivot Table 12.2.09" xfId="27847" xr:uid="{D1206F1D-668E-4DB3-9C97-7F470748D709}"/>
    <cellStyle name="_EPS Oct01Bud_NEW Levered GRII&amp;III_04092009_MCF v1_BeechR Pivot Table 12.2.09 2" xfId="27848" xr:uid="{E455404C-9F8B-4EA8-8151-34E3D5E60D8E}"/>
    <cellStyle name="_EPS Oct01Bud_Oceana_142MW_Vesta1.8_101909" xfId="27849" xr:uid="{F7E9BF77-D86B-4BC0-89EE-AFBD633900EA}"/>
    <cellStyle name="_EPS Oct01Bud_Oceana_142MW_Vesta1.8_101909 2" xfId="27850" xr:uid="{022AC7D9-D17B-4C88-AA3F-A61316907AA3}"/>
    <cellStyle name="_EPS Oct01Bud_Raleigh Model (78MW) 09082009_V2" xfId="27851" xr:uid="{5FD4CCAB-3767-462F-93B1-2913CC42CC99}"/>
    <cellStyle name="_EPS Oct01Bud_Raleigh Model (78MW) 09082009_V2 2" xfId="27852" xr:uid="{41811DA3-FFA9-41BB-B0B7-3DD69C32E83C}"/>
    <cellStyle name="_EPS Oct01Bud_Raleigh Model (78MW) 09082009_V2_BeechR Pivot Table 12.2.09" xfId="27853" xr:uid="{690E64DB-BC3D-4B42-8F8C-CF4C0DC6454C}"/>
    <cellStyle name="_EPS Oct01Bud_Raleigh Model (78MW) 09082009_V2_BeechR Pivot Table 12.2.09 2" xfId="27854" xr:uid="{277DA5ED-F4D1-4D22-9235-AA13FDCCE44C}"/>
    <cellStyle name="_EPS Oct01Bud_Sheet1" xfId="27855" xr:uid="{0227E232-269A-44E8-8070-16BD45C9EA65}"/>
    <cellStyle name="_EPS Oct01Bud_Sheet1 2" xfId="27856" xr:uid="{4F60017D-7D53-4656-BA26-D6F9AC0ACB95}"/>
    <cellStyle name="_EPS Oct01Bud_Sweden Hills 51MW_081809_AEP bid" xfId="27857" xr:uid="{B707885C-A9EC-4A60-B085-077AA637BF30}"/>
    <cellStyle name="_EPS Oct01Bud_Sweden Hills 51MW_081809_AEP bid 2" xfId="27858" xr:uid="{651B0B58-A304-4D8B-93EB-6CEC20758DED}"/>
    <cellStyle name="_EPS Oct01Bud_Tri-County Wind_042409_Grant and TE_as bid" xfId="27859" xr:uid="{26A261E2-9C14-4A4D-A97B-51E5926BA7BA}"/>
    <cellStyle name="_EPS Oct01Bud_Tri-County Wind_042409_Grant and TE_as bid 2" xfId="27860" xr:uid="{58D73160-021C-4927-AFCC-254EDC964296}"/>
    <cellStyle name="_EPS Oct01Bud_Tri-County Wind_101309_Grant and TE_200MW_1.6XLE" xfId="27861" xr:uid="{81C0DDD4-FBA8-4867-B215-4F2AED0658DD}"/>
    <cellStyle name="_EPS Oct01Bud_Tri-County Wind_101309_Grant and TE_200MW_1.6XLE 2" xfId="27862" xr:uid="{30DF4E44-3BEF-4194-B3FE-DE044D7364C1}"/>
    <cellStyle name="_EPS Oct01Bud_Tri-County Wind_101509_Grant and TE_200MW_1.6XLE" xfId="27863" xr:uid="{B180D887-E470-4C6C-AE55-7354BF464323}"/>
    <cellStyle name="_EPS Oct01Bud_Tri-County Wind_101509_Grant and TE_200MW_1.6XLE 2" xfId="27864" xr:uid="{61319BCB-7015-4531-B72F-3FF781376AFA}"/>
    <cellStyle name="_EPS Oct01Bud_Turkey Track Completion Reserve Acct_11 10 08" xfId="27865" xr:uid="{84D15670-E945-4A31-B0C4-86084EB60EE3}"/>
    <cellStyle name="_EPS Oct01Bud_Turkey Track Completion Reserve Acct_11 10 08 2" xfId="27866" xr:uid="{55A284AE-1091-4EB8-8A0F-08F7D933D8EC}"/>
    <cellStyle name="_EPS Oct01Bud_Unlev McAdoo &amp; GR Combined 10242008-funding v8" xfId="27867" xr:uid="{4918701C-3DEE-4CB5-8FAB-D23C6F5D2A72}"/>
    <cellStyle name="_EPS Oct01Bud_Unlev McAdoo &amp; GR Combined 10242008-funding v8 2" xfId="27868" xr:uid="{717C64A1-6005-445B-B7ED-B0DA2A9AAEBA}"/>
    <cellStyle name="_EPS Oct01Bud_Unlev McAdoo &amp; GR Combined 10242008-funding v8_BeechR Pivot Table 12.2.09" xfId="27869" xr:uid="{A1350FC1-C0C4-4D8B-8ABD-9D5D8681F05E}"/>
    <cellStyle name="_EPS Oct01Bud_Unlev McAdoo &amp; GR Combined 10242008-funding v8_BeechR Pivot Table 12.2.09 2" xfId="27870" xr:uid="{26D17406-E4B3-4FC4-AB59-707E9E327ACF}"/>
    <cellStyle name="_EPS Oct01Bud_Unlev McAdoo &amp; GR Combined 10242008-funding v8_Sheet1" xfId="27871" xr:uid="{2445091F-B2FB-4498-8358-214CE148D6A1}"/>
    <cellStyle name="_EPS Oct01Bud_Unlev McAdoo &amp; GR Combined 10242008-funding v8_Sheet1 2" xfId="27872" xr:uid="{0861DBBC-8726-4B43-AB10-70E1D9CE5E2D}"/>
    <cellStyle name="_EPS Oct01Bud_Unlevered_Beech_Ridge_100_5MW_021009_optimized NCF" xfId="27873" xr:uid="{A8E0A9E5-6F00-4564-B90A-4FB47ECD6B00}"/>
    <cellStyle name="_EPS Oct01Bud_Unlevered_Beech_Ridge_100_5MW_021009_optimized NCF 2" xfId="27874" xr:uid="{027EA5B9-DF04-4264-A08C-3859D74C634D}"/>
    <cellStyle name="_EPS Oct01Bud_Vantage Cash FLow 100609" xfId="27875" xr:uid="{7B27438C-E122-4EF5-95C0-0ADB01248AB3}"/>
    <cellStyle name="_EPS Oct01Bud_Vantage Cash FLow 100609 2" xfId="27876" xr:uid="{F19A6FA2-54D8-4769-AE2B-EA72D8681730}"/>
    <cellStyle name="_EPS Oct01Bud_Vantage Model_PGE 15yr PPA_062409" xfId="27877" xr:uid="{F8CD3BA3-3DA9-4E90-9650-E0299EE3ADD6}"/>
    <cellStyle name="_EPS Oct01Bud_Vantage Model_PGE 15yr PPA_062409 2" xfId="27878" xr:uid="{2773E61C-7BA1-4E84-9697-A69AB3CA5F5E}"/>
    <cellStyle name="_EPS Oct01Bud_Vantage Model_PGE 15yr PPA_073009_JAR" xfId="27879" xr:uid="{91047B3B-EDA7-4156-BB6D-37E82C78BDEE}"/>
    <cellStyle name="_EPS Oct01Bud_Vantage Model_PGE 15yr PPA_073009_JAR 2" xfId="27880" xr:uid="{8BB73376-3234-475E-A966-6531839EF2E0}"/>
    <cellStyle name="_EPS Oct01Bud_Vantage Model_PGE 15yr PPA_100909" xfId="27881" xr:uid="{0C71FA51-7F7D-4EC6-B558-9C3A72D05EE2}"/>
    <cellStyle name="_EPS Oct01Bud_Vantage Model_PGE 15yr PPA_100909 2" xfId="27882" xr:uid="{290DA88F-C2C2-448F-949A-60923FCB2D08}"/>
    <cellStyle name="_EPS Oct01Bud_Vento III v17i (8.9% Haircut, 60% Tax)" xfId="27883" xr:uid="{9E232A59-8C95-4C1B-BA69-A24FF1A8CD45}"/>
    <cellStyle name="_EPS Oct01Bud_Vento III v22i (Haircut, 6Y CF, 76% tax)" xfId="27884" xr:uid="{B92E23C3-FABF-4EC2-A4A3-1DBC0EA34F21}"/>
    <cellStyle name="_EPS Oct01Bud_Vento III v28g Base" xfId="27885" xr:uid="{50E95333-B7C4-4CCD-BFCA-881D5283162D}"/>
    <cellStyle name="_EPS Oct01Bud_Vento III v28k JPMyyy" xfId="27886" xr:uid="{0E2D358F-BC95-4FEE-B829-9650312AFBF2}"/>
    <cellStyle name="_EPS Oct01Bud_White Oak_67.5_150MW_110409_OUR CASE" xfId="27887" xr:uid="{06688CEF-70A5-4F46-8D86-462134A5618C}"/>
    <cellStyle name="_EPS Oct01Bud_White Oak_67.5_150MW_110409_OUR CASE 2" xfId="27888" xr:uid="{67047F1B-C5F6-49B2-9128-5B65533CC8A1}"/>
    <cellStyle name="_EPS_1" xfId="27889" xr:uid="{BB4B24D4-FE2B-496B-9547-37465B618235}"/>
    <cellStyle name="_EPS_1_HWBA UM NPV  IRR Analysis finance at cost share may 2011" xfId="27890" xr:uid="{9EA37007-E61D-4798-8C9B-5F780B0AE842}"/>
    <cellStyle name="_EPS_Genesis_Bridge_Tab" xfId="27891" xr:uid="{210535FE-DFFF-400D-825E-1599F4DE303D}"/>
    <cellStyle name="_EPS_HWBA UM NPV  IRR Analysis finance at cost share may 2011" xfId="27892" xr:uid="{BB75FA95-E621-4F59-AE38-C621D5515474}"/>
    <cellStyle name="_EPS_ToD" xfId="27893" xr:uid="{A1DE614F-F447-4DFF-86EE-3AABB653F5C9}"/>
    <cellStyle name="_EPS_ToD 2" xfId="27894" xr:uid="{0FCE3A20-566C-477E-8BC8-FA3A8E71AC1D}"/>
    <cellStyle name="_EPS_ToD 3" xfId="27895" xr:uid="{8597443C-DF5E-4752-A962-5430EB949A35}"/>
    <cellStyle name="_ERCOT" xfId="27896" xr:uid="{A10FDC07-D659-434C-BB28-94CE3C047528}"/>
    <cellStyle name="_ERCOT 2" xfId="27897" xr:uid="{BFC14525-0C37-4F57-B56C-213526D6C1F7}"/>
    <cellStyle name="_ERCOT Congestion 100903" xfId="27898" xr:uid="{51C34422-DE49-47AA-80BE-F472E6410DC2}"/>
    <cellStyle name="_ERCOT Congestion 100903 2" xfId="27899" xr:uid="{E77A56A7-5898-4331-8455-2B6997339F26}"/>
    <cellStyle name="_ERCOT Congestion 100903 2 2" xfId="27900" xr:uid="{8540A521-DE22-459E-8404-9F825674E983}"/>
    <cellStyle name="_ERCOT Congestion 100903 3" xfId="27901" xr:uid="{FB9563F7-4295-4C70-80E0-0378007E9808}"/>
    <cellStyle name="_ERCOT Congestion 100903 3 2" xfId="27902" xr:uid="{321EEAE2-3716-45AE-8449-09BE74273B16}"/>
    <cellStyle name="_ERCOT Congestion 100903 4" xfId="27903" xr:uid="{F41174BA-19F1-4007-B3A4-5476DA0C178E}"/>
    <cellStyle name="_ERCOT Congestion 100903 4 2" xfId="27904" xr:uid="{19F963FF-9DA9-4E65-95C5-BEED6E3A99B6}"/>
    <cellStyle name="_ERCOT Congestion 100903 4 3" xfId="27905" xr:uid="{B4E68D88-CB14-4633-B581-779303058305}"/>
    <cellStyle name="_ERCOT Congestion 100903 5" xfId="27906" xr:uid="{DC519785-F6F5-4EEE-802E-B17BA25582E3}"/>
    <cellStyle name="_ERCOT Congestion 100903 5 2" xfId="27907" xr:uid="{86C0D297-085A-40D1-9FA6-5EEDFA91AEC9}"/>
    <cellStyle name="_ERCOT Congestion 100903 6" xfId="27908" xr:uid="{2B034312-F0ED-453B-9452-F096C50F421C}"/>
    <cellStyle name="_ERCOT Congestion 100903_Cherokee Budget  Forecast  -  December 09 (3)" xfId="27909" xr:uid="{5348E4CE-B8F4-44CB-A144-319E2CA2F305}"/>
    <cellStyle name="_ERCOT Congestion 100903_Copy of South TX GenTie  0.8x Sale12-31-09 COD BASE CASEvBOD" xfId="27910" xr:uid="{6EBB4A4B-F3FA-4AC6-BEE0-342C7AF43A1D}"/>
    <cellStyle name="_ERCOT Congestion 100903_Genesis_Bridge_Tab" xfId="27911" xr:uid="{90F855F5-DFE5-4B22-B326-9FDF69C4F1A8}"/>
    <cellStyle name="_ERCOT Congestion 100903_Inputs" xfId="27912" xr:uid="{9AC2C27F-40D8-4A98-991C-50C95EB253B4}"/>
    <cellStyle name="_ERCOT Congestion 100903_Inputs 2" xfId="27913" xr:uid="{F8993269-1876-4429-AEFC-3F03051426F2}"/>
    <cellStyle name="_ERCOT Congestion 100903_Majestic II 2013 - 2042 Property Tax Forecast est" xfId="27914" xr:uid="{5589201A-F479-46A4-92D0-31031518BD53}"/>
    <cellStyle name="_ERCOT Congestion 100903_Tax" xfId="27915" xr:uid="{4D5E2166-5BD1-4B8B-83D1-DFA20C6D695C}"/>
    <cellStyle name="_ERCOT Congestion 100903_ToD" xfId="27916" xr:uid="{55B92929-82F4-4069-A074-F19B2689C24F}"/>
    <cellStyle name="_ERCOT Congestion 100903_ToD 2" xfId="27917" xr:uid="{3A6C9364-3B46-4944-9B5C-4B0366A14B7E}"/>
    <cellStyle name="_ERCOT Congestion 100903_ToD 3" xfId="27918" xr:uid="{3649C9E1-8A48-46BE-B5A7-5306DA9136DA}"/>
    <cellStyle name="_Ercot Curves" xfId="27919" xr:uid="{4819E887-647E-4984-9190-A1D174E3EE02}"/>
    <cellStyle name="_ERCOT Curves 040805" xfId="27920" xr:uid="{C3ABE7BD-CD34-47E0-87C5-05BF3D9338F3}"/>
    <cellStyle name="_ERCOT Curves 040805 2" xfId="27921" xr:uid="{BE6E73DA-0344-438E-A014-F88E3D87FFAF}"/>
    <cellStyle name="_ERCOT N" xfId="27922" xr:uid="{D3206D87-C056-4B0F-AE33-937CC9D28D1A}"/>
    <cellStyle name="_ERCOT N 2" xfId="27923" xr:uid="{FB4DFD8C-86C6-40DA-9114-1210783D0EBF}"/>
    <cellStyle name="_ERCOT N 2 2" xfId="27924" xr:uid="{6CD6D844-6962-4D5E-A641-DF0F8E4B52F3}"/>
    <cellStyle name="_ERCOT N 3" xfId="27925" xr:uid="{E6B5FE77-AE0E-4EF1-A7FC-D3488197EC56}"/>
    <cellStyle name="_ERCOT N 3 2" xfId="27926" xr:uid="{91F59D7F-0B58-4B09-8913-A691870DA3EC}"/>
    <cellStyle name="_ERCOT N 4" xfId="27927" xr:uid="{2FFE3566-A94A-4B0F-BA5E-7545C020652B}"/>
    <cellStyle name="_ERCOT N 4 2" xfId="27928" xr:uid="{96A8E2AC-3917-4BE7-979D-CD26DD3312BB}"/>
    <cellStyle name="_ERCOT N 4 3" xfId="27929" xr:uid="{D3E6B46A-0982-404A-B025-E173135BB46D}"/>
    <cellStyle name="_ERCOT N 5" xfId="27930" xr:uid="{CD367E44-5BBD-44B2-9488-0E376487AF0F}"/>
    <cellStyle name="_ERCOT N 5 2" xfId="27931" xr:uid="{A3C1A938-AF3A-43AA-871E-0B035087E0E4}"/>
    <cellStyle name="_ERCOT N 6" xfId="27932" xr:uid="{3AF2F419-6564-4B25-8011-2542D72940F9}"/>
    <cellStyle name="_ERCOT N_Cherokee 2010 - 2014 Budget Forecast" xfId="27933" xr:uid="{37F2E2B3-E991-4B9C-9C7D-9A6EAB36B909}"/>
    <cellStyle name="_ERCOT N_Cimarron O&amp;M_05-24-2012" xfId="27934" xr:uid="{631A8551-F54A-4262-B7CB-60858F981AFD}"/>
    <cellStyle name="_ERCOT N_Copy of South TX GenTie  0.8x Sale12-31-09 COD BASE CASEvBOD" xfId="27935" xr:uid="{79FDDB4E-EC10-4E4D-8303-7D055D3EF711}"/>
    <cellStyle name="_ERCOT N_Genesis_Bridge_Tab" xfId="27936" xr:uid="{FDD1E84E-D897-4F18-88D6-6D1E07D6AD59}"/>
    <cellStyle name="_ERCOT N_Input" xfId="27937" xr:uid="{C3B553C9-D480-4F75-8231-D4ED4E88BEFE}"/>
    <cellStyle name="_ERCOT N_Input 2" xfId="27938" xr:uid="{6FF6D172-1A26-4B7D-BF10-77D985306319}"/>
    <cellStyle name="_ERCOT N_Inputs" xfId="27939" xr:uid="{B9AAD8D9-C7FE-4485-B5DA-46E9C342A6C9}"/>
    <cellStyle name="_ERCOT N_Inputs 2" xfId="27940" xr:uid="{E55CAD17-8B2A-437F-A07D-F0825132AE6A}"/>
    <cellStyle name="_ERCOT N_Majestic II 2013 - 2042 Property Tax Forecast est" xfId="27941" xr:uid="{1BFEFE74-2C7D-4EC1-873F-796174DD779F}"/>
    <cellStyle name="_ERCOT N_McCoy 250 MW Yingli 280W T-0 NextEra PVO&amp;M Budget (NEW RAMP)_2010-12-10" xfId="27942" xr:uid="{A04F6DA6-3F26-4A81-8E69-FAB101B23DA7}"/>
    <cellStyle name="_ERCOT N_McCoy 250 MW Yingli 280W T-0 NextEra PVO&amp;M Budget (NEW RAMP)_2010-12-6" xfId="27943" xr:uid="{0CB28031-2CC9-4CF0-888A-786DF549D45C}"/>
    <cellStyle name="_ERCOT N_Tax" xfId="27944" xr:uid="{11A6C537-1481-4F0F-8502-4807AEC4739F}"/>
    <cellStyle name="_ERCOT N_ToD" xfId="27945" xr:uid="{A7DA5EEE-ECFF-487D-BADC-2B298C2C5691}"/>
    <cellStyle name="_ERCOT N_ToD 2" xfId="27946" xr:uid="{E028CA17-0850-412C-AB3C-16D355C3D3CC}"/>
    <cellStyle name="_ERCOT N_ToD 3" xfId="27947" xr:uid="{A283C76D-497C-49A9-90E7-B32577DB4AAF}"/>
    <cellStyle name="_ERCOT NE" xfId="27948" xr:uid="{1E7873AC-AA33-4740-BDE4-ADBE346C56F2}"/>
    <cellStyle name="_ERCOT NE 2" xfId="27949" xr:uid="{35589780-757F-49E2-AF34-78440CB16788}"/>
    <cellStyle name="_ERCOT NE 2 2" xfId="27950" xr:uid="{84E0B20B-5E11-406E-A0BF-E1DD5AD50B03}"/>
    <cellStyle name="_ERCOT NE 3" xfId="27951" xr:uid="{3055E2E4-A113-4D63-A3D9-EC7D9262BD9C}"/>
    <cellStyle name="_ERCOT NE 3 2" xfId="27952" xr:uid="{27FAE31D-302D-4EA4-AA51-A49910649F02}"/>
    <cellStyle name="_ERCOT NE 4" xfId="27953" xr:uid="{78EF9F66-0AD1-4EB6-807D-BCABD0765D3A}"/>
    <cellStyle name="_ERCOT NE 4 2" xfId="27954" xr:uid="{0B234E90-E39C-44E5-89BE-4C2642F07182}"/>
    <cellStyle name="_ERCOT NE 4 3" xfId="27955" xr:uid="{2857EFC0-3277-4B85-B97C-9D864F4B5E5A}"/>
    <cellStyle name="_ERCOT NE 5" xfId="27956" xr:uid="{8E6F95D4-03FB-4FD5-81DE-BF83F72F68AC}"/>
    <cellStyle name="_ERCOT NE 5 2" xfId="27957" xr:uid="{F0020638-6B1B-42B5-8F38-54D9922A94C4}"/>
    <cellStyle name="_ERCOT NE 6" xfId="27958" xr:uid="{16CE760B-7E12-484C-86C1-F78AF7D68516}"/>
    <cellStyle name="_ERCOT NE_Cherokee 2010 - 2014 Budget Forecast" xfId="27959" xr:uid="{40D7D586-E8C8-4FB7-9674-E40C608D5496}"/>
    <cellStyle name="_ERCOT NE_Cimarron O&amp;M_05-24-2012" xfId="27960" xr:uid="{79614A67-EDBB-449E-A0E8-424A65D1C808}"/>
    <cellStyle name="_ERCOT NE_Copy of South TX GenTie  0.8x Sale12-31-09 COD BASE CASEvBOD" xfId="27961" xr:uid="{BA9249AB-0948-4DEC-8500-63314531F357}"/>
    <cellStyle name="_ERCOT NE_Genesis_Bridge_Tab" xfId="27962" xr:uid="{6F31382D-B53F-4579-9434-FAF0D592FC1A}"/>
    <cellStyle name="_ERCOT NE_Input" xfId="27963" xr:uid="{320AED98-3E3D-48CE-AD7F-8CE0C8245CDE}"/>
    <cellStyle name="_ERCOT NE_Input 2" xfId="27964" xr:uid="{73EB88D7-D079-4E9C-A67D-3266CFCE3767}"/>
    <cellStyle name="_ERCOT NE_Inputs" xfId="27965" xr:uid="{49D6664E-1BE0-4F96-A3E5-E2895E83E491}"/>
    <cellStyle name="_ERCOT NE_Inputs 2" xfId="27966" xr:uid="{00C3FF61-89B3-471C-9463-DFFB2B36ABFB}"/>
    <cellStyle name="_ERCOT NE_Majestic II 2013 - 2042 Property Tax Forecast est" xfId="27967" xr:uid="{CF69F844-6E10-4BDA-B50E-4977286C167D}"/>
    <cellStyle name="_ERCOT NE_McCoy 250 MW Yingli 280W T-0 NextEra PVO&amp;M Budget (NEW RAMP)_2010-12-10" xfId="27968" xr:uid="{DCB46583-4021-48D6-9821-0BC1C25A612F}"/>
    <cellStyle name="_ERCOT NE_McCoy 250 MW Yingli 280W T-0 NextEra PVO&amp;M Budget (NEW RAMP)_2010-12-6" xfId="27969" xr:uid="{26F0D15B-1C9E-40AF-B6FF-5AD304EA1497}"/>
    <cellStyle name="_ERCOT NE_Tax" xfId="27970" xr:uid="{74D37D32-A67A-4623-A955-BDE21F0F54A0}"/>
    <cellStyle name="_ERCOT NE_ToD" xfId="27971" xr:uid="{5C36671F-2D57-418E-8D45-4F16B7AE3050}"/>
    <cellStyle name="_ERCOT NE_ToD 2" xfId="27972" xr:uid="{F0F9EC49-9C0C-4E05-B706-A78AB265CA50}"/>
    <cellStyle name="_ERCOT NE_ToD 3" xfId="27973" xr:uid="{D1A1986D-63D4-4214-8573-45DCB7F45DCA}"/>
    <cellStyle name="_ERCOT Risk" xfId="27974" xr:uid="{40318828-2699-41E3-BA6A-66A180DD7110}"/>
    <cellStyle name="_ERCOT Risk 2" xfId="27975" xr:uid="{BFE3982A-6ED4-4ACE-BC8E-F8DF24EC4821}"/>
    <cellStyle name="_ERCOT Risk 2 2" xfId="27976" xr:uid="{5C425228-2137-449E-9469-6DA13F767BFB}"/>
    <cellStyle name="_ERCOT Risk 3" xfId="27977" xr:uid="{CCC957DC-1F60-44A8-962D-8AA00F6392D8}"/>
    <cellStyle name="_ERCOT Risk 3 2" xfId="27978" xr:uid="{4A246EC3-CA93-4D23-B6F2-D6993438907E}"/>
    <cellStyle name="_ERCOT Risk 4" xfId="27979" xr:uid="{4EC39457-AE37-47DD-ABE2-A119F09B37BA}"/>
    <cellStyle name="_ERCOT Risk 4 2" xfId="27980" xr:uid="{CBE569F3-5D10-4A7C-9913-B95F4D475D16}"/>
    <cellStyle name="_ERCOT Risk 4 3" xfId="27981" xr:uid="{F16BE627-8448-48D7-84DC-F0D649F58866}"/>
    <cellStyle name="_ERCOT Risk 5" xfId="27982" xr:uid="{46EB24BE-D6E3-4B78-AE29-979ABB54193A}"/>
    <cellStyle name="_ERCOT Risk 5 2" xfId="27983" xr:uid="{7ABC8149-CC25-44D9-9B03-48EE49A5A465}"/>
    <cellStyle name="_ERCOT Risk 6" xfId="27984" xr:uid="{258080BD-8E8B-4A7D-85C2-F55C00C72EEF}"/>
    <cellStyle name="_ERCOT Risk_August 2010 CWIP curves_NextEra" xfId="27985" xr:uid="{C9E5DEE3-EF2A-4F58-B1FE-ACAF26313CEA}"/>
    <cellStyle name="_ERCOT Risk_August 2010 CWIP curves_NextEra 2" xfId="27986" xr:uid="{0C52FCC0-703E-4CA2-94BB-89F7EAD6C2EB}"/>
    <cellStyle name="_ERCOT Risk_August 2010 CWIP curves_NextEra_November 2010 Termosol CWIP Curves NEER Final" xfId="27987" xr:uid="{656AA76B-3325-43A3-AEC6-4FD62324DAD6}"/>
    <cellStyle name="_ERCOT Risk_August 2010 CWIP curves_NextEra_November 2010 Termosol CWIP Curves NEER Final 2" xfId="27988" xr:uid="{4E92AAEA-5448-46F3-BAC4-EB2F66242BD6}"/>
    <cellStyle name="_ERCOT Risk_BASIS ADJ" xfId="27989" xr:uid="{1DEF1C03-FCFA-4A1E-93A8-FBDAC6CDA9F9}"/>
    <cellStyle name="_ERCOT Risk_BM Adjustments" xfId="27990" xr:uid="{80F04ACC-95B0-4CC9-8ADA-3EB853515D75}"/>
    <cellStyle name="_ERCOT Risk_Budget Support 2012-09 2013-15 Benefit Programs v5 with NEER Barg Update" xfId="27991" xr:uid="{29E1608F-0826-4E83-8CCB-020576525600}"/>
    <cellStyle name="_ERCOT Risk_Capacity_Factor_Monthly_Forecast_Through_2024 " xfId="27992" xr:uid="{CD00317D-EC9C-48D4-B476-885A91E0F01C}"/>
    <cellStyle name="_ERCOT Risk_Capital Prov 1Q10" xfId="27993" xr:uid="{24E541E0-BBF5-4E7B-973D-08F57F41E105}"/>
    <cellStyle name="_ERCOT Risk_Capital Prov 1Q10 2" xfId="27994" xr:uid="{DE9CCE78-607F-4688-8954-045936141B3D}"/>
    <cellStyle name="_ERCOT Risk_Capital Prov 1Q10_March_LTD_Premium" xfId="27995" xr:uid="{F567EBC7-6866-42E7-8CDC-28C000DC6809}"/>
    <cellStyle name="_ERCOT Risk_Capital Prov 1Q10_Nov Self Admin LTD Income Premium - CIGNA" xfId="27996" xr:uid="{BC0D7F01-FDBC-4CCF-B012-E0245C2C3E03}"/>
    <cellStyle name="_ERCOT Risk_Capital Prov 1Q10_Summary Unrounded" xfId="27997" xr:uid="{2A0DE210-23DF-41CF-A43A-2CAB7B2BE57B}"/>
    <cellStyle name="_ERCOT Risk_Consolidated Summary Living ProForma_2011_DRAFT" xfId="27998" xr:uid="{30AA7FD6-DB57-448D-B5A6-C8B0457A29DA}"/>
    <cellStyle name="_ERCOT Risk_Consolidated Summary Living ProForma_2011_Paste Special" xfId="27999" xr:uid="{46559134-1C46-424E-92E0-574233139FCC}"/>
    <cellStyle name="_ERCOT Risk_Copy of South TX GenTie  0.8x Sale12-31-09 COD BASE CASEvBOD" xfId="28000" xr:uid="{428CB032-9AB9-41E5-9B02-03C4994FB36E}"/>
    <cellStyle name="_ERCOT Risk_CWIP Termosol 1" xfId="28001" xr:uid="{BB72AA98-4526-4024-AB8E-21FD92A07DB6}"/>
    <cellStyle name="_ERCOT Risk_CWIP Termosol 1 2" xfId="28002" xr:uid="{ACEBBA4A-EA0C-4289-9522-595ADC27EC2A}"/>
    <cellStyle name="_ERCOT Risk_CWIP Termosol 2" xfId="28003" xr:uid="{23ED3EDB-7699-4E5D-B276-CF3FCC6A7DAB}"/>
    <cellStyle name="_ERCOT Risk_CWIP Termosol 2 2" xfId="28004" xr:uid="{9856F07C-D13A-454F-930B-ED49ABB7EFE5}"/>
    <cellStyle name="_ERCOT Risk_Fees" xfId="28005" xr:uid="{3758B89E-60AD-435D-94E9-B0D6A0E295DB}"/>
    <cellStyle name="_ERCOT Risk_Genesis_Bridge_Tab" xfId="28006" xr:uid="{20F56924-9B4F-4064-B87D-342AADF3A42D}"/>
    <cellStyle name="_ERCOT Risk_HWBA UM NPV  IRR Analysis finance at cost share may 2011" xfId="28007" xr:uid="{2033D165-514B-4A9D-91D1-309BA3E22FCB}"/>
    <cellStyle name="_ERCOT Risk_Inputs" xfId="28008" xr:uid="{F22FB9F1-8411-4E45-9C72-F27DFAC0673C}"/>
    <cellStyle name="_ERCOT Risk_Inputs 2" xfId="28009" xr:uid="{AD404905-4353-43F9-A9B0-04231D175111}"/>
    <cellStyle name="_ERCOT Risk_Locked in Gross Margin" xfId="28010" xr:uid="{40905EB8-380A-4313-AB06-68BCF5500D95}"/>
    <cellStyle name="_ERCOT Risk_LTD-FAS 112 Summary" xfId="28011" xr:uid="{C6A66667-B740-43E8-87A0-396B8DA6BD09}"/>
    <cellStyle name="_ERCOT Risk_November 2010 CWIP Curves Genesis Final" xfId="28012" xr:uid="{DCE84ABB-567B-48B5-AD8A-1C8901C76DAD}"/>
    <cellStyle name="_ERCOT Risk_November 2010 CWIP Curves Genesis Final 2" xfId="28013" xr:uid="{C9B38303-A55F-4733-BD77-3ADE4B3AC77C}"/>
    <cellStyle name="_ERCOT Risk_November 2010 CWIP Curves NEER Final" xfId="28014" xr:uid="{09EE5C09-2763-440D-AB9C-F0F8CE8E0D21}"/>
    <cellStyle name="_ERCOT Risk_November 2010 CWIP Curves NEER Final 2" xfId="28015" xr:uid="{7BC9B2F8-958C-494C-8AE5-AADB28F9A3B6}"/>
    <cellStyle name="_ERCOT Risk_November 2010 Termosol CWIP Curves NEER Final" xfId="28016" xr:uid="{4223014F-D4C8-4A3A-B63C-2A90153A7E9A}"/>
    <cellStyle name="_ERCOT Risk_November 2010 Termosol CWIP Curves NEER Final 2" xfId="28017" xr:uid="{1BCD60DF-90FA-43EA-91C8-13B9FCD83078}"/>
    <cellStyle name="_ERCOT Risk_Project Monitoring Paradise Solar revised_October 2010" xfId="28018" xr:uid="{52AE25C7-E4CC-4DB3-B441-D573E0403266}"/>
    <cellStyle name="_ERCOT Risk_Project Monitoring Paradise Solar revised_October 2010 2" xfId="28019" xr:uid="{0A8EA383-3899-4748-9688-56E79746AEB1}"/>
    <cellStyle name="_ERCOT Risk_Project Monitoring Paradise Solar revised_October 2010_November 2010 Termosol CWIP Curves NEER Final" xfId="28020" xr:uid="{42A3A94C-6778-499D-9D2A-CE8DD95220F9}"/>
    <cellStyle name="_ERCOT Risk_Project Monitoring Paradise Solar revised_October 2010_November 2010 Termosol CWIP Curves NEER Final 2" xfId="28021" xr:uid="{435CC1E5-D2E4-4FC5-A3DE-6A421A3E6CFA}"/>
    <cellStyle name="_ERCOT Risk_September 2010 CWIP curves_NextEra" xfId="28022" xr:uid="{13CF8A03-5FFC-4003-9395-9966CE0DD317}"/>
    <cellStyle name="_ERCOT Risk_September 2010 CWIP curves_NextEra 2" xfId="28023" xr:uid="{C93BEFE0-DE4F-483C-AD12-1B08FC2DDA43}"/>
    <cellStyle name="_ERCOT Risk_September 2010 CWIP curves_NextEra_November 2010 Termosol CWIP Curves NEER Final" xfId="28024" xr:uid="{6FAED17E-5239-4C4A-BDDA-44F96E113E65}"/>
    <cellStyle name="_ERCOT Risk_September 2010 CWIP curves_NextEra_November 2010 Termosol CWIP Curves NEER Final 2" xfId="28025" xr:uid="{EAB2F470-1A26-4B2B-AB37-7CBC2D2EAD6A}"/>
    <cellStyle name="_ERCOT Risk_Summerhaven CWIP curve Oct_2010" xfId="28026" xr:uid="{F14876EE-D7D3-438F-AC47-FE57FF34DB4F}"/>
    <cellStyle name="_ERCOT Risk_Summerhaven CWIP curve Oct_2010 2" xfId="28027" xr:uid="{A009465E-2E13-46FA-AC6B-5989CDB6519F}"/>
    <cellStyle name="_ERCOT Risk_Summerhaven CWIP curve Oct_2010_November 2010 Termosol CWIP Curves NEER Final" xfId="28028" xr:uid="{A107F338-D1DD-46B6-A893-376FC6B04105}"/>
    <cellStyle name="_ERCOT Risk_Summerhaven CWIP curve Oct_2010_November 2010 Termosol CWIP Curves NEER Final 2" xfId="28029" xr:uid="{94F1A466-1E9D-4C78-A0FE-A578ED9A052A}"/>
    <cellStyle name="_ERCOT Risk_ToD" xfId="28030" xr:uid="{661DCF83-317E-49D4-B36E-12BBFB0CDA0C}"/>
    <cellStyle name="_ERCOT Risk_ToD 2" xfId="28031" xr:uid="{60E8261B-6CE7-4DF1-B455-A35610F6EED0}"/>
    <cellStyle name="_ERCOT Risk_ToD 3" xfId="28032" xr:uid="{85838387-26D1-441D-AD6E-E724BBFCF948}"/>
    <cellStyle name="_ERCOT Risk_tx financing revs" xfId="28033" xr:uid="{8E291855-DA0E-46C7-840F-60ACA4881D30}"/>
    <cellStyle name="_ERCOT S LMP RTC calc" xfId="28034" xr:uid="{13F32C0B-B8E8-4C3A-B2CB-88AA3F9E778E}"/>
    <cellStyle name="_ERCOT_Cherokee 2010 - 2014 Budget Forecast" xfId="28035" xr:uid="{1B7FD75C-6E95-4706-950A-6EE9839AC93E}"/>
    <cellStyle name="_ERCOTS" xfId="28036" xr:uid="{05458C1E-271A-4971-92FF-81B749C61388}"/>
    <cellStyle name="_ErcotS Curve" xfId="28037" xr:uid="{448E86C4-CA28-4F2A-B401-7C1825F85312}"/>
    <cellStyle name="-_eric" xfId="28038" xr:uid="{6183C235-8866-4C27-B786-5BB2D5E2EEA9}"/>
    <cellStyle name="_Est_Detail" xfId="28039" xr:uid="{3A117A20-4355-4A96-9DD2-1E7CE0FCA329}"/>
    <cellStyle name="_Est_Detail 2" xfId="28040" xr:uid="{BDF9A9D7-0CFF-4D85-A623-E72629C8E70A}"/>
    <cellStyle name="_Est_Detail_August 2010 CWIP curves_NextEra" xfId="28041" xr:uid="{93129DBB-9564-4F2E-8CF8-2BBDDB53C60D}"/>
    <cellStyle name="_Est_Detail_August 2010 CWIP curves_NextEra 2" xfId="28042" xr:uid="{06BCA9C7-D6CE-4B67-8DDC-935D41F3034C}"/>
    <cellStyle name="_Est_Detail_August 2010 CWIP curves_NextEra_November 2010 Termosol CWIP Curves NEER Final" xfId="28043" xr:uid="{2CFDB6D3-40F8-439C-903B-48BE66346FF6}"/>
    <cellStyle name="_Est_Detail_August 2010 CWIP curves_NextEra_November 2010 Termosol CWIP Curves NEER Final 2" xfId="28044" xr:uid="{0B974D37-F7E5-4826-823E-0FEE2C2341E7}"/>
    <cellStyle name="_Est_Detail_CWIP Termosol 1" xfId="28045" xr:uid="{DE3E0E56-5A29-40F0-8DBD-F0019DD9D9EA}"/>
    <cellStyle name="_Est_Detail_CWIP Termosol 1 2" xfId="28046" xr:uid="{A4334E3C-E70E-486B-85FE-6D10FF62A349}"/>
    <cellStyle name="_Est_Detail_CWIP Termosol 2" xfId="28047" xr:uid="{327CD7BA-31A7-42B4-9860-645C8C7F4901}"/>
    <cellStyle name="_Est_Detail_CWIP Termosol 2 2" xfId="28048" xr:uid="{24212E85-43B0-4775-9E2A-CA2C40E0F473}"/>
    <cellStyle name="_Est_Detail_November 2010 CWIP Curves Genesis Final" xfId="28049" xr:uid="{DB64E474-DD9B-468F-9831-C92E3396FFE4}"/>
    <cellStyle name="_Est_Detail_November 2010 CWIP Curves Genesis Final 2" xfId="28050" xr:uid="{E9489128-783D-4568-B84E-53B8AF675A28}"/>
    <cellStyle name="_Est_Detail_November 2010 CWIP Curves NEER Final" xfId="28051" xr:uid="{C041C7DC-D581-44E8-A58B-6D22ED867D08}"/>
    <cellStyle name="_Est_Detail_November 2010 CWIP Curves NEER Final 2" xfId="28052" xr:uid="{F6126345-A437-4719-B842-699E59AB911D}"/>
    <cellStyle name="_Est_Detail_November 2010 Termosol CWIP Curves NEER Final" xfId="28053" xr:uid="{2F908FC4-31DF-42DF-AF42-CCA515D1202B}"/>
    <cellStyle name="_Est_Detail_November 2010 Termosol CWIP Curves NEER Final 2" xfId="28054" xr:uid="{A4B43DC7-AF41-4127-8910-36B999E3C350}"/>
    <cellStyle name="_Est_Detail_Project Monitoring Paradise Solar revised_October 2010" xfId="28055" xr:uid="{151161F2-5E55-4364-839C-F4E5836B9472}"/>
    <cellStyle name="_Est_Detail_Project Monitoring Paradise Solar revised_October 2010 2" xfId="28056" xr:uid="{2B569C5C-7E8C-4D10-B67E-6BA052FDD53C}"/>
    <cellStyle name="_Est_Detail_Project Monitoring Paradise Solar revised_October 2010_November 2010 Termosol CWIP Curves NEER Final" xfId="28057" xr:uid="{75F8E61A-F42E-45E2-9EF5-262BC680ED24}"/>
    <cellStyle name="_Est_Detail_Project Monitoring Paradise Solar revised_October 2010_November 2010 Termosol CWIP Curves NEER Final 2" xfId="28058" xr:uid="{DA792583-7EFF-4D16-8A85-9C0F0672EF6D}"/>
    <cellStyle name="_Est_Detail_September 2010 CWIP curves_NextEra" xfId="28059" xr:uid="{9A72E5A3-C7EC-4BFC-8FDB-A43CDA43FDB4}"/>
    <cellStyle name="_Est_Detail_September 2010 CWIP curves_NextEra 2" xfId="28060" xr:uid="{AF8A70CF-9998-4CFD-AF46-D9D023045498}"/>
    <cellStyle name="_Est_Detail_September 2010 CWIP curves_NextEra_November 2010 Termosol CWIP Curves NEER Final" xfId="28061" xr:uid="{4EFBD7CE-8EBB-4003-A631-494ED3FBB243}"/>
    <cellStyle name="_Est_Detail_September 2010 CWIP curves_NextEra_November 2010 Termosol CWIP Curves NEER Final 2" xfId="28062" xr:uid="{F1C8C129-97D6-4D8C-BE0C-C2407A0958B9}"/>
    <cellStyle name="_Est_Detail_Summerhaven CWIP curve Oct_2010" xfId="28063" xr:uid="{46B0D4B1-D33E-477E-BED7-971AF9B6A0AA}"/>
    <cellStyle name="_Est_Detail_Summerhaven CWIP curve Oct_2010 2" xfId="28064" xr:uid="{DF4B6E14-D944-4CDD-BD3B-5124825A944C}"/>
    <cellStyle name="_Est_Detail_Summerhaven CWIP curve Oct_2010_November 2010 Termosol CWIP Curves NEER Final" xfId="28065" xr:uid="{DBDF120D-96FB-4058-A76F-1B654478B158}"/>
    <cellStyle name="_Est_Detail_Summerhaven CWIP curve Oct_2010_November 2010 Termosol CWIP Curves NEER Final 2" xfId="28066" xr:uid="{0EC9B6C2-F567-4CB0-BBD2-C0E871A74B01}"/>
    <cellStyle name="_Estimates of DKK need to Pay DK" xfId="28067" xr:uid="{5149790E-7893-4229-B1BB-13E38B5CEA84}"/>
    <cellStyle name="_Estimates of DKK need to Pay DK 2" xfId="28068" xr:uid="{83005EE7-874D-4D8F-8789-9C6D66F0A51E}"/>
    <cellStyle name="_Estimates of DKK need to Pay DK_#1 Levered Beech Ridge_021109_Grant,Bonus,No PTCs,MACRs,Term Debt NOL" xfId="28069" xr:uid="{A136F056-AF1F-43B4-8F49-6A2317249B1B}"/>
    <cellStyle name="_Estimates of DKK need to Pay DK_#1 Levered Beech Ridge_021109_Grant,Bonus,No PTCs,MACRs,Term Debt NOL 2" xfId="28070" xr:uid="{565D007E-AC0D-4FE0-AD5E-8870F89D95BE}"/>
    <cellStyle name="_Estimates of DKK need to Pay DK_#1 LeveredGrand_Ridge_II-III_021009_Grant,Bonus,No PTCs,MACRs,Term Debt, NOL" xfId="28071" xr:uid="{9DE7E9D3-685A-4BDF-9574-E48177C1605A}"/>
    <cellStyle name="_Estimates of DKK need to Pay DK_#1 LeveredGrand_Ridge_II-III_021009_Grant,Bonus,No PTCs,MACRs,Term Debt, NOL 2" xfId="28072" xr:uid="{9773F44F-1131-4B26-BFCB-90921206330C}"/>
    <cellStyle name="_Estimates of DKK need to Pay DK_#1 LeveredGrand_Ridge_II-III_021009_Grant,Bonus,No PTCs,MACRs,Term Debt, NOL_BeechR Pivot Table 12.2.09" xfId="28073" xr:uid="{D57E3AFC-190A-4F7D-8102-083D5FD4D19D}"/>
    <cellStyle name="_Estimates of DKK need to Pay DK_#1 LeveredGrand_Ridge_II-III_021009_Grant,Bonus,No PTCs,MACRs,Term Debt, NOL_BeechR Pivot Table 12.2.09 2" xfId="28074" xr:uid="{545707CF-1281-4C5B-8F98-907D294BB51B}"/>
    <cellStyle name="_Estimates of DKK need to Pay DK_2008 IWNA 7.75% 53% ERISA P50 (Invnergy)_FROM JPM" xfId="28075" xr:uid="{9775D202-2EAD-41B0-A56E-2F4865ED3D4C}"/>
    <cellStyle name="_Estimates of DKK need to Pay DK_2008 IWNA 7.75% 53% ERISA P50 (Invnergy)_FROM JPM 2" xfId="28076" xr:uid="{1DCE61B9-365C-4B36-A865-01560EEF9251}"/>
    <cellStyle name="_Estimates of DKK need to Pay DK_2008 IWNA Portfolio 09262008 (JPM TE &amp; CE)__TE Assumps" xfId="28077" xr:uid="{50021017-2FCD-45F9-A71B-12A4EC00ABFA}"/>
    <cellStyle name="_Estimates of DKK need to Pay DK_2008 IWNA Portfolio 09262008 (JPM TE &amp; CE)__TE Assumps 2" xfId="28078" xr:uid="{37C0277D-D654-4501-AE56-A7BEE941D3B9}"/>
    <cellStyle name="_Estimates of DKK need to Pay DK_2008 IWNA Portfolio 09262008 (JPM TE &amp; CE)__TE Assumps_2008 IWNA v12 7.75% 53% TaxEx P50 (Invenergy)_10242008" xfId="28079" xr:uid="{AF837A5D-9AAC-40AD-9913-74027BCA600B}"/>
    <cellStyle name="_Estimates of DKK need to Pay DK_2008 IWNA Portfolio 09262008 (JPM TE &amp; CE)__TE Assumps_2008 IWNA v12 7.75% 53% TaxEx P50 (Invenergy)_10242008 2" xfId="28080" xr:uid="{24634155-71C1-47C7-A06C-8DD35FA01616}"/>
    <cellStyle name="_Estimates of DKK need to Pay DK_2008 IWNA v12 7.75% 53% TaxEx P50 (Invenergy)_10242008" xfId="28081" xr:uid="{4923E9D8-C7B3-4CBD-8E24-7BFB2FA60CD9}"/>
    <cellStyle name="_Estimates of DKK need to Pay DK_2008 IWNA v12 7.75% 53% TaxEx P50 (Invenergy)_10242008 2" xfId="28082" xr:uid="{BB46A88E-DC87-4163-BDC3-603E2EFEBD0D}"/>
    <cellStyle name="_Estimates of DKK need to Pay DK_2008 IWNA v12 7.75% 53% TaxEx P50 (Invenergy)_NO HAIRCUTS" xfId="28083" xr:uid="{39CDC5E8-4E0D-48C8-8BDD-0C487FCCA43A}"/>
    <cellStyle name="_Estimates of DKK need to Pay DK_2008 IWNA v12 7.75% 53% TaxEx P50 (Invenergy)_NO HAIRCUTS 2" xfId="28084" xr:uid="{0065FBE7-5071-4053-8CD4-298209225034}"/>
    <cellStyle name="_Estimates of DKK need to Pay DK_BeechR Pivot Table 12.2.09" xfId="28085" xr:uid="{73782E06-6B40-49EC-BD95-AAB35B65B53F}"/>
    <cellStyle name="_Estimates of DKK need to Pay DK_BeechR Pivot Table 12.2.09 2" xfId="28086" xr:uid="{951198B0-CBE0-41BD-984F-9997A5C9CA9B}"/>
    <cellStyle name="_Estimates of DKK need to Pay DK_Big Otter 101209 Grant and TE 100.5MW_20mileT" xfId="28087" xr:uid="{86F9ED1B-BF3D-4FC3-B424-C13AE589A825}"/>
    <cellStyle name="_Estimates of DKK need to Pay DK_Big Otter 101209 Grant and TE 100.5MW_20mileT 2" xfId="28088" xr:uid="{A4BB4650-8957-4C5B-8CA3-F0EA95930B2E}"/>
    <cellStyle name="_Estimates of DKK need to Pay DK_Bish Hill_$77.5_lowncf_ Bundled Price_Lenders_092909" xfId="28089" xr:uid="{B867238A-0C3C-482E-B97C-5BEC6C7FFCFA}"/>
    <cellStyle name="_Estimates of DKK need to Pay DK_Bish Hill_$77.5_lowncf_ Bundled Price_Lenders_092909 2" xfId="28090" xr:uid="{1A488596-2441-4CE4-A130-E7D8E10A1F51}"/>
    <cellStyle name="_Estimates of DKK need to Pay DK_BishHilll_1.25M per WTG with $72 bundled price_200MWs_BF" xfId="28091" xr:uid="{0798E40E-1339-4F25-90FC-B70E03AE2B53}"/>
    <cellStyle name="_Estimates of DKK need to Pay DK_BishHilll_1.25M per WTG with $72 bundled price_200MWs_BF 2" xfId="28092" xr:uid="{C5D27CDE-869E-4BEF-9445-B81BC2BAEDAF}"/>
    <cellStyle name="_Estimates of DKK need to Pay DK_Bishop Hill_Grant_082409_200MW" xfId="28093" xr:uid="{B963C096-E651-4C63-970A-A3BB768DEBFA}"/>
    <cellStyle name="_Estimates of DKK need to Pay DK_Bishop Hill_Grant_082409_200MW 2" xfId="28094" xr:uid="{6E30512C-5F52-43C9-B71B-62CD2088916F}"/>
    <cellStyle name="_Estimates of DKK need to Pay DK_Buzzard Creek_250MW_PTC_010610" xfId="28095" xr:uid="{80BA60CE-A215-4C9A-B220-42999DE24BB1}"/>
    <cellStyle name="_Estimates of DKK need to Pay DK_Buzzard Creek_250MW_PTC_010610 2" xfId="28096" xr:uid="{F6B6A876-B4B7-4D2C-BE8B-DEFF418735DF}"/>
    <cellStyle name="_Estimates of DKK need to Pay DK_California Ridge 120109 and 200MW" xfId="28097" xr:uid="{CC580A61-2C13-477D-8893-937727E1A07D}"/>
    <cellStyle name="_Estimates of DKK need to Pay DK_California Ridge 120109 and 200MW 2" xfId="28098" xr:uid="{59C9A086-4740-46B6-8C57-6945D69586B3}"/>
    <cellStyle name="_Estimates of DKK need to Pay DK_California Ridge_042909_Grant and TE_99M_as bid" xfId="28099" xr:uid="{96E558E8-7B2A-4DC5-B1F0-6B08C7881E6E}"/>
    <cellStyle name="_Estimates of DKK need to Pay DK_California Ridge_042909_Grant and TE_99M_as bid 2" xfId="28100" xr:uid="{09C1652A-8EC5-4AA0-B823-B44E61670A41}"/>
    <cellStyle name="_Estimates of DKK need to Pay DK_California Ridge_042909_Grant and TE_99Mw" xfId="28101" xr:uid="{3B343404-0B77-4379-8112-C6E5D8742980}"/>
    <cellStyle name="_Estimates of DKK need to Pay DK_California Ridge_042909_Grant and TE_99Mw 2" xfId="28102" xr:uid="{68367A84-8797-4F81-AA78-9C1D7F741A9D}"/>
    <cellStyle name="_Estimates of DKK need to Pay DK_Copy of NEW Levered GRIIIII_03312009_MCF v2" xfId="28103" xr:uid="{9B8F48D5-3290-47B7-A502-254C400C2F8B}"/>
    <cellStyle name="_Estimates of DKK need to Pay DK_Copy of NEW Levered GRIIIII_03312009_MCF v2 2" xfId="28104" xr:uid="{E6BA9091-CE2F-4215-90A8-321FDF6969AC}"/>
    <cellStyle name="_Estimates of DKK need to Pay DK_Copy of NEW Levered GRIIIII_03312009_MCF v2_BeechR Pivot Table 12.2.09" xfId="28105" xr:uid="{8F211523-5637-4F22-9EB8-7DCB35A70ADE}"/>
    <cellStyle name="_Estimates of DKK need to Pay DK_Copy of NEW Levered GRIIIII_03312009_MCF v2_BeechR Pivot Table 12.2.09 2" xfId="28106" xr:uid="{7E3D84C5-385E-45AC-AB9E-4AD323578B08}"/>
    <cellStyle name="_Estimates of DKK need to Pay DK_GRE 03252009_tpm_tables" xfId="28107" xr:uid="{ACD7CECC-BF4F-49F4-8AE0-2240AC27D629}"/>
    <cellStyle name="_Estimates of DKK need to Pay DK_GRE 03252009_tpm_tables 2" xfId="28108" xr:uid="{E086E9FB-75C3-452F-A13A-B1FFA6F552DE}"/>
    <cellStyle name="_Estimates of DKK need to Pay DK_GRE 03252009_tpm_tables_BeechR Pivot Table 12.2.09" xfId="28109" xr:uid="{99DEF884-15F9-4573-B99B-F4B2D9F1F992}"/>
    <cellStyle name="_Estimates of DKK need to Pay DK_GRE 03252009_tpm_tables_BeechR Pivot Table 12.2.09 2" xfId="28110" xr:uid="{5E7D3E57-E51A-4127-B537-B5A635F61D1D}"/>
    <cellStyle name="_Estimates of DKK need to Pay DK_Hardin Grant 08312009_300MW" xfId="28111" xr:uid="{BB305D4D-1654-42D1-8179-F16005E383DA}"/>
    <cellStyle name="_Estimates of DKK need to Pay DK_Hardin Grant 08312009_300MW 2" xfId="28112" xr:uid="{6945330A-56FB-4947-891A-403F11B7D93F}"/>
    <cellStyle name="_Estimates of DKK need to Pay DK_Inputs-General" xfId="28113" xr:uid="{8CC1AFAA-DFCB-4D8B-A60F-24879ACC3148}"/>
    <cellStyle name="_Estimates of DKK need to Pay DK_Inputs-General 2" xfId="28114" xr:uid="{B60512F0-7AAD-479C-B0D9-772414DE6232}"/>
    <cellStyle name="_Estimates of DKK need to Pay DK_Invenergy Model -- 9-5-08 base" xfId="28115" xr:uid="{CDEBCCD1-F872-4F88-9279-EA1D12FE4799}"/>
    <cellStyle name="_Estimates of DKK need to Pay DK_Invenergy Model -- 9-5-08 base 2" xfId="28116" xr:uid="{58BD8409-6136-40A8-9384-D5AF63B95CE3}"/>
    <cellStyle name="_Estimates of DKK need to Pay DK_IWNA 3-Pack ECCA Sheldon Funding 03202009" xfId="28117" xr:uid="{333D59B5-B1DB-46B3-8C63-7569D048698C}"/>
    <cellStyle name="_Estimates of DKK need to Pay DK_IWNA 3-Pack ECCA Sheldon Funding 03202009 2" xfId="28118" xr:uid="{A64E3717-585C-435A-8906-09338C693DC1}"/>
    <cellStyle name="_Estimates of DKK need to Pay DK_IWNA Ptfl v2 10yr 7.25% $320 upfront 99% hedge loss P50" xfId="28119" xr:uid="{646613B7-0BAB-48FE-9D86-7EF7D0C0A72C}"/>
    <cellStyle name="_Estimates of DKK need to Pay DK_IWNA Ptfl v2 10yr 7.25% $320 upfront 99% hedge loss P50 2" xfId="28120" xr:uid="{5B07B3DB-2E2A-4A69-B3F5-2223360DF071}"/>
    <cellStyle name="_Estimates of DKK need to Pay DK_IWNA v1 10yr 7.25% $290 upfront no bonus 42% 2009 tax realloc P50" xfId="28121" xr:uid="{1E32A895-85FF-4700-98B6-930DE09DEE46}"/>
    <cellStyle name="_Estimates of DKK need to Pay DK_IWNA v1 10yr 7.25% $290 upfront no bonus 42% 2009 tax realloc P50 2" xfId="28122" xr:uid="{E78AEC63-2824-4414-91BF-222A3B088688}"/>
    <cellStyle name="_Estimates of DKK need to Pay DK_IWNA v1 10yr 7.25% $290 upfront no bonus 42% 2009 tax realloc P50_2008 IWNA JPM TE Model 11032008 (ERISA Dep &amp; Full Haircuts)_275M" xfId="28123" xr:uid="{1581B5D3-0857-4E84-B727-7975F232F68C}"/>
    <cellStyle name="_Estimates of DKK need to Pay DK_IWNA v1 10yr 7.25% $290 upfront no bonus 42% 2009 tax realloc P50_2008 IWNA JPM TE Model 11032008 (ERISA Dep &amp; Full Haircuts)_275M 2" xfId="28124" xr:uid="{AFA883C2-03CA-4C78-947B-3D051E886532}"/>
    <cellStyle name="_Estimates of DKK need to Pay DK_IWNA v1 10yr 7.25% $290 upfront no bonus 42% 2009 tax realloc P50_2008 IWNA v12 7.75% 53% TaxEx P50 (Invenergy)_10242008" xfId="28125" xr:uid="{693A31D6-2201-4391-9E6B-7DE46D938585}"/>
    <cellStyle name="_Estimates of DKK need to Pay DK_IWNA v1 10yr 7.25% $290 upfront no bonus 42% 2009 tax realloc P50_2008 IWNA v12 7.75% 53% TaxEx P50 (Invenergy)_10242008 2" xfId="28126" xr:uid="{DEE611F8-026F-4597-9550-338A49A05363}"/>
    <cellStyle name="_Estimates of DKK need to Pay DK_Ledge_0416_Grant and TE" xfId="28127" xr:uid="{1CF29E34-7EBA-4803-AFDB-C246ED416CA6}"/>
    <cellStyle name="_Estimates of DKK need to Pay DK_Ledge_0416_Grant and TE 2" xfId="28128" xr:uid="{A0C7C54D-3FC6-4398-9EB8-7F579EF0C9D5}"/>
    <cellStyle name="_Estimates of DKK need to Pay DK_Levered Beech Ridge _100709" xfId="28129" xr:uid="{B5764F95-77D3-4F54-ABE9-D953C7C19AB2}"/>
    <cellStyle name="_Estimates of DKK need to Pay DK_Levered Beech Ridge _100709 2" xfId="28130" xr:uid="{FDD6AD91-B304-4A8E-8D7B-0239CD073FBA}"/>
    <cellStyle name="_Estimates of DKK need to Pay DK_Levered Beech Ridge _100709_BeechR Pivot Table 12.2.09" xfId="28131" xr:uid="{73E06933-4FB7-4587-9568-6645CE106A01}"/>
    <cellStyle name="_Estimates of DKK need to Pay DK_Levered Beech Ridge _100709_BeechR Pivot Table 12.2.09 2" xfId="28132" xr:uid="{DCBE4840-91DD-4CF8-8F54-A2CA599F9207}"/>
    <cellStyle name="_Estimates of DKK need to Pay DK_Levered Beech Ridge _102709" xfId="28133" xr:uid="{953B80B7-E134-4854-AA8E-430FB1F3FF2D}"/>
    <cellStyle name="_Estimates of DKK need to Pay DK_Levered Beech Ridge _102709 2" xfId="28134" xr:uid="{A8B58EC0-7664-4ABC-870B-878999347949}"/>
    <cellStyle name="_Estimates of DKK need to Pay DK_Levered Beech Ridge _102709_BeechR Pivot Table 12.2.09" xfId="28135" xr:uid="{97CF4C5A-94BD-4B72-98D9-2E38B7A2B979}"/>
    <cellStyle name="_Estimates of DKK need to Pay DK_Levered Beech Ridge _102709_BeechR Pivot Table 12.2.09 2" xfId="28136" xr:uid="{070071C0-4C95-463C-9672-EB787D7ED880}"/>
    <cellStyle name="_Estimates of DKK need to Pay DK_Levered Beech Ridge _110209" xfId="28137" xr:uid="{20164679-A9CD-4C7C-A92D-24608F2144B1}"/>
    <cellStyle name="_Estimates of DKK need to Pay DK_Levered Beech Ridge _110209 2" xfId="28138" xr:uid="{0A99D605-0A5C-4A26-90B0-CFBA620F0C7F}"/>
    <cellStyle name="_Estimates of DKK need to Pay DK_Levered Beech Ridge _110209_BeechR Pivot Table 12.2.09" xfId="28139" xr:uid="{853EAEF0-7DFC-4ED4-B69F-349248209A52}"/>
    <cellStyle name="_Estimates of DKK need to Pay DK_Levered Beech Ridge _110209_BeechR Pivot Table 12.2.09 2" xfId="28140" xr:uid="{3007DE75-DB7C-4565-BFCB-53173B6B24D3}"/>
    <cellStyle name="_Estimates of DKK need to Pay DK_Levered Grand Ridge Exp 07082009_LIVE" xfId="28141" xr:uid="{8A02729A-7571-482B-A17A-211ADD3185D2}"/>
    <cellStyle name="_Estimates of DKK need to Pay DK_Levered Grand Ridge Exp 07082009_LIVE 2" xfId="28142" xr:uid="{2E873140-7F44-428F-9420-93297BA35F23}"/>
    <cellStyle name="_Estimates of DKK need to Pay DK_Levered Grand Ridge Exp 07082009_LIVE_BeechR Pivot Table 12.2.09" xfId="28143" xr:uid="{CA0E9ABD-DEFC-431C-B757-EB36269AC4F3}"/>
    <cellStyle name="_Estimates of DKK need to Pay DK_Levered Grand Ridge Exp 07082009_LIVE_BeechR Pivot Table 12.2.09 2" xfId="28144" xr:uid="{A8EE010B-51D7-4E64-B262-D31DB8C4788E}"/>
    <cellStyle name="_Estimates of DKK need to Pay DK_Levered Grand Ridge Exp_05042009" xfId="28145" xr:uid="{1FF4AAD0-3C9E-4F69-8856-F33C4D199BA0}"/>
    <cellStyle name="_Estimates of DKK need to Pay DK_Levered Grand Ridge Exp_05042009 2" xfId="28146" xr:uid="{E19C7E35-2A92-40E5-98C8-4666899BD93E}"/>
    <cellStyle name="_Estimates of DKK need to Pay DK_Levered Grand Ridge Exp_05042009_BeechR Pivot Table 12.2.09" xfId="28147" xr:uid="{85EEDF20-D071-4122-BEC8-FAACEF553AF6}"/>
    <cellStyle name="_Estimates of DKK need to Pay DK_Levered Grand Ridge Exp_05042009_BeechR Pivot Table 12.2.09 2" xfId="28148" xr:uid="{4BFCF56B-EC98-476C-8592-07EC6BC25DDF}"/>
    <cellStyle name="_Estimates of DKK need to Pay DK_NEW GRII_III Debt_032509 v1 (2)" xfId="28149" xr:uid="{6AF93439-C5D2-45FB-ACEC-EB9F368637B0}"/>
    <cellStyle name="_Estimates of DKK need to Pay DK_NEW GRII_III Debt_032509 v1 (2) 2" xfId="28150" xr:uid="{682A5C78-2EE1-417F-A21B-0047F92EDCA7}"/>
    <cellStyle name="_Estimates of DKK need to Pay DK_NEW GRII_III Debt_032509 v1 (2)_BeechR Pivot Table 12.2.09" xfId="28151" xr:uid="{D3521D77-0FB8-41F4-862E-B116DDC86CDB}"/>
    <cellStyle name="_Estimates of DKK need to Pay DK_NEW GRII_III Debt_032509 v1 (2)_BeechR Pivot Table 12.2.09 2" xfId="28152" xr:uid="{6E140D0E-E42E-4C1F-BAF1-3ADA26B25C03}"/>
    <cellStyle name="_Estimates of DKK need to Pay DK_NEW Levered GRII&amp;III_04092009_MCF v1" xfId="28153" xr:uid="{8EDCABBA-2C31-494F-AD4B-71252DB3CC9D}"/>
    <cellStyle name="_Estimates of DKK need to Pay DK_NEW Levered GRII&amp;III_04092009_MCF v1 2" xfId="28154" xr:uid="{2A622A33-DF8E-43F1-8404-E633719E1681}"/>
    <cellStyle name="_Estimates of DKK need to Pay DK_NEW Levered GRII&amp;III_04092009_MCF v1_BeechR Pivot Table 12.2.09" xfId="28155" xr:uid="{5C69930E-E1C1-46CD-A025-3B7151BE8A62}"/>
    <cellStyle name="_Estimates of DKK need to Pay DK_NEW Levered GRII&amp;III_04092009_MCF v1_BeechR Pivot Table 12.2.09 2" xfId="28156" xr:uid="{0664CBE7-93B7-4A0B-A329-16D9FFAB8683}"/>
    <cellStyle name="_Estimates of DKK need to Pay DK_Oceana_142MW_Vesta1.8_101909" xfId="28157" xr:uid="{128AF468-FC33-4B5E-BEB7-08BA48DE821A}"/>
    <cellStyle name="_Estimates of DKK need to Pay DK_Oceana_142MW_Vesta1.8_101909 2" xfId="28158" xr:uid="{46576F3B-F143-4FF7-89A9-FDBE1D0C4346}"/>
    <cellStyle name="_Estimates of DKK need to Pay DK_Raleigh Model (78MW) 09082009_V2" xfId="28159" xr:uid="{E93AE1DB-3B98-4E24-8333-13DC8F60FD74}"/>
    <cellStyle name="_Estimates of DKK need to Pay DK_Raleigh Model (78MW) 09082009_V2 2" xfId="28160" xr:uid="{46CF0193-8DA0-468C-B5A5-10351B1B2424}"/>
    <cellStyle name="_Estimates of DKK need to Pay DK_Raleigh Model (78MW) 09082009_V2_BeechR Pivot Table 12.2.09" xfId="28161" xr:uid="{53406FEE-BA60-46A8-988F-E2577604C654}"/>
    <cellStyle name="_Estimates of DKK need to Pay DK_Raleigh Model (78MW) 09082009_V2_BeechR Pivot Table 12.2.09 2" xfId="28162" xr:uid="{F5336B7C-9556-4EEC-932A-3ED2F9D72A0B}"/>
    <cellStyle name="_Estimates of DKK need to Pay DK_Sheet1" xfId="28163" xr:uid="{3B51DF6D-C6B8-43F1-BCD0-6A81D13DE54A}"/>
    <cellStyle name="_Estimates of DKK need to Pay DK_Sheet1 2" xfId="28164" xr:uid="{CE75FEAF-E4D5-4793-A58B-B251A2985D21}"/>
    <cellStyle name="_Estimates of DKK need to Pay DK_Sweden Hills 51MW_081809_AEP bid" xfId="28165" xr:uid="{AA1227D9-157B-4D37-A3FD-7BA6B758067C}"/>
    <cellStyle name="_Estimates of DKK need to Pay DK_Sweden Hills 51MW_081809_AEP bid 2" xfId="28166" xr:uid="{B97CBF1E-CB56-4D07-BC9D-B28FB87364EF}"/>
    <cellStyle name="_Estimates of DKK need to Pay DK_Tri-County Wind_042409_Grant and TE_as bid" xfId="28167" xr:uid="{CFA506BE-E9C2-417E-B1D0-40A6E2C1FE54}"/>
    <cellStyle name="_Estimates of DKK need to Pay DK_Tri-County Wind_042409_Grant and TE_as bid 2" xfId="28168" xr:uid="{49D20CAF-ADB9-453B-B0D2-9F1F0C042F05}"/>
    <cellStyle name="_Estimates of DKK need to Pay DK_Tri-County Wind_101309_Grant and TE_200MW_1.6XLE" xfId="28169" xr:uid="{D51CDF51-668D-4546-9111-6F95BCF455FC}"/>
    <cellStyle name="_Estimates of DKK need to Pay DK_Tri-County Wind_101309_Grant and TE_200MW_1.6XLE 2" xfId="28170" xr:uid="{C8F41721-3959-40DC-924B-6069A0BE23E6}"/>
    <cellStyle name="_Estimates of DKK need to Pay DK_Tri-County Wind_101509_Grant and TE_200MW_1.6XLE" xfId="28171" xr:uid="{F4C6523F-82DC-43CD-9C1C-3CF6DA3029B6}"/>
    <cellStyle name="_Estimates of DKK need to Pay DK_Tri-County Wind_101509_Grant and TE_200MW_1.6XLE 2" xfId="28172" xr:uid="{304B7B94-5FC4-4D69-BA90-2D82D5763A2E}"/>
    <cellStyle name="_Estimates of DKK need to Pay DK_Turkey Track Completion Reserve Acct_11 10 08" xfId="28173" xr:uid="{1B100A4C-3789-4D4B-A60B-8AA6D088D18F}"/>
    <cellStyle name="_Estimates of DKK need to Pay DK_Turkey Track Completion Reserve Acct_11 10 08 2" xfId="28174" xr:uid="{CCDB38B7-1060-44DC-87AC-6CCEEAB411DE}"/>
    <cellStyle name="_Estimates of DKK need to Pay DK_Unlev McAdoo &amp; GR Combined 10242008-funding v8" xfId="28175" xr:uid="{7F0BAC16-1C34-4AAF-B7C9-AB686E840A23}"/>
    <cellStyle name="_Estimates of DKK need to Pay DK_Unlev McAdoo &amp; GR Combined 10242008-funding v8 2" xfId="28176" xr:uid="{1380AED7-C05B-42AB-8BBA-60AF81BE2812}"/>
    <cellStyle name="_Estimates of DKK need to Pay DK_Unlev McAdoo &amp; GR Combined 10242008-funding v8_BeechR Pivot Table 12.2.09" xfId="28177" xr:uid="{2CF50F4E-51FD-4CE7-B8AB-520069169D30}"/>
    <cellStyle name="_Estimates of DKK need to Pay DK_Unlev McAdoo &amp; GR Combined 10242008-funding v8_BeechR Pivot Table 12.2.09 2" xfId="28178" xr:uid="{03CF35C4-FACE-4618-871F-E3924B651718}"/>
    <cellStyle name="_Estimates of DKK need to Pay DK_Unlev McAdoo &amp; GR Combined 10242008-funding v8_Sheet1" xfId="28179" xr:uid="{5471ED0D-379E-4F5B-81E9-0DF4007B6644}"/>
    <cellStyle name="_Estimates of DKK need to Pay DK_Unlev McAdoo &amp; GR Combined 10242008-funding v8_Sheet1 2" xfId="28180" xr:uid="{2CF0B1BF-EE5D-4BE3-9622-F907B6E281BF}"/>
    <cellStyle name="_Estimates of DKK need to Pay DK_Unlevered_Beech_Ridge_100_5MW_021009_optimized NCF" xfId="28181" xr:uid="{32CFF45B-C8D8-46AB-93F3-E57251DB5AC3}"/>
    <cellStyle name="_Estimates of DKK need to Pay DK_Unlevered_Beech_Ridge_100_5MW_021009_optimized NCF 2" xfId="28182" xr:uid="{8CE97620-3B97-4698-9D93-267923BBD718}"/>
    <cellStyle name="_Estimates of DKK need to Pay DK_Vantage Cash FLow 100609" xfId="28183" xr:uid="{FD69C66C-397A-4894-A2A4-6647FBA6B30E}"/>
    <cellStyle name="_Estimates of DKK need to Pay DK_Vantage Cash FLow 100609 2" xfId="28184" xr:uid="{CB06D244-FF81-45BC-BE9B-00B460912A9B}"/>
    <cellStyle name="_Estimates of DKK need to Pay DK_Vantage Model_PGE 15yr PPA_062409" xfId="28185" xr:uid="{861D3414-EDD7-415B-860C-9EDF7F2D8C13}"/>
    <cellStyle name="_Estimates of DKK need to Pay DK_Vantage Model_PGE 15yr PPA_062409 2" xfId="28186" xr:uid="{5D27AA9C-9567-4FBE-9F9F-9517CFA9F869}"/>
    <cellStyle name="_Estimates of DKK need to Pay DK_Vantage Model_PGE 15yr PPA_073009_JAR" xfId="28187" xr:uid="{D48BE11A-3225-4835-BD2C-DE8623AE2988}"/>
    <cellStyle name="_Estimates of DKK need to Pay DK_Vantage Model_PGE 15yr PPA_073009_JAR 2" xfId="28188" xr:uid="{DC5F1460-1985-4E69-8F7B-ACACC01C2AE4}"/>
    <cellStyle name="_Estimates of DKK need to Pay DK_Vantage Model_PGE 15yr PPA_100909" xfId="28189" xr:uid="{9A9EF1EA-1395-47AB-A2AA-B533FC639D70}"/>
    <cellStyle name="_Estimates of DKK need to Pay DK_Vantage Model_PGE 15yr PPA_100909 2" xfId="28190" xr:uid="{831B2D2F-F31C-48EE-BB4E-167D1E6B9AEC}"/>
    <cellStyle name="_Estimates of DKK need to Pay DK_White Oak_67.5_150MW_110409_OUR CASE" xfId="28191" xr:uid="{D0C93E69-A8A5-4DA7-A2F6-F339137D2377}"/>
    <cellStyle name="_Estimates of DKK need to Pay DK_White Oak_67.5_150MW_110409_OUR CASE 2" xfId="28192" xr:uid="{43E43921-F883-407A-9598-3F7A1D59F448}"/>
    <cellStyle name="_Euro" xfId="28193" xr:uid="{A058434A-FA2E-43CF-90A7-B92A84312EDB}"/>
    <cellStyle name="_Euro 2" xfId="28194" xr:uid="{A29A8984-50D1-4EC1-B78A-872F675A1E6D}"/>
    <cellStyle name="_Euro_2007 Deloitte Models 082307" xfId="28195" xr:uid="{4B17BD64-FC10-4567-AD62-132099E12BE7}"/>
    <cellStyle name="_Euro_2007 Vento II 081707 v3" xfId="28196" xr:uid="{13EF994D-FF3A-4FB0-B798-414173A4AA69}"/>
    <cellStyle name="_Euro_accretion dilution analysis" xfId="28197" xr:uid="{444ACB6F-5C86-4132-B6EF-AE1888A16849}"/>
    <cellStyle name="_Euro_accretion dilution analysis 2" xfId="28198" xr:uid="{1EDA4448-79D9-40E5-936F-F99A9B4F18E5}"/>
    <cellStyle name="_Euro_accretion dilution analysis_2007 Deloitte Models 082307" xfId="28199" xr:uid="{C221A79C-F6CE-4E31-A7AA-D1A8054AAD7B}"/>
    <cellStyle name="_Euro_accretion dilution analysis_2007 Vento II 081707 v3" xfId="28200" xr:uid="{381FF77F-D9B9-44CE-B537-AA0EE75E76E8}"/>
    <cellStyle name="_Euro_accretion dilution analysis_Darlington We Energy Bid Model 112807" xfId="28201" xr:uid="{B40E7EB6-9637-4752-9825-E263BF229195}"/>
    <cellStyle name="_Euro_accretion dilution analysis_Depr Federal" xfId="28202" xr:uid="{9C2E1719-EA2B-4030-8F30-3CA87D14FEC4}"/>
    <cellStyle name="_Euro_accretion dilution analysis_Depr Federal-2008" xfId="28203" xr:uid="{C8936BFC-5FEC-42FC-86E2-330908BAA4E1}"/>
    <cellStyle name="_Euro_accretion dilution analysis_Draft Model 081707" xfId="28204" xr:uid="{74281A68-0D3B-489C-BC5A-78E7236EB283}"/>
    <cellStyle name="_Euro_accretion dilution analysis_OpEx Sheet" xfId="28205" xr:uid="{C71DDBB6-535F-423D-B7D8-DA17713E8207}"/>
    <cellStyle name="_Euro_accretion dilution analysis_Pioneer Prairie 082107_edp" xfId="28206" xr:uid="{DBF2066F-4C21-4ABA-82CA-15763D4D2406}"/>
    <cellStyle name="_Euro_accretion dilution analysis_Post Oak" xfId="28207" xr:uid="{A679431D-3ECE-4F47-9BDD-9C77C1152218}"/>
    <cellStyle name="_Euro_accretion dilution analysis_Post Oak 2" xfId="28208" xr:uid="{0F291590-6453-4618-8C6C-74805E320516}"/>
    <cellStyle name="_Euro_accretion dilution analysis_Prairie Star" xfId="28209" xr:uid="{E71914E2-97DD-4273-B9B1-BE78DA74014D}"/>
    <cellStyle name="_Euro_accretion dilution analysis_Prairie Star 2" xfId="28210" xr:uid="{56E8F79A-D510-45A9-BFB6-48153F6C41CD}"/>
    <cellStyle name="_Euro_accretion dilution analysis_Tax Equity Structure 072007" xfId="28211" xr:uid="{9AE5525D-B41F-4946-98D8-9F6038B1D8C5}"/>
    <cellStyle name="_Euro_accretion dilution analysis_Twin Groves II" xfId="28212" xr:uid="{FAB8EE2F-2626-4638-B821-5F01935ED515}"/>
    <cellStyle name="_Euro_accretion dilution analysis_Twin Groves II 2" xfId="28213" xr:uid="{6809717D-C487-42D9-AF37-B3F34D589176}"/>
    <cellStyle name="_Euro_BCII  Quarterly TE Input 062606" xfId="28214" xr:uid="{9BF908BA-B933-42B8-92E1-EA3EB37E8FA7}"/>
    <cellStyle name="_Euro_BCII  Quarterly TE Input 062606_Monthly Horizon-Project Projections-Rev4 (25 yr life)JPM" xfId="28215" xr:uid="{5C576706-D4FE-46D5-9524-144EA8EF26F6}"/>
    <cellStyle name="_Euro_CSC_Palm_Sum_of_Parts_5_23_01a" xfId="28216" xr:uid="{41004B71-0EED-4E70-95BD-F0CD4D107572}"/>
    <cellStyle name="_Euro_CSC_Palm_Sum_of_Parts_5_23_01a_2007 Deloitte Models 082307" xfId="28217" xr:uid="{41718438-C1D7-4978-9F47-AD781C191AFB}"/>
    <cellStyle name="_Euro_CSC_Palm_Sum_of_Parts_5_23_01a_2007 Vento II 081707 v3" xfId="28218" xr:uid="{B4347CF1-6122-4962-9D3D-2B36E8B7264C}"/>
    <cellStyle name="_Euro_CSC_Palm_Sum_of_Parts_5_23_01a_Darlington We Energy Bid Model 112807" xfId="28219" xr:uid="{858E3B4F-413C-4B98-86A5-3F4C60B33116}"/>
    <cellStyle name="_Euro_CSC_Palm_Sum_of_Parts_5_23_01a_Depr Federal" xfId="28220" xr:uid="{10630018-C87D-417A-A1D3-C74ACBF2A6A5}"/>
    <cellStyle name="_Euro_CSC_Palm_Sum_of_Parts_5_23_01a_Depr Federal-2008" xfId="28221" xr:uid="{E820F2FB-0698-4912-B982-DFF004B58F6F}"/>
    <cellStyle name="_Euro_CSC_Palm_Sum_of_Parts_5_23_01a_Draft Model 081707" xfId="28222" xr:uid="{389FE26D-BCFA-4BAE-894E-3AE16C794B90}"/>
    <cellStyle name="_Euro_CSC_Palm_Sum_of_Parts_5_23_01a_OpEx Sheet" xfId="28223" xr:uid="{B46675DA-56BC-41C1-BD45-AEF373D2EF4F}"/>
    <cellStyle name="_Euro_CSC_Palm_Sum_of_Parts_5_23_01a_Pioneer Prairie 082107_edp" xfId="28224" xr:uid="{EF2E0DF6-21FE-42E8-B11D-7F553D55F8FD}"/>
    <cellStyle name="_Euro_CSC_Palm_Sum_of_Parts_5_23_01a_Post Oak" xfId="28225" xr:uid="{B71F6400-CF54-458E-A5F3-4D6FC0B40B80}"/>
    <cellStyle name="_Euro_CSC_Palm_Sum_of_Parts_5_23_01a_Prairie Star" xfId="28226" xr:uid="{47DB7A05-B93C-4C4A-8416-A15B8B7D4169}"/>
    <cellStyle name="_Euro_CSC_Palm_Sum_of_Parts_5_23_01a_Tax Equity Structure 072007" xfId="28227" xr:uid="{F98DEAA7-132C-4AC9-A35E-CBE8D779063A}"/>
    <cellStyle name="_Euro_CSC_Palm_Sum_of_Parts_5_23_01a_Twin Groves II" xfId="28228" xr:uid="{9F987A5F-D06F-4AE2-BC06-83306909C3F2}"/>
    <cellStyle name="_Euro_Darlington We Energy Bid Model 112807" xfId="28229" xr:uid="{6A243525-C93F-4361-B52D-7F6E937760AF}"/>
    <cellStyle name="_Euro_Depr Federal" xfId="28230" xr:uid="{B5A217C4-77D5-444B-B2F3-A59D731F63AA}"/>
    <cellStyle name="_Euro_Depr Federal-2008" xfId="28231" xr:uid="{216B62FC-9327-46E4-BBD7-AE37CB4F897E}"/>
    <cellStyle name="_Euro_Draft Model 081707" xfId="28232" xr:uid="{B864D206-F740-47BF-AB8C-9A747B40BA41}"/>
    <cellStyle name="_Euro_Financials Layout dpak 9-26-01 v1" xfId="28233" xr:uid="{F5103AB4-B91E-4D5D-8709-607B9BF00812}"/>
    <cellStyle name="_Euro_Financials Layout dpak 9-26-01 v1_2007 Deloitte Models 082307" xfId="28234" xr:uid="{DA362CF1-6E8A-4E2F-AE39-6D01EC02945A}"/>
    <cellStyle name="_Euro_Financials Layout dpak 9-26-01 v1_2007 Vento II 081707 v3" xfId="28235" xr:uid="{8C8DBAF2-EE95-4577-BB6A-D7BCC03D13F6}"/>
    <cellStyle name="_Euro_Financials Layout dpak 9-26-01 v1_Darlington We Energy Bid Model 112807" xfId="28236" xr:uid="{B9DC8C54-040B-4D36-8016-359FDD15FDB1}"/>
    <cellStyle name="_Euro_Financials Layout dpak 9-26-01 v1_Depr Federal" xfId="28237" xr:uid="{59BF9EBE-A1B5-469B-8E20-848E5F7A277A}"/>
    <cellStyle name="_Euro_Financials Layout dpak 9-26-01 v1_Depr Federal-2008" xfId="28238" xr:uid="{0C902405-80BF-4123-8F98-2CFB86213028}"/>
    <cellStyle name="_Euro_Financials Layout dpak 9-26-01 v1_Draft Model 081707" xfId="28239" xr:uid="{56204245-BD20-402F-9A13-D3FD662C69B0}"/>
    <cellStyle name="_Euro_Financials Layout dpak 9-26-01 v1_OpEx Sheet" xfId="28240" xr:uid="{2D73AC48-E712-4623-88A9-4C8A434D1A98}"/>
    <cellStyle name="_Euro_Financials Layout dpak 9-26-01 v1_Pioneer Prairie 082107_edp" xfId="28241" xr:uid="{05942F84-28D5-405E-93BC-567CEF3FE2AD}"/>
    <cellStyle name="_Euro_Financials Layout dpak 9-26-01 v1_Post Oak" xfId="28242" xr:uid="{D2BE7DF5-4076-458A-AC7B-6D0B8FA9A9FB}"/>
    <cellStyle name="_Euro_Financials Layout dpak 9-26-01 v1_Prairie Star" xfId="28243" xr:uid="{BED8D60A-E8DD-4CC8-8FCA-F15A3B05AFEB}"/>
    <cellStyle name="_Euro_Financials Layout dpak 9-26-01 v1_Tax Equity Structure 072007" xfId="28244" xr:uid="{607A6BC2-0CE9-4070-BEA6-4B429F3C0719}"/>
    <cellStyle name="_Euro_Financials Layout dpak 9-26-01 v1_Twin Groves II" xfId="28245" xr:uid="{F174D194-699B-4B1B-A839-38FCC7374328}"/>
    <cellStyle name="_Euro_G&amp;A_reports" xfId="28246" xr:uid="{14BE0BFB-7A97-48FB-A25C-CBAE580AF831}"/>
    <cellStyle name="_Euro_IBES_EPS_Estimates" xfId="28247" xr:uid="{C544BC5B-C708-4292-8203-5F8F26F308AB}"/>
    <cellStyle name="_Euro_IBES_EPS_Estimates 2" xfId="28248" xr:uid="{3942D5B6-F856-4653-88AE-1C3C395ACC65}"/>
    <cellStyle name="_Euro_IBES_EPS_Estimates_2007 Deloitte Models 082307" xfId="28249" xr:uid="{694C4802-6C16-46B0-89C7-D4F43406E550}"/>
    <cellStyle name="_Euro_IBES_EPS_Estimates_2007 Vento II 081707 v3" xfId="28250" xr:uid="{40900F13-0837-4D82-BA61-9D5983E99A49}"/>
    <cellStyle name="_Euro_IBES_EPS_Estimates_Darlington We Energy Bid Model 112807" xfId="28251" xr:uid="{F880B93C-A56E-4A22-9E88-0DE2B7888548}"/>
    <cellStyle name="_Euro_IBES_EPS_Estimates_Depr Federal" xfId="28252" xr:uid="{B860407D-668A-409D-9345-43D3D5333461}"/>
    <cellStyle name="_Euro_IBES_EPS_Estimates_Depr Federal-2008" xfId="28253" xr:uid="{415258AE-4794-46E5-A30C-CC5C1784CE14}"/>
    <cellStyle name="_Euro_IBES_EPS_Estimates_Draft Model 081707" xfId="28254" xr:uid="{69CFAC2E-FE5C-4B15-B624-AE2F1D81DDB9}"/>
    <cellStyle name="_Euro_IBES_EPS_Estimates_OpEx Sheet" xfId="28255" xr:uid="{4BB0D162-2B94-4A2E-B248-464F467939EB}"/>
    <cellStyle name="_Euro_IBES_EPS_Estimates_Pioneer Prairie 082107_edp" xfId="28256" xr:uid="{AB84E5B6-39C3-42C2-9DF3-6942865CA07F}"/>
    <cellStyle name="_Euro_IBES_EPS_Estimates_Post Oak" xfId="28257" xr:uid="{ECD97475-093F-4828-A11F-31521F3B3419}"/>
    <cellStyle name="_Euro_IBES_EPS_Estimates_Post Oak 2" xfId="28258" xr:uid="{BDAD2320-C6CF-453F-BAE7-49DE6A51249F}"/>
    <cellStyle name="_Euro_IBES_EPS_Estimates_Prairie Star" xfId="28259" xr:uid="{269BFEB2-D96D-43E1-805C-4908FC754D12}"/>
    <cellStyle name="_Euro_IBES_EPS_Estimates_Prairie Star 2" xfId="28260" xr:uid="{85B001C8-9DA3-48A0-934E-DDA6E65740E5}"/>
    <cellStyle name="_Euro_IBES_EPS_Estimates_Tax Equity Structure 072007" xfId="28261" xr:uid="{973452F9-C85D-494F-A589-7022BE8C72CC}"/>
    <cellStyle name="_Euro_IBES_EPS_Estimates_Twin Groves II" xfId="28262" xr:uid="{7FA0B099-8292-4ACD-8FBE-4A089546664F}"/>
    <cellStyle name="_Euro_IBES_EPS_Estimates_Twin Groves II 2" xfId="28263" xr:uid="{E8DB8F26-7CBF-4A52-8B7C-F07E725661DF}"/>
    <cellStyle name="_Euro_Maple Ridge Model" xfId="28264" xr:uid="{F1657A60-0D36-4255-8B25-ECDCFDA1CDF9}"/>
    <cellStyle name="_Euro_Maple Ridge Model_Monthly Horizon-Project Projections-Rev4 (25 yr life)JPM" xfId="28265" xr:uid="{E5770AD6-A523-4917-91D5-564F0CE02925}"/>
    <cellStyle name="_Euro_MasterDatabase_Oct_07_v2" xfId="28266" xr:uid="{1A4760B9-4E4C-4F35-B1B3-B174DBA9F80F}"/>
    <cellStyle name="_Euro_MasterDatabase_Sept_07_v2" xfId="28267" xr:uid="{09A045CB-779D-4683-A287-B051D6516368}"/>
    <cellStyle name="_Euro_MasterDatabase_Sept_07_v3" xfId="28268" xr:uid="{CBECE683-3EA5-43E4-988E-3D01F004CBDB}"/>
    <cellStyle name="_Euro_Old Financials_200804" xfId="28269" xr:uid="{AB8409FC-C6E6-446A-BABF-DA479BEC6065}"/>
    <cellStyle name="_Euro_OpEx Sheet" xfId="28270" xr:uid="{83E52E67-3B15-4215-A414-AB672D480A7C}"/>
    <cellStyle name="_Euro_Palm Model 10_05" xfId="28271" xr:uid="{FCF217E0-C0B4-4A4C-8206-AD4B71EC820E}"/>
    <cellStyle name="_Euro_Palm Model 10_05 2" xfId="28272" xr:uid="{8D0C4746-41BE-47E0-B41C-69FED905E081}"/>
    <cellStyle name="_Euro_Palm Model 10_05_01 Horizon Wind Energy Analytics" xfId="28273" xr:uid="{990F61E2-9AA2-4D88-8951-39E94C63688D}"/>
    <cellStyle name="_Euro_Palm Model 10_05_01 Horizon Wind Energy Analytics_1.Inputs" xfId="28274" xr:uid="{BB2546F3-C7DF-4BD7-9272-9C2128161A31}"/>
    <cellStyle name="_Euro_Palm Model 10_05_01 Horizon Wind Energy Analytics_Copy of Vento III v27i P50 1st" xfId="28275" xr:uid="{97DC128B-DB5A-4C77-BC8B-EEAADAED6D12}"/>
    <cellStyle name="_Euro_Palm Model 10_05_01 Horizon Wind Energy Analytics_G&amp;A_reports" xfId="28276" xr:uid="{DC4BAB94-B958-4C42-84B2-1ABED9C5096D}"/>
    <cellStyle name="_Euro_Palm Model 10_05_01 Horizon Wind Energy Analytics_Vento III v17i (8.9% Haircut, 60% Tax)" xfId="28277" xr:uid="{42387263-B6C9-4803-BABC-5015AAB3A014}"/>
    <cellStyle name="_Euro_Palm Model 10_05_01 Horizon Wind Energy Analytics_Vento III v22i (Haircut, 6Y CF, 76% tax)" xfId="28278" xr:uid="{EB6DA5BA-44F2-45F8-92F8-35D277D64D85}"/>
    <cellStyle name="_Euro_Palm Model 10_05_01 Horizon Wind Energy Analytics_Vento III v28g Base" xfId="28279" xr:uid="{244B82AA-217C-4483-BEC3-DF36B341401A}"/>
    <cellStyle name="_Euro_Palm Model 10_05_01 Horizon Wind Energy Analytics_Vento III v28k JPMyyy" xfId="28280" xr:uid="{AC2E7D4A-765C-403B-A0D1-030553150D24}"/>
    <cellStyle name="_Euro_Palm Model 10_05_1.Inputs" xfId="28281" xr:uid="{880DDA15-3326-41D0-8F1F-99384871028D}"/>
    <cellStyle name="_Euro_Palm Model 10_05_Copy of G&amp;A_reports_v4" xfId="28282" xr:uid="{FCBBCA22-698D-4DC8-AECB-033D7683C972}"/>
    <cellStyle name="_Euro_Palm Model 10_05_Copy of Vento III v27i P50 1st" xfId="28283" xr:uid="{9424D625-3BB1-4CEB-A91B-6BCF43EED905}"/>
    <cellStyle name="_Euro_Palm Model 10_05_Vento III v17i (8.9% Haircut, 60% Tax)" xfId="28284" xr:uid="{45FB196A-644C-405A-B4FB-FD758BBF49FE}"/>
    <cellStyle name="_Euro_Palm Model 10_05_Vento III v22i (Haircut, 6Y CF, 76% tax)" xfId="28285" xr:uid="{59EDB682-490C-4D32-923B-7986D133D132}"/>
    <cellStyle name="_Euro_Palm Model 10_05_Vento III v28g Base" xfId="28286" xr:uid="{D4A36866-8E75-4897-B7F2-5FC6F4E17F59}"/>
    <cellStyle name="_Euro_Palm Model 10_05_Vento III v28k JPMyyy" xfId="28287" xr:uid="{E4D8CE67-141F-4C79-BDD8-A1FEAB296425}"/>
    <cellStyle name="_Euro_Pioneer Prairie 082107_edp" xfId="28288" xr:uid="{5C2EEA6D-CF68-4746-B7C8-4638AD35C288}"/>
    <cellStyle name="_Euro_Post Oak" xfId="28289" xr:uid="{F44AA878-4139-4F2F-82D7-6B5A36D9D987}"/>
    <cellStyle name="_Euro_Potential Strategic Partners" xfId="28290" xr:uid="{08372F5E-61CA-4A9E-B31F-59B4E695BFCA}"/>
    <cellStyle name="_Euro_Potential Strategic Partners 2" xfId="28291" xr:uid="{85566839-FA77-4635-90ED-CADE95530172}"/>
    <cellStyle name="_Euro_Potential Strategic Partners_2007 Deloitte Models 082307" xfId="28292" xr:uid="{7514957A-8AD9-4231-AF8F-C025F9451CED}"/>
    <cellStyle name="_Euro_Potential Strategic Partners_2007 Vento II 081707 v3" xfId="28293" xr:uid="{AB425B48-F1AE-4CD4-9CB5-8A893A916DC6}"/>
    <cellStyle name="_Euro_Potential Strategic Partners_Darlington We Energy Bid Model 112807" xfId="28294" xr:uid="{1200AE12-B27A-416D-8CE3-F2EAD17B9069}"/>
    <cellStyle name="_Euro_Potential Strategic Partners_Depr Federal" xfId="28295" xr:uid="{36CCD0A7-9886-4BB4-B217-023D68789C18}"/>
    <cellStyle name="_Euro_Potential Strategic Partners_Depr Federal-2008" xfId="28296" xr:uid="{41D87E0B-B1E8-4224-B2FF-CB7969E37430}"/>
    <cellStyle name="_Euro_Potential Strategic Partners_Draft Model 081707" xfId="28297" xr:uid="{FAF3B274-E0A6-48C6-AFF2-4B96CD60ED0B}"/>
    <cellStyle name="_Euro_Potential Strategic Partners_OpEx Sheet" xfId="28298" xr:uid="{79E041CA-E0AC-4668-8CAE-081885824296}"/>
    <cellStyle name="_Euro_Potential Strategic Partners_Pioneer Prairie 082107_edp" xfId="28299" xr:uid="{A49974D6-E9DC-485E-8F45-828A25CCE455}"/>
    <cellStyle name="_Euro_Potential Strategic Partners_Post Oak" xfId="28300" xr:uid="{C7D8CF33-461D-41D6-8525-3FB608D86F29}"/>
    <cellStyle name="_Euro_Potential Strategic Partners_Post Oak 2" xfId="28301" xr:uid="{286B9985-B479-40F7-B913-AE6B866E92A2}"/>
    <cellStyle name="_Euro_Potential Strategic Partners_Prairie Star" xfId="28302" xr:uid="{8A13C3CC-CDBE-4A2B-BFA6-805661DDA9AD}"/>
    <cellStyle name="_Euro_Potential Strategic Partners_Prairie Star 2" xfId="28303" xr:uid="{15086114-E2F7-4EAF-B4F4-E1297E5E9726}"/>
    <cellStyle name="_Euro_Potential Strategic Partners_Tax Equity Structure 072007" xfId="28304" xr:uid="{85551F1F-ED39-438C-BD85-1B9DA4995EB0}"/>
    <cellStyle name="_Euro_Potential Strategic Partners_Twin Groves II" xfId="28305" xr:uid="{584E15FA-77CF-4894-BE3C-E11A99675497}"/>
    <cellStyle name="_Euro_Potential Strategic Partners_Twin Groves II 2" xfId="28306" xr:uid="{78F6D57B-1A6E-4FD7-B607-7ACF8A4AEDFC}"/>
    <cellStyle name="_Euro_Prairie Star" xfId="28307" xr:uid="{36824B0B-5497-470E-B975-EFCFEA587124}"/>
    <cellStyle name="_Euro_Simple Merger Plans" xfId="28308" xr:uid="{057219C8-F131-4950-A67A-FF59553476EA}"/>
    <cellStyle name="_Euro_Simple Merger Plans 2" xfId="28309" xr:uid="{987C32C8-012D-4F72-97CC-1040FBB34472}"/>
    <cellStyle name="_Euro_Simple Merger Plans_2007 Deloitte Models 082307" xfId="28310" xr:uid="{1186F98A-DF5D-4980-9205-2EDB3BFD4524}"/>
    <cellStyle name="_Euro_Simple Merger Plans_2007 Vento II 081707 v3" xfId="28311" xr:uid="{9D9D57A4-5579-4EB8-9660-11326A3391A7}"/>
    <cellStyle name="_Euro_Simple Merger Plans_Darlington We Energy Bid Model 112807" xfId="28312" xr:uid="{0F8A4BBC-934F-44E3-A3DD-0A22239F955D}"/>
    <cellStyle name="_Euro_Simple Merger Plans_Depr Federal" xfId="28313" xr:uid="{A5DAFB91-9C30-4623-A687-C6B528E19794}"/>
    <cellStyle name="_Euro_Simple Merger Plans_Depr Federal-2008" xfId="28314" xr:uid="{ACF25117-E23E-4AD5-8357-7B030BD73F95}"/>
    <cellStyle name="_Euro_Simple Merger Plans_Draft Model 081707" xfId="28315" xr:uid="{C1D072A3-F6F6-4A99-82E1-AED4C1B15448}"/>
    <cellStyle name="_Euro_Simple Merger Plans_OpEx Sheet" xfId="28316" xr:uid="{A3014036-53E3-494F-B7A9-552F959768A4}"/>
    <cellStyle name="_Euro_Simple Merger Plans_Pioneer Prairie 082107_edp" xfId="28317" xr:uid="{C0EADDAA-796C-426E-9E54-F08660158D73}"/>
    <cellStyle name="_Euro_Simple Merger Plans_Post Oak" xfId="28318" xr:uid="{FA0319C1-D0B7-41A2-BC9C-2BB7D6D767A8}"/>
    <cellStyle name="_Euro_Simple Merger Plans_Post Oak 2" xfId="28319" xr:uid="{C9A222CB-D269-4D28-93F0-DA8CC93829D0}"/>
    <cellStyle name="_Euro_Simple Merger Plans_Prairie Star" xfId="28320" xr:uid="{158433F4-7682-4681-9E40-1149D8A3E61B}"/>
    <cellStyle name="_Euro_Simple Merger Plans_Prairie Star 2" xfId="28321" xr:uid="{1B0EAD4B-53F8-4F30-962F-5256A60946AC}"/>
    <cellStyle name="_Euro_Simple Merger Plans_Tax Equity Structure 072007" xfId="28322" xr:uid="{86EA2011-63B1-4093-8AFE-00C46E6AC1CF}"/>
    <cellStyle name="_Euro_Simple Merger Plans_Twin Groves II" xfId="28323" xr:uid="{BAEC2489-FF7F-4896-A8F8-969AD6165CF9}"/>
    <cellStyle name="_Euro_Simple Merger Plans_Twin Groves II 2" xfId="28324" xr:uid="{E889F721-094E-483B-85BC-DFED9EF89EC0}"/>
    <cellStyle name="_Euro_Tax Equity Structure 072007" xfId="28325" xr:uid="{C873DD49-77D6-4FEE-956C-9D891BB8EF17}"/>
    <cellStyle name="_Euro_Twin Groves II" xfId="28326" xr:uid="{5023C5E0-3CD5-4A87-B2E2-E242263AE156}"/>
    <cellStyle name="_Example - Ashtabula" xfId="28327" xr:uid="{A39263E7-8401-4A0E-9E52-B411D93CD0EF}"/>
    <cellStyle name="_Example - Ashtabula 2" xfId="28328" xr:uid="{0BB81CD6-679F-4CC7-B775-4FF97EEEDABE}"/>
    <cellStyle name="_Example - Ashtabula 2 2" xfId="28329" xr:uid="{0F3E0EE0-E920-47D3-8ACA-5D100BCC0B39}"/>
    <cellStyle name="_Example - Ashtabula 3" xfId="28330" xr:uid="{0CB7AC9D-6A69-486B-90E8-C423570813C3}"/>
    <cellStyle name="_Example - Ashtabula 3 2" xfId="28331" xr:uid="{6FE3F22E-7DE1-4C32-A9E9-BA390113B22D}"/>
    <cellStyle name="_Example - Ashtabula 4" xfId="28332" xr:uid="{63BBEE2F-848B-4C8E-8FA7-FF7ABECE9197}"/>
    <cellStyle name="_Example - Ashtabula 4 2" xfId="28333" xr:uid="{FD3B5955-8BAF-4997-A4BF-29D3F0002540}"/>
    <cellStyle name="_Example - Ashtabula 5" xfId="28334" xr:uid="{01E04ADD-EB50-40E6-956C-EE52166A740E}"/>
    <cellStyle name="_Example - Ashtabula 5 2" xfId="28335" xr:uid="{B3A67046-9B0B-40A8-A263-778D3ED19A63}"/>
    <cellStyle name="_Example - Ashtabula 6" xfId="28336" xr:uid="{428B9CD1-377F-4FFE-A7D2-D77980FF676D}"/>
    <cellStyle name="_Example - Ashtabula_Inputs" xfId="28337" xr:uid="{BBABFA2D-93E8-4D73-957D-5427CFE8F51C}"/>
    <cellStyle name="_Example - Ashtabula_Inputs 2" xfId="28338" xr:uid="{9D4EEC39-73F4-4106-8AAE-01468CBAED2A}"/>
    <cellStyle name="_Example - Horse Hollow V (2)" xfId="28339" xr:uid="{17560AD0-8296-4E1B-AD6E-03310D4FA610}"/>
    <cellStyle name="_Example - Horse Hollow V (2) 2" xfId="28340" xr:uid="{CD593B53-1E8A-46D7-B919-137772683E12}"/>
    <cellStyle name="_Example - Horse Hollow V (2) 2 2" xfId="28341" xr:uid="{BA09C67F-ADEE-401C-95C6-9E14B4E72267}"/>
    <cellStyle name="_Example - Horse Hollow V (2) 3" xfId="28342" xr:uid="{CA8E5D43-B443-4A77-BFFB-8B3EA858C85F}"/>
    <cellStyle name="_Example - Horse Hollow V (2) 3 2" xfId="28343" xr:uid="{259DAB10-DDD1-4277-8D2E-8C6D7A4BA0DD}"/>
    <cellStyle name="_Example - Horse Hollow V (2) 4" xfId="28344" xr:uid="{5D9D7F5A-E10F-4911-B18F-28FF4F37F2FD}"/>
    <cellStyle name="_Example - Horse Hollow V (2) 4 2" xfId="28345" xr:uid="{B866BEEE-0147-4606-A588-26EEF542564B}"/>
    <cellStyle name="_Example - Horse Hollow V (2) 5" xfId="28346" xr:uid="{C9D04BCF-A09A-475F-9978-2C995E34722B}"/>
    <cellStyle name="_Example - Horse Hollow V (2) 5 2" xfId="28347" xr:uid="{EE89A457-D7B2-4DF4-9931-A1B47FC2AB15}"/>
    <cellStyle name="_Example - Horse Hollow V (2) 6" xfId="28348" xr:uid="{840C3E32-1876-47F4-AFBD-DD8D79FE0718}"/>
    <cellStyle name="_Example - Horse Hollow V (2)_Inputs" xfId="28349" xr:uid="{DAD08744-3DCD-408F-85BD-7CB7591B7877}"/>
    <cellStyle name="_Example - Horse Hollow V (2)_Inputs 2" xfId="28350" xr:uid="{8B95685C-F39F-47AF-90A0-0A724FCD8CB2}"/>
    <cellStyle name="_Excluded Fuel Deals" xfId="28351" xr:uid="{14C48840-08C4-488E-B743-9A483895C2D8}"/>
    <cellStyle name="_Excluded Fuel Deals 2" xfId="28352" xr:uid="{4CD8FD85-3492-46D8-87B4-CBDE40CEBF57}"/>
    <cellStyle name="_Excluded Fuel Deals 2 2" xfId="28353" xr:uid="{AED8AED3-A166-4356-8B00-AA92B9860C61}"/>
    <cellStyle name="_Excluded Fuel Deals 3" xfId="28354" xr:uid="{82F77E0D-C9E1-4295-A95E-B4BD3F3C14F2}"/>
    <cellStyle name="_Excluded Fuel Deals 3 2" xfId="28355" xr:uid="{CEB8EACB-EA3A-4C29-A075-F68263F95147}"/>
    <cellStyle name="_Excluded Fuel Deals 4" xfId="28356" xr:uid="{ACEA1061-09B2-479C-AE30-B4571AEEC243}"/>
    <cellStyle name="_Excluded Fuel Deals 4 2" xfId="28357" xr:uid="{F945B9E2-D01F-4DE6-A666-90DE6DE77524}"/>
    <cellStyle name="_Excluded Fuel Deals 4 3" xfId="28358" xr:uid="{5ABBB653-60CD-41A4-B2C4-D16A9A54A623}"/>
    <cellStyle name="_Excluded Fuel Deals 5" xfId="28359" xr:uid="{A1EFE211-44E7-4B32-806D-747DB2432132}"/>
    <cellStyle name="_Excluded Fuel Deals 5 2" xfId="28360" xr:uid="{AD4AB595-2231-4324-AAC9-6E6305A7B976}"/>
    <cellStyle name="_Excluded Fuel Deals 6" xfId="28361" xr:uid="{28A7AF40-F150-4D48-B4CC-0B81719E72AA}"/>
    <cellStyle name="_Excluded Fuel Deals_Cherokee 2010 - 2014 Budget Forecast" xfId="28362" xr:uid="{E906FB92-0791-4F60-A8FD-1840AB127132}"/>
    <cellStyle name="_Excluded Fuel Deals_Cimarron O&amp;M_05-24-2012" xfId="28363" xr:uid="{EACFEFEA-5616-48C6-8833-0AB542142FF6}"/>
    <cellStyle name="_Excluded Fuel Deals_Copy of South TX GenTie  0.8x Sale12-31-09 COD BASE CASEvBOD" xfId="28364" xr:uid="{CF5E2F0B-F411-42AF-8B14-5788D5E033FC}"/>
    <cellStyle name="_Excluded Fuel Deals_Genesis_Bridge_Tab" xfId="28365" xr:uid="{5A6170B1-52F3-426D-A426-28EB4793C117}"/>
    <cellStyle name="_Excluded Fuel Deals_Input" xfId="28366" xr:uid="{72EC9159-7D83-48E9-BCD8-1AE1683F6A47}"/>
    <cellStyle name="_Excluded Fuel Deals_Input 2" xfId="28367" xr:uid="{5CE7E901-B7BA-4E8F-A2F4-45928AA6D0D6}"/>
    <cellStyle name="_Excluded Fuel Deals_Inputs" xfId="28368" xr:uid="{B153C868-59AC-4BCB-8F9F-8BA1ADA8C2C0}"/>
    <cellStyle name="_Excluded Fuel Deals_Inputs 2" xfId="28369" xr:uid="{237A30A8-1446-49BD-A9EF-11333E204B31}"/>
    <cellStyle name="_Excluded Fuel Deals_Majestic II 2013 - 2042 Property Tax Forecast est" xfId="28370" xr:uid="{90572231-FA16-4691-8410-ED14E599443C}"/>
    <cellStyle name="_Excluded Fuel Deals_McCoy 250 MW Yingli 280W T-0 NextEra PVO&amp;M Budget (NEW RAMP)_2010-12-10" xfId="28371" xr:uid="{4CDA2307-1CF5-451D-988D-2172083D7E1A}"/>
    <cellStyle name="_Excluded Fuel Deals_McCoy 250 MW Yingli 280W T-0 NextEra PVO&amp;M Budget (NEW RAMP)_2010-12-6" xfId="28372" xr:uid="{CC518F12-0F9D-4424-9515-62E3EAD3C646}"/>
    <cellStyle name="_Excluded Fuel Deals_Tax" xfId="28373" xr:uid="{7CEA570A-229F-43E2-AB4B-59F5BD5C8C78}"/>
    <cellStyle name="_Excluded Fuel Deals_ToD" xfId="28374" xr:uid="{C27BCD14-723C-49BB-818B-83EB1EA585A2}"/>
    <cellStyle name="_Excluded Fuel Deals_ToD 2" xfId="28375" xr:uid="{DE565759-74DC-4158-8A4B-00250CCF8E58}"/>
    <cellStyle name="_Excluded Fuel Deals_ToD 3" xfId="28376" xr:uid="{731F2D4B-622D-4B6B-9370-2A39E24BF4EE}"/>
    <cellStyle name="_Expenses" xfId="28377" xr:uid="{110AB3A6-710C-4688-B5BE-B1418ECB5453}"/>
    <cellStyle name="_Figure_I-2" xfId="28378" xr:uid="{B4E90ADF-420D-408A-AE7F-38BA8F5BDD59}"/>
    <cellStyle name="_Final Hedge Volumes by Project" xfId="28379" xr:uid="{6BD54F48-3E49-4759-A5C6-F59443C49844}"/>
    <cellStyle name="_Final Hedge Volumes by Project 2" xfId="28380" xr:uid="{84A2BFFB-46C6-4861-BF6F-78BFFC922E33}"/>
    <cellStyle name="_FinSum" xfId="28381" xr:uid="{AD131A27-83DE-4790-8E34-CAAAFE4BEDD4}"/>
    <cellStyle name="_FinSum 2" xfId="28382" xr:uid="{15F7EFA4-1355-41BF-B3FA-A8A9795F87A1}"/>
    <cellStyle name="_FinSum 2 2" xfId="28383" xr:uid="{DB34F006-BC90-4076-897D-FB801E3A052C}"/>
    <cellStyle name="_FinSum 3" xfId="28384" xr:uid="{ECE2C76B-D68A-4DD6-BE19-12E4314A6D2F}"/>
    <cellStyle name="_FinSum 4" xfId="28385" xr:uid="{FF5D5FC0-E14C-4A4D-B503-E61E858B549F}"/>
    <cellStyle name="_FinSum 4 2" xfId="28386" xr:uid="{47E5333B-E2EE-4D5B-830F-F90A337ACCF9}"/>
    <cellStyle name="_FinSum 4 3" xfId="28387" xr:uid="{283934BD-1E24-4947-863F-713042FF0BB4}"/>
    <cellStyle name="_FinSum_Genesis_Bridge_Tab" xfId="28388" xr:uid="{7CC1B0C8-167F-428E-8884-93843472E259}"/>
    <cellStyle name="_FinSum_ToD" xfId="28389" xr:uid="{595BD816-5DF6-4B5A-A849-CBE185D54AA8}"/>
    <cellStyle name="_FinSum_ToD 2" xfId="28390" xr:uid="{9CFE8F40-D798-487A-B035-D65B1C1BF838}"/>
    <cellStyle name="_FinSum_ToD 3" xfId="28391" xr:uid="{DCE0F394-224C-484C-AB89-381E0F3AB608}"/>
    <cellStyle name="_FLCC Oil" xfId="28392" xr:uid="{9F52C880-E075-43AB-B646-9006B8C2AC9A}"/>
    <cellStyle name="_FLCC Oil_130204 2013 - 2061 LONG-TERM FORECAST FPL METHODOLOGY Clean Copy" xfId="28393" xr:uid="{09E449E6-FCA1-43BE-A1C4-79EA904DCA1C}"/>
    <cellStyle name="_FLPEGT Oil" xfId="28394" xr:uid="{43D7E284-2158-449E-827F-ECAD419617B5}"/>
    <cellStyle name="_FLPEGT Oil_130204 2013 - 2061 LONG-TERM FORECAST FPL METHODOLOGY Clean Copy" xfId="28395" xr:uid="{60EE64EA-9D2B-432C-A5DC-423596E9DB80}"/>
    <cellStyle name="_FMCT Oil" xfId="28396" xr:uid="{EEF007E8-7F53-4550-AA3D-9C4A5E41EA26}"/>
    <cellStyle name="_FMCT Oil_130204 2013 - 2061 LONG-TERM FORECAST FPL METHODOLOGY Clean Copy" xfId="28397" xr:uid="{6742DB40-03C9-4C89-8219-DEC11F10FD50}"/>
    <cellStyle name="_Forecast_Detail" xfId="28398" xr:uid="{69447773-8430-433C-A7BE-000B4717BF6B}"/>
    <cellStyle name="_ForecastToday v4" xfId="28399" xr:uid="{DD8AE2AD-F810-43E4-86F5-10D061A5801F}"/>
    <cellStyle name="_ForecastToday v4 2" xfId="28400" xr:uid="{F9C063CB-8E37-4C80-AEF4-86C7E6437B13}"/>
    <cellStyle name="_ForecastToday v4_#1 Levered Beech Ridge_021109_Grant,Bonus,No PTCs,MACRs,Term Debt NOL" xfId="28401" xr:uid="{E5AA18B0-DD4C-4529-828E-035853F42EF7}"/>
    <cellStyle name="_ForecastToday v4_#1 Levered Beech Ridge_021109_Grant,Bonus,No PTCs,MACRs,Term Debt NOL 2" xfId="28402" xr:uid="{EC5CB7AF-FD22-459E-ABA4-040B69664C50}"/>
    <cellStyle name="_ForecastToday v4_#1 LeveredGrand_Ridge_II-III_021009_Grant,Bonus,No PTCs,MACRs,Term Debt, NOL" xfId="28403" xr:uid="{7AFDE530-664B-4255-AB96-A78D3DFDA99A}"/>
    <cellStyle name="_ForecastToday v4_#1 LeveredGrand_Ridge_II-III_021009_Grant,Bonus,No PTCs,MACRs,Term Debt, NOL 2" xfId="28404" xr:uid="{945ADD78-EE5E-4701-A26B-2180FFD9A8CA}"/>
    <cellStyle name="_ForecastToday v4_#1 LeveredGrand_Ridge_II-III_021009_Grant,Bonus,No PTCs,MACRs,Term Debt, NOL_BeechR Pivot Table 12.2.09" xfId="28405" xr:uid="{901B8C29-B5E9-40BA-85CB-AE31147C06F9}"/>
    <cellStyle name="_ForecastToday v4_#1 LeveredGrand_Ridge_II-III_021009_Grant,Bonus,No PTCs,MACRs,Term Debt, NOL_BeechR Pivot Table 12.2.09 2" xfId="28406" xr:uid="{871831B0-5344-4E98-A9EA-CD349B9632B4}"/>
    <cellStyle name="_ForecastToday v4_1.Inputs" xfId="28407" xr:uid="{82984EA4-892A-4BAE-A051-110B883B3AD4}"/>
    <cellStyle name="_ForecastToday v4_2008 IWNA 7.75% 53% ERISA P50 (Invnergy)_FROM JPM" xfId="28408" xr:uid="{F2FF4366-FFA2-4077-AC50-381A6F988D2B}"/>
    <cellStyle name="_ForecastToday v4_2008 IWNA 7.75% 53% ERISA P50 (Invnergy)_FROM JPM 2" xfId="28409" xr:uid="{6F47B14B-1B62-4A18-9438-A7D1F52C1CDD}"/>
    <cellStyle name="_ForecastToday v4_2008 IWNA Portfolio 09262008 (JPM TE &amp; CE)__TE Assumps" xfId="28410" xr:uid="{C00A97BB-2981-4ECE-9089-A49E5A8F5227}"/>
    <cellStyle name="_ForecastToday v4_2008 IWNA Portfolio 09262008 (JPM TE &amp; CE)__TE Assumps 2" xfId="28411" xr:uid="{498445D3-2F6A-400A-B6A7-F9718150AC96}"/>
    <cellStyle name="_ForecastToday v4_2008 IWNA Portfolio 09262008 (JPM TE &amp; CE)__TE Assumps_2008 IWNA v12 7.75% 53% TaxEx P50 (Invenergy)_10242008" xfId="28412" xr:uid="{FCB70C3D-E2D0-4831-AA21-94F584E37C9C}"/>
    <cellStyle name="_ForecastToday v4_2008 IWNA Portfolio 09262008 (JPM TE &amp; CE)__TE Assumps_2008 IWNA v12 7.75% 53% TaxEx P50 (Invenergy)_10242008 2" xfId="28413" xr:uid="{1C0726B2-556C-46BE-9681-4E7B904C544D}"/>
    <cellStyle name="_ForecastToday v4_2008 IWNA v12 7.75% 53% TaxEx P50 (Invenergy)_10242008" xfId="28414" xr:uid="{03C83DB5-54FC-4889-95E8-04BE4CE4CB43}"/>
    <cellStyle name="_ForecastToday v4_2008 IWNA v12 7.75% 53% TaxEx P50 (Invenergy)_10242008 2" xfId="28415" xr:uid="{9E44995A-432D-454D-8039-02B67480A13E}"/>
    <cellStyle name="_ForecastToday v4_2008 IWNA v12 7.75% 53% TaxEx P50 (Invenergy)_NO HAIRCUTS" xfId="28416" xr:uid="{B728F911-A166-4DE1-849E-B8AF9169107C}"/>
    <cellStyle name="_ForecastToday v4_2008 IWNA v12 7.75% 53% TaxEx P50 (Invenergy)_NO HAIRCUTS 2" xfId="28417" xr:uid="{1118E3CA-3E7A-4324-B3C9-7101769A431E}"/>
    <cellStyle name="_ForecastToday v4_AM 03-22-2009 - Citi Cash Grant - 1st qtr cash grant" xfId="28418" xr:uid="{98EC63D8-2DF6-400C-BBCC-CB6320A1079E}"/>
    <cellStyle name="_ForecastToday v4_Bali_Biomass_Fin_Model_082107" xfId="28419" xr:uid="{DDD08C4A-EEBD-4FEA-91C1-B2AFCF6FF1FA}"/>
    <cellStyle name="_ForecastToday v4_BeechR Pivot Table 12.2.09" xfId="28420" xr:uid="{77033B09-07FB-4D62-9AC8-41592C98AAB3}"/>
    <cellStyle name="_ForecastToday v4_BeechR Pivot Table 12.2.09 2" xfId="28421" xr:uid="{64D72520-04A5-41A7-903D-9DC7FBD833BE}"/>
    <cellStyle name="_ForecastToday v4_Big Otter 101209 Grant and TE 100.5MW_20mileT" xfId="28422" xr:uid="{4430D1C6-C048-412F-BA81-FF1443656BCD}"/>
    <cellStyle name="_ForecastToday v4_Big Otter 101209 Grant and TE 100.5MW_20mileT 2" xfId="28423" xr:uid="{84BCD291-7D96-4C4F-899B-A0900DB4A010}"/>
    <cellStyle name="_ForecastToday v4_Bish Hill_$77.5_lowncf_ Bundled Price_Lenders_092909" xfId="28424" xr:uid="{D0E2BFF4-64AC-4652-A56C-6738E90AF204}"/>
    <cellStyle name="_ForecastToday v4_Bish Hill_$77.5_lowncf_ Bundled Price_Lenders_092909 2" xfId="28425" xr:uid="{4C3C8310-AB41-4249-A329-DEAA2C1F80A6}"/>
    <cellStyle name="_ForecastToday v4_BishHilll_1.25M per WTG with $72 bundled price_200MWs_BF" xfId="28426" xr:uid="{C2238616-D9F1-4B7E-A0E7-E6A27C9D4046}"/>
    <cellStyle name="_ForecastToday v4_BishHilll_1.25M per WTG with $72 bundled price_200MWs_BF 2" xfId="28427" xr:uid="{FDC73872-B17E-4367-A032-053356842D9F}"/>
    <cellStyle name="_ForecastToday v4_Bishop Hill_Grant_082409_200MW" xfId="28428" xr:uid="{0655E033-8AA2-4552-B147-67080CCDB62D}"/>
    <cellStyle name="_ForecastToday v4_Bishop Hill_Grant_082409_200MW 2" xfId="28429" xr:uid="{CC93F1B1-8615-44AF-9CBF-18F1EA573720}"/>
    <cellStyle name="_ForecastToday v4_Buzzard Creek_250MW_PTC_010610" xfId="28430" xr:uid="{855CD017-266B-4F75-85FD-71015554E9A5}"/>
    <cellStyle name="_ForecastToday v4_Buzzard Creek_250MW_PTC_010610 2" xfId="28431" xr:uid="{A3961818-80D4-4C35-B956-1D952805DA0E}"/>
    <cellStyle name="_ForecastToday v4_California Ridge 120109 and 200MW" xfId="28432" xr:uid="{2CE2902E-68F5-4290-842B-41CA5CFA09B8}"/>
    <cellStyle name="_ForecastToday v4_California Ridge 120109 and 200MW 2" xfId="28433" xr:uid="{0DCC53F1-B4F7-4BB8-80E4-9EE1E2BECF42}"/>
    <cellStyle name="_ForecastToday v4_California Ridge_042909_Grant and TE_99M_as bid" xfId="28434" xr:uid="{E1B2353A-F43E-43AA-955E-4AE6C6D319DA}"/>
    <cellStyle name="_ForecastToday v4_California Ridge_042909_Grant and TE_99M_as bid 2" xfId="28435" xr:uid="{681A06F6-ACEC-42BE-B135-90AD1C0E7A6A}"/>
    <cellStyle name="_ForecastToday v4_California Ridge_042909_Grant and TE_99Mw" xfId="28436" xr:uid="{761DC007-394D-4CCD-B4DF-A34753669263}"/>
    <cellStyle name="_ForecastToday v4_California Ridge_042909_Grant and TE_99Mw 2" xfId="28437" xr:uid="{21FC2E68-F415-4855-A62A-713E85C9A489}"/>
    <cellStyle name="_ForecastToday v4_Copy of NEW Levered GRIIIII_03312009_MCF v2" xfId="28438" xr:uid="{AAF1890C-0735-4A9D-98A9-D0A27CAC011B}"/>
    <cellStyle name="_ForecastToday v4_Copy of NEW Levered GRIIIII_03312009_MCF v2 2" xfId="28439" xr:uid="{AFB01E8F-2605-442A-AB4C-6E3226395FBE}"/>
    <cellStyle name="_ForecastToday v4_Copy of NEW Levered GRIIIII_03312009_MCF v2_BeechR Pivot Table 12.2.09" xfId="28440" xr:uid="{77D886A3-D563-4B8C-9AD8-7AA484D1F656}"/>
    <cellStyle name="_ForecastToday v4_Copy of NEW Levered GRIIIII_03312009_MCF v2_BeechR Pivot Table 12.2.09 2" xfId="28441" xr:uid="{80104D8C-B60D-4126-A81E-A5FA07501B32}"/>
    <cellStyle name="_ForecastToday v4_Copy of Vento III v27i P50 1st" xfId="28442" xr:uid="{DFE41A3C-6183-472C-95B2-05085A775979}"/>
    <cellStyle name="_ForecastToday v4_G&amp;A_reports" xfId="28443" xr:uid="{583A1C4D-C581-4084-8323-1489A5F514DB}"/>
    <cellStyle name="_ForecastToday v4_GRE 03252009_tpm_tables" xfId="28444" xr:uid="{820D3746-EE22-4893-AA82-2D01351B4ED9}"/>
    <cellStyle name="_ForecastToday v4_GRE 03252009_tpm_tables 2" xfId="28445" xr:uid="{C7F46F2E-7C90-41D0-A9B6-3AB888BD5D40}"/>
    <cellStyle name="_ForecastToday v4_GRE 03252009_tpm_tables_BeechR Pivot Table 12.2.09" xfId="28446" xr:uid="{25FF81BE-ABAC-47B5-9A43-EFF7FDCF1C15}"/>
    <cellStyle name="_ForecastToday v4_GRE 03252009_tpm_tables_BeechR Pivot Table 12.2.09 2" xfId="28447" xr:uid="{4BF262D4-6E6D-4CF7-A1A0-432453EE5B11}"/>
    <cellStyle name="_ForecastToday v4_Hardin Grant 08312009_300MW" xfId="28448" xr:uid="{8716EBE6-150B-43CC-B95C-17A51BEA76E0}"/>
    <cellStyle name="_ForecastToday v4_Hardin Grant 08312009_300MW 2" xfId="28449" xr:uid="{22BF2DE2-A6E5-450E-9D57-062D6D9CF4CF}"/>
    <cellStyle name="_ForecastToday v4_Inputs-General" xfId="28450" xr:uid="{5CEB755D-1A96-41AB-A9CD-71B78D0B38C1}"/>
    <cellStyle name="_ForecastToday v4_Inputs-General 2" xfId="28451" xr:uid="{09E22A9B-5130-44F3-BEA4-B1F482C1FC8F}"/>
    <cellStyle name="_ForecastToday v4_Invenergy Model -- 9-5-08 base" xfId="28452" xr:uid="{ED7B42F8-EA5B-432D-8456-5FE7083405C6}"/>
    <cellStyle name="_ForecastToday v4_Invenergy Model -- 9-5-08 base 2" xfId="28453" xr:uid="{C4317AD6-6FDA-4CDA-B14B-869541501899}"/>
    <cellStyle name="_ForecastToday v4_IWNA 3-Pack ECCA Sheldon Funding 03202009" xfId="28454" xr:uid="{AC9299CE-2573-4028-B29E-1899428D85B2}"/>
    <cellStyle name="_ForecastToday v4_IWNA 3-Pack ECCA Sheldon Funding 03202009 2" xfId="28455" xr:uid="{DA5646B7-9501-46EF-A01F-EB5CF65D6C71}"/>
    <cellStyle name="_ForecastToday v4_IWNA Ptfl v2 10yr 7.25% $320 upfront 99% hedge loss P50" xfId="28456" xr:uid="{9486EDEE-F0AF-430C-8A61-A067E1A65C5D}"/>
    <cellStyle name="_ForecastToday v4_IWNA Ptfl v2 10yr 7.25% $320 upfront 99% hedge loss P50 2" xfId="28457" xr:uid="{8CB82748-55A0-41DD-95FC-EC9410732C93}"/>
    <cellStyle name="_ForecastToday v4_IWNA v1 10yr 7.25% $290 upfront no bonus 42% 2009 tax realloc P50" xfId="28458" xr:uid="{1720D744-EE4A-417A-9AD6-77D8982787AB}"/>
    <cellStyle name="_ForecastToday v4_IWNA v1 10yr 7.25% $290 upfront no bonus 42% 2009 tax realloc P50 2" xfId="28459" xr:uid="{B7A0DA04-ED89-4097-AD99-083BBD819F28}"/>
    <cellStyle name="_ForecastToday v4_IWNA v1 10yr 7.25% $290 upfront no bonus 42% 2009 tax realloc P50_2008 IWNA JPM TE Model 11032008 (ERISA Dep &amp; Full Haircuts)_275M" xfId="28460" xr:uid="{CBBB6AE7-C0CB-429D-BDC3-E47BEB35793C}"/>
    <cellStyle name="_ForecastToday v4_IWNA v1 10yr 7.25% $290 upfront no bonus 42% 2009 tax realloc P50_2008 IWNA JPM TE Model 11032008 (ERISA Dep &amp; Full Haircuts)_275M 2" xfId="28461" xr:uid="{15425EE6-67CF-4253-BCC0-7A975802B0FA}"/>
    <cellStyle name="_ForecastToday v4_IWNA v1 10yr 7.25% $290 upfront no bonus 42% 2009 tax realloc P50_2008 IWNA v12 7.75% 53% TaxEx P50 (Invenergy)_10242008" xfId="28462" xr:uid="{7895D58E-904C-4EAB-88CA-C5AF2AE22219}"/>
    <cellStyle name="_ForecastToday v4_IWNA v1 10yr 7.25% $290 upfront no bonus 42% 2009 tax realloc P50_2008 IWNA v12 7.75% 53% TaxEx P50 (Invenergy)_10242008 2" xfId="28463" xr:uid="{F44970FA-EE08-4919-BAE9-F066760FEE8E}"/>
    <cellStyle name="_ForecastToday v4_Ledge_0416_Grant and TE" xfId="28464" xr:uid="{1CC936DA-0243-4B81-B3C7-25BDE148B3DE}"/>
    <cellStyle name="_ForecastToday v4_Ledge_0416_Grant and TE 2" xfId="28465" xr:uid="{C46437AB-EDB7-4B1B-A07A-1CFC166524B4}"/>
    <cellStyle name="_ForecastToday v4_Levered Beech Ridge _100709" xfId="28466" xr:uid="{C00042EE-C470-44AA-82AA-A42556DBA456}"/>
    <cellStyle name="_ForecastToday v4_Levered Beech Ridge _100709 2" xfId="28467" xr:uid="{E8A02633-9883-47AA-B312-F2079EF98614}"/>
    <cellStyle name="_ForecastToday v4_Levered Beech Ridge _100709_BeechR Pivot Table 12.2.09" xfId="28468" xr:uid="{AE0FA671-AD52-4A34-AFE5-A78783263346}"/>
    <cellStyle name="_ForecastToday v4_Levered Beech Ridge _100709_BeechR Pivot Table 12.2.09 2" xfId="28469" xr:uid="{64C68155-1E21-4C8F-9A98-AB55C9E463F7}"/>
    <cellStyle name="_ForecastToday v4_Levered Beech Ridge _102709" xfId="28470" xr:uid="{EBA841FC-0682-48DF-9521-1D66D6C7D6B6}"/>
    <cellStyle name="_ForecastToday v4_Levered Beech Ridge _102709 2" xfId="28471" xr:uid="{7CB1FE5E-EA84-42FD-A1AB-8FA406DE8408}"/>
    <cellStyle name="_ForecastToday v4_Levered Beech Ridge _102709_BeechR Pivot Table 12.2.09" xfId="28472" xr:uid="{2E9D9367-203D-4460-8FC4-9FA076D1AD58}"/>
    <cellStyle name="_ForecastToday v4_Levered Beech Ridge _102709_BeechR Pivot Table 12.2.09 2" xfId="28473" xr:uid="{96052238-0843-425B-845C-F48E844A8AF7}"/>
    <cellStyle name="_ForecastToday v4_Levered Beech Ridge _110209" xfId="28474" xr:uid="{26684769-7FAE-46BC-9CA9-DF69ADD6FA18}"/>
    <cellStyle name="_ForecastToday v4_Levered Beech Ridge _110209 2" xfId="28475" xr:uid="{0713B248-1748-41B0-BF96-F3DDB9B00C89}"/>
    <cellStyle name="_ForecastToday v4_Levered Beech Ridge _110209_BeechR Pivot Table 12.2.09" xfId="28476" xr:uid="{59D85D4C-2C48-4991-899C-FF96A2D5FB4F}"/>
    <cellStyle name="_ForecastToday v4_Levered Beech Ridge _110209_BeechR Pivot Table 12.2.09 2" xfId="28477" xr:uid="{E43FA19D-E6B0-4325-B588-B91D355E41F1}"/>
    <cellStyle name="_ForecastToday v4_Levered Grand Ridge Exp 07082009_LIVE" xfId="28478" xr:uid="{B994ACC7-7410-4E80-98AE-559E193156EA}"/>
    <cellStyle name="_ForecastToday v4_Levered Grand Ridge Exp 07082009_LIVE 2" xfId="28479" xr:uid="{6C3889C4-4DF5-4866-AF8A-E577F4B9CBD0}"/>
    <cellStyle name="_ForecastToday v4_Levered Grand Ridge Exp 07082009_LIVE_BeechR Pivot Table 12.2.09" xfId="28480" xr:uid="{4745C5B9-C88C-4026-B32B-3F082C4C18A5}"/>
    <cellStyle name="_ForecastToday v4_Levered Grand Ridge Exp 07082009_LIVE_BeechR Pivot Table 12.2.09 2" xfId="28481" xr:uid="{71F7442C-D56C-4206-A4BF-8F350B61EFA9}"/>
    <cellStyle name="_ForecastToday v4_Levered Grand Ridge Exp_05042009" xfId="28482" xr:uid="{810966E2-FE46-415A-A677-319AA1FBDDD1}"/>
    <cellStyle name="_ForecastToday v4_Levered Grand Ridge Exp_05042009 2" xfId="28483" xr:uid="{6F3A282A-9729-40D5-85BE-A23C2864C5F9}"/>
    <cellStyle name="_ForecastToday v4_Levered Grand Ridge Exp_05042009_BeechR Pivot Table 12.2.09" xfId="28484" xr:uid="{B8FD8DF1-D52B-48AD-974E-9EC95B1A8C4A}"/>
    <cellStyle name="_ForecastToday v4_Levered Grand Ridge Exp_05042009_BeechR Pivot Table 12.2.09 2" xfId="28485" xr:uid="{F816CDE6-0DD6-4CC5-9FAC-A781CDCB58E2}"/>
    <cellStyle name="_ForecastToday v4_NEW GRII_III Debt_032509 v1 (2)" xfId="28486" xr:uid="{56B7859E-BE88-4C6D-AC4D-64D3209F44DD}"/>
    <cellStyle name="_ForecastToday v4_NEW GRII_III Debt_032509 v1 (2) 2" xfId="28487" xr:uid="{684CD550-A563-48CE-A1EB-6335082B7779}"/>
    <cellStyle name="_ForecastToday v4_NEW GRII_III Debt_032509 v1 (2)_BeechR Pivot Table 12.2.09" xfId="28488" xr:uid="{F9FD9DA9-F206-443A-91CB-833CDFB8F192}"/>
    <cellStyle name="_ForecastToday v4_NEW GRII_III Debt_032509 v1 (2)_BeechR Pivot Table 12.2.09 2" xfId="28489" xr:uid="{6A37040D-AB83-4E9B-B339-1BE63655AF2F}"/>
    <cellStyle name="_ForecastToday v4_NEW Levered GRII&amp;III_04092009_MCF v1" xfId="28490" xr:uid="{2493F5E2-09BB-4141-A412-E4D0FF2FF19C}"/>
    <cellStyle name="_ForecastToday v4_NEW Levered GRII&amp;III_04092009_MCF v1 2" xfId="28491" xr:uid="{44546B5E-B3DD-4232-B1AA-2AEE1594B465}"/>
    <cellStyle name="_ForecastToday v4_NEW Levered GRII&amp;III_04092009_MCF v1_BeechR Pivot Table 12.2.09" xfId="28492" xr:uid="{42A4BB58-F36A-4B68-B30D-929869DA3D73}"/>
    <cellStyle name="_ForecastToday v4_NEW Levered GRII&amp;III_04092009_MCF v1_BeechR Pivot Table 12.2.09 2" xfId="28493" xr:uid="{7F466BC0-9D8B-42D4-9367-30442014FCD5}"/>
    <cellStyle name="_ForecastToday v4_Oceana_142MW_Vesta1.8_101909" xfId="28494" xr:uid="{8B6BEF33-88F6-4CDF-9EBD-EB0092680E1E}"/>
    <cellStyle name="_ForecastToday v4_Oceana_142MW_Vesta1.8_101909 2" xfId="28495" xr:uid="{F33B1BD4-77E3-4376-AAA4-EC7B6466C933}"/>
    <cellStyle name="_ForecastToday v4_Raleigh Model (78MW) 09082009_V2" xfId="28496" xr:uid="{6B8D6B52-0109-4A9D-BFF4-F1ABFA4620C7}"/>
    <cellStyle name="_ForecastToday v4_Raleigh Model (78MW) 09082009_V2 2" xfId="28497" xr:uid="{EA58633D-2C68-4C83-A4D5-75CDF12A036B}"/>
    <cellStyle name="_ForecastToday v4_Raleigh Model (78MW) 09082009_V2_BeechR Pivot Table 12.2.09" xfId="28498" xr:uid="{AF2102DB-B3FA-4BD1-839E-3DF44F685651}"/>
    <cellStyle name="_ForecastToday v4_Raleigh Model (78MW) 09082009_V2_BeechR Pivot Table 12.2.09 2" xfId="28499" xr:uid="{468F7078-C54E-4A70-8038-B13350867865}"/>
    <cellStyle name="_ForecastToday v4_Sheet1" xfId="28500" xr:uid="{E89E53F6-0BAD-4691-8658-CF3C930DD009}"/>
    <cellStyle name="_ForecastToday v4_Sheet1 2" xfId="28501" xr:uid="{1A4BA9BD-0C96-4E92-86B9-4EFDA9C7FB89}"/>
    <cellStyle name="_ForecastToday v4_Sweden Hills 51MW_081809_AEP bid" xfId="28502" xr:uid="{681D8B31-A38D-4EBA-BA08-995BAE6906B9}"/>
    <cellStyle name="_ForecastToday v4_Sweden Hills 51MW_081809_AEP bid 2" xfId="28503" xr:uid="{BA1929B1-A8FC-4AEF-96AD-9A7165BE5138}"/>
    <cellStyle name="_ForecastToday v4_Tri-County Wind_042409_Grant and TE_as bid" xfId="28504" xr:uid="{DB239DD9-11FA-495A-8508-77E2352F7819}"/>
    <cellStyle name="_ForecastToday v4_Tri-County Wind_042409_Grant and TE_as bid 2" xfId="28505" xr:uid="{1DE9A2A0-91A6-4955-8536-E9B5778281A7}"/>
    <cellStyle name="_ForecastToday v4_Tri-County Wind_101309_Grant and TE_200MW_1.6XLE" xfId="28506" xr:uid="{AF2DEA09-4D65-4B95-B2C2-BC1A851D504D}"/>
    <cellStyle name="_ForecastToday v4_Tri-County Wind_101309_Grant and TE_200MW_1.6XLE 2" xfId="28507" xr:uid="{9393B893-1C02-46C1-A4D3-7F9B09BFEF6D}"/>
    <cellStyle name="_ForecastToday v4_Tri-County Wind_101509_Grant and TE_200MW_1.6XLE" xfId="28508" xr:uid="{1BF6198B-8A3D-47B7-A413-75EDBF20CB5D}"/>
    <cellStyle name="_ForecastToday v4_Tri-County Wind_101509_Grant and TE_200MW_1.6XLE 2" xfId="28509" xr:uid="{52584214-260B-4ED2-B003-42B608A1E7B7}"/>
    <cellStyle name="_ForecastToday v4_Turkey Track Completion Reserve Acct_11 10 08" xfId="28510" xr:uid="{AA9EAB53-1379-4628-A341-162E52C40F24}"/>
    <cellStyle name="_ForecastToday v4_Turkey Track Completion Reserve Acct_11 10 08 2" xfId="28511" xr:uid="{FE35D895-E02C-41C7-87D0-D5D30E3D01BE}"/>
    <cellStyle name="_ForecastToday v4_Unlev McAdoo &amp; GR Combined 10242008-funding v8" xfId="28512" xr:uid="{33287160-B205-4F19-936C-7F5E0F2B6A98}"/>
    <cellStyle name="_ForecastToday v4_Unlev McAdoo &amp; GR Combined 10242008-funding v8 2" xfId="28513" xr:uid="{79FB953D-5B30-40DD-8996-BB266E99B02E}"/>
    <cellStyle name="_ForecastToday v4_Unlev McAdoo &amp; GR Combined 10242008-funding v8_BeechR Pivot Table 12.2.09" xfId="28514" xr:uid="{4085B936-7B05-4E14-966E-3DA610A1491A}"/>
    <cellStyle name="_ForecastToday v4_Unlev McAdoo &amp; GR Combined 10242008-funding v8_BeechR Pivot Table 12.2.09 2" xfId="28515" xr:uid="{BF1ACA2B-0B88-40DA-961B-B331DCC6CC83}"/>
    <cellStyle name="_ForecastToday v4_Unlev McAdoo &amp; GR Combined 10242008-funding v8_Sheet1" xfId="28516" xr:uid="{C2E68DE9-8F8C-47AA-84EF-4016E46A6F78}"/>
    <cellStyle name="_ForecastToday v4_Unlev McAdoo &amp; GR Combined 10242008-funding v8_Sheet1 2" xfId="28517" xr:uid="{E076AF95-25F5-4E07-BC7C-F83B1557D6FA}"/>
    <cellStyle name="_ForecastToday v4_Unlevered_Beech_Ridge_100_5MW_021009_optimized NCF" xfId="28518" xr:uid="{F7DFFD85-C891-4C17-A818-4026D7789653}"/>
    <cellStyle name="_ForecastToday v4_Unlevered_Beech_Ridge_100_5MW_021009_optimized NCF 2" xfId="28519" xr:uid="{8E1B57DA-0B4D-4CE4-9090-8562A0EB3942}"/>
    <cellStyle name="_ForecastToday v4_Vantage Cash FLow 100609" xfId="28520" xr:uid="{AD42A6C8-9120-42BF-A920-5FCE7550CAEF}"/>
    <cellStyle name="_ForecastToday v4_Vantage Cash FLow 100609 2" xfId="28521" xr:uid="{5981AFEB-E7F3-4D3B-A74F-7753C0C881AB}"/>
    <cellStyle name="_ForecastToday v4_Vantage Model_PGE 15yr PPA_062409" xfId="28522" xr:uid="{89992AEB-FBC8-4D63-B1D2-77000EA2AE1D}"/>
    <cellStyle name="_ForecastToday v4_Vantage Model_PGE 15yr PPA_062409 2" xfId="28523" xr:uid="{8503786C-0A56-489B-AC95-BE30AD584D50}"/>
    <cellStyle name="_ForecastToday v4_Vantage Model_PGE 15yr PPA_073009_JAR" xfId="28524" xr:uid="{04D2085D-F2BB-4045-B534-41D68E9C97B2}"/>
    <cellStyle name="_ForecastToday v4_Vantage Model_PGE 15yr PPA_073009_JAR 2" xfId="28525" xr:uid="{93A031FB-7253-4BE9-900F-BE0CFC07F7C3}"/>
    <cellStyle name="_ForecastToday v4_Vantage Model_PGE 15yr PPA_100909" xfId="28526" xr:uid="{E92BC4A2-D2D1-46ED-85D2-C33D30BC8994}"/>
    <cellStyle name="_ForecastToday v4_Vantage Model_PGE 15yr PPA_100909 2" xfId="28527" xr:uid="{78A791B3-9EB4-49BA-A945-13C22438238F}"/>
    <cellStyle name="_ForecastToday v4_Vento III v17i (8.9% Haircut, 60% Tax)" xfId="28528" xr:uid="{E96B04B6-D8A9-44B5-8E56-8003F11E4393}"/>
    <cellStyle name="_ForecastToday v4_Vento III v22i (Haircut, 6Y CF, 76% tax)" xfId="28529" xr:uid="{32F665DA-B9CF-4C82-B174-F7F940DB757F}"/>
    <cellStyle name="_ForecastToday v4_Vento III v28g Base" xfId="28530" xr:uid="{0F37BEEE-8A5F-4898-847F-238D7CD2293A}"/>
    <cellStyle name="_ForecastToday v4_Vento III v28k JPMyyy" xfId="28531" xr:uid="{1AEEFDE0-5165-4DA9-AF6B-762E7A315FAF}"/>
    <cellStyle name="_ForecastToday v4_White Oak_67.5_150MW_110409_OUR CASE" xfId="28532" xr:uid="{88C0BFFD-E0AA-4DD2-B398-C462C1CC1231}"/>
    <cellStyle name="_ForecastToday v4_White Oak_67.5_150MW_110409_OUR CASE 2" xfId="28533" xr:uid="{1BC7CD1B-8958-43BF-BF6D-0EC9B25BA206}"/>
    <cellStyle name="_Forney [P] BSWPS" xfId="28534" xr:uid="{9F617B5E-A285-4407-B2A1-56F5DC18A8C6}"/>
    <cellStyle name="_Forney [P] BSWPS 2" xfId="28535" xr:uid="{1B2E6940-6ECB-43B9-B922-2D5A8E6CA68C}"/>
    <cellStyle name="_Forney [P] BSWPS 2 2" xfId="28536" xr:uid="{C67F8E77-8BA0-4EE4-9D61-25A7E0590618}"/>
    <cellStyle name="_Forney [P] BSWPS 3" xfId="28537" xr:uid="{9AB9B0AE-C8E9-40B1-B859-8F2A45C52649}"/>
    <cellStyle name="_Forney [P] BSWPS 3 2" xfId="28538" xr:uid="{9627F61D-4B14-48C5-ACE3-9B0D2818F7C3}"/>
    <cellStyle name="_Forney [P] BSWPS 4" xfId="28539" xr:uid="{1433C03F-0AC4-4265-8829-E38ECA09AB4F}"/>
    <cellStyle name="_Forney [P] BSWPS 4 2" xfId="28540" xr:uid="{0F4F4999-F86B-4487-988F-A58D3549B8DF}"/>
    <cellStyle name="_Forney [P] BSWPS 4 3" xfId="28541" xr:uid="{930B7C00-FFE7-44FD-9EF2-C07FEFEB8F08}"/>
    <cellStyle name="_Forney [P] BSWPS 5" xfId="28542" xr:uid="{A1761B1C-C480-43DD-BAA7-744399AB6977}"/>
    <cellStyle name="_Forney [P] BSWPS 5 2" xfId="28543" xr:uid="{369308E5-BDD5-4D29-B8DA-546A3D127ED4}"/>
    <cellStyle name="_Forney [P] BSWPS 6" xfId="28544" xr:uid="{9EE2AB2E-B175-45AE-980F-AD3FA613B27C}"/>
    <cellStyle name="_Forney [P] BSWPS_Cherokee 2010 - 2014 Budget Forecast" xfId="28545" xr:uid="{181A03B5-E326-46A4-BF6D-6326C3CB7AB0}"/>
    <cellStyle name="_Forney [P] BSWPS_Cimarron O&amp;M_05-24-2012" xfId="28546" xr:uid="{55B24054-46DD-4DB3-96DC-D9E7A28F3E74}"/>
    <cellStyle name="_Forney [P] BSWPS_Copy of South TX GenTie  0.8x Sale12-31-09 COD BASE CASEvBOD" xfId="28547" xr:uid="{7E5D2512-8AEF-4380-9932-3E4DD3614F64}"/>
    <cellStyle name="_Forney [P] BSWPS_Genesis_Bridge_Tab" xfId="28548" xr:uid="{B868D6C2-1FB6-4CDE-9655-FADF6466BE6E}"/>
    <cellStyle name="_Forney [P] BSWPS_Input" xfId="28549" xr:uid="{BF6FCC1A-D924-4ABB-BF73-57F305E274CE}"/>
    <cellStyle name="_Forney [P] BSWPS_Input 2" xfId="28550" xr:uid="{AC8344F6-7100-4B37-A40E-B290DF869A78}"/>
    <cellStyle name="_Forney [P] BSWPS_Inputs" xfId="28551" xr:uid="{E1B19216-2DBB-4498-AFB2-DF425933663E}"/>
    <cellStyle name="_Forney [P] BSWPS_Inputs 2" xfId="28552" xr:uid="{FD04EDC6-291E-4216-B2CC-7A24541D23E8}"/>
    <cellStyle name="_Forney [P] BSWPS_Majestic II 2013 - 2042 Property Tax Forecast est" xfId="28553" xr:uid="{801BE4B1-D643-42F9-BE36-B64333ECB94F}"/>
    <cellStyle name="_Forney [P] BSWPS_McCoy 250 MW Yingli 280W T-0 NextEra PVO&amp;M Budget (NEW RAMP)_2010-12-10" xfId="28554" xr:uid="{1467095C-2552-4AF7-9831-F02DB5F2370F}"/>
    <cellStyle name="_Forney [P] BSWPS_McCoy 250 MW Yingli 280W T-0 NextEra PVO&amp;M Budget (NEW RAMP)_2010-12-6" xfId="28555" xr:uid="{B88011D3-DB0E-4348-821C-5F895131DFB1}"/>
    <cellStyle name="_Forney [P] BSWPS_Tax" xfId="28556" xr:uid="{148F9A37-87D8-4CB7-BE30-898B4805FFB4}"/>
    <cellStyle name="_Forney [P] BSWPS_ToD" xfId="28557" xr:uid="{97527253-5663-4153-A846-D7AA6C7BEC64}"/>
    <cellStyle name="_Forney [P] BSWPS_ToD 2" xfId="28558" xr:uid="{B45712DA-3A6F-411E-9430-9AFCA6128819}"/>
    <cellStyle name="_Forney [P] BSWPS_ToD 3" xfId="28559" xr:uid="{FF1D2A9F-C378-44DA-B3AB-D1B585A2CBDD}"/>
    <cellStyle name="_Forney [P] BSWPS-MidC" xfId="28560" xr:uid="{F49D08D0-454B-43C3-83FD-705E65C98B60}"/>
    <cellStyle name="_Forney [P] BSWPS-MidC 2" xfId="28561" xr:uid="{87EE6463-BD7B-4DC7-9409-C3E714AAC707}"/>
    <cellStyle name="_Forney [P] BSWPS-MidC 2 2" xfId="28562" xr:uid="{6CB7474C-4D82-44B5-A53D-ED2C4D8146D6}"/>
    <cellStyle name="_Forney [P] BSWPS-MidC 3" xfId="28563" xr:uid="{FC456E55-8358-4DAA-B330-3DFDD4D0615A}"/>
    <cellStyle name="_Forney [P] BSWPS-MidC 3 2" xfId="28564" xr:uid="{DBA3CE00-71A2-4089-8E43-0B632CA0E245}"/>
    <cellStyle name="_Forney [P] BSWPS-MidC 4" xfId="28565" xr:uid="{4442C8E8-1EA8-4D7F-9111-9199A62584ED}"/>
    <cellStyle name="_Forney [P] BSWPS-MidC 4 2" xfId="28566" xr:uid="{F583B5C7-9265-493D-8125-97ACF8E1AC3A}"/>
    <cellStyle name="_Forney [P] BSWPS-MidC 4 3" xfId="28567" xr:uid="{F785D9C5-F49E-4716-8B62-39F55668FA78}"/>
    <cellStyle name="_Forney [P] BSWPS-MidC 5" xfId="28568" xr:uid="{8F115C7E-C8A8-45DE-A072-704E8BB458E9}"/>
    <cellStyle name="_Forney [P] BSWPS-MidC 5 2" xfId="28569" xr:uid="{4D0687DA-A4E0-477B-8644-4D2A4E87F2CA}"/>
    <cellStyle name="_Forney [P] BSWPS-MidC 6" xfId="28570" xr:uid="{063BEFF9-CFCD-4022-8C54-4F98ECE1C2F2}"/>
    <cellStyle name="_Forney [P] BSWPS-MidC_Cherokee 2010 - 2014 Budget Forecast" xfId="28571" xr:uid="{EF4EF1B2-5707-4E71-A9ED-29589BD1D8CC}"/>
    <cellStyle name="_Forney [P] BSWPS-MidC_Cimarron O&amp;M_05-24-2012" xfId="28572" xr:uid="{D81B5644-AB51-4D85-A8F4-F4B52D01717D}"/>
    <cellStyle name="_Forney [P] BSWPS-MidC_Copy of South TX GenTie  0.8x Sale12-31-09 COD BASE CASEvBOD" xfId="28573" xr:uid="{BE55DD25-09C9-41F2-8BF0-E42440422C83}"/>
    <cellStyle name="_Forney [P] BSWPS-MidC_Genesis_Bridge_Tab" xfId="28574" xr:uid="{368E2E40-FB33-4FB5-8CDF-7A7CD8DD6F9E}"/>
    <cellStyle name="_Forney [P] BSWPS-MidC_Input" xfId="28575" xr:uid="{83FC469B-BD1B-4C2A-84BE-DD6B175445DC}"/>
    <cellStyle name="_Forney [P] BSWPS-MidC_Input 2" xfId="28576" xr:uid="{08806C90-D0B5-40AD-8D70-DE3637BE017B}"/>
    <cellStyle name="_Forney [P] BSWPS-MidC_Inputs" xfId="28577" xr:uid="{A7BB5938-7D92-452F-8C00-005F623EA611}"/>
    <cellStyle name="_Forney [P] BSWPS-MidC_Inputs 2" xfId="28578" xr:uid="{887AAD8A-C936-421F-92D1-A6498EECA4D0}"/>
    <cellStyle name="_Forney [P] BSWPS-MidC_Majestic II 2013 - 2042 Property Tax Forecast est" xfId="28579" xr:uid="{3382AAF4-4ED7-4BA4-9ED9-DDE8C491CDD0}"/>
    <cellStyle name="_Forney [P] BSWPS-MidC_McCoy 250 MW Yingli 280W T-0 NextEra PVO&amp;M Budget (NEW RAMP)_2010-12-10" xfId="28580" xr:uid="{C25FC8F5-84E0-4A64-804E-0700AA65C63D}"/>
    <cellStyle name="_Forney [P] BSWPS-MidC_McCoy 250 MW Yingli 280W T-0 NextEra PVO&amp;M Budget (NEW RAMP)_2010-12-6" xfId="28581" xr:uid="{72D546C2-0805-43F8-B069-6F4002505866}"/>
    <cellStyle name="_Forney [P] BSWPS-MidC_Tax" xfId="28582" xr:uid="{0168CED9-F0C2-455F-9811-146B42FB6E1B}"/>
    <cellStyle name="_Forney [P] BSWPS-MidC_ToD" xfId="28583" xr:uid="{962FEB9C-C935-4581-BD98-1B57D395927C}"/>
    <cellStyle name="_Forney [P] BSWPS-MidC_ToD 2" xfId="28584" xr:uid="{C28D5610-D3AC-48D3-BB67-5612B5313416}"/>
    <cellStyle name="_Forney [P] BSWPS-MidC_ToD 3" xfId="28585" xr:uid="{5F7A4A0A-D93E-4CA9-A01F-FB575DA68054}"/>
    <cellStyle name="_Forney [P] BSWPS-MidC2" xfId="28586" xr:uid="{B0E7247B-5A7E-4582-BA28-E137E66C6D49}"/>
    <cellStyle name="_Forney [P] BSWPS-MidC2 2" xfId="28587" xr:uid="{91785D18-13C5-4AD6-95D9-25AEE797017F}"/>
    <cellStyle name="_Forney [P] BSWPS-MidC2_Cherokee 2010 - 2014 Budget Forecast" xfId="28588" xr:uid="{1E9C1900-72A8-48DC-826C-01F82F038495}"/>
    <cellStyle name="_Forney [P] BSWPS-Texok" xfId="28589" xr:uid="{A4181C40-135F-432E-B8CC-F50CE811EEA0}"/>
    <cellStyle name="_Forney [P] BSWPS-Texok 2" xfId="28590" xr:uid="{00D8D784-1148-4CA6-869F-F79C61AE18C5}"/>
    <cellStyle name="_Forney [P] BSWPS-Texok_Cherokee 2010 - 2014 Budget Forecast" xfId="28591" xr:uid="{0DB0F3CD-46B5-4E68-8939-6B96BC164954}"/>
    <cellStyle name="_Forney [S] BSWPS-MidC" xfId="28592" xr:uid="{509F1598-7E34-4562-95FF-A896DD865D7E}"/>
    <cellStyle name="_Forney [S] BSWPS-MidC 2" xfId="28593" xr:uid="{EC780B7D-EF1B-4166-A966-1BB88A53B85C}"/>
    <cellStyle name="_Forney [S] BSWPS-MidC_Cherokee 2010 - 2014 Budget Forecast" xfId="28594" xr:uid="{C73D3102-17DA-47E6-99C2-DF7682D5AB33}"/>
    <cellStyle name="_Forney 040805 Report 0" xfId="28595" xr:uid="{A7DED895-D43B-4689-BC77-7001508E9CFC}"/>
    <cellStyle name="_Forney 040805 Report 0 2" xfId="28596" xr:uid="{C146D27B-D1E5-4EB6-BA77-0DFD377F0102}"/>
    <cellStyle name="_Forney 040805 Report 1" xfId="28597" xr:uid="{B007BB16-BD21-4056-A1FC-A3EB8FA910AC}"/>
    <cellStyle name="_Forney 040805 Report 1 2" xfId="28598" xr:uid="{4941B9F8-2CFC-4952-AE24-E1F34FB560C2}"/>
    <cellStyle name="_Forney 040920 Report 0" xfId="28599" xr:uid="{AAA2CC9D-0759-471A-AA6D-C545F4F9FFBE}"/>
    <cellStyle name="_Forney 040920 Report 0 2" xfId="28600" xr:uid="{C7D956DF-CAA5-490A-B70B-4ED30A5B9B9B}"/>
    <cellStyle name="_Forney 2007 Income Analysis" xfId="28601" xr:uid="{BC08940B-4FEE-4542-AF06-3CEAC49F07E9}"/>
    <cellStyle name="_Forney 2008" xfId="28602" xr:uid="{19EF6C0B-0F70-4241-BF5B-365A1189F085}"/>
    <cellStyle name="_Forney 2008 2" xfId="28603" xr:uid="{3DA8D16F-ACC8-4D0F-A6AB-116A64E4FCEC}"/>
    <cellStyle name="_Forney 2008 Income Analysis" xfId="28604" xr:uid="{DA500880-13D2-400E-852B-9AE56D9987C0}"/>
    <cellStyle name="_Forney Data 060215-check" xfId="28605" xr:uid="{827BB332-3E18-465A-A0BA-A9AE96B058CB}"/>
    <cellStyle name="_Forney Data 060215-check 2" xfId="28606" xr:uid="{E8B91690-84CF-4DC5-8FD9-75CF1A335450}"/>
    <cellStyle name="_Forney Data 060215-check_Cherokee 2010 - 2014 Budget Forecast" xfId="28607" xr:uid="{44ED0637-1D9E-4DE6-87F7-5EA29D1F93F2}"/>
    <cellStyle name="_Forney DCF 2006" xfId="28608" xr:uid="{27798133-30F8-4CB2-BAD5-D82A8B957814}"/>
    <cellStyle name="_Forney GATE PGD Rev5 0908 sjg" xfId="28609" xr:uid="{F8512077-D5B6-479F-A0ED-381622958B27}"/>
    <cellStyle name="_Forney GATE PGD Rev5 0908 sjg 2" xfId="28610" xr:uid="{CF27779E-DB27-4ADC-A408-32234893AF0B}"/>
    <cellStyle name="_Forney GATE PGD Rev5 0908 sjg 2 2" xfId="28611" xr:uid="{5E2F9FE9-EF7C-433C-B04D-B8BB966E102E}"/>
    <cellStyle name="_Forney GATE PGD Rev5 0908 sjg 3" xfId="28612" xr:uid="{5AD3CF8D-D7E9-46E7-BCA9-4A63F801831E}"/>
    <cellStyle name="_Forney GATE PGD Rev7 0908 sjg" xfId="28613" xr:uid="{5BCF82EE-542C-41A1-A201-9FC1D222C728}"/>
    <cellStyle name="_Forney GATE PGD Rev7 0908 sjg 2" xfId="28614" xr:uid="{7878B72A-238F-4CCA-AEA1-6AF1627A2B19}"/>
    <cellStyle name="_Forney GATE PGD Rev7 0908 sjg 2 2" xfId="28615" xr:uid="{31080CAA-7846-48E9-9360-063444AF20B0}"/>
    <cellStyle name="_Forney GATE PGD Rev7 0908 sjg 3" xfId="28616" xr:uid="{245281AF-6F7F-422A-8937-0E91D3EF75D4}"/>
    <cellStyle name="_Forney MW vs Temp Calculator with HR Curves" xfId="28617" xr:uid="{0B97BF5B-0F08-4D56-BEA0-098E6DD8F542}"/>
    <cellStyle name="_Forney[P] BSWPS" xfId="28618" xr:uid="{B2B739D6-4C49-42E0-BEF6-426B7FA9107C}"/>
    <cellStyle name="_Forney[P] BSWPS 2" xfId="28619" xr:uid="{6753F76E-7807-4D39-AD02-60E30CF9D7F3}"/>
    <cellStyle name="_Forney[P] BSWPS 2 2" xfId="28620" xr:uid="{1697852A-7386-4BA8-A72E-8A28594772E9}"/>
    <cellStyle name="_Forney[P] BSWPS 3" xfId="28621" xr:uid="{039A3612-F74E-41F3-B15E-38298295A85A}"/>
    <cellStyle name="_Forney[P] BSWPS 3 2" xfId="28622" xr:uid="{E9D68797-45D1-412B-B860-310370988B0B}"/>
    <cellStyle name="_Forney[P] BSWPS 4" xfId="28623" xr:uid="{FA1167E7-6CDD-436A-96DB-7BFE8DD74092}"/>
    <cellStyle name="_Forney[P] BSWPS 4 2" xfId="28624" xr:uid="{B7D3F7A3-7AAC-4CFE-9E59-E4CDAC20662E}"/>
    <cellStyle name="_Forney[P] BSWPS 4 3" xfId="28625" xr:uid="{C5237AAD-CF8C-4090-9EDC-6A16CCB013BF}"/>
    <cellStyle name="_Forney[P] BSWPS 5" xfId="28626" xr:uid="{6F03DA8E-8B1D-4935-9CC0-D0219804D413}"/>
    <cellStyle name="_Forney[P] BSWPS 5 2" xfId="28627" xr:uid="{E7886251-EFBD-439C-8B82-0F14D0EB4B63}"/>
    <cellStyle name="_Forney[P] BSWPS 6" xfId="28628" xr:uid="{F9E321EE-3FF2-4FCB-94F2-9A41B4BF110E}"/>
    <cellStyle name="_Forney[P] BSWPS_Cherokee 2010 - 2014 Budget Forecast" xfId="28629" xr:uid="{FCCD473B-93BC-408A-B9B8-7699F9F37CDB}"/>
    <cellStyle name="_Forney[P] BSWPS_Cimarron O&amp;M_05-24-2012" xfId="28630" xr:uid="{5B0F8A31-E909-47CA-ABD7-C3FE6BEFC09F}"/>
    <cellStyle name="_Forney[P] BSWPS_Copy of South TX GenTie  0.8x Sale12-31-09 COD BASE CASEvBOD" xfId="28631" xr:uid="{F5E9999F-F67C-47DA-BC8B-14E2884A6B61}"/>
    <cellStyle name="_Forney[P] BSWPS_Genesis_Bridge_Tab" xfId="28632" xr:uid="{D1CEA1C6-2D39-4C91-97F3-101084098C8C}"/>
    <cellStyle name="_Forney[P] BSWPS_Input" xfId="28633" xr:uid="{92A598C2-ECEC-4E12-9802-266C96D596AB}"/>
    <cellStyle name="_Forney[P] BSWPS_Input 2" xfId="28634" xr:uid="{11B1AD7F-ED52-41C4-A298-0C6CCAC09F62}"/>
    <cellStyle name="_Forney[P] BSWPS_Inputs" xfId="28635" xr:uid="{D886EC94-3D38-454B-99DC-2DF0D81C938A}"/>
    <cellStyle name="_Forney[P] BSWPS_Inputs 2" xfId="28636" xr:uid="{B7C58EFA-74BD-43AF-B547-4482B199E33B}"/>
    <cellStyle name="_Forney[P] BSWPS_Majestic II 2013 - 2042 Property Tax Forecast est" xfId="28637" xr:uid="{84DAD5B3-FEF6-4A01-9309-9402E4110FE7}"/>
    <cellStyle name="_Forney[P] BSWPS_McCoy 250 MW Yingli 280W T-0 NextEra PVO&amp;M Budget (NEW RAMP)_2010-12-10" xfId="28638" xr:uid="{D9D3E38A-3A95-4B5F-85FE-623E35BD618B}"/>
    <cellStyle name="_Forney[P] BSWPS_McCoy 250 MW Yingli 280W T-0 NextEra PVO&amp;M Budget (NEW RAMP)_2010-12-6" xfId="28639" xr:uid="{3D5DB70A-AFEA-4412-AB94-0A217247C4CF}"/>
    <cellStyle name="_Forney[P] BSWPS_Tax" xfId="28640" xr:uid="{0C70434B-3F34-4A81-BFD9-47618FC4132E}"/>
    <cellStyle name="_Forney[P] BSWPS_ToD" xfId="28641" xr:uid="{88FB82BA-07DC-4D7E-B183-A3E988009E10}"/>
    <cellStyle name="_Forney[P] BSWPS_ToD 2" xfId="28642" xr:uid="{301016CF-FBB8-408E-B73E-BDC6106E9BC8}"/>
    <cellStyle name="_Forney[P] BSWPS_ToD 3" xfId="28643" xr:uid="{60197005-5E14-4010-AD75-A2A9FD69EFD5}"/>
    <cellStyle name="_Forney[P] BSWPS-MidC" xfId="28644" xr:uid="{C710AE00-0BB4-4E43-A8FD-87B1139D3027}"/>
    <cellStyle name="_Forney[P] BSWPS-MidC 2" xfId="28645" xr:uid="{2661D9C8-5311-4554-896E-2BD71157A577}"/>
    <cellStyle name="_Forney[P] BSWPS-MidC 2 2" xfId="28646" xr:uid="{9A6C9CD2-F97D-4D99-AA5D-E6E40F7D2339}"/>
    <cellStyle name="_Forney[P] BSWPS-MidC 3" xfId="28647" xr:uid="{BCBBDEFC-7135-4EF2-9D94-D78C8A65C4C5}"/>
    <cellStyle name="_Forney[P] BSWPS-MidC 3 2" xfId="28648" xr:uid="{90E409F1-D476-4485-AFB4-11C5421BC90B}"/>
    <cellStyle name="_Forney[P] BSWPS-MidC 4" xfId="28649" xr:uid="{FA82300B-1714-41CE-A57E-3737E2140DD4}"/>
    <cellStyle name="_Forney[P] BSWPS-MidC 4 2" xfId="28650" xr:uid="{71696CA3-E185-4785-AECD-3DD1AB72236E}"/>
    <cellStyle name="_Forney[P] BSWPS-MidC 4 3" xfId="28651" xr:uid="{29172F7A-A37F-46D6-B7C3-272A68887862}"/>
    <cellStyle name="_Forney[P] BSWPS-MidC 5" xfId="28652" xr:uid="{5978C33E-1BB7-486C-ADEC-DAE4490DA783}"/>
    <cellStyle name="_Forney[P] BSWPS-MidC 5 2" xfId="28653" xr:uid="{9FA7B515-0C85-4945-B247-DA467EE2EE90}"/>
    <cellStyle name="_Forney[P] BSWPS-MidC 6" xfId="28654" xr:uid="{D2A0C0A4-1630-4352-918C-0ADDB7BB031E}"/>
    <cellStyle name="_Forney[P] BSWPS-MidC_Cherokee 2010 - 2014 Budget Forecast" xfId="28655" xr:uid="{0D2C3558-3D1F-4166-B502-65616CD9219A}"/>
    <cellStyle name="_Forney[P] BSWPS-MidC_Cimarron O&amp;M_05-24-2012" xfId="28656" xr:uid="{8B0D1EC2-A6E8-4F09-9D96-AA63DA1E6F5F}"/>
    <cellStyle name="_Forney[P] BSWPS-MidC_Copy of South TX GenTie  0.8x Sale12-31-09 COD BASE CASEvBOD" xfId="28657" xr:uid="{57066DB9-9B01-40EE-8E57-51916058E0C0}"/>
    <cellStyle name="_Forney[P] BSWPS-MidC_Genesis_Bridge_Tab" xfId="28658" xr:uid="{C8FEDB01-CB44-44BC-BF5C-CD5AE2A1495D}"/>
    <cellStyle name="_Forney[P] BSWPS-MidC_Input" xfId="28659" xr:uid="{B41651DC-BAB6-450B-A37F-3C16704B3D81}"/>
    <cellStyle name="_Forney[P] BSWPS-MidC_Input 2" xfId="28660" xr:uid="{2442C5A0-944B-4914-AC45-FC76154B959A}"/>
    <cellStyle name="_Forney[P] BSWPS-MidC_Inputs" xfId="28661" xr:uid="{1E982676-F9F0-4BB4-ABDD-669EB7B5F2FF}"/>
    <cellStyle name="_Forney[P] BSWPS-MidC_Inputs 2" xfId="28662" xr:uid="{331750AA-9997-4B1C-A9FC-3B2784A50CC0}"/>
    <cellStyle name="_Forney[P] BSWPS-MidC_Majestic II 2013 - 2042 Property Tax Forecast est" xfId="28663" xr:uid="{E8800DFD-97A8-48E9-AA23-769C80FABC18}"/>
    <cellStyle name="_Forney[P] BSWPS-MidC_McCoy 250 MW Yingli 280W T-0 NextEra PVO&amp;M Budget (NEW RAMP)_2010-12-10" xfId="28664" xr:uid="{671B732A-5C3B-40EE-8F42-F4A3E33D071D}"/>
    <cellStyle name="_Forney[P] BSWPS-MidC_McCoy 250 MW Yingli 280W T-0 NextEra PVO&amp;M Budget (NEW RAMP)_2010-12-6" xfId="28665" xr:uid="{C0392BE0-609A-448D-AF09-2DC6BA7ECB2E}"/>
    <cellStyle name="_Forney[P] BSWPS-MidC_Tax" xfId="28666" xr:uid="{CAB915D5-3072-4E4F-B4FD-ED8CE9BB2601}"/>
    <cellStyle name="_Forney[P] BSWPS-MidC_ToD" xfId="28667" xr:uid="{0ED20746-C33B-4D45-AF04-925EE017E444}"/>
    <cellStyle name="_Forney[P] BSWPS-MidC_ToD 2" xfId="28668" xr:uid="{8A86F651-4647-4055-8223-10036469402E}"/>
    <cellStyle name="_Forney[P] BSWPS-MidC_ToD 3" xfId="28669" xr:uid="{DF65870D-B223-446E-BACA-4E14686DE392}"/>
    <cellStyle name="_Forney[P] BSWPS-Texok" xfId="28670" xr:uid="{267BEA65-119F-47B9-942B-9395A7E3914E}"/>
    <cellStyle name="_Forney[P] BSWPS-Texok 2" xfId="28671" xr:uid="{736239A0-A229-4537-86D2-472DE5A04BEA}"/>
    <cellStyle name="_Forney[P] BSWPS-Texok 2 2" xfId="28672" xr:uid="{6970788F-9E59-4C2D-8B21-40ACA69E1FDC}"/>
    <cellStyle name="_Forney[P] BSWPS-Texok 3" xfId="28673" xr:uid="{13001B1E-0055-43FF-8204-D29BED76228D}"/>
    <cellStyle name="_Forney[P] BSWPS-Texok 3 2" xfId="28674" xr:uid="{AD18FE87-3C8F-449E-ACEF-F05C6C581C89}"/>
    <cellStyle name="_Forney[P] BSWPS-Texok 4" xfId="28675" xr:uid="{98C55C63-5926-4DB7-AD16-FB1B5BB8D985}"/>
    <cellStyle name="_Forney[P] BSWPS-Texok 4 2" xfId="28676" xr:uid="{6DA52230-4198-4E98-B628-3E3D39318D56}"/>
    <cellStyle name="_Forney[P] BSWPS-Texok 4 3" xfId="28677" xr:uid="{1DE7AF73-2912-4462-9ABF-B60FFD132F60}"/>
    <cellStyle name="_Forney[P] BSWPS-Texok 5" xfId="28678" xr:uid="{8B0A92F4-88D1-445B-93A4-C45030FD621B}"/>
    <cellStyle name="_Forney[P] BSWPS-Texok 5 2" xfId="28679" xr:uid="{0626803D-3227-439F-AA27-6BE5CE37FD7D}"/>
    <cellStyle name="_Forney[P] BSWPS-Texok 6" xfId="28680" xr:uid="{BEB5BA53-27D1-4BCA-A083-5735849B86CC}"/>
    <cellStyle name="_Forney[P] BSWPS-Texok_Cherokee 2010 - 2014 Budget Forecast" xfId="28681" xr:uid="{BEAF3CB2-29AA-4A3E-BA4D-7431335C163E}"/>
    <cellStyle name="_Forney[P] BSWPS-Texok_Cimarron O&amp;M_05-24-2012" xfId="28682" xr:uid="{8B5CB040-4BE8-48C8-A8F0-293AC537C4EA}"/>
    <cellStyle name="_Forney[P] BSWPS-Texok_Copy of South TX GenTie  0.8x Sale12-31-09 COD BASE CASEvBOD" xfId="28683" xr:uid="{5C276758-2386-45C1-8014-6758493F8C5B}"/>
    <cellStyle name="_Forney[P] BSWPS-Texok_Genesis_Bridge_Tab" xfId="28684" xr:uid="{8D460254-4670-4F2E-8CA3-09E429898C7F}"/>
    <cellStyle name="_Forney[P] BSWPS-Texok_Input" xfId="28685" xr:uid="{E72178C4-BBEC-4969-AE83-2DA0878B6D1A}"/>
    <cellStyle name="_Forney[P] BSWPS-Texok_Input 2" xfId="28686" xr:uid="{D590C378-911C-4B93-864F-53551DDB08AE}"/>
    <cellStyle name="_Forney[P] BSWPS-Texok_Inputs" xfId="28687" xr:uid="{D9B0709D-00EC-494B-B267-EE181A727770}"/>
    <cellStyle name="_Forney[P] BSWPS-Texok_Inputs 2" xfId="28688" xr:uid="{C556FF57-D105-4014-967F-89BAC7A4B2ED}"/>
    <cellStyle name="_Forney[P] BSWPS-Texok_Majestic II 2013 - 2042 Property Tax Forecast est" xfId="28689" xr:uid="{6B0676B1-5816-4122-B240-DDC7B791B045}"/>
    <cellStyle name="_Forney[P] BSWPS-Texok_McCoy 250 MW Yingli 280W T-0 NextEra PVO&amp;M Budget (NEW RAMP)_2010-12-10" xfId="28690" xr:uid="{175A1E3C-5C1E-4A6D-AF30-51A084E7160E}"/>
    <cellStyle name="_Forney[P] BSWPS-Texok_McCoy 250 MW Yingli 280W T-0 NextEra PVO&amp;M Budget (NEW RAMP)_2010-12-6" xfId="28691" xr:uid="{D21072D3-C700-423A-AF18-FB79344DAC60}"/>
    <cellStyle name="_Forney[P] BSWPS-Texok_Tax" xfId="28692" xr:uid="{12430456-CD86-4D36-8A1A-B2867A4A0A88}"/>
    <cellStyle name="_Forney[P] BSWPS-Texok_ToD" xfId="28693" xr:uid="{73ACC086-5B3A-4359-8DDA-CA7F8E14F452}"/>
    <cellStyle name="_Forney[P] BSWPS-Texok_ToD 2" xfId="28694" xr:uid="{3A126B14-8A3A-4302-9D24-5C0B6F199033}"/>
    <cellStyle name="_Forney[P] BSWPS-Texok_ToD 3" xfId="28695" xr:uid="{08BCA33E-C9F4-4C30-BA37-5C994EE6270B}"/>
    <cellStyle name="_Forney[P] SWPS" xfId="28696" xr:uid="{63588EE3-E05A-4406-A026-CCB25A7C7B3B}"/>
    <cellStyle name="_Forney[P] SWPS 2" xfId="28697" xr:uid="{05D7AAF9-4F99-4057-94DC-51D1C8B0B558}"/>
    <cellStyle name="_Forney[P] SWPS_Cherokee 2010 - 2014 Budget Forecast" xfId="28698" xr:uid="{10D9F882-2CD9-4CD4-A602-4D90BAA8B86B}"/>
    <cellStyle name="_Forney[S] 2x16 N" xfId="28699" xr:uid="{7CC58899-7F5E-422B-BDEA-9683D623C450}"/>
    <cellStyle name="_Forney[S] 2x16 N 2" xfId="28700" xr:uid="{164C4287-D683-4B62-A6FA-376F8B5FFD57}"/>
    <cellStyle name="_Forney[S] 2x16 N_Cherokee 2010 - 2014 Budget Forecast" xfId="28701" xr:uid="{BFF5397F-E465-4C35-84CD-9847AA6739D9}"/>
    <cellStyle name="_Forney[S] 7x8 N" xfId="28702" xr:uid="{FF4988E2-0ACF-422A-9EE3-11BE51D1A69E}"/>
    <cellStyle name="_Forney[S] 7x8 N 2" xfId="28703" xr:uid="{34E608E2-6787-4A63-A4DF-9E75AA4AF83D}"/>
    <cellStyle name="_Forney[S] 7x8 N_Cherokee 2010 - 2014 Budget Forecast" xfId="28704" xr:uid="{A3A1F550-5706-4DB1-8328-A953066BD2EA}"/>
    <cellStyle name="_Forney[S] BSWPS-Texok" xfId="28705" xr:uid="{1B87158D-0B71-453A-ABB1-53D4FE453250}"/>
    <cellStyle name="_Forney[S] BSWPS-Texok 2" xfId="28706" xr:uid="{89B610D5-30BE-4162-90CE-F61762FBA12A}"/>
    <cellStyle name="_Forney[S] BSWPS-Texok 2 2" xfId="28707" xr:uid="{5710B695-6D5E-4824-9EDE-D59FDE0FA763}"/>
    <cellStyle name="_Forney[S] BSWPS-Texok 3" xfId="28708" xr:uid="{AC8000DC-7DDF-49E3-B1A5-277F67757CB4}"/>
    <cellStyle name="_Forney[S] BSWPS-Texok 3 2" xfId="28709" xr:uid="{5F7EDC07-C0FB-43C6-88E0-4BA614C3A293}"/>
    <cellStyle name="_Forney[S] BSWPS-Texok 4" xfId="28710" xr:uid="{18C76FA1-3F83-40E8-BAEC-952143053ACE}"/>
    <cellStyle name="_Forney[S] BSWPS-Texok 4 2" xfId="28711" xr:uid="{11684480-22B3-4502-858D-A11786F8A97E}"/>
    <cellStyle name="_Forney[S] BSWPS-Texok 4 3" xfId="28712" xr:uid="{399D5A9A-D10C-4C56-9E32-DD268866B6EE}"/>
    <cellStyle name="_Forney[S] BSWPS-Texok 5" xfId="28713" xr:uid="{2F1CE8BC-892E-49DB-8E81-DD0E41916F2C}"/>
    <cellStyle name="_Forney[S] BSWPS-Texok 5 2" xfId="28714" xr:uid="{4F9BFC19-E0ED-40CE-9614-61290DDB1239}"/>
    <cellStyle name="_Forney[S] BSWPS-Texok 6" xfId="28715" xr:uid="{47FF96EA-5CDD-4794-BF64-7233FD63E629}"/>
    <cellStyle name="_Forney[S] BSWPS-Texok_Cherokee 2010 - 2014 Budget Forecast" xfId="28716" xr:uid="{05A25EB7-C8D9-4245-AD35-C301122AF906}"/>
    <cellStyle name="_Forney[S] BSWPS-Texok_Cimarron O&amp;M_05-24-2012" xfId="28717" xr:uid="{4F0B7B54-A179-4CBC-B0FA-35A0C2F8E7BE}"/>
    <cellStyle name="_Forney[S] BSWPS-Texok_Copy of South TX GenTie  0.8x Sale12-31-09 COD BASE CASEvBOD" xfId="28718" xr:uid="{CDED150B-C73D-48CC-836B-786CF97AC687}"/>
    <cellStyle name="_Forney[S] BSWPS-Texok_Genesis_Bridge_Tab" xfId="28719" xr:uid="{221B8F2F-D26D-458A-AC4C-6F1CE9B068EE}"/>
    <cellStyle name="_Forney[S] BSWPS-Texok_Input" xfId="28720" xr:uid="{A1B90D2F-14CC-4876-986E-8382305F776A}"/>
    <cellStyle name="_Forney[S] BSWPS-Texok_Input 2" xfId="28721" xr:uid="{BC9E583F-7473-47C7-B59A-14C0B13E14CC}"/>
    <cellStyle name="_Forney[S] BSWPS-Texok_Inputs" xfId="28722" xr:uid="{E67071D2-82F6-45E6-8111-C2B959D82370}"/>
    <cellStyle name="_Forney[S] BSWPS-Texok_Inputs 2" xfId="28723" xr:uid="{CAAA5DFD-2B68-4B7B-84C6-6B1A27FFEAF1}"/>
    <cellStyle name="_Forney[S] BSWPS-Texok_Majestic II 2013 - 2042 Property Tax Forecast est" xfId="28724" xr:uid="{017DD5D9-D63C-4924-87D5-EEA7F171DC5C}"/>
    <cellStyle name="_Forney[S] BSWPS-Texok_McCoy 250 MW Yingli 280W T-0 NextEra PVO&amp;M Budget (NEW RAMP)_2010-12-10" xfId="28725" xr:uid="{F183361F-0FCA-4F12-9CD2-BDB013EF5C27}"/>
    <cellStyle name="_Forney[S] BSWPS-Texok_McCoy 250 MW Yingli 280W T-0 NextEra PVO&amp;M Budget (NEW RAMP)_2010-12-6" xfId="28726" xr:uid="{9860313C-5282-4BB5-8B7A-9AC7DEBC9E1C}"/>
    <cellStyle name="_Forney[S] BSWPS-Texok_Tax" xfId="28727" xr:uid="{1FF63EB9-BB16-4FA6-B4BE-0065FE89E615}"/>
    <cellStyle name="_Forney[S] BSWPS-Texok_ToD" xfId="28728" xr:uid="{AC39A391-BEE4-48E8-AD98-CC32E5AB6C31}"/>
    <cellStyle name="_Forney[S] BSWPS-Texok_ToD 2" xfId="28729" xr:uid="{75D50E79-7007-468C-8781-5D3A9A187933}"/>
    <cellStyle name="_Forney[S] BSWPS-Texok_ToD 3" xfId="28730" xr:uid="{7C880EBD-4061-4050-BEB3-458CC4885AA4}"/>
    <cellStyle name="_Forney-MidC[P] BSWPS" xfId="28731" xr:uid="{0DC62964-749C-4DD7-AF1C-85F160834296}"/>
    <cellStyle name="_Forney-MidC[P] BSWPS 2" xfId="28732" xr:uid="{552E01E0-237D-4379-A45D-927368C4D4FF}"/>
    <cellStyle name="_Forney-MidC[P] BSWPS 2 2" xfId="28733" xr:uid="{5024C2A2-8BC4-42D1-A82E-027CEB3EEC21}"/>
    <cellStyle name="_Forney-MidC[P] BSWPS 3" xfId="28734" xr:uid="{BC9DA091-5C05-4315-AFDA-97551619928F}"/>
    <cellStyle name="_Forney-MidC[P] BSWPS 3 2" xfId="28735" xr:uid="{5F9695C9-31B2-41B7-B639-F0C055B8F47E}"/>
    <cellStyle name="_Forney-MidC[P] BSWPS 4" xfId="28736" xr:uid="{223765E7-C304-4D61-A30C-0CDE047DB6DB}"/>
    <cellStyle name="_Forney-MidC[P] BSWPS 4 2" xfId="28737" xr:uid="{3A190CB4-9B6A-4528-9892-A290327C7812}"/>
    <cellStyle name="_Forney-MidC[P] BSWPS 4 3" xfId="28738" xr:uid="{B4186947-C2FE-4568-B6AE-EA195C16999F}"/>
    <cellStyle name="_Forney-MidC[P] BSWPS 5" xfId="28739" xr:uid="{7B838D9D-6992-43A3-9715-41A9339E53C8}"/>
    <cellStyle name="_Forney-MidC[P] BSWPS 5 2" xfId="28740" xr:uid="{5B2ACF2F-48F9-4221-B36E-E1AB68929041}"/>
    <cellStyle name="_Forney-MidC[P] BSWPS 6" xfId="28741" xr:uid="{109E7FD6-F1A2-477F-ADE8-5F21DA2A0B67}"/>
    <cellStyle name="_Forney-MidC[P] BSWPS_Cherokee 2010 - 2014 Budget Forecast" xfId="28742" xr:uid="{D3013DD7-8A15-424C-8D9D-AF8C7EE74C1B}"/>
    <cellStyle name="_Forney-MidC[P] BSWPS_Cimarron O&amp;M_05-24-2012" xfId="28743" xr:uid="{ECD79159-FFBD-47A1-BD3F-4CF43FFEC916}"/>
    <cellStyle name="_Forney-MidC[P] BSWPS_Copy of South TX GenTie  0.8x Sale12-31-09 COD BASE CASEvBOD" xfId="28744" xr:uid="{5377CBEE-AABB-4205-B597-9504A5BCEA30}"/>
    <cellStyle name="_Forney-MidC[P] BSWPS_Genesis_Bridge_Tab" xfId="28745" xr:uid="{DF5D8CB4-E1DA-4A0C-B919-66DAB0B45FE1}"/>
    <cellStyle name="_Forney-MidC[P] BSWPS_Input" xfId="28746" xr:uid="{E9B1D67C-7357-47F4-B7DE-7B092AE40184}"/>
    <cellStyle name="_Forney-MidC[P] BSWPS_Input 2" xfId="28747" xr:uid="{8282B8DF-BBBD-460D-9639-3478805A50C5}"/>
    <cellStyle name="_Forney-MidC[P] BSWPS_Inputs" xfId="28748" xr:uid="{8087D21F-D0E6-4FAC-B53A-DF7C9893E139}"/>
    <cellStyle name="_Forney-MidC[P] BSWPS_Inputs 2" xfId="28749" xr:uid="{845C1D8C-96F9-4412-89DF-F24482C68337}"/>
    <cellStyle name="_Forney-MidC[P] BSWPS_Majestic II 2013 - 2042 Property Tax Forecast est" xfId="28750" xr:uid="{E89F22E6-3B33-4078-8011-6BAF7000144F}"/>
    <cellStyle name="_Forney-MidC[P] BSWPS_McCoy 250 MW Yingli 280W T-0 NextEra PVO&amp;M Budget (NEW RAMP)_2010-12-10" xfId="28751" xr:uid="{84712D2D-1264-4D05-9CA0-E002F28AAD23}"/>
    <cellStyle name="_Forney-MidC[P] BSWPS_McCoy 250 MW Yingli 280W T-0 NextEra PVO&amp;M Budget (NEW RAMP)_2010-12-6" xfId="28752" xr:uid="{A874E557-C1E2-4D8F-9CCA-43399BEF3867}"/>
    <cellStyle name="_Forney-MidC[P] BSWPS_Tax" xfId="28753" xr:uid="{077ED8CE-2F71-4CBB-8162-23B9949D0ACF}"/>
    <cellStyle name="_Forney-MidC[P] BSWPS_ToD" xfId="28754" xr:uid="{5E369C5F-850A-4A24-8826-32E4F386031D}"/>
    <cellStyle name="_Forney-MidC[P] BSWPS_ToD 2" xfId="28755" xr:uid="{32568FC6-2C33-4B15-B6D4-0085833C734A}"/>
    <cellStyle name="_Forney-MidC[P] BSWPS_ToD 3" xfId="28756" xr:uid="{F42D79C2-686B-46EC-978C-56F64BD1896B}"/>
    <cellStyle name="_Forney-MidC[S] BSWPS" xfId="28757" xr:uid="{CD016CE9-4744-46C3-B30F-085C59E1F2CB}"/>
    <cellStyle name="_Forney-MidC[S] BSWPS 2" xfId="28758" xr:uid="{EF71CA71-19CA-43F5-A267-D178E98A8745}"/>
    <cellStyle name="_Forney-MidC[S] BSWPS 2 2" xfId="28759" xr:uid="{8E0EA9A4-F92C-4568-85F7-065D2F552C2E}"/>
    <cellStyle name="_Forney-MidC[S] BSWPS 3" xfId="28760" xr:uid="{8D34B2A8-D84C-4166-AAAF-75072D7A0825}"/>
    <cellStyle name="_Forney-MidC[S] BSWPS 3 2" xfId="28761" xr:uid="{A55E08EE-EDFE-4F17-8383-5BC30BCEDE5E}"/>
    <cellStyle name="_Forney-MidC[S] BSWPS 4" xfId="28762" xr:uid="{99E79E2A-DAB9-4FF3-9CAB-C387DC82C6FC}"/>
    <cellStyle name="_Forney-MidC[S] BSWPS 4 2" xfId="28763" xr:uid="{E8E9A91B-BFCB-42D6-A977-6B53416145A8}"/>
    <cellStyle name="_Forney-MidC[S] BSWPS 4 3" xfId="28764" xr:uid="{28CDC1C4-A978-4B61-9380-BA11B33123E6}"/>
    <cellStyle name="_Forney-MidC[S] BSWPS 5" xfId="28765" xr:uid="{DCB40440-4E18-4B29-8172-9FF437716C97}"/>
    <cellStyle name="_Forney-MidC[S] BSWPS 5 2" xfId="28766" xr:uid="{2DD8C5F5-2205-45DB-AF76-4374021559B0}"/>
    <cellStyle name="_Forney-MidC[S] BSWPS 6" xfId="28767" xr:uid="{12F2AB77-7D1D-4803-99A9-65807D45490D}"/>
    <cellStyle name="_Forney-MidC[S] BSWPS_Cherokee 2010 - 2014 Budget Forecast" xfId="28768" xr:uid="{903767D4-F589-48A2-A0E1-0934E2DF8615}"/>
    <cellStyle name="_Forney-MidC[S] BSWPS_Cimarron O&amp;M_05-24-2012" xfId="28769" xr:uid="{AA5FD305-EA42-411A-A60C-8C41903EEFB7}"/>
    <cellStyle name="_Forney-MidC[S] BSWPS_Copy of South TX GenTie  0.8x Sale12-31-09 COD BASE CASEvBOD" xfId="28770" xr:uid="{CBEF39E4-6198-474F-A4C0-AC64E6AF8002}"/>
    <cellStyle name="_Forney-MidC[S] BSWPS_Genesis_Bridge_Tab" xfId="28771" xr:uid="{6B7419AA-CC61-419D-A319-E2F28887CEF0}"/>
    <cellStyle name="_Forney-MidC[S] BSWPS_Input" xfId="28772" xr:uid="{081D6059-BC71-4537-BA88-F1B0B502D51C}"/>
    <cellStyle name="_Forney-MidC[S] BSWPS_Input 2" xfId="28773" xr:uid="{16B8802F-57D4-44A6-82AC-50D09D76E6F8}"/>
    <cellStyle name="_Forney-MidC[S] BSWPS_Inputs" xfId="28774" xr:uid="{5AD2DDA5-68C5-44B1-9D68-5463F2C903D1}"/>
    <cellStyle name="_Forney-MidC[S] BSWPS_Inputs 2" xfId="28775" xr:uid="{B5A5EAE9-EFB8-4B47-9D42-D14336D7E708}"/>
    <cellStyle name="_Forney-MidC[S] BSWPS_Majestic II 2013 - 2042 Property Tax Forecast est" xfId="28776" xr:uid="{0D9BA71C-60D9-4DB4-834A-1E5DCC099E86}"/>
    <cellStyle name="_Forney-MidC[S] BSWPS_McCoy 250 MW Yingli 280W T-0 NextEra PVO&amp;M Budget (NEW RAMP)_2010-12-10" xfId="28777" xr:uid="{FCFCF73D-1360-429B-ABB7-34F4507CB36B}"/>
    <cellStyle name="_Forney-MidC[S] BSWPS_McCoy 250 MW Yingli 280W T-0 NextEra PVO&amp;M Budget (NEW RAMP)_2010-12-6" xfId="28778" xr:uid="{2F373D1E-77BA-497C-88E4-8686742AF7EC}"/>
    <cellStyle name="_Forney-MidC[S] BSWPS_Tax" xfId="28779" xr:uid="{708BE1CA-A55C-4EDD-BAD4-554F3A4A8E46}"/>
    <cellStyle name="_Forney-MidC[S] BSWPS_ToD" xfId="28780" xr:uid="{BC150A64-63F3-468D-9483-B6F7F7C5D371}"/>
    <cellStyle name="_Forney-MidC[S] BSWPS_ToD 2" xfId="28781" xr:uid="{AC04F653-1FE7-48F5-8630-58A7E27038B5}"/>
    <cellStyle name="_Forney-MidC[S] BSWPS_ToD 3" xfId="28782" xr:uid="{F2ACA43A-081F-42A4-A652-E3DE58DF0EEE}"/>
    <cellStyle name="_Forney-Tex[P] BSWPS" xfId="28783" xr:uid="{75728455-30D2-466D-8E22-F9CBE886F4DA}"/>
    <cellStyle name="_Forney-Tex[P] BSWPS 2" xfId="28784" xr:uid="{C89CB646-1D1A-4DDC-92FE-563FB0600CE1}"/>
    <cellStyle name="_Forney-Tex[P] BSWPS 2 2" xfId="28785" xr:uid="{76E2E3CF-5292-4BCD-8A7A-CEEA6A8F0980}"/>
    <cellStyle name="_Forney-Tex[P] BSWPS 3" xfId="28786" xr:uid="{9A34D4A8-C465-4D40-B1F1-4550ED45B636}"/>
    <cellStyle name="_Forney-Tex[P] BSWPS 3 2" xfId="28787" xr:uid="{29132A39-6DA1-4E21-AB4E-5EBF5A5FCBEC}"/>
    <cellStyle name="_Forney-Tex[P] BSWPS 4" xfId="28788" xr:uid="{7AC49592-49D3-42D9-82FA-E020382A1CA1}"/>
    <cellStyle name="_Forney-Tex[P] BSWPS 4 2" xfId="28789" xr:uid="{23B8DB05-3094-43E8-BE4B-B8ED4EA96331}"/>
    <cellStyle name="_Forney-Tex[P] BSWPS 4 3" xfId="28790" xr:uid="{DBD9E09F-76C1-46D9-B731-625B8B4EEDE9}"/>
    <cellStyle name="_Forney-Tex[P] BSWPS 5" xfId="28791" xr:uid="{0AD7D939-0CA7-4A6B-8706-49F5EA987507}"/>
    <cellStyle name="_Forney-Tex[P] BSWPS 5 2" xfId="28792" xr:uid="{F2992BDB-4661-4BA3-9AA5-11E9FB514447}"/>
    <cellStyle name="_Forney-Tex[P] BSWPS 6" xfId="28793" xr:uid="{2EBF2752-E6B0-4DEE-8680-701BE9A07C74}"/>
    <cellStyle name="_Forney-Tex[P] BSWPS_Cherokee 2010 - 2014 Budget Forecast" xfId="28794" xr:uid="{082D0D55-3CEF-473D-A44D-68CB36C9A79F}"/>
    <cellStyle name="_Forney-Tex[P] BSWPS_Cimarron O&amp;M_05-24-2012" xfId="28795" xr:uid="{95E5139E-8308-480F-B99E-7D2F56874B81}"/>
    <cellStyle name="_Forney-Tex[P] BSWPS_Copy of South TX GenTie  0.8x Sale12-31-09 COD BASE CASEvBOD" xfId="28796" xr:uid="{90178840-FCEC-401A-A289-110885252C6E}"/>
    <cellStyle name="_Forney-Tex[P] BSWPS_Genesis_Bridge_Tab" xfId="28797" xr:uid="{A4262131-715B-4991-B054-D83ADB9BFC55}"/>
    <cellStyle name="_Forney-Tex[P] BSWPS_Input" xfId="28798" xr:uid="{F4AF491F-7284-4B0E-AFDD-7917AA100B28}"/>
    <cellStyle name="_Forney-Tex[P] BSWPS_Input 2" xfId="28799" xr:uid="{6C83F2FB-5979-4877-8766-CC3E7444F64D}"/>
    <cellStyle name="_Forney-Tex[P] BSWPS_Inputs" xfId="28800" xr:uid="{A020386A-B74F-4281-9FBE-2F86741AA7F0}"/>
    <cellStyle name="_Forney-Tex[P] BSWPS_Inputs 2" xfId="28801" xr:uid="{4BDACDD9-A5D4-4476-9C2B-5085B19EED27}"/>
    <cellStyle name="_Forney-Tex[P] BSWPS_Majestic II 2013 - 2042 Property Tax Forecast est" xfId="28802" xr:uid="{B8E03776-C139-4BA7-B141-3DDA0FEF5902}"/>
    <cellStyle name="_Forney-Tex[P] BSWPS_McCoy 250 MW Yingli 280W T-0 NextEra PVO&amp;M Budget (NEW RAMP)_2010-12-10" xfId="28803" xr:uid="{D5268390-61C5-4B28-B819-5587B01C1078}"/>
    <cellStyle name="_Forney-Tex[P] BSWPS_McCoy 250 MW Yingli 280W T-0 NextEra PVO&amp;M Budget (NEW RAMP)_2010-12-6" xfId="28804" xr:uid="{4BE35A21-CF94-4DDC-9AFB-1AF1E4618347}"/>
    <cellStyle name="_Forney-Tex[P] BSWPS_Tax" xfId="28805" xr:uid="{59BAF146-959D-4424-A34F-8DB04FF97C2C}"/>
    <cellStyle name="_Forney-Tex[P] BSWPS_ToD" xfId="28806" xr:uid="{0F207E6B-16D9-4028-A23A-6C06DAF5BC79}"/>
    <cellStyle name="_Forney-Tex[P] BSWPS_ToD 2" xfId="28807" xr:uid="{A24DAC0F-7E20-4BBA-84F4-CEAD9BB8FD07}"/>
    <cellStyle name="_Forney-Tex[P] BSWPS_ToD 3" xfId="28808" xr:uid="{70204EB0-278E-4943-893A-BA731E9E5880}"/>
    <cellStyle name="_Forney-Tex[S] BSWPS" xfId="28809" xr:uid="{562302AB-A0DE-48BF-90B8-8F2EC93A3504}"/>
    <cellStyle name="_Forney-Tex[S] BSWPS 2" xfId="28810" xr:uid="{42AE76F0-D2B2-46EA-8433-BE69700FBB95}"/>
    <cellStyle name="_Forney-Tex[S] BSWPS 2 2" xfId="28811" xr:uid="{1E22FFE2-687B-4889-BBE2-1BFD93389A25}"/>
    <cellStyle name="_Forney-Tex[S] BSWPS 3" xfId="28812" xr:uid="{B30E29C0-403E-4C20-B29E-B5EE7DE8EA31}"/>
    <cellStyle name="_Forney-Tex[S] BSWPS 3 2" xfId="28813" xr:uid="{633DDF5C-A529-416B-80AD-5EFABE298C87}"/>
    <cellStyle name="_Forney-Tex[S] BSWPS 4" xfId="28814" xr:uid="{F1DBF405-FBF2-4B38-846A-2165E051DD6F}"/>
    <cellStyle name="_Forney-Tex[S] BSWPS 4 2" xfId="28815" xr:uid="{76A0CCD8-241A-4F6B-A918-15F91C83F6FF}"/>
    <cellStyle name="_Forney-Tex[S] BSWPS 4 3" xfId="28816" xr:uid="{2054ABD3-7C7C-479B-BC83-48995C4D4F31}"/>
    <cellStyle name="_Forney-Tex[S] BSWPS 5" xfId="28817" xr:uid="{45C35CFE-FD2C-4A37-BF63-988CA53064EB}"/>
    <cellStyle name="_Forney-Tex[S] BSWPS 5 2" xfId="28818" xr:uid="{6BCF4F78-B40A-4903-B2D0-A5D24A4A9C10}"/>
    <cellStyle name="_Forney-Tex[S] BSWPS 6" xfId="28819" xr:uid="{DD635848-19FF-450D-8212-3203CD103C16}"/>
    <cellStyle name="_Forney-Tex[S] BSWPS_Cherokee 2010 - 2014 Budget Forecast" xfId="28820" xr:uid="{CBC3988D-C5B1-41B8-934D-ACF33D65F073}"/>
    <cellStyle name="_Forney-Tex[S] BSWPS_Cimarron O&amp;M_05-24-2012" xfId="28821" xr:uid="{8BFEC2E7-57AD-4FCD-B48B-012A4CC7B2FE}"/>
    <cellStyle name="_Forney-Tex[S] BSWPS_Copy of South TX GenTie  0.8x Sale12-31-09 COD BASE CASEvBOD" xfId="28822" xr:uid="{48B92D0F-E10F-4A38-8669-F360EE9740C7}"/>
    <cellStyle name="_Forney-Tex[S] BSWPS_Genesis_Bridge_Tab" xfId="28823" xr:uid="{EEA1492A-407B-4266-B932-2B24DE535D6F}"/>
    <cellStyle name="_Forney-Tex[S] BSWPS_Input" xfId="28824" xr:uid="{49CD71CC-8D95-4BA4-94A6-1070AB19BEE5}"/>
    <cellStyle name="_Forney-Tex[S] BSWPS_Input 2" xfId="28825" xr:uid="{2115CA02-7FB3-4BC1-9930-81402F673200}"/>
    <cellStyle name="_Forney-Tex[S] BSWPS_Inputs" xfId="28826" xr:uid="{393630EC-9D5E-4749-966B-24DC233869EC}"/>
    <cellStyle name="_Forney-Tex[S] BSWPS_Inputs 2" xfId="28827" xr:uid="{F31307A9-FBF5-4BAB-9A72-16CB2435B115}"/>
    <cellStyle name="_Forney-Tex[S] BSWPS_Majestic II 2013 - 2042 Property Tax Forecast est" xfId="28828" xr:uid="{1D42D5F3-EDC8-4B34-ABC8-7DA12273A164}"/>
    <cellStyle name="_Forney-Tex[S] BSWPS_McCoy 250 MW Yingli 280W T-0 NextEra PVO&amp;M Budget (NEW RAMP)_2010-12-10" xfId="28829" xr:uid="{A16A1F62-86C2-47DF-8919-8519A895D8A7}"/>
    <cellStyle name="_Forney-Tex[S] BSWPS_McCoy 250 MW Yingli 280W T-0 NextEra PVO&amp;M Budget (NEW RAMP)_2010-12-6" xfId="28830" xr:uid="{664623C2-D31A-4D6E-A1EE-C272BE158766}"/>
    <cellStyle name="_Forney-Tex[S] BSWPS_Tax" xfId="28831" xr:uid="{2A47C77C-5BF1-4E24-BEB5-4CBB04F7CAE7}"/>
    <cellStyle name="_Forney-Tex[S] BSWPS_ToD" xfId="28832" xr:uid="{9178A0A4-CDE5-44EF-903D-91431820B936}"/>
    <cellStyle name="_Forney-Tex[S] BSWPS_ToD 2" xfId="28833" xr:uid="{B8619FDA-713C-4126-A60D-CF59844522C2}"/>
    <cellStyle name="_Forney-Tex[S] BSWPS_ToD 3" xfId="28834" xr:uid="{6B7023F2-BA19-4364-81EB-E1B31052A58A}"/>
    <cellStyle name="_FPL 2X1 501G 2011 Budget 25yr_11-01-07" xfId="28835" xr:uid="{9E3F96BB-F6FA-4F42-A1A8-8607F6E15B5F}"/>
    <cellStyle name="_FPL Group Financials" xfId="28836" xr:uid="{0C3BC019-3112-4380-8630-E36A3EB11CA2}"/>
    <cellStyle name="_FPL Group Financials 2" xfId="28837" xr:uid="{CC0E860D-5C63-477B-8884-8C6EC580D5B3}"/>
    <cellStyle name="_FPL Group Financials 2 2" xfId="28838" xr:uid="{E89AD665-EDC5-4B39-80E2-E8484E347FA9}"/>
    <cellStyle name="_FPL Group Financials 3" xfId="28839" xr:uid="{D9658AE1-48D8-489B-A7C7-FA36B21D3B54}"/>
    <cellStyle name="_FPL Group Financials 3 2" xfId="28840" xr:uid="{4C14580A-726B-4A14-B09F-EEEADD409709}"/>
    <cellStyle name="_FPL Group Financials 4" xfId="28841" xr:uid="{F5ECC5CE-70AA-4253-A5DA-1FB5809275AF}"/>
    <cellStyle name="_FPL Group Financials 4 2" xfId="28842" xr:uid="{5917C191-925E-43AE-9A30-269908B6501E}"/>
    <cellStyle name="_FPL Group Financials 4 3" xfId="28843" xr:uid="{AAB34BA6-7DFB-4C31-9EC2-ECCF29E138CD}"/>
    <cellStyle name="_FPL Group Financials 5" xfId="28844" xr:uid="{A8586B42-4913-4AD9-B318-E18A8C2DCD0A}"/>
    <cellStyle name="_FPL Group Financials 5 2" xfId="28845" xr:uid="{2049900F-B1B9-4641-BC81-594091AAC8DD}"/>
    <cellStyle name="_FPL Group Financials 6" xfId="28846" xr:uid="{F94FF6F0-DF5A-41A8-8D06-529353300079}"/>
    <cellStyle name="_FPL Group Financials_AEP_PV_20100112" xfId="28847" xr:uid="{601AB323-FBA5-44E1-89CF-82D0CA34A0B7}"/>
    <cellStyle name="_FPL Group Financials_August 2010 CWIP curves_NextEra" xfId="28848" xr:uid="{E860C79A-E6F6-4EA4-8546-4AB9FE09CB19}"/>
    <cellStyle name="_FPL Group Financials_August 2010 CWIP curves_NextEra 2" xfId="28849" xr:uid="{95A279A8-3574-4886-BF3A-A6139F72CBE2}"/>
    <cellStyle name="_FPL Group Financials_August 2010 CWIP curves_NextEra_November 2010 Termosol CWIP Curves NEER Final" xfId="28850" xr:uid="{A6A98832-7E5E-40C9-A83C-D51E1FA406D7}"/>
    <cellStyle name="_FPL Group Financials_August 2010 CWIP curves_NextEra_November 2010 Termosol CWIP Curves NEER Final 2" xfId="28851" xr:uid="{407EE7A4-E3E0-41F2-85DC-D510F82520F5}"/>
    <cellStyle name="_FPL Group Financials_BASIS ADJ" xfId="28852" xr:uid="{365B4107-1E1C-4B4B-A2BE-1032CEF17668}"/>
    <cellStyle name="_FPL Group Financials_BM Adjustments" xfId="28853" xr:uid="{5A2F32FC-8AAC-4966-803B-D54C30E34F23}"/>
    <cellStyle name="_FPL Group Financials_Budget Support 2012-09 2013-15 Benefit Programs v5 with NEER Barg Update" xfId="28854" xr:uid="{FDE80009-7EF6-43E7-B9AA-19F172EB7AB8}"/>
    <cellStyle name="_FPL Group Financials_Capacity_Factor_Monthly_Forecast_Through_2024 " xfId="28855" xr:uid="{C6FF0C4D-E45E-4178-BD61-3B49CF017BA4}"/>
    <cellStyle name="_FPL Group Financials_Capital Prov 1Q10" xfId="28856" xr:uid="{D14749AB-9573-46DA-9849-F45D96E3ADFB}"/>
    <cellStyle name="_FPL Group Financials_Capital Prov 1Q10 2" xfId="28857" xr:uid="{4153FDC5-E009-4505-928D-B2968A7807FA}"/>
    <cellStyle name="_FPL Group Financials_Capital Prov 1Q10_March_LTD_Premium" xfId="28858" xr:uid="{5C8D0EFB-B613-4156-B908-5615A654C0FA}"/>
    <cellStyle name="_FPL Group Financials_Capital Prov 1Q10_Nov Self Admin LTD Income Premium - CIGNA" xfId="28859" xr:uid="{3B56FEE1-0F26-4DBC-95D7-909D666B8EF7}"/>
    <cellStyle name="_FPL Group Financials_Capital Prov 1Q10_Summary Unrounded" xfId="28860" xr:uid="{A14EAB0C-EBC0-4CC4-A182-24CB73FD4B55}"/>
    <cellStyle name="_FPL Group Financials_Consolidated Summary Living ProForma_2011_DRAFT" xfId="28861" xr:uid="{5C3A0609-EB3C-40ED-B90D-F175F911DF34}"/>
    <cellStyle name="_FPL Group Financials_Consolidated Summary Living ProForma_2011_Paste Special" xfId="28862" xr:uid="{F7763F81-D247-47B1-929F-6E69F0C88B07}"/>
    <cellStyle name="_FPL Group Financials_Copy of South TX GenTie  0.8x Sale12-31-09 COD BASE CASEvBOD" xfId="28863" xr:uid="{BB68C2F2-F5C0-4267-9C89-8626F25147A3}"/>
    <cellStyle name="_FPL Group Financials_Copy of Wilton Expansion_Opcom_XLE_49.5MW_2-23-08_(Stimulus)" xfId="28864" xr:uid="{BCE4C109-E094-4759-88A1-DD4DD1586C96}"/>
    <cellStyle name="_FPL Group Financials_CWIP Termosol 1" xfId="28865" xr:uid="{58861CD5-AFCF-420A-B154-12C2A428E186}"/>
    <cellStyle name="_FPL Group Financials_CWIP Termosol 1 2" xfId="28866" xr:uid="{F584691D-83AA-42EC-B636-B37BC6B93C55}"/>
    <cellStyle name="_FPL Group Financials_CWIP Termosol 2" xfId="28867" xr:uid="{DE185995-B896-4919-A351-7DD97180D19D}"/>
    <cellStyle name="_FPL Group Financials_CWIP Termosol 2 2" xfId="28868" xr:uid="{B01C456A-462A-45EE-9495-70AF752F193E}"/>
    <cellStyle name="_FPL Group Financials_Day County" xfId="28869" xr:uid="{82F35E3E-FB26-401D-AAC0-B8D48D096EB4}"/>
    <cellStyle name="_FPL Group Financials_Distribution Date Calc" xfId="28870" xr:uid="{8B2C8A2B-403E-4050-970A-32AB2603F08D}"/>
    <cellStyle name="_FPL Group Financials_FAS 106 subsidy 2010" xfId="28871" xr:uid="{5FC7180A-6BD0-45B7-80C5-6A6C09A346D1}"/>
    <cellStyle name="_FPL Group Financials_FAS 106 subsidy 2010 2" xfId="28872" xr:uid="{24C0ECB8-8368-4B72-9C93-4F8EDD12B6E4}"/>
    <cellStyle name="_FPL Group Financials_FAS 106 subsidy 2010_March_LTD_Premium" xfId="28873" xr:uid="{54955A5B-CB61-4A8D-A12F-2DEC8235C91A}"/>
    <cellStyle name="_FPL Group Financials_FAS 106 subsidy 2010_Nov Self Admin LTD Income Premium - CIGNA" xfId="28874" xr:uid="{67420DF4-2305-4056-AB22-74303D91B7D9}"/>
    <cellStyle name="_FPL Group Financials_FAS 106 subsidy 2010_Summary Unrounded" xfId="28875" xr:uid="{7D6047A1-E3CA-4A00-A4D6-78E33E5CF2CF}"/>
    <cellStyle name="_FPL Group Financials_Fees" xfId="28876" xr:uid="{BD9E9C92-B242-4DE1-B7BE-B4556152DEA8}"/>
    <cellStyle name="_FPL Group Financials_FinSum" xfId="28877" xr:uid="{A186C323-3864-4ED0-A741-3A47F93DF30D}"/>
    <cellStyle name="_FPL Group Financials_FinSum 2" xfId="28878" xr:uid="{8A3210F1-A39B-49AE-9C4D-928E366914A9}"/>
    <cellStyle name="_FPL Group Financials_FinSum 2 2" xfId="28879" xr:uid="{E89A1AD6-E618-4F86-9E6D-C703062076A5}"/>
    <cellStyle name="_FPL Group Financials_FinSum 3" xfId="28880" xr:uid="{D40484E6-78CA-4B8D-8EE1-B9047EFEA976}"/>
    <cellStyle name="_FPL Group Financials_FinSum 4" xfId="28881" xr:uid="{A085E709-A54F-4F8B-8D5F-98E876777C48}"/>
    <cellStyle name="_FPL Group Financials_FinSum 4 2" xfId="28882" xr:uid="{51855574-71C1-4FB4-B92D-2FF67084EAEE}"/>
    <cellStyle name="_FPL Group Financials_FinSum 4 3" xfId="28883" xr:uid="{9CB57D31-9B98-47EE-B564-811E3262B2AD}"/>
    <cellStyle name="_FPL Group Financials_FinSum_Genesis_Bridge_Tab" xfId="28884" xr:uid="{E1441D57-A094-4EBE-BE52-00867B40D67A}"/>
    <cellStyle name="_FPL Group Financials_FinSum_ToD" xfId="28885" xr:uid="{3E0EA23F-CB73-4195-9D40-F562393C5962}"/>
    <cellStyle name="_FPL Group Financials_FinSum_ToD 2" xfId="28886" xr:uid="{2F585357-A058-406B-8B5A-65CC5DE8A6CB}"/>
    <cellStyle name="_FPL Group Financials_FinSum_ToD 3" xfId="28887" xr:uid="{427007CE-3E6B-49F4-9217-D10F0F6FC15D}"/>
    <cellStyle name="_FPL Group Financials_Genesis PGE 250MW_20081119A" xfId="28888" xr:uid="{84D101CE-3E18-4764-BE11-9BBC291E062E}"/>
    <cellStyle name="_FPL Group Financials_Genesis_Bridge_Tab" xfId="28889" xr:uid="{07E796B5-FA9A-4D1D-93B2-580E4689D4D5}"/>
    <cellStyle name="_FPL Group Financials_HWBA UM NPV  IRR Analysis finance at cost share may 2011" xfId="28890" xr:uid="{75BE6476-3243-49D6-B08F-DEA53D1113DA}"/>
    <cellStyle name="_FPL Group Financials_Inputs" xfId="28891" xr:uid="{044088D3-A93A-4C9A-937F-4F2D4A324EF7}"/>
    <cellStyle name="_FPL Group Financials_Inputs 2" xfId="28892" xr:uid="{1F3EEB60-F833-4178-9AD8-F94C4A6F6552}"/>
    <cellStyle name="_FPL Group Financials_Locked in Gross Margin" xfId="28893" xr:uid="{B43D212C-0EE3-435F-ABB4-DBFE8F65535B}"/>
    <cellStyle name="_FPL Group Financials_LPF 2011 Update - Contracted Thermal Assets - rev 09 27 2011" xfId="28894" xr:uid="{104E3250-7EA1-491B-8F1E-8A47A8C241CD}"/>
    <cellStyle name="_FPL Group Financials_LPF 2011 Update - Contracted Thermal Assets - rev 09 27 2011 (2)" xfId="28895" xr:uid="{6852AEBD-4D68-4FE7-9CB2-3DEAF81B58BB}"/>
    <cellStyle name="_FPL Group Financials_LPF 2011 Update - Merchant Thermal Assets - rev 09 27 2011 (2)" xfId="28896" xr:uid="{3CC34DA3-CCCE-4CF1-94A5-6FC77772CF94}"/>
    <cellStyle name="_FPL Group Financials_LTD-FAS 112 Summary" xfId="28897" xr:uid="{B64E06F5-60BE-4447-92DC-395DE02E58C4}"/>
    <cellStyle name="_FPL Group Financials_November 2010 CWIP Curves Genesis Final" xfId="28898" xr:uid="{C316ADD7-86F5-4B4D-B0C6-1D1AC24F8939}"/>
    <cellStyle name="_FPL Group Financials_November 2010 CWIP Curves Genesis Final 2" xfId="28899" xr:uid="{4146F448-6A1B-44E6-8454-28492A48BD2D}"/>
    <cellStyle name="_FPL Group Financials_November 2010 CWIP Curves NEER Final" xfId="28900" xr:uid="{97B60771-8EDB-442A-BDF1-FE47209B805A}"/>
    <cellStyle name="_FPL Group Financials_November 2010 CWIP Curves NEER Final 2" xfId="28901" xr:uid="{99B84F24-083A-4B29-B020-6246909D0C3A}"/>
    <cellStyle name="_FPL Group Financials_November 2010 Termosol CWIP Curves NEER Final" xfId="28902" xr:uid="{C180E00B-DA61-4800-8DEA-2317BA030852}"/>
    <cellStyle name="_FPL Group Financials_November 2010 Termosol CWIP Curves NEER Final 2" xfId="28903" xr:uid="{E9170F4E-6E31-4FCF-91AC-652F6B5A7D40}"/>
    <cellStyle name="_FPL Group Financials_Paradise_PV_20100212" xfId="28904" xr:uid="{094D0022-AC21-440D-93F4-68B7DC50250A}"/>
    <cellStyle name="_FPL Group Financials_Pro Forma - Alamosa 100MW - rev 03.13.09" xfId="28905" xr:uid="{FECDB030-9710-49F6-AFA2-7BED07176FE3}"/>
    <cellStyle name="_FPL Group Financials_Pro Forma - Alamosa 100MW - rev 03.13.09 2" xfId="28906" xr:uid="{E3C0419A-B9E6-489F-8E44-A3F4C0808C6F}"/>
    <cellStyle name="_FPL Group Financials_Pro Forma - Alamosa 100MW - rev 03.13.09 2 2" xfId="28907" xr:uid="{3FE7DD0D-C913-40B3-96F0-DD26F211F7DA}"/>
    <cellStyle name="_FPL Group Financials_Pro Forma - Alamosa 100MW - rev 03.13.09 3" xfId="28908" xr:uid="{BD5C19C9-46E8-4B25-8C59-F8F4C5B8EA77}"/>
    <cellStyle name="_FPL Group Financials_Pro Forma - Alamosa 100MW - rev 03.13.09 4" xfId="28909" xr:uid="{3574C15B-FB0E-4FF4-99B3-2E9693A1F286}"/>
    <cellStyle name="_FPL Group Financials_Pro Forma - Alamosa 100MW - rev 03.13.09 4 2" xfId="28910" xr:uid="{2EFCBE19-D2B3-4FB0-AC2B-2B86B8E7C424}"/>
    <cellStyle name="_FPL Group Financials_Pro Forma - Alamosa 100MW - rev 03.13.09 4 3" xfId="28911" xr:uid="{B67FB7BB-C58B-46A9-A520-F2B3609B0A7C}"/>
    <cellStyle name="_FPL Group Financials_Pro Forma - Alamosa 100MW - rev 03.13.09_Genesis_Bridge_Tab" xfId="28912" xr:uid="{212C33F7-5921-4D66-9300-32C808728BF7}"/>
    <cellStyle name="_FPL Group Financials_Pro Forma - Alamosa 100MW - rev 03.13.09_ToD" xfId="28913" xr:uid="{942176A5-B643-4B76-B9AB-BCA0797C86A4}"/>
    <cellStyle name="_FPL Group Financials_Pro Forma - Alamosa 100MW - rev 03.13.09_ToD 2" xfId="28914" xr:uid="{E95715D9-2733-46FB-92BA-EC03F4B9D7FD}"/>
    <cellStyle name="_FPL Group Financials_Pro Forma - Alamosa 100MW - rev 03.13.09_ToD 3" xfId="28915" xr:uid="{4EDF95C4-784E-435A-A5DC-CF911061E082}"/>
    <cellStyle name="_FPL Group Financials_Project Finance Wilton Expansion" xfId="28916" xr:uid="{411CA846-675C-44C5-8620-B412CFA49116}"/>
    <cellStyle name="_FPL Group Financials_Project Monitoring Paradise Solar revised_October 2010" xfId="28917" xr:uid="{1B053D7F-9419-469B-A10C-200B28195F72}"/>
    <cellStyle name="_FPL Group Financials_Project Monitoring Paradise Solar revised_October 2010 2" xfId="28918" xr:uid="{B90679DE-EAC0-4DD2-9743-1BE7A1A12986}"/>
    <cellStyle name="_FPL Group Financials_Project Monitoring Paradise Solar revised_October 2010_November 2010 Termosol CWIP Curves NEER Final" xfId="28919" xr:uid="{7971D3E1-EA34-4C64-8645-48D68EA74D63}"/>
    <cellStyle name="_FPL Group Financials_Project Monitoring Paradise Solar revised_October 2010_November 2010 Termosol CWIP Curves NEER Final 2" xfId="28920" xr:uid="{B177A6C9-AC2D-48FC-9CA1-E55D1A850EEF}"/>
    <cellStyle name="_FPL Group Financials_Scen" xfId="28921" xr:uid="{A6A0719A-DB0D-41AF-AC6A-57FDD2F74BB3}"/>
    <cellStyle name="_FPL Group Financials_Scen 2" xfId="28922" xr:uid="{5792BA17-D70B-4A4A-ADE7-1CF271033A1F}"/>
    <cellStyle name="_FPL Group Financials_Scen 2 2" xfId="28923" xr:uid="{FBBEE90E-2102-4332-8349-62409E6533AF}"/>
    <cellStyle name="_FPL Group Financials_Scen 3" xfId="28924" xr:uid="{B70E62E6-9888-453F-A43A-28E43384F7FA}"/>
    <cellStyle name="_FPL Group Financials_Scen 4" xfId="28925" xr:uid="{502F2581-55AC-47EB-9E7B-24FEEBE4812C}"/>
    <cellStyle name="_FPL Group Financials_Scen 4 2" xfId="28926" xr:uid="{7514F9D2-2F90-4CC8-8289-14E2A44C9775}"/>
    <cellStyle name="_FPL Group Financials_Scen 4 3" xfId="28927" xr:uid="{64A49B24-CA84-46D6-A544-19641D056013}"/>
    <cellStyle name="_FPL Group Financials_Scen_Genesis_Bridge_Tab" xfId="28928" xr:uid="{74996955-B044-4A9B-8AA5-6F51DD587F0E}"/>
    <cellStyle name="_FPL Group Financials_Scen_ToD" xfId="28929" xr:uid="{338E10CA-D089-4420-B2F3-841F7962EB5E}"/>
    <cellStyle name="_FPL Group Financials_Scen_ToD 2" xfId="28930" xr:uid="{1CBB0A67-6B81-45FA-8785-DFBDD1B49EDD}"/>
    <cellStyle name="_FPL Group Financials_Scen_ToD 3" xfId="28931" xr:uid="{F5E570DC-F146-440D-B5D2-46C20701ADDF}"/>
    <cellStyle name="_FPL Group Financials_September 2010 CWIP curves_NextEra" xfId="28932" xr:uid="{6EB5496E-22D8-43FF-A33F-0FEA459F7D17}"/>
    <cellStyle name="_FPL Group Financials_September 2010 CWIP curves_NextEra 2" xfId="28933" xr:uid="{B96C07D2-E51B-4485-94DE-573A01732FD1}"/>
    <cellStyle name="_FPL Group Financials_September 2010 CWIP curves_NextEra_November 2010 Termosol CWIP Curves NEER Final" xfId="28934" xr:uid="{0D5CDCC7-2347-4723-B23A-83AC81A87C40}"/>
    <cellStyle name="_FPL Group Financials_September 2010 CWIP curves_NextEra_November 2010 Termosol CWIP Curves NEER Final 2" xfId="28935" xr:uid="{198611C5-4419-4ABD-9151-064371B7E41F}"/>
    <cellStyle name="_FPL Group Financials_Solar - TOD Calculation Model - rev 04.16.09" xfId="28936" xr:uid="{4A2796E4-E473-452A-A593-6B79A79876C7}"/>
    <cellStyle name="_FPL Group Financials_Solar - TOD Calculation Model - rev 04.16.09 2" xfId="28937" xr:uid="{92EDB471-F48E-4DDE-B830-FF18CB12E88D}"/>
    <cellStyle name="_FPL Group Financials_Solar - TOD Calculation Model - rev 04.16.09 2 2" xfId="28938" xr:uid="{1E56049A-62BD-4C0E-9818-EB6D35EC7FEA}"/>
    <cellStyle name="_FPL Group Financials_Solar - TOD Calculation Model - rev 04.16.09 3" xfId="28939" xr:uid="{BDF38F76-3A16-41DA-B70C-5F4939C582AB}"/>
    <cellStyle name="_FPL Group Financials_Solar - TOD Calculation Model - rev 04.16.09 4" xfId="28940" xr:uid="{2DBB0373-4689-46F9-997E-4A76CDA6B036}"/>
    <cellStyle name="_FPL Group Financials_Solar - TOD Calculation Model - rev 04.16.09 4 2" xfId="28941" xr:uid="{3A254618-C846-4FAA-B107-5A24F9C09802}"/>
    <cellStyle name="_FPL Group Financials_Solar - TOD Calculation Model - rev 04.16.09 4 3" xfId="28942" xr:uid="{ABDCC6CD-7F0E-4679-8C67-4BC29C81B682}"/>
    <cellStyle name="_FPL Group Financials_Solar - TOD Calculation Model - rev 04.16.09_Genesis_Bridge_Tab" xfId="28943" xr:uid="{B62B4FE5-1BB0-4488-953C-C827311BE8DA}"/>
    <cellStyle name="_FPL Group Financials_Solar - TOD Calculation Model - rev 04.16.09_ToD" xfId="28944" xr:uid="{F7707AA6-ED24-4529-AAA7-777873B78269}"/>
    <cellStyle name="_FPL Group Financials_Solar - TOD Calculation Model - rev 04.16.09_ToD 2" xfId="28945" xr:uid="{05BE16C3-3AC5-41D6-B54A-34CFE2CA889D}"/>
    <cellStyle name="_FPL Group Financials_Solar - TOD Calculation Model - rev 04.16.09_ToD 3" xfId="28946" xr:uid="{D6EE8A27-6FD1-4187-AD17-0E459B6239C2}"/>
    <cellStyle name="_FPL Group Financials_Solar_Model_ab" xfId="28947" xr:uid="{9A485913-BF67-46E1-B61D-AD454ED1758E}"/>
    <cellStyle name="_FPL Group Financials_Solar_Model_ab 2" xfId="28948" xr:uid="{870A9FB3-6858-46E3-9217-7203976F842A}"/>
    <cellStyle name="_FPL Group Financials_Solar_Model_ab 2 2" xfId="28949" xr:uid="{17192CE0-5AAC-4D18-9E5B-500DCE0B07B4}"/>
    <cellStyle name="_FPL Group Financials_Solar_Model_ab 3" xfId="28950" xr:uid="{AD3031F9-647C-44C5-810A-DC5DF4B94607}"/>
    <cellStyle name="_FPL Group Financials_Solar_Model_ab 4" xfId="28951" xr:uid="{676BC7DF-B2A4-4402-83EB-DB6D9CE75F54}"/>
    <cellStyle name="_FPL Group Financials_Solar_Model_ab 4 2" xfId="28952" xr:uid="{15C8A5BC-65BB-46F6-A7E9-5CA3546A5E4B}"/>
    <cellStyle name="_FPL Group Financials_Solar_Model_ab 4 3" xfId="28953" xr:uid="{EE720434-E4B3-482A-8656-57410FB8DC58}"/>
    <cellStyle name="_FPL Group Financials_Solar_Model_ab_Genesis_Bridge_Tab" xfId="28954" xr:uid="{2A91CC5E-C28E-480E-BC2A-3C97BE8D7F10}"/>
    <cellStyle name="_FPL Group Financials_Solar_Model_ab_ToD" xfId="28955" xr:uid="{2014B435-DDF5-42C4-947E-E97E13E9F586}"/>
    <cellStyle name="_FPL Group Financials_Solar_Model_ab_ToD 2" xfId="28956" xr:uid="{0A08ACB3-6D62-4464-8DEF-92EFAED9194A}"/>
    <cellStyle name="_FPL Group Financials_Solar_Model_ab_ToD 3" xfId="28957" xr:uid="{097DF80C-A82D-4262-B95B-349D19398000}"/>
    <cellStyle name="_FPL Group Financials_Summerhaven CWIP curve Oct_2010" xfId="28958" xr:uid="{07940100-535F-4D80-8AC3-063FFD64DDB5}"/>
    <cellStyle name="_FPL Group Financials_Summerhaven CWIP curve Oct_2010 2" xfId="28959" xr:uid="{55B2AF85-70E2-4FF4-9181-A77DB2BCE0E9}"/>
    <cellStyle name="_FPL Group Financials_Summerhaven CWIP curve Oct_2010_November 2010 Termosol CWIP Curves NEER Final" xfId="28960" xr:uid="{616677BD-3D77-4BEF-9E40-7F4E882CA23E}"/>
    <cellStyle name="_FPL Group Financials_Summerhaven CWIP curve Oct_2010_November 2010 Termosol CWIP Curves NEER Final 2" xfId="28961" xr:uid="{C5ABA324-9D9A-46AF-8878-4DE7E0CA9BBE}"/>
    <cellStyle name="_FPL Group Financials_Tax" xfId="28962" xr:uid="{8E40EFF0-CA92-4370-8FCB-DCCD528CA35A}"/>
    <cellStyle name="_FPL Group Financials_ToD" xfId="28963" xr:uid="{1B2C441D-BF9E-477B-BFEB-385B513DE261}"/>
    <cellStyle name="_FPL Group Financials_ToD 2" xfId="28964" xr:uid="{E7D690C7-DFF3-4EEB-BF57-AC052D8963D8}"/>
    <cellStyle name="_FPL Group Financials_ToD 3" xfId="28965" xr:uid="{5F23E88F-2835-4CBD-9581-2BC4BF9B9343}"/>
    <cellStyle name="_FPL Group Financials_tx financing revs" xfId="28966" xr:uid="{0F459C41-D8DD-4754-A1E8-1A978E95E450}"/>
    <cellStyle name="_FPL Group Financials_WACC_Calc_Sheet" xfId="28967" xr:uid="{2B19B452-099A-4A60-903E-D99F87795EF0}"/>
    <cellStyle name="_FPL Group Financials_WACC_Calc_Sheet 2" xfId="28968" xr:uid="{98C56966-A080-4757-B182-85FF3155A5EA}"/>
    <cellStyle name="_FPL Group Financials_WACC_Calc_Sheet 2 2" xfId="28969" xr:uid="{BE6968C2-A67E-4A28-92DB-AE0180C7D868}"/>
    <cellStyle name="_FPL Group Financials_WACC_Calc_Sheet 3" xfId="28970" xr:uid="{C9E21AC6-E458-4A8A-8365-933EA340921E}"/>
    <cellStyle name="_FPL Group Financials_WACC_Calc_Sheet 4" xfId="28971" xr:uid="{3C623D68-1E3D-41EF-8121-C11C8E7B5AF4}"/>
    <cellStyle name="_FPL Group Financials_WACC_Calc_Sheet 4 2" xfId="28972" xr:uid="{A972995E-5D25-4549-93E1-FDF62CF2813C}"/>
    <cellStyle name="_FPL Group Financials_WACC_Calc_Sheet 4 3" xfId="28973" xr:uid="{2490842F-3B76-49DA-B526-941162BE26AE}"/>
    <cellStyle name="_FPL Group Financials_WACC_Calc_Sheet_Genesis_Bridge_Tab" xfId="28974" xr:uid="{C69F3158-6D4B-4788-A149-1B944FD7EB5F}"/>
    <cellStyle name="_FPL Group Financials_WACC_Calc_Sheet_ToD" xfId="28975" xr:uid="{80865EF5-106B-4DED-8E78-5D5AE54F646B}"/>
    <cellStyle name="_FPL Group Financials_WACC_Calc_Sheet_ToD 2" xfId="28976" xr:uid="{AF0968AF-B96F-405C-8492-D75CBD54D7C1}"/>
    <cellStyle name="_FPL Group Financials_WACC_Calc_Sheet_ToD 3" xfId="28977" xr:uid="{D9CE9725-DEB1-463E-B02E-8922C7608CFA}"/>
    <cellStyle name="_FPL Group Financials_Word_Outputs_2009_09_12" xfId="28978" xr:uid="{DF8B7840-01BC-4CF9-9CB1-9C0CBAAC8BBD}"/>
    <cellStyle name="_FPL Group TI &amp; PTC v12.04 r1 " xfId="28979" xr:uid="{044EC5B3-38C6-4F68-BE57-381B2127E3B9}"/>
    <cellStyle name="_FPL Group TI &amp; PTC v12.04 r1  2" xfId="28980" xr:uid="{F9F6913C-86E3-4631-8AB8-771D050D17C3}"/>
    <cellStyle name="_FPL Group TI &amp; PTC v12.04 r1  2 2" xfId="28981" xr:uid="{F30B3601-C858-48BF-800A-220ED1399CB5}"/>
    <cellStyle name="_FPL Group TI &amp; PTC v12.04 r1  3" xfId="28982" xr:uid="{02C94CF0-30F7-44B2-80A0-D75799884F34}"/>
    <cellStyle name="_FPL Group TI &amp; PTC v12.04 r1  3 2" xfId="28983" xr:uid="{BA3277B6-5EED-4E4C-A693-4A020E35D042}"/>
    <cellStyle name="_FPL Group TI &amp; PTC v12.04 r1  4" xfId="28984" xr:uid="{E9B2C1BA-2B79-4AFB-9F7F-95F4E18A99CE}"/>
    <cellStyle name="_FPL Group TI &amp; PTC v12.04 r1  4 2" xfId="28985" xr:uid="{5E608DAF-BCF0-44A2-9CB8-B6AE5EECF53E}"/>
    <cellStyle name="_FPL Group TI &amp; PTC v12.04 r1  4 3" xfId="28986" xr:uid="{B500E997-0902-4EA9-8903-2FC464AF82D8}"/>
    <cellStyle name="_FPL Group TI &amp; PTC v12.04 r1  5" xfId="28987" xr:uid="{C111B05F-1FE0-406B-A9C8-DF087393FB82}"/>
    <cellStyle name="_FPL Group TI &amp; PTC v12.04 r1  5 2" xfId="28988" xr:uid="{206F3519-5467-45F6-B0D1-D635569C30E7}"/>
    <cellStyle name="_FPL Group TI &amp; PTC v12.04 r1  6" xfId="28989" xr:uid="{05A06987-AA17-4A73-8E82-3B0B49F27231}"/>
    <cellStyle name="_FPL Group TI &amp; PTC v12.04 r1 _AEP_PV_20100112" xfId="28990" xr:uid="{A9BD664C-B4B3-4579-86A5-BB514E21734E}"/>
    <cellStyle name="_FPL Group TI &amp; PTC v12.04 r1 _August 2010 CWIP curves_NextEra" xfId="28991" xr:uid="{9F50B72C-81C7-4007-8D8A-44440DB37EA5}"/>
    <cellStyle name="_FPL Group TI &amp; PTC v12.04 r1 _August 2010 CWIP curves_NextEra 2" xfId="28992" xr:uid="{F016B89D-FE05-4DDE-AE40-2F38AF6C921E}"/>
    <cellStyle name="_FPL Group TI &amp; PTC v12.04 r1 _August 2010 CWIP curves_NextEra_November 2010 Termosol CWIP Curves NEER Final" xfId="28993" xr:uid="{CC898492-14DD-4759-B562-414CBA7EB5BA}"/>
    <cellStyle name="_FPL Group TI &amp; PTC v12.04 r1 _August 2010 CWIP curves_NextEra_November 2010 Termosol CWIP Curves NEER Final 2" xfId="28994" xr:uid="{CA2E56AD-B71E-4A7F-BAD7-5E70E8F1515C}"/>
    <cellStyle name="_FPL Group TI &amp; PTC v12.04 r1 _BASIS ADJ" xfId="28995" xr:uid="{25B2128F-6088-479F-A361-A1266D711F67}"/>
    <cellStyle name="_FPL Group TI &amp; PTC v12.04 r1 _BM Adjustments" xfId="28996" xr:uid="{75C61A4D-63F3-423B-A273-3DD88396C4B0}"/>
    <cellStyle name="_FPL Group TI &amp; PTC v12.04 r1 _Budget Support 2012-09 2013-15 Benefit Programs v5 with NEER Barg Update" xfId="28997" xr:uid="{66E8B9F8-6917-4641-BFE3-9827CBEB4E5D}"/>
    <cellStyle name="_FPL Group TI &amp; PTC v12.04 r1 _Capacity_Factor_Monthly_Forecast_Through_2024 " xfId="28998" xr:uid="{786AF943-0190-4F21-AFD9-48CE56B993A0}"/>
    <cellStyle name="_FPL Group TI &amp; PTC v12.04 r1 _Capital Prov 1Q10" xfId="28999" xr:uid="{93E67439-4B7D-49BB-B6A4-FFAC91283D43}"/>
    <cellStyle name="_FPL Group TI &amp; PTC v12.04 r1 _Capital Prov 1Q10 2" xfId="29000" xr:uid="{1DAA124B-05CE-4385-8849-C09BFA00451B}"/>
    <cellStyle name="_FPL Group TI &amp; PTC v12.04 r1 _Capital Prov 1Q10_March_LTD_Premium" xfId="29001" xr:uid="{AB646581-8BFD-4381-B8FA-1923144A7D4C}"/>
    <cellStyle name="_FPL Group TI &amp; PTC v12.04 r1 _Capital Prov 1Q10_Nov Self Admin LTD Income Premium - CIGNA" xfId="29002" xr:uid="{592D87D8-23B5-4FB3-93BF-DA48B84A4672}"/>
    <cellStyle name="_FPL Group TI &amp; PTC v12.04 r1 _Capital Prov 1Q10_Summary Unrounded" xfId="29003" xr:uid="{84980FD1-6691-4D6E-A552-E34F69533048}"/>
    <cellStyle name="_FPL Group TI &amp; PTC v12.04 r1 _Consolidated Summary Living ProForma_2011_DRAFT" xfId="29004" xr:uid="{B72FA05C-720F-4EBE-AE05-93C27305AD77}"/>
    <cellStyle name="_FPL Group TI &amp; PTC v12.04 r1 _Consolidated Summary Living ProForma_2011_Paste Special" xfId="29005" xr:uid="{625E12B9-82D6-43A4-B0DD-A63E8E8FD908}"/>
    <cellStyle name="_FPL Group TI &amp; PTC v12.04 r1 _Copy of South TX GenTie  0.8x Sale12-31-09 COD BASE CASEvBOD" xfId="29006" xr:uid="{85AD2778-3921-41AA-92F1-A17C7971C1F1}"/>
    <cellStyle name="_FPL Group TI &amp; PTC v12.04 r1 _Copy of Wilton Expansion_Opcom_XLE_49.5MW_2-23-08_(Stimulus)" xfId="29007" xr:uid="{E6140C7E-2889-4290-9A22-6D407FAA6506}"/>
    <cellStyle name="_FPL Group TI &amp; PTC v12.04 r1 _CWIP Termosol 1" xfId="29008" xr:uid="{85CBD411-5479-4BEA-8EE8-A54D5260A24E}"/>
    <cellStyle name="_FPL Group TI &amp; PTC v12.04 r1 _CWIP Termosol 1 2" xfId="29009" xr:uid="{D4655FC1-2302-4D53-A554-E8F7D92D0345}"/>
    <cellStyle name="_FPL Group TI &amp; PTC v12.04 r1 _CWIP Termosol 2" xfId="29010" xr:uid="{F13B93DC-99B0-454B-8297-020159CA4340}"/>
    <cellStyle name="_FPL Group TI &amp; PTC v12.04 r1 _CWIP Termosol 2 2" xfId="29011" xr:uid="{57E336D8-AEDE-4F89-B599-D7486AF265FB}"/>
    <cellStyle name="_FPL Group TI &amp; PTC v12.04 r1 _FAS 106 subsidy 2010" xfId="29012" xr:uid="{B0017790-55E9-44B7-9C36-8622E3787A31}"/>
    <cellStyle name="_FPL Group TI &amp; PTC v12.04 r1 _FAS 106 subsidy 2010 2" xfId="29013" xr:uid="{0AB771DE-7EF4-461C-916F-8DC91E1BA2B8}"/>
    <cellStyle name="_FPL Group TI &amp; PTC v12.04 r1 _FAS 106 subsidy 2010_March_LTD_Premium" xfId="29014" xr:uid="{4D98109C-3448-4055-B497-DF1524FBF641}"/>
    <cellStyle name="_FPL Group TI &amp; PTC v12.04 r1 _FAS 106 subsidy 2010_Nov Self Admin LTD Income Premium - CIGNA" xfId="29015" xr:uid="{0B6BD54A-C2E3-476D-A98F-5E1C0997FBC7}"/>
    <cellStyle name="_FPL Group TI &amp; PTC v12.04 r1 _FAS 106 subsidy 2010_Summary Unrounded" xfId="29016" xr:uid="{70D9B298-AFA6-4673-AC44-117985AF9989}"/>
    <cellStyle name="_FPL Group TI &amp; PTC v12.04 r1 _Fees" xfId="29017" xr:uid="{73E1F12E-D56C-41AE-8AAE-3F6F1CE372CB}"/>
    <cellStyle name="_FPL Group TI &amp; PTC v12.04 r1 _FinSum" xfId="29018" xr:uid="{029BBE07-AFE2-46A5-B9B4-E62028D2183A}"/>
    <cellStyle name="_FPL Group TI &amp; PTC v12.04 r1 _FinSum 2" xfId="29019" xr:uid="{2A8B4031-393F-4B9E-B767-51A8A0110058}"/>
    <cellStyle name="_FPL Group TI &amp; PTC v12.04 r1 _FinSum 2 2" xfId="29020" xr:uid="{B00BA67D-CBCD-4605-993E-7A6E4E409E2F}"/>
    <cellStyle name="_FPL Group TI &amp; PTC v12.04 r1 _FinSum 3" xfId="29021" xr:uid="{6AEBFC94-4009-45FB-AA97-50971BEFD7E4}"/>
    <cellStyle name="_FPL Group TI &amp; PTC v12.04 r1 _FinSum 4" xfId="29022" xr:uid="{5628520F-8F30-424C-A75B-9C995E4BA508}"/>
    <cellStyle name="_FPL Group TI &amp; PTC v12.04 r1 _FinSum 4 2" xfId="29023" xr:uid="{A856F48D-5506-4DAE-999F-C7813ED2BB40}"/>
    <cellStyle name="_FPL Group TI &amp; PTC v12.04 r1 _FinSum 4 3" xfId="29024" xr:uid="{23F9862F-A252-4EB7-B65C-26EFC696E2F0}"/>
    <cellStyle name="_FPL Group TI &amp; PTC v12.04 r1 _FinSum_Genesis_Bridge_Tab" xfId="29025" xr:uid="{B2F61B97-D7E6-4EE3-8F65-F5DB455E7D52}"/>
    <cellStyle name="_FPL Group TI &amp; PTC v12.04 r1 _FinSum_ToD" xfId="29026" xr:uid="{997E9980-7302-4F79-8F0A-1C1CDE30176C}"/>
    <cellStyle name="_FPL Group TI &amp; PTC v12.04 r1 _FinSum_ToD 2" xfId="29027" xr:uid="{6E07118A-D1C0-4F45-9E83-106BCA60B46B}"/>
    <cellStyle name="_FPL Group TI &amp; PTC v12.04 r1 _FinSum_ToD 3" xfId="29028" xr:uid="{CCFA1B07-A74A-4F22-B3E3-B5C64AD90F35}"/>
    <cellStyle name="_FPL Group TI &amp; PTC v12.04 r1 _Genesis PGE 250MW_20081119A" xfId="29029" xr:uid="{F86F2216-2961-466D-AA71-11E2B2E3FD30}"/>
    <cellStyle name="_FPL Group TI &amp; PTC v12.04 r1 _Genesis_Bridge_Tab" xfId="29030" xr:uid="{72F2096D-C6D5-4554-B5A1-4CE1C6666751}"/>
    <cellStyle name="_FPL Group TI &amp; PTC v12.04 r1 _HWBA UM NPV  IRR Analysis finance at cost share may 2011" xfId="29031" xr:uid="{A8F11D80-4ADB-41D2-9A69-8251EE3532E6}"/>
    <cellStyle name="_FPL Group TI &amp; PTC v12.04 r1 _Inputs" xfId="29032" xr:uid="{EF6533D1-2B0D-4F7F-AD58-38F544F06C16}"/>
    <cellStyle name="_FPL Group TI &amp; PTC v12.04 r1 _Inputs 2" xfId="29033" xr:uid="{E22A2A7C-6423-45E7-B9C3-8DC6FA96F73A}"/>
    <cellStyle name="_FPL Group TI &amp; PTC v12.04 r1 _Locked in Gross Margin" xfId="29034" xr:uid="{DFFD453B-14BA-4616-B484-DE91A748CEB2}"/>
    <cellStyle name="_FPL Group TI &amp; PTC v12.04 r1 _LTD-FAS 112 Summary" xfId="29035" xr:uid="{8E72441E-18B0-4E83-A400-56061DC7015F}"/>
    <cellStyle name="_FPL Group TI &amp; PTC v12.04 r1 _November 2010 CWIP Curves Genesis Final" xfId="29036" xr:uid="{2D1EDFFF-ED95-43F2-B195-84D72C485F20}"/>
    <cellStyle name="_FPL Group TI &amp; PTC v12.04 r1 _November 2010 CWIP Curves Genesis Final 2" xfId="29037" xr:uid="{52EE2B32-9791-4BBB-A4F4-46DC18E325F1}"/>
    <cellStyle name="_FPL Group TI &amp; PTC v12.04 r1 _November 2010 CWIP Curves NEER Final" xfId="29038" xr:uid="{863394C1-DD12-42BE-9FCD-D3620C4653B2}"/>
    <cellStyle name="_FPL Group TI &amp; PTC v12.04 r1 _November 2010 CWIP Curves NEER Final 2" xfId="29039" xr:uid="{6776BDEA-7297-4DB9-ADCD-596693BF5DC7}"/>
    <cellStyle name="_FPL Group TI &amp; PTC v12.04 r1 _November 2010 Termosol CWIP Curves NEER Final" xfId="29040" xr:uid="{3B5B7CB5-E931-416C-B176-3B0347C2EDA1}"/>
    <cellStyle name="_FPL Group TI &amp; PTC v12.04 r1 _November 2010 Termosol CWIP Curves NEER Final 2" xfId="29041" xr:uid="{E680F310-777B-47BD-8005-506AC8F3AD70}"/>
    <cellStyle name="_FPL Group TI &amp; PTC v12.04 r1 _Paradise_PV_20100212" xfId="29042" xr:uid="{DDFBF42C-EE3B-47B1-9822-B4CAAF23042F}"/>
    <cellStyle name="_FPL Group TI &amp; PTC v12.04 r1 _Pro Forma - Alamosa 100MW - rev 03.13.09" xfId="29043" xr:uid="{C612C4E4-0021-4F49-B7FC-3E87B605E159}"/>
    <cellStyle name="_FPL Group TI &amp; PTC v12.04 r1 _Pro Forma - Alamosa 100MW - rev 03.13.09 2" xfId="29044" xr:uid="{3F6A4E2E-BE24-47A5-A117-EC894DB92FA0}"/>
    <cellStyle name="_FPL Group TI &amp; PTC v12.04 r1 _Pro Forma - Alamosa 100MW - rev 03.13.09 2 2" xfId="29045" xr:uid="{205E763C-F18B-4DE7-B80C-C5987C9B18AB}"/>
    <cellStyle name="_FPL Group TI &amp; PTC v12.04 r1 _Pro Forma - Alamosa 100MW - rev 03.13.09 3" xfId="29046" xr:uid="{7A6A50D3-7C21-4AC2-BA80-F92F0618F23A}"/>
    <cellStyle name="_FPL Group TI &amp; PTC v12.04 r1 _Pro Forma - Alamosa 100MW - rev 03.13.09 4" xfId="29047" xr:uid="{63A6504E-1C57-4D4D-A225-DD18E2B1991D}"/>
    <cellStyle name="_FPL Group TI &amp; PTC v12.04 r1 _Pro Forma - Alamosa 100MW - rev 03.13.09 4 2" xfId="29048" xr:uid="{65C204F6-B7BF-4B83-BAF0-7CE349457317}"/>
    <cellStyle name="_FPL Group TI &amp; PTC v12.04 r1 _Pro Forma - Alamosa 100MW - rev 03.13.09 4 3" xfId="29049" xr:uid="{DCA63D51-2A4B-40BA-AA0F-F6DB6116D3CA}"/>
    <cellStyle name="_FPL Group TI &amp; PTC v12.04 r1 _Pro Forma - Alamosa 100MW - rev 03.13.09_Genesis_Bridge_Tab" xfId="29050" xr:uid="{0520D837-AD3F-4C29-B0D8-8EB3DDE4E5B3}"/>
    <cellStyle name="_FPL Group TI &amp; PTC v12.04 r1 _Pro Forma - Alamosa 100MW - rev 03.13.09_ToD" xfId="29051" xr:uid="{7396D0D5-BC01-4CAC-8E6D-3BE144A1B8A9}"/>
    <cellStyle name="_FPL Group TI &amp; PTC v12.04 r1 _Pro Forma - Alamosa 100MW - rev 03.13.09_ToD 2" xfId="29052" xr:uid="{64F7AABF-F575-4C39-98E6-158F68CBE942}"/>
    <cellStyle name="_FPL Group TI &amp; PTC v12.04 r1 _Pro Forma - Alamosa 100MW - rev 03.13.09_ToD 3" xfId="29053" xr:uid="{CA9A5EA6-62D3-411D-811D-98FC69017945}"/>
    <cellStyle name="_FPL Group TI &amp; PTC v12.04 r1 _Project Finance Wilton Expansion" xfId="29054" xr:uid="{ED69BDB8-7F9D-4A8B-833E-B8EC6CB956C7}"/>
    <cellStyle name="_FPL Group TI &amp; PTC v12.04 r1 _Project Monitoring Paradise Solar revised_October 2010" xfId="29055" xr:uid="{79308C28-6ED4-40CD-943A-CB63DC03B188}"/>
    <cellStyle name="_FPL Group TI &amp; PTC v12.04 r1 _Project Monitoring Paradise Solar revised_October 2010 2" xfId="29056" xr:uid="{CD52B5E9-617F-4BE6-BE9A-548491B15DC6}"/>
    <cellStyle name="_FPL Group TI &amp; PTC v12.04 r1 _Project Monitoring Paradise Solar revised_October 2010_November 2010 Termosol CWIP Curves NEER Final" xfId="29057" xr:uid="{9109A704-A3D9-4E42-A602-28568F253445}"/>
    <cellStyle name="_FPL Group TI &amp; PTC v12.04 r1 _Project Monitoring Paradise Solar revised_October 2010_November 2010 Termosol CWIP Curves NEER Final 2" xfId="29058" xr:uid="{E830983B-8EF4-4592-8D2F-3F7B7EE2C2B7}"/>
    <cellStyle name="_FPL Group TI &amp; PTC v12.04 r1 _Scen" xfId="29059" xr:uid="{6C32F37E-215D-4020-B94C-67ABC0B7EA5F}"/>
    <cellStyle name="_FPL Group TI &amp; PTC v12.04 r1 _Scen 2" xfId="29060" xr:uid="{D22ABD54-E200-461F-85C5-87EE09C176D9}"/>
    <cellStyle name="_FPL Group TI &amp; PTC v12.04 r1 _Scen 2 2" xfId="29061" xr:uid="{D6B6EDC5-47D9-43C1-8199-D1B4C3116B5E}"/>
    <cellStyle name="_FPL Group TI &amp; PTC v12.04 r1 _Scen 3" xfId="29062" xr:uid="{965EB58A-42C8-4C5B-8676-D216FA00DCCB}"/>
    <cellStyle name="_FPL Group TI &amp; PTC v12.04 r1 _Scen 4" xfId="29063" xr:uid="{A8015F49-D052-4E8C-A104-4BEBA10C3FC0}"/>
    <cellStyle name="_FPL Group TI &amp; PTC v12.04 r1 _Scen 4 2" xfId="29064" xr:uid="{512DC605-B3ED-4047-A58F-20B1C415A761}"/>
    <cellStyle name="_FPL Group TI &amp; PTC v12.04 r1 _Scen 4 3" xfId="29065" xr:uid="{50AEC945-A2CD-4562-A0BA-2DFB40682F35}"/>
    <cellStyle name="_FPL Group TI &amp; PTC v12.04 r1 _Scen_Genesis_Bridge_Tab" xfId="29066" xr:uid="{A12419F6-320F-442D-9EFC-FFD855A5B5C5}"/>
    <cellStyle name="_FPL Group TI &amp; PTC v12.04 r1 _Scen_ToD" xfId="29067" xr:uid="{C7DE33FC-E915-4C44-8830-5E4A8545E9E2}"/>
    <cellStyle name="_FPL Group TI &amp; PTC v12.04 r1 _Scen_ToD 2" xfId="29068" xr:uid="{81E19477-848D-4661-B867-9865AD031DD6}"/>
    <cellStyle name="_FPL Group TI &amp; PTC v12.04 r1 _Scen_ToD 3" xfId="29069" xr:uid="{8548B085-B433-485C-BFFE-357CA6375AA2}"/>
    <cellStyle name="_FPL Group TI &amp; PTC v12.04 r1 _September 2010 CWIP curves_NextEra" xfId="29070" xr:uid="{90D38093-5454-4235-B5D2-80E7B2DDB1DB}"/>
    <cellStyle name="_FPL Group TI &amp; PTC v12.04 r1 _September 2010 CWIP curves_NextEra 2" xfId="29071" xr:uid="{BAFA3B9A-5015-47AB-AA01-86EF9425B500}"/>
    <cellStyle name="_FPL Group TI &amp; PTC v12.04 r1 _September 2010 CWIP curves_NextEra_November 2010 Termosol CWIP Curves NEER Final" xfId="29072" xr:uid="{F7EF32BB-641A-4B81-B035-0C7C2AF09EC1}"/>
    <cellStyle name="_FPL Group TI &amp; PTC v12.04 r1 _September 2010 CWIP curves_NextEra_November 2010 Termosol CWIP Curves NEER Final 2" xfId="29073" xr:uid="{47670E04-D142-4630-8836-E0B7E329D160}"/>
    <cellStyle name="_FPL Group TI &amp; PTC v12.04 r1 _Solar - TOD Calculation Model - rev 04.16.09" xfId="29074" xr:uid="{580FC433-1E7B-4B48-9E83-88FA11137EF7}"/>
    <cellStyle name="_FPL Group TI &amp; PTC v12.04 r1 _Solar - TOD Calculation Model - rev 04.16.09 2" xfId="29075" xr:uid="{DEDF6758-E743-4FB5-A9F0-300D34A53AB7}"/>
    <cellStyle name="_FPL Group TI &amp; PTC v12.04 r1 _Solar - TOD Calculation Model - rev 04.16.09 2 2" xfId="29076" xr:uid="{9BF5BF08-8166-4CCE-96C4-862322841C91}"/>
    <cellStyle name="_FPL Group TI &amp; PTC v12.04 r1 _Solar - TOD Calculation Model - rev 04.16.09 3" xfId="29077" xr:uid="{DCB9330D-9D09-4B0E-ACE2-85FCAD889F92}"/>
    <cellStyle name="_FPL Group TI &amp; PTC v12.04 r1 _Solar - TOD Calculation Model - rev 04.16.09 4" xfId="29078" xr:uid="{4145B2FD-C1C6-4715-AA50-A308C98F0A68}"/>
    <cellStyle name="_FPL Group TI &amp; PTC v12.04 r1 _Solar - TOD Calculation Model - rev 04.16.09 4 2" xfId="29079" xr:uid="{9030F3F7-505F-4F73-B4F1-420DCE644B98}"/>
    <cellStyle name="_FPL Group TI &amp; PTC v12.04 r1 _Solar - TOD Calculation Model - rev 04.16.09 4 3" xfId="29080" xr:uid="{A3397F88-DC18-475E-9DAD-79D19A627100}"/>
    <cellStyle name="_FPL Group TI &amp; PTC v12.04 r1 _Solar - TOD Calculation Model - rev 04.16.09_Genesis_Bridge_Tab" xfId="29081" xr:uid="{A54FDB12-E717-4127-A318-8B88416AB422}"/>
    <cellStyle name="_FPL Group TI &amp; PTC v12.04 r1 _Solar - TOD Calculation Model - rev 04.16.09_ToD" xfId="29082" xr:uid="{0B42115F-B114-422B-8377-FE0E24973BF9}"/>
    <cellStyle name="_FPL Group TI &amp; PTC v12.04 r1 _Solar - TOD Calculation Model - rev 04.16.09_ToD 2" xfId="29083" xr:uid="{7AE170BB-347A-43EA-8F43-BC10CCA5A15F}"/>
    <cellStyle name="_FPL Group TI &amp; PTC v12.04 r1 _Solar - TOD Calculation Model - rev 04.16.09_ToD 3" xfId="29084" xr:uid="{2423211E-471F-45E9-8AA2-E0E5471A76A9}"/>
    <cellStyle name="_FPL Group TI &amp; PTC v12.04 r1 _Solar_Model_ab" xfId="29085" xr:uid="{E3392B85-56D2-41B2-BD0B-E6D41C91670F}"/>
    <cellStyle name="_FPL Group TI &amp; PTC v12.04 r1 _Solar_Model_ab 2" xfId="29086" xr:uid="{89EF77B0-A479-4914-A312-1A33A4160527}"/>
    <cellStyle name="_FPL Group TI &amp; PTC v12.04 r1 _Solar_Model_ab 2 2" xfId="29087" xr:uid="{4979FDF5-8C29-4198-9801-968D6D5A05D8}"/>
    <cellStyle name="_FPL Group TI &amp; PTC v12.04 r1 _Solar_Model_ab 3" xfId="29088" xr:uid="{847BB5C0-4C82-42D7-8CC7-28B3ADE0D39C}"/>
    <cellStyle name="_FPL Group TI &amp; PTC v12.04 r1 _Solar_Model_ab 4" xfId="29089" xr:uid="{CD3BB805-4157-43C7-8936-4C7F1A158D2E}"/>
    <cellStyle name="_FPL Group TI &amp; PTC v12.04 r1 _Solar_Model_ab 4 2" xfId="29090" xr:uid="{2E36455A-24E0-4619-A45C-BC758072C7DD}"/>
    <cellStyle name="_FPL Group TI &amp; PTC v12.04 r1 _Solar_Model_ab 4 3" xfId="29091" xr:uid="{A2DFF3BA-CB1D-49DD-8BAD-1308ADD29679}"/>
    <cellStyle name="_FPL Group TI &amp; PTC v12.04 r1 _Solar_Model_ab_Genesis_Bridge_Tab" xfId="29092" xr:uid="{ACA17282-A410-4B0A-9D78-8F72055EB30D}"/>
    <cellStyle name="_FPL Group TI &amp; PTC v12.04 r1 _Solar_Model_ab_ToD" xfId="29093" xr:uid="{661B231C-EFB8-44D2-99A6-D410D27B7F89}"/>
    <cellStyle name="_FPL Group TI &amp; PTC v12.04 r1 _Solar_Model_ab_ToD 2" xfId="29094" xr:uid="{88871C2A-D7E0-4588-98D1-A0605FD435D7}"/>
    <cellStyle name="_FPL Group TI &amp; PTC v12.04 r1 _Solar_Model_ab_ToD 3" xfId="29095" xr:uid="{84B09BC1-DCE4-4C6F-BDC1-4EB5766C759E}"/>
    <cellStyle name="_FPL Group TI &amp; PTC v12.04 r1 _Summerhaven CWIP curve Oct_2010" xfId="29096" xr:uid="{A23BEDA2-8D39-41C3-A0C8-025AF4D153EA}"/>
    <cellStyle name="_FPL Group TI &amp; PTC v12.04 r1 _Summerhaven CWIP curve Oct_2010 2" xfId="29097" xr:uid="{0740BC56-8493-48C3-B726-F25CDE37D817}"/>
    <cellStyle name="_FPL Group TI &amp; PTC v12.04 r1 _Summerhaven CWIP curve Oct_2010_November 2010 Termosol CWIP Curves NEER Final" xfId="29098" xr:uid="{E731BDE7-9A4E-44B3-AD73-2BF73CDD5FE8}"/>
    <cellStyle name="_FPL Group TI &amp; PTC v12.04 r1 _Summerhaven CWIP curve Oct_2010_November 2010 Termosol CWIP Curves NEER Final 2" xfId="29099" xr:uid="{80BB9BC4-F7E1-4361-A4D1-74FD361D7C00}"/>
    <cellStyle name="_FPL Group TI &amp; PTC v12.04 r1 _Tax" xfId="29100" xr:uid="{F5485FA2-3A4D-413B-9171-C9D60C644AF9}"/>
    <cellStyle name="_FPL Group TI &amp; PTC v12.04 r1 _ToD" xfId="29101" xr:uid="{1ACABEE1-E7AB-4D82-BDBE-710917FE6867}"/>
    <cellStyle name="_FPL Group TI &amp; PTC v12.04 r1 _ToD 2" xfId="29102" xr:uid="{BEF19EC3-E7E1-4D0A-8162-F73E99565FEF}"/>
    <cellStyle name="_FPL Group TI &amp; PTC v12.04 r1 _ToD 3" xfId="29103" xr:uid="{AD5335B2-C6A8-4138-BE36-83D4F4DD014A}"/>
    <cellStyle name="_FPL Group TI &amp; PTC v12.04 r1 _tx financing revs" xfId="29104" xr:uid="{1CFF4A24-F4C9-47BA-8AB5-D4A0D7BC91C5}"/>
    <cellStyle name="_FPL Group TI &amp; PTC v12.04 r1 _WACC_Calc_Sheet" xfId="29105" xr:uid="{17D062B0-77B6-4DCB-8D1C-1A1A093251C7}"/>
    <cellStyle name="_FPL Group TI &amp; PTC v12.04 r1 _WACC_Calc_Sheet 2" xfId="29106" xr:uid="{80AD00F3-3CBE-44BB-9670-AC73ABD79A29}"/>
    <cellStyle name="_FPL Group TI &amp; PTC v12.04 r1 _WACC_Calc_Sheet 2 2" xfId="29107" xr:uid="{E052C4FB-B988-44B3-9AA8-A3649CA395FB}"/>
    <cellStyle name="_FPL Group TI &amp; PTC v12.04 r1 _WACC_Calc_Sheet 3" xfId="29108" xr:uid="{18EA9531-05B3-4729-B7B3-03484CD9CC78}"/>
    <cellStyle name="_FPL Group TI &amp; PTC v12.04 r1 _WACC_Calc_Sheet 4" xfId="29109" xr:uid="{31FF654A-4E4C-4E3F-962F-F17DB466894F}"/>
    <cellStyle name="_FPL Group TI &amp; PTC v12.04 r1 _WACC_Calc_Sheet 4 2" xfId="29110" xr:uid="{F6CF813B-A5DE-47D7-9B87-BAD80E4843B3}"/>
    <cellStyle name="_FPL Group TI &amp; PTC v12.04 r1 _WACC_Calc_Sheet 4 3" xfId="29111" xr:uid="{349FA16A-AA1F-4850-965A-9BF303D68767}"/>
    <cellStyle name="_FPL Group TI &amp; PTC v12.04 r1 _WACC_Calc_Sheet_Genesis_Bridge_Tab" xfId="29112" xr:uid="{B1934D79-29DE-4E42-A87D-796C91303119}"/>
    <cellStyle name="_FPL Group TI &amp; PTC v12.04 r1 _WACC_Calc_Sheet_ToD" xfId="29113" xr:uid="{CC8B15AC-2B5A-4206-ACC1-D67A6286DBC7}"/>
    <cellStyle name="_FPL Group TI &amp; PTC v12.04 r1 _WACC_Calc_Sheet_ToD 2" xfId="29114" xr:uid="{6A9F6944-0649-46CB-931A-D2193B603CD8}"/>
    <cellStyle name="_FPL Group TI &amp; PTC v12.04 r1 _WACC_Calc_Sheet_ToD 3" xfId="29115" xr:uid="{09EDA4ED-E9B1-4909-AA41-3982A5E95D7F}"/>
    <cellStyle name="_FPL Group TI &amp; PTC v12.04 r1 _Word_Outputs_2009_09_12" xfId="29116" xr:uid="{CFE9BDF8-27E4-43D2-A5B9-8974807997E1}"/>
    <cellStyle name="_FPL Wind Standard EFOR _ GE 1.5_ERCOT_9-24-07" xfId="29117" xr:uid="{E0F86B63-FA01-4577-A007-6244BCFF2050}"/>
    <cellStyle name="_FPL_Solar_CashCancel_Approved_Budget" xfId="29118" xr:uid="{83A8C46C-87B8-4FB6-9B7A-EC07ACE6C7C3}"/>
    <cellStyle name="_FR" xfId="29119" xr:uid="{0B2DAC21-09F5-41A1-A898-0FE068D16336}"/>
    <cellStyle name="_FR_1.Inputs" xfId="29120" xr:uid="{841A81E8-7849-47C3-9FDE-5D5BCE89CF84}"/>
    <cellStyle name="_FR_Copy of Vento III v27i P50 1st" xfId="29121" xr:uid="{9F45EDD5-E1C5-4D7F-A89E-EA9FAF3D23FD}"/>
    <cellStyle name="_FR_G&amp;A_reports" xfId="29122" xr:uid="{192EBFAC-5BA6-4B72-BB64-167354BBCFAA}"/>
    <cellStyle name="_FR_Vento III v17i (8.9% Haircut, 60% Tax)" xfId="29123" xr:uid="{0803175D-7E9E-47C5-A8BE-1C7DBF40C2B3}"/>
    <cellStyle name="_FR_Vento III v22i (Haircut, 6Y CF, 76% tax)" xfId="29124" xr:uid="{97803AAA-0116-4EBF-9BE9-9F57A2286564}"/>
    <cellStyle name="_FR_Vento III v28g Base" xfId="29125" xr:uid="{220D8E1B-C897-440D-95F4-989D4C8F6C98}"/>
    <cellStyle name="_FR_Vento III v28k JPMyyy" xfId="29126" xr:uid="{4C8733FB-29FA-4013-B560-CB392AF23920}"/>
    <cellStyle name="_Frecst-InpCalc" xfId="29127" xr:uid="{20F39953-BC78-4BB5-AD16-7EA4743B4BFA}"/>
    <cellStyle name="_Frontier Wind - Sent to Capstar v. 4.23.07" xfId="29128" xr:uid="{3FF60011-A3A7-457A-9C35-A956D91C8AE7}"/>
    <cellStyle name="_Frontier Wind - Sent to Capstar v. 4.23.07 2" xfId="29129" xr:uid="{FB09CD8F-AE4B-4485-B635-8BFC4D0361D0}"/>
    <cellStyle name="_Frontier Wind - Sent to Capstar v. 4.23.07_071212 Unlevered McCormick Model - 2003 version" xfId="29130" xr:uid="{BE4E9718-E1F6-4878-A228-4905754D1D4D}"/>
    <cellStyle name="_Frontier Wind - Sent to Capstar v. 4.23.07_071212 Unlevered McCormick Model - 2003 version 2" xfId="29131" xr:uid="{16B207AD-551E-432F-9D56-A1BD76CB727C}"/>
    <cellStyle name="_Frontier Wind - Sent to Capstar v. 4.23.07_071212 Unlevered McCormick Model - 2003 version_Accounting" xfId="29132" xr:uid="{F11A4AB7-CD7C-4DA5-874B-7897993BD998}"/>
    <cellStyle name="_Frontier Wind - Sent to Capstar v. 4.23.07_071212 Unlevered McCormick Model - 2003 version_Accounting 2" xfId="29133" xr:uid="{DEA8BFC2-B140-471E-BCCF-8D5D1EC53716}"/>
    <cellStyle name="_Frontier Wind - Sent to Capstar v. 4.23.07_071212 Unlevered McCormick Model - 2003 version_Book3" xfId="29134" xr:uid="{FD5185A2-189B-4604-94E6-DFC09010DC8E}"/>
    <cellStyle name="_Frontier Wind - Sent to Capstar v. 4.23.07_071212 Unlevered McCormick Model - 2003 version_Book3 2" xfId="29135" xr:uid="{8D7C77C0-72BF-4981-9083-6D66D74761D1}"/>
    <cellStyle name="_Frontier Wind - Sent to Capstar v. 4.23.07_071212 Unlevered McCormick Model - 2003 version_Naturener Montana Portfolio_temp_Part2" xfId="29136" xr:uid="{EBDC0AD3-0C1E-45D6-9445-B5CBFD895D4D}"/>
    <cellStyle name="_Frontier Wind - Sent to Capstar v. 4.23.07_071212 Unlevered McCormick Model - 2003 version_Naturener Montana Portfolio_temp_Part2 2" xfId="29137" xr:uid="{31BAEB19-653B-4971-ABAF-137F5B554C8C}"/>
    <cellStyle name="_FUEL OIL" xfId="29138" xr:uid="{CEEB0D20-56BE-495A-A8EB-4975651B9FAE}"/>
    <cellStyle name="_FUEL OIL 2" xfId="29139" xr:uid="{4F2E7B93-4354-4461-8CA4-73AC95A3822F}"/>
    <cellStyle name="_Fuel Prices" xfId="384" xr:uid="{26AA8E2E-F157-4A8E-B947-68F1F3A61195}"/>
    <cellStyle name="_Fuel Prices 2" xfId="385" xr:uid="{44BDE4E2-539A-4207-8C54-493A3D40B41F}"/>
    <cellStyle name="_Fuel Prices 2 2" xfId="386" xr:uid="{F4B39298-933B-44AA-8135-8F7ABACF54AA}"/>
    <cellStyle name="_Fuel Prices 3" xfId="387" xr:uid="{E134EC3F-BA3B-4CFE-A733-7BD6611F0A32}"/>
    <cellStyle name="_Fuel Prices 3 2" xfId="29140" xr:uid="{75BBCE8A-7B6E-4521-B211-79F90C4122F7}"/>
    <cellStyle name="_Fuel Prices 4" xfId="388" xr:uid="{B56E2FDF-3F6C-4E07-A567-593501C7E493}"/>
    <cellStyle name="_Fuel Prices 4 2" xfId="29141" xr:uid="{EE01BF70-403D-45DA-8EE8-09F0EBF951EF}"/>
    <cellStyle name="_Fuel Prices 5" xfId="29142" xr:uid="{619780FC-4709-4853-8FDE-0751DD903C6F}"/>
    <cellStyle name="_Fuel Prices 5 2" xfId="29143" xr:uid="{23C71348-E4AA-4F99-8FCD-74C49F4FBDCE}"/>
    <cellStyle name="_Fuel Prices 6" xfId="29144" xr:uid="{3F8D9E20-3A1C-4A8B-AB31-564303FD6C53}"/>
    <cellStyle name="_Fuel Prices_2008 FPL Group Tax Workpapers" xfId="29145" xr:uid="{BDB800F2-2CC5-470D-A56E-638B4F678D05}"/>
    <cellStyle name="_Fuel Prices_2008 FPL Group Tax Workpapers_Budget Support 2012-09 2013-15 Benefit Programs v5 with NEER Barg Update" xfId="29146" xr:uid="{2AEB3345-2D5A-4876-88BD-C322EDF68E34}"/>
    <cellStyle name="_Fuel Prices_2008 FPL Group Tax Workpapers_LTD-FAS 112 Summary" xfId="29147" xr:uid="{0ED8C9E7-616C-44BC-88B7-2A99CBE7BBB2}"/>
    <cellStyle name="_Fuel Prices_BASIS ADJ" xfId="29148" xr:uid="{FA3309C5-98F1-41B8-9E6E-6569ADF7BB77}"/>
    <cellStyle name="_Fuel Prices_BM Adjustments" xfId="29149" xr:uid="{4DC03547-73D5-48FC-85F6-D9CC39EC0F73}"/>
    <cellStyle name="_Fuel Prices_Callahan" xfId="29150" xr:uid="{B6EC5BDC-FCBD-4FA9-A144-B1414A660516}"/>
    <cellStyle name="_Fuel Prices_Callahan " xfId="29151" xr:uid="{89CCC5D4-1DBD-4C8D-912B-AEE63A5C2D9F}"/>
    <cellStyle name="_Fuel Prices_Callahan _1" xfId="29152" xr:uid="{E47F6C66-C924-4765-9E84-07E6083DBE5F}"/>
    <cellStyle name="_Fuel Prices_Callahan 090813 GM 0 Report" xfId="29153" xr:uid="{B99CD883-CD0C-4427-8685-3A53F60A11E4}"/>
    <cellStyle name="_Fuel Prices_Callahan 091106 GM 0 Report" xfId="29154" xr:uid="{E7707430-E0C7-4ED4-9F08-F788545E9EBE}"/>
    <cellStyle name="_Fuel Prices_CapRidge_WindBoost_Analysis_090709" xfId="29155" xr:uid="{1B702F7E-8275-45A7-A3D0-8E6BFFEC2AB0}"/>
    <cellStyle name="_Fuel Prices_Cherokee 2010 - 2014 Budget Forecast" xfId="29156" xr:uid="{35F9EB56-7EE2-4151-9CD4-EC282D34B14D}"/>
    <cellStyle name="_Fuel Prices_Copy of Texas Wind Debt Amortization 11-08" xfId="29157" xr:uid="{BBBB9554-0B9F-402B-891B-8561E065907F}"/>
    <cellStyle name="_Fuel Prices_Debt Service Coverage Ratio-TEXAS WIND Historical  Forecast" xfId="29158" xr:uid="{7DBB0DFC-6D50-4D57-9ED2-2936599A1C73}"/>
    <cellStyle name="_Fuel Prices_Fees" xfId="29159" xr:uid="{A828E3E4-B117-43E5-9335-0530DD30EB5B}"/>
    <cellStyle name="_Fuel Prices_FPL Georgia Tax As of October 2010" xfId="29160" xr:uid="{8913860A-229C-4AEB-B35B-9620624B050C}"/>
    <cellStyle name="_Fuel Prices_FPL Georgia Tax As of October 2010_Summary of 2010 Errors Resolutions with Responses" xfId="29161" xr:uid="{850B5FB3-84B0-4320-A4F4-6A7032654704}"/>
    <cellStyle name="_Fuel Prices_Group Prov M11 09" xfId="29162" xr:uid="{64413A90-A37A-4C58-BF9E-FDD8A21E2A59}"/>
    <cellStyle name="_Fuel Prices_Group Prov M11 09 2" xfId="29163" xr:uid="{D0EA5415-B8D3-4A79-BC44-35C4F9FDA55F}"/>
    <cellStyle name="_Fuel Prices_Group Prov M11 09_March_LTD_Premium" xfId="29164" xr:uid="{5DD3EE42-2238-4388-97B3-92F00F7C37D0}"/>
    <cellStyle name="_Fuel Prices_Group Prov M11 09_Nov Self Admin LTD Income Premium - CIGNA" xfId="29165" xr:uid="{739A0C21-25E2-4968-90CD-0871709E0314}"/>
    <cellStyle name="_Fuel Prices_Group Prov M11 09_Summary Unrounded" xfId="29166" xr:uid="{210363F4-EA8C-4E47-B0CA-0A986C29440E}"/>
    <cellStyle name="_Fuel Prices_HH3 WindBoost Analysis (with PTC and REC)" xfId="29167" xr:uid="{7112E98D-2108-4DC0-BEA9-52570A03B831}"/>
    <cellStyle name="_Fuel Prices_Horse Hollow 1 090813 GM 0 Report" xfId="29168" xr:uid="{8ECA7560-4BAE-48E8-8B64-60D934D2C4F1}"/>
    <cellStyle name="_Fuel Prices_Horse Hollow 1 090911 GM 0 Report" xfId="29169" xr:uid="{ECBE8215-6610-4EB1-9E41-341E2F4367BF}"/>
    <cellStyle name="_Fuel Prices_Inputs" xfId="29170" xr:uid="{26EA4078-DE9F-4FA9-9FFD-EA8B4DDB6F13}"/>
    <cellStyle name="_Fuel Prices_Inputs 2" xfId="29171" xr:uid="{25404A7C-3ED5-4279-B4CA-52B5ABE8A7DE}"/>
    <cellStyle name="_Fuel Prices_Majestic II 2013 - 2042 Property Tax Forecast est" xfId="29172" xr:uid="{30F7428D-ABBD-4E45-9071-FB5F91CE90D5}"/>
    <cellStyle name="_Fuel Prices_March_LTD_Premium" xfId="29173" xr:uid="{306A27BC-8195-4E9E-8D28-B3ED7A74516F}"/>
    <cellStyle name="_Fuel Prices_Nov Self Admin LTD Income Premium - CIGNA" xfId="29174" xr:uid="{C3EC7B28-964C-43CB-AB95-6AEC9AC5030E}"/>
    <cellStyle name="_Fuel Prices_Summary Unrounded" xfId="29175" xr:uid="{0F6698BB-9607-44A4-9B4E-EAA880E35080}"/>
    <cellStyle name="_Fuel Prices_Tax" xfId="29176" xr:uid="{2CDA50DC-94F4-4392-9B21-03B967A9DF9E}"/>
    <cellStyle name="_Fuel Prices_Wind Adj_091106" xfId="29177" xr:uid="{0251255B-726A-4FD2-8568-28C55E9610E0}"/>
    <cellStyle name="_Fuel Scenario" xfId="29178" xr:uid="{A54B6A3D-E101-43EA-9CDB-05335CFBB533}"/>
    <cellStyle name="_Fuel Scenario 2" xfId="29179" xr:uid="{21433788-D2CE-43EA-9983-00D6B27BE127}"/>
    <cellStyle name="_Fuel Scenario 2 2" xfId="29180" xr:uid="{F6D85335-8687-442A-BE27-89D05E3A36AD}"/>
    <cellStyle name="_Fuel Scenario 3" xfId="29181" xr:uid="{C4377AFE-07AC-479A-97DE-61FD6907B05A}"/>
    <cellStyle name="_Fuel Scenario 3 2" xfId="29182" xr:uid="{0815CD63-EAA1-430C-87A4-E4A3A04D5CAC}"/>
    <cellStyle name="_Fuel Scenario 4" xfId="29183" xr:uid="{39E891D4-5A0D-41B6-93FE-623764858594}"/>
    <cellStyle name="_Fuel Scenario 4 2" xfId="29184" xr:uid="{0FE6A57E-5824-43A6-8F6B-7B235150DB98}"/>
    <cellStyle name="_Fuel Scenario 4 3" xfId="29185" xr:uid="{11DFFC5A-D6AB-4267-ACBB-FDF2BA4A3614}"/>
    <cellStyle name="_Fuel Scenario 5" xfId="29186" xr:uid="{509B18A8-1164-41A7-A996-9605D0CD4A0A}"/>
    <cellStyle name="_Fuel Scenario 5 2" xfId="29187" xr:uid="{CCC8E86E-7E2B-4B19-9D1D-F8D49D6DAD5F}"/>
    <cellStyle name="_Fuel Scenario 6" xfId="29188" xr:uid="{F08893C8-9532-4D21-99B5-DF77788B846C}"/>
    <cellStyle name="_Fuel Scenario_August 2010 CWIP curves_NextEra" xfId="29189" xr:uid="{436BF5BC-89A1-4736-B302-D5FE23DE8E55}"/>
    <cellStyle name="_Fuel Scenario_August 2010 CWIP curves_NextEra 2" xfId="29190" xr:uid="{C4D589CC-8F59-401B-AB0E-860AAAA073AC}"/>
    <cellStyle name="_Fuel Scenario_August 2010 CWIP curves_NextEra_November 2010 Termosol CWIP Curves NEER Final" xfId="29191" xr:uid="{C9B905E1-46A1-4A75-BBA3-77A2B3FD6BA9}"/>
    <cellStyle name="_Fuel Scenario_August 2010 CWIP curves_NextEra_November 2010 Termosol CWIP Curves NEER Final 2" xfId="29192" xr:uid="{81D5F256-D052-461B-8F2B-FC017DC9ACAA}"/>
    <cellStyle name="_Fuel Scenario_BASIS ADJ" xfId="29193" xr:uid="{F87E6290-97A7-46CF-81E0-C6FE142368F1}"/>
    <cellStyle name="_Fuel Scenario_BM Adjustments" xfId="29194" xr:uid="{F1684E88-C985-4167-A553-F6FB14EC0136}"/>
    <cellStyle name="_Fuel Scenario_Budget Support 2012-09 2013-15 Benefit Programs v5 with NEER Barg Update" xfId="29195" xr:uid="{CC03CEF7-EF23-4FB7-BBB9-F9E59B1FBC13}"/>
    <cellStyle name="_Fuel Scenario_Capacity_Factor_Monthly_Forecast_Through_2024 " xfId="29196" xr:uid="{B1B3564F-B629-4B3C-B052-A39BDE7136CE}"/>
    <cellStyle name="_Fuel Scenario_Capital Prov 1Q10" xfId="29197" xr:uid="{80EEC25B-D522-4428-91FB-5A88F84FAAA5}"/>
    <cellStyle name="_Fuel Scenario_Capital Prov 1Q10 2" xfId="29198" xr:uid="{486BC2EA-6F22-44CE-8794-A179AD12F8F1}"/>
    <cellStyle name="_Fuel Scenario_Capital Prov 1Q10_March_LTD_Premium" xfId="29199" xr:uid="{66F4368C-3329-4EE9-A570-DDAC5D8FFF5A}"/>
    <cellStyle name="_Fuel Scenario_Capital Prov 1Q10_Nov Self Admin LTD Income Premium - CIGNA" xfId="29200" xr:uid="{F6AD68F4-E2C5-44F6-93FF-F14F96D712A7}"/>
    <cellStyle name="_Fuel Scenario_Capital Prov 1Q10_Summary Unrounded" xfId="29201" xr:uid="{DA339F3C-DB97-4BE7-913E-D78E5AEA27E8}"/>
    <cellStyle name="_Fuel Scenario_Consolidated Summary Living ProForma_2011_DRAFT" xfId="29202" xr:uid="{8AC68433-8B6D-459E-998D-62C6B42FF430}"/>
    <cellStyle name="_Fuel Scenario_Consolidated Summary Living ProForma_2011_Paste Special" xfId="29203" xr:uid="{D5603D37-3D1D-4DE9-8A99-95998C81F869}"/>
    <cellStyle name="_Fuel Scenario_Copy of South TX GenTie  0.8x Sale12-31-09 COD BASE CASEvBOD" xfId="29204" xr:uid="{F6EE0FF4-9619-464A-9C5C-648E103A0338}"/>
    <cellStyle name="_Fuel Scenario_CWIP Termosol 1" xfId="29205" xr:uid="{089A0939-7417-4405-B93D-AD8C357FAE6D}"/>
    <cellStyle name="_Fuel Scenario_CWIP Termosol 1 2" xfId="29206" xr:uid="{6A8C9CEE-0846-4AA8-928D-01545454EBA2}"/>
    <cellStyle name="_Fuel Scenario_CWIP Termosol 2" xfId="29207" xr:uid="{437279C6-98FF-4A7F-9505-8707779EB654}"/>
    <cellStyle name="_Fuel Scenario_CWIP Termosol 2 2" xfId="29208" xr:uid="{4F09E0C9-2561-498D-A2BC-2646687DED9C}"/>
    <cellStyle name="_Fuel Scenario_Fees" xfId="29209" xr:uid="{9D72D612-4DC6-4BA5-917B-A893AE3E7A79}"/>
    <cellStyle name="_Fuel Scenario_Genesis_Bridge_Tab" xfId="29210" xr:uid="{72D686BB-2914-4E08-81B3-DFD68D2BF1B9}"/>
    <cellStyle name="_Fuel Scenario_HWBA UM NPV  IRR Analysis finance at cost share may 2011" xfId="29211" xr:uid="{D0B860F5-BC7B-4CED-8072-9B10674D2C37}"/>
    <cellStyle name="_Fuel Scenario_Inputs" xfId="29212" xr:uid="{D0F62BED-C96C-42BE-BD7E-AAA6F25077E4}"/>
    <cellStyle name="_Fuel Scenario_Inputs 2" xfId="29213" xr:uid="{FD089C5B-AE9F-4247-84B0-4CD4CFC4BF02}"/>
    <cellStyle name="_Fuel Scenario_Locked in Gross Margin" xfId="29214" xr:uid="{F677ACFA-FCE4-4A60-90BE-3261E839B0A4}"/>
    <cellStyle name="_Fuel Scenario_LTD-FAS 112 Summary" xfId="29215" xr:uid="{51E17660-A5FD-4681-9810-0B011F86A1E4}"/>
    <cellStyle name="_Fuel Scenario_November 2010 CWIP Curves Genesis Final" xfId="29216" xr:uid="{B30ADA13-8924-4542-9FAA-E4662A6ADE0A}"/>
    <cellStyle name="_Fuel Scenario_November 2010 CWIP Curves Genesis Final 2" xfId="29217" xr:uid="{1CADB753-CB98-4EAD-B439-D98BB5B92E79}"/>
    <cellStyle name="_Fuel Scenario_November 2010 CWIP Curves NEER Final" xfId="29218" xr:uid="{1AD1F591-A2EE-4F98-AF2B-670BA1E2E705}"/>
    <cellStyle name="_Fuel Scenario_November 2010 CWIP Curves NEER Final 2" xfId="29219" xr:uid="{A680F310-5CFB-44FA-8FD2-22DFFA323DB0}"/>
    <cellStyle name="_Fuel Scenario_November 2010 Termosol CWIP Curves NEER Final" xfId="29220" xr:uid="{97B5A807-F54A-4444-84B3-17632C797F27}"/>
    <cellStyle name="_Fuel Scenario_November 2010 Termosol CWIP Curves NEER Final 2" xfId="29221" xr:uid="{FEBC4C5D-063F-4050-983D-BFA6958A42F4}"/>
    <cellStyle name="_Fuel Scenario_Project Monitoring Paradise Solar revised_October 2010" xfId="29222" xr:uid="{53CF3C9D-2116-46A0-9225-5FC7351A5371}"/>
    <cellStyle name="_Fuel Scenario_Project Monitoring Paradise Solar revised_October 2010 2" xfId="29223" xr:uid="{EDEDDC0E-2E1E-4F90-86DD-8FE0594431FF}"/>
    <cellStyle name="_Fuel Scenario_Project Monitoring Paradise Solar revised_October 2010_November 2010 Termosol CWIP Curves NEER Final" xfId="29224" xr:uid="{977BC475-87E7-44B6-B35B-DE421AE668D7}"/>
    <cellStyle name="_Fuel Scenario_Project Monitoring Paradise Solar revised_October 2010_November 2010 Termosol CWIP Curves NEER Final 2" xfId="29225" xr:uid="{3AB43917-8773-4607-828A-D6EB6C84D6E2}"/>
    <cellStyle name="_Fuel Scenario_September 2010 CWIP curves_NextEra" xfId="29226" xr:uid="{190728A6-1B38-4C6A-B713-DCD29B38554C}"/>
    <cellStyle name="_Fuel Scenario_September 2010 CWIP curves_NextEra 2" xfId="29227" xr:uid="{C188FD8F-9A84-484B-9549-937CB50454AC}"/>
    <cellStyle name="_Fuel Scenario_September 2010 CWIP curves_NextEra_November 2010 Termosol CWIP Curves NEER Final" xfId="29228" xr:uid="{DA7A091D-C12E-4988-AF1E-B13BCAD67924}"/>
    <cellStyle name="_Fuel Scenario_September 2010 CWIP curves_NextEra_November 2010 Termosol CWIP Curves NEER Final 2" xfId="29229" xr:uid="{224781CE-00C8-4420-98DF-B759381336EA}"/>
    <cellStyle name="_Fuel Scenario_Summerhaven CWIP curve Oct_2010" xfId="29230" xr:uid="{5741C1CC-26D4-44B8-B4F7-1277B84508AA}"/>
    <cellStyle name="_Fuel Scenario_Summerhaven CWIP curve Oct_2010 2" xfId="29231" xr:uid="{6EBE576E-14B6-4704-922E-4F4E704F1F86}"/>
    <cellStyle name="_Fuel Scenario_Summerhaven CWIP curve Oct_2010_November 2010 Termosol CWIP Curves NEER Final" xfId="29232" xr:uid="{2EBA148C-27E4-4B10-AA67-E685568DE45B}"/>
    <cellStyle name="_Fuel Scenario_Summerhaven CWIP curve Oct_2010_November 2010 Termosol CWIP Curves NEER Final 2" xfId="29233" xr:uid="{15572D79-8FDD-4B46-AE3C-637973692343}"/>
    <cellStyle name="_Fuel Scenario_ToD" xfId="29234" xr:uid="{D2E93ADB-DC87-40BF-AFD7-3377914FEC92}"/>
    <cellStyle name="_Fuel Scenario_ToD 2" xfId="29235" xr:uid="{B3200D26-2062-406A-A447-27D0A2A0C1E5}"/>
    <cellStyle name="_Fuel Scenario_ToD 3" xfId="29236" xr:uid="{681CBB02-7FEE-4FC8-BEFC-B1498407AD9E}"/>
    <cellStyle name="_Fuel Scenario_tx financing revs" xfId="29237" xr:uid="{DDAE429C-90F9-4D2C-BADD-74D8D96DFFDB}"/>
    <cellStyle name="_Fuel Scenario2" xfId="29238" xr:uid="{211E6270-9E87-4F4D-9BD1-9658D43A7025}"/>
    <cellStyle name="_Fuel Scenario2 2" xfId="29239" xr:uid="{D9DCD28A-AAB3-4309-BA5A-428C980279E9}"/>
    <cellStyle name="_Fuel Scenario2 2 2" xfId="29240" xr:uid="{1C6D85A1-AB9C-47F2-9B01-5A0309CF8EE4}"/>
    <cellStyle name="_Fuel Scenario2 3" xfId="29241" xr:uid="{BB1702F3-AD29-4790-8B20-4E7DD34991AC}"/>
    <cellStyle name="_Fuel Scenario2 3 2" xfId="29242" xr:uid="{DC1B2C18-4315-4036-A343-A77F31C968D0}"/>
    <cellStyle name="_Fuel Scenario2 4" xfId="29243" xr:uid="{407C076C-7559-4911-BB0A-D78E3AFE9916}"/>
    <cellStyle name="_Fuel Scenario2 4 2" xfId="29244" xr:uid="{D1CA937D-3E12-45D5-AFCA-197CFC3E0487}"/>
    <cellStyle name="_Fuel Scenario2 4 3" xfId="29245" xr:uid="{8AF8FE00-D8DF-483D-8846-C1ED2169FD38}"/>
    <cellStyle name="_Fuel Scenario2 5" xfId="29246" xr:uid="{C4071B24-DC49-4980-8648-BA0620AE4DB7}"/>
    <cellStyle name="_Fuel Scenario2 5 2" xfId="29247" xr:uid="{5C6611EA-AD0D-4D0A-A467-7AC2E664D4AB}"/>
    <cellStyle name="_Fuel Scenario2 6" xfId="29248" xr:uid="{34B9856B-531B-47C4-95BE-A04BED437445}"/>
    <cellStyle name="_Fuel Scenario2_August 2010 CWIP curves_NextEra" xfId="29249" xr:uid="{72AF28DB-4A08-48FF-B51E-32C0673BDCEA}"/>
    <cellStyle name="_Fuel Scenario2_August 2010 CWIP curves_NextEra 2" xfId="29250" xr:uid="{45120520-2A07-4F75-BFC7-820005C5FE87}"/>
    <cellStyle name="_Fuel Scenario2_August 2010 CWIP curves_NextEra_November 2010 Termosol CWIP Curves NEER Final" xfId="29251" xr:uid="{DBF1FAED-A5CF-41E1-9E0A-3D284D8685A5}"/>
    <cellStyle name="_Fuel Scenario2_August 2010 CWIP curves_NextEra_November 2010 Termosol CWIP Curves NEER Final 2" xfId="29252" xr:uid="{8108C6EC-72CE-49AC-94F4-7106E43B3F5A}"/>
    <cellStyle name="_Fuel Scenario2_BASIS ADJ" xfId="29253" xr:uid="{73B84C4C-744F-4AA2-A9F1-5133A84F86A1}"/>
    <cellStyle name="_Fuel Scenario2_BM Adjustments" xfId="29254" xr:uid="{0ADBF08D-4F2A-4131-9140-031C546A8277}"/>
    <cellStyle name="_Fuel Scenario2_Budget Support 2012-09 2013-15 Benefit Programs v5 with NEER Barg Update" xfId="29255" xr:uid="{C90AF804-CB21-43A7-876E-58BB3B19C7C4}"/>
    <cellStyle name="_Fuel Scenario2_Capacity_Factor_Monthly_Forecast_Through_2024 " xfId="29256" xr:uid="{9B4B08F0-CFA3-4025-9C34-7DFC803FDB64}"/>
    <cellStyle name="_Fuel Scenario2_Capital Prov 1Q10" xfId="29257" xr:uid="{021FACFE-B636-43EE-9DE9-009AB5361CEA}"/>
    <cellStyle name="_Fuel Scenario2_Capital Prov 1Q10 2" xfId="29258" xr:uid="{8D06E435-BB56-47F9-8976-A0439BBD143F}"/>
    <cellStyle name="_Fuel Scenario2_Capital Prov 1Q10_March_LTD_Premium" xfId="29259" xr:uid="{5B5CBC01-4B71-4033-B366-E933DD4271BE}"/>
    <cellStyle name="_Fuel Scenario2_Capital Prov 1Q10_Nov Self Admin LTD Income Premium - CIGNA" xfId="29260" xr:uid="{B10A2397-6E66-46D7-9BA8-88D15E688D7A}"/>
    <cellStyle name="_Fuel Scenario2_Capital Prov 1Q10_Summary Unrounded" xfId="29261" xr:uid="{4286DA1D-0BC2-404D-8364-093609E115C8}"/>
    <cellStyle name="_Fuel Scenario2_Consolidated Summary Living ProForma_2011_DRAFT" xfId="29262" xr:uid="{6A477313-1B0A-45EF-87FB-4C455EFC7C88}"/>
    <cellStyle name="_Fuel Scenario2_Consolidated Summary Living ProForma_2011_Paste Special" xfId="29263" xr:uid="{2A243CF1-21D3-4E79-9EA4-E60204ED8415}"/>
    <cellStyle name="_Fuel Scenario2_Copy of South TX GenTie  0.8x Sale12-31-09 COD BASE CASEvBOD" xfId="29264" xr:uid="{DADA9268-7C55-4545-AAE4-85500FE87C78}"/>
    <cellStyle name="_Fuel Scenario2_CWIP Termosol 1" xfId="29265" xr:uid="{BC935489-6182-42D3-AD2A-0CD21C0D45D0}"/>
    <cellStyle name="_Fuel Scenario2_CWIP Termosol 1 2" xfId="29266" xr:uid="{D6767A31-4EB3-406B-8FD1-8B0E252EB35E}"/>
    <cellStyle name="_Fuel Scenario2_CWIP Termosol 2" xfId="29267" xr:uid="{D02D652C-D73D-4EC6-A442-BB1FEF94AE9A}"/>
    <cellStyle name="_Fuel Scenario2_CWIP Termosol 2 2" xfId="29268" xr:uid="{BAAF5BE0-2F0B-46A7-935F-692348AF2112}"/>
    <cellStyle name="_Fuel Scenario2_Fees" xfId="29269" xr:uid="{657F7003-D6E0-4565-A51F-1441C614C5FA}"/>
    <cellStyle name="_Fuel Scenario2_Genesis_Bridge_Tab" xfId="29270" xr:uid="{5E0BEBAB-9562-457B-B150-D42287F08182}"/>
    <cellStyle name="_Fuel Scenario2_HWBA UM NPV  IRR Analysis finance at cost share may 2011" xfId="29271" xr:uid="{C90E0C45-8DC2-492C-8494-06ED268D1F98}"/>
    <cellStyle name="_Fuel Scenario2_Inputs" xfId="29272" xr:uid="{6A0C5B84-8D3B-4A9F-A926-AB6131690FAA}"/>
    <cellStyle name="_Fuel Scenario2_Inputs 2" xfId="29273" xr:uid="{65919488-FA47-4278-A6F1-443E4AF87648}"/>
    <cellStyle name="_Fuel Scenario2_Locked in Gross Margin" xfId="29274" xr:uid="{DCAA811B-C1FB-4A50-B14A-2772DA0E3F28}"/>
    <cellStyle name="_Fuel Scenario2_LTD-FAS 112 Summary" xfId="29275" xr:uid="{B251EA1E-D39A-4F08-AEF6-29DCC8B883B6}"/>
    <cellStyle name="_Fuel Scenario2_November 2010 CWIP Curves Genesis Final" xfId="29276" xr:uid="{58F96BFA-6E71-4CF8-94A2-E20FA80EB0CE}"/>
    <cellStyle name="_Fuel Scenario2_November 2010 CWIP Curves Genesis Final 2" xfId="29277" xr:uid="{1F9B7C52-6665-45CA-9238-A552C3FE3802}"/>
    <cellStyle name="_Fuel Scenario2_November 2010 CWIP Curves NEER Final" xfId="29278" xr:uid="{D808AAC1-C38C-469D-952F-D39F0C515D30}"/>
    <cellStyle name="_Fuel Scenario2_November 2010 CWIP Curves NEER Final 2" xfId="29279" xr:uid="{77D572F9-B655-4FAA-ADAD-6DF2A13D9937}"/>
    <cellStyle name="_Fuel Scenario2_November 2010 Termosol CWIP Curves NEER Final" xfId="29280" xr:uid="{E5A89AB2-3A05-464D-9C30-503DD0C97ADA}"/>
    <cellStyle name="_Fuel Scenario2_November 2010 Termosol CWIP Curves NEER Final 2" xfId="29281" xr:uid="{55E7377C-8AEC-41F6-9B24-1B69E73DE0A6}"/>
    <cellStyle name="_Fuel Scenario2_Project Monitoring Paradise Solar revised_October 2010" xfId="29282" xr:uid="{1A21B1F2-D7A8-4C4D-BEF5-C43AAA999A11}"/>
    <cellStyle name="_Fuel Scenario2_Project Monitoring Paradise Solar revised_October 2010 2" xfId="29283" xr:uid="{C5B74914-0EF3-4A8F-B3E3-0D95BCB8E435}"/>
    <cellStyle name="_Fuel Scenario2_Project Monitoring Paradise Solar revised_October 2010_November 2010 Termosol CWIP Curves NEER Final" xfId="29284" xr:uid="{25B64CD4-44C3-4F11-85ED-599A788B7CC7}"/>
    <cellStyle name="_Fuel Scenario2_Project Monitoring Paradise Solar revised_October 2010_November 2010 Termosol CWIP Curves NEER Final 2" xfId="29285" xr:uid="{63A25C58-24BB-4904-ACAF-EF714D9016AE}"/>
    <cellStyle name="_Fuel Scenario2_September 2010 CWIP curves_NextEra" xfId="29286" xr:uid="{9866E77B-237B-416B-9068-CEDE5E88E216}"/>
    <cellStyle name="_Fuel Scenario2_September 2010 CWIP curves_NextEra 2" xfId="29287" xr:uid="{2DD8F5D8-1194-41B2-9486-AF8FF6766E70}"/>
    <cellStyle name="_Fuel Scenario2_September 2010 CWIP curves_NextEra_November 2010 Termosol CWIP Curves NEER Final" xfId="29288" xr:uid="{50DC09A3-52E5-4550-A55A-756173C95D93}"/>
    <cellStyle name="_Fuel Scenario2_September 2010 CWIP curves_NextEra_November 2010 Termosol CWIP Curves NEER Final 2" xfId="29289" xr:uid="{55D62767-934D-4F14-9DCA-936D92C58CFF}"/>
    <cellStyle name="_Fuel Scenario2_Summerhaven CWIP curve Oct_2010" xfId="29290" xr:uid="{C67C6A4E-831B-4F43-86B9-A39978B86112}"/>
    <cellStyle name="_Fuel Scenario2_Summerhaven CWIP curve Oct_2010 2" xfId="29291" xr:uid="{82F5C36F-8AAB-4E4F-8AD8-9C8DE626F776}"/>
    <cellStyle name="_Fuel Scenario2_Summerhaven CWIP curve Oct_2010_November 2010 Termosol CWIP Curves NEER Final" xfId="29292" xr:uid="{2DE0478B-99ED-4D41-A195-EFC3077DD115}"/>
    <cellStyle name="_Fuel Scenario2_Summerhaven CWIP curve Oct_2010_November 2010 Termosol CWIP Curves NEER Final 2" xfId="29293" xr:uid="{54DB13D8-CD5C-4472-9790-1E2633140822}"/>
    <cellStyle name="_Fuel Scenario2_ToD" xfId="29294" xr:uid="{DB0D6428-EBBC-4D2E-97B7-A132111CC92F}"/>
    <cellStyle name="_Fuel Scenario2_ToD 2" xfId="29295" xr:uid="{62A43AA0-98BC-4D84-9EB6-15152E43FC09}"/>
    <cellStyle name="_Fuel Scenario2_ToD 3" xfId="29296" xr:uid="{A0280EA4-F2C6-47B6-B854-ABBCB8CBE440}"/>
    <cellStyle name="_Fuel Scenario2_tx financing revs" xfId="29297" xr:uid="{BE065D09-BECF-4E61-8538-12FB2ADDFAD7}"/>
    <cellStyle name="_Fuel Scenario3" xfId="29298" xr:uid="{8BFEE8B2-0EFF-4742-81F3-5FAAFE7FCA86}"/>
    <cellStyle name="_Fuel Scenario3 2" xfId="29299" xr:uid="{88781020-04FA-40A1-BD3E-ED06164D9560}"/>
    <cellStyle name="_Fuel Scenario3 2 2" xfId="29300" xr:uid="{591A5B69-F809-401C-9615-990F1FD826D9}"/>
    <cellStyle name="_Fuel Scenario3 3" xfId="29301" xr:uid="{879486B8-0BD9-40FA-910E-D63E2B812916}"/>
    <cellStyle name="_Fuel Scenario3 3 2" xfId="29302" xr:uid="{0D8FBE2C-717C-49DB-ACD9-A266ED82EB79}"/>
    <cellStyle name="_Fuel Scenario3 4" xfId="29303" xr:uid="{5A0C62CE-3A67-4C49-AAC3-59AADC908E98}"/>
    <cellStyle name="_Fuel Scenario3 4 2" xfId="29304" xr:uid="{56856E94-8EE9-4E37-A4BA-DE24CAEF905E}"/>
    <cellStyle name="_Fuel Scenario3 4 3" xfId="29305" xr:uid="{88EEB8A0-6F8A-4698-9282-0CA7EBB5F6A0}"/>
    <cellStyle name="_Fuel Scenario3 5" xfId="29306" xr:uid="{D83FBCE4-E484-477B-A5A5-397FEB7653A4}"/>
    <cellStyle name="_Fuel Scenario3 5 2" xfId="29307" xr:uid="{9A3E3CE9-D571-4B73-BBC0-7391C9576A7F}"/>
    <cellStyle name="_Fuel Scenario3 6" xfId="29308" xr:uid="{47263DF0-F63E-42D3-A29B-AA5A98993495}"/>
    <cellStyle name="_Fuel Scenario3_August 2010 CWIP curves_NextEra" xfId="29309" xr:uid="{4926A7CB-8F7A-4A76-AFE8-982D0F09A69D}"/>
    <cellStyle name="_Fuel Scenario3_August 2010 CWIP curves_NextEra 2" xfId="29310" xr:uid="{4DC0BF81-816E-4F74-BEFE-7E8A4A080982}"/>
    <cellStyle name="_Fuel Scenario3_August 2010 CWIP curves_NextEra_November 2010 Termosol CWIP Curves NEER Final" xfId="29311" xr:uid="{D42CE5AF-4C8D-4BDA-A7B4-603845560757}"/>
    <cellStyle name="_Fuel Scenario3_August 2010 CWIP curves_NextEra_November 2010 Termosol CWIP Curves NEER Final 2" xfId="29312" xr:uid="{59EC3156-FEAD-4626-9EAC-AE1CFEFDDA64}"/>
    <cellStyle name="_Fuel Scenario3_BASIS ADJ" xfId="29313" xr:uid="{F8728CEE-0A36-485E-B72A-E03944BD26FA}"/>
    <cellStyle name="_Fuel Scenario3_BM Adjustments" xfId="29314" xr:uid="{EE5EDD83-1F73-44D6-9784-15D55B88C173}"/>
    <cellStyle name="_Fuel Scenario3_Budget Support 2012-09 2013-15 Benefit Programs v5 with NEER Barg Update" xfId="29315" xr:uid="{5B9BEDD0-ACC9-41E7-B9E7-92D5F9F84267}"/>
    <cellStyle name="_Fuel Scenario3_Capacity_Factor_Monthly_Forecast_Through_2024 " xfId="29316" xr:uid="{97275B39-F7DA-4489-A804-4A0046D0153B}"/>
    <cellStyle name="_Fuel Scenario3_Capital Prov 1Q10" xfId="29317" xr:uid="{5254B100-1DEC-4997-BAAA-CB865479D157}"/>
    <cellStyle name="_Fuel Scenario3_Capital Prov 1Q10 2" xfId="29318" xr:uid="{A02D6F25-B729-4D41-8717-E211EFDDF35A}"/>
    <cellStyle name="_Fuel Scenario3_Capital Prov 1Q10_March_LTD_Premium" xfId="29319" xr:uid="{900CDAAE-21A5-4254-8700-EE8577812E85}"/>
    <cellStyle name="_Fuel Scenario3_Capital Prov 1Q10_Nov Self Admin LTD Income Premium - CIGNA" xfId="29320" xr:uid="{462A9DA0-243A-4942-A237-31120C5ABAD0}"/>
    <cellStyle name="_Fuel Scenario3_Capital Prov 1Q10_Summary Unrounded" xfId="29321" xr:uid="{66D9A0FD-B533-4360-899A-30BB9C409636}"/>
    <cellStyle name="_Fuel Scenario3_Consolidated Summary Living ProForma_2011_DRAFT" xfId="29322" xr:uid="{924D8BD5-116A-45CC-9C8E-781ABE8D3340}"/>
    <cellStyle name="_Fuel Scenario3_Consolidated Summary Living ProForma_2011_Paste Special" xfId="29323" xr:uid="{C9BF78A5-654E-47D6-8054-A953ED2B46C1}"/>
    <cellStyle name="_Fuel Scenario3_Copy of South TX GenTie  0.8x Sale12-31-09 COD BASE CASEvBOD" xfId="29324" xr:uid="{C89A1D21-41ED-4772-AA05-DD71532C116E}"/>
    <cellStyle name="_Fuel Scenario3_CWIP Termosol 1" xfId="29325" xr:uid="{64578665-BC70-457E-A9B7-EEA7F6AD5A27}"/>
    <cellStyle name="_Fuel Scenario3_CWIP Termosol 1 2" xfId="29326" xr:uid="{91D233EA-491D-4DEC-9C2A-6A0B71AE6C0D}"/>
    <cellStyle name="_Fuel Scenario3_CWIP Termosol 2" xfId="29327" xr:uid="{2508CAD0-C5E8-4540-913F-DC5D596C4AD8}"/>
    <cellStyle name="_Fuel Scenario3_CWIP Termosol 2 2" xfId="29328" xr:uid="{C92446E1-AFBB-45E5-A3F6-A552AFF75864}"/>
    <cellStyle name="_Fuel Scenario3_Fees" xfId="29329" xr:uid="{E55126B1-DC0D-4925-9101-9D01EC517D36}"/>
    <cellStyle name="_Fuel Scenario3_Genesis_Bridge_Tab" xfId="29330" xr:uid="{37199E80-81AE-419F-A287-4ED62DEBDC30}"/>
    <cellStyle name="_Fuel Scenario3_HWBA UM NPV  IRR Analysis finance at cost share may 2011" xfId="29331" xr:uid="{68D32993-5F77-4CD4-9B85-6AFE05234F99}"/>
    <cellStyle name="_Fuel Scenario3_Inputs" xfId="29332" xr:uid="{EEEC30EE-CA95-45E1-BEE6-C860BB110F9E}"/>
    <cellStyle name="_Fuel Scenario3_Inputs 2" xfId="29333" xr:uid="{7D40B893-24E2-4A1D-B808-E5D1B9AC1C11}"/>
    <cellStyle name="_Fuel Scenario3_Locked in Gross Margin" xfId="29334" xr:uid="{4A86C81C-466D-4BF6-BFBF-10C98B94F937}"/>
    <cellStyle name="_Fuel Scenario3_LTD-FAS 112 Summary" xfId="29335" xr:uid="{CB260CAB-DFF2-4060-AF10-33FEABC6D6DB}"/>
    <cellStyle name="_Fuel Scenario3_November 2010 CWIP Curves Genesis Final" xfId="29336" xr:uid="{4817735F-18E2-45DB-9C5B-EEF7769F7432}"/>
    <cellStyle name="_Fuel Scenario3_November 2010 CWIP Curves Genesis Final 2" xfId="29337" xr:uid="{89557AB3-DE41-4142-8FA1-8CBE0D17FC81}"/>
    <cellStyle name="_Fuel Scenario3_November 2010 CWIP Curves NEER Final" xfId="29338" xr:uid="{A6D5E8A5-72A5-4533-A364-C5402D2C78EF}"/>
    <cellStyle name="_Fuel Scenario3_November 2010 CWIP Curves NEER Final 2" xfId="29339" xr:uid="{C759F305-B8AE-451F-B45F-05EFADCBF6C6}"/>
    <cellStyle name="_Fuel Scenario3_November 2010 Termosol CWIP Curves NEER Final" xfId="29340" xr:uid="{5E3D1648-9A36-45AF-8E25-A504E356E3D3}"/>
    <cellStyle name="_Fuel Scenario3_November 2010 Termosol CWIP Curves NEER Final 2" xfId="29341" xr:uid="{F9E0DC46-02B5-451B-A34E-65F4A90517F7}"/>
    <cellStyle name="_Fuel Scenario3_Project Monitoring Paradise Solar revised_October 2010" xfId="29342" xr:uid="{7CB644C8-2B2D-401B-BE50-AD57331CE379}"/>
    <cellStyle name="_Fuel Scenario3_Project Monitoring Paradise Solar revised_October 2010 2" xfId="29343" xr:uid="{D43B4976-8DCA-4F6F-97D0-93463588435D}"/>
    <cellStyle name="_Fuel Scenario3_Project Monitoring Paradise Solar revised_October 2010_November 2010 Termosol CWIP Curves NEER Final" xfId="29344" xr:uid="{35254719-07E8-4A01-93F6-C27E707E9E1C}"/>
    <cellStyle name="_Fuel Scenario3_Project Monitoring Paradise Solar revised_October 2010_November 2010 Termosol CWIP Curves NEER Final 2" xfId="29345" xr:uid="{4FF2D14D-E864-46BE-8034-A165C721751E}"/>
    <cellStyle name="_Fuel Scenario3_September 2010 CWIP curves_NextEra" xfId="29346" xr:uid="{4F71BCD8-C08F-4607-841B-F4474C4964CE}"/>
    <cellStyle name="_Fuel Scenario3_September 2010 CWIP curves_NextEra 2" xfId="29347" xr:uid="{62C023D0-C36C-45A1-BCED-36C6C9763C8F}"/>
    <cellStyle name="_Fuel Scenario3_September 2010 CWIP curves_NextEra_November 2010 Termosol CWIP Curves NEER Final" xfId="29348" xr:uid="{0CD2DB2D-908B-4CF5-B998-83DFD05A237C}"/>
    <cellStyle name="_Fuel Scenario3_September 2010 CWIP curves_NextEra_November 2010 Termosol CWIP Curves NEER Final 2" xfId="29349" xr:uid="{5CA765B1-B346-4B8A-B145-98B2B0FFD959}"/>
    <cellStyle name="_Fuel Scenario3_Summerhaven CWIP curve Oct_2010" xfId="29350" xr:uid="{20FE40B9-D735-42E9-9695-57A5BBDB08AE}"/>
    <cellStyle name="_Fuel Scenario3_Summerhaven CWIP curve Oct_2010 2" xfId="29351" xr:uid="{F3B01277-D36E-4C2F-955D-D8FC91789406}"/>
    <cellStyle name="_Fuel Scenario3_Summerhaven CWIP curve Oct_2010_November 2010 Termosol CWIP Curves NEER Final" xfId="29352" xr:uid="{90433DF7-0E3E-4615-B89B-2E1ED5018F54}"/>
    <cellStyle name="_Fuel Scenario3_Summerhaven CWIP curve Oct_2010_November 2010 Termosol CWIP Curves NEER Final 2" xfId="29353" xr:uid="{2BFACFFD-A9A2-4CF0-A9E3-5E3E6A5B19B6}"/>
    <cellStyle name="_Fuel Scenario3_ToD" xfId="29354" xr:uid="{18F2A944-3546-4207-9AD5-69A489D731DE}"/>
    <cellStyle name="_Fuel Scenario3_ToD 2" xfId="29355" xr:uid="{B5C97AE7-1968-460F-B742-C023C7CD44F6}"/>
    <cellStyle name="_Fuel Scenario3_ToD 3" xfId="29356" xr:uid="{061D11F7-726F-433D-954A-D68591E36D5D}"/>
    <cellStyle name="_Fuel Scenario3_tx financing revs" xfId="29357" xr:uid="{0F6F40F8-1B44-42B3-B2CD-2422354635FF}"/>
    <cellStyle name="_Fuel Scenario4" xfId="29358" xr:uid="{C4DCAA7D-CD7B-4C6B-93B0-C1E8349887CB}"/>
    <cellStyle name="_Fuel Scenario4 2" xfId="29359" xr:uid="{3EE9325E-8A1B-4810-9746-916B187DB3CB}"/>
    <cellStyle name="_Fuel Scenario4 2 2" xfId="29360" xr:uid="{BB6CC030-1F30-4000-99CF-9F46EC708651}"/>
    <cellStyle name="_Fuel Scenario4 3" xfId="29361" xr:uid="{2DE20D97-B151-4E0E-B9DC-CE779CD71754}"/>
    <cellStyle name="_Fuel Scenario4 3 2" xfId="29362" xr:uid="{0F0330B5-7F34-4D09-BA53-D8138F928F8F}"/>
    <cellStyle name="_Fuel Scenario4 4" xfId="29363" xr:uid="{26D3A3BB-3E8F-45D4-AED7-5E8988EAD999}"/>
    <cellStyle name="_Fuel Scenario4 4 2" xfId="29364" xr:uid="{234E16CA-A583-4F0B-93FF-E25AE872BC6B}"/>
    <cellStyle name="_Fuel Scenario4 4 3" xfId="29365" xr:uid="{163B68B9-B1C4-4DCF-BA64-CFC1E79425A5}"/>
    <cellStyle name="_Fuel Scenario4 5" xfId="29366" xr:uid="{E76E0340-D59A-433F-A585-4E841CD8EBAB}"/>
    <cellStyle name="_Fuel Scenario4 5 2" xfId="29367" xr:uid="{3590B55F-D238-43EE-AA54-D8273FF01D1A}"/>
    <cellStyle name="_Fuel Scenario4 6" xfId="29368" xr:uid="{74D30FBF-B42C-4928-A85D-A7C971548090}"/>
    <cellStyle name="_Fuel Scenario4_August 2010 CWIP curves_NextEra" xfId="29369" xr:uid="{82841432-1E84-4092-9FAD-BD9DBD214176}"/>
    <cellStyle name="_Fuel Scenario4_August 2010 CWIP curves_NextEra 2" xfId="29370" xr:uid="{5A98E823-3D67-4088-9199-944FCBFDEE8D}"/>
    <cellStyle name="_Fuel Scenario4_August 2010 CWIP curves_NextEra_November 2010 Termosol CWIP Curves NEER Final" xfId="29371" xr:uid="{7781076D-DAB9-497C-A48F-70318A892C8E}"/>
    <cellStyle name="_Fuel Scenario4_August 2010 CWIP curves_NextEra_November 2010 Termosol CWIP Curves NEER Final 2" xfId="29372" xr:uid="{2CBD7ACD-1A61-4293-BC11-C992E7486895}"/>
    <cellStyle name="_Fuel Scenario4_BASIS ADJ" xfId="29373" xr:uid="{E9F9C350-F91D-46A9-836D-0BF86B458BAF}"/>
    <cellStyle name="_Fuel Scenario4_BM Adjustments" xfId="29374" xr:uid="{3C3A887E-C90C-436F-ACA8-04728145F1CB}"/>
    <cellStyle name="_Fuel Scenario4_Budget Support 2012-09 2013-15 Benefit Programs v5 with NEER Barg Update" xfId="29375" xr:uid="{1076554B-2317-42A8-8030-33D2904C470B}"/>
    <cellStyle name="_Fuel Scenario4_Capacity_Factor_Monthly_Forecast_Through_2024 " xfId="29376" xr:uid="{2F0AF9F1-C477-4653-9BF6-94F7444AC282}"/>
    <cellStyle name="_Fuel Scenario4_Capital Prov 1Q10" xfId="29377" xr:uid="{AC7E4996-0EA6-4B8F-80D8-D6CD921956FD}"/>
    <cellStyle name="_Fuel Scenario4_Capital Prov 1Q10 2" xfId="29378" xr:uid="{1A00DA79-B210-42F7-AB79-BB3352F0B23F}"/>
    <cellStyle name="_Fuel Scenario4_Capital Prov 1Q10_March_LTD_Premium" xfId="29379" xr:uid="{5588CFAB-06C1-493E-A080-D5FEB19FB962}"/>
    <cellStyle name="_Fuel Scenario4_Capital Prov 1Q10_Nov Self Admin LTD Income Premium - CIGNA" xfId="29380" xr:uid="{4E872F06-B868-4004-9F0D-CA0C2BF32C91}"/>
    <cellStyle name="_Fuel Scenario4_Capital Prov 1Q10_Summary Unrounded" xfId="29381" xr:uid="{9768FFB9-4E33-459F-B380-AAE44A72FD05}"/>
    <cellStyle name="_Fuel Scenario4_Consolidated Summary Living ProForma_2011_DRAFT" xfId="29382" xr:uid="{16A03638-DD73-4F4C-999C-BAE639DF8703}"/>
    <cellStyle name="_Fuel Scenario4_Consolidated Summary Living ProForma_2011_Paste Special" xfId="29383" xr:uid="{71948FD1-1A9C-4668-AFD3-5DD56E3564B9}"/>
    <cellStyle name="_Fuel Scenario4_Copy of South TX GenTie  0.8x Sale12-31-09 COD BASE CASEvBOD" xfId="29384" xr:uid="{C30B0A13-354A-431E-B352-A53277F3E8B8}"/>
    <cellStyle name="_Fuel Scenario4_CWIP Termosol 1" xfId="29385" xr:uid="{CC75BA21-892D-4909-8351-DCB177EDA371}"/>
    <cellStyle name="_Fuel Scenario4_CWIP Termosol 1 2" xfId="29386" xr:uid="{D9E1AFC5-BBDB-4111-98DD-1A734449F9C8}"/>
    <cellStyle name="_Fuel Scenario4_CWIP Termosol 2" xfId="29387" xr:uid="{E3476DF2-864F-477B-8E2B-A35F785B4C0C}"/>
    <cellStyle name="_Fuel Scenario4_CWIP Termosol 2 2" xfId="29388" xr:uid="{A0AFFB27-12E1-45C1-808B-16D6A0E864F8}"/>
    <cellStyle name="_Fuel Scenario4_Fees" xfId="29389" xr:uid="{F7D9516A-F428-441C-9C17-AEFD8F22C548}"/>
    <cellStyle name="_Fuel Scenario4_Genesis_Bridge_Tab" xfId="29390" xr:uid="{99F63D6D-7137-4A45-BDF7-DBC767B7E5ED}"/>
    <cellStyle name="_Fuel Scenario4_HWBA UM NPV  IRR Analysis finance at cost share may 2011" xfId="29391" xr:uid="{EC637C49-A1C6-4FA8-82D4-E1C3DFC2B56B}"/>
    <cellStyle name="_Fuel Scenario4_Inputs" xfId="29392" xr:uid="{2F8ECA0F-3D3D-42B1-9FE2-C81949B0F315}"/>
    <cellStyle name="_Fuel Scenario4_Inputs 2" xfId="29393" xr:uid="{C6B4CBA9-653E-4EAF-B752-AD1C4152AF99}"/>
    <cellStyle name="_Fuel Scenario4_Locked in Gross Margin" xfId="29394" xr:uid="{AE447568-5DEC-43A9-A6F8-7B0BCA9D4E85}"/>
    <cellStyle name="_Fuel Scenario4_LTD-FAS 112 Summary" xfId="29395" xr:uid="{1AA69E11-5E06-4B91-B1C4-ABD946E65EE2}"/>
    <cellStyle name="_Fuel Scenario4_November 2010 CWIP Curves Genesis Final" xfId="29396" xr:uid="{34B2F161-916A-493C-8113-209574A6BC85}"/>
    <cellStyle name="_Fuel Scenario4_November 2010 CWIP Curves Genesis Final 2" xfId="29397" xr:uid="{4D9F9BD3-4492-4E26-B341-32787520A2DC}"/>
    <cellStyle name="_Fuel Scenario4_November 2010 CWIP Curves NEER Final" xfId="29398" xr:uid="{743E4571-B951-499E-AA4E-F6CBDFAA73DB}"/>
    <cellStyle name="_Fuel Scenario4_November 2010 CWIP Curves NEER Final 2" xfId="29399" xr:uid="{FA05BF6E-73AE-48EF-BA28-DE459E7A6E7D}"/>
    <cellStyle name="_Fuel Scenario4_November 2010 Termosol CWIP Curves NEER Final" xfId="29400" xr:uid="{68BA27A2-9182-4ED5-BE08-A556B098E583}"/>
    <cellStyle name="_Fuel Scenario4_November 2010 Termosol CWIP Curves NEER Final 2" xfId="29401" xr:uid="{009F2BC3-C205-437C-BA3E-91B859FE92D4}"/>
    <cellStyle name="_Fuel Scenario4_Project Monitoring Paradise Solar revised_October 2010" xfId="29402" xr:uid="{8E3F028E-8D44-4D05-A077-80AC20318A9E}"/>
    <cellStyle name="_Fuel Scenario4_Project Monitoring Paradise Solar revised_October 2010 2" xfId="29403" xr:uid="{66C6A2E3-B647-45DF-BEA0-6369D44D55CE}"/>
    <cellStyle name="_Fuel Scenario4_Project Monitoring Paradise Solar revised_October 2010_November 2010 Termosol CWIP Curves NEER Final" xfId="29404" xr:uid="{1FD7672B-F290-41E6-97C3-511EAFA642B7}"/>
    <cellStyle name="_Fuel Scenario4_Project Monitoring Paradise Solar revised_October 2010_November 2010 Termosol CWIP Curves NEER Final 2" xfId="29405" xr:uid="{908608C1-1B67-4CA1-B6E5-AFA32D985EA3}"/>
    <cellStyle name="_Fuel Scenario4_September 2010 CWIP curves_NextEra" xfId="29406" xr:uid="{81D9AB2D-8DA4-4E28-9F62-D49A48C499F5}"/>
    <cellStyle name="_Fuel Scenario4_September 2010 CWIP curves_NextEra 2" xfId="29407" xr:uid="{D8294970-DA02-4C9F-AFFA-89C19658E81C}"/>
    <cellStyle name="_Fuel Scenario4_September 2010 CWIP curves_NextEra_November 2010 Termosol CWIP Curves NEER Final" xfId="29408" xr:uid="{434F9E25-EC26-42D7-945F-BFAAB07706CD}"/>
    <cellStyle name="_Fuel Scenario4_September 2010 CWIP curves_NextEra_November 2010 Termosol CWIP Curves NEER Final 2" xfId="29409" xr:uid="{06A437FA-0696-4C01-9EBF-066C641F5073}"/>
    <cellStyle name="_Fuel Scenario4_Summerhaven CWIP curve Oct_2010" xfId="29410" xr:uid="{2BEBD97C-3F5A-4C21-98E4-A8C3C731F392}"/>
    <cellStyle name="_Fuel Scenario4_Summerhaven CWIP curve Oct_2010 2" xfId="29411" xr:uid="{65E765BA-B0C7-4904-960A-501C67BF2021}"/>
    <cellStyle name="_Fuel Scenario4_Summerhaven CWIP curve Oct_2010_November 2010 Termosol CWIP Curves NEER Final" xfId="29412" xr:uid="{90ECD782-362F-423F-9B46-76E0381AA8BB}"/>
    <cellStyle name="_Fuel Scenario4_Summerhaven CWIP curve Oct_2010_November 2010 Termosol CWIP Curves NEER Final 2" xfId="29413" xr:uid="{43B1AB9E-319D-4420-B7C7-53CF6AAB44D1}"/>
    <cellStyle name="_Fuel Scenario4_ToD" xfId="29414" xr:uid="{741A55E5-258D-49CE-8A3D-73FB8EA4AE1C}"/>
    <cellStyle name="_Fuel Scenario4_ToD 2" xfId="29415" xr:uid="{0BAB8ECD-5626-4420-A2EB-A0B38B67A3CD}"/>
    <cellStyle name="_Fuel Scenario4_ToD 3" xfId="29416" xr:uid="{87DEB702-FB7A-449C-B06F-F48C7A88B129}"/>
    <cellStyle name="_Fuel Scenario4_tx financing revs" xfId="29417" xr:uid="{F5724DEC-3867-492C-A734-A64D6CEF5B4B}"/>
    <cellStyle name="_Fuel Type" xfId="29418" xr:uid="{CCDE3AC1-8AFA-494B-8B47-08B07F102594}"/>
    <cellStyle name="_Fuel Type 2" xfId="29419" xr:uid="{12A4FB9C-0B30-4E1F-BC78-BD5B451995D3}"/>
    <cellStyle name="_Fuel Type 2 2" xfId="29420" xr:uid="{75A20A6A-CA01-4300-9F0F-4BE6BFE4FC73}"/>
    <cellStyle name="_Fuel Type 3" xfId="29421" xr:uid="{E5EC9F95-1259-476B-A0B2-5EA7193B65A9}"/>
    <cellStyle name="_Fuel Type 3 2" xfId="29422" xr:uid="{54F08695-18B8-47BE-A6E8-EF77FA614967}"/>
    <cellStyle name="_Fuel Type 4" xfId="29423" xr:uid="{9BDE62D8-546B-4DFF-9448-7F9E103CD6DC}"/>
    <cellStyle name="_Fuel Type 4 2" xfId="29424" xr:uid="{42BE6B58-4455-4713-A770-23D1E22F17AB}"/>
    <cellStyle name="_Fuel Type 4 3" xfId="29425" xr:uid="{4DEB7785-5DA7-4B2F-B88D-BB09358447B3}"/>
    <cellStyle name="_Fuel Type 5" xfId="29426" xr:uid="{3FF34370-BB30-4D27-B202-86F65712E22A}"/>
    <cellStyle name="_Fuel Type 5 2" xfId="29427" xr:uid="{E13E4EA1-B35D-48EE-A49B-9E4068FDBB92}"/>
    <cellStyle name="_Fuel Type 6" xfId="29428" xr:uid="{C76AE6B4-4342-4680-A913-D473B7377C96}"/>
    <cellStyle name="_Fuel Type_August 2010 CWIP curves_NextEra" xfId="29429" xr:uid="{3548476F-7BC4-4D66-8B45-AB6373C96E02}"/>
    <cellStyle name="_Fuel Type_August 2010 CWIP curves_NextEra 2" xfId="29430" xr:uid="{4A49530C-1F6D-409A-857E-2607E9BA70BA}"/>
    <cellStyle name="_Fuel Type_August 2010 CWIP curves_NextEra_November 2010 Termosol CWIP Curves NEER Final" xfId="29431" xr:uid="{AC885323-345B-4030-9138-17A231E683FE}"/>
    <cellStyle name="_Fuel Type_August 2010 CWIP curves_NextEra_November 2010 Termosol CWIP Curves NEER Final 2" xfId="29432" xr:uid="{4F65416E-D59E-46BF-ACE6-F61056593216}"/>
    <cellStyle name="_Fuel Type_BASIS ADJ" xfId="29433" xr:uid="{D41791AA-61AF-44BE-AD27-28AB254DE2A6}"/>
    <cellStyle name="_Fuel Type_BM Adjustments" xfId="29434" xr:uid="{89439480-4792-46B5-AC9B-E7542B66A8B9}"/>
    <cellStyle name="_Fuel Type_Budget Support 2012-09 2013-15 Benefit Programs v5 with NEER Barg Update" xfId="29435" xr:uid="{6DCFE2FB-B04F-4DB1-8CA7-DE0210A3DB5C}"/>
    <cellStyle name="_Fuel Type_Capacity_Factor_Monthly_Forecast_Through_2024 " xfId="29436" xr:uid="{B49EB3F4-27FA-4E81-BC75-2CAF550D8B28}"/>
    <cellStyle name="_Fuel Type_Capital Prov 1Q10" xfId="29437" xr:uid="{4531C78D-AE34-42EB-A71A-69C0464025A3}"/>
    <cellStyle name="_Fuel Type_Capital Prov 1Q10 2" xfId="29438" xr:uid="{3AB3AAF0-B71E-4CB7-B729-E4F4CFE53A22}"/>
    <cellStyle name="_Fuel Type_Capital Prov 1Q10_March_LTD_Premium" xfId="29439" xr:uid="{7DEA85A9-5123-495B-AD19-02A4B7C0F11C}"/>
    <cellStyle name="_Fuel Type_Capital Prov 1Q10_Nov Self Admin LTD Income Premium - CIGNA" xfId="29440" xr:uid="{B3E52433-98E5-491F-AB39-1DB68A2FC189}"/>
    <cellStyle name="_Fuel Type_Capital Prov 1Q10_Summary Unrounded" xfId="29441" xr:uid="{FF273743-9CE7-4B21-9653-3B03B822144A}"/>
    <cellStyle name="_Fuel Type_Consolidated Summary Living ProForma_2011_DRAFT" xfId="29442" xr:uid="{7C6D5ACC-DE6E-49ED-BFB1-02CFBF86B018}"/>
    <cellStyle name="_Fuel Type_Consolidated Summary Living ProForma_2011_Paste Special" xfId="29443" xr:uid="{3EAD25EF-B500-4488-808C-4A06BF255426}"/>
    <cellStyle name="_Fuel Type_Copy of South TX GenTie  0.8x Sale12-31-09 COD BASE CASEvBOD" xfId="29444" xr:uid="{6FD1E17A-F3A4-4E96-805F-2B3041975944}"/>
    <cellStyle name="_Fuel Type_CWIP Termosol 1" xfId="29445" xr:uid="{9D467176-0F49-4DB2-B523-913A37A08518}"/>
    <cellStyle name="_Fuel Type_CWIP Termosol 1 2" xfId="29446" xr:uid="{1ABD35CB-FBF9-44AF-9DC0-E9A0E51A33D1}"/>
    <cellStyle name="_Fuel Type_CWIP Termosol 2" xfId="29447" xr:uid="{F0412D0A-5257-445E-8276-0FBBB1231436}"/>
    <cellStyle name="_Fuel Type_CWIP Termosol 2 2" xfId="29448" xr:uid="{26DA1FFA-642A-47E2-A215-7DC76D5B1241}"/>
    <cellStyle name="_Fuel Type_Fees" xfId="29449" xr:uid="{3952A6D8-2352-4635-BC11-4133CA17DE3F}"/>
    <cellStyle name="_Fuel Type_Genesis_Bridge_Tab" xfId="29450" xr:uid="{D51D1792-AB06-4850-9E27-DA2AC2901297}"/>
    <cellStyle name="_Fuel Type_HWBA UM NPV  IRR Analysis finance at cost share may 2011" xfId="29451" xr:uid="{2267AE70-256E-4042-BA73-FB0379CA9AED}"/>
    <cellStyle name="_Fuel Type_Inputs" xfId="29452" xr:uid="{30ECE499-2B6A-4702-8CEE-C244C1CF43DC}"/>
    <cellStyle name="_Fuel Type_Inputs 2" xfId="29453" xr:uid="{B13AABAC-278B-413B-83D8-3860D8DC48F6}"/>
    <cellStyle name="_Fuel Type_Locked in Gross Margin" xfId="29454" xr:uid="{7244FFA5-3870-4804-AC87-BDBDF8FDFB0F}"/>
    <cellStyle name="_Fuel Type_LTD-FAS 112 Summary" xfId="29455" xr:uid="{14D644ED-7506-4A21-89A4-8B40EB5A0CBD}"/>
    <cellStyle name="_Fuel Type_November 2010 CWIP Curves Genesis Final" xfId="29456" xr:uid="{F2E8C493-0C0B-428B-A922-C55F571ED1A7}"/>
    <cellStyle name="_Fuel Type_November 2010 CWIP Curves Genesis Final 2" xfId="29457" xr:uid="{514E69E4-C7ED-4760-8386-45883C8AF0E4}"/>
    <cellStyle name="_Fuel Type_November 2010 CWIP Curves NEER Final" xfId="29458" xr:uid="{90F15B34-C5B0-4606-9A9C-C1E32C9C6DE1}"/>
    <cellStyle name="_Fuel Type_November 2010 CWIP Curves NEER Final 2" xfId="29459" xr:uid="{B943D745-ECBD-41DE-9C3C-B93AA3BE1D3E}"/>
    <cellStyle name="_Fuel Type_November 2010 Termosol CWIP Curves NEER Final" xfId="29460" xr:uid="{19275ECA-13AC-4FDB-9210-A6EAC784D8F9}"/>
    <cellStyle name="_Fuel Type_November 2010 Termosol CWIP Curves NEER Final 2" xfId="29461" xr:uid="{9796406E-BEA1-4CEC-AD97-4170A253B42C}"/>
    <cellStyle name="_Fuel Type_Project Monitoring Paradise Solar revised_October 2010" xfId="29462" xr:uid="{A778AEC8-2EC2-4CBA-A8B1-F4A81EFE9348}"/>
    <cellStyle name="_Fuel Type_Project Monitoring Paradise Solar revised_October 2010 2" xfId="29463" xr:uid="{758870B4-17EE-44BB-87FC-DAC2156EAC04}"/>
    <cellStyle name="_Fuel Type_Project Monitoring Paradise Solar revised_October 2010_November 2010 Termosol CWIP Curves NEER Final" xfId="29464" xr:uid="{65DE394E-6E0B-4B02-9C66-E0347C0E88EF}"/>
    <cellStyle name="_Fuel Type_Project Monitoring Paradise Solar revised_October 2010_November 2010 Termosol CWIP Curves NEER Final 2" xfId="29465" xr:uid="{5FD5101F-3E87-4496-B9C4-04956DD32BA2}"/>
    <cellStyle name="_Fuel Type_September 2010 CWIP curves_NextEra" xfId="29466" xr:uid="{40ACE797-5A28-40EB-ADC9-1683BCCA204D}"/>
    <cellStyle name="_Fuel Type_September 2010 CWIP curves_NextEra 2" xfId="29467" xr:uid="{13DE667B-CEEC-4906-B1EC-81CB7831ED9E}"/>
    <cellStyle name="_Fuel Type_September 2010 CWIP curves_NextEra_November 2010 Termosol CWIP Curves NEER Final" xfId="29468" xr:uid="{57D35D5A-7FAC-4D64-B34E-C9F811AE87FD}"/>
    <cellStyle name="_Fuel Type_September 2010 CWIP curves_NextEra_November 2010 Termosol CWIP Curves NEER Final 2" xfId="29469" xr:uid="{EE0C9F4B-637E-4CCD-B891-D7D1D69FE93F}"/>
    <cellStyle name="_Fuel Type_Summerhaven CWIP curve Oct_2010" xfId="29470" xr:uid="{18505A90-99A3-48CC-BF06-6ADC3256E590}"/>
    <cellStyle name="_Fuel Type_Summerhaven CWIP curve Oct_2010 2" xfId="29471" xr:uid="{9B112DCF-56DD-4BC7-AA8D-1304C5F51042}"/>
    <cellStyle name="_Fuel Type_Summerhaven CWIP curve Oct_2010_November 2010 Termosol CWIP Curves NEER Final" xfId="29472" xr:uid="{C07E3D26-F4BC-4C05-A25F-0B4D6E6B199B}"/>
    <cellStyle name="_Fuel Type_Summerhaven CWIP curve Oct_2010_November 2010 Termosol CWIP Curves NEER Final 2" xfId="29473" xr:uid="{B9239511-2B8E-454A-B381-B9272D37B93F}"/>
    <cellStyle name="_Fuel Type_ToD" xfId="29474" xr:uid="{56A5EF17-E117-4ABA-863B-E8DFEF8B358A}"/>
    <cellStyle name="_Fuel Type_ToD 2" xfId="29475" xr:uid="{AAB6F15D-81D6-4804-A04C-3ED664E50103}"/>
    <cellStyle name="_Fuel Type_ToD 3" xfId="29476" xr:uid="{73D550FC-72E2-429D-B6D7-83DC5DBBEC68}"/>
    <cellStyle name="_Fuel Type_tx financing revs" xfId="29477" xr:uid="{AB30D15F-7093-42F5-8D66-0754AD019C60}"/>
    <cellStyle name="_x0013__FVO" xfId="29478" xr:uid="{76BB8249-4AFA-4C19-A415-B96E42BFF115}"/>
    <cellStyle name="_x0013__FVO 2" xfId="29479" xr:uid="{04241A9E-2F21-4963-8A2A-B993CAA16B8C}"/>
    <cellStyle name="_x0013__FVO_2008 IWNA JPM TE Model 11032008 (ERISA Dep &amp; Full Haircuts)_275M" xfId="29480" xr:uid="{E5B5CE2E-187E-4351-A4D4-5EE374630B51}"/>
    <cellStyle name="_x0013__FVO_2008 IWNA JPM TE Model 11032008 (ERISA Dep &amp; Full Haircuts)_275M 2" xfId="29481" xr:uid="{B44E574C-2459-495A-9611-DBC3E14A14D6}"/>
    <cellStyle name="_x0013__FVO_2008 IWNA v12 7.75% 53% TaxEx P50 (Invenergy)_10242008" xfId="29482" xr:uid="{357E3F70-3AFB-419F-8677-D7659CF355FD}"/>
    <cellStyle name="_x0013__FVO_2008 IWNA v12 7.75% 53% TaxEx P50 (Invenergy)_10242008 2" xfId="29483" xr:uid="{FDAF3020-29B1-4626-9467-583C0294AA4E}"/>
    <cellStyle name="_Gas Hedges" xfId="29484" xr:uid="{53D5484A-7D8B-45CC-8A48-FFB4B77BA546}"/>
    <cellStyle name="_Gas Put Calcs" xfId="29485" xr:uid="{A114E179-E073-4E17-A7F9-9D87EC701D7C}"/>
    <cellStyle name="_Gas_WACC" xfId="29486" xr:uid="{1E03933D-815C-4F48-8197-4B9C6E068B29}"/>
    <cellStyle name="_Gas_WACC 2" xfId="29487" xr:uid="{329FBD7A-67E7-43B4-B24F-2C37760F8C4B}"/>
    <cellStyle name="_Gas_WACC 2 2" xfId="29488" xr:uid="{9C3318DB-B3C0-4D96-AFA7-77ADB96D659B}"/>
    <cellStyle name="_Gas_WACC 3" xfId="29489" xr:uid="{46E8177E-E510-4838-A9F7-EBF84DDCC7A0}"/>
    <cellStyle name="_Gas_WACC 4" xfId="29490" xr:uid="{AB7B7060-41D1-4053-A28D-DFD2762C6D30}"/>
    <cellStyle name="_Gas_WACC 4 2" xfId="29491" xr:uid="{53584CEF-C921-47AA-82DA-348202EBFDAC}"/>
    <cellStyle name="_Gas_WACC 4 3" xfId="29492" xr:uid="{06458862-5AA4-4C9A-A3DB-23C4B71C2D97}"/>
    <cellStyle name="_Gas_WACC_Genesis_Bridge_Tab" xfId="29493" xr:uid="{1F8C0FB7-D2ED-4478-9F02-B51AF5F13FA6}"/>
    <cellStyle name="_Gas_WACC_HWBA UM NPV  IRR Analysis finance at cost share may 2011" xfId="29494" xr:uid="{0A333169-6969-4C4B-AE77-7B1C98938713}"/>
    <cellStyle name="_Gas_WACC_ToD" xfId="29495" xr:uid="{3B491D78-5EBC-48D4-8F81-9996B57FA33A}"/>
    <cellStyle name="_Gas_WACC_ToD 2" xfId="29496" xr:uid="{C6EB540B-273B-49DF-ADBE-BE213120B3E8}"/>
    <cellStyle name="_Gas_WACC_ToD 3" xfId="29497" xr:uid="{D549A16F-0A5A-4EE7-AF7E-FB45435DDA41}"/>
    <cellStyle name="_Gas1" xfId="29498" xr:uid="{B58F4CF7-E25F-4901-B2E0-48C05135D5A0}"/>
    <cellStyle name="_Gas1 2" xfId="29499" xr:uid="{1E8C7CA0-C0DB-4B89-8AB0-F2708A8F9F10}"/>
    <cellStyle name="_Gas1 2 2" xfId="29500" xr:uid="{39344AF7-FF64-4B8E-B733-507F449DD52D}"/>
    <cellStyle name="_Gas1 3" xfId="29501" xr:uid="{929241AB-B251-4109-B177-FFE857A4A4BB}"/>
    <cellStyle name="_Gas1 3 2" xfId="29502" xr:uid="{7463D198-F2D6-4C8B-ABEB-D4F04D3B179E}"/>
    <cellStyle name="_Gas1 4" xfId="29503" xr:uid="{EBBA14C3-B9E9-45D6-861C-8EA1FB3DF9EF}"/>
    <cellStyle name="_Gas1 4 2" xfId="29504" xr:uid="{07632E59-20CF-4D16-B314-C9CF9F4CCAC4}"/>
    <cellStyle name="_Gas1 4 3" xfId="29505" xr:uid="{ECB7D229-67A9-4675-8B8F-F23803275FDD}"/>
    <cellStyle name="_Gas1 5" xfId="29506" xr:uid="{0B6A11C7-A68D-44BC-8C8C-DCA26DE9A35B}"/>
    <cellStyle name="_Gas1 5 2" xfId="29507" xr:uid="{523A8FC5-0015-46D2-A30E-21B3DD611A7E}"/>
    <cellStyle name="_Gas1 6" xfId="29508" xr:uid="{2868AB39-0AF7-45E2-8836-B2FC57560F3B}"/>
    <cellStyle name="_Gas1_August 2010 CWIP curves_NextEra" xfId="29509" xr:uid="{7C17A5F4-7186-4254-989E-64F026AD9429}"/>
    <cellStyle name="_Gas1_August 2010 CWIP curves_NextEra 2" xfId="29510" xr:uid="{71E08C38-87ED-4BCB-BCEA-B2B6B335BA37}"/>
    <cellStyle name="_Gas1_August 2010 CWIP curves_NextEra_November 2010 Termosol CWIP Curves NEER Final" xfId="29511" xr:uid="{28A08C1F-5E82-413C-A155-07A9756EFD5E}"/>
    <cellStyle name="_Gas1_August 2010 CWIP curves_NextEra_November 2010 Termosol CWIP Curves NEER Final 2" xfId="29512" xr:uid="{4DB7F8FA-7C99-4750-AEFA-71CB9550A732}"/>
    <cellStyle name="_Gas1_BASIS ADJ" xfId="29513" xr:uid="{539B7772-817B-4DFA-B059-7E56AE4C0705}"/>
    <cellStyle name="_Gas1_BM Adjustments" xfId="29514" xr:uid="{7E97E8A5-A2B0-4ED5-A4D8-A6A28C76E2FD}"/>
    <cellStyle name="_Gas1_Budget Support 2012-09 2013-15 Benefit Programs v5 with NEER Barg Update" xfId="29515" xr:uid="{29D80B70-FC3A-4FC2-AE34-EED8F94B999B}"/>
    <cellStyle name="_Gas1_Capacity_Factor_Monthly_Forecast_Through_2024 " xfId="29516" xr:uid="{041E4B22-4765-4E91-B810-F77E71D61682}"/>
    <cellStyle name="_Gas1_Capital Prov 1Q10" xfId="29517" xr:uid="{88CCE871-3B85-45CC-9F07-73DF16593B3F}"/>
    <cellStyle name="_Gas1_Capital Prov 1Q10 2" xfId="29518" xr:uid="{A2DD5616-6FEF-4715-BDA4-367FF1C1B9F2}"/>
    <cellStyle name="_Gas1_Capital Prov 1Q10_March_LTD_Premium" xfId="29519" xr:uid="{F30EE0AE-0DF2-4B2A-A1BC-1AFCC5F713ED}"/>
    <cellStyle name="_Gas1_Capital Prov 1Q10_Nov Self Admin LTD Income Premium - CIGNA" xfId="29520" xr:uid="{D12138F5-1DE4-47E7-B0A9-75843D14B7C7}"/>
    <cellStyle name="_Gas1_Capital Prov 1Q10_Summary Unrounded" xfId="29521" xr:uid="{56A7FE1E-D8DF-4CFA-B741-D36D77C1E773}"/>
    <cellStyle name="_Gas1_Consolidated Summary Living ProForma_2011_DRAFT" xfId="29522" xr:uid="{D2C2B0C7-665C-4D87-B4DE-45DBB82B41DE}"/>
    <cellStyle name="_Gas1_Consolidated Summary Living ProForma_2011_Paste Special" xfId="29523" xr:uid="{92068085-0404-4847-B4AF-01610757AE99}"/>
    <cellStyle name="_Gas1_Copy of South TX GenTie  0.8x Sale12-31-09 COD BASE CASEvBOD" xfId="29524" xr:uid="{33FA5600-4E11-482F-8C6A-02E1BA2C7B88}"/>
    <cellStyle name="_Gas1_CWIP Termosol 1" xfId="29525" xr:uid="{EC775351-68D7-488C-8AFE-FFA0551853C4}"/>
    <cellStyle name="_Gas1_CWIP Termosol 1 2" xfId="29526" xr:uid="{5B9A281F-E751-4EC2-90B5-E75AFEF3A740}"/>
    <cellStyle name="_Gas1_CWIP Termosol 2" xfId="29527" xr:uid="{DE02F53A-1849-4136-B673-FF5AF61445D6}"/>
    <cellStyle name="_Gas1_CWIP Termosol 2 2" xfId="29528" xr:uid="{86BEE354-E455-4D15-96FA-EAFB010EECB6}"/>
    <cellStyle name="_Gas1_Fees" xfId="29529" xr:uid="{C1762E33-A709-4935-8A6C-CE26FFAEC11E}"/>
    <cellStyle name="_Gas1_Genesis_Bridge_Tab" xfId="29530" xr:uid="{DF5E24EF-9E7C-47FC-B256-596BE8EA279B}"/>
    <cellStyle name="_Gas1_HWBA UM NPV  IRR Analysis finance at cost share may 2011" xfId="29531" xr:uid="{DD783E83-BD61-45E0-BB4C-7CCB778E4D20}"/>
    <cellStyle name="_Gas1_Inputs" xfId="29532" xr:uid="{0C7A8070-2F6C-40D4-81BE-A79DAD9788D2}"/>
    <cellStyle name="_Gas1_Inputs 2" xfId="29533" xr:uid="{6A520DD2-CAD9-44F7-AB4A-8C017AE87228}"/>
    <cellStyle name="_Gas1_Locked in Gross Margin" xfId="29534" xr:uid="{5C9060A0-429D-4615-8B22-91F33D62E8BF}"/>
    <cellStyle name="_Gas1_LTD-FAS 112 Summary" xfId="29535" xr:uid="{4610DB4F-D2B0-44B4-A130-35F4195109F6}"/>
    <cellStyle name="_Gas1_November 2010 CWIP Curves Genesis Final" xfId="29536" xr:uid="{4BCFF40B-7638-405E-ABC8-6540FA7CBE50}"/>
    <cellStyle name="_Gas1_November 2010 CWIP Curves Genesis Final 2" xfId="29537" xr:uid="{D8E27A96-1BB1-4786-8E0E-EF6BFF2373C8}"/>
    <cellStyle name="_Gas1_November 2010 CWIP Curves NEER Final" xfId="29538" xr:uid="{BF0ADDA7-E9C1-4782-BEA2-CEAD031192FD}"/>
    <cellStyle name="_Gas1_November 2010 CWIP Curves NEER Final 2" xfId="29539" xr:uid="{B1EAE676-5190-4514-81D8-0B5F6204558E}"/>
    <cellStyle name="_Gas1_November 2010 Termosol CWIP Curves NEER Final" xfId="29540" xr:uid="{5E9350AE-A4F8-449B-9C62-D67AB18A727B}"/>
    <cellStyle name="_Gas1_November 2010 Termosol CWIP Curves NEER Final 2" xfId="29541" xr:uid="{2CB41B2B-9D03-4198-A040-E9FC4DDF63A6}"/>
    <cellStyle name="_Gas1_Project Monitoring Paradise Solar revised_October 2010" xfId="29542" xr:uid="{94997B04-316B-4EA0-9C54-55694E7B0AAD}"/>
    <cellStyle name="_Gas1_Project Monitoring Paradise Solar revised_October 2010 2" xfId="29543" xr:uid="{436FB109-1899-49EB-A57D-318991575777}"/>
    <cellStyle name="_Gas1_Project Monitoring Paradise Solar revised_October 2010_November 2010 Termosol CWIP Curves NEER Final" xfId="29544" xr:uid="{6A6C84F9-5837-4B20-B01F-240952BA92A1}"/>
    <cellStyle name="_Gas1_Project Monitoring Paradise Solar revised_October 2010_November 2010 Termosol CWIP Curves NEER Final 2" xfId="29545" xr:uid="{7A3CF492-075F-48DB-92F5-8575AEA86A68}"/>
    <cellStyle name="_Gas1_September 2010 CWIP curves_NextEra" xfId="29546" xr:uid="{7DC454C3-B734-4190-9629-15BB85F04EE9}"/>
    <cellStyle name="_Gas1_September 2010 CWIP curves_NextEra 2" xfId="29547" xr:uid="{B2EBD90A-7706-4832-85EE-EB8E5B3E8341}"/>
    <cellStyle name="_Gas1_September 2010 CWIP curves_NextEra_November 2010 Termosol CWIP Curves NEER Final" xfId="29548" xr:uid="{915F3FFB-BD9D-423E-AA79-EC4BDAB7A718}"/>
    <cellStyle name="_Gas1_September 2010 CWIP curves_NextEra_November 2010 Termosol CWIP Curves NEER Final 2" xfId="29549" xr:uid="{90D01F7D-5A36-42FD-BDE7-EB7CDDB949F1}"/>
    <cellStyle name="_Gas1_Summerhaven CWIP curve Oct_2010" xfId="29550" xr:uid="{D0E3DEA3-81B9-45AB-9646-E4D0F6E4E9F2}"/>
    <cellStyle name="_Gas1_Summerhaven CWIP curve Oct_2010 2" xfId="29551" xr:uid="{BC824214-369C-42C4-B3BC-7B1D5C7FB8C5}"/>
    <cellStyle name="_Gas1_Summerhaven CWIP curve Oct_2010_November 2010 Termosol CWIP Curves NEER Final" xfId="29552" xr:uid="{CA2C4A5A-233F-410F-8EA7-CE73DEEEECE5}"/>
    <cellStyle name="_Gas1_Summerhaven CWIP curve Oct_2010_November 2010 Termosol CWIP Curves NEER Final 2" xfId="29553" xr:uid="{1B5E1208-0923-4AA7-934C-B5998C34595D}"/>
    <cellStyle name="_Gas1_ToD" xfId="29554" xr:uid="{21C4BB16-83A6-48D0-BA22-52168EE8EF7A}"/>
    <cellStyle name="_Gas1_ToD 2" xfId="29555" xr:uid="{DE17D6F4-1D58-49F2-AE0D-497CE9469C16}"/>
    <cellStyle name="_Gas1_ToD 3" xfId="29556" xr:uid="{3048BC47-21F4-4738-AE47-7EC6C373D097}"/>
    <cellStyle name="_Gas1_tx financing revs" xfId="29557" xr:uid="{4F67F867-A068-4253-8D4E-BAD14F020978}"/>
    <cellStyle name="_Gas2" xfId="29558" xr:uid="{3F86342B-B9A3-4E0B-B719-645F0B6449FD}"/>
    <cellStyle name="_Gas2 2" xfId="29559" xr:uid="{167B1F67-F73A-4FBD-A01A-2D1C98A35CF0}"/>
    <cellStyle name="_Gas2 2 2" xfId="29560" xr:uid="{5F68A0D3-5AB5-462F-ADB6-2F8A9FFCE427}"/>
    <cellStyle name="_Gas2 3" xfId="29561" xr:uid="{1F5C3DA4-F5BF-4E58-AC5B-6F9196CB1363}"/>
    <cellStyle name="_Gas2 3 2" xfId="29562" xr:uid="{8478775C-8E53-452F-B3AE-E49F6FF7D5FE}"/>
    <cellStyle name="_Gas2 4" xfId="29563" xr:uid="{6FB3BE43-DD3F-4F49-898A-137046628BA8}"/>
    <cellStyle name="_Gas2 4 2" xfId="29564" xr:uid="{761A84AB-DC61-4239-A096-8E7758B726FA}"/>
    <cellStyle name="_Gas2 4 3" xfId="29565" xr:uid="{9297A168-25AE-497E-903A-79A17C4C05C6}"/>
    <cellStyle name="_Gas2 5" xfId="29566" xr:uid="{F7C81AE3-81F8-42D1-8FFA-49333BB35B02}"/>
    <cellStyle name="_Gas2 5 2" xfId="29567" xr:uid="{CB9122A7-BCA6-4C58-9DFF-E78196D132C2}"/>
    <cellStyle name="_Gas2 6" xfId="29568" xr:uid="{09754FE9-561F-4D3B-8953-B85910FDD5E7}"/>
    <cellStyle name="_Gas2_August 2010 CWIP curves_NextEra" xfId="29569" xr:uid="{1DD0FEF5-3064-49CF-A3F9-8BF0D91EF183}"/>
    <cellStyle name="_Gas2_August 2010 CWIP curves_NextEra 2" xfId="29570" xr:uid="{EC38B6C4-079D-4D37-A023-B85A243A682F}"/>
    <cellStyle name="_Gas2_August 2010 CWIP curves_NextEra_November 2010 Termosol CWIP Curves NEER Final" xfId="29571" xr:uid="{CCE5A063-A5F7-42BC-8FE1-72BC3AB68A33}"/>
    <cellStyle name="_Gas2_August 2010 CWIP curves_NextEra_November 2010 Termosol CWIP Curves NEER Final 2" xfId="29572" xr:uid="{E11C64B3-4A2D-4743-8BD6-201FF1B8A1E1}"/>
    <cellStyle name="_Gas2_BASIS ADJ" xfId="29573" xr:uid="{69D81F87-708F-4B86-BE3A-8009C2D69F9E}"/>
    <cellStyle name="_Gas2_BM Adjustments" xfId="29574" xr:uid="{1A2DE989-B9A8-49F9-8DCE-B01375F7E324}"/>
    <cellStyle name="_Gas2_Budget Support 2012-09 2013-15 Benefit Programs v5 with NEER Barg Update" xfId="29575" xr:uid="{F355FF22-FCF8-48A2-B20F-859826B4D1CF}"/>
    <cellStyle name="_Gas2_Capacity_Factor_Monthly_Forecast_Through_2024 " xfId="29576" xr:uid="{DD310E5E-A0E3-4EB7-87B4-AD9A9F4587BA}"/>
    <cellStyle name="_Gas2_Capital Prov 1Q10" xfId="29577" xr:uid="{6D7EE78F-8D25-4E8A-B235-BE9BEE913BB0}"/>
    <cellStyle name="_Gas2_Capital Prov 1Q10 2" xfId="29578" xr:uid="{62153C4B-C3BF-4DBC-919E-E8AEEB78E0BA}"/>
    <cellStyle name="_Gas2_Capital Prov 1Q10_March_LTD_Premium" xfId="29579" xr:uid="{30E125DE-333A-4167-90F9-D0906DE8F6BE}"/>
    <cellStyle name="_Gas2_Capital Prov 1Q10_Nov Self Admin LTD Income Premium - CIGNA" xfId="29580" xr:uid="{C248015E-1240-4628-B8D3-80DD82F756E8}"/>
    <cellStyle name="_Gas2_Capital Prov 1Q10_Summary Unrounded" xfId="29581" xr:uid="{414C6F16-7742-43FE-9798-0A25D7698553}"/>
    <cellStyle name="_Gas2_Consolidated Summary Living ProForma_2011_DRAFT" xfId="29582" xr:uid="{CFD4B77C-739F-4207-888F-83980DB029BE}"/>
    <cellStyle name="_Gas2_Consolidated Summary Living ProForma_2011_Paste Special" xfId="29583" xr:uid="{EE720895-E86D-41CB-A819-7108D7CDA4D2}"/>
    <cellStyle name="_Gas2_Copy of South TX GenTie  0.8x Sale12-31-09 COD BASE CASEvBOD" xfId="29584" xr:uid="{E5EFF6AA-A7AF-42B4-A4CE-5CB10B870672}"/>
    <cellStyle name="_Gas2_CWIP Termosol 1" xfId="29585" xr:uid="{6EB712DC-C89B-4B6A-9DA9-E863B4ADEEE4}"/>
    <cellStyle name="_Gas2_CWIP Termosol 1 2" xfId="29586" xr:uid="{DEA1D5A6-C826-4547-8009-46596DB953ED}"/>
    <cellStyle name="_Gas2_CWIP Termosol 2" xfId="29587" xr:uid="{4C74471C-BD4C-4CEA-A5CB-142DE1FCA4E9}"/>
    <cellStyle name="_Gas2_CWIP Termosol 2 2" xfId="29588" xr:uid="{4877BE56-EB8F-490A-AABE-B0FD8FDDFF5F}"/>
    <cellStyle name="_Gas2_Fees" xfId="29589" xr:uid="{FF3D8AD6-EACA-4345-9D08-785BA6BA0304}"/>
    <cellStyle name="_Gas2_Genesis_Bridge_Tab" xfId="29590" xr:uid="{B36597B0-6A22-484B-BD0A-6A26F6980AA5}"/>
    <cellStyle name="_Gas2_HWBA UM NPV  IRR Analysis finance at cost share may 2011" xfId="29591" xr:uid="{7B197478-F02D-416C-9DDE-F886AD157A02}"/>
    <cellStyle name="_Gas2_Inputs" xfId="29592" xr:uid="{D760B14A-9B01-43E2-9D38-CE23C0E10C96}"/>
    <cellStyle name="_Gas2_Inputs 2" xfId="29593" xr:uid="{DE6F27E7-EA02-476F-AF94-E4FC0BEB2FD2}"/>
    <cellStyle name="_Gas2_Locked in Gross Margin" xfId="29594" xr:uid="{9EBAA426-DED1-4150-BF9A-E408298B9B0A}"/>
    <cellStyle name="_Gas2_LTD-FAS 112 Summary" xfId="29595" xr:uid="{BB2A6D99-C61B-425F-80F1-38588E0895F4}"/>
    <cellStyle name="_Gas2_November 2010 CWIP Curves Genesis Final" xfId="29596" xr:uid="{CCFE9406-2B87-4AFA-BEE8-0B648AC90637}"/>
    <cellStyle name="_Gas2_November 2010 CWIP Curves Genesis Final 2" xfId="29597" xr:uid="{77240426-FF24-4A07-80C9-825466EC3AC8}"/>
    <cellStyle name="_Gas2_November 2010 CWIP Curves NEER Final" xfId="29598" xr:uid="{791B41FF-2093-4B9B-AED5-F65E7C68AAE2}"/>
    <cellStyle name="_Gas2_November 2010 CWIP Curves NEER Final 2" xfId="29599" xr:uid="{A4792B8B-38B9-40FB-882B-6E8638F4D45A}"/>
    <cellStyle name="_Gas2_November 2010 Termosol CWIP Curves NEER Final" xfId="29600" xr:uid="{92E69195-4FC5-4BF4-B6AB-BB28A677083C}"/>
    <cellStyle name="_Gas2_November 2010 Termosol CWIP Curves NEER Final 2" xfId="29601" xr:uid="{DAE99F7E-17C0-4DD3-8C98-9EF0032AF673}"/>
    <cellStyle name="_Gas2_Project Monitoring Paradise Solar revised_October 2010" xfId="29602" xr:uid="{5AD4B673-4E04-4E8D-8CE2-D25F16AEE80F}"/>
    <cellStyle name="_Gas2_Project Monitoring Paradise Solar revised_October 2010 2" xfId="29603" xr:uid="{3EE4F1E0-7642-4A6C-92E5-DE6129583867}"/>
    <cellStyle name="_Gas2_Project Monitoring Paradise Solar revised_October 2010_November 2010 Termosol CWIP Curves NEER Final" xfId="29604" xr:uid="{EF50049E-795A-4F8E-BA6B-85CC08810B52}"/>
    <cellStyle name="_Gas2_Project Monitoring Paradise Solar revised_October 2010_November 2010 Termosol CWIP Curves NEER Final 2" xfId="29605" xr:uid="{466DBD40-5A0E-452B-BFCD-2E33D28C2D30}"/>
    <cellStyle name="_Gas2_September 2010 CWIP curves_NextEra" xfId="29606" xr:uid="{7C6539FA-7841-48AB-BAE6-82073A487525}"/>
    <cellStyle name="_Gas2_September 2010 CWIP curves_NextEra 2" xfId="29607" xr:uid="{1437E3D0-18A2-42A6-8A33-5CB1AA240EBA}"/>
    <cellStyle name="_Gas2_September 2010 CWIP curves_NextEra_November 2010 Termosol CWIP Curves NEER Final" xfId="29608" xr:uid="{16048939-0ABC-490F-A8C5-A24E6489D6B5}"/>
    <cellStyle name="_Gas2_September 2010 CWIP curves_NextEra_November 2010 Termosol CWIP Curves NEER Final 2" xfId="29609" xr:uid="{A68402A9-3D7E-4F25-B940-7BD04620F8C6}"/>
    <cellStyle name="_Gas2_Summerhaven CWIP curve Oct_2010" xfId="29610" xr:uid="{1D31D0CA-724F-40B7-8AB9-388EF4E29256}"/>
    <cellStyle name="_Gas2_Summerhaven CWIP curve Oct_2010 2" xfId="29611" xr:uid="{30CD3345-A3F7-4D4D-8F04-606BF3435244}"/>
    <cellStyle name="_Gas2_Summerhaven CWIP curve Oct_2010_November 2010 Termosol CWIP Curves NEER Final" xfId="29612" xr:uid="{66F35F66-7646-4576-82C4-4FDF4198449E}"/>
    <cellStyle name="_Gas2_Summerhaven CWIP curve Oct_2010_November 2010 Termosol CWIP Curves NEER Final 2" xfId="29613" xr:uid="{E9DD5A61-39E9-4D39-984D-55D2EE26C70B}"/>
    <cellStyle name="_Gas2_ToD" xfId="29614" xr:uid="{96E70723-AD3D-404B-B921-C4BD88080835}"/>
    <cellStyle name="_Gas2_ToD 2" xfId="29615" xr:uid="{51F063F1-9250-4010-AE7E-7761FA8591BD}"/>
    <cellStyle name="_Gas2_ToD 3" xfId="29616" xr:uid="{4ADDA7F8-B82B-42C8-B858-65B4454E58C2}"/>
    <cellStyle name="_Gas2_tx financing revs" xfId="29617" xr:uid="{AB2496BC-FCB6-40D3-84D6-94FFC1B2588F}"/>
    <cellStyle name="_Gas3" xfId="29618" xr:uid="{7D03195E-0620-4CA8-806D-9359A3E8B8AD}"/>
    <cellStyle name="_Gas3 2" xfId="29619" xr:uid="{978C06A6-53D6-41EC-BD57-EC22A078897C}"/>
    <cellStyle name="_Gas3 2 2" xfId="29620" xr:uid="{EEF61BDD-E17A-4A6D-A7EF-2B9A4EE0B289}"/>
    <cellStyle name="_Gas3 3" xfId="29621" xr:uid="{B113DD66-3557-4E13-9EC8-9F3C0D20288D}"/>
    <cellStyle name="_Gas3 3 2" xfId="29622" xr:uid="{75FBC24D-8C74-48DE-9D8E-D3AED0208382}"/>
    <cellStyle name="_Gas3 4" xfId="29623" xr:uid="{BA99B338-1979-4568-B871-2BB350C03675}"/>
    <cellStyle name="_Gas3 4 2" xfId="29624" xr:uid="{DEEE86EE-8F23-4DA9-A278-61ED1522FC12}"/>
    <cellStyle name="_Gas3 4 3" xfId="29625" xr:uid="{6A73F488-27A3-416C-9DDB-B9B034024D80}"/>
    <cellStyle name="_Gas3 5" xfId="29626" xr:uid="{670E2D37-C2D5-49B9-8142-F12F40D8B159}"/>
    <cellStyle name="_Gas3 5 2" xfId="29627" xr:uid="{CCF05961-FA6B-4622-B924-239DBB699EC0}"/>
    <cellStyle name="_Gas3 6" xfId="29628" xr:uid="{C6E29535-7766-40A1-813E-15F02E97C387}"/>
    <cellStyle name="_Gas3_August 2010 CWIP curves_NextEra" xfId="29629" xr:uid="{3C3AB709-0BF9-4196-9985-5F61DBDF6C13}"/>
    <cellStyle name="_Gas3_August 2010 CWIP curves_NextEra 2" xfId="29630" xr:uid="{A6EB65D8-6170-45BB-BFCB-692694EC5D71}"/>
    <cellStyle name="_Gas3_August 2010 CWIP curves_NextEra_November 2010 Termosol CWIP Curves NEER Final" xfId="29631" xr:uid="{2A0883CD-5292-42E1-B083-8FBAEB23A0F4}"/>
    <cellStyle name="_Gas3_August 2010 CWIP curves_NextEra_November 2010 Termosol CWIP Curves NEER Final 2" xfId="29632" xr:uid="{A50F53C5-3805-491D-8625-31CFD53F1F34}"/>
    <cellStyle name="_Gas3_BASIS ADJ" xfId="29633" xr:uid="{10E94481-81A6-4D0F-ADCC-9A77BFE876F2}"/>
    <cellStyle name="_Gas3_BM Adjustments" xfId="29634" xr:uid="{08B86284-6D0B-4C49-9B87-6BFBDF9F1AF7}"/>
    <cellStyle name="_Gas3_Budget Support 2012-09 2013-15 Benefit Programs v5 with NEER Barg Update" xfId="29635" xr:uid="{373D3A3A-1C3C-4F74-B03D-492DF33607BD}"/>
    <cellStyle name="_Gas3_Capacity_Factor_Monthly_Forecast_Through_2024 " xfId="29636" xr:uid="{41F90FDE-F043-4D18-B949-4C297F2D33D2}"/>
    <cellStyle name="_Gas3_Capital Prov 1Q10" xfId="29637" xr:uid="{D594680E-10DE-49D2-8519-72AA5233DAE6}"/>
    <cellStyle name="_Gas3_Capital Prov 1Q10 2" xfId="29638" xr:uid="{7CFD47A1-A557-4B83-B8DB-AD806C3FD0A3}"/>
    <cellStyle name="_Gas3_Capital Prov 1Q10_March_LTD_Premium" xfId="29639" xr:uid="{587FAB98-FEC0-4BB6-B910-1707C9DE12DC}"/>
    <cellStyle name="_Gas3_Capital Prov 1Q10_Nov Self Admin LTD Income Premium - CIGNA" xfId="29640" xr:uid="{5E6C9200-BCAE-46DA-BD28-E5D26BBC276F}"/>
    <cellStyle name="_Gas3_Capital Prov 1Q10_Summary Unrounded" xfId="29641" xr:uid="{838D8127-2226-47CB-A11D-F175396F5CA5}"/>
    <cellStyle name="_Gas3_Consolidated Summary Living ProForma_2011_DRAFT" xfId="29642" xr:uid="{54F353D8-A8B3-415C-BA1B-FB3991160D7E}"/>
    <cellStyle name="_Gas3_Consolidated Summary Living ProForma_2011_Paste Special" xfId="29643" xr:uid="{644D30F6-5FF0-4708-A0F7-EBA0B0794FA7}"/>
    <cellStyle name="_Gas3_Copy of South TX GenTie  0.8x Sale12-31-09 COD BASE CASEvBOD" xfId="29644" xr:uid="{A8E07142-A6EB-40FA-8953-77B3A96D1A11}"/>
    <cellStyle name="_Gas3_CWIP Termosol 1" xfId="29645" xr:uid="{866F0C31-79BB-44D3-ACFA-61AD5539BB9A}"/>
    <cellStyle name="_Gas3_CWIP Termosol 1 2" xfId="29646" xr:uid="{348133D8-3B8B-4AA7-B2F3-91DA4580DFC8}"/>
    <cellStyle name="_Gas3_CWIP Termosol 2" xfId="29647" xr:uid="{0E69290C-47F3-41C3-8204-F5CFA0E9BE4D}"/>
    <cellStyle name="_Gas3_CWIP Termosol 2 2" xfId="29648" xr:uid="{3DD4AAA2-0841-4D18-86C9-A8D0F74138E1}"/>
    <cellStyle name="_Gas3_Fees" xfId="29649" xr:uid="{8D060E32-09CA-456F-B1C9-7136DEAA1856}"/>
    <cellStyle name="_Gas3_Genesis_Bridge_Tab" xfId="29650" xr:uid="{E1D7F259-D27A-4BD2-91B1-0F172D3CC933}"/>
    <cellStyle name="_Gas3_HWBA UM NPV  IRR Analysis finance at cost share may 2011" xfId="29651" xr:uid="{DEE64F53-5296-4425-860E-ECFDD8EC2F4A}"/>
    <cellStyle name="_Gas3_Inputs" xfId="29652" xr:uid="{0EB1FF98-766C-4D65-854D-58195A67999B}"/>
    <cellStyle name="_Gas3_Inputs 2" xfId="29653" xr:uid="{191B0796-F46D-4B8E-A773-A0B3E7C81063}"/>
    <cellStyle name="_Gas3_Locked in Gross Margin" xfId="29654" xr:uid="{DA0AA528-EC80-473E-A99A-1BFD9D2B85FE}"/>
    <cellStyle name="_Gas3_LTD-FAS 112 Summary" xfId="29655" xr:uid="{3C9D0CB3-3ECC-4371-8506-F30B4E467418}"/>
    <cellStyle name="_Gas3_November 2010 CWIP Curves Genesis Final" xfId="29656" xr:uid="{6C2EE46E-F8B4-4173-B0B3-C5CA057EC073}"/>
    <cellStyle name="_Gas3_November 2010 CWIP Curves Genesis Final 2" xfId="29657" xr:uid="{0709CBE6-A899-4176-BFC3-146B016CC095}"/>
    <cellStyle name="_Gas3_November 2010 CWIP Curves NEER Final" xfId="29658" xr:uid="{83A2728D-64A0-49A5-B5EF-83D14E973806}"/>
    <cellStyle name="_Gas3_November 2010 CWIP Curves NEER Final 2" xfId="29659" xr:uid="{E0510694-CC36-4CF8-82EA-8F923494DE3A}"/>
    <cellStyle name="_Gas3_November 2010 Termosol CWIP Curves NEER Final" xfId="29660" xr:uid="{45FE7278-9FE5-4FE4-BF68-F2E7383B5C71}"/>
    <cellStyle name="_Gas3_November 2010 Termosol CWIP Curves NEER Final 2" xfId="29661" xr:uid="{2962B479-8B00-4BD3-A5FE-ED295D0EBFEC}"/>
    <cellStyle name="_Gas3_Project Monitoring Paradise Solar revised_October 2010" xfId="29662" xr:uid="{5CA8E84E-7B75-48AD-91FE-0738944A7042}"/>
    <cellStyle name="_Gas3_Project Monitoring Paradise Solar revised_October 2010 2" xfId="29663" xr:uid="{EB36D22E-AB8E-4B23-9FC5-CCE049161B57}"/>
    <cellStyle name="_Gas3_Project Monitoring Paradise Solar revised_October 2010_November 2010 Termosol CWIP Curves NEER Final" xfId="29664" xr:uid="{723DDBCA-7A15-4394-A723-948E90DE9ABC}"/>
    <cellStyle name="_Gas3_Project Monitoring Paradise Solar revised_October 2010_November 2010 Termosol CWIP Curves NEER Final 2" xfId="29665" xr:uid="{E3D49597-65CD-46C7-803A-2C6CCAC18AE1}"/>
    <cellStyle name="_Gas3_September 2010 CWIP curves_NextEra" xfId="29666" xr:uid="{ACCC0ACF-181F-45D9-8DFA-C6842EACE1C6}"/>
    <cellStyle name="_Gas3_September 2010 CWIP curves_NextEra 2" xfId="29667" xr:uid="{73722CDA-2696-499B-960C-F1F891404B04}"/>
    <cellStyle name="_Gas3_September 2010 CWIP curves_NextEra_November 2010 Termosol CWIP Curves NEER Final" xfId="29668" xr:uid="{60D5F369-736C-4FDB-A1D0-61014148E736}"/>
    <cellStyle name="_Gas3_September 2010 CWIP curves_NextEra_November 2010 Termosol CWIP Curves NEER Final 2" xfId="29669" xr:uid="{96CE1D1B-6893-4750-80E9-FF23016F78FD}"/>
    <cellStyle name="_Gas3_Summerhaven CWIP curve Oct_2010" xfId="29670" xr:uid="{466DDEEC-7DE1-4F13-A885-B5389582EACF}"/>
    <cellStyle name="_Gas3_Summerhaven CWIP curve Oct_2010 2" xfId="29671" xr:uid="{55EFB7B2-3B59-440F-A868-0E6A400FB4C2}"/>
    <cellStyle name="_Gas3_Summerhaven CWIP curve Oct_2010_November 2010 Termosol CWIP Curves NEER Final" xfId="29672" xr:uid="{BFE98375-7058-467B-B6E6-2CAC3F4B7BE5}"/>
    <cellStyle name="_Gas3_Summerhaven CWIP curve Oct_2010_November 2010 Termosol CWIP Curves NEER Final 2" xfId="29673" xr:uid="{E22B596B-D72E-4B82-9BB7-B72069F5D150}"/>
    <cellStyle name="_Gas3_ToD" xfId="29674" xr:uid="{B6E3A448-9B71-4E1A-A62C-02758C923158}"/>
    <cellStyle name="_Gas3_ToD 2" xfId="29675" xr:uid="{254E3EB2-DA33-4B70-A1E5-F33B864568AC}"/>
    <cellStyle name="_Gas3_ToD 3" xfId="29676" xr:uid="{DAAA6F77-511E-481B-A3DF-EAA6AED3ACFE}"/>
    <cellStyle name="_Gas3_tx financing revs" xfId="29677" xr:uid="{7B758C87-9B56-4D27-B587-75972BD01A9E}"/>
    <cellStyle name="_GasSP Conversion Table" xfId="29678" xr:uid="{3C94CDF0-225E-4410-B31E-0EFA72D2EACD}"/>
    <cellStyle name="_GasSP Conversion Table 2" xfId="29679" xr:uid="{2DADAC1A-F3D3-4939-8F3E-66B8E522DB5E}"/>
    <cellStyle name="_GasSP Conversion Table 2 2" xfId="29680" xr:uid="{FB1696AC-16A1-4BB1-99E5-A17AFFA75A9D}"/>
    <cellStyle name="_GasSP Conversion Table 3" xfId="29681" xr:uid="{B307FDED-2522-4C0C-BF64-1800FECBBB27}"/>
    <cellStyle name="_GasSP Conversion Table 3 2" xfId="29682" xr:uid="{5B938F45-8641-40FB-BC1F-2CFDCDB2BC57}"/>
    <cellStyle name="_GasSP Conversion Table 4" xfId="29683" xr:uid="{A134AC22-5215-473F-AC19-5DBEEBE23608}"/>
    <cellStyle name="_GasSP Conversion Table 4 2" xfId="29684" xr:uid="{53447378-AC89-4FEF-AEDB-DBFA16575B99}"/>
    <cellStyle name="_GasSP Conversion Table 4 3" xfId="29685" xr:uid="{D4BFEC6C-E5E7-46F0-AAD6-2414368D399C}"/>
    <cellStyle name="_GasSP Conversion Table 5" xfId="29686" xr:uid="{4C71F655-8D72-4022-851C-B9C298EF2BA4}"/>
    <cellStyle name="_GasSP Conversion Table 5 2" xfId="29687" xr:uid="{861FE1A1-1412-4E4E-A595-D17F3DB0703C}"/>
    <cellStyle name="_GasSP Conversion Table 6" xfId="29688" xr:uid="{2F4A4A49-FC55-4A33-A045-01D7A347797D}"/>
    <cellStyle name="_GasSP Conversion Table_August 2010 CWIP curves_NextEra" xfId="29689" xr:uid="{720117A9-4680-4645-9E9B-33AEACFA7E30}"/>
    <cellStyle name="_GasSP Conversion Table_August 2010 CWIP curves_NextEra 2" xfId="29690" xr:uid="{83DEB202-4D62-4B21-B2CB-1E6EECF17F5C}"/>
    <cellStyle name="_GasSP Conversion Table_August 2010 CWIP curves_NextEra_November 2010 Termosol CWIP Curves NEER Final" xfId="29691" xr:uid="{ACED651E-E1FD-486C-9E16-C857385AE8B7}"/>
    <cellStyle name="_GasSP Conversion Table_August 2010 CWIP curves_NextEra_November 2010 Termosol CWIP Curves NEER Final 2" xfId="29692" xr:uid="{A02D7DC1-0E06-4B07-A8C0-C763E94DEEBD}"/>
    <cellStyle name="_GasSP Conversion Table_BASIS ADJ" xfId="29693" xr:uid="{DD346B3C-A768-4DB5-9C2D-91DCFC7DABED}"/>
    <cellStyle name="_GasSP Conversion Table_BM Adjustments" xfId="29694" xr:uid="{59DF0936-A371-498B-826A-DE025F3CA72C}"/>
    <cellStyle name="_GasSP Conversion Table_Budget Support 2012-09 2013-15 Benefit Programs v5 with NEER Barg Update" xfId="29695" xr:uid="{552E2738-15FD-40B5-9825-342EE48DCB24}"/>
    <cellStyle name="_GasSP Conversion Table_Capacity_Factor_Monthly_Forecast_Through_2024 " xfId="29696" xr:uid="{E2189313-D5CA-44A0-8939-8996A15609A6}"/>
    <cellStyle name="_GasSP Conversion Table_Capital Prov 1Q10" xfId="29697" xr:uid="{B653AA73-63E3-41B8-BEF3-877ED9F8FB29}"/>
    <cellStyle name="_GasSP Conversion Table_Capital Prov 1Q10 2" xfId="29698" xr:uid="{4470C39A-5F4A-406C-9721-7306B9E285BA}"/>
    <cellStyle name="_GasSP Conversion Table_Capital Prov 1Q10_March_LTD_Premium" xfId="29699" xr:uid="{517A17BE-F53A-4600-A424-68C0ACBA03AA}"/>
    <cellStyle name="_GasSP Conversion Table_Capital Prov 1Q10_Nov Self Admin LTD Income Premium - CIGNA" xfId="29700" xr:uid="{78CB6622-B1A5-4B3B-81ED-C647E7E679C5}"/>
    <cellStyle name="_GasSP Conversion Table_Capital Prov 1Q10_Summary Unrounded" xfId="29701" xr:uid="{86DEEDC9-8BE3-49D2-AA07-5BE8BAD70109}"/>
    <cellStyle name="_GasSP Conversion Table_Consolidated Summary Living ProForma_2011_DRAFT" xfId="29702" xr:uid="{34E9BD0A-478A-4425-8014-8E0FE5EF859D}"/>
    <cellStyle name="_GasSP Conversion Table_Consolidated Summary Living ProForma_2011_Paste Special" xfId="29703" xr:uid="{69994ADC-830C-4E3D-9AD6-345B0DE8D204}"/>
    <cellStyle name="_GasSP Conversion Table_Copy of South TX GenTie  0.8x Sale12-31-09 COD BASE CASEvBOD" xfId="29704" xr:uid="{34E043C2-B503-43FF-83A6-835923FEB66B}"/>
    <cellStyle name="_GasSP Conversion Table_CWIP Termosol 1" xfId="29705" xr:uid="{AF665B1E-926C-49EB-A736-C911E5D5E6F8}"/>
    <cellStyle name="_GasSP Conversion Table_CWIP Termosol 1 2" xfId="29706" xr:uid="{1C5065A0-AC26-412D-80DD-AA5440569E7F}"/>
    <cellStyle name="_GasSP Conversion Table_CWIP Termosol 2" xfId="29707" xr:uid="{C57BF054-0AE4-43B9-8BFF-A1ACCA4DAEF0}"/>
    <cellStyle name="_GasSP Conversion Table_CWIP Termosol 2 2" xfId="29708" xr:uid="{24D7FBAA-68A7-4023-9098-D6A66EE55067}"/>
    <cellStyle name="_GasSP Conversion Table_Fees" xfId="29709" xr:uid="{6B1FA90E-7BEB-458D-846F-B76FAD4014DA}"/>
    <cellStyle name="_GasSP Conversion Table_Genesis_Bridge_Tab" xfId="29710" xr:uid="{F6C8FD9B-D777-4E0F-887B-89D4920CD0B5}"/>
    <cellStyle name="_GasSP Conversion Table_HWBA UM NPV  IRR Analysis finance at cost share may 2011" xfId="29711" xr:uid="{567FE231-BD7B-40D7-A941-96D043858D60}"/>
    <cellStyle name="_GasSP Conversion Table_Inputs" xfId="29712" xr:uid="{9848901B-2494-4876-B5EB-4E0D031747CF}"/>
    <cellStyle name="_GasSP Conversion Table_Inputs 2" xfId="29713" xr:uid="{782DC292-7EFE-4F6E-A188-D8192DD8151F}"/>
    <cellStyle name="_GasSP Conversion Table_Locked in Gross Margin" xfId="29714" xr:uid="{2E92C1CD-6763-4A1B-98AE-645B4B007B67}"/>
    <cellStyle name="_GasSP Conversion Table_LTD-FAS 112 Summary" xfId="29715" xr:uid="{698847C7-5926-4E27-9EA0-C0B03F4F4426}"/>
    <cellStyle name="_GasSP Conversion Table_November 2010 CWIP Curves Genesis Final" xfId="29716" xr:uid="{8FB61DFD-6D16-4A4C-8CE4-BF1869015CBC}"/>
    <cellStyle name="_GasSP Conversion Table_November 2010 CWIP Curves Genesis Final 2" xfId="29717" xr:uid="{6ADF9FC7-2724-4E31-9256-BEC74E252B38}"/>
    <cellStyle name="_GasSP Conversion Table_November 2010 CWIP Curves NEER Final" xfId="29718" xr:uid="{14067221-E47D-4C94-A34B-B8255573D67B}"/>
    <cellStyle name="_GasSP Conversion Table_November 2010 CWIP Curves NEER Final 2" xfId="29719" xr:uid="{AAB21ACD-AAB8-4EEA-9D17-0660ED9A9B27}"/>
    <cellStyle name="_GasSP Conversion Table_November 2010 Termosol CWIP Curves NEER Final" xfId="29720" xr:uid="{397063F5-36BB-449C-B0C7-2B4DF70CE59D}"/>
    <cellStyle name="_GasSP Conversion Table_November 2010 Termosol CWIP Curves NEER Final 2" xfId="29721" xr:uid="{8EC57C50-E2CC-40C8-8870-1ADAD9973263}"/>
    <cellStyle name="_GasSP Conversion Table_Project Monitoring Paradise Solar revised_October 2010" xfId="29722" xr:uid="{CD8D530B-E88C-4AE2-82D2-33A2B8DB9074}"/>
    <cellStyle name="_GasSP Conversion Table_Project Monitoring Paradise Solar revised_October 2010 2" xfId="29723" xr:uid="{2440E293-C794-45D2-A5F0-6FAA2CB97DFD}"/>
    <cellStyle name="_GasSP Conversion Table_Project Monitoring Paradise Solar revised_October 2010_November 2010 Termosol CWIP Curves NEER Final" xfId="29724" xr:uid="{3A34EB2F-7715-441E-9692-128FB43F1A7B}"/>
    <cellStyle name="_GasSP Conversion Table_Project Monitoring Paradise Solar revised_October 2010_November 2010 Termosol CWIP Curves NEER Final 2" xfId="29725" xr:uid="{984B3118-35C6-4F43-A424-7171724AF176}"/>
    <cellStyle name="_GasSP Conversion Table_September 2010 CWIP curves_NextEra" xfId="29726" xr:uid="{715F2706-F8CA-407D-BFF8-167FDBFF8D1F}"/>
    <cellStyle name="_GasSP Conversion Table_September 2010 CWIP curves_NextEra 2" xfId="29727" xr:uid="{7428239C-E24D-49D9-9B76-48D384015F98}"/>
    <cellStyle name="_GasSP Conversion Table_September 2010 CWIP curves_NextEra_November 2010 Termosol CWIP Curves NEER Final" xfId="29728" xr:uid="{2305197C-FF9F-4101-AFEB-08F8DCBA1E8C}"/>
    <cellStyle name="_GasSP Conversion Table_September 2010 CWIP curves_NextEra_November 2010 Termosol CWIP Curves NEER Final 2" xfId="29729" xr:uid="{6797EE77-7E84-4018-916F-E84764808AE4}"/>
    <cellStyle name="_GasSP Conversion Table_Summerhaven CWIP curve Oct_2010" xfId="29730" xr:uid="{018D5AC9-8489-47B2-A40F-C6D6B1019AB9}"/>
    <cellStyle name="_GasSP Conversion Table_Summerhaven CWIP curve Oct_2010 2" xfId="29731" xr:uid="{0752FB22-30AB-403F-AC71-D8BAEA5FC9EE}"/>
    <cellStyle name="_GasSP Conversion Table_Summerhaven CWIP curve Oct_2010_November 2010 Termosol CWIP Curves NEER Final" xfId="29732" xr:uid="{DB1FE8D4-D30C-430A-BBCB-54FEC3581495}"/>
    <cellStyle name="_GasSP Conversion Table_Summerhaven CWIP curve Oct_2010_November 2010 Termosol CWIP Curves NEER Final 2" xfId="29733" xr:uid="{F4C3199D-90E3-49EE-84C8-D49411E56A95}"/>
    <cellStyle name="_GasSP Conversion Table_ToD" xfId="29734" xr:uid="{F7C76543-03B5-47A8-9616-AFD6E74C975F}"/>
    <cellStyle name="_GasSP Conversion Table_ToD 2" xfId="29735" xr:uid="{19857859-9597-45FB-B979-80E9CCC13BC8}"/>
    <cellStyle name="_GasSP Conversion Table_ToD 3" xfId="29736" xr:uid="{D70C3E52-F174-4109-9300-E988800CAF2C}"/>
    <cellStyle name="_GasSP Conversion Table_tx financing revs" xfId="29737" xr:uid="{3D6D2B36-461D-47DE-801A-90F427B85174}"/>
    <cellStyle name="_GBP" xfId="29738" xr:uid="{6B4FE056-1021-45E0-97EF-42D38D3BB6F1}"/>
    <cellStyle name="_GBP_01 Horizon Wind Energy Analytics" xfId="29739" xr:uid="{C4D5B4A4-D0F0-43E7-8D50-6A092CD92040}"/>
    <cellStyle name="_GBP_01 Horizon Wind Energy Analytics_2007 Deloitte Models 082307" xfId="29740" xr:uid="{BC6EE87F-91B7-45C2-AC24-973188148723}"/>
    <cellStyle name="_GBP_01 Horizon Wind Energy Analytics_2007 Vento II 081707 v3" xfId="29741" xr:uid="{B1D0E3AC-4EDC-48C7-8C8B-9EECE1796120}"/>
    <cellStyle name="_GBP_01 Horizon Wind Energy Analytics_Darlington We Energy Bid Model 112807" xfId="29742" xr:uid="{93658665-E0A0-4083-B3FA-1032C0A02A0A}"/>
    <cellStyle name="_GBP_01 Horizon Wind Energy Analytics_Depr Federal" xfId="29743" xr:uid="{F751833D-6BE7-4E2C-A157-BDCEE9860300}"/>
    <cellStyle name="_GBP_01 Horizon Wind Energy Analytics_Depr Federal-2008" xfId="29744" xr:uid="{01F36C27-6F3B-4986-9D01-FD2CE7AC3AFD}"/>
    <cellStyle name="_GBP_01 Horizon Wind Energy Analytics_Draft Model 081707" xfId="29745" xr:uid="{6B720765-FE43-4ADA-9A30-3B3A967891CB}"/>
    <cellStyle name="_GBP_01 Horizon Wind Energy Analytics_Monthly Horizon-Project Projections-Rev4 (25 yr life)JPM" xfId="29746" xr:uid="{AD6C172E-EA24-416C-8ADE-F38C8768EFCA}"/>
    <cellStyle name="_GBP_01 Horizon Wind Energy Analytics_OpEx Sheet" xfId="29747" xr:uid="{3980D4AA-3ED7-4E2E-93B7-FF5E2AB8B3EE}"/>
    <cellStyle name="_GBP_01 Horizon Wind Energy Analytics_Pioneer Prairie 082107_edp" xfId="29748" xr:uid="{45291371-1AD2-4754-91EB-048B818A565E}"/>
    <cellStyle name="_GBP_01 Horizon Wind Energy Analytics_Post Oak" xfId="29749" xr:uid="{614622D7-EC35-436E-9F10-4D3821CF4567}"/>
    <cellStyle name="_GBP_01 Horizon Wind Energy Analytics_Prairie Star" xfId="29750" xr:uid="{F114D740-65D5-49FF-ABF4-0006ADC11153}"/>
    <cellStyle name="_GBP_01 Horizon Wind Energy Analytics_Tax Equity Structure 072007" xfId="29751" xr:uid="{6D4C8A93-AC04-48F6-9FC9-94906B48306B}"/>
    <cellStyle name="_GBP_01 Horizon Wind Energy Analytics_Twin Groves II" xfId="29752" xr:uid="{FBFCE4EB-3CF4-46DE-A54B-5F79DBEE9D40}"/>
    <cellStyle name="_GBP_2007 Deloitte Models 082307" xfId="29753" xr:uid="{F1AB753E-DEB1-47E6-91AC-FEAE3A947C6E}"/>
    <cellStyle name="_GBP_2007 Vento II 081707 v3" xfId="29754" xr:uid="{B91D8A70-20BD-4804-9A2E-D4E121B1D8A9}"/>
    <cellStyle name="_GBP_Darlington We Energy Bid Model 112807" xfId="29755" xr:uid="{2057A992-B3A4-41AE-B585-78536B904242}"/>
    <cellStyle name="_GBP_Depr Federal" xfId="29756" xr:uid="{57BE15A3-1C3B-4DBF-B293-DF6665ADB6E7}"/>
    <cellStyle name="_GBP_Depr Federal-2008" xfId="29757" xr:uid="{96602FAB-81AB-4A0D-A08A-046110E4FAAB}"/>
    <cellStyle name="_GBP_Draft Model 081707" xfId="29758" xr:uid="{B235D96A-A7FA-4E87-A33C-C59622F5FCE6}"/>
    <cellStyle name="_GBP_OpEx Sheet" xfId="29759" xr:uid="{122748B1-5AE3-434B-9ABB-9BEAC170DA3E}"/>
    <cellStyle name="_GBP_Pioneer Prairie 082107_edp" xfId="29760" xr:uid="{358D772F-D5C2-49D6-80E2-C0788F242AD7}"/>
    <cellStyle name="_GBP_Post Oak" xfId="29761" xr:uid="{ACF5E80C-3649-49A3-AB5C-EB3D2521AEA0}"/>
    <cellStyle name="_GBP_Prairie Star" xfId="29762" xr:uid="{32F5C5F1-72DE-4B31-A19D-454816099E61}"/>
    <cellStyle name="_GBP_Tax Equity Structure 072007" xfId="29763" xr:uid="{D52BB893-3079-414C-8960-7090CFE0FE2E}"/>
    <cellStyle name="_GBP_Twin Groves II" xfId="29764" xr:uid="{B41D3FB8-3A74-4661-9377-9470BFB5098C}"/>
    <cellStyle name="_GE 6FA Cherokee MM Cost Model - 2028 - 2010-03-04" xfId="29765" xr:uid="{F1611D0A-1FC4-43A8-9260-C048256643F7}"/>
    <cellStyle name="_GE 6FA Cherokee MM Cost Model - Merchant_2010-03-04" xfId="29766" xr:uid="{453E36DF-8C68-4A1B-8FE2-A31B1C3361CC}"/>
    <cellStyle name="_Gene Gas 010603" xfId="29767" xr:uid="{C64A10BF-166D-4EED-BE71-494239785BC5}"/>
    <cellStyle name="_Gene Gas 010603 2" xfId="29768" xr:uid="{491FE401-1093-48F9-8BBC-AF70664C433B}"/>
    <cellStyle name="_Gene Gas 010603 2 2" xfId="29769" xr:uid="{AA263B30-7B03-43DC-82C6-935B1FCC0CBA}"/>
    <cellStyle name="_Gene Gas 010603 3" xfId="29770" xr:uid="{AAD78875-728D-47BA-9B97-CC57B20EA231}"/>
    <cellStyle name="_Gene Gas 010603 3 2" xfId="29771" xr:uid="{00E9255E-2FB0-4A1C-82AE-8961C57E42F6}"/>
    <cellStyle name="_Gene Gas 010603 4" xfId="29772" xr:uid="{36B3D738-034F-4F2F-9CF8-86F484182040}"/>
    <cellStyle name="_Gene Gas 010603 4 2" xfId="29773" xr:uid="{CD317D93-8F0A-4BE9-9050-4A2F0F639A45}"/>
    <cellStyle name="_Gene Gas 010603 4 3" xfId="29774" xr:uid="{F10A0054-F66F-41EF-B719-70A8AF002FC3}"/>
    <cellStyle name="_Gene Gas 010603 5" xfId="29775" xr:uid="{DBF1BC7E-4A34-4A9A-9475-E34A8282DE64}"/>
    <cellStyle name="_Gene Gas 010603 5 2" xfId="29776" xr:uid="{CB5E5098-3F89-40E4-B2AD-5BE1955E3FC1}"/>
    <cellStyle name="_Gene Gas 010603 6" xfId="29777" xr:uid="{A231FF29-9178-4623-9336-27546AB2C864}"/>
    <cellStyle name="_Gene Gas 010603_August 2010 CWIP curves_NextEra" xfId="29778" xr:uid="{45FA54B4-6234-44DB-ADCE-45F09B12054B}"/>
    <cellStyle name="_Gene Gas 010603_August 2010 CWIP curves_NextEra 2" xfId="29779" xr:uid="{D3E78ABB-C276-4416-A216-1F0126A59DB8}"/>
    <cellStyle name="_Gene Gas 010603_August 2010 CWIP curves_NextEra_November 2010 Termosol CWIP Curves NEER Final" xfId="29780" xr:uid="{94265432-DF99-4DA0-A166-C25569976C6F}"/>
    <cellStyle name="_Gene Gas 010603_August 2010 CWIP curves_NextEra_November 2010 Termosol CWIP Curves NEER Final 2" xfId="29781" xr:uid="{5FBF6BFA-33E2-42CE-ADCA-658C27CAFD96}"/>
    <cellStyle name="_Gene Gas 010603_BASIS ADJ" xfId="29782" xr:uid="{1EA65594-338C-4508-B8E4-BE55D4B6C25A}"/>
    <cellStyle name="_Gene Gas 010603_BM Adjustments" xfId="29783" xr:uid="{FF3EFD11-7944-45D5-86DF-41F2D4FB3E47}"/>
    <cellStyle name="_Gene Gas 010603_Budget Support 2012-09 2013-15 Benefit Programs v5 with NEER Barg Update" xfId="29784" xr:uid="{07F3D293-3C8C-4786-80B9-B4F1D91489CE}"/>
    <cellStyle name="_Gene Gas 010603_Capacity_Factor_Monthly_Forecast_Through_2024 " xfId="29785" xr:uid="{5EFA5D27-2C93-4575-8BB3-319042367A9B}"/>
    <cellStyle name="_Gene Gas 010603_Capital Prov 1Q10" xfId="29786" xr:uid="{D0DEBFF2-A8E8-4098-801C-31C2CCBC1B82}"/>
    <cellStyle name="_Gene Gas 010603_Capital Prov 1Q10 2" xfId="29787" xr:uid="{6D4A5C9E-0D6A-4C52-8B4A-A32ABD2EDFC7}"/>
    <cellStyle name="_Gene Gas 010603_Capital Prov 1Q10_March_LTD_Premium" xfId="29788" xr:uid="{3C00B3D8-A014-4D96-9F53-DD7E7F260235}"/>
    <cellStyle name="_Gene Gas 010603_Capital Prov 1Q10_Nov Self Admin LTD Income Premium - CIGNA" xfId="29789" xr:uid="{982D9C74-20AC-408E-AFA2-BE3AFD925427}"/>
    <cellStyle name="_Gene Gas 010603_Capital Prov 1Q10_Summary Unrounded" xfId="29790" xr:uid="{09F7CC07-C045-4C70-B6F8-191ED0FC0962}"/>
    <cellStyle name="_Gene Gas 010603_Consolidated Summary Living ProForma_2011_DRAFT" xfId="29791" xr:uid="{60412B5B-CC5A-43A3-99B5-BA688327DF57}"/>
    <cellStyle name="_Gene Gas 010603_Consolidated Summary Living ProForma_2011_Paste Special" xfId="29792" xr:uid="{CFCECF55-11D1-4D34-AB67-E3E7B2847052}"/>
    <cellStyle name="_Gene Gas 010603_Copy of South TX GenTie  0.8x Sale12-31-09 COD BASE CASEvBOD" xfId="29793" xr:uid="{3EC0D3F2-E4AE-4FA1-BC59-F87D359E9D7A}"/>
    <cellStyle name="_Gene Gas 010603_CWIP Termosol 1" xfId="29794" xr:uid="{89C9A2DA-7A5E-41B7-862C-F52ED1348D5C}"/>
    <cellStyle name="_Gene Gas 010603_CWIP Termosol 1 2" xfId="29795" xr:uid="{D957F934-EC62-49D1-873D-E04A6A7FBFD3}"/>
    <cellStyle name="_Gene Gas 010603_CWIP Termosol 2" xfId="29796" xr:uid="{47FACAA7-1A0C-4D12-B780-03C9131B8D89}"/>
    <cellStyle name="_Gene Gas 010603_CWIP Termosol 2 2" xfId="29797" xr:uid="{EC9F3085-D658-4F77-A9F8-7E9B9F1D3875}"/>
    <cellStyle name="_Gene Gas 010603_Fees" xfId="29798" xr:uid="{7F6B8583-23A3-4D7D-8B0F-1439A8A4260B}"/>
    <cellStyle name="_Gene Gas 010603_Genesis_Bridge_Tab" xfId="29799" xr:uid="{4DF4B837-0AB9-481F-BEDF-16B32B0C21E9}"/>
    <cellStyle name="_Gene Gas 010603_HWBA UM NPV  IRR Analysis finance at cost share may 2011" xfId="29800" xr:uid="{29DE051E-9091-4232-9276-5238913824F1}"/>
    <cellStyle name="_Gene Gas 010603_Inputs" xfId="29801" xr:uid="{882F8B75-91C7-4879-BCDA-E27258922333}"/>
    <cellStyle name="_Gene Gas 010603_Inputs 2" xfId="29802" xr:uid="{C884E9FE-F7A4-482C-8C9F-A136B559B6E2}"/>
    <cellStyle name="_Gene Gas 010603_Locked in Gross Margin" xfId="29803" xr:uid="{D2D3BFD5-ED29-4CAD-BF0E-409FF7CB473C}"/>
    <cellStyle name="_Gene Gas 010603_LTD-FAS 112 Summary" xfId="29804" xr:uid="{E7541293-A55C-492F-AA66-A013654DC09C}"/>
    <cellStyle name="_Gene Gas 010603_November 2010 CWIP Curves Genesis Final" xfId="29805" xr:uid="{BCE5AC91-6A5B-48F5-9FA1-DC8CCC1CA19F}"/>
    <cellStyle name="_Gene Gas 010603_November 2010 CWIP Curves Genesis Final 2" xfId="29806" xr:uid="{01A5B0FA-20CE-451F-8D62-845AF8E42C03}"/>
    <cellStyle name="_Gene Gas 010603_November 2010 CWIP Curves NEER Final" xfId="29807" xr:uid="{058F664C-13EF-40B1-862E-D2A72DAA7972}"/>
    <cellStyle name="_Gene Gas 010603_November 2010 CWIP Curves NEER Final 2" xfId="29808" xr:uid="{8BD89962-3F07-4290-9FB0-AC00E0285AD9}"/>
    <cellStyle name="_Gene Gas 010603_November 2010 Termosol CWIP Curves NEER Final" xfId="29809" xr:uid="{ECC2BB3A-F2D0-4836-A73A-CF930320997F}"/>
    <cellStyle name="_Gene Gas 010603_November 2010 Termosol CWIP Curves NEER Final 2" xfId="29810" xr:uid="{11A1F47E-E3B2-4A2A-A4C1-2E701166EDD5}"/>
    <cellStyle name="_Gene Gas 010603_Project Monitoring Paradise Solar revised_October 2010" xfId="29811" xr:uid="{C4C1B7AF-7922-45C7-9797-E862A8B2708A}"/>
    <cellStyle name="_Gene Gas 010603_Project Monitoring Paradise Solar revised_October 2010 2" xfId="29812" xr:uid="{5926AFEE-B161-4103-A81A-E5A74F37B180}"/>
    <cellStyle name="_Gene Gas 010603_Project Monitoring Paradise Solar revised_October 2010_November 2010 Termosol CWIP Curves NEER Final" xfId="29813" xr:uid="{1788C78C-2509-40A9-9CCB-E932DC927774}"/>
    <cellStyle name="_Gene Gas 010603_Project Monitoring Paradise Solar revised_October 2010_November 2010 Termosol CWIP Curves NEER Final 2" xfId="29814" xr:uid="{D3CE3ACB-8097-4285-AC77-B83A8E51EE72}"/>
    <cellStyle name="_Gene Gas 010603_September 2010 CWIP curves_NextEra" xfId="29815" xr:uid="{78C1E98C-71B9-4812-9C8A-4D4A1AAF51A6}"/>
    <cellStyle name="_Gene Gas 010603_September 2010 CWIP curves_NextEra 2" xfId="29816" xr:uid="{14EFA982-2F15-48EC-A73A-92255ABE9E40}"/>
    <cellStyle name="_Gene Gas 010603_September 2010 CWIP curves_NextEra_November 2010 Termosol CWIP Curves NEER Final" xfId="29817" xr:uid="{CBA68681-5356-4CAC-8F68-A29808448F61}"/>
    <cellStyle name="_Gene Gas 010603_September 2010 CWIP curves_NextEra_November 2010 Termosol CWIP Curves NEER Final 2" xfId="29818" xr:uid="{84B64A99-AB0B-4400-A2F4-B4BF92380002}"/>
    <cellStyle name="_Gene Gas 010603_Summerhaven CWIP curve Oct_2010" xfId="29819" xr:uid="{618E8393-7255-4E3C-A7D6-AA6D429E82A6}"/>
    <cellStyle name="_Gene Gas 010603_Summerhaven CWIP curve Oct_2010 2" xfId="29820" xr:uid="{23F72C63-A296-4BB6-91C1-9087BC163600}"/>
    <cellStyle name="_Gene Gas 010603_Summerhaven CWIP curve Oct_2010_November 2010 Termosol CWIP Curves NEER Final" xfId="29821" xr:uid="{CF3A24C0-C6FE-4C38-93A2-F55221F04D7A}"/>
    <cellStyle name="_Gene Gas 010603_Summerhaven CWIP curve Oct_2010_November 2010 Termosol CWIP Curves NEER Final 2" xfId="29822" xr:uid="{F161F1D0-1BFF-4648-A50C-71CCF3FC9D78}"/>
    <cellStyle name="_Gene Gas 010603_ToD" xfId="29823" xr:uid="{8011404F-7774-4D23-ACE6-F2964BDFBBE6}"/>
    <cellStyle name="_Gene Gas 010603_ToD 2" xfId="29824" xr:uid="{C5C3DCDA-E09C-4753-82B0-83A9A904E57B}"/>
    <cellStyle name="_Gene Gas 010603_ToD 3" xfId="29825" xr:uid="{FF8D6BE3-33BC-4A6B-A001-E9626999EBA2}"/>
    <cellStyle name="_Gene Gas 010603_tx financing revs" xfId="29826" xr:uid="{85235175-F11C-43AD-99CD-0B4534DEBFD4}"/>
    <cellStyle name="_Gene Gas 091302" xfId="29827" xr:uid="{965F6004-5B16-4145-B67B-BD01041F2848}"/>
    <cellStyle name="_Gene Gas 091302 2" xfId="29828" xr:uid="{2615CF6A-96E0-4550-BBC2-00E0D4694001}"/>
    <cellStyle name="_Gene Gas 091302 2 2" xfId="29829" xr:uid="{81E35D51-FBF0-4342-A212-8FDE5737A2B8}"/>
    <cellStyle name="_Gene Gas 091302 3" xfId="29830" xr:uid="{383D1C79-3BA4-4AD2-8FFC-3B5559EAE571}"/>
    <cellStyle name="_Gene Gas 091302 3 2" xfId="29831" xr:uid="{214846E6-A80B-4542-B4D8-DCCA6714539E}"/>
    <cellStyle name="_Gene Gas 091302 4" xfId="29832" xr:uid="{F897B3DE-5215-4C77-AC47-4C05F09F546C}"/>
    <cellStyle name="_Gene Gas 091302 4 2" xfId="29833" xr:uid="{51E0A1C4-12AB-4C55-95FB-06D971936A97}"/>
    <cellStyle name="_Gene Gas 091302 4 3" xfId="29834" xr:uid="{6E3C9BDF-9B6A-47CD-B5A6-DEF01EED48F0}"/>
    <cellStyle name="_Gene Gas 091302 5" xfId="29835" xr:uid="{E5FAD937-3094-4571-8486-21C9920B8264}"/>
    <cellStyle name="_Gene Gas 091302 5 2" xfId="29836" xr:uid="{6043C349-5BAB-4DD6-B264-24247459AE07}"/>
    <cellStyle name="_Gene Gas 091302 6" xfId="29837" xr:uid="{716ACB8F-4E9C-4F30-8FEE-F3FF4520EB9B}"/>
    <cellStyle name="_Gene Gas 091302_August 2010 CWIP curves_NextEra" xfId="29838" xr:uid="{9D9CA9CF-EB6E-4592-948E-56C2BD684C63}"/>
    <cellStyle name="_Gene Gas 091302_August 2010 CWIP curves_NextEra 2" xfId="29839" xr:uid="{2AAC485C-3114-4F41-A0E9-1EE9AE853F69}"/>
    <cellStyle name="_Gene Gas 091302_August 2010 CWIP curves_NextEra_November 2010 Termosol CWIP Curves NEER Final" xfId="29840" xr:uid="{A1416A0B-17D9-4DD0-BB57-A3A938DF5D25}"/>
    <cellStyle name="_Gene Gas 091302_August 2010 CWIP curves_NextEra_November 2010 Termosol CWIP Curves NEER Final 2" xfId="29841" xr:uid="{7A1BB23A-C8BF-451C-8356-3C7D9025685D}"/>
    <cellStyle name="_Gene Gas 091302_BASIS ADJ" xfId="29842" xr:uid="{9702A10A-2DB4-4B10-A594-B53727346C8C}"/>
    <cellStyle name="_Gene Gas 091302_BM Adjustments" xfId="29843" xr:uid="{F83B927A-A4F2-4CAA-A676-D67A571621B4}"/>
    <cellStyle name="_Gene Gas 091302_Budget Support 2012-09 2013-15 Benefit Programs v5 with NEER Barg Update" xfId="29844" xr:uid="{A8BF3C9C-4CE2-40D6-94E9-C92C61E4E075}"/>
    <cellStyle name="_Gene Gas 091302_Capacity_Factor_Monthly_Forecast_Through_2024 " xfId="29845" xr:uid="{F46CC44A-CA73-418F-B924-9BC7F1AA7520}"/>
    <cellStyle name="_Gene Gas 091302_Capital Prov 1Q10" xfId="29846" xr:uid="{84C71C1F-3BDF-41DC-AF17-9BA665EDA961}"/>
    <cellStyle name="_Gene Gas 091302_Capital Prov 1Q10 2" xfId="29847" xr:uid="{D7D53952-57CF-4B64-95AE-B408EC567C74}"/>
    <cellStyle name="_Gene Gas 091302_Capital Prov 1Q10_March_LTD_Premium" xfId="29848" xr:uid="{E8B31A6E-8FCA-42BE-B3BD-E5F7E47B54A9}"/>
    <cellStyle name="_Gene Gas 091302_Capital Prov 1Q10_Nov Self Admin LTD Income Premium - CIGNA" xfId="29849" xr:uid="{EB54D1DA-BC2C-4C2A-A092-7F6FB2825550}"/>
    <cellStyle name="_Gene Gas 091302_Capital Prov 1Q10_Summary Unrounded" xfId="29850" xr:uid="{DB701843-9223-428D-8074-F0BA8F4A08B0}"/>
    <cellStyle name="_Gene Gas 091302_Consolidated Summary Living ProForma_2011_DRAFT" xfId="29851" xr:uid="{252AF84C-E26C-4678-938B-7EB233F5F093}"/>
    <cellStyle name="_Gene Gas 091302_Consolidated Summary Living ProForma_2011_Paste Special" xfId="29852" xr:uid="{49775EAE-7D81-4F4F-97BB-E214054DC5E3}"/>
    <cellStyle name="_Gene Gas 091302_Copy of South TX GenTie  0.8x Sale12-31-09 COD BASE CASEvBOD" xfId="29853" xr:uid="{778B4821-34B6-4BB9-8933-73A377D7F872}"/>
    <cellStyle name="_Gene Gas 091302_CWIP Termosol 1" xfId="29854" xr:uid="{B555C2AE-4AD9-4492-8EE0-791C431E2368}"/>
    <cellStyle name="_Gene Gas 091302_CWIP Termosol 1 2" xfId="29855" xr:uid="{1D87F305-5901-4102-AC50-C69325743300}"/>
    <cellStyle name="_Gene Gas 091302_CWIP Termosol 2" xfId="29856" xr:uid="{84029B3B-00A8-4D6A-8541-A6A802799857}"/>
    <cellStyle name="_Gene Gas 091302_CWIP Termosol 2 2" xfId="29857" xr:uid="{46F21527-40BD-463F-9EF9-677549468762}"/>
    <cellStyle name="_Gene Gas 091302_Fees" xfId="29858" xr:uid="{C27C3057-279F-44D5-87A7-1C9A419792D0}"/>
    <cellStyle name="_Gene Gas 091302_Genesis_Bridge_Tab" xfId="29859" xr:uid="{264F82CD-0A56-45E4-A0E2-AA544E47E147}"/>
    <cellStyle name="_Gene Gas 091302_HWBA UM NPV  IRR Analysis finance at cost share may 2011" xfId="29860" xr:uid="{5994BDB2-669A-47C4-ACA0-96EF0F12DA80}"/>
    <cellStyle name="_Gene Gas 091302_Inputs" xfId="29861" xr:uid="{18CE3F20-FF55-471A-8C17-545701B607A2}"/>
    <cellStyle name="_Gene Gas 091302_Inputs 2" xfId="29862" xr:uid="{EBD38082-5A19-4953-8D2C-F549425B66A5}"/>
    <cellStyle name="_Gene Gas 091302_Locked in Gross Margin" xfId="29863" xr:uid="{FA552140-CF75-46BC-B1F3-E188EE0385F6}"/>
    <cellStyle name="_Gene Gas 091302_LTD-FAS 112 Summary" xfId="29864" xr:uid="{6AC53868-17D8-41F2-AE0B-C0932A579BDC}"/>
    <cellStyle name="_Gene Gas 091302_November 2010 CWIP Curves Genesis Final" xfId="29865" xr:uid="{38C0D8D5-106C-4C68-BF42-F65F1AA60EFC}"/>
    <cellStyle name="_Gene Gas 091302_November 2010 CWIP Curves Genesis Final 2" xfId="29866" xr:uid="{CC6F4214-2405-4AF5-876F-4E47940F3C6D}"/>
    <cellStyle name="_Gene Gas 091302_November 2010 CWIP Curves NEER Final" xfId="29867" xr:uid="{6F96820B-47BD-47F1-A82B-647237AB580C}"/>
    <cellStyle name="_Gene Gas 091302_November 2010 CWIP Curves NEER Final 2" xfId="29868" xr:uid="{1C6A3001-FAAD-4315-8550-06599EA16570}"/>
    <cellStyle name="_Gene Gas 091302_November 2010 Termosol CWIP Curves NEER Final" xfId="29869" xr:uid="{9E02530D-E1B5-4852-8128-F7664B59CB2E}"/>
    <cellStyle name="_Gene Gas 091302_November 2010 Termosol CWIP Curves NEER Final 2" xfId="29870" xr:uid="{72D8B235-8215-497C-8B50-48F072501AC0}"/>
    <cellStyle name="_Gene Gas 091302_Project Monitoring Paradise Solar revised_October 2010" xfId="29871" xr:uid="{04E07A41-2CF3-4923-BC7B-180D7F84A793}"/>
    <cellStyle name="_Gene Gas 091302_Project Monitoring Paradise Solar revised_October 2010 2" xfId="29872" xr:uid="{EA030392-61AD-496B-B798-B91570D2F781}"/>
    <cellStyle name="_Gene Gas 091302_Project Monitoring Paradise Solar revised_October 2010_November 2010 Termosol CWIP Curves NEER Final" xfId="29873" xr:uid="{12CBB075-E447-4A9D-B27C-820154E07541}"/>
    <cellStyle name="_Gene Gas 091302_Project Monitoring Paradise Solar revised_October 2010_November 2010 Termosol CWIP Curves NEER Final 2" xfId="29874" xr:uid="{61D1104C-8D20-48BF-9A7C-E4FF3A48D42E}"/>
    <cellStyle name="_Gene Gas 091302_September 2010 CWIP curves_NextEra" xfId="29875" xr:uid="{8C08EC94-E4BE-4353-BA17-D256E786C386}"/>
    <cellStyle name="_Gene Gas 091302_September 2010 CWIP curves_NextEra 2" xfId="29876" xr:uid="{811BAC19-2582-490D-9252-EFD41E4A6E22}"/>
    <cellStyle name="_Gene Gas 091302_September 2010 CWIP curves_NextEra_November 2010 Termosol CWIP Curves NEER Final" xfId="29877" xr:uid="{EFBD4FAF-64D0-473A-B382-F8EA864B4EA0}"/>
    <cellStyle name="_Gene Gas 091302_September 2010 CWIP curves_NextEra_November 2010 Termosol CWIP Curves NEER Final 2" xfId="29878" xr:uid="{7D47740A-019B-44B1-A665-AC22FF0A6C9C}"/>
    <cellStyle name="_Gene Gas 091302_Summerhaven CWIP curve Oct_2010" xfId="29879" xr:uid="{EAD5A6B2-0470-4263-AF44-AE87A9EDFCDF}"/>
    <cellStyle name="_Gene Gas 091302_Summerhaven CWIP curve Oct_2010 2" xfId="29880" xr:uid="{2680475B-A150-491E-A199-DABC9855BAD6}"/>
    <cellStyle name="_Gene Gas 091302_Summerhaven CWIP curve Oct_2010_November 2010 Termosol CWIP Curves NEER Final" xfId="29881" xr:uid="{B350FA1F-C0ED-4362-8232-C7810ECF8836}"/>
    <cellStyle name="_Gene Gas 091302_Summerhaven CWIP curve Oct_2010_November 2010 Termosol CWIP Curves NEER Final 2" xfId="29882" xr:uid="{774B6078-1E5B-4BE0-AA80-329E5EC9061C}"/>
    <cellStyle name="_Gene Gas 091302_ToD" xfId="29883" xr:uid="{8732F387-3B30-42DD-9E63-0F687B5C1550}"/>
    <cellStyle name="_Gene Gas 091302_ToD 2" xfId="29884" xr:uid="{29C7D854-CF37-4671-BE16-40CF1839DB36}"/>
    <cellStyle name="_Gene Gas 091302_ToD 3" xfId="29885" xr:uid="{2562C1C3-4424-49B8-8FDD-965CD258CF7F}"/>
    <cellStyle name="_Gene Gas 091302_tx financing revs" xfId="29886" xr:uid="{481CFDE9-27A7-4A4A-A9F0-9CD080F77E5C}"/>
    <cellStyle name="_GENERIC 2X1 GE 7FA MM Model_new 2007 parts prices 9-10-07" xfId="29887" xr:uid="{1ED7044E-F507-4A9B-B1FA-56F6D29B028A}"/>
    <cellStyle name="_Generic PVO&amp;M  Budget (Current 5-17-2010)" xfId="29888" xr:uid="{1C452DE2-F5A0-4AF8-9D56-1E0DE608D27C}"/>
    <cellStyle name="_Genesis PGE 250MW_20081119A" xfId="29889" xr:uid="{919503DC-AD4A-4FCE-95FE-DF937C302B11}"/>
    <cellStyle name="_GE-Siem 350MW_BOD" xfId="29890" xr:uid="{6A590104-DAE3-43ED-996C-679C0AC799EF}"/>
    <cellStyle name="_GE-Siem 350MW_BOD 2" xfId="29891" xr:uid="{9AF3E243-5D04-463F-93AF-ABD20E4C0AEE}"/>
    <cellStyle name="_GE-Siem 350MW_BOD 2 2" xfId="29892" xr:uid="{694F2839-91EC-4329-8FC2-A573A6495AB1}"/>
    <cellStyle name="_GE-Siem 350MW_BOD 3" xfId="29893" xr:uid="{460D00EC-40AF-4FDD-AC37-0DF7EFAEC49A}"/>
    <cellStyle name="_GE-Siem 350MW_BOD 3 2" xfId="29894" xr:uid="{4180B0C7-E66B-4F3B-A6C4-AE95AF75E22A}"/>
    <cellStyle name="_GE-Siem 350MW_BOD 4" xfId="29895" xr:uid="{E85F8A8F-F003-421A-A68E-79DDF81A857F}"/>
    <cellStyle name="_GE-Siem 350MW_BOD 4 2" xfId="29896" xr:uid="{A99BAAAB-9AED-4221-9E35-D0221BDE4DCD}"/>
    <cellStyle name="_GE-Siem 350MW_BOD 4 3" xfId="29897" xr:uid="{BFDEB940-BFD5-4D1E-A7DA-915C321C66A7}"/>
    <cellStyle name="_GE-Siem 350MW_BOD 5" xfId="29898" xr:uid="{D4557E31-732F-4E2E-8D52-BF046A257E53}"/>
    <cellStyle name="_GE-Siem 350MW_BOD 5 2" xfId="29899" xr:uid="{871F4F4B-9D08-4393-BE9C-1B5C5E741B08}"/>
    <cellStyle name="_GE-Siem 350MW_BOD 6" xfId="29900" xr:uid="{99A5A928-003E-4A05-BDDE-2D3C11520E91}"/>
    <cellStyle name="_GE-Siem 350MW_BOD_Consolidated Summary Living ProForma_2011_DRAFT" xfId="29901" xr:uid="{FF0DF3F9-8FA9-43C6-BEF7-317A32DFF03D}"/>
    <cellStyle name="_GE-Siem 350MW_BOD_Consolidated Summary Living ProForma_2011_Paste Special" xfId="29902" xr:uid="{BC34E429-A8A9-4A8A-ABDF-A78742F5B408}"/>
    <cellStyle name="_GE-Siem 350MW_BOD_Genesis_Bridge_Tab" xfId="29903" xr:uid="{1F9D01D0-4E73-442D-A8F1-8E59B613137E}"/>
    <cellStyle name="_GE-Siem 350MW_BOD_HWBA UM NPV  IRR Analysis finance at cost share may 2011" xfId="29904" xr:uid="{86D1C8CA-DF4B-409E-9EDE-5643955B37BF}"/>
    <cellStyle name="_GE-Siem 350MW_BOD_Inputs" xfId="29905" xr:uid="{FD929CFA-2EF9-4CFE-ADCE-5D7F0306A737}"/>
    <cellStyle name="_GE-Siem 350MW_BOD_Inputs 2" xfId="29906" xr:uid="{8B62FDE0-2959-459F-9267-16CCDB57071A}"/>
    <cellStyle name="_GE-Siem 350MW_BOD_ToD" xfId="29907" xr:uid="{1E441766-E082-4834-A8A2-E9B6BE2641DD}"/>
    <cellStyle name="_GE-Siem 350MW_BOD_ToD 2" xfId="29908" xr:uid="{BC27DD3D-636E-4870-A1F1-3655C0907381}"/>
    <cellStyle name="_GE-Siem 350MW_BOD_ToD 3" xfId="29909" xr:uid="{F082D175-8737-4AE1-89B8-7385479644AA}"/>
    <cellStyle name="_Granbury-F-Machine" xfId="29910" xr:uid="{D88FB159-532D-42D9-A373-F3B1DEC72FAF}"/>
    <cellStyle name="_Granbury-F-Machine 2" xfId="29911" xr:uid="{091C5EBF-3F85-4ECF-83A7-A3EAD7331E41}"/>
    <cellStyle name="_Granbury-F-Machine_#1 Levered Beech Ridge_021109_Grant,Bonus,No PTCs,MACRs,Term Debt NOL" xfId="29912" xr:uid="{2FE7DA40-9A48-4961-9444-9954437779EC}"/>
    <cellStyle name="_Granbury-F-Machine_#1 Levered Beech Ridge_021109_Grant,Bonus,No PTCs,MACRs,Term Debt NOL 2" xfId="29913" xr:uid="{25973621-081E-47F8-9742-C23981A66CA1}"/>
    <cellStyle name="_Granbury-F-Machine_#1 LeveredGrand_Ridge_II-III_021009_Grant,Bonus,No PTCs,MACRs,Term Debt, NOL" xfId="29914" xr:uid="{D8E91D30-7148-49F9-9578-B3430FFD2C64}"/>
    <cellStyle name="_Granbury-F-Machine_#1 LeveredGrand_Ridge_II-III_021009_Grant,Bonus,No PTCs,MACRs,Term Debt, NOL 2" xfId="29915" xr:uid="{9F0BDE69-74E6-46A0-9C36-2CCA3617A572}"/>
    <cellStyle name="_Granbury-F-Machine_#1 LeveredGrand_Ridge_II-III_021009_Grant,Bonus,No PTCs,MACRs,Term Debt, NOL_BeechR Pivot Table 12.2.09" xfId="29916" xr:uid="{5436C521-5B00-4BC4-A844-35000B148C0C}"/>
    <cellStyle name="_Granbury-F-Machine_#1 LeveredGrand_Ridge_II-III_021009_Grant,Bonus,No PTCs,MACRs,Term Debt, NOL_BeechR Pivot Table 12.2.09 2" xfId="29917" xr:uid="{912A03EB-4339-4893-A61C-EF3B3E4876EC}"/>
    <cellStyle name="_Granbury-F-Machine_1.Inputs" xfId="29918" xr:uid="{39B9CB6E-F3A4-4D75-88A4-993D933D8D43}"/>
    <cellStyle name="_Granbury-F-Machine_2008 IWNA 7.75% 53% ERISA P50 (Invnergy)_FROM JPM" xfId="29919" xr:uid="{6526F3B0-4F9C-4584-A160-CB81EBD42C1D}"/>
    <cellStyle name="_Granbury-F-Machine_2008 IWNA 7.75% 53% ERISA P50 (Invnergy)_FROM JPM 2" xfId="29920" xr:uid="{5B6DAAE6-530E-445C-9A84-6B1EE8927146}"/>
    <cellStyle name="_Granbury-F-Machine_2008 IWNA Portfolio 09262008 (JPM TE &amp; CE)__TE Assumps" xfId="29921" xr:uid="{074321F2-E3BF-4FBD-B743-0BD54ABC0D3B}"/>
    <cellStyle name="_Granbury-F-Machine_2008 IWNA Portfolio 09262008 (JPM TE &amp; CE)__TE Assumps 2" xfId="29922" xr:uid="{F3996856-B2D7-431B-B860-A8E383AD296B}"/>
    <cellStyle name="_Granbury-F-Machine_2008 IWNA Portfolio 09262008 (JPM TE &amp; CE)__TE Assumps_2008 IWNA v12 7.75% 53% TaxEx P50 (Invenergy)_10242008" xfId="29923" xr:uid="{43260654-5668-42C0-925C-BE1FDE212B11}"/>
    <cellStyle name="_Granbury-F-Machine_2008 IWNA Portfolio 09262008 (JPM TE &amp; CE)__TE Assumps_2008 IWNA v12 7.75% 53% TaxEx P50 (Invenergy)_10242008 2" xfId="29924" xr:uid="{E6FA581A-6D0B-467A-963E-18987F231215}"/>
    <cellStyle name="_Granbury-F-Machine_2008 IWNA v12 7.75% 53% TaxEx P50 (Invenergy)_10242008" xfId="29925" xr:uid="{5A7534E1-F9EF-47C1-A7AA-4FCB97960F91}"/>
    <cellStyle name="_Granbury-F-Machine_2008 IWNA v12 7.75% 53% TaxEx P50 (Invenergy)_10242008 2" xfId="29926" xr:uid="{ADBEF35E-B5A0-4B72-9121-F92E2DEA8865}"/>
    <cellStyle name="_Granbury-F-Machine_2008 IWNA v12 7.75% 53% TaxEx P50 (Invenergy)_NO HAIRCUTS" xfId="29927" xr:uid="{682AB244-8053-43FB-8C00-B562BDBEC84D}"/>
    <cellStyle name="_Granbury-F-Machine_2008 IWNA v12 7.75% 53% TaxEx P50 (Invenergy)_NO HAIRCUTS 2" xfId="29928" xr:uid="{FEF2F18F-7C54-4691-9354-6933C2A9B091}"/>
    <cellStyle name="_Granbury-F-Machine_AM 03-22-2009 - Citi Cash Grant - 1st qtr cash grant" xfId="29929" xr:uid="{011C0A3E-5288-4998-918A-9A1762EF64E1}"/>
    <cellStyle name="_Granbury-F-Machine_Bali_Biomass_Fin_Model_082107" xfId="29930" xr:uid="{2B74EC1D-0062-471D-BC60-37A21AD5B33E}"/>
    <cellStyle name="_Granbury-F-Machine_BeechR Pivot Table 12.2.09" xfId="29931" xr:uid="{9E95A3B7-0F1D-4A6D-82EF-E3D42C1FF661}"/>
    <cellStyle name="_Granbury-F-Machine_BeechR Pivot Table 12.2.09 2" xfId="29932" xr:uid="{197D64DB-8D70-4CBF-A78A-F52307F01E03}"/>
    <cellStyle name="_Granbury-F-Machine_Big Otter 101209 Grant and TE 100.5MW_20mileT" xfId="29933" xr:uid="{3DD083F9-F821-4FC6-9571-415E8681B87A}"/>
    <cellStyle name="_Granbury-F-Machine_Big Otter 101209 Grant and TE 100.5MW_20mileT 2" xfId="29934" xr:uid="{8BDCAF15-EDAF-4CC6-8CBE-755139AD6612}"/>
    <cellStyle name="_Granbury-F-Machine_Bish Hill_$77.5_lowncf_ Bundled Price_Lenders_092909" xfId="29935" xr:uid="{1B079E8D-1EAA-4560-90D3-80E8670E34F5}"/>
    <cellStyle name="_Granbury-F-Machine_Bish Hill_$77.5_lowncf_ Bundled Price_Lenders_092909 2" xfId="29936" xr:uid="{1F0B0E40-3DD7-47B1-8FB8-3F616C5DA858}"/>
    <cellStyle name="_Granbury-F-Machine_BishHilll_1.25M per WTG with $72 bundled price_200MWs_BF" xfId="29937" xr:uid="{B50AE9CD-C00E-4082-BAFF-FFD5E71646EE}"/>
    <cellStyle name="_Granbury-F-Machine_BishHilll_1.25M per WTG with $72 bundled price_200MWs_BF 2" xfId="29938" xr:uid="{4F67B9CB-B9C8-4F78-A816-9A0E68C2D76E}"/>
    <cellStyle name="_Granbury-F-Machine_Bishop Hill_Grant_082409_200MW" xfId="29939" xr:uid="{2D906C15-5F11-4C4E-97F9-C1493E076328}"/>
    <cellStyle name="_Granbury-F-Machine_Bishop Hill_Grant_082409_200MW 2" xfId="29940" xr:uid="{8B72A6D6-5BE2-43B4-BD53-484AE48A8598}"/>
    <cellStyle name="_Granbury-F-Machine_Buzzard Creek_250MW_PTC_010610" xfId="29941" xr:uid="{640E6308-A61C-4621-84F6-E050A8CEC702}"/>
    <cellStyle name="_Granbury-F-Machine_Buzzard Creek_250MW_PTC_010610 2" xfId="29942" xr:uid="{FEE5B8DF-9E8D-4621-9D47-3A96E2D5CA21}"/>
    <cellStyle name="_Granbury-F-Machine_California Ridge 120109 and 200MW" xfId="29943" xr:uid="{2FB03B6A-A281-47FC-9275-72AE041DC57C}"/>
    <cellStyle name="_Granbury-F-Machine_California Ridge 120109 and 200MW 2" xfId="29944" xr:uid="{7FFA8E7F-AB7E-4CEF-9A7E-B474AE94C0D1}"/>
    <cellStyle name="_Granbury-F-Machine_California Ridge_042909_Grant and TE_99M_as bid" xfId="29945" xr:uid="{554034F4-7196-48B2-A557-F5C72DCB5A73}"/>
    <cellStyle name="_Granbury-F-Machine_California Ridge_042909_Grant and TE_99M_as bid 2" xfId="29946" xr:uid="{606D6BDC-1D3E-475D-8CB6-BB9EAFBBC1D1}"/>
    <cellStyle name="_Granbury-F-Machine_California Ridge_042909_Grant and TE_99Mw" xfId="29947" xr:uid="{905C3EBD-4994-4CC8-BEE9-788CDDCC656A}"/>
    <cellStyle name="_Granbury-F-Machine_California Ridge_042909_Grant and TE_99Mw 2" xfId="29948" xr:uid="{01CF8DEB-CBDD-493F-9B11-7E36F5256483}"/>
    <cellStyle name="_Granbury-F-Machine_Copy of NEW Levered GRIIIII_03312009_MCF v2" xfId="29949" xr:uid="{5902CC88-C668-4795-9E18-B7F8A1AA9278}"/>
    <cellStyle name="_Granbury-F-Machine_Copy of NEW Levered GRIIIII_03312009_MCF v2 2" xfId="29950" xr:uid="{0DFF02B3-DC89-4FD6-9AC3-349E9592CA7E}"/>
    <cellStyle name="_Granbury-F-Machine_Copy of NEW Levered GRIIIII_03312009_MCF v2_BeechR Pivot Table 12.2.09" xfId="29951" xr:uid="{9413920C-85DB-4BDC-AA0F-9330AC0E3503}"/>
    <cellStyle name="_Granbury-F-Machine_Copy of NEW Levered GRIIIII_03312009_MCF v2_BeechR Pivot Table 12.2.09 2" xfId="29952" xr:uid="{0055099D-2E0C-4C2F-AEEE-1C0FAB0B80FD}"/>
    <cellStyle name="_Granbury-F-Machine_Copy of Vento III v27i P50 1st" xfId="29953" xr:uid="{909CBD77-54DF-44F6-8F51-B86BACC472FB}"/>
    <cellStyle name="_Granbury-F-Machine_G&amp;A_reports" xfId="29954" xr:uid="{9F368492-A1C5-49D1-B8FE-F37868A3147E}"/>
    <cellStyle name="_Granbury-F-Machine_GRE 03252009_tpm_tables" xfId="29955" xr:uid="{3AFCB86F-15DC-400F-B83B-905C6BAE3ABD}"/>
    <cellStyle name="_Granbury-F-Machine_GRE 03252009_tpm_tables 2" xfId="29956" xr:uid="{EE807C4E-E3D0-48CA-B05D-EE3CBE6C3B06}"/>
    <cellStyle name="_Granbury-F-Machine_GRE 03252009_tpm_tables_BeechR Pivot Table 12.2.09" xfId="29957" xr:uid="{C6E6483C-D4BF-4D06-B4B7-275D25B75E2B}"/>
    <cellStyle name="_Granbury-F-Machine_GRE 03252009_tpm_tables_BeechR Pivot Table 12.2.09 2" xfId="29958" xr:uid="{0F823393-8587-4E71-8178-EDE59DAEB496}"/>
    <cellStyle name="_Granbury-F-Machine_Hardin Grant 08312009_300MW" xfId="29959" xr:uid="{A097D730-EB40-4DCF-ADD7-1FB345519B01}"/>
    <cellStyle name="_Granbury-F-Machine_Hardin Grant 08312009_300MW 2" xfId="29960" xr:uid="{F48B0B2A-22DE-4C2E-A83F-2F30FD1D1CDE}"/>
    <cellStyle name="_Granbury-F-Machine_Inputs-General" xfId="29961" xr:uid="{31CCAFF8-9647-4726-91D4-85EA49219379}"/>
    <cellStyle name="_Granbury-F-Machine_Inputs-General 2" xfId="29962" xr:uid="{1C6CE559-569C-42B2-9351-026997748988}"/>
    <cellStyle name="_Granbury-F-Machine_Invenergy Model -- 9-5-08 base" xfId="29963" xr:uid="{8AFB0924-4408-408D-96AC-32076315AD83}"/>
    <cellStyle name="_Granbury-F-Machine_Invenergy Model -- 9-5-08 base 2" xfId="29964" xr:uid="{79BCD32D-6C73-4F74-91E3-84B46F07F1FF}"/>
    <cellStyle name="_Granbury-F-Machine_IWNA 3-Pack ECCA Sheldon Funding 03202009" xfId="29965" xr:uid="{18EE3273-1456-4F00-8C36-3A2423192051}"/>
    <cellStyle name="_Granbury-F-Machine_IWNA 3-Pack ECCA Sheldon Funding 03202009 2" xfId="29966" xr:uid="{35121491-FA28-492F-9FED-D1E874BB2C4E}"/>
    <cellStyle name="_Granbury-F-Machine_IWNA Ptfl v2 10yr 7.25% $320 upfront 99% hedge loss P50" xfId="29967" xr:uid="{3E8CDC43-041B-42E8-A45F-991DD7188AAC}"/>
    <cellStyle name="_Granbury-F-Machine_IWNA Ptfl v2 10yr 7.25% $320 upfront 99% hedge loss P50 2" xfId="29968" xr:uid="{FE264679-E5D9-4C4B-B56C-9E06B5CB3F81}"/>
    <cellStyle name="_Granbury-F-Machine_IWNA v1 10yr 7.25% $290 upfront no bonus 42% 2009 tax realloc P50" xfId="29969" xr:uid="{D9475DCD-89F6-4D87-A76B-0D9B1A24FB9A}"/>
    <cellStyle name="_Granbury-F-Machine_IWNA v1 10yr 7.25% $290 upfront no bonus 42% 2009 tax realloc P50 2" xfId="29970" xr:uid="{1A08C258-6F6E-4AAA-9DA0-D070CA0C1184}"/>
    <cellStyle name="_Granbury-F-Machine_IWNA v1 10yr 7.25% $290 upfront no bonus 42% 2009 tax realloc P50_2008 IWNA JPM TE Model 11032008 (ERISA Dep &amp; Full Haircuts)_275M" xfId="29971" xr:uid="{5408383D-E505-477E-9A8D-9E0AF6AF1B0B}"/>
    <cellStyle name="_Granbury-F-Machine_IWNA v1 10yr 7.25% $290 upfront no bonus 42% 2009 tax realloc P50_2008 IWNA JPM TE Model 11032008 (ERISA Dep &amp; Full Haircuts)_275M 2" xfId="29972" xr:uid="{CEF7D23D-F422-4FA5-B7A1-E5C764C5C7A9}"/>
    <cellStyle name="_Granbury-F-Machine_IWNA v1 10yr 7.25% $290 upfront no bonus 42% 2009 tax realloc P50_2008 IWNA v12 7.75% 53% TaxEx P50 (Invenergy)_10242008" xfId="29973" xr:uid="{AC6690D6-59BC-4675-95AD-22BEAAD411FE}"/>
    <cellStyle name="_Granbury-F-Machine_IWNA v1 10yr 7.25% $290 upfront no bonus 42% 2009 tax realloc P50_2008 IWNA v12 7.75% 53% TaxEx P50 (Invenergy)_10242008 2" xfId="29974" xr:uid="{D364870D-93D2-4EFF-93EC-77E79A2A5B3F}"/>
    <cellStyle name="_Granbury-F-Machine_Ledge_0416_Grant and TE" xfId="29975" xr:uid="{B775A322-DDE8-44FB-A9C1-E20D794D3A76}"/>
    <cellStyle name="_Granbury-F-Machine_Ledge_0416_Grant and TE 2" xfId="29976" xr:uid="{94B49CE7-42FE-4911-BAA9-FB5B4FF20DCD}"/>
    <cellStyle name="_Granbury-F-Machine_Levered Beech Ridge _100709" xfId="29977" xr:uid="{B299DC3F-F0D2-4986-A2E4-5584D91AC67F}"/>
    <cellStyle name="_Granbury-F-Machine_Levered Beech Ridge _100709 2" xfId="29978" xr:uid="{DD76840E-C47D-41C6-AAEE-3A84E475ABA5}"/>
    <cellStyle name="_Granbury-F-Machine_Levered Beech Ridge _100709_BeechR Pivot Table 12.2.09" xfId="29979" xr:uid="{5C5D28E6-D77C-48F1-9EC3-A3A6237EF9F3}"/>
    <cellStyle name="_Granbury-F-Machine_Levered Beech Ridge _100709_BeechR Pivot Table 12.2.09 2" xfId="29980" xr:uid="{04B8709C-9567-43CE-A7DA-85BFADC36880}"/>
    <cellStyle name="_Granbury-F-Machine_Levered Beech Ridge _102709" xfId="29981" xr:uid="{DD58634A-266A-4F9E-8827-DEA480986800}"/>
    <cellStyle name="_Granbury-F-Machine_Levered Beech Ridge _102709 2" xfId="29982" xr:uid="{960C1AFA-4DDA-4F27-8D26-95C36956AE51}"/>
    <cellStyle name="_Granbury-F-Machine_Levered Beech Ridge _102709_BeechR Pivot Table 12.2.09" xfId="29983" xr:uid="{5E5E7753-3A0A-44C0-934D-7605CB1F496C}"/>
    <cellStyle name="_Granbury-F-Machine_Levered Beech Ridge _102709_BeechR Pivot Table 12.2.09 2" xfId="29984" xr:uid="{9AEF017F-3084-4C72-B294-93DB76D630EC}"/>
    <cellStyle name="_Granbury-F-Machine_Levered Beech Ridge _110209" xfId="29985" xr:uid="{15C42E4D-5CA4-4074-BBE2-61C8C5EA2283}"/>
    <cellStyle name="_Granbury-F-Machine_Levered Beech Ridge _110209 2" xfId="29986" xr:uid="{651750B7-0DC7-4A48-96A6-28E9691BD764}"/>
    <cellStyle name="_Granbury-F-Machine_Levered Beech Ridge _110209_BeechR Pivot Table 12.2.09" xfId="29987" xr:uid="{0DCC4DBE-5A45-4B9A-9756-5B888C0BF2E3}"/>
    <cellStyle name="_Granbury-F-Machine_Levered Beech Ridge _110209_BeechR Pivot Table 12.2.09 2" xfId="29988" xr:uid="{0FCAD411-CFA0-42D4-B622-8D118BB8A4A1}"/>
    <cellStyle name="_Granbury-F-Machine_Levered Grand Ridge Exp 07082009_LIVE" xfId="29989" xr:uid="{C0B92954-F46D-4B7B-A6D3-949DEBCCD6D1}"/>
    <cellStyle name="_Granbury-F-Machine_Levered Grand Ridge Exp 07082009_LIVE 2" xfId="29990" xr:uid="{B40B3750-0A73-414B-A36D-1FE4F08E64DD}"/>
    <cellStyle name="_Granbury-F-Machine_Levered Grand Ridge Exp 07082009_LIVE_BeechR Pivot Table 12.2.09" xfId="29991" xr:uid="{265A54B0-AF8A-48A2-9836-0A77280C7B44}"/>
    <cellStyle name="_Granbury-F-Machine_Levered Grand Ridge Exp 07082009_LIVE_BeechR Pivot Table 12.2.09 2" xfId="29992" xr:uid="{C19EE819-90CA-4822-B3F6-8532557BD0C0}"/>
    <cellStyle name="_Granbury-F-Machine_Levered Grand Ridge Exp_05042009" xfId="29993" xr:uid="{7E1F5C62-5D04-4054-914A-6F6EDBAC8F7C}"/>
    <cellStyle name="_Granbury-F-Machine_Levered Grand Ridge Exp_05042009 2" xfId="29994" xr:uid="{31F85ECF-7400-466F-ABF6-315AAB2DD2D8}"/>
    <cellStyle name="_Granbury-F-Machine_Levered Grand Ridge Exp_05042009_BeechR Pivot Table 12.2.09" xfId="29995" xr:uid="{CCC1CE53-205C-468F-AD17-B7027F80C3A9}"/>
    <cellStyle name="_Granbury-F-Machine_Levered Grand Ridge Exp_05042009_BeechR Pivot Table 12.2.09 2" xfId="29996" xr:uid="{7CA43ED7-2D8C-44E9-90E6-94CBB47A5CF6}"/>
    <cellStyle name="_Granbury-F-Machine_NEW GRII_III Debt_032509 v1 (2)" xfId="29997" xr:uid="{AA4E2C2B-8045-4ACB-9AC0-39CF7DDF056E}"/>
    <cellStyle name="_Granbury-F-Machine_NEW GRII_III Debt_032509 v1 (2) 2" xfId="29998" xr:uid="{F522798A-E342-4812-9284-2C30E55617FC}"/>
    <cellStyle name="_Granbury-F-Machine_NEW GRII_III Debt_032509 v1 (2)_BeechR Pivot Table 12.2.09" xfId="29999" xr:uid="{BC8BEE98-F3CE-4CB4-92FF-92BF600BE159}"/>
    <cellStyle name="_Granbury-F-Machine_NEW GRII_III Debt_032509 v1 (2)_BeechR Pivot Table 12.2.09 2" xfId="30000" xr:uid="{E6E597C8-E0A1-4DC9-9087-C2A332660365}"/>
    <cellStyle name="_Granbury-F-Machine_NEW Levered GRII&amp;III_04092009_MCF v1" xfId="30001" xr:uid="{FD9E0397-4F65-4466-BEE9-1243EAE2AA2D}"/>
    <cellStyle name="_Granbury-F-Machine_NEW Levered GRII&amp;III_04092009_MCF v1 2" xfId="30002" xr:uid="{73A82DB5-B0AD-405B-9D04-E46CACE10FCD}"/>
    <cellStyle name="_Granbury-F-Machine_NEW Levered GRII&amp;III_04092009_MCF v1_BeechR Pivot Table 12.2.09" xfId="30003" xr:uid="{DB0500E1-29F6-4955-BC3F-4087B57B3642}"/>
    <cellStyle name="_Granbury-F-Machine_NEW Levered GRII&amp;III_04092009_MCF v1_BeechR Pivot Table 12.2.09 2" xfId="30004" xr:uid="{A38B0B05-EAB1-4C94-89BE-1D10D4141E68}"/>
    <cellStyle name="_Granbury-F-Machine_Oceana_142MW_Vesta1.8_101909" xfId="30005" xr:uid="{0A11E42C-8727-4686-BE4B-2A4638248375}"/>
    <cellStyle name="_Granbury-F-Machine_Oceana_142MW_Vesta1.8_101909 2" xfId="30006" xr:uid="{40D0786A-DE83-42FC-8685-70D08FF4FA92}"/>
    <cellStyle name="_Granbury-F-Machine_Raleigh Model (78MW) 09082009_V2" xfId="30007" xr:uid="{FA619EC8-99F4-4070-9B64-72A40FFAFD66}"/>
    <cellStyle name="_Granbury-F-Machine_Raleigh Model (78MW) 09082009_V2 2" xfId="30008" xr:uid="{08E66552-C1FF-49C2-B808-D3D43B7D5C68}"/>
    <cellStyle name="_Granbury-F-Machine_Raleigh Model (78MW) 09082009_V2_BeechR Pivot Table 12.2.09" xfId="30009" xr:uid="{E5C796A1-7EB7-4B92-A6BE-29B10BDEFCCA}"/>
    <cellStyle name="_Granbury-F-Machine_Raleigh Model (78MW) 09082009_V2_BeechR Pivot Table 12.2.09 2" xfId="30010" xr:uid="{35BE3D95-81A5-4B77-A629-079995B648D1}"/>
    <cellStyle name="_Granbury-F-Machine_Sheet1" xfId="30011" xr:uid="{32C5907A-19D5-447D-B399-5EB660158663}"/>
    <cellStyle name="_Granbury-F-Machine_Sheet1 2" xfId="30012" xr:uid="{8258E718-D32F-44C3-AE80-29F394E0CA91}"/>
    <cellStyle name="_Granbury-F-Machine_Sweden Hills 51MW_081809_AEP bid" xfId="30013" xr:uid="{F62B2803-8FAE-44E4-8461-2218914F282C}"/>
    <cellStyle name="_Granbury-F-Machine_Sweden Hills 51MW_081809_AEP bid 2" xfId="30014" xr:uid="{FBCAE333-679E-47B6-9624-60032A9BEBA0}"/>
    <cellStyle name="_Granbury-F-Machine_Tri-County Wind_042409_Grant and TE_as bid" xfId="30015" xr:uid="{3722FF1B-D0D7-43A6-9C66-18CACB7332C1}"/>
    <cellStyle name="_Granbury-F-Machine_Tri-County Wind_042409_Grant and TE_as bid 2" xfId="30016" xr:uid="{D959E470-4AB2-40EA-A704-964704104E23}"/>
    <cellStyle name="_Granbury-F-Machine_Tri-County Wind_101309_Grant and TE_200MW_1.6XLE" xfId="30017" xr:uid="{10928AE7-6C63-41DA-A452-F7CD6360EBC2}"/>
    <cellStyle name="_Granbury-F-Machine_Tri-County Wind_101309_Grant and TE_200MW_1.6XLE 2" xfId="30018" xr:uid="{73756E53-E57D-4BDD-8CFC-CD3EAA30ECA4}"/>
    <cellStyle name="_Granbury-F-Machine_Tri-County Wind_101509_Grant and TE_200MW_1.6XLE" xfId="30019" xr:uid="{056BF1B7-95DF-4994-8A21-01634E1249FC}"/>
    <cellStyle name="_Granbury-F-Machine_Tri-County Wind_101509_Grant and TE_200MW_1.6XLE 2" xfId="30020" xr:uid="{CF473D0E-A26F-4390-B86E-95E84BAA323B}"/>
    <cellStyle name="_Granbury-F-Machine_Turkey Track Completion Reserve Acct_11 10 08" xfId="30021" xr:uid="{105E8899-78AF-4D0F-8A66-838788233FD6}"/>
    <cellStyle name="_Granbury-F-Machine_Turkey Track Completion Reserve Acct_11 10 08 2" xfId="30022" xr:uid="{D6B34955-A529-4B27-927C-F890E036CDF7}"/>
    <cellStyle name="_Granbury-F-Machine_Unlev McAdoo &amp; GR Combined 10242008-funding v8" xfId="30023" xr:uid="{2F6C4504-C85F-439A-AE97-0354906565EE}"/>
    <cellStyle name="_Granbury-F-Machine_Unlev McAdoo &amp; GR Combined 10242008-funding v8 2" xfId="30024" xr:uid="{CA6A392B-D3E1-469F-A00E-5562CB0C6ECD}"/>
    <cellStyle name="_Granbury-F-Machine_Unlev McAdoo &amp; GR Combined 10242008-funding v8_BeechR Pivot Table 12.2.09" xfId="30025" xr:uid="{405F6643-86EA-4F96-AE08-A27186613D3C}"/>
    <cellStyle name="_Granbury-F-Machine_Unlev McAdoo &amp; GR Combined 10242008-funding v8_BeechR Pivot Table 12.2.09 2" xfId="30026" xr:uid="{D53280F2-B2A4-4070-B953-56833211898E}"/>
    <cellStyle name="_Granbury-F-Machine_Unlev McAdoo &amp; GR Combined 10242008-funding v8_Sheet1" xfId="30027" xr:uid="{A1AC9C61-8CE6-402A-A5AB-09B1E3A2895F}"/>
    <cellStyle name="_Granbury-F-Machine_Unlev McAdoo &amp; GR Combined 10242008-funding v8_Sheet1 2" xfId="30028" xr:uid="{AA4BAA84-48D1-44D0-9781-B6FA8421BF62}"/>
    <cellStyle name="_Granbury-F-Machine_Unlevered_Beech_Ridge_100_5MW_021009_optimized NCF" xfId="30029" xr:uid="{55661BA9-97D8-4F8A-9784-706D52D383F1}"/>
    <cellStyle name="_Granbury-F-Machine_Unlevered_Beech_Ridge_100_5MW_021009_optimized NCF 2" xfId="30030" xr:uid="{07B47907-DF02-4CA4-8A98-BC46710764B1}"/>
    <cellStyle name="_Granbury-F-Machine_Vantage Cash FLow 100609" xfId="30031" xr:uid="{BDFE7D7F-B51E-49F9-B40C-C3C5C08A36D8}"/>
    <cellStyle name="_Granbury-F-Machine_Vantage Cash FLow 100609 2" xfId="30032" xr:uid="{173A15D4-A9DF-4FF6-A084-043258F54392}"/>
    <cellStyle name="_Granbury-F-Machine_Vantage Model_PGE 15yr PPA_062409" xfId="30033" xr:uid="{347BDC8B-D93F-4F3D-928D-EE8A8D72FC3E}"/>
    <cellStyle name="_Granbury-F-Machine_Vantage Model_PGE 15yr PPA_062409 2" xfId="30034" xr:uid="{9CD2FC1F-F156-43A3-B2AE-9C01B807ADFA}"/>
    <cellStyle name="_Granbury-F-Machine_Vantage Model_PGE 15yr PPA_073009_JAR" xfId="30035" xr:uid="{808C866E-1DFC-49C0-991D-BEE488BCAEE5}"/>
    <cellStyle name="_Granbury-F-Machine_Vantage Model_PGE 15yr PPA_073009_JAR 2" xfId="30036" xr:uid="{6C01CA8F-EDFF-471F-83A2-601C0D0174CB}"/>
    <cellStyle name="_Granbury-F-Machine_Vantage Model_PGE 15yr PPA_100909" xfId="30037" xr:uid="{A0C226EF-6DE8-497F-B095-3EC2D45CF100}"/>
    <cellStyle name="_Granbury-F-Machine_Vantage Model_PGE 15yr PPA_100909 2" xfId="30038" xr:uid="{D55EA51C-738A-47C9-ACBD-BA975FCFEFB9}"/>
    <cellStyle name="_Granbury-F-Machine_Vento III v17i (8.9% Haircut, 60% Tax)" xfId="30039" xr:uid="{2C5D0698-586F-41B5-9FF6-AAA6708E6023}"/>
    <cellStyle name="_Granbury-F-Machine_Vento III v22i (Haircut, 6Y CF, 76% tax)" xfId="30040" xr:uid="{F804AFAA-347A-40FE-BD6D-4910F33B889A}"/>
    <cellStyle name="_Granbury-F-Machine_Vento III v28g Base" xfId="30041" xr:uid="{75B8EF0B-F9E7-4E61-99AA-E61FDD40339D}"/>
    <cellStyle name="_Granbury-F-Machine_Vento III v28k JPMyyy" xfId="30042" xr:uid="{78472F3F-65FB-45BA-BCE2-C3646FB81CF3}"/>
    <cellStyle name="_Granbury-F-Machine_White Oak_67.5_150MW_110409_OUR CASE" xfId="30043" xr:uid="{E2678C90-9ACF-4C39-859C-ECFDF15CEF16}"/>
    <cellStyle name="_Granbury-F-Machine_White Oak_67.5_150MW_110409_OUR CASE 2" xfId="30044" xr:uid="{A62D9170-C0CF-41F2-A34B-0B6DE0CD12C6}"/>
    <cellStyle name="_x0013__Grand Ridge Expansion Holdings LLC_Appendix IA_6 24 09_FINAL  (3)" xfId="30045" xr:uid="{A907BB4C-C64C-496F-81B8-D8A5856F59BF}"/>
    <cellStyle name="_x0013__Grand Ridge Expansion Holdings LLC_Appendix IA_6 24 09_FINAL  (3) 2" xfId="30046" xr:uid="{ED1AD258-5FE3-4F89-97AE-1560236CCC48}"/>
    <cellStyle name="_Granite" xfId="30047" xr:uid="{1020EE4F-802F-4EBE-BD88-6B2D36138E9B}"/>
    <cellStyle name="_Granite 2" xfId="30048" xr:uid="{CFDA4956-0FBC-439C-8957-2465DB221844}"/>
    <cellStyle name="_Granite_#1 Levered Beech Ridge_021109_Grant,Bonus,No PTCs,MACRs,Term Debt NOL" xfId="30049" xr:uid="{A8BFD66D-29D5-48C3-829D-35DD79FABDCE}"/>
    <cellStyle name="_Granite_#1 Levered Beech Ridge_021109_Grant,Bonus,No PTCs,MACRs,Term Debt NOL 2" xfId="30050" xr:uid="{DF94C197-F6D8-4692-B3F3-A4E63EF36443}"/>
    <cellStyle name="_Granite_#1 LeveredGrand_Ridge_II-III_021009_Grant,Bonus,No PTCs,MACRs,Term Debt, NOL" xfId="30051" xr:uid="{00A729F6-1DE1-448F-A28F-F06B331700BC}"/>
    <cellStyle name="_Granite_#1 LeveredGrand_Ridge_II-III_021009_Grant,Bonus,No PTCs,MACRs,Term Debt, NOL 2" xfId="30052" xr:uid="{99F9EC8D-33F8-47FD-B276-7626D06968A2}"/>
    <cellStyle name="_Granite_#1 LeveredGrand_Ridge_II-III_021009_Grant,Bonus,No PTCs,MACRs,Term Debt, NOL_BeechR Pivot Table 12.2.09" xfId="30053" xr:uid="{F9407822-F188-4343-8699-1EA89992C846}"/>
    <cellStyle name="_Granite_#1 LeveredGrand_Ridge_II-III_021009_Grant,Bonus,No PTCs,MACRs,Term Debt, NOL_BeechR Pivot Table 12.2.09 2" xfId="30054" xr:uid="{360CCD72-F40B-4DEE-BB77-86C05318BDD6}"/>
    <cellStyle name="_Granite_1.Inputs" xfId="30055" xr:uid="{BC3556B8-EAA4-4CEF-8C48-5B12A6232A8B}"/>
    <cellStyle name="_Granite_2008 IWNA 7.75% 53% ERISA P50 (Invnergy)_FROM JPM" xfId="30056" xr:uid="{F67422C3-2E56-467C-82AD-8C05CC5A9728}"/>
    <cellStyle name="_Granite_2008 IWNA 7.75% 53% ERISA P50 (Invnergy)_FROM JPM 2" xfId="30057" xr:uid="{02A60E39-8CC0-4827-A4AA-33AA94CCFA5B}"/>
    <cellStyle name="_Granite_2008 IWNA Portfolio 09262008 (JPM TE &amp; CE)__TE Assumps" xfId="30058" xr:uid="{A0F6DBF8-377A-43E4-8FDB-B0C02F63F792}"/>
    <cellStyle name="_Granite_2008 IWNA Portfolio 09262008 (JPM TE &amp; CE)__TE Assumps 2" xfId="30059" xr:uid="{E7DE99AD-0C31-43EE-B414-3F6FC61AC12D}"/>
    <cellStyle name="_Granite_2008 IWNA Portfolio 09262008 (JPM TE &amp; CE)__TE Assumps_2008 IWNA v12 7.75% 53% TaxEx P50 (Invenergy)_10242008" xfId="30060" xr:uid="{30094E72-269D-4312-88E0-003ACEF17CE2}"/>
    <cellStyle name="_Granite_2008 IWNA Portfolio 09262008 (JPM TE &amp; CE)__TE Assumps_2008 IWNA v12 7.75% 53% TaxEx P50 (Invenergy)_10242008 2" xfId="30061" xr:uid="{C81347AF-CE62-432A-9555-AA1DD2557A37}"/>
    <cellStyle name="_Granite_2008 IWNA v12 7.75% 53% TaxEx P50 (Invenergy)_10242008" xfId="30062" xr:uid="{17919FD3-6405-4809-A3FD-9B8B17214248}"/>
    <cellStyle name="_Granite_2008 IWNA v12 7.75% 53% TaxEx P50 (Invenergy)_10242008 2" xfId="30063" xr:uid="{0CB72121-9F55-4DD3-98B7-2C0A9890BC47}"/>
    <cellStyle name="_Granite_2008 IWNA v12 7.75% 53% TaxEx P50 (Invenergy)_NO HAIRCUTS" xfId="30064" xr:uid="{9DC994D3-6D5F-47BA-8453-84464E61E9A2}"/>
    <cellStyle name="_Granite_2008 IWNA v12 7.75% 53% TaxEx P50 (Invenergy)_NO HAIRCUTS 2" xfId="30065" xr:uid="{6C36EB6D-5D32-45AB-9A3F-4692EC12206C}"/>
    <cellStyle name="_Granite_AM 03-22-2009 - Citi Cash Grant - 1st qtr cash grant" xfId="30066" xr:uid="{63B9FAD7-089B-4212-9324-2733C167C9BD}"/>
    <cellStyle name="_Granite_Bali_Biomass_Fin_Model_082107" xfId="30067" xr:uid="{8C1DD9E8-F56C-4A74-ACD5-4781866F8C95}"/>
    <cellStyle name="_Granite_BeechR Pivot Table 12.2.09" xfId="30068" xr:uid="{F746D232-90D6-4E09-8CAF-AEAD7FB71A08}"/>
    <cellStyle name="_Granite_BeechR Pivot Table 12.2.09 2" xfId="30069" xr:uid="{A7146B68-F4B9-42E3-9054-7BACCE78B094}"/>
    <cellStyle name="_Granite_Big Otter 101209 Grant and TE 100.5MW_20mileT" xfId="30070" xr:uid="{9638D553-C721-4635-8C43-FC61DB061702}"/>
    <cellStyle name="_Granite_Big Otter 101209 Grant and TE 100.5MW_20mileT 2" xfId="30071" xr:uid="{E5512D07-995D-4749-BD93-CF44B07770EA}"/>
    <cellStyle name="_Granite_Bish Hill_$77.5_lowncf_ Bundled Price_Lenders_092909" xfId="30072" xr:uid="{62C35D72-5D92-4B8E-8569-6391CE250EAD}"/>
    <cellStyle name="_Granite_Bish Hill_$77.5_lowncf_ Bundled Price_Lenders_092909 2" xfId="30073" xr:uid="{B1EE9B79-F94D-4A18-A3FF-6C2863D89F38}"/>
    <cellStyle name="_Granite_BishHilll_1.25M per WTG with $72 bundled price_200MWs_BF" xfId="30074" xr:uid="{FE079E5B-4B8E-4CF1-9C78-E4637183A217}"/>
    <cellStyle name="_Granite_BishHilll_1.25M per WTG with $72 bundled price_200MWs_BF 2" xfId="30075" xr:uid="{B97115DE-60C5-4DAC-A889-A325E3D001A9}"/>
    <cellStyle name="_Granite_Bishop Hill_Grant_082409_200MW" xfId="30076" xr:uid="{606965F7-C5BE-427B-8EB0-45BFAF2EC527}"/>
    <cellStyle name="_Granite_Bishop Hill_Grant_082409_200MW 2" xfId="30077" xr:uid="{26BA765F-6A0A-4DF0-9764-56384A7BAA15}"/>
    <cellStyle name="_Granite_Buzzard Creek_250MW_PTC_010610" xfId="30078" xr:uid="{1D4C42D6-7347-4031-9A2F-31CC1BB6C39D}"/>
    <cellStyle name="_Granite_Buzzard Creek_250MW_PTC_010610 2" xfId="30079" xr:uid="{3C30E63D-4F53-454C-A954-2ECF979D8DEB}"/>
    <cellStyle name="_Granite_California Ridge 120109 and 200MW" xfId="30080" xr:uid="{BAA58C8D-BD0C-4C5D-A8B0-E0F574A4A93F}"/>
    <cellStyle name="_Granite_California Ridge 120109 and 200MW 2" xfId="30081" xr:uid="{40F775CF-79F5-4BE2-A1BB-5A3920566CE2}"/>
    <cellStyle name="_Granite_California Ridge_042909_Grant and TE_99M_as bid" xfId="30082" xr:uid="{B4064B4E-4372-4BA3-9396-57C4A0F9E810}"/>
    <cellStyle name="_Granite_California Ridge_042909_Grant and TE_99M_as bid 2" xfId="30083" xr:uid="{C727AE7C-22E3-4195-AC2A-7CD57D772089}"/>
    <cellStyle name="_Granite_California Ridge_042909_Grant and TE_99Mw" xfId="30084" xr:uid="{C5DA2E58-5A8D-430B-91D5-36443FD5CACC}"/>
    <cellStyle name="_Granite_California Ridge_042909_Grant and TE_99Mw 2" xfId="30085" xr:uid="{B0E6F4D5-7F79-4286-B616-350435351B8E}"/>
    <cellStyle name="_Granite_Copy of NEW Levered GRIIIII_03312009_MCF v2" xfId="30086" xr:uid="{9F497C71-5EFA-4178-9CC9-432E0F084487}"/>
    <cellStyle name="_Granite_Copy of NEW Levered GRIIIII_03312009_MCF v2 2" xfId="30087" xr:uid="{751E3486-8AC6-4B00-9218-7747F5F1BC8D}"/>
    <cellStyle name="_Granite_Copy of NEW Levered GRIIIII_03312009_MCF v2_BeechR Pivot Table 12.2.09" xfId="30088" xr:uid="{57D87B9A-4DD7-45B6-B7D5-14B1D127767D}"/>
    <cellStyle name="_Granite_Copy of NEW Levered GRIIIII_03312009_MCF v2_BeechR Pivot Table 12.2.09 2" xfId="30089" xr:uid="{BAF5E3DC-4941-4FA2-8475-7F2364AAFEA7}"/>
    <cellStyle name="_Granite_Copy of Vento III v27i P50 1st" xfId="30090" xr:uid="{8046F040-AC6E-4F0A-94DC-40DC3A0C2E50}"/>
    <cellStyle name="_Granite_G&amp;A_reports" xfId="30091" xr:uid="{8F8A4DF0-DFC7-43F5-A9B4-5BC3FBAE182B}"/>
    <cellStyle name="_Granite_GRE 03252009_tpm_tables" xfId="30092" xr:uid="{444A7378-89D0-4D7D-994E-5D0A7456DAA2}"/>
    <cellStyle name="_Granite_GRE 03252009_tpm_tables 2" xfId="30093" xr:uid="{210059D2-9CD0-4682-849F-D1A4DFA8ED61}"/>
    <cellStyle name="_Granite_GRE 03252009_tpm_tables_BeechR Pivot Table 12.2.09" xfId="30094" xr:uid="{249FFD80-997F-49F1-892B-9F019F40AEF0}"/>
    <cellStyle name="_Granite_GRE 03252009_tpm_tables_BeechR Pivot Table 12.2.09 2" xfId="30095" xr:uid="{E3567BD7-97A6-459E-9EBC-206EF141BDF2}"/>
    <cellStyle name="_Granite_Hardin Grant 08312009_300MW" xfId="30096" xr:uid="{23EB61D0-9B7F-4C8E-89AE-A09DB530FF1D}"/>
    <cellStyle name="_Granite_Hardin Grant 08312009_300MW 2" xfId="30097" xr:uid="{5776C610-7910-45D0-87E4-C9D063E10B1A}"/>
    <cellStyle name="_Granite_Inputs-General" xfId="30098" xr:uid="{4C1E0E59-565B-4506-B0E9-ADD8EF252252}"/>
    <cellStyle name="_Granite_Inputs-General 2" xfId="30099" xr:uid="{8864A77F-397F-4129-B96B-FB8ADB729D66}"/>
    <cellStyle name="_Granite_Invenergy Model -- 9-5-08 base" xfId="30100" xr:uid="{D80F2212-A088-42EF-827D-96BD85AE6D01}"/>
    <cellStyle name="_Granite_Invenergy Model -- 9-5-08 base 2" xfId="30101" xr:uid="{87932D08-0BDE-4A41-9C33-C2E1B6E74C49}"/>
    <cellStyle name="_Granite_IWNA 3-Pack ECCA Sheldon Funding 03202009" xfId="30102" xr:uid="{A7D8ACCF-34A6-485C-B24B-37DD6C5F91A5}"/>
    <cellStyle name="_Granite_IWNA 3-Pack ECCA Sheldon Funding 03202009 2" xfId="30103" xr:uid="{3AEECD42-37CB-4151-A771-0483D3C0D8E3}"/>
    <cellStyle name="_Granite_IWNA Ptfl v2 10yr 7.25% $320 upfront 99% hedge loss P50" xfId="30104" xr:uid="{2A1E2A67-81FD-4768-A89C-F8364AF737B7}"/>
    <cellStyle name="_Granite_IWNA Ptfl v2 10yr 7.25% $320 upfront 99% hedge loss P50 2" xfId="30105" xr:uid="{70ED4BBB-1AEC-41A5-94A4-29F6CD654D75}"/>
    <cellStyle name="_Granite_IWNA v1 10yr 7.25% $290 upfront no bonus 42% 2009 tax realloc P50" xfId="30106" xr:uid="{65F2CF31-C225-4FCB-B1BC-DCA1746454C1}"/>
    <cellStyle name="_Granite_IWNA v1 10yr 7.25% $290 upfront no bonus 42% 2009 tax realloc P50 2" xfId="30107" xr:uid="{428525A3-D39B-40D4-BB06-7B4779746FC6}"/>
    <cellStyle name="_Granite_IWNA v1 10yr 7.25% $290 upfront no bonus 42% 2009 tax realloc P50_2008 IWNA JPM TE Model 11032008 (ERISA Dep &amp; Full Haircuts)_275M" xfId="30108" xr:uid="{DB4F0066-B1FD-4BA3-84C7-55C7A16D1309}"/>
    <cellStyle name="_Granite_IWNA v1 10yr 7.25% $290 upfront no bonus 42% 2009 tax realloc P50_2008 IWNA JPM TE Model 11032008 (ERISA Dep &amp; Full Haircuts)_275M 2" xfId="30109" xr:uid="{8837A07E-6D11-4F44-B1C6-F3A0FD9D34DC}"/>
    <cellStyle name="_Granite_IWNA v1 10yr 7.25% $290 upfront no bonus 42% 2009 tax realloc P50_2008 IWNA v12 7.75% 53% TaxEx P50 (Invenergy)_10242008" xfId="30110" xr:uid="{9ECE293F-8AB5-429F-A1C3-65932BD322B8}"/>
    <cellStyle name="_Granite_IWNA v1 10yr 7.25% $290 upfront no bonus 42% 2009 tax realloc P50_2008 IWNA v12 7.75% 53% TaxEx P50 (Invenergy)_10242008 2" xfId="30111" xr:uid="{9FAFFF42-2F47-4A88-8D42-3A305807807D}"/>
    <cellStyle name="_Granite_Ledge_0416_Grant and TE" xfId="30112" xr:uid="{3F386F85-ED72-495E-94F8-C8B2FCCC7C33}"/>
    <cellStyle name="_Granite_Ledge_0416_Grant and TE 2" xfId="30113" xr:uid="{FC4ED9E6-A9E6-46B9-935C-7310AC10DAA3}"/>
    <cellStyle name="_Granite_Levered Beech Ridge _100709" xfId="30114" xr:uid="{937E2CAB-94D7-411F-86E9-3B91A9ABAFA2}"/>
    <cellStyle name="_Granite_Levered Beech Ridge _100709 2" xfId="30115" xr:uid="{45F98C88-4CF5-44A2-A338-4A42745DCE4F}"/>
    <cellStyle name="_Granite_Levered Beech Ridge _100709_BeechR Pivot Table 12.2.09" xfId="30116" xr:uid="{E6CBC292-6518-4D20-B938-8DD0F2FC79EA}"/>
    <cellStyle name="_Granite_Levered Beech Ridge _100709_BeechR Pivot Table 12.2.09 2" xfId="30117" xr:uid="{35437EC7-E98F-4466-BE1B-AF8C8E95372F}"/>
    <cellStyle name="_Granite_Levered Beech Ridge _102709" xfId="30118" xr:uid="{2BADDF60-93BD-47B2-9D2F-CB441BCE0939}"/>
    <cellStyle name="_Granite_Levered Beech Ridge _102709 2" xfId="30119" xr:uid="{7B1DE060-6250-49D5-AE28-1A2D96B5B95F}"/>
    <cellStyle name="_Granite_Levered Beech Ridge _102709_BeechR Pivot Table 12.2.09" xfId="30120" xr:uid="{DFA34032-0293-4CB1-BDD4-55AC36EB1030}"/>
    <cellStyle name="_Granite_Levered Beech Ridge _102709_BeechR Pivot Table 12.2.09 2" xfId="30121" xr:uid="{F0D8E9F2-07E8-40B2-BEE0-26C34E42ECA3}"/>
    <cellStyle name="_Granite_Levered Beech Ridge _110209" xfId="30122" xr:uid="{ED617848-6E91-4B94-9C62-2D3E3CB614AA}"/>
    <cellStyle name="_Granite_Levered Beech Ridge _110209 2" xfId="30123" xr:uid="{39F70104-1603-4147-94A2-CD38CAE67E8D}"/>
    <cellStyle name="_Granite_Levered Beech Ridge _110209_BeechR Pivot Table 12.2.09" xfId="30124" xr:uid="{9CC0A7C1-5B1E-4763-A7A1-9D0A578FA76C}"/>
    <cellStyle name="_Granite_Levered Beech Ridge _110209_BeechR Pivot Table 12.2.09 2" xfId="30125" xr:uid="{368872C8-2DEA-4873-9024-83796728642D}"/>
    <cellStyle name="_Granite_Levered Grand Ridge Exp 07082009_LIVE" xfId="30126" xr:uid="{C386D83D-1D30-4D12-ACB8-C17E940610CD}"/>
    <cellStyle name="_Granite_Levered Grand Ridge Exp 07082009_LIVE 2" xfId="30127" xr:uid="{B574E89C-4D55-4826-9D5A-48401B448426}"/>
    <cellStyle name="_Granite_Levered Grand Ridge Exp 07082009_LIVE_BeechR Pivot Table 12.2.09" xfId="30128" xr:uid="{A854FC6C-3295-461B-B9FA-13B06464FABC}"/>
    <cellStyle name="_Granite_Levered Grand Ridge Exp 07082009_LIVE_BeechR Pivot Table 12.2.09 2" xfId="30129" xr:uid="{454ADF07-4D94-410F-B658-134145EC5C76}"/>
    <cellStyle name="_Granite_Levered Grand Ridge Exp_05042009" xfId="30130" xr:uid="{5A02EDF9-B07E-4BB7-96A5-497F046C9A38}"/>
    <cellStyle name="_Granite_Levered Grand Ridge Exp_05042009 2" xfId="30131" xr:uid="{B2DA782B-8806-40D5-9EA0-2980D641A0C6}"/>
    <cellStyle name="_Granite_Levered Grand Ridge Exp_05042009_BeechR Pivot Table 12.2.09" xfId="30132" xr:uid="{BA6C89AB-E7FD-4A29-BE4C-B90AFA9BD529}"/>
    <cellStyle name="_Granite_Levered Grand Ridge Exp_05042009_BeechR Pivot Table 12.2.09 2" xfId="30133" xr:uid="{C8F0BFF6-4E55-4199-850C-064EE9CCE877}"/>
    <cellStyle name="_Granite_NEW GRII_III Debt_032509 v1 (2)" xfId="30134" xr:uid="{67917E6E-921A-40F4-A4B4-D2BC74E2F45F}"/>
    <cellStyle name="_Granite_NEW GRII_III Debt_032509 v1 (2) 2" xfId="30135" xr:uid="{91BDADDD-EC08-4E51-AB84-590021C4E282}"/>
    <cellStyle name="_Granite_NEW GRII_III Debt_032509 v1 (2)_BeechR Pivot Table 12.2.09" xfId="30136" xr:uid="{D3F1C4CB-F049-4B70-9D5E-1B2D5CAC7A2A}"/>
    <cellStyle name="_Granite_NEW GRII_III Debt_032509 v1 (2)_BeechR Pivot Table 12.2.09 2" xfId="30137" xr:uid="{EBACE3A0-C284-4F94-973B-BA9A606AD1E8}"/>
    <cellStyle name="_Granite_NEW Levered GRII&amp;III_04092009_MCF v1" xfId="30138" xr:uid="{FAED6D5A-8601-4D40-8EFC-0323B8BE122C}"/>
    <cellStyle name="_Granite_NEW Levered GRII&amp;III_04092009_MCF v1 2" xfId="30139" xr:uid="{EBF37E26-9D30-44A6-8BD5-FD2C51C01C69}"/>
    <cellStyle name="_Granite_NEW Levered GRII&amp;III_04092009_MCF v1_BeechR Pivot Table 12.2.09" xfId="30140" xr:uid="{9CD81FA9-86C3-4308-8B0B-AB10445631E3}"/>
    <cellStyle name="_Granite_NEW Levered GRII&amp;III_04092009_MCF v1_BeechR Pivot Table 12.2.09 2" xfId="30141" xr:uid="{EB6810B6-C47C-487D-9E90-F8860CE6250B}"/>
    <cellStyle name="_Granite_Oceana_142MW_Vesta1.8_101909" xfId="30142" xr:uid="{CB430047-EC16-43C3-A92B-0DC5E6BFB15B}"/>
    <cellStyle name="_Granite_Oceana_142MW_Vesta1.8_101909 2" xfId="30143" xr:uid="{D849F1FC-A0C3-43C5-85F6-96044FD54657}"/>
    <cellStyle name="_Granite_Raleigh Model (78MW) 09082009_V2" xfId="30144" xr:uid="{6FA9B082-16FF-49D3-A62D-48CAF27B2FFD}"/>
    <cellStyle name="_Granite_Raleigh Model (78MW) 09082009_V2 2" xfId="30145" xr:uid="{6AA33796-E883-42AD-AE9C-75BB94F31A0C}"/>
    <cellStyle name="_Granite_Raleigh Model (78MW) 09082009_V2_BeechR Pivot Table 12.2.09" xfId="30146" xr:uid="{E0BB70C6-85A4-45B2-9E40-8AE1EA8DB18B}"/>
    <cellStyle name="_Granite_Raleigh Model (78MW) 09082009_V2_BeechR Pivot Table 12.2.09 2" xfId="30147" xr:uid="{4EECCC58-71AC-4847-B7A0-A9026F19B116}"/>
    <cellStyle name="_Granite_Sheet1" xfId="30148" xr:uid="{0E4BDD77-9A26-4A53-89A6-5E2D5BC59666}"/>
    <cellStyle name="_Granite_Sheet1 2" xfId="30149" xr:uid="{8BA2F9C0-CD1A-4A93-8FCC-16D7F45A2252}"/>
    <cellStyle name="_Granite_Sweden Hills 51MW_081809_AEP bid" xfId="30150" xr:uid="{615CB9B3-ABF8-4F2D-A8D1-95782AF460F5}"/>
    <cellStyle name="_Granite_Sweden Hills 51MW_081809_AEP bid 2" xfId="30151" xr:uid="{6EBBF56C-8E6F-4929-9EF4-D08CEB148285}"/>
    <cellStyle name="_Granite_Tri-County Wind_042409_Grant and TE_as bid" xfId="30152" xr:uid="{B8FDE993-1CD9-407A-AF51-B9495BCC62CE}"/>
    <cellStyle name="_Granite_Tri-County Wind_042409_Grant and TE_as bid 2" xfId="30153" xr:uid="{20E472B6-34D0-4524-82AA-213D78ED72A9}"/>
    <cellStyle name="_Granite_Tri-County Wind_101309_Grant and TE_200MW_1.6XLE" xfId="30154" xr:uid="{038DF6C0-E28D-4CDA-934E-AF811EDF06DC}"/>
    <cellStyle name="_Granite_Tri-County Wind_101309_Grant and TE_200MW_1.6XLE 2" xfId="30155" xr:uid="{A0626C1E-83EE-4FD7-805B-0276D03B59D4}"/>
    <cellStyle name="_Granite_Tri-County Wind_101509_Grant and TE_200MW_1.6XLE" xfId="30156" xr:uid="{B4462804-DEC9-4EEB-8E8F-710A63B75843}"/>
    <cellStyle name="_Granite_Tri-County Wind_101509_Grant and TE_200MW_1.6XLE 2" xfId="30157" xr:uid="{6088F054-29FA-403A-A250-57F02C25628E}"/>
    <cellStyle name="_Granite_Turkey Track Completion Reserve Acct_11 10 08" xfId="30158" xr:uid="{8745ECBB-6BBF-4BA5-A22A-E3A9C91D5361}"/>
    <cellStyle name="_Granite_Turkey Track Completion Reserve Acct_11 10 08 2" xfId="30159" xr:uid="{C811B1A1-D5DA-4192-8D49-0CA848740F84}"/>
    <cellStyle name="_Granite_Unlev McAdoo &amp; GR Combined 10242008-funding v8" xfId="30160" xr:uid="{E6F86C6D-3F22-42C8-BB3A-514C334567D0}"/>
    <cellStyle name="_Granite_Unlev McAdoo &amp; GR Combined 10242008-funding v8 2" xfId="30161" xr:uid="{87429CF2-04E2-43C0-A2F8-2948F2CFF45D}"/>
    <cellStyle name="_Granite_Unlev McAdoo &amp; GR Combined 10242008-funding v8_BeechR Pivot Table 12.2.09" xfId="30162" xr:uid="{EA11E637-87DD-419F-B2E6-CFF2588A04E5}"/>
    <cellStyle name="_Granite_Unlev McAdoo &amp; GR Combined 10242008-funding v8_BeechR Pivot Table 12.2.09 2" xfId="30163" xr:uid="{2A53963C-4A80-4DA5-A8C8-3421C6975397}"/>
    <cellStyle name="_Granite_Unlev McAdoo &amp; GR Combined 10242008-funding v8_Sheet1" xfId="30164" xr:uid="{3EA06DA2-8D52-474B-BC68-F571B0D6F3DA}"/>
    <cellStyle name="_Granite_Unlev McAdoo &amp; GR Combined 10242008-funding v8_Sheet1 2" xfId="30165" xr:uid="{0524DC4F-4DE9-42D7-8B08-5BD727F12CD2}"/>
    <cellStyle name="_Granite_Unlevered_Beech_Ridge_100_5MW_021009_optimized NCF" xfId="30166" xr:uid="{465DAA92-9215-4E21-B26A-3EF5A626698E}"/>
    <cellStyle name="_Granite_Unlevered_Beech_Ridge_100_5MW_021009_optimized NCF 2" xfId="30167" xr:uid="{12F2D212-0371-4429-A7B2-888990D37080}"/>
    <cellStyle name="_Granite_Vantage Cash FLow 100609" xfId="30168" xr:uid="{E2704A13-2810-4C9A-85F0-B12E2A2C33D8}"/>
    <cellStyle name="_Granite_Vantage Cash FLow 100609 2" xfId="30169" xr:uid="{D4699BFD-99FD-446D-A2CB-91C4E7BB6DFA}"/>
    <cellStyle name="_Granite_Vantage Model_PGE 15yr PPA_062409" xfId="30170" xr:uid="{C56987D0-2778-401B-ACF6-58EB82BC0CC8}"/>
    <cellStyle name="_Granite_Vantage Model_PGE 15yr PPA_062409 2" xfId="30171" xr:uid="{B0916188-4DB5-486E-8CF6-7084071FD905}"/>
    <cellStyle name="_Granite_Vantage Model_PGE 15yr PPA_073009_JAR" xfId="30172" xr:uid="{4DBB4AB5-5787-401B-878E-743E9E3B7C43}"/>
    <cellStyle name="_Granite_Vantage Model_PGE 15yr PPA_073009_JAR 2" xfId="30173" xr:uid="{5393C5EB-5AED-4FC6-999D-652FFA47688A}"/>
    <cellStyle name="_Granite_Vantage Model_PGE 15yr PPA_100909" xfId="30174" xr:uid="{BDF654F1-FC75-4A24-A3C0-F3C4A81B005D}"/>
    <cellStyle name="_Granite_Vantage Model_PGE 15yr PPA_100909 2" xfId="30175" xr:uid="{712AA6D2-14DE-432A-B231-ECB13CFDE253}"/>
    <cellStyle name="_Granite_Vento III v17i (8.9% Haircut, 60% Tax)" xfId="30176" xr:uid="{05355945-D5E6-4454-AB35-BFAA48F37224}"/>
    <cellStyle name="_Granite_Vento III v22i (Haircut, 6Y CF, 76% tax)" xfId="30177" xr:uid="{308D9FFD-A4ED-496B-A9DA-68E8D37F097B}"/>
    <cellStyle name="_Granite_Vento III v28g Base" xfId="30178" xr:uid="{DD6F6396-3176-4BE7-94DD-C009D9F2544E}"/>
    <cellStyle name="_Granite_Vento III v28k JPMyyy" xfId="30179" xr:uid="{9347C5CA-DB33-4912-B064-1D02E572D7C6}"/>
    <cellStyle name="_Granite_White Oak_67.5_150MW_110409_OUR CASE" xfId="30180" xr:uid="{9134E55B-F7F5-4E3D-98F2-D481E508029F}"/>
    <cellStyle name="_Granite_White Oak_67.5_150MW_110409_OUR CASE 2" xfId="30181" xr:uid="{022F834C-A479-4F78-BB06-E43C14C0B566}"/>
    <cellStyle name="_x0013__GRE 03252009_tpm_tables" xfId="30182" xr:uid="{2E2BBAD2-808C-496E-86FD-FC4213253F15}"/>
    <cellStyle name="_x0013__GRE 03252009_tpm_tables 2" xfId="30183" xr:uid="{3AB76A36-BCC3-4018-AD97-75B215ABF194}"/>
    <cellStyle name="_x0013__GRE 03252009_tpm_tables_BeechR Pivot Table 12.2.09" xfId="30184" xr:uid="{98A6FC6B-610A-42B0-8F6D-8A24F1CE3E2A}"/>
    <cellStyle name="_x0013__GRE 03252009_tpm_tables_BeechR Pivot Table 12.2.09 2" xfId="30185" xr:uid="{B558B93B-3EFC-427D-A696-F750F7A86D01}"/>
    <cellStyle name="_Green Ridge Repower RiskCom 6.30.05 R2" xfId="30186" xr:uid="{E35276A9-52C0-410F-9BA3-1E7669258E46}"/>
    <cellStyle name="_Green Ridge Repower RiskCom 6.30.05 R2 2" xfId="30187" xr:uid="{489BADB2-0D5B-41C4-8B4D-BB59D31FB898}"/>
    <cellStyle name="_Green Ridge Repower Valuation 5.24.05" xfId="30188" xr:uid="{4039BAB6-E609-4580-8D09-60B5DAC4B59F}"/>
    <cellStyle name="_Green Ridge Repower Valuation 5.24.05 2" xfId="30189" xr:uid="{3D32A1DB-1471-40D2-A06D-42205582E67E}"/>
    <cellStyle name="_GreenField_H_Options_02012011" xfId="30190" xr:uid="{7A7E1DCE-78B8-4A43-ACD1-FAE2A619E829}"/>
    <cellStyle name="_GreenField_H_Options_02012011 2" xfId="30191" xr:uid="{8F8CE9B4-9421-4813-A7ED-D43FBE789F14}"/>
    <cellStyle name="_Greenlight_R4.6i V8" xfId="30192" xr:uid="{868FCB83-3DF2-40E9-810F-DAABCB597E4F}"/>
    <cellStyle name="_Greenlight_R4.6i V8 2" xfId="30193" xr:uid="{4168F442-174D-4913-BF38-54D40D9367BB}"/>
    <cellStyle name="_Greenlight_R4.6i V8 2 2" xfId="30194" xr:uid="{5DD59C94-95C9-4BBD-ACC6-0A2770C3728B}"/>
    <cellStyle name="_Greenlight_R4.6i V8 3" xfId="30195" xr:uid="{F640CD32-AEBA-4595-BDC4-60500DDE122C}"/>
    <cellStyle name="_Greenlight_R4.6i V8 3 2" xfId="30196" xr:uid="{8D4B0F04-31EE-465D-9290-D967E4DDC060}"/>
    <cellStyle name="_Greenlight_R4.6i V8 4" xfId="30197" xr:uid="{A9EF285E-9324-4681-990A-DC4B10FBBE45}"/>
    <cellStyle name="_Greenlight_R4.6i V8 4 2" xfId="30198" xr:uid="{C8C02469-0A2E-46F7-8390-976AF6674ABB}"/>
    <cellStyle name="_Greenlight_R4.6i V8 4 3" xfId="30199" xr:uid="{B73A6A72-BCEF-4EA3-8406-FAAD8B4EB080}"/>
    <cellStyle name="_Greenlight_R4.6i V8 5" xfId="30200" xr:uid="{DD71F65E-CF4F-4D52-973B-3BD8AF58DBD9}"/>
    <cellStyle name="_Greenlight_R4.6i V8 5 2" xfId="30201" xr:uid="{DB0C2D1F-DE76-4BA6-B7B0-A6D0F806D4EB}"/>
    <cellStyle name="_Greenlight_R4.6i V8 6" xfId="30202" xr:uid="{B3A171E4-8483-4C42-838B-A07648BFEEBB}"/>
    <cellStyle name="_Greenlight_R4.6i V8_AEP_PV_20100112" xfId="30203" xr:uid="{1944E72F-3C94-417E-9E30-EB3359AC7586}"/>
    <cellStyle name="_Greenlight_R4.6i V8_August 2010 CWIP curves_NextEra" xfId="30204" xr:uid="{E6C65455-F936-48A7-9A59-10E99109D6AC}"/>
    <cellStyle name="_Greenlight_R4.6i V8_August 2010 CWIP curves_NextEra 2" xfId="30205" xr:uid="{551F11AE-9C41-48C3-BB76-A2724A847C22}"/>
    <cellStyle name="_Greenlight_R4.6i V8_August 2010 CWIP curves_NextEra_November 2010 Termosol CWIP Curves NEER Final" xfId="30206" xr:uid="{86E69B81-47B3-4862-9408-D93DE67BB60E}"/>
    <cellStyle name="_Greenlight_R4.6i V8_August 2010 CWIP curves_NextEra_November 2010 Termosol CWIP Curves NEER Final 2" xfId="30207" xr:uid="{BAD16D13-7544-4294-B0EC-D834E3AD56F0}"/>
    <cellStyle name="_Greenlight_R4.6i V8_BASIS ADJ" xfId="30208" xr:uid="{9C11D8C2-1AF4-4E8F-83DA-F906CE0BD367}"/>
    <cellStyle name="_Greenlight_R4.6i V8_BM Adjustments" xfId="30209" xr:uid="{4CCEC2FE-FCEC-484B-8BB3-7E4A041B47A4}"/>
    <cellStyle name="_Greenlight_R4.6i V8_Budget Support 2012-09 2013-15 Benefit Programs v5 with NEER Barg Update" xfId="30210" xr:uid="{4E987812-BA6D-419B-A423-F1B247013BB2}"/>
    <cellStyle name="_Greenlight_R4.6i V8_Capacity_Factor_Monthly_Forecast_Through_2024 " xfId="30211" xr:uid="{522F5ABA-E71D-4F00-AEE5-212B43C86A64}"/>
    <cellStyle name="_Greenlight_R4.6i V8_Capital Prov 1Q10" xfId="30212" xr:uid="{BBF2B85C-157A-4A5E-A890-C672AC5FB341}"/>
    <cellStyle name="_Greenlight_R4.6i V8_Capital Prov 1Q10 2" xfId="30213" xr:uid="{F085A92B-2254-4C37-96B2-487561A7C88D}"/>
    <cellStyle name="_Greenlight_R4.6i V8_Capital Prov 1Q10_March_LTD_Premium" xfId="30214" xr:uid="{E49A6E98-79F6-4738-A28F-E4B0F1DF9AF6}"/>
    <cellStyle name="_Greenlight_R4.6i V8_Capital Prov 1Q10_Nov Self Admin LTD Income Premium - CIGNA" xfId="30215" xr:uid="{9CD85FD8-7556-40AB-9273-C4CA204E24C6}"/>
    <cellStyle name="_Greenlight_R4.6i V8_Capital Prov 1Q10_Summary Unrounded" xfId="30216" xr:uid="{416DA7BD-9364-4344-8AFC-D45EA3FA0375}"/>
    <cellStyle name="_Greenlight_R4.6i V8_Consolidated Summary Living ProForma_2011_DRAFT" xfId="30217" xr:uid="{07A0D9DD-A8BE-4733-81B6-6BF8A01D567D}"/>
    <cellStyle name="_Greenlight_R4.6i V8_Consolidated Summary Living ProForma_2011_Paste Special" xfId="30218" xr:uid="{FF02D039-F095-4470-A43A-E9DC67A47634}"/>
    <cellStyle name="_Greenlight_R4.6i V8_Copy of South TX GenTie  0.8x Sale12-31-09 COD BASE CASEvBOD" xfId="30219" xr:uid="{C82825DF-FEA8-4FC5-8108-D4D208260E7B}"/>
    <cellStyle name="_Greenlight_R4.6i V8_Copy of Wilton Expansion_Opcom_XLE_49.5MW_2-23-08_(Stimulus)" xfId="30220" xr:uid="{F73DE633-94AD-4C26-9D6E-D9328EEC70B4}"/>
    <cellStyle name="_Greenlight_R4.6i V8_CWIP Termosol 1" xfId="30221" xr:uid="{3D61B4B6-5500-4F2A-A4EC-30D5D241B1BB}"/>
    <cellStyle name="_Greenlight_R4.6i V8_CWIP Termosol 1 2" xfId="30222" xr:uid="{04D7CA2C-A288-4FED-A2AC-DCAC38D27B94}"/>
    <cellStyle name="_Greenlight_R4.6i V8_CWIP Termosol 2" xfId="30223" xr:uid="{1ED266CB-C846-41C6-9277-BB170C3F2F84}"/>
    <cellStyle name="_Greenlight_R4.6i V8_CWIP Termosol 2 2" xfId="30224" xr:uid="{8EF67742-730D-4981-A547-40C22444A3CE}"/>
    <cellStyle name="_Greenlight_R4.6i V8_Day County" xfId="30225" xr:uid="{828671A8-044B-4EAA-AB9E-D2A018C8CF4D}"/>
    <cellStyle name="_Greenlight_R4.6i V8_Distribution Date Calc" xfId="30226" xr:uid="{B17E8BC5-8455-4BEC-A5D3-76574C6F7344}"/>
    <cellStyle name="_Greenlight_R4.6i V8_FAS 106 subsidy 2010" xfId="30227" xr:uid="{C6B2BC15-4A26-4FCF-934E-74B34C201CAD}"/>
    <cellStyle name="_Greenlight_R4.6i V8_FAS 106 subsidy 2010 2" xfId="30228" xr:uid="{E3596033-3608-4807-8A9F-23EDE8E53351}"/>
    <cellStyle name="_Greenlight_R4.6i V8_FAS 106 subsidy 2010_March_LTD_Premium" xfId="30229" xr:uid="{FF6275C8-9C5D-4016-B472-62C11930C9DB}"/>
    <cellStyle name="_Greenlight_R4.6i V8_FAS 106 subsidy 2010_Nov Self Admin LTD Income Premium - CIGNA" xfId="30230" xr:uid="{922F2712-4974-4025-8A06-8BC71F2A42BB}"/>
    <cellStyle name="_Greenlight_R4.6i V8_FAS 106 subsidy 2010_Summary Unrounded" xfId="30231" xr:uid="{CD990909-A8C7-48F5-B8D7-656FAD0D30D9}"/>
    <cellStyle name="_Greenlight_R4.6i V8_Fees" xfId="30232" xr:uid="{B229682A-55EC-4996-859B-0377B3B22B45}"/>
    <cellStyle name="_Greenlight_R4.6i V8_FinSum" xfId="30233" xr:uid="{A09197CF-9D67-44A9-8D96-F94F2F002618}"/>
    <cellStyle name="_Greenlight_R4.6i V8_FinSum 2" xfId="30234" xr:uid="{D3C608FA-85E6-4530-9676-D894B8D7BA7F}"/>
    <cellStyle name="_Greenlight_R4.6i V8_FinSum 2 2" xfId="30235" xr:uid="{A6B5DCA4-A1AE-48DB-B02D-10F88CABBFC2}"/>
    <cellStyle name="_Greenlight_R4.6i V8_FinSum 3" xfId="30236" xr:uid="{2A0AC08A-3A74-4DB0-81FF-BD7B04D737DB}"/>
    <cellStyle name="_Greenlight_R4.6i V8_FinSum 4" xfId="30237" xr:uid="{6E2FEA0F-86C2-4BE9-8291-11188F23CDF9}"/>
    <cellStyle name="_Greenlight_R4.6i V8_FinSum 4 2" xfId="30238" xr:uid="{1E5AA7A8-3AD7-47D3-AFA4-21AFCF9C7F7F}"/>
    <cellStyle name="_Greenlight_R4.6i V8_FinSum 4 3" xfId="30239" xr:uid="{2F5FA6AE-1103-4A90-82CD-A06963D83D3F}"/>
    <cellStyle name="_Greenlight_R4.6i V8_FinSum_Genesis_Bridge_Tab" xfId="30240" xr:uid="{8BABE4C4-563B-415E-B3DE-2FDD84193AFD}"/>
    <cellStyle name="_Greenlight_R4.6i V8_FinSum_ToD" xfId="30241" xr:uid="{26773F1B-4B1D-41FB-9531-EBB9761F7282}"/>
    <cellStyle name="_Greenlight_R4.6i V8_FinSum_ToD 2" xfId="30242" xr:uid="{6C933141-229F-43BA-85ED-4072025C8114}"/>
    <cellStyle name="_Greenlight_R4.6i V8_FinSum_ToD 3" xfId="30243" xr:uid="{E4F9DC50-040D-4A77-A83D-7EE1F08ADFEC}"/>
    <cellStyle name="_Greenlight_R4.6i V8_Genesis PGE 250MW_20081119A" xfId="30244" xr:uid="{6511FAC8-8097-43CE-BEA1-DDDEB85E5181}"/>
    <cellStyle name="_Greenlight_R4.6i V8_Genesis_Bridge_Tab" xfId="30245" xr:uid="{949D0FDF-D3CC-4B3E-9A59-7C2A38F3C9D8}"/>
    <cellStyle name="_Greenlight_R4.6i V8_HWBA UM NPV  IRR Analysis finance at cost share may 2011" xfId="30246" xr:uid="{7FE93854-72C0-4587-9A7F-DBD81E0E9524}"/>
    <cellStyle name="_Greenlight_R4.6i V8_Inputs" xfId="30247" xr:uid="{1DCF1C07-19D3-4A72-A164-00952F343420}"/>
    <cellStyle name="_Greenlight_R4.6i V8_Inputs 2" xfId="30248" xr:uid="{7CCBFC5A-7D7C-4791-ABE1-0A0F757AD75C}"/>
    <cellStyle name="_Greenlight_R4.6i V8_Locked in Gross Margin" xfId="30249" xr:uid="{CAD3C20C-3BB1-40BA-A440-F73F86A2B251}"/>
    <cellStyle name="_Greenlight_R4.6i V8_LPF 2011 Update - Contracted Thermal Assets - rev 09 27 2011" xfId="30250" xr:uid="{8A24724D-D9A2-4409-8943-5707B4CAC08F}"/>
    <cellStyle name="_Greenlight_R4.6i V8_LPF 2011 Update - Contracted Thermal Assets - rev 09 27 2011 (2)" xfId="30251" xr:uid="{B6B2D7DC-9DF2-44F6-AE9E-0CCB0AB1961E}"/>
    <cellStyle name="_Greenlight_R4.6i V8_LPF 2011 Update - Merchant Thermal Assets - rev 09 27 2011 (2)" xfId="30252" xr:uid="{9CD87FCF-E36D-45A2-83E3-D0E9B47902EB}"/>
    <cellStyle name="_Greenlight_R4.6i V8_LTD-FAS 112 Summary" xfId="30253" xr:uid="{2FFF88BA-385F-4DAC-BCF1-7153A451E206}"/>
    <cellStyle name="_Greenlight_R4.6i V8_November 2010 CWIP Curves Genesis Final" xfId="30254" xr:uid="{A19C355D-3A9D-49DA-A385-57097FD486BE}"/>
    <cellStyle name="_Greenlight_R4.6i V8_November 2010 CWIP Curves Genesis Final 2" xfId="30255" xr:uid="{6DA07679-94BE-4A50-BA36-A02CC624B999}"/>
    <cellStyle name="_Greenlight_R4.6i V8_November 2010 CWIP Curves NEER Final" xfId="30256" xr:uid="{3CECFDBD-E093-4E1A-A897-877EB202896F}"/>
    <cellStyle name="_Greenlight_R4.6i V8_November 2010 CWIP Curves NEER Final 2" xfId="30257" xr:uid="{1D3F9FD8-FEAC-440F-ACDE-7912B8D8F731}"/>
    <cellStyle name="_Greenlight_R4.6i V8_November 2010 Termosol CWIP Curves NEER Final" xfId="30258" xr:uid="{40232193-2E63-4D96-BCDE-FC4C868FEBB9}"/>
    <cellStyle name="_Greenlight_R4.6i V8_November 2010 Termosol CWIP Curves NEER Final 2" xfId="30259" xr:uid="{DDB44654-3F54-4409-9BE0-DC3BA86AC689}"/>
    <cellStyle name="_Greenlight_R4.6i V8_Paradise_PV_20100212" xfId="30260" xr:uid="{BF2355D8-7655-448E-B121-8CE302F6123D}"/>
    <cellStyle name="_Greenlight_R4.6i V8_Pro Forma - Alamosa 100MW - rev 03.13.09" xfId="30261" xr:uid="{6B7B0E82-F4EF-40EA-89F5-E0EC483A0D7B}"/>
    <cellStyle name="_Greenlight_R4.6i V8_Pro Forma - Alamosa 100MW - rev 03.13.09 2" xfId="30262" xr:uid="{C775F0A2-3A64-4DC7-8B0E-045F4CE607A8}"/>
    <cellStyle name="_Greenlight_R4.6i V8_Pro Forma - Alamosa 100MW - rev 03.13.09 2 2" xfId="30263" xr:uid="{68BB400D-D4C6-40B5-8043-23EBE862220C}"/>
    <cellStyle name="_Greenlight_R4.6i V8_Pro Forma - Alamosa 100MW - rev 03.13.09 3" xfId="30264" xr:uid="{84FC1DC7-A9B8-4450-B5F6-7068A3642211}"/>
    <cellStyle name="_Greenlight_R4.6i V8_Pro Forma - Alamosa 100MW - rev 03.13.09 4" xfId="30265" xr:uid="{537CB6FA-223F-475D-A61E-68F71BB966F3}"/>
    <cellStyle name="_Greenlight_R4.6i V8_Pro Forma - Alamosa 100MW - rev 03.13.09 4 2" xfId="30266" xr:uid="{A47DC506-9D63-43BE-9829-7EF5B9EA88A8}"/>
    <cellStyle name="_Greenlight_R4.6i V8_Pro Forma - Alamosa 100MW - rev 03.13.09 4 3" xfId="30267" xr:uid="{6628B719-DE63-423F-93DF-2D5099C5E80C}"/>
    <cellStyle name="_Greenlight_R4.6i V8_Pro Forma - Alamosa 100MW - rev 03.13.09_Genesis_Bridge_Tab" xfId="30268" xr:uid="{EB716253-C9CE-49F5-A178-1C32E21EA06C}"/>
    <cellStyle name="_Greenlight_R4.6i V8_Pro Forma - Alamosa 100MW - rev 03.13.09_ToD" xfId="30269" xr:uid="{22BA908D-5668-4E41-A900-BBD5C68E5F8C}"/>
    <cellStyle name="_Greenlight_R4.6i V8_Pro Forma - Alamosa 100MW - rev 03.13.09_ToD 2" xfId="30270" xr:uid="{205CF921-35EA-4212-9E03-9EDE5BE679AA}"/>
    <cellStyle name="_Greenlight_R4.6i V8_Pro Forma - Alamosa 100MW - rev 03.13.09_ToD 3" xfId="30271" xr:uid="{FFBAC8BE-447A-45A4-A853-B164ED7C2423}"/>
    <cellStyle name="_Greenlight_R4.6i V8_Project Finance Wilton Expansion" xfId="30272" xr:uid="{39E68E93-925A-43F0-916E-53ABC34AF129}"/>
    <cellStyle name="_Greenlight_R4.6i V8_Project Monitoring Paradise Solar revised_October 2010" xfId="30273" xr:uid="{5267CCFD-CEBB-44B9-B315-20E22A3698F0}"/>
    <cellStyle name="_Greenlight_R4.6i V8_Project Monitoring Paradise Solar revised_October 2010 2" xfId="30274" xr:uid="{E924DECC-840E-49FD-9CF2-D3EE115DE9BF}"/>
    <cellStyle name="_Greenlight_R4.6i V8_Project Monitoring Paradise Solar revised_October 2010_November 2010 Termosol CWIP Curves NEER Final" xfId="30275" xr:uid="{339711CE-48CB-4D2B-B3AD-C5FE2D9A80E2}"/>
    <cellStyle name="_Greenlight_R4.6i V8_Project Monitoring Paradise Solar revised_October 2010_November 2010 Termosol CWIP Curves NEER Final 2" xfId="30276" xr:uid="{FED8057B-8E51-4D91-87EF-BDC048B08101}"/>
    <cellStyle name="_Greenlight_R4.6i V8_Scen" xfId="30277" xr:uid="{F2AE1360-2B97-4377-A0D6-204F8B775D20}"/>
    <cellStyle name="_Greenlight_R4.6i V8_Scen 2" xfId="30278" xr:uid="{60BA1436-9145-467A-BBE3-4F2B1835F9FD}"/>
    <cellStyle name="_Greenlight_R4.6i V8_Scen 2 2" xfId="30279" xr:uid="{533A1B22-EACF-45B7-B184-C155967A738E}"/>
    <cellStyle name="_Greenlight_R4.6i V8_Scen 3" xfId="30280" xr:uid="{EE1CFD87-0FC0-4094-BF39-5E3FD9389531}"/>
    <cellStyle name="_Greenlight_R4.6i V8_Scen 4" xfId="30281" xr:uid="{EA1F01DB-BBBB-40DE-8478-D1EF49E72CA9}"/>
    <cellStyle name="_Greenlight_R4.6i V8_Scen 4 2" xfId="30282" xr:uid="{680CE0DD-161F-4EFF-8A50-56B40E9FCB47}"/>
    <cellStyle name="_Greenlight_R4.6i V8_Scen 4 3" xfId="30283" xr:uid="{8166E5C7-8F0A-49F1-A024-1B87D1BBCB66}"/>
    <cellStyle name="_Greenlight_R4.6i V8_Scen_Genesis_Bridge_Tab" xfId="30284" xr:uid="{EC9A37FC-F4D1-4B69-A5B7-9AFE21CE7991}"/>
    <cellStyle name="_Greenlight_R4.6i V8_Scen_ToD" xfId="30285" xr:uid="{465F353E-E308-4AE1-A791-E61791FD8163}"/>
    <cellStyle name="_Greenlight_R4.6i V8_Scen_ToD 2" xfId="30286" xr:uid="{FCEFF213-42CE-42C6-BB21-A88D9E041254}"/>
    <cellStyle name="_Greenlight_R4.6i V8_Scen_ToD 3" xfId="30287" xr:uid="{1EB17EFE-39C1-4FA4-9ADD-D6BB9B9319BA}"/>
    <cellStyle name="_Greenlight_R4.6i V8_September 2010 CWIP curves_NextEra" xfId="30288" xr:uid="{86E5E090-8B4C-420F-A5D1-B49F07FED0AE}"/>
    <cellStyle name="_Greenlight_R4.6i V8_September 2010 CWIP curves_NextEra 2" xfId="30289" xr:uid="{01C55F32-468D-4E78-BE2F-E4A428C80029}"/>
    <cellStyle name="_Greenlight_R4.6i V8_September 2010 CWIP curves_NextEra_November 2010 Termosol CWIP Curves NEER Final" xfId="30290" xr:uid="{12FBEB32-050B-4637-91DB-FBEE0CFEBF9E}"/>
    <cellStyle name="_Greenlight_R4.6i V8_September 2010 CWIP curves_NextEra_November 2010 Termosol CWIP Curves NEER Final 2" xfId="30291" xr:uid="{5B48867B-14E1-4BB8-A463-9B41AB7D4126}"/>
    <cellStyle name="_Greenlight_R4.6i V8_Solar - TOD Calculation Model - rev 04.16.09" xfId="30292" xr:uid="{DF1BD49C-872F-44DA-891E-D2EE180CAC44}"/>
    <cellStyle name="_Greenlight_R4.6i V8_Solar - TOD Calculation Model - rev 04.16.09 2" xfId="30293" xr:uid="{C8EC23A5-5671-4D75-8F4E-E937136ACE3F}"/>
    <cellStyle name="_Greenlight_R4.6i V8_Solar - TOD Calculation Model - rev 04.16.09 2 2" xfId="30294" xr:uid="{A20760E3-5242-4D3E-AEDB-C3AAB1EFA8B4}"/>
    <cellStyle name="_Greenlight_R4.6i V8_Solar - TOD Calculation Model - rev 04.16.09 3" xfId="30295" xr:uid="{9925ED82-C58C-4106-86CD-005750263C78}"/>
    <cellStyle name="_Greenlight_R4.6i V8_Solar - TOD Calculation Model - rev 04.16.09 4" xfId="30296" xr:uid="{58179CD4-ABBB-445E-A8C1-5CD881943C64}"/>
    <cellStyle name="_Greenlight_R4.6i V8_Solar - TOD Calculation Model - rev 04.16.09 4 2" xfId="30297" xr:uid="{085F7F60-ADCF-4D06-92D3-FF20B4A2D8F0}"/>
    <cellStyle name="_Greenlight_R4.6i V8_Solar - TOD Calculation Model - rev 04.16.09 4 3" xfId="30298" xr:uid="{223879C7-D5D1-4381-A991-1C7A9625AC6C}"/>
    <cellStyle name="_Greenlight_R4.6i V8_Solar - TOD Calculation Model - rev 04.16.09_Genesis_Bridge_Tab" xfId="30299" xr:uid="{9A00CF38-91E3-4A59-B7D4-D855157B72DB}"/>
    <cellStyle name="_Greenlight_R4.6i V8_Solar - TOD Calculation Model - rev 04.16.09_ToD" xfId="30300" xr:uid="{71F871FD-9273-46B2-82B7-D4C19330DDF6}"/>
    <cellStyle name="_Greenlight_R4.6i V8_Solar - TOD Calculation Model - rev 04.16.09_ToD 2" xfId="30301" xr:uid="{51D9DF25-319C-4DD6-869B-2A5F18DA4880}"/>
    <cellStyle name="_Greenlight_R4.6i V8_Solar - TOD Calculation Model - rev 04.16.09_ToD 3" xfId="30302" xr:uid="{5707514F-5298-428C-A3CD-254142283360}"/>
    <cellStyle name="_Greenlight_R4.6i V8_Solar_Model_ab" xfId="30303" xr:uid="{F22911D3-E1DC-4140-BA43-4EBAD922E5CF}"/>
    <cellStyle name="_Greenlight_R4.6i V8_Solar_Model_ab 2" xfId="30304" xr:uid="{9FA5C682-A18F-4933-8A1B-441850DF2C60}"/>
    <cellStyle name="_Greenlight_R4.6i V8_Solar_Model_ab 2 2" xfId="30305" xr:uid="{4401F82E-EE73-4A16-8896-82230A413758}"/>
    <cellStyle name="_Greenlight_R4.6i V8_Solar_Model_ab 3" xfId="30306" xr:uid="{7CAEEF6A-59B4-4679-B962-E2F7EF7CC78A}"/>
    <cellStyle name="_Greenlight_R4.6i V8_Solar_Model_ab 4" xfId="30307" xr:uid="{75A10C68-45D0-4C2E-8494-9DD180823B25}"/>
    <cellStyle name="_Greenlight_R4.6i V8_Solar_Model_ab 4 2" xfId="30308" xr:uid="{631AFA2D-4500-4B19-9DDD-9A12F8FB8C84}"/>
    <cellStyle name="_Greenlight_R4.6i V8_Solar_Model_ab 4 3" xfId="30309" xr:uid="{338F78FF-A059-42DF-81CC-81A443714766}"/>
    <cellStyle name="_Greenlight_R4.6i V8_Solar_Model_ab_Genesis_Bridge_Tab" xfId="30310" xr:uid="{4C9E0415-B4EB-451F-A0BB-D1BFF8051983}"/>
    <cellStyle name="_Greenlight_R4.6i V8_Solar_Model_ab_ToD" xfId="30311" xr:uid="{59DFF3F0-D7AD-409D-AA99-083EA5C85021}"/>
    <cellStyle name="_Greenlight_R4.6i V8_Solar_Model_ab_ToD 2" xfId="30312" xr:uid="{4ED00672-4709-46B4-AD11-98A2E8EB56A1}"/>
    <cellStyle name="_Greenlight_R4.6i V8_Solar_Model_ab_ToD 3" xfId="30313" xr:uid="{BD1AF8BA-ED5F-4394-AD75-FF6086CA82EB}"/>
    <cellStyle name="_Greenlight_R4.6i V8_Summerhaven CWIP curve Oct_2010" xfId="30314" xr:uid="{E3F1B35D-B3FB-4264-B7D7-E7389D235A44}"/>
    <cellStyle name="_Greenlight_R4.6i V8_Summerhaven CWIP curve Oct_2010 2" xfId="30315" xr:uid="{3A9EE279-1C25-442C-BB91-40F63083376A}"/>
    <cellStyle name="_Greenlight_R4.6i V8_Summerhaven CWIP curve Oct_2010_November 2010 Termosol CWIP Curves NEER Final" xfId="30316" xr:uid="{2451E514-1509-446B-BE3C-86C9993491E3}"/>
    <cellStyle name="_Greenlight_R4.6i V8_Summerhaven CWIP curve Oct_2010_November 2010 Termosol CWIP Curves NEER Final 2" xfId="30317" xr:uid="{ECF1BF79-FC5D-4624-902E-7E5BC8470B6B}"/>
    <cellStyle name="_Greenlight_R4.6i V8_Tax" xfId="30318" xr:uid="{EFAD8A26-927F-494D-AD62-83FA56C03CAD}"/>
    <cellStyle name="_Greenlight_R4.6i V8_ToD" xfId="30319" xr:uid="{A3C19975-FEC4-4240-9AAE-4791B33F88FD}"/>
    <cellStyle name="_Greenlight_R4.6i V8_ToD 2" xfId="30320" xr:uid="{63EB53DD-471B-4823-B360-14B649854B27}"/>
    <cellStyle name="_Greenlight_R4.6i V8_ToD 3" xfId="30321" xr:uid="{F9D05987-0E04-4219-9ABE-F748DB4BEB5B}"/>
    <cellStyle name="_Greenlight_R4.6i V8_tx financing revs" xfId="30322" xr:uid="{8DCBA279-9166-425B-BF2B-4421D2C064D9}"/>
    <cellStyle name="_Greenlight_R4.6i V8_WACC_Calc_Sheet" xfId="30323" xr:uid="{611C492B-2E66-43A5-8814-355FE3C6EC1F}"/>
    <cellStyle name="_Greenlight_R4.6i V8_WACC_Calc_Sheet 2" xfId="30324" xr:uid="{39800416-B458-4764-B7F1-391F46B6414C}"/>
    <cellStyle name="_Greenlight_R4.6i V8_WACC_Calc_Sheet 2 2" xfId="30325" xr:uid="{FA0E3EB5-C6F1-4FEC-8F4A-C20F18AD66EA}"/>
    <cellStyle name="_Greenlight_R4.6i V8_WACC_Calc_Sheet 3" xfId="30326" xr:uid="{BFF00BBC-2440-49FD-90AA-6D7A01BBF73C}"/>
    <cellStyle name="_Greenlight_R4.6i V8_WACC_Calc_Sheet 4" xfId="30327" xr:uid="{FA317455-791D-4E40-ABF4-8049A13183B7}"/>
    <cellStyle name="_Greenlight_R4.6i V8_WACC_Calc_Sheet 4 2" xfId="30328" xr:uid="{30C111E2-FC99-4EBE-B2BA-99D7BF24906C}"/>
    <cellStyle name="_Greenlight_R4.6i V8_WACC_Calc_Sheet 4 3" xfId="30329" xr:uid="{B3489CBF-5331-4DFA-8EFB-2CF65CA870CB}"/>
    <cellStyle name="_Greenlight_R4.6i V8_WACC_Calc_Sheet_Genesis_Bridge_Tab" xfId="30330" xr:uid="{B1B1362A-4DD4-4C42-89FC-A6E8820048D5}"/>
    <cellStyle name="_Greenlight_R4.6i V8_WACC_Calc_Sheet_ToD" xfId="30331" xr:uid="{DEF94A07-649E-4202-84DD-449D7B060DE8}"/>
    <cellStyle name="_Greenlight_R4.6i V8_WACC_Calc_Sheet_ToD 2" xfId="30332" xr:uid="{E9026C7C-FE5F-4F0C-8997-D769BD84C5EB}"/>
    <cellStyle name="_Greenlight_R4.6i V8_WACC_Calc_Sheet_ToD 3" xfId="30333" xr:uid="{E0F330AF-DD39-4CA6-9226-23978BE25336}"/>
    <cellStyle name="_Greenlight_R4.6i V8_Word_Outputs_2009_09_12" xfId="30334" xr:uid="{FCC6D4C3-30CD-405B-BA7E-98DF1BD47125}"/>
    <cellStyle name="_Greenport Loan Sizing" xfId="30335" xr:uid="{C3F567B2-F58C-4FB4-A4EE-9A708C966755}"/>
    <cellStyle name="_Greenport Model Hawkeye_Loan" xfId="30336" xr:uid="{6BBADB78-8FED-4688-A71A-EDC312C0093E}"/>
    <cellStyle name="_Greenville - PGD Cost Model 05-14-07" xfId="30337" xr:uid="{7449E6B2-2D36-4439-9649-255EED5E94D3}"/>
    <cellStyle name="_Greenville 501G Maj Maint(24K Parts)_5-16-07" xfId="30338" xr:uid="{4E008686-33D6-445D-A20A-CDFB4DF9060C}"/>
    <cellStyle name="_Greenville 501G Maj Maint(24K Parts)_5-16-07 2" xfId="30339" xr:uid="{8184C142-F839-4BCB-B7C1-8B57F237F96A}"/>
    <cellStyle name="_Greenville GE 7FA MM Model 1-11-06" xfId="30340" xr:uid="{77860815-3D76-40EF-8D2C-451BB75010F8}"/>
    <cellStyle name="_GREP Buyout DCF Valuation 02-15B" xfId="30341" xr:uid="{67442732-1D83-4415-A252-840257064898}"/>
    <cellStyle name="_GREP Buyout DCF Valuation 02-15B 2" xfId="30342" xr:uid="{65FA5A7E-76D7-47D6-9396-205BAA7E0F89}"/>
    <cellStyle name="_GREP DCF Valuation Final 2.22.05" xfId="30343" xr:uid="{A9B01A51-D183-4061-B428-83B2632A4406}"/>
    <cellStyle name="_GREP DCF Valuation Final 2.22.05 2" xfId="30344" xr:uid="{9B79ED3E-8706-4E2D-B9A0-58B7131DEAED}"/>
    <cellStyle name="_Group FINS_r1" xfId="30345" xr:uid="{39B5E869-0D10-40E5-BD96-DA65D6DB6B3B}"/>
    <cellStyle name="_Group FINS_r1 2" xfId="30346" xr:uid="{FC7F3C37-5930-4D34-A5C9-ECE9827D1629}"/>
    <cellStyle name="_Group FINS_r1 2 2" xfId="30347" xr:uid="{B5F4F09E-0516-40C2-946C-308142FB388B}"/>
    <cellStyle name="_Group FINS_r1 3" xfId="30348" xr:uid="{F921D573-F1DD-45B4-8E92-9D8CF37245BF}"/>
    <cellStyle name="_Group FINS_r1 3 2" xfId="30349" xr:uid="{67C5D570-02B9-4E13-9E34-0384FE79C08D}"/>
    <cellStyle name="_Group FINS_r1 4" xfId="30350" xr:uid="{6BB294A0-596A-463B-8101-E3DABFC29653}"/>
    <cellStyle name="_Group FINS_r1 4 2" xfId="30351" xr:uid="{312B20F8-E34D-44BD-B56F-E8085D90F690}"/>
    <cellStyle name="_Group FINS_r1 4 3" xfId="30352" xr:uid="{4AFF5589-6550-4A6E-BF1F-AF0FC8613E08}"/>
    <cellStyle name="_Group FINS_r1 5" xfId="30353" xr:uid="{4831F32F-38EE-452F-A2C4-B2AAB9146F53}"/>
    <cellStyle name="_Group FINS_r1 5 2" xfId="30354" xr:uid="{B92E82AB-DF5C-4724-8A25-CB1B7F39106D}"/>
    <cellStyle name="_Group FINS_r1 6" xfId="30355" xr:uid="{9AD00168-1535-48B4-9F9A-EA1E7B300C89}"/>
    <cellStyle name="_Group FINS_r1_Consolidated Summary Living ProForma_2011_DRAFT" xfId="30356" xr:uid="{E5A49263-26D7-4D6D-AE2A-348B61211FDA}"/>
    <cellStyle name="_Group FINS_r1_Consolidated Summary Living ProForma_2011_Paste Special" xfId="30357" xr:uid="{4D6290D7-A8BE-48BD-960A-C8DF13123B18}"/>
    <cellStyle name="_Group FINS_r1_Copy of South TX GenTie  0.8x Sale12-31-09 COD BASE CASEvBOD" xfId="30358" xr:uid="{795AECB0-AC54-42CD-80EC-0B812BC33A4A}"/>
    <cellStyle name="_Group FINS_r1_Genesis_Bridge_Tab" xfId="30359" xr:uid="{7D2BC383-57FD-4E16-9E40-64500DBA4D15}"/>
    <cellStyle name="_Group FINS_r1_HWBA UM NPV  IRR Analysis finance at cost share may 2011" xfId="30360" xr:uid="{F49E6B9E-FA3E-401F-A506-8183B149E77F}"/>
    <cellStyle name="_Group FINS_r1_Inputs" xfId="30361" xr:uid="{CA15417D-2797-4B76-B49F-7E212BBC0B6E}"/>
    <cellStyle name="_Group FINS_r1_Inputs 2" xfId="30362" xr:uid="{E4D6DA20-3A0B-4C06-9458-56CFB258F9B7}"/>
    <cellStyle name="_Group FINS_r1_ToD" xfId="30363" xr:uid="{D9E1A90E-4943-4628-9EF7-E8E6E01ACF98}"/>
    <cellStyle name="_Group FINS_r1_ToD 2" xfId="30364" xr:uid="{C27070FB-2DD5-4BA3-9E24-11A978C6337E}"/>
    <cellStyle name="_Group FINS_r1_ToD 3" xfId="30365" xr:uid="{D483DB4A-1114-4641-9084-2F1440667AA3}"/>
    <cellStyle name="_GS Model2_11" xfId="30366" xr:uid="{DE2517CA-5FF6-4488-81EE-B2F945A420D6}"/>
    <cellStyle name="_GS Model2_11 2" xfId="30367" xr:uid="{C6F8D835-A37D-472E-8417-56252EA0597F}"/>
    <cellStyle name="_GS Model2_11 2 2" xfId="30368" xr:uid="{E0A08D06-766B-447B-9E7D-F886E3572C23}"/>
    <cellStyle name="_GS Model2_11 3" xfId="30369" xr:uid="{C7384234-879D-411D-8887-BCE999405BDC}"/>
    <cellStyle name="_GS Model2_11 3 2" xfId="30370" xr:uid="{B8E3C1A4-0483-4307-A212-8C9B3232CF16}"/>
    <cellStyle name="_GS Model2_11 4" xfId="30371" xr:uid="{2C879710-0BDA-4458-9929-5C2E8ACD5D73}"/>
    <cellStyle name="_GS Model2_11 4 2" xfId="30372" xr:uid="{9E32571A-2456-4FAB-8EC9-E16C965280A2}"/>
    <cellStyle name="_GS Model2_11 5" xfId="30373" xr:uid="{D938EB76-03FB-41FD-8385-5AE360A2C2A2}"/>
    <cellStyle name="_GS Model2_11 5 2" xfId="30374" xr:uid="{BCA97075-7DBA-4258-8C0B-73E916CDE8C7}"/>
    <cellStyle name="_GS Model2_11 6" xfId="30375" xr:uid="{EFA79A83-BFBB-49AC-9143-E4D61C6512C2}"/>
    <cellStyle name="_GS Model2_11_Inputs" xfId="30376" xr:uid="{B445F2E3-0120-4511-8010-905BC3DB4F10}"/>
    <cellStyle name="_GS Model2_11_Inputs 2" xfId="30377" xr:uid="{33B1CC0B-744A-4F52-94F6-46581689E30B}"/>
    <cellStyle name="—_GS_Cash " xfId="30378" xr:uid="{D1D6506E-0475-47BC-AAA9-5E81A982E4DC}"/>
    <cellStyle name="_GSG" xfId="30379" xr:uid="{6233B8A4-794F-4981-9DC3-DA6ED16BED8B}"/>
    <cellStyle name="_GT Curves 040507" xfId="30380" xr:uid="{C77E0F14-CB17-47D1-A64E-3E81AAE5DBC1}"/>
    <cellStyle name="_GT Curves 040507 2" xfId="30381" xr:uid="{21839D2B-56CF-4B31-9A54-A8A7E79126F5}"/>
    <cellStyle name="_GT Curves 040805" xfId="30382" xr:uid="{07D2FD8C-87DF-43AA-B22D-8D67DF6603BA}"/>
    <cellStyle name="_GT Curves 040805 2" xfId="30383" xr:uid="{3BA7891F-A713-4FBF-AD38-1EF6ED856008}"/>
    <cellStyle name="_GT Curves 060907-Final" xfId="30384" xr:uid="{60D8E9CC-882C-4404-9025-AD20A74AEB8D}"/>
    <cellStyle name="_GT Curves 060907-Final 2" xfId="30385" xr:uid="{127037C8-85BC-441D-ADD1-30C1DF526A22}"/>
    <cellStyle name="_GT Curves 100903" xfId="30386" xr:uid="{862B1DE5-2685-4395-A870-CAE99A115EEB}"/>
    <cellStyle name="_GT Curves 100903 2" xfId="30387" xr:uid="{E73B8AF6-5CB5-46F7-B403-BD54F7FDDF0B}"/>
    <cellStyle name="_GT Curves 100903 2 2" xfId="30388" xr:uid="{01294C7D-7EC0-4D4B-BDAE-681FB477C9D4}"/>
    <cellStyle name="_GT Curves 100903 3" xfId="30389" xr:uid="{B3856238-58DA-470B-B99F-35C12980D1CC}"/>
    <cellStyle name="_GT Curves 100903 3 2" xfId="30390" xr:uid="{465BAF0A-4A19-4226-9BBA-AE6C24363535}"/>
    <cellStyle name="_GT Curves 100903 4" xfId="30391" xr:uid="{E57E52F3-B660-4108-818E-FFA21BD56EC4}"/>
    <cellStyle name="_GT Curves 100903 4 2" xfId="30392" xr:uid="{66A0EB3D-7C74-4DFA-B06B-7DF45A3DDF2A}"/>
    <cellStyle name="_GT Curves 100903 4 3" xfId="30393" xr:uid="{FB023945-BE3A-4C90-96A9-79D1719B7E8A}"/>
    <cellStyle name="_GT Curves 100903 5" xfId="30394" xr:uid="{451B452D-E0C8-4131-AAE5-7E71AED0C716}"/>
    <cellStyle name="_GT Curves 100903 5 2" xfId="30395" xr:uid="{07324097-9C23-4ED0-A7AB-477BE20D2C4C}"/>
    <cellStyle name="_GT Curves 100903 6" xfId="30396" xr:uid="{17038623-1DA8-4331-A729-91F9B7D37E60}"/>
    <cellStyle name="_GT Curves 100903_Cherokee Budget  Forecast  -  December 09 (3)" xfId="30397" xr:uid="{5DC5179A-7084-4D53-8A76-81F4B1A933DF}"/>
    <cellStyle name="_GT Curves 100903_Copy of South TX GenTie  0.8x Sale12-31-09 COD BASE CASEvBOD" xfId="30398" xr:uid="{E8199CA8-8818-40A9-9A13-B7D4BEE41AD1}"/>
    <cellStyle name="_GT Curves 100903_Genesis_Bridge_Tab" xfId="30399" xr:uid="{718979F8-ECD5-44C6-AA77-B58994C1D67E}"/>
    <cellStyle name="_GT Curves 100903_Inputs" xfId="30400" xr:uid="{62190816-E22B-4B9E-ACFB-C3821740A343}"/>
    <cellStyle name="_GT Curves 100903_Inputs 2" xfId="30401" xr:uid="{B6344E3A-3877-42CE-94D3-B774E398E755}"/>
    <cellStyle name="_GT Curves 100903_Majestic II 2013 - 2042 Property Tax Forecast est" xfId="30402" xr:uid="{AAFEA352-D6D3-4B11-A0C9-C015DFBAE65A}"/>
    <cellStyle name="_GT Curves 100903_Tax" xfId="30403" xr:uid="{75352A05-C293-4D26-B972-9454001E3592}"/>
    <cellStyle name="_GT Curves 100903_ToD" xfId="30404" xr:uid="{15C94177-6C10-41BB-98A4-BF8B64A4862A}"/>
    <cellStyle name="_GT Curves 100903_ToD 2" xfId="30405" xr:uid="{4E68877C-43BD-456D-B90C-8D6B28FCE678}"/>
    <cellStyle name="_GT Curves 100903_ToD 3" xfId="30406" xr:uid="{841CFFBE-95FA-4400-B875-86A19E905466}"/>
    <cellStyle name="_GT DEL BLYTHE_080716 (2)" xfId="30407" xr:uid="{4E62C36A-F27E-4C43-823E-76FA7057A7AE}"/>
    <cellStyle name="_GT.DEL.BLYTHE_080924" xfId="30408" xr:uid="{0B27900C-0674-4BEF-870D-D51828535AE4}"/>
    <cellStyle name="_GTDW_DataTemplate" xfId="30409" xr:uid="{8E05328B-75EB-43BE-B01D-CDF0D1037ADB}"/>
    <cellStyle name="_GTDW_DataTemplate 2" xfId="30410" xr:uid="{35091EDF-26EB-4351-91DD-01596F181778}"/>
    <cellStyle name="_GTDW_DataTemplate 2 2" xfId="30411" xr:uid="{2CAC4871-72AF-4A18-B0D3-25768AE0CA32}"/>
    <cellStyle name="_GTDW_DataTemplate 3" xfId="30412" xr:uid="{BF4624B6-E44A-4C26-ABCF-DE183F88EB95}"/>
    <cellStyle name="_GTDW_DataTemplate 3 2" xfId="30413" xr:uid="{5F27DBC9-CB49-47C4-BBA7-F36A65BDB948}"/>
    <cellStyle name="_GTDW_DataTemplate 4" xfId="30414" xr:uid="{C333CA17-66C5-44E6-AA9F-83AB6C5756DC}"/>
    <cellStyle name="_GTDW_DataTemplate 4 2" xfId="30415" xr:uid="{8DA4DF77-3971-490D-832A-62001F25C432}"/>
    <cellStyle name="_GTDW_DataTemplate 4 3" xfId="30416" xr:uid="{F5FB4D2D-B570-4644-9023-322284B3B4BA}"/>
    <cellStyle name="_GTDW_DataTemplate 5" xfId="30417" xr:uid="{E79CDF3C-1293-4149-A618-ACC160289276}"/>
    <cellStyle name="_GTDW_DataTemplate 5 2" xfId="30418" xr:uid="{E615CD6C-A0BA-4772-8B92-F8B78AAC6870}"/>
    <cellStyle name="_GTDW_DataTemplate 6" xfId="30419" xr:uid="{2F507DEB-0CEC-4144-8785-FD4F5BD23BEB}"/>
    <cellStyle name="_GTDW_DataTemplate_130204 2013 - 2061 LONG-TERM FORECAST FPL METHODOLOGY Clean Copy" xfId="30420" xr:uid="{4D02800F-F167-493A-B749-758514149D89}"/>
    <cellStyle name="_GTDW_DataTemplate_AEP_PV_20100112" xfId="30421" xr:uid="{B80604A7-646F-4579-A7FA-79EA99F4AD0D}"/>
    <cellStyle name="_GTDW_DataTemplate_August 2010 CWIP curves_NextEra" xfId="30422" xr:uid="{AE69B57B-A28D-455F-8C7A-745EAF148A38}"/>
    <cellStyle name="_GTDW_DataTemplate_August 2010 CWIP curves_NextEra 2" xfId="30423" xr:uid="{5F793B95-214E-4498-AC02-190D9C488F4A}"/>
    <cellStyle name="_GTDW_DataTemplate_August 2010 CWIP curves_NextEra_November 2010 Termosol CWIP Curves NEER Final" xfId="30424" xr:uid="{4ABCF101-B679-4165-AFC7-9DBEB70CCF18}"/>
    <cellStyle name="_GTDW_DataTemplate_August 2010 CWIP curves_NextEra_November 2010 Termosol CWIP Curves NEER Final 2" xfId="30425" xr:uid="{7C78E4AB-9056-48BE-85FA-37F7001170D1}"/>
    <cellStyle name="_GTDW_DataTemplate_Budget Support 2012-09 2013-15 Benefit Programs v5 with NEER Barg Update" xfId="30426" xr:uid="{EEEB0299-1467-463C-A3EC-2F2819873D42}"/>
    <cellStyle name="_GTDW_DataTemplate_Capital Prov 1Q10" xfId="30427" xr:uid="{01978F72-42F9-409B-822E-9B2BD240B2E1}"/>
    <cellStyle name="_GTDW_DataTemplate_Capital Prov 1Q10 2" xfId="30428" xr:uid="{FFD17908-2E43-40C8-A6FA-0D8CD187E627}"/>
    <cellStyle name="_GTDW_DataTemplate_Capital Prov 1Q10_March_LTD_Premium" xfId="30429" xr:uid="{07327508-4ADC-467F-B581-0F4CC9B888D1}"/>
    <cellStyle name="_GTDW_DataTemplate_Capital Prov 1Q10_Nov Self Admin LTD Income Premium - CIGNA" xfId="30430" xr:uid="{21453EC5-6DDD-4285-9541-E61FB2D2A85C}"/>
    <cellStyle name="_GTDW_DataTemplate_Capital Prov 1Q10_Summary Unrounded" xfId="30431" xr:uid="{29966F68-37E7-40D5-AD83-1F6E5C532D4D}"/>
    <cellStyle name="_GTDW_DataTemplate_Cherokee 2010 - 2014 Budget Forecast" xfId="30432" xr:uid="{E74E7E3F-A58A-4CCC-A0B8-4D561A9E32D8}"/>
    <cellStyle name="_GTDW_DataTemplate_Cimarron O&amp;M_05-24-2012" xfId="30433" xr:uid="{86815E99-D8D7-4503-9490-27BA842D9DF0}"/>
    <cellStyle name="_GTDW_DataTemplate_Consolidated Summary Living ProForma_2011_DRAFT" xfId="30434" xr:uid="{124BDB2B-2134-4DD8-B051-EA053254E500}"/>
    <cellStyle name="_GTDW_DataTemplate_Consolidated Summary Living ProForma_2011_Paste Special" xfId="30435" xr:uid="{15C85619-BEBE-4533-9388-73745BBF3AAA}"/>
    <cellStyle name="_GTDW_DataTemplate_Copy of South TX GenTie  0.8x Sale12-31-09 COD BASE CASEvBOD" xfId="30436" xr:uid="{0D5ECC20-9398-4B56-BBBF-E5BB11C33D61}"/>
    <cellStyle name="_GTDW_DataTemplate_Copy of Wilton Expansion_Opcom_XLE_49.5MW_2-23-08_(Stimulus)" xfId="30437" xr:uid="{E3F7C777-B553-454A-BFCA-0A6240A11BC4}"/>
    <cellStyle name="_GTDW_DataTemplate_CWIP Termosol 1" xfId="30438" xr:uid="{F91707CF-18D6-4B7D-ADF4-4591788E8765}"/>
    <cellStyle name="_GTDW_DataTemplate_CWIP Termosol 1 2" xfId="30439" xr:uid="{C70F2126-C72A-4F2F-8FE1-D3B48D06A4A8}"/>
    <cellStyle name="_GTDW_DataTemplate_CWIP Termosol 2" xfId="30440" xr:uid="{B079D372-DE67-4AE4-8104-002FCB754054}"/>
    <cellStyle name="_GTDW_DataTemplate_CWIP Termosol 2 2" xfId="30441" xr:uid="{423B6345-AA9E-4160-95C5-0CB3EC93F29A}"/>
    <cellStyle name="_GTDW_DataTemplate_Day County" xfId="30442" xr:uid="{1055698B-4BCC-44BC-BFC7-83844953C71F}"/>
    <cellStyle name="_GTDW_DataTemplate_Distribution Date Calc" xfId="30443" xr:uid="{3D94B7F3-9FCE-4E92-8405-2535DD35457F}"/>
    <cellStyle name="_GTDW_DataTemplate_Expenses" xfId="30444" xr:uid="{96CFAF08-3D78-4667-A4EF-00D0E2A33D82}"/>
    <cellStyle name="_GTDW_DataTemplate_FAS 106 subsidy 2010" xfId="30445" xr:uid="{CE369FF7-C0DF-470E-BC88-498B6EED6908}"/>
    <cellStyle name="_GTDW_DataTemplate_FAS 106 subsidy 2010 2" xfId="30446" xr:uid="{34931D16-9C5F-46DC-A06D-EFD275C3E309}"/>
    <cellStyle name="_GTDW_DataTemplate_FAS 106 subsidy 2010_March_LTD_Premium" xfId="30447" xr:uid="{F758DCD9-9296-4FE1-BA5F-3D36B10DF6E5}"/>
    <cellStyle name="_GTDW_DataTemplate_FAS 106 subsidy 2010_Nov Self Admin LTD Income Premium - CIGNA" xfId="30448" xr:uid="{C89504FB-802E-41D3-8045-53CCA3BF567C}"/>
    <cellStyle name="_GTDW_DataTemplate_FAS 106 subsidy 2010_Summary Unrounded" xfId="30449" xr:uid="{75589D21-7E53-4360-A79B-9D5296C19EBF}"/>
    <cellStyle name="_GTDW_DataTemplate_FinSum" xfId="30450" xr:uid="{62B7C7A6-7B17-4C41-8743-AE3A23B7FD12}"/>
    <cellStyle name="_GTDW_DataTemplate_FinSum 2" xfId="30451" xr:uid="{355C4885-24A7-407A-877E-34F607307D68}"/>
    <cellStyle name="_GTDW_DataTemplate_FinSum 2 2" xfId="30452" xr:uid="{525E216F-0635-418D-9B77-B021FB72EF26}"/>
    <cellStyle name="_GTDW_DataTemplate_FinSum 3" xfId="30453" xr:uid="{6FF462F9-DEE2-42A8-A0F2-2B5CD8A3AC3E}"/>
    <cellStyle name="_GTDW_DataTemplate_FinSum 4" xfId="30454" xr:uid="{DBB74B46-0049-434E-9EC4-EDE83929DC82}"/>
    <cellStyle name="_GTDW_DataTemplate_FinSum 4 2" xfId="30455" xr:uid="{2F91F458-5329-43A0-9D37-F53C14D13405}"/>
    <cellStyle name="_GTDW_DataTemplate_FinSum 4 3" xfId="30456" xr:uid="{BD2D3E81-18B2-40CB-8E6F-6C1C7DB22DF3}"/>
    <cellStyle name="_GTDW_DataTemplate_FinSum_Genesis_Bridge_Tab" xfId="30457" xr:uid="{9DE571B8-F083-492A-B57F-22EF9440B301}"/>
    <cellStyle name="_GTDW_DataTemplate_FinSum_ToD" xfId="30458" xr:uid="{54C23849-5352-4B27-B8C2-2F742779DDA8}"/>
    <cellStyle name="_GTDW_DataTemplate_FinSum_ToD 2" xfId="30459" xr:uid="{33769ABB-BCAA-4D7F-8F0B-A610E0E18594}"/>
    <cellStyle name="_GTDW_DataTemplate_FinSum_ToD 3" xfId="30460" xr:uid="{6F9DFD20-E7CF-447F-AEBA-EAF2A64F8291}"/>
    <cellStyle name="_GTDW_DataTemplate_Genesis PGE 250MW_20081119A" xfId="30461" xr:uid="{93499D21-F7DB-4AB3-BB0E-48753525FC35}"/>
    <cellStyle name="_GTDW_DataTemplate_Genesis_Bridge_Tab" xfId="30462" xr:uid="{8C1FD1F8-07B8-401F-A294-91B2E1CA7A17}"/>
    <cellStyle name="_GTDW_DataTemplate_HWBA UM NPV  IRR Analysis finance at cost share may 2011" xfId="30463" xr:uid="{FB903101-371C-45F7-B81A-8C7251F7DD2A}"/>
    <cellStyle name="_GTDW_DataTemplate_Input" xfId="30464" xr:uid="{3AB06364-6967-4DE1-B45B-D3E69008A89F}"/>
    <cellStyle name="_GTDW_DataTemplate_Input 2" xfId="30465" xr:uid="{C64658FB-A311-46D7-9D19-2860C83BF400}"/>
    <cellStyle name="_GTDW_DataTemplate_Inputs" xfId="30466" xr:uid="{3BD17129-43A3-4EBF-BF94-724257542AD9}"/>
    <cellStyle name="_GTDW_DataTemplate_Inputs 2" xfId="30467" xr:uid="{2A9389D2-752E-43CF-9224-6B1636AF302D}"/>
    <cellStyle name="_GTDW_DataTemplate_LPF 2011 Update - Contracted Thermal Assets - rev 09 27 2011" xfId="30468" xr:uid="{D5661332-0145-4D3D-83CC-5CAF54F3837E}"/>
    <cellStyle name="_GTDW_DataTemplate_LPF 2011 Update - Contracted Thermal Assets - rev 09 27 2011 (2)" xfId="30469" xr:uid="{A25BAB11-A2A2-43A6-94C3-FC50BBE39933}"/>
    <cellStyle name="_GTDW_DataTemplate_LPF 2011 Update - Merchant Thermal Assets - rev 09 27 2011 (2)" xfId="30470" xr:uid="{31A78A5F-E7B5-4764-8DDA-E8408BB1E9D1}"/>
    <cellStyle name="_GTDW_DataTemplate_LTD-FAS 112 Summary" xfId="30471" xr:uid="{F65202D9-2458-4A6E-856B-F7EB01B518C3}"/>
    <cellStyle name="_GTDW_DataTemplate_Majestic II 2013 - 2042 Property Tax Forecast est" xfId="30472" xr:uid="{1D66C1EC-E23D-48A4-A649-7E1523896371}"/>
    <cellStyle name="_GTDW_DataTemplate_McCoy 250 MW Yingli 280W T-0 NextEra PVO&amp;M Budget (NEW RAMP)_2010-12-10" xfId="30473" xr:uid="{798B04FD-A1EC-4926-9FCB-AE16C8698B0B}"/>
    <cellStyle name="_GTDW_DataTemplate_McCoy 250 MW Yingli 280W T-0 NextEra PVO&amp;M Budget (NEW RAMP)_2010-12-6" xfId="30474" xr:uid="{724BFC2F-8F2B-4F93-A677-79197462C0AA}"/>
    <cellStyle name="_GTDW_DataTemplate_November 2010 CWIP Curves Genesis Final" xfId="30475" xr:uid="{BD7266D0-2E22-4C9E-B3AB-7568DA554B06}"/>
    <cellStyle name="_GTDW_DataTemplate_November 2010 CWIP Curves Genesis Final 2" xfId="30476" xr:uid="{063E9126-A5A9-4EA5-B5C9-4640D6111CAF}"/>
    <cellStyle name="_GTDW_DataTemplate_November 2010 CWIP Curves NEER Final" xfId="30477" xr:uid="{425E2801-09E7-4E48-B528-1C783C165B17}"/>
    <cellStyle name="_GTDW_DataTemplate_November 2010 CWIP Curves NEER Final 2" xfId="30478" xr:uid="{B3D52FF4-B2E5-4A27-8195-722AB1624F81}"/>
    <cellStyle name="_GTDW_DataTemplate_November 2010 Termosol CWIP Curves NEER Final" xfId="30479" xr:uid="{E3913AFB-D027-4AAB-B7AC-09CE18523534}"/>
    <cellStyle name="_GTDW_DataTemplate_November 2010 Termosol CWIP Curves NEER Final 2" xfId="30480" xr:uid="{C60CD0CA-29CE-46DA-BD03-EA37AFE908D5}"/>
    <cellStyle name="_GTDW_DataTemplate_Paradise_PV_20100212" xfId="30481" xr:uid="{432A653B-FD25-4455-8600-502A279A5624}"/>
    <cellStyle name="_GTDW_DataTemplate_Pro Forma - Alamosa 100MW - rev 03.13.09" xfId="30482" xr:uid="{4D9B8333-8C19-4D19-88F5-5E6F699BAF06}"/>
    <cellStyle name="_GTDW_DataTemplate_Pro Forma - Alamosa 100MW - rev 03.13.09 2" xfId="30483" xr:uid="{8C7D2265-6878-4AE5-BE44-F6ADBD5C6B11}"/>
    <cellStyle name="_GTDW_DataTemplate_Pro Forma - Alamosa 100MW - rev 03.13.09 2 2" xfId="30484" xr:uid="{6B4ABC87-CB7E-4721-A6C4-965559BA77E5}"/>
    <cellStyle name="_GTDW_DataTemplate_Pro Forma - Alamosa 100MW - rev 03.13.09 3" xfId="30485" xr:uid="{C6FB3FD4-8C6B-4122-9CF6-EAF7BF3D97BB}"/>
    <cellStyle name="_GTDW_DataTemplate_Pro Forma - Alamosa 100MW - rev 03.13.09 4" xfId="30486" xr:uid="{6EE6CA47-CCFA-48BC-AC9A-4BBAD16E4A87}"/>
    <cellStyle name="_GTDW_DataTemplate_Pro Forma - Alamosa 100MW - rev 03.13.09 4 2" xfId="30487" xr:uid="{96C7FCF0-A223-4043-B13F-87C20FA73AC8}"/>
    <cellStyle name="_GTDW_DataTemplate_Pro Forma - Alamosa 100MW - rev 03.13.09 4 3" xfId="30488" xr:uid="{F8DAB16A-DF98-403E-A2F3-12462B5AE0DC}"/>
    <cellStyle name="_GTDW_DataTemplate_Pro Forma - Alamosa 100MW - rev 03.13.09_Genesis_Bridge_Tab" xfId="30489" xr:uid="{6408DD1E-30FA-4493-9D75-3FDAA44CB21A}"/>
    <cellStyle name="_GTDW_DataTemplate_Pro Forma - Alamosa 100MW - rev 03.13.09_ToD" xfId="30490" xr:uid="{6F42A91D-E7A6-4C3D-B2EA-6E71528813B0}"/>
    <cellStyle name="_GTDW_DataTemplate_Pro Forma - Alamosa 100MW - rev 03.13.09_ToD 2" xfId="30491" xr:uid="{B9ECDAAC-9F13-4289-87D2-13CA23E7D74A}"/>
    <cellStyle name="_GTDW_DataTemplate_Pro Forma - Alamosa 100MW - rev 03.13.09_ToD 3" xfId="30492" xr:uid="{A51A5410-7F04-42EC-A2F5-A0A9925BB860}"/>
    <cellStyle name="_GTDW_DataTemplate_Project Finance Wilton Expansion" xfId="30493" xr:uid="{CA89591D-05C4-4890-90EF-630D92CC399A}"/>
    <cellStyle name="_GTDW_DataTemplate_Project Monitoring Paradise Solar revised_October 2010" xfId="30494" xr:uid="{84812A42-0CF1-4DDF-8885-5A03784DB90C}"/>
    <cellStyle name="_GTDW_DataTemplate_Project Monitoring Paradise Solar revised_October 2010 2" xfId="30495" xr:uid="{525D9B5D-C9ED-4BA9-873A-546C816D2641}"/>
    <cellStyle name="_GTDW_DataTemplate_Project Monitoring Paradise Solar revised_October 2010_November 2010 Termosol CWIP Curves NEER Final" xfId="30496" xr:uid="{D5E0B788-9F19-4638-AAD4-B5BE62C81C09}"/>
    <cellStyle name="_GTDW_DataTemplate_Project Monitoring Paradise Solar revised_October 2010_November 2010 Termosol CWIP Curves NEER Final 2" xfId="30497" xr:uid="{03A2908C-169A-492F-A295-F2CE98DB3429}"/>
    <cellStyle name="_GTDW_DataTemplate_Scen" xfId="30498" xr:uid="{F769496C-A534-4869-A735-6036BBC4FB0E}"/>
    <cellStyle name="_GTDW_DataTemplate_Scen 2" xfId="30499" xr:uid="{D39B4E8A-F904-46A8-ADE8-A82AE4543585}"/>
    <cellStyle name="_GTDW_DataTemplate_Scen 2 2" xfId="30500" xr:uid="{2BA8E86A-E1AB-4D3B-83C9-90CDEB3FF1C4}"/>
    <cellStyle name="_GTDW_DataTemplate_Scen 3" xfId="30501" xr:uid="{109D7E85-8A49-47DA-B311-811478AC8EDF}"/>
    <cellStyle name="_GTDW_DataTemplate_Scen 4" xfId="30502" xr:uid="{7028E7EA-AEEC-4EBD-926C-9114E1563C2C}"/>
    <cellStyle name="_GTDW_DataTemplate_Scen 4 2" xfId="30503" xr:uid="{013D5AE4-9CD4-453B-A219-8D46FD2B0F19}"/>
    <cellStyle name="_GTDW_DataTemplate_Scen 4 3" xfId="30504" xr:uid="{34128702-6364-45D7-A624-A0217C597610}"/>
    <cellStyle name="_GTDW_DataTemplate_Scen_Genesis_Bridge_Tab" xfId="30505" xr:uid="{14B876BB-116A-46A9-83A3-F4DD797DB194}"/>
    <cellStyle name="_GTDW_DataTemplate_Scen_ToD" xfId="30506" xr:uid="{28C49D05-F724-4BAC-AFB2-3E2A16618A42}"/>
    <cellStyle name="_GTDW_DataTemplate_Scen_ToD 2" xfId="30507" xr:uid="{75A6D6E8-2B66-4338-9CDE-AF2517FDFB6A}"/>
    <cellStyle name="_GTDW_DataTemplate_Scen_ToD 3" xfId="30508" xr:uid="{8168807A-68D5-4DA9-B737-C9A45AB9212E}"/>
    <cellStyle name="_GTDW_DataTemplate_September 2010 CWIP curves_NextEra" xfId="30509" xr:uid="{1261DE42-FA9B-4D58-A04D-CC9C3D449E81}"/>
    <cellStyle name="_GTDW_DataTemplate_September 2010 CWIP curves_NextEra 2" xfId="30510" xr:uid="{F1BA0C3B-7142-4783-864E-AD159531A269}"/>
    <cellStyle name="_GTDW_DataTemplate_September 2010 CWIP curves_NextEra_November 2010 Termosol CWIP Curves NEER Final" xfId="30511" xr:uid="{2C006C42-A325-4297-9D5B-2F69D588DAB1}"/>
    <cellStyle name="_GTDW_DataTemplate_September 2010 CWIP curves_NextEra_November 2010 Termosol CWIP Curves NEER Final 2" xfId="30512" xr:uid="{76585C7B-3696-467C-8BBD-D4055A66F3DE}"/>
    <cellStyle name="_GTDW_DataTemplate_Solar - TOD Calculation Model - rev 04.16.09" xfId="30513" xr:uid="{F3D7B25A-D85A-4A9C-8228-EB5675E6F59F}"/>
    <cellStyle name="_GTDW_DataTemplate_Solar - TOD Calculation Model - rev 04.16.09 2" xfId="30514" xr:uid="{6CA880D2-C6FC-4356-B0DE-A1940B9C8C14}"/>
    <cellStyle name="_GTDW_DataTemplate_Solar - TOD Calculation Model - rev 04.16.09 2 2" xfId="30515" xr:uid="{3EFEA17F-A45D-46E5-9B6A-6E93FB59E918}"/>
    <cellStyle name="_GTDW_DataTemplate_Solar - TOD Calculation Model - rev 04.16.09 3" xfId="30516" xr:uid="{5024E24F-FA91-4BF2-AC76-D3419D711CBA}"/>
    <cellStyle name="_GTDW_DataTemplate_Solar - TOD Calculation Model - rev 04.16.09 4" xfId="30517" xr:uid="{F7BF50EB-3E2E-4D96-941C-EE8AD97CB254}"/>
    <cellStyle name="_GTDW_DataTemplate_Solar - TOD Calculation Model - rev 04.16.09 4 2" xfId="30518" xr:uid="{955EDF7B-EEA9-4E75-9D1B-F8A3C88CF338}"/>
    <cellStyle name="_GTDW_DataTemplate_Solar - TOD Calculation Model - rev 04.16.09 4 3" xfId="30519" xr:uid="{EBCDD074-C8E0-45BD-8757-CE925FD67546}"/>
    <cellStyle name="_GTDW_DataTemplate_Solar - TOD Calculation Model - rev 04.16.09_Genesis_Bridge_Tab" xfId="30520" xr:uid="{63EFF365-FA49-4936-9E25-6FFBBD08FB7B}"/>
    <cellStyle name="_GTDW_DataTemplate_Solar - TOD Calculation Model - rev 04.16.09_ToD" xfId="30521" xr:uid="{A7AE1F95-4AEB-486B-A9D0-31FF39C94400}"/>
    <cellStyle name="_GTDW_DataTemplate_Solar - TOD Calculation Model - rev 04.16.09_ToD 2" xfId="30522" xr:uid="{295827F8-FF43-411F-831D-8167999F8A03}"/>
    <cellStyle name="_GTDW_DataTemplate_Solar - TOD Calculation Model - rev 04.16.09_ToD 3" xfId="30523" xr:uid="{DC78F2F1-8A1F-4E85-B3D8-2F9BC7083810}"/>
    <cellStyle name="_GTDW_DataTemplate_Solar_Model_ab" xfId="30524" xr:uid="{F925FEA3-D8CF-4264-BA0D-4660F57F84B4}"/>
    <cellStyle name="_GTDW_DataTemplate_Solar_Model_ab 2" xfId="30525" xr:uid="{E64EEB3F-C3B6-4E68-BE7C-3E31265FE3DF}"/>
    <cellStyle name="_GTDW_DataTemplate_Solar_Model_ab 2 2" xfId="30526" xr:uid="{6622B2FE-C742-48BB-B48A-2637DCAF3C9C}"/>
    <cellStyle name="_GTDW_DataTemplate_Solar_Model_ab 3" xfId="30527" xr:uid="{1659423D-2554-4A1B-B7F6-38810BD0ACE0}"/>
    <cellStyle name="_GTDW_DataTemplate_Solar_Model_ab 4" xfId="30528" xr:uid="{219B6180-4251-4F8D-9309-45E39D3B69C1}"/>
    <cellStyle name="_GTDW_DataTemplate_Solar_Model_ab 4 2" xfId="30529" xr:uid="{30A1A0F9-765E-4BA6-B1AC-CD78FF66C48C}"/>
    <cellStyle name="_GTDW_DataTemplate_Solar_Model_ab 4 3" xfId="30530" xr:uid="{7B224492-746E-4C4C-87C3-B4DB879B43F8}"/>
    <cellStyle name="_GTDW_DataTemplate_Solar_Model_ab_Genesis_Bridge_Tab" xfId="30531" xr:uid="{069B0C4E-868D-4AEE-89BF-92C83E62BC0B}"/>
    <cellStyle name="_GTDW_DataTemplate_Solar_Model_ab_ToD" xfId="30532" xr:uid="{72367FF8-04E6-4C3A-8FBF-91256956CC55}"/>
    <cellStyle name="_GTDW_DataTemplate_Solar_Model_ab_ToD 2" xfId="30533" xr:uid="{E0A892FC-F519-46B7-A12D-88808FADCD06}"/>
    <cellStyle name="_GTDW_DataTemplate_Solar_Model_ab_ToD 3" xfId="30534" xr:uid="{55123821-C187-4283-8CB5-5AACE67BD503}"/>
    <cellStyle name="_GTDW_DataTemplate_Summerhaven CWIP curve Oct_2010" xfId="30535" xr:uid="{F3EB46F1-2426-4B66-AE23-BB56DCC8EF6D}"/>
    <cellStyle name="_GTDW_DataTemplate_Summerhaven CWIP curve Oct_2010 2" xfId="30536" xr:uid="{6E454D41-64DC-4F0C-9A86-8EE0D6197007}"/>
    <cellStyle name="_GTDW_DataTemplate_Summerhaven CWIP curve Oct_2010_November 2010 Termosol CWIP Curves NEER Final" xfId="30537" xr:uid="{2F72ABD1-4CDF-4D23-8A2C-F071B6FEA712}"/>
    <cellStyle name="_GTDW_DataTemplate_Summerhaven CWIP curve Oct_2010_November 2010 Termosol CWIP Curves NEER Final 2" xfId="30538" xr:uid="{107B57A0-C97F-4CA1-A374-F62D946C9AC7}"/>
    <cellStyle name="_GTDW_DataTemplate_Tax" xfId="30539" xr:uid="{FB7496BE-5486-4548-95CD-FE0805E0D46A}"/>
    <cellStyle name="_GTDW_DataTemplate_ToD" xfId="30540" xr:uid="{4742E86D-F40F-4C5A-AAB9-A6FD123E8420}"/>
    <cellStyle name="_GTDW_DataTemplate_ToD 2" xfId="30541" xr:uid="{C8771058-965F-4F1D-88EB-112679492981}"/>
    <cellStyle name="_GTDW_DataTemplate_ToD 3" xfId="30542" xr:uid="{878C3AD9-E4B2-48EE-81B7-E3EF2520D18A}"/>
    <cellStyle name="_GTDW_DataTemplate_WACC_Calc_Sheet" xfId="30543" xr:uid="{1927ECDF-35C7-47B0-A495-3E5A9A506E49}"/>
    <cellStyle name="_GTDW_DataTemplate_WACC_Calc_Sheet 2" xfId="30544" xr:uid="{5441F372-91C3-4C7E-BCCA-F33564F3C6C3}"/>
    <cellStyle name="_GTDW_DataTemplate_WACC_Calc_Sheet 2 2" xfId="30545" xr:uid="{A20D4D11-A61C-4263-965F-E1A24F212172}"/>
    <cellStyle name="_GTDW_DataTemplate_WACC_Calc_Sheet 3" xfId="30546" xr:uid="{2187EF96-EF58-4668-9FB8-FD6BC878500A}"/>
    <cellStyle name="_GTDW_DataTemplate_WACC_Calc_Sheet 4" xfId="30547" xr:uid="{AA7E32AA-8100-42D9-A9A1-13A0F87C53DB}"/>
    <cellStyle name="_GTDW_DataTemplate_WACC_Calc_Sheet 4 2" xfId="30548" xr:uid="{CB352A4F-97DF-4401-9111-B4707ECB1EE2}"/>
    <cellStyle name="_GTDW_DataTemplate_WACC_Calc_Sheet 4 3" xfId="30549" xr:uid="{33B87BE3-DF35-4D10-8343-16F3F40BC426}"/>
    <cellStyle name="_GTDW_DataTemplate_WACC_Calc_Sheet_Genesis_Bridge_Tab" xfId="30550" xr:uid="{A1C7AD38-7B2A-4725-9795-5888E01F6D4C}"/>
    <cellStyle name="_GTDW_DataTemplate_WACC_Calc_Sheet_ToD" xfId="30551" xr:uid="{8FF16FDF-EADD-4790-BD92-23D97F198E47}"/>
    <cellStyle name="_GTDW_DataTemplate_WACC_Calc_Sheet_ToD 2" xfId="30552" xr:uid="{3E12EDFC-9054-46A0-969C-A8137C761DC3}"/>
    <cellStyle name="_GTDW_DataTemplate_WACC_Calc_Sheet_ToD 3" xfId="30553" xr:uid="{34E86BE1-A0B3-4A9D-A749-A391FECE485F}"/>
    <cellStyle name="_GTDW_DataTemplate_Word_Outputs_2009_09_12" xfId="30554" xr:uid="{1222E1A9-079A-4CC7-BF13-E4EF7B49D8FD}"/>
    <cellStyle name="_Gulfstream Gas" xfId="30555" xr:uid="{79EF9974-7E86-4293-B4CD-1D07A291EE27}"/>
    <cellStyle name="_Gulfstream Gas_130204 2013 - 2061 LONG-TERM FORECAST FPL METHODOLOGY Clean Copy" xfId="30556" xr:uid="{C651359B-F041-4E2F-8455-2A74D3D5C8FE}"/>
    <cellStyle name="_x0013__Hardin Grant 08312009_300MW" xfId="30557" xr:uid="{7D802ED8-ABC7-4CD9-A5B8-E60EB8EA8E25}"/>
    <cellStyle name="_x0013__Hardin Grant 08312009_300MW 2" xfId="30558" xr:uid="{99A2D550-F158-45A5-A9B8-56E7EBB1547B}"/>
    <cellStyle name="_Heading" xfId="30559" xr:uid="{B2683A9C-1118-48D5-85FB-C78771423889}"/>
    <cellStyle name="_Heading 2" xfId="30560" xr:uid="{E7DA3648-9169-4DF3-9EAD-6580CD85D8B0}"/>
    <cellStyle name="_Heading_01 Horizon Wind Energy Analytics" xfId="30561" xr:uid="{581C179A-9BB6-44D7-847B-9C9F4A3CBB09}"/>
    <cellStyle name="_Heading_01 Horizon Wind Energy Analytics_G&amp;A_reports" xfId="30562" xr:uid="{813733CA-98B2-4EDE-837B-1897982BF50A}"/>
    <cellStyle name="_Heading_02 Quick Model_PQ Corporation" xfId="30563" xr:uid="{62750D1C-2318-4928-87F4-6A1B8CE24689}"/>
    <cellStyle name="_Heading_02 Quick Model_PQ Corporation 2" xfId="30564" xr:uid="{CB52AAA3-E591-4638-A89B-3EBEF18E7309}"/>
    <cellStyle name="_Heading_02 Quick Model_PQ Corporation_01 Horizon Wind Energy Analytics" xfId="30565" xr:uid="{ED6D9BD2-2E54-4D1F-9095-23512335AED1}"/>
    <cellStyle name="_Heading_02 Quick Model_PQ Corporation_01 Horizon Wind Energy Analytics_G&amp;A_reports" xfId="30566" xr:uid="{7761BC64-487F-4D61-8182-4CD86A65ECE7}"/>
    <cellStyle name="_Heading_03 Aventine DCF" xfId="30567" xr:uid="{6A1ECC22-96A2-40B9-8A1F-A5CAF0B2331C}"/>
    <cellStyle name="_Heading_03 Aventine DCF 2" xfId="30568" xr:uid="{C40612AC-552D-4274-B664-69754AB1144B}"/>
    <cellStyle name="_Heading_2007 and 2008 Project Detail 12-01-08" xfId="30569" xr:uid="{FA9B25C7-B053-48FC-89EC-5723F85DAD2C}"/>
    <cellStyle name="_Heading_33 Roark Model_With GS Financing REPAIRED" xfId="30570" xr:uid="{F7E5A590-8E4D-49CF-AA56-F94EECEA6123}"/>
    <cellStyle name="_Heading_Arrowsmith Model_1_2_05" xfId="30571" xr:uid="{C7F990CA-B82B-4FA1-BBEC-3C322AE825E0}"/>
    <cellStyle name="_Heading_Arrowsmith Model_1_2_05 2" xfId="30572" xr:uid="{47255A04-3997-4CB3-89F5-802F2EA6E62E}"/>
    <cellStyle name="_Heading_Blue_Canyon_II_1_2_05" xfId="30573" xr:uid="{A0F55F96-C2D9-4161-AF93-3B005DEF54C6}"/>
    <cellStyle name="_Heading_Blue_Canyon_II_1_2_05 2" xfId="30574" xr:uid="{10B3FE67-0635-4499-A1BD-352437F5218D}"/>
    <cellStyle name="_Heading_Book1" xfId="30575" xr:uid="{D14B334C-36B2-41B3-820A-BDC2450FC957}"/>
    <cellStyle name="_Heading_Book1 2" xfId="30576" xr:uid="{9A026E50-7AB1-4C49-A5D7-4CC116CC8CF1}"/>
    <cellStyle name="_Heading_Book1_01 Horizon Wind Energy Analytics" xfId="30577" xr:uid="{131982B9-C185-4E31-9610-3ED2BAB4832C}"/>
    <cellStyle name="_Heading_Book1_01 Horizon Wind Energy Analytics_G&amp;A_reports" xfId="30578" xr:uid="{06DE9F07-6DA9-4357-9640-999F9A735E36}"/>
    <cellStyle name="_Heading_Book2" xfId="30579" xr:uid="{B71BC4DC-1325-420E-80D5-84A9550B3FAD}"/>
    <cellStyle name="_Heading_Book2 2" xfId="30580" xr:uid="{0F194278-CA9C-4579-9F57-5DE72059E1BA}"/>
    <cellStyle name="_Heading_bSum" xfId="30581" xr:uid="{8FE9F23A-CEE2-4204-B2B6-8694046BB0AB}"/>
    <cellStyle name="_Heading_Elkhorn 091906_v5" xfId="30582" xr:uid="{5D4B527C-EBFE-408D-9509-DCDFC568B5AB}"/>
    <cellStyle name="_Heading_Elkhorn 091906_v5 2" xfId="30583" xr:uid="{C0E4D53B-CF64-4484-BCF9-4FCFDC09B625}"/>
    <cellStyle name="_Heading_Final Canadian Bank Comp (sent to IBD)FORM" xfId="30584" xr:uid="{D556268E-3F31-47A1-93AE-68034161C228}"/>
    <cellStyle name="_Heading_Final Canadian Bank Comp (sent to IBD)FORM 2" xfId="30585" xr:uid="{FBB2C0F9-551C-4A7E-BF0E-4785CB45E60C}"/>
    <cellStyle name="_Heading_Final Canadian Bank Comp (sent to IBD)FORM_01 Horizon Wind Energy Analytics" xfId="30586" xr:uid="{B4279774-64A4-4EDE-8FE0-9349782EB1A7}"/>
    <cellStyle name="_Heading_Final Canadian Bank Comp (sent to IBD)FORM_01 Horizon Wind Energy Analytics_G&amp;A_reports" xfId="30587" xr:uid="{0338FCEC-3BBC-417D-8EA3-94BED5A8BFB9}"/>
    <cellStyle name="_Heading_Financial Statements 122705rev1(2006 GS board committments)" xfId="30588" xr:uid="{5D24AE2D-A276-4629-A731-3BE80093B68E}"/>
    <cellStyle name="_Heading_Financial Statements 122705rev1(2006 GS board committments) 2" xfId="30589" xr:uid="{EDE78FEC-6846-4540-829B-DD6B1CFDC241}"/>
    <cellStyle name="_Heading_Flat Rock Acquisition Model_1_2_05" xfId="30590" xr:uid="{43E74ADA-8E32-4E6C-A00F-1C3C6566D80C}"/>
    <cellStyle name="_Heading_Flat Rock Acquisition Model_1_2_05 2" xfId="30591" xr:uid="{450B0EA4-65C6-493C-9743-7CB6BE06F756}"/>
    <cellStyle name="_Heading_Flat Rock Phase_2 Acquisition Model_1_2_05" xfId="30592" xr:uid="{7446EFDD-536C-47C2-9931-E870613E5B46}"/>
    <cellStyle name="_Heading_Flat Rock Phase_2 Acquisition Model_1_2_05 2" xfId="30593" xr:uid="{84FCA7B2-06C0-48E8-8140-BDFCAEA1DA75}"/>
    <cellStyle name="_Heading_HealthSouth Group Credit Comp v11" xfId="30594" xr:uid="{5B8F0FCE-1AE4-4F27-BDD9-7B593C86630A}"/>
    <cellStyle name="_Heading_HealthSouth Group Credit Comp v11 2" xfId="30595" xr:uid="{5DA1F74C-A0DD-4504-A5B1-816BF4FE841C}"/>
    <cellStyle name="_Heading_HealthSouth LBO Cases 14" xfId="30596" xr:uid="{8D507E51-1F7F-4360-A608-D481CA9EEFA0}"/>
    <cellStyle name="_Heading_HealthSouth LBO Cases 14 2" xfId="30597" xr:uid="{FD123416-6C56-4A63-A6F1-D8B396C65D2D}"/>
    <cellStyle name="_Heading_HealthSouth LBO Cases 14_01 Horizon Wind Energy Analytics" xfId="30598" xr:uid="{691AD721-5625-4837-8829-7E09BDBED9C3}"/>
    <cellStyle name="_Heading_HealthSouth LBO Cases 14_01 Horizon Wind Energy Analytics_G&amp;A_reports" xfId="30599" xr:uid="{60962921-E4A6-492B-BBD2-066E5E1E7F4E}"/>
    <cellStyle name="_Heading_Healthsouthlevels 10-24-2005" xfId="30600" xr:uid="{22A02857-FC0A-4A84-9352-1E9FA84A980C}"/>
    <cellStyle name="_Heading_Healthsouthlevels 10-24-2005 2" xfId="30601" xr:uid="{A2AB1A28-8468-49BC-869A-94CCB82544EE}"/>
    <cellStyle name="_Heading_High Prairie 091906" xfId="30602" xr:uid="{66BF165F-F07D-4603-97AF-D67BDD6BA1FC}"/>
    <cellStyle name="_Heading_High Prairie 091906 2" xfId="30603" xr:uid="{1AAF746C-6274-4325-8733-2247CAF43A20}"/>
    <cellStyle name="_Heading_lbo_long_model" xfId="30604" xr:uid="{7CAB1B35-6C75-48D0-B7E7-637BD895E462}"/>
    <cellStyle name="_Heading_lbo_long_model 2" xfId="30605" xr:uid="{42931448-9379-4486-853E-D0EF7CA30A2D}"/>
    <cellStyle name="_Heading_lbo_long_model_01 Horizon Wind Energy Analytics" xfId="30606" xr:uid="{C3F7069E-55A8-4A79-92AA-697444011DC9}"/>
    <cellStyle name="_Heading_lbo_long_model_01 Horizon Wind Energy Analytics_G&amp;A_reports" xfId="30607" xr:uid="{C7F52F34-8B63-46D7-A9E8-5656F4B173CF}"/>
    <cellStyle name="_Heading_Lone Star II" xfId="30608" xr:uid="{685288C6-C631-49B5-A07D-2A3AFE7BAB41}"/>
    <cellStyle name="_Heading_Lone Star II 2" xfId="30609" xr:uid="{710CBAE4-B835-4E1C-B335-F60B900FD4A6}"/>
    <cellStyle name="_Heading_make whole_v2" xfId="30610" xr:uid="{B65351D7-718B-43C8-BD9D-E1AAAD0914E6}"/>
    <cellStyle name="_Heading_make whole_v2 2" xfId="30611" xr:uid="{1F5EA057-2C0F-432C-95B8-99AE604EACB9}"/>
    <cellStyle name="_Heading_Maple Ridge II Annual" xfId="30612" xr:uid="{6633DC83-7BCF-40D6-BE85-74834A07992D}"/>
    <cellStyle name="_Heading_Maple Ridge II Annual 2" xfId="30613" xr:uid="{0ABD1871-0ED3-47CA-BE77-D2FC71F6AFBE}"/>
    <cellStyle name="_Heading_MasterDatabase_Oct_07_v2" xfId="30614" xr:uid="{503D8F04-E668-443B-AEF0-46F88AC7065D}"/>
    <cellStyle name="_Heading_MasterDatabase_Oct_07_v2 2" xfId="30615" xr:uid="{EB5FC6F8-4637-41CB-9F98-CC3F45F70DB1}"/>
    <cellStyle name="_Heading_MasterDatabase_Sept_07_v2" xfId="30616" xr:uid="{C6067D26-0E54-4519-8A3E-EF1C5FC9D6E8}"/>
    <cellStyle name="_Heading_MasterDatabase_Sept_07_v2 2" xfId="30617" xr:uid="{B3427958-3332-4E1A-AE97-B9A576E0C964}"/>
    <cellStyle name="_Heading_MasterDatabase_Sept_07_v3" xfId="30618" xr:uid="{9EA1E3BF-16E1-4F25-947A-EAA2FF80819C}"/>
    <cellStyle name="_Heading_MasterDatabase_Sept_07_v3 2" xfId="30619" xr:uid="{CCB1D0DD-05F7-4435-9028-49FC588B77AA}"/>
    <cellStyle name="_Heading_MAXF historical financials" xfId="30620" xr:uid="{F2DD19D6-E2C3-4AC2-92AF-705924AF45FA}"/>
    <cellStyle name="_Heading_MAXF historical financials 2" xfId="30621" xr:uid="{783BC9BD-F324-45D5-9A2B-94EFBCA49473}"/>
    <cellStyle name="_Heading_MAXF historical financials_01 Horizon Wind Energy Analytics" xfId="30622" xr:uid="{9E376520-42F5-44AB-BF5B-39A8A25B4EA8}"/>
    <cellStyle name="_Heading_MAXF historical financials_01 Horizon Wind Energy Analytics_G&amp;A_reports" xfId="30623" xr:uid="{4193630D-E5A3-4226-83DE-4CF35A2C025D}"/>
    <cellStyle name="_Heading_Medium Term Project Acquisition Model_1_2_05" xfId="30624" xr:uid="{7B3F3595-2A14-42F8-A2AC-FFDC07DA18E5}"/>
    <cellStyle name="_Heading_Medium Term Project Acquisition Model_1_2_05 2" xfId="30625" xr:uid="{68E2CAE4-DFA9-4F0F-8954-A07018D217D2}"/>
    <cellStyle name="_Heading_Modeling Mick" xfId="30626" xr:uid="{F9B6923F-4DE0-42B8-9120-7F31D6F5BA3C}"/>
    <cellStyle name="_Heading_Modeling Mick 2" xfId="30627" xr:uid="{2788CE3B-BAEA-47F7-B033-B53C1271A1B1}"/>
    <cellStyle name="_Heading_PL Consolidated (2003)" xfId="30628" xr:uid="{E68FF9AE-A899-4863-87E5-B9516E329ACA}"/>
    <cellStyle name="_Heading_PL Consolidated (2003) 2" xfId="30629" xr:uid="{37A1027A-DDF3-4B42-8A43-1BF58A403A6D}"/>
    <cellStyle name="_Heading_PL Consolidated (2003)_01 Horizon Wind Energy Analytics" xfId="30630" xr:uid="{7F58CEE9-0B60-4B51-992F-60FB6AC00F09}"/>
    <cellStyle name="_Heading_PL Consolidated (2003)_01 Horizon Wind Energy Analytics_G&amp;A_reports" xfId="30631" xr:uid="{BC19F298-627E-4384-867A-217130480F80}"/>
    <cellStyle name="_Heading_prestemp" xfId="30632" xr:uid="{75DDB8DE-5EC9-45D4-9355-4F3F692F366B}"/>
    <cellStyle name="_Heading_prestemp 2" xfId="30633" xr:uid="{BD17DDF8-E4CE-4330-A684-551A0A488B9F}"/>
    <cellStyle name="_Heading_prestemp_01 Horizon Wind Energy Analytics" xfId="30634" xr:uid="{D979F137-25B8-4054-AD63-6B85B89709D2}"/>
    <cellStyle name="_Heading_prestemp_01 Horizon Wind Energy Analytics_G&amp;A_reports" xfId="30635" xr:uid="{DA4DE9A1-4134-4638-B96F-8398A9D59DF2}"/>
    <cellStyle name="_Heading_prestemp_1" xfId="30636" xr:uid="{92DF2285-1094-488F-9633-BD4347B24E5B}"/>
    <cellStyle name="_Heading_prestemp_1_G&amp;A_reports" xfId="30637" xr:uid="{D2C17471-4350-4588-9A7C-2F0552E77099}"/>
    <cellStyle name="_Heading_Project Financials Quarterly 2006" xfId="30638" xr:uid="{C64E56E7-2474-4722-B128-8F15DF05864B}"/>
    <cellStyle name="_Heading_Project Financials Quarterly 2006 2" xfId="30639" xr:uid="{242876F4-4A5E-4D77-B9C9-9A93CB6DABC7}"/>
    <cellStyle name="_Heading_Quarterly Cash Needs 092706_db (8)" xfId="30640" xr:uid="{6D33B69B-61EE-4B59-B70B-A29C8E6825D2}"/>
    <cellStyle name="_Heading_Quarterly Cash Needs 092706_db (8) 2" xfId="30641" xr:uid="{3205833D-B087-47FE-BE94-8AA3DE6F76A7}"/>
    <cellStyle name="_Heading_Returns" xfId="30642" xr:uid="{72915159-A5F3-4CB7-A463-2C6352054F8B}"/>
    <cellStyle name="_Heading_Returns 2" xfId="30643" xr:uid="{EBC3EEBB-162C-45EB-8E6F-CB52EEA72261}"/>
    <cellStyle name="_Heading_Sheet2" xfId="30644" xr:uid="{514A642D-8D25-40EC-AF1B-AD34C4D9A677}"/>
    <cellStyle name="_Heading_Sheet2 2" xfId="30645" xr:uid="{5E65BABB-5B05-4AE7-BB98-8F98DE6A565A}"/>
    <cellStyle name="_Heading_Summary Financials 04" xfId="30646" xr:uid="{1186633F-0E91-4981-8369-41147E8EBFA5}"/>
    <cellStyle name="_Heading_Summary Financials 04 2" xfId="30647" xr:uid="{34359438-7879-4AF0-872C-859C7BE5304D}"/>
    <cellStyle name="_Heading_Twin Groves" xfId="30648" xr:uid="{37805AB0-F4C1-40C3-A6BE-5CF81AFD9108}"/>
    <cellStyle name="_Heading_Twin Groves 2" xfId="30649" xr:uid="{B843461A-024B-4B7F-A2BC-84A160E9A303}"/>
    <cellStyle name="_Heading_Twin Groves II" xfId="30650" xr:uid="{9D067282-4D70-4427-B3D2-B535580F1BD9}"/>
    <cellStyle name="_Heading_Twin Groves II 2" xfId="30651" xr:uid="{58D9E773-FA01-42EC-ADAD-3B2761C2C2B8}"/>
    <cellStyle name="_Heading_Valuation_Pres" xfId="30652" xr:uid="{2EE595DC-6226-478D-9643-FBF703EB6D06}"/>
    <cellStyle name="_Heading_Valuation_Pres 2" xfId="30653" xr:uid="{36B03050-1826-435F-8937-B1D162A3FEB0}"/>
    <cellStyle name="_Heading_Zilkha Base Case 12_28_04" xfId="30654" xr:uid="{FE8B3E4B-B31D-47FB-9843-0CD0D2C2316C}"/>
    <cellStyle name="_Heading_Zilkha Base Case 12_28_04 2" xfId="30655" xr:uid="{2A591165-B6EA-4590-9A3E-D2D3CF1078C4}"/>
    <cellStyle name="_Headline" xfId="30656" xr:uid="{4C41BF0D-2506-4CCB-ACB3-99F4DABE9F74}"/>
    <cellStyle name="_Headline 2" xfId="30657" xr:uid="{2EB52ACC-200B-4094-9A96-018EFAFEF98E}"/>
    <cellStyle name="_High Impact Low Probability 2004" xfId="30658" xr:uid="{F2AE1F13-AC4D-4694-838B-B7B3A7EFF7F9}"/>
    <cellStyle name="_High Impact Low Probability 2004 2" xfId="30659" xr:uid="{E291B3B4-196C-4064-B1CA-12AABD24F713}"/>
    <cellStyle name="_High Impact Low Probability 2004 2 2" xfId="30660" xr:uid="{ABFA4BFB-2ACF-4677-978C-0D11C99B102B}"/>
    <cellStyle name="_High Impact Low Probability 2004 3" xfId="30661" xr:uid="{095D82B9-5A91-4AD3-AB87-2605D41D2E15}"/>
    <cellStyle name="_High Impact Low Probability 2004 3 2" xfId="30662" xr:uid="{4EE86DAF-4C45-4483-82C3-88904B4B0054}"/>
    <cellStyle name="_High Impact Low Probability 2004 4" xfId="30663" xr:uid="{C47FEEC0-7E9F-498D-8D18-14B81146F1FC}"/>
    <cellStyle name="_High Impact Low Probability 2004 4 2" xfId="30664" xr:uid="{F9915F7F-7926-419C-BA3E-D59AFF4342C1}"/>
    <cellStyle name="_High Impact Low Probability 2004 4 3" xfId="30665" xr:uid="{4D519ED8-2648-4436-9141-E6B74B310851}"/>
    <cellStyle name="_High Impact Low Probability 2004 5" xfId="30666" xr:uid="{1C844CBB-662B-422F-9C5B-4937B3A04C2E}"/>
    <cellStyle name="_High Impact Low Probability 2004 5 2" xfId="30667" xr:uid="{B2B58084-8A7D-45D2-BEFE-B54BF3B55C58}"/>
    <cellStyle name="_High Impact Low Probability 2004 6" xfId="30668" xr:uid="{33B92BEC-FACC-4BDC-AB62-301793082677}"/>
    <cellStyle name="_High Impact Low Probability 2004_Cherokee 2010 - 2014 Budget Forecast" xfId="30669" xr:uid="{74DFF68E-27F7-446C-9E86-AD53B5BEDD3C}"/>
    <cellStyle name="_High Impact Low Probability 2004_Cimarron O&amp;M_05-24-2012" xfId="30670" xr:uid="{9F8F7E2E-7B5C-4823-91C6-98F3E0CDB4D9}"/>
    <cellStyle name="_High Impact Low Probability 2004_Copy of South TX GenTie  0.8x Sale12-31-09 COD BASE CASEvBOD" xfId="30671" xr:uid="{96ED86FF-00D9-4F52-967E-8C841DB958E3}"/>
    <cellStyle name="_High Impact Low Probability 2004_Genesis_Bridge_Tab" xfId="30672" xr:uid="{72B0D376-D7D3-4468-ADBB-0153BC1E0306}"/>
    <cellStyle name="_High Impact Low Probability 2004_HWBA UM NPV  IRR Analysis finance at cost share may 2011" xfId="30673" xr:uid="{331E25E9-4BD3-4F28-AF53-AACA420F1144}"/>
    <cellStyle name="_High Impact Low Probability 2004_Input" xfId="30674" xr:uid="{76A88F4A-87AD-4027-B1D7-227D582729CB}"/>
    <cellStyle name="_High Impact Low Probability 2004_Input 2" xfId="30675" xr:uid="{CF1674E5-FF64-40C2-A02E-89270DF4E699}"/>
    <cellStyle name="_High Impact Low Probability 2004_Inputs" xfId="30676" xr:uid="{51B5517E-CA1B-4655-BC79-3EB78F594444}"/>
    <cellStyle name="_High Impact Low Probability 2004_Inputs 2" xfId="30677" xr:uid="{CACCE025-A7A1-4755-8773-6E6F31F3413F}"/>
    <cellStyle name="_High Impact Low Probability 2004_McCoy 250 MW Yingli 280W T-0 NextEra PVO&amp;M Budget (NEW RAMP)_2010-12-10" xfId="30678" xr:uid="{B9FA2A3B-98DF-4750-AFD8-C651C2B2F922}"/>
    <cellStyle name="_High Impact Low Probability 2004_McCoy 250 MW Yingli 280W T-0 NextEra PVO&amp;M Budget (NEW RAMP)_2010-12-6" xfId="30679" xr:uid="{F6851BF1-523B-4131-A27C-E78ED0A5A74A}"/>
    <cellStyle name="_High Impact Low Probability 2004_ToD" xfId="30680" xr:uid="{E88AD93A-A12C-4D13-974B-9F331FFDB04C}"/>
    <cellStyle name="_High Impact Low Probability 2004_ToD 2" xfId="30681" xr:uid="{1FF179F6-27B5-4725-98D1-E007D599AB42}"/>
    <cellStyle name="_High Impact Low Probability 2004_ToD 3" xfId="30682" xr:uid="{AB8BAAF1-B099-4DBB-99A2-154DED38167D}"/>
    <cellStyle name="_Highlight" xfId="30683" xr:uid="{25C57E4D-D1EC-4FD8-8944-1DCD617E2C9B}"/>
    <cellStyle name="_Highlight 2" xfId="30684" xr:uid="{4191D9F8-7127-488D-A97A-2775BED81288}"/>
    <cellStyle name="_Highlight_accretion dilution analysis" xfId="30685" xr:uid="{948FBCD1-7C9B-4FB4-9574-16DE5DC1A16E}"/>
    <cellStyle name="_Highlight_accretion dilution analysis 2" xfId="30686" xr:uid="{B2D8F45F-05E8-4BF1-8FE6-048DA55A35DB}"/>
    <cellStyle name="_Highlight_Assumptions" xfId="30687" xr:uid="{6179767E-0A4E-4B54-86BF-294FC17FB901}"/>
    <cellStyle name="_Highlight_Assumptions 2" xfId="30688" xr:uid="{A1B65992-EAA7-4412-BC3D-446BBBA241CA}"/>
    <cellStyle name="_Highlight_Construction Period " xfId="30689" xr:uid="{33650871-6178-4878-A0AB-FD4204EC80CA}"/>
    <cellStyle name="_Highlight_Construction Period  2" xfId="30690" xr:uid="{3CF9BBDE-8165-4E46-B9DB-2293788355B5}"/>
    <cellStyle name="_Highlight_CSC_Palm_Sum_of_Parts_5_23_01a" xfId="30691" xr:uid="{A6264C40-4639-43A0-8EFC-BBD3A8DAAF58}"/>
    <cellStyle name="_Highlight_EME Wind Model V56" xfId="30692" xr:uid="{69E801B5-3774-4353-A502-3DADE754D90C}"/>
    <cellStyle name="_Highlight_EME Wind Model V56 2" xfId="30693" xr:uid="{AFF582A5-1D4C-49EC-AFB3-A8D0F9A04512}"/>
    <cellStyle name="_Highlight_Expenses_V6" xfId="30694" xr:uid="{907E8D4B-07B2-4F63-A702-A7CC66CC8985}"/>
    <cellStyle name="_Highlight_Expenses_V6 2" xfId="30695" xr:uid="{5B100F1C-44C6-42F4-BA66-7382AEEDD9AA}"/>
    <cellStyle name="_Highlight_Financials Layout dpak 9-26-01 v1" xfId="30696" xr:uid="{2ABC35C2-57E6-4159-842F-4F730866FBF9}"/>
    <cellStyle name="_Highlight_GS Long Form Model3 7-23-02 TROON v34" xfId="30697" xr:uid="{F209C1DF-F2C7-4E22-9F00-BECAE83E80FC}"/>
    <cellStyle name="_Highlight_Historical Financials" xfId="30698" xr:uid="{FB48C5EE-2AE2-4788-88AE-BB83D5AB079D}"/>
    <cellStyle name="_Highlight_Historical Financials 2" xfId="30699" xr:uid="{4596BD90-5BD7-4A57-8D64-7E0AF1967E81}"/>
    <cellStyle name="_Highlight_IBES_EPS_Estimates" xfId="30700" xr:uid="{A34D9A6C-7109-4913-B84D-0EC31586EDA7}"/>
    <cellStyle name="_Highlight_IBES_EPS_Estimates 2" xfId="30701" xr:uid="{79BE8591-A994-4E72-B7C7-7AFB4E169A2B}"/>
    <cellStyle name="_Highlight_Lease Expiration Model" xfId="30702" xr:uid="{5B226575-8583-4F48-A883-8F955B5F46E2}"/>
    <cellStyle name="_Highlight_ModelDrivers1" xfId="30703" xr:uid="{E3F48F6F-FDFA-49CF-813B-C6707CB29AB5}"/>
    <cellStyle name="_Highlight_ModelDrivers1 2" xfId="30704" xr:uid="{FBF7DCAA-50DD-4130-87BB-916251078E1D}"/>
    <cellStyle name="_Highlight_office supplies" xfId="30705" xr:uid="{7B50FBCA-6F17-4242-A496-0A95C3EE0BCF}"/>
    <cellStyle name="_Highlight_Original Masters2002 Base Case Model 2-12-03 v1" xfId="30706" xr:uid="{A4ED4208-4390-4D0D-9426-3126C8FCE30C}"/>
    <cellStyle name="_Highlight_Palm Model 10_05" xfId="30707" xr:uid="{4E2866A1-C310-4C56-916E-45697A0D880E}"/>
    <cellStyle name="_Highlight_Palm Model 10_05 2" xfId="30708" xr:uid="{591BF283-DF1D-43D5-BA44-C8135B902B54}"/>
    <cellStyle name="_Highlight_Palm Model 10_05_01 Horizon Wind Energy Analytics" xfId="30709" xr:uid="{D091C759-F3F0-41CC-B107-5FBE73741A69}"/>
    <cellStyle name="_Highlight_Palm Model 10_05_01 Horizon Wind Energy Analytics_1.Inputs" xfId="30710" xr:uid="{DB28FE5B-BD9D-4E14-97A4-383065FA1E1D}"/>
    <cellStyle name="_Highlight_Palm Model 10_05_01 Horizon Wind Energy Analytics_Copy of Vento III v27i P50 1st" xfId="30711" xr:uid="{FB9D983D-F17F-4DB1-97C1-9147A4A2C04E}"/>
    <cellStyle name="_Highlight_Palm Model 10_05_01 Horizon Wind Energy Analytics_G&amp;A_reports" xfId="30712" xr:uid="{26271A25-9064-4AA4-BBC4-B5840FC072D6}"/>
    <cellStyle name="_Highlight_Palm Model 10_05_01 Horizon Wind Energy Analytics_Vento III v17i (8.9% Haircut, 60% Tax)" xfId="30713" xr:uid="{F412B237-00C4-4926-BB61-503DB5ECC4AE}"/>
    <cellStyle name="_Highlight_Palm Model 10_05_01 Horizon Wind Energy Analytics_Vento III v22i (Haircut, 6Y CF, 76% tax)" xfId="30714" xr:uid="{ADAAD751-6341-4F6D-B5E2-4EB589C43C3D}"/>
    <cellStyle name="_Highlight_Palm Model 10_05_01 Horizon Wind Energy Analytics_Vento III v28g Base" xfId="30715" xr:uid="{5BB59973-C603-41F1-B19E-577F6A01BF08}"/>
    <cellStyle name="_Highlight_Palm Model 10_05_01 Horizon Wind Energy Analytics_Vento III v28k JPMyyy" xfId="30716" xr:uid="{36A86CAB-A668-4F54-BDC8-06F53D81EE3D}"/>
    <cellStyle name="_Highlight_Palm Model 10_05_1.Inputs" xfId="30717" xr:uid="{55C5A625-97E1-48DF-97DA-1A916CB244BD}"/>
    <cellStyle name="_Highlight_Palm Model 10_05_Copy of G&amp;A_reports_v4" xfId="30718" xr:uid="{7E28E051-2E40-496B-A59F-0D7A2DEF6763}"/>
    <cellStyle name="_Highlight_Palm Model 10_05_Copy of Vento III v27i P50 1st" xfId="30719" xr:uid="{258280EB-ED8E-4E1D-B733-5FE1F9AD4113}"/>
    <cellStyle name="_Highlight_Palm Model 10_05_Vento III v17i (8.9% Haircut, 60% Tax)" xfId="30720" xr:uid="{0C4559B2-DA12-4BEF-8654-6EF899854381}"/>
    <cellStyle name="_Highlight_Palm Model 10_05_Vento III v22i (Haircut, 6Y CF, 76% tax)" xfId="30721" xr:uid="{D45C8ADB-1CCC-43D7-AFFA-D373083C4B58}"/>
    <cellStyle name="_Highlight_Palm Model 10_05_Vento III v28g Base" xfId="30722" xr:uid="{0EFC09EB-FAA3-4E1C-B7E9-BC83BA5B2F85}"/>
    <cellStyle name="_Highlight_Palm Model 10_05_Vento III v28k JPMyyy" xfId="30723" xr:uid="{BB9FCB3E-43DC-470D-9240-30001AC28764}"/>
    <cellStyle name="_Highlight_PFOwnership" xfId="30724" xr:uid="{B4AD12C5-AD37-40BB-9AC2-61B8777C634C}"/>
    <cellStyle name="_Highlight_PFOwnership 2" xfId="30725" xr:uid="{39229EC8-C1F7-49B4-B864-090DFB1B739B}"/>
    <cellStyle name="_Highlight_Potential Strategic Partners" xfId="30726" xr:uid="{AA89FCD9-3B43-47C4-84D8-AD6D3BF53A80}"/>
    <cellStyle name="_Highlight_Potential Strategic Partners 2" xfId="30727" xr:uid="{46D3A80B-2983-4DE6-8B9A-88741E724077}"/>
    <cellStyle name="_Highlight_Prospective Asset Sales v42" xfId="30728" xr:uid="{CBC11967-933D-49EC-AF34-E759917A92CF}"/>
    <cellStyle name="_Highlight_Prospective Asset Sales v42 2" xfId="30729" xr:uid="{08E22EB5-450E-4C41-A4D4-4AD2EDF73A9B}"/>
    <cellStyle name="_Highlight_Simple Merger Plans" xfId="30730" xr:uid="{540A1C85-C4B7-43FA-A375-243DC3FD2AA5}"/>
    <cellStyle name="_Highlight_Simple Merger Plans 2" xfId="30731" xr:uid="{4065409C-46EE-4280-9E67-2625C0D90989}"/>
    <cellStyle name="_Highlight_Troon DCF Model 8-13-02 v1" xfId="30732" xr:uid="{BAA26B70-901B-464F-9151-8C561871F923}"/>
    <cellStyle name="_Highlight_Troon DCF Model 8-13-02 v1 2" xfId="30733" xr:uid="{60312C7E-817E-4EC6-BD8F-20604141343E}"/>
    <cellStyle name="_Highlight_Updated LIBOR Curve from Marius Jungerhans 8-16-02" xfId="30734" xr:uid="{832C8E5F-BAAF-4EC0-8985-F27650AEC21C}"/>
    <cellStyle name="_Highlight_Updated LIBOR Curve from Marius Jungerhans 8-16-02 2" xfId="30735" xr:uid="{CBDD1A1A-914D-40C2-B0D4-AB568D04861D}"/>
    <cellStyle name="_HoldCo Cap Accounts" xfId="30736" xr:uid="{4428CB7F-92CA-44D5-B58B-73645B92FABA}"/>
    <cellStyle name="_HoldCo Cap Accounts 2" xfId="30737" xr:uid="{F9D88905-7500-41F1-88F8-1860C8774E74}"/>
    <cellStyle name="_HoldCo Cap Accounts_#1 Levered Beech Ridge_021109_Grant,Bonus,No PTCs,MACRs,Term Debt NOL" xfId="30738" xr:uid="{2FDA6957-5851-4064-86B4-B9F98254E63A}"/>
    <cellStyle name="_HoldCo Cap Accounts_#1 Levered Beech Ridge_021109_Grant,Bonus,No PTCs,MACRs,Term Debt NOL 2" xfId="30739" xr:uid="{35670B64-BD17-4773-A081-A0445340758B}"/>
    <cellStyle name="_HoldCo Cap Accounts_#1 LeveredGrand_Ridge_II-III_021009_Grant,Bonus,No PTCs,MACRs,Term Debt, NOL" xfId="30740" xr:uid="{A4AD1119-4FA5-4EC3-90EF-159257B6901F}"/>
    <cellStyle name="_HoldCo Cap Accounts_#1 LeveredGrand_Ridge_II-III_021009_Grant,Bonus,No PTCs,MACRs,Term Debt, NOL 2" xfId="30741" xr:uid="{586148DB-6B08-4800-96F2-6D0DA16864BF}"/>
    <cellStyle name="_HoldCo Cap Accounts_#1 LeveredGrand_Ridge_II-III_021009_Grant,Bonus,No PTCs,MACRs,Term Debt, NOL_BeechR Pivot Table 12.2.09" xfId="30742" xr:uid="{CB1AE0F1-2513-4FC6-929B-786A9E1D4E85}"/>
    <cellStyle name="_HoldCo Cap Accounts_#1 LeveredGrand_Ridge_II-III_021009_Grant,Bonus,No PTCs,MACRs,Term Debt, NOL_BeechR Pivot Table 12.2.09 2" xfId="30743" xr:uid="{B3399F25-BBB9-44CF-94DF-10438C553385}"/>
    <cellStyle name="_HoldCo Cap Accounts_2008 IWNA 7.75% 53% ERISA P50 (Invnergy)_FROM JPM" xfId="30744" xr:uid="{FE4A8447-D56F-43FA-85B4-CD1EA2D35065}"/>
    <cellStyle name="_HoldCo Cap Accounts_2008 IWNA 7.75% 53% ERISA P50 (Invnergy)_FROM JPM 2" xfId="30745" xr:uid="{FD8CF4CC-5CD5-4682-9A10-31089ECB1820}"/>
    <cellStyle name="_HoldCo Cap Accounts_2008 IWNA Portfolio 09262008 (JPM TE &amp; CE)__TE Assumps" xfId="30746" xr:uid="{C2FEE8D0-DB96-4600-80CC-F26D9344D224}"/>
    <cellStyle name="_HoldCo Cap Accounts_2008 IWNA Portfolio 09262008 (JPM TE &amp; CE)__TE Assumps 2" xfId="30747" xr:uid="{66DD60E1-96A6-4883-8F44-D7DE303C02FC}"/>
    <cellStyle name="_HoldCo Cap Accounts_2008 IWNA Portfolio 09262008 (JPM TE &amp; CE)__TE Assumps_2008 IWNA v12 7.75% 53% TaxEx P50 (Invenergy)_10242008" xfId="30748" xr:uid="{A2927414-1039-488F-B2BF-380060BD73C9}"/>
    <cellStyle name="_HoldCo Cap Accounts_2008 IWNA Portfolio 09262008 (JPM TE &amp; CE)__TE Assumps_2008 IWNA v12 7.75% 53% TaxEx P50 (Invenergy)_10242008 2" xfId="30749" xr:uid="{BA59BEC6-F20C-4803-A81F-A9AC27B70283}"/>
    <cellStyle name="_HoldCo Cap Accounts_2008 IWNA v12 7.75% 53% TaxEx P50 (Invenergy)_10242008" xfId="30750" xr:uid="{88C54FAB-4EEC-4A72-B408-4B6B45296876}"/>
    <cellStyle name="_HoldCo Cap Accounts_2008 IWNA v12 7.75% 53% TaxEx P50 (Invenergy)_10242008 2" xfId="30751" xr:uid="{0EDDE808-4593-4B9E-845F-D91309AA4C4E}"/>
    <cellStyle name="_HoldCo Cap Accounts_2008 IWNA v12 7.75% 53% TaxEx P50 (Invenergy)_NO HAIRCUTS" xfId="30752" xr:uid="{89FD9204-8E15-4D29-9F17-A92B598EA7EF}"/>
    <cellStyle name="_HoldCo Cap Accounts_2008 IWNA v12 7.75% 53% TaxEx P50 (Invenergy)_NO HAIRCUTS 2" xfId="30753" xr:uid="{07BF0F9B-D52B-4D2A-A362-8710481F1AF8}"/>
    <cellStyle name="_HoldCo Cap Accounts_BeechR Pivot Table 12.2.09" xfId="30754" xr:uid="{A329590D-5CA2-4130-88AD-BFDECCA78D65}"/>
    <cellStyle name="_HoldCo Cap Accounts_BeechR Pivot Table 12.2.09 2" xfId="30755" xr:uid="{3364EC71-094A-4008-A4E8-A7CFB66721D2}"/>
    <cellStyle name="_HoldCo Cap Accounts_Big Otter 101209 Grant and TE 100.5MW_20mileT" xfId="30756" xr:uid="{9A9C0CBA-6183-4F74-8CDA-F18D9CE7AAFE}"/>
    <cellStyle name="_HoldCo Cap Accounts_Big Otter 101209 Grant and TE 100.5MW_20mileT 2" xfId="30757" xr:uid="{A1044F97-E285-4DE8-B6F6-559316B48065}"/>
    <cellStyle name="_HoldCo Cap Accounts_Bish Hill_$77.5_lowncf_ Bundled Price_Lenders_092909" xfId="30758" xr:uid="{B6A3B0A3-8C68-498A-81C6-1E8B27276192}"/>
    <cellStyle name="_HoldCo Cap Accounts_Bish Hill_$77.5_lowncf_ Bundled Price_Lenders_092909 2" xfId="30759" xr:uid="{5474833F-34F9-4144-BFB9-ABAC70AB0F09}"/>
    <cellStyle name="_HoldCo Cap Accounts_BishHilll_1.25M per WTG with $72 bundled price_200MWs_BF" xfId="30760" xr:uid="{DEC00643-73E1-4374-861A-318989420C4A}"/>
    <cellStyle name="_HoldCo Cap Accounts_BishHilll_1.25M per WTG with $72 bundled price_200MWs_BF 2" xfId="30761" xr:uid="{3A8AA31C-9CF5-4426-9890-3CF92622407C}"/>
    <cellStyle name="_HoldCo Cap Accounts_Bishop Hill_Grant_082409_200MW" xfId="30762" xr:uid="{14FD8543-1F1D-439C-899F-B1A950A0DA98}"/>
    <cellStyle name="_HoldCo Cap Accounts_Bishop Hill_Grant_082409_200MW 2" xfId="30763" xr:uid="{3665AC86-153B-4332-841C-278CD087AED3}"/>
    <cellStyle name="_HoldCo Cap Accounts_Buzzard Creek_250MW_PTC_010610" xfId="30764" xr:uid="{337123A6-EB32-4522-927E-148AA92B622E}"/>
    <cellStyle name="_HoldCo Cap Accounts_Buzzard Creek_250MW_PTC_010610 2" xfId="30765" xr:uid="{C00DCA03-EC12-4B3C-9339-670C464F0E79}"/>
    <cellStyle name="_HoldCo Cap Accounts_California Ridge 120109 and 200MW" xfId="30766" xr:uid="{82ED8F47-FBED-41A8-97E7-A1E0030953BD}"/>
    <cellStyle name="_HoldCo Cap Accounts_California Ridge 120109 and 200MW 2" xfId="30767" xr:uid="{70A95EC6-6C76-47CC-A787-5B0BDE1930F9}"/>
    <cellStyle name="_HoldCo Cap Accounts_California Ridge_042909_Grant and TE_99M_as bid" xfId="30768" xr:uid="{784DB8D6-B25C-40EC-9F34-BBAB78B07D91}"/>
    <cellStyle name="_HoldCo Cap Accounts_California Ridge_042909_Grant and TE_99M_as bid 2" xfId="30769" xr:uid="{C7ED833B-B4BA-4AA9-92E7-683FE8D034E4}"/>
    <cellStyle name="_HoldCo Cap Accounts_California Ridge_042909_Grant and TE_99Mw" xfId="30770" xr:uid="{96D688DF-BA2B-4822-A208-400825131CC5}"/>
    <cellStyle name="_HoldCo Cap Accounts_California Ridge_042909_Grant and TE_99Mw 2" xfId="30771" xr:uid="{030A01FE-DEC4-4E5A-BA99-57E9D8D975D7}"/>
    <cellStyle name="_HoldCo Cap Accounts_Copy of NEW Levered GRIIIII_03312009_MCF v2" xfId="30772" xr:uid="{B6B83811-88A3-4FA2-BB53-BDD0A88DF123}"/>
    <cellStyle name="_HoldCo Cap Accounts_Copy of NEW Levered GRIIIII_03312009_MCF v2 2" xfId="30773" xr:uid="{71DDE39A-97D5-484E-B1D4-17C07EF26BE0}"/>
    <cellStyle name="_HoldCo Cap Accounts_Copy of NEW Levered GRIIIII_03312009_MCF v2_BeechR Pivot Table 12.2.09" xfId="30774" xr:uid="{DE69F9FF-1E6B-46CA-87A8-C05A166B3F4D}"/>
    <cellStyle name="_HoldCo Cap Accounts_Copy of NEW Levered GRIIIII_03312009_MCF v2_BeechR Pivot Table 12.2.09 2" xfId="30775" xr:uid="{EC6A23A5-CDB0-43B6-A5D1-0D459CC6EFDA}"/>
    <cellStyle name="_HoldCo Cap Accounts_GRE 03252009_tpm_tables" xfId="30776" xr:uid="{1952D3F1-31A7-40F1-8C20-F054EE50E3BE}"/>
    <cellStyle name="_HoldCo Cap Accounts_GRE 03252009_tpm_tables 2" xfId="30777" xr:uid="{BD436546-AE19-4DD6-AE06-55348AA7B712}"/>
    <cellStyle name="_HoldCo Cap Accounts_GRE 03252009_tpm_tables_BeechR Pivot Table 12.2.09" xfId="30778" xr:uid="{1AC84C67-B087-4D22-B643-A0EED28FE60E}"/>
    <cellStyle name="_HoldCo Cap Accounts_GRE 03252009_tpm_tables_BeechR Pivot Table 12.2.09 2" xfId="30779" xr:uid="{BA8AB9CE-C68B-4B25-A901-34839600283D}"/>
    <cellStyle name="_HoldCo Cap Accounts_Hardin Grant 08312009_300MW" xfId="30780" xr:uid="{6C6C41C1-CFD9-4D06-B579-E2F7EEEF423F}"/>
    <cellStyle name="_HoldCo Cap Accounts_Hardin Grant 08312009_300MW 2" xfId="30781" xr:uid="{EBFC6AFD-C861-47AE-AFEC-946D6263ABD2}"/>
    <cellStyle name="_HoldCo Cap Accounts_Inputs-General" xfId="30782" xr:uid="{5890135D-2AC6-408B-AE58-D1AEF142ABBD}"/>
    <cellStyle name="_HoldCo Cap Accounts_Inputs-General 2" xfId="30783" xr:uid="{D5CFCE1C-DB92-4E14-B264-2CE8740DEFA7}"/>
    <cellStyle name="_HoldCo Cap Accounts_Invenergy Model -- 9-5-08 base" xfId="30784" xr:uid="{094C9A82-72BF-46F5-8224-BF7A17EDCA5E}"/>
    <cellStyle name="_HoldCo Cap Accounts_Invenergy Model -- 9-5-08 base 2" xfId="30785" xr:uid="{0CF44EF8-A4B7-46DC-AA8A-230EE2FD431A}"/>
    <cellStyle name="_HoldCo Cap Accounts_IWNA 3-Pack ECCA Sheldon Funding 03202009" xfId="30786" xr:uid="{76D6688D-5A73-45BB-B0F8-7E9F9C09DEA4}"/>
    <cellStyle name="_HoldCo Cap Accounts_IWNA 3-Pack ECCA Sheldon Funding 03202009 2" xfId="30787" xr:uid="{A35B7A0F-1CBE-40E7-B603-65B6AF229A0B}"/>
    <cellStyle name="_HoldCo Cap Accounts_IWNA Ptfl v2 10yr 7.25% $320 upfront 99% hedge loss P50" xfId="30788" xr:uid="{5A966566-6793-4BC5-83F9-03E2B8C30C2D}"/>
    <cellStyle name="_HoldCo Cap Accounts_IWNA Ptfl v2 10yr 7.25% $320 upfront 99% hedge loss P50 2" xfId="30789" xr:uid="{2477C0C4-61F3-4D92-8880-47E674F5D7BD}"/>
    <cellStyle name="_HoldCo Cap Accounts_IWNA v1 10yr 7.25% $290 upfront no bonus 42% 2009 tax realloc P50" xfId="30790" xr:uid="{F181D0DC-44BB-4635-9A2D-81642A7DEF56}"/>
    <cellStyle name="_HoldCo Cap Accounts_IWNA v1 10yr 7.25% $290 upfront no bonus 42% 2009 tax realloc P50 2" xfId="30791" xr:uid="{B2F15E77-B948-456E-BD73-C933B5E93A74}"/>
    <cellStyle name="_HoldCo Cap Accounts_IWNA v1 10yr 7.25% $290 upfront no bonus 42% 2009 tax realloc P50_2008 IWNA JPM TE Model 11032008 (ERISA Dep &amp; Full Haircuts)_275M" xfId="30792" xr:uid="{2DFE0EB6-5945-4BFA-99F2-12A3AADCB7E9}"/>
    <cellStyle name="_HoldCo Cap Accounts_IWNA v1 10yr 7.25% $290 upfront no bonus 42% 2009 tax realloc P50_2008 IWNA JPM TE Model 11032008 (ERISA Dep &amp; Full Haircuts)_275M 2" xfId="30793" xr:uid="{E3EAB5B6-922F-4186-893F-7AF0F7997742}"/>
    <cellStyle name="_HoldCo Cap Accounts_IWNA v1 10yr 7.25% $290 upfront no bonus 42% 2009 tax realloc P50_2008 IWNA v12 7.75% 53% TaxEx P50 (Invenergy)_10242008" xfId="30794" xr:uid="{73DE21AE-12C7-4112-BD8C-CD3B97220D6F}"/>
    <cellStyle name="_HoldCo Cap Accounts_IWNA v1 10yr 7.25% $290 upfront no bonus 42% 2009 tax realloc P50_2008 IWNA v12 7.75% 53% TaxEx P50 (Invenergy)_10242008 2" xfId="30795" xr:uid="{7555787A-4E9E-49B1-B6D1-598498817EC0}"/>
    <cellStyle name="_HoldCo Cap Accounts_Ledge_0416_Grant and TE" xfId="30796" xr:uid="{CDF532CE-A13F-4847-89FD-84B6DF3B738F}"/>
    <cellStyle name="_HoldCo Cap Accounts_Ledge_0416_Grant and TE 2" xfId="30797" xr:uid="{7EB374EE-B21D-45D4-981E-D0B69603CC14}"/>
    <cellStyle name="_HoldCo Cap Accounts_Levered Beech Ridge _100709" xfId="30798" xr:uid="{6BD408E3-5D7A-4B74-A16E-2F32632775F4}"/>
    <cellStyle name="_HoldCo Cap Accounts_Levered Beech Ridge _100709 2" xfId="30799" xr:uid="{D1559A3B-A0ED-4808-91AF-D00E1DF15D9B}"/>
    <cellStyle name="_HoldCo Cap Accounts_Levered Beech Ridge _100709_BeechR Pivot Table 12.2.09" xfId="30800" xr:uid="{1346767B-673A-4B40-8271-002394C18ED2}"/>
    <cellStyle name="_HoldCo Cap Accounts_Levered Beech Ridge _100709_BeechR Pivot Table 12.2.09 2" xfId="30801" xr:uid="{17D3873E-8C65-477A-BA99-B6457A45C7B9}"/>
    <cellStyle name="_HoldCo Cap Accounts_Levered Beech Ridge _102709" xfId="30802" xr:uid="{8A5C4D4F-A613-4579-901F-3C2218447841}"/>
    <cellStyle name="_HoldCo Cap Accounts_Levered Beech Ridge _102709 2" xfId="30803" xr:uid="{C825E197-CAF4-48CD-AB1F-E2747067486D}"/>
    <cellStyle name="_HoldCo Cap Accounts_Levered Beech Ridge _102709_BeechR Pivot Table 12.2.09" xfId="30804" xr:uid="{CEAB0EFD-6698-4A15-8FAB-5F1DF2E52C20}"/>
    <cellStyle name="_HoldCo Cap Accounts_Levered Beech Ridge _102709_BeechR Pivot Table 12.2.09 2" xfId="30805" xr:uid="{3A15DD76-030B-4C8A-99C4-69E489AE560C}"/>
    <cellStyle name="_HoldCo Cap Accounts_Levered Beech Ridge _110209" xfId="30806" xr:uid="{68AEEECF-D413-4D48-B4A9-649E70294BEB}"/>
    <cellStyle name="_HoldCo Cap Accounts_Levered Beech Ridge _110209 2" xfId="30807" xr:uid="{1326FDEC-EC04-4E92-B189-309CB2EC1212}"/>
    <cellStyle name="_HoldCo Cap Accounts_Levered Beech Ridge _110209_BeechR Pivot Table 12.2.09" xfId="30808" xr:uid="{DB64D3B3-5A67-425C-925B-2AE2C93898EA}"/>
    <cellStyle name="_HoldCo Cap Accounts_Levered Beech Ridge _110209_BeechR Pivot Table 12.2.09 2" xfId="30809" xr:uid="{05430FD2-83FD-462E-8866-99B8DE1AA451}"/>
    <cellStyle name="_HoldCo Cap Accounts_Levered Grand Ridge Exp 07082009_LIVE" xfId="30810" xr:uid="{DCFBF12D-4ECA-458E-9CA6-AC9ADA6D92BA}"/>
    <cellStyle name="_HoldCo Cap Accounts_Levered Grand Ridge Exp 07082009_LIVE 2" xfId="30811" xr:uid="{10DAA4EA-65E3-404F-8364-118B84BDAC48}"/>
    <cellStyle name="_HoldCo Cap Accounts_Levered Grand Ridge Exp 07082009_LIVE_BeechR Pivot Table 12.2.09" xfId="30812" xr:uid="{D37D0FF8-8C59-4962-B020-4A61634316EB}"/>
    <cellStyle name="_HoldCo Cap Accounts_Levered Grand Ridge Exp 07082009_LIVE_BeechR Pivot Table 12.2.09 2" xfId="30813" xr:uid="{1C963BB9-0FC7-4F98-BBBF-7C1B1AC1A33A}"/>
    <cellStyle name="_HoldCo Cap Accounts_Levered Grand Ridge Exp_05042009" xfId="30814" xr:uid="{FF15A51F-4DF2-49FF-A088-4664B033BAAB}"/>
    <cellStyle name="_HoldCo Cap Accounts_Levered Grand Ridge Exp_05042009 2" xfId="30815" xr:uid="{02FEE83D-81B3-47E8-804B-60BA47763314}"/>
    <cellStyle name="_HoldCo Cap Accounts_Levered Grand Ridge Exp_05042009_BeechR Pivot Table 12.2.09" xfId="30816" xr:uid="{3025DBDB-A104-4373-8928-111EC3C0EA1F}"/>
    <cellStyle name="_HoldCo Cap Accounts_Levered Grand Ridge Exp_05042009_BeechR Pivot Table 12.2.09 2" xfId="30817" xr:uid="{F7DB3D5B-B240-49CB-B0A6-FF96E7B63DE8}"/>
    <cellStyle name="_HoldCo Cap Accounts_NEW GRII_III Debt_032509 v1 (2)" xfId="30818" xr:uid="{F6AD5367-A9A7-4092-8B19-48BE530B4595}"/>
    <cellStyle name="_HoldCo Cap Accounts_NEW GRII_III Debt_032509 v1 (2) 2" xfId="30819" xr:uid="{9E644D71-AB15-49DE-8056-977BDF6649CE}"/>
    <cellStyle name="_HoldCo Cap Accounts_NEW GRII_III Debt_032509 v1 (2)_BeechR Pivot Table 12.2.09" xfId="30820" xr:uid="{5EDBF663-7AD8-465E-B085-8ACC206B34E3}"/>
    <cellStyle name="_HoldCo Cap Accounts_NEW GRII_III Debt_032509 v1 (2)_BeechR Pivot Table 12.2.09 2" xfId="30821" xr:uid="{9B347B67-7253-4DB3-94E1-4812084E3BB1}"/>
    <cellStyle name="_HoldCo Cap Accounts_NEW Levered GRII&amp;III_04092009_MCF v1" xfId="30822" xr:uid="{31F16F8F-2CC4-4470-B371-75A775D6FAC7}"/>
    <cellStyle name="_HoldCo Cap Accounts_NEW Levered GRII&amp;III_04092009_MCF v1 2" xfId="30823" xr:uid="{3499820B-1CDB-40AC-8CA3-8EA885583C09}"/>
    <cellStyle name="_HoldCo Cap Accounts_NEW Levered GRII&amp;III_04092009_MCF v1_BeechR Pivot Table 12.2.09" xfId="30824" xr:uid="{6B9079D9-486E-4E68-9362-E7823C3C5395}"/>
    <cellStyle name="_HoldCo Cap Accounts_NEW Levered GRII&amp;III_04092009_MCF v1_BeechR Pivot Table 12.2.09 2" xfId="30825" xr:uid="{7DF4D420-BDED-4ED2-B948-D49E844AA204}"/>
    <cellStyle name="_HoldCo Cap Accounts_Oceana_142MW_Vesta1.8_101909" xfId="30826" xr:uid="{CBEBFE77-C332-48C6-A132-D02778B9216F}"/>
    <cellStyle name="_HoldCo Cap Accounts_Oceana_142MW_Vesta1.8_101909 2" xfId="30827" xr:uid="{E9547096-3F2C-4771-9C72-BA911A118E8B}"/>
    <cellStyle name="_HoldCo Cap Accounts_Raleigh Model (78MW) 09082009_V2" xfId="30828" xr:uid="{C3A42158-7D1F-44BC-B74E-6A17265C8438}"/>
    <cellStyle name="_HoldCo Cap Accounts_Raleigh Model (78MW) 09082009_V2 2" xfId="30829" xr:uid="{22A55973-A936-4AAB-9EC0-D8450863D27D}"/>
    <cellStyle name="_HoldCo Cap Accounts_Raleigh Model (78MW) 09082009_V2_BeechR Pivot Table 12.2.09" xfId="30830" xr:uid="{67792335-E46A-4DBA-BF57-A0043CE2A13A}"/>
    <cellStyle name="_HoldCo Cap Accounts_Raleigh Model (78MW) 09082009_V2_BeechR Pivot Table 12.2.09 2" xfId="30831" xr:uid="{81BF6539-79F0-4BF6-AA08-968CF2D54C50}"/>
    <cellStyle name="_HoldCo Cap Accounts_Sheet1" xfId="30832" xr:uid="{52299435-BE17-4D13-84DF-8187F266C715}"/>
    <cellStyle name="_HoldCo Cap Accounts_Sheet1 2" xfId="30833" xr:uid="{5D006A74-22DF-4786-A3D6-1895A00BB0C5}"/>
    <cellStyle name="_HoldCo Cap Accounts_Sweden Hills 51MW_081809_AEP bid" xfId="30834" xr:uid="{631F05B3-ED49-413A-9261-41081E4774BB}"/>
    <cellStyle name="_HoldCo Cap Accounts_Sweden Hills 51MW_081809_AEP bid 2" xfId="30835" xr:uid="{45A016BE-751A-4684-962C-940F111013EC}"/>
    <cellStyle name="_HoldCo Cap Accounts_Tri-County Wind_042409_Grant and TE_as bid" xfId="30836" xr:uid="{8E6E6280-6C7E-4E1D-9409-4951160641E9}"/>
    <cellStyle name="_HoldCo Cap Accounts_Tri-County Wind_042409_Grant and TE_as bid 2" xfId="30837" xr:uid="{798327EE-6E30-4254-8D2A-D9FBF8EDD242}"/>
    <cellStyle name="_HoldCo Cap Accounts_Tri-County Wind_101309_Grant and TE_200MW_1.6XLE" xfId="30838" xr:uid="{7A621F03-5765-4EEB-AC6B-D8309DA4A611}"/>
    <cellStyle name="_HoldCo Cap Accounts_Tri-County Wind_101309_Grant and TE_200MW_1.6XLE 2" xfId="30839" xr:uid="{40D91B92-494D-4EC1-B6D8-24252E05ADA0}"/>
    <cellStyle name="_HoldCo Cap Accounts_Tri-County Wind_101509_Grant and TE_200MW_1.6XLE" xfId="30840" xr:uid="{B06DAD2D-2968-486D-8AB8-FA75D54EB6CB}"/>
    <cellStyle name="_HoldCo Cap Accounts_Tri-County Wind_101509_Grant and TE_200MW_1.6XLE 2" xfId="30841" xr:uid="{121EB1E9-3353-4195-8338-DB8573D22099}"/>
    <cellStyle name="_HoldCo Cap Accounts_Turkey Track Completion Reserve Acct_11 10 08" xfId="30842" xr:uid="{65132BC2-1867-4B60-B8DD-B518F64162A8}"/>
    <cellStyle name="_HoldCo Cap Accounts_Turkey Track Completion Reserve Acct_11 10 08 2" xfId="30843" xr:uid="{ED3E7107-A580-4393-841C-1EEAEAFE1494}"/>
    <cellStyle name="_HoldCo Cap Accounts_Unlev McAdoo &amp; GR Combined 10242008-funding v8" xfId="30844" xr:uid="{85F25BDD-5E77-406D-A45F-19ED4337A660}"/>
    <cellStyle name="_HoldCo Cap Accounts_Unlev McAdoo &amp; GR Combined 10242008-funding v8 2" xfId="30845" xr:uid="{CA7008F4-737F-44EB-AE5A-8E4AC2AEAE7D}"/>
    <cellStyle name="_HoldCo Cap Accounts_Unlev McAdoo &amp; GR Combined 10242008-funding v8_BeechR Pivot Table 12.2.09" xfId="30846" xr:uid="{3CF13721-520C-4AD1-BB45-8467ECE176D3}"/>
    <cellStyle name="_HoldCo Cap Accounts_Unlev McAdoo &amp; GR Combined 10242008-funding v8_BeechR Pivot Table 12.2.09 2" xfId="30847" xr:uid="{3BE1F501-E3BC-40C7-B0F9-B3AE2C6C017B}"/>
    <cellStyle name="_HoldCo Cap Accounts_Unlev McAdoo &amp; GR Combined 10242008-funding v8_Sheet1" xfId="30848" xr:uid="{B87824AB-DAE0-4B31-A6D8-E7055EFC1B2B}"/>
    <cellStyle name="_HoldCo Cap Accounts_Unlev McAdoo &amp; GR Combined 10242008-funding v8_Sheet1 2" xfId="30849" xr:uid="{E68B392A-63B5-45AB-9A9B-F404DB3BE421}"/>
    <cellStyle name="_HoldCo Cap Accounts_Unlevered_Beech_Ridge_100_5MW_021009_optimized NCF" xfId="30850" xr:uid="{9A1C4A7A-92AD-4759-86B0-7CCC376F46CD}"/>
    <cellStyle name="_HoldCo Cap Accounts_Unlevered_Beech_Ridge_100_5MW_021009_optimized NCF 2" xfId="30851" xr:uid="{288F4D55-D52E-4765-BD8B-79D3DFDD2539}"/>
    <cellStyle name="_HoldCo Cap Accounts_Vantage Cash FLow 100609" xfId="30852" xr:uid="{B16FFA73-8CDE-4B15-A365-818B370E7121}"/>
    <cellStyle name="_HoldCo Cap Accounts_Vantage Cash FLow 100609 2" xfId="30853" xr:uid="{805726F0-B2F7-4978-BDF0-0E8BA246F954}"/>
    <cellStyle name="_HoldCo Cap Accounts_Vantage Model_PGE 15yr PPA_062409" xfId="30854" xr:uid="{38CAE338-F2E9-4E6F-9668-509F3D6BE73F}"/>
    <cellStyle name="_HoldCo Cap Accounts_Vantage Model_PGE 15yr PPA_062409 2" xfId="30855" xr:uid="{2433CD76-D697-4991-B7D1-CB8A6B4C3FC6}"/>
    <cellStyle name="_HoldCo Cap Accounts_Vantage Model_PGE 15yr PPA_073009_JAR" xfId="30856" xr:uid="{0FFC2BCA-325D-4278-BB85-89504E607419}"/>
    <cellStyle name="_HoldCo Cap Accounts_Vantage Model_PGE 15yr PPA_073009_JAR 2" xfId="30857" xr:uid="{34C5CA61-21AD-4260-AE94-6879E01D0511}"/>
    <cellStyle name="_HoldCo Cap Accounts_Vantage Model_PGE 15yr PPA_100909" xfId="30858" xr:uid="{6F776C61-56DC-45D3-8F29-E879FBC29262}"/>
    <cellStyle name="_HoldCo Cap Accounts_Vantage Model_PGE 15yr PPA_100909 2" xfId="30859" xr:uid="{A79062F2-E168-4BFA-85B3-ED6E395F6E68}"/>
    <cellStyle name="_HoldCo Cap Accounts_White Oak_67.5_150MW_110409_OUR CASE" xfId="30860" xr:uid="{397AA9AA-C72B-4F3F-90CA-415A4CF6653C}"/>
    <cellStyle name="_HoldCo Cap Accounts_White Oak_67.5_150MW_110409_OUR CASE 2" xfId="30861" xr:uid="{9361148B-FB73-4CA0-B812-37B9EC255367}"/>
    <cellStyle name="_Horse Hollow 2 070316 GM 0 Report" xfId="30862" xr:uid="{BC705ADD-6D75-4BB5-96F4-01B62747A28F}"/>
    <cellStyle name="_Horse Hollow 2 070316 GM 0 Report 2" xfId="30863" xr:uid="{E7220AF2-8E42-45B1-88BE-EA07E109FE07}"/>
    <cellStyle name="_Horse Hollow3_226.5MW_12.01.05" xfId="30864" xr:uid="{CD304365-A766-4E74-B83E-F2F831C818F4}"/>
    <cellStyle name="_Horse Hollow3_226.5MW_12.01.05 2" xfId="30865" xr:uid="{74B190B1-58BE-41B1-BC08-AD9400E01B2D}"/>
    <cellStyle name="_Horse Hollow3_226.5MW_12.01.05 2 2" xfId="30866" xr:uid="{0B2986E8-2B74-4E1F-9E66-8B6712AF1555}"/>
    <cellStyle name="_Horse Hollow3_226.5MW_12.01.05 3" xfId="30867" xr:uid="{FE62F6DC-1CB9-485C-8B2B-616DF05107A5}"/>
    <cellStyle name="_Horse Hollow3_226.5MW_12.01.05 3 2" xfId="30868" xr:uid="{F8728BEB-8949-469D-B682-429A004B256E}"/>
    <cellStyle name="_Horse Hollow3_226.5MW_12.01.05 4" xfId="30869" xr:uid="{E6FDCC60-F1CB-4C2D-A127-B9D5328B1A42}"/>
    <cellStyle name="_Horse Hollow3_226.5MW_12.01.05 4 2" xfId="30870" xr:uid="{F7B27BE7-94A0-4C2B-8A1B-2F1B16A2E926}"/>
    <cellStyle name="_Horse Hollow3_226.5MW_12.01.05 4 3" xfId="30871" xr:uid="{9F2FE822-FF29-41AF-B77C-7CE10CBF617A}"/>
    <cellStyle name="_Horse Hollow3_226.5MW_12.01.05 5" xfId="30872" xr:uid="{A35E0066-7917-40E1-BB0D-2FC0127BE967}"/>
    <cellStyle name="_Horse Hollow3_226.5MW_12.01.05 5 2" xfId="30873" xr:uid="{BFA817FA-2F4F-4835-BB63-1EB803D7B97F}"/>
    <cellStyle name="_Horse Hollow3_226.5MW_12.01.05 6" xfId="30874" xr:uid="{C7EF76FF-FD26-4079-959B-44EE816B7F79}"/>
    <cellStyle name="_Horse Hollow3_226.5MW_12.01.05_Consolidated Summary Living ProForma_2011_DRAFT" xfId="30875" xr:uid="{A390ED3C-F977-4990-AB1B-038CFF3A742C}"/>
    <cellStyle name="_Horse Hollow3_226.5MW_12.01.05_Consolidated Summary Living ProForma_2011_Paste Special" xfId="30876" xr:uid="{42F46608-3C32-4D72-93A3-1253E1679BFA}"/>
    <cellStyle name="_Horse Hollow3_226.5MW_12.01.05_Genesis_Bridge_Tab" xfId="30877" xr:uid="{35E014F1-3376-4047-84E8-1FCAF459F78D}"/>
    <cellStyle name="_Horse Hollow3_226.5MW_12.01.05_HWBA UM NPV  IRR Analysis finance at cost share may 2011" xfId="30878" xr:uid="{3840B468-D641-47E1-A8FA-F6D86443D960}"/>
    <cellStyle name="_Horse Hollow3_226.5MW_12.01.05_Inputs" xfId="30879" xr:uid="{0D163652-9409-40E2-BE68-0135619F83E2}"/>
    <cellStyle name="_Horse Hollow3_226.5MW_12.01.05_Inputs 2" xfId="30880" xr:uid="{ECA00931-2DE3-4D6E-AFE7-C42B99E2FA99}"/>
    <cellStyle name="_Horse Hollow3_226.5MW_12.01.05_ToD" xfId="30881" xr:uid="{A1C97D96-215F-4B87-9E8F-AE98D9B5E549}"/>
    <cellStyle name="_Horse Hollow3_226.5MW_12.01.05_ToD 2" xfId="30882" xr:uid="{97294CC6-B575-42EF-8628-940548F97E42}"/>
    <cellStyle name="_Horse Hollow3_226.5MW_12.01.05_ToD 3" xfId="30883" xr:uid="{1C0DB67E-FA1A-43B9-B4F2-2EB795671F31}"/>
    <cellStyle name="_HRC Allocation" xfId="30884" xr:uid="{C2A974AB-0282-4C9F-B810-D08A82B09D73}"/>
    <cellStyle name="_HRC Allocation 2" xfId="30885" xr:uid="{5CE9A27A-697A-4766-83D0-AEE95471200A}"/>
    <cellStyle name="_HRC Allocation_Cherokee 2010 - 2014 Budget Forecast" xfId="30886" xr:uid="{B06C8997-3697-4813-A79C-B912EAB65DD9}"/>
    <cellStyle name="_HRC analysis" xfId="30887" xr:uid="{EBBD26EA-88CF-462F-8B9D-4668E8244067}"/>
    <cellStyle name="_HRC analysis 2" xfId="30888" xr:uid="{C370F549-8D57-46A6-9A7F-728F53A5FEF5}"/>
    <cellStyle name="_HRC analysis_Cherokee 2010 - 2014 Budget Forecast" xfId="30889" xr:uid="{5A018C07-F456-4B5E-B99C-31337E8923D6}"/>
    <cellStyle name="_HRC Check" xfId="30890" xr:uid="{8D685985-43F1-49C5-8BF5-49D29CF21730}"/>
    <cellStyle name="_HRC Check 2" xfId="30891" xr:uid="{336E8454-FC81-456E-92BF-7AAB3802FABB}"/>
    <cellStyle name="_HRC Check_Cherokee 2010 - 2014 Budget Forecast" xfId="30892" xr:uid="{94F90AF9-715D-44AD-93DE-DB80E6DA69E9}"/>
    <cellStyle name="_HRC HSC-Texok Basis" xfId="30893" xr:uid="{4DE8037B-F864-4461-87E4-E1779A40C16D}"/>
    <cellStyle name="_HRC HSC-Texok Basis 2" xfId="30894" xr:uid="{904C0826-44AC-411B-A7AA-37AC884A118D}"/>
    <cellStyle name="_HRC HSC-Texok Basis_Cherokee 2010 - 2014 Budget Forecast" xfId="30895" xr:uid="{38077E24-8091-4C51-B6EE-63A2569EB7B2}"/>
    <cellStyle name="_HWE Analytics 4 4 06 SSGv1_DCF_9%_4_19_06_Wax" xfId="30896" xr:uid="{41F23C73-2792-4BB3-AEAC-2141B8BFF8FC}"/>
    <cellStyle name="_HWE Analytics 4 4 06 SSGv1_DCF_9%_4_19_06_Wax 2" xfId="30897" xr:uid="{53AF0FD1-D92A-4A1D-A171-58508715A1E2}"/>
    <cellStyle name="_Hydro" xfId="30898" xr:uid="{0A86F637-C26A-4043-9550-2C3B70822364}"/>
    <cellStyle name="_Hydro 2" xfId="30899" xr:uid="{F74C9D47-5E43-4163-A217-9987B3A66639}"/>
    <cellStyle name="_Hydro 2 2" xfId="30900" xr:uid="{ACB48F32-FEBE-4C1A-8CEA-BFFDC3BDF7FE}"/>
    <cellStyle name="_Hydro 2007" xfId="30901" xr:uid="{8C5ED597-E1F5-4D7D-88B4-2B29009FD10A}"/>
    <cellStyle name="_Hydro 2007 2" xfId="30902" xr:uid="{98E66CF9-6A92-48A4-9173-19B0BADCB900}"/>
    <cellStyle name="_Hydro 3" xfId="30903" xr:uid="{D2945FA6-A702-42FA-B2DB-E449A1B6DA54}"/>
    <cellStyle name="_Hydro 3 2" xfId="30904" xr:uid="{F32CFB0C-87A5-4218-9539-D8B226932734}"/>
    <cellStyle name="_Hydro 4" xfId="30905" xr:uid="{0E56A382-7159-475D-BCF9-5E4A77CF80DE}"/>
    <cellStyle name="_Hydro 4 2" xfId="30906" xr:uid="{E74EA055-1A4A-4708-BC25-3166F3F557C6}"/>
    <cellStyle name="_Hydro 4 3" xfId="30907" xr:uid="{760FB9EB-1682-4F54-85C0-A56A40704B7A}"/>
    <cellStyle name="_Hydro 5" xfId="30908" xr:uid="{654D88B9-1AC2-4184-B3F5-FC28B2BE4E92}"/>
    <cellStyle name="_Hydro 5 2" xfId="30909" xr:uid="{E4D8DAFF-B30B-4CD9-A842-2BBAF9161891}"/>
    <cellStyle name="_Hydro 6" xfId="30910" xr:uid="{AD733087-568F-4F07-ADFE-4B37A3A46135}"/>
    <cellStyle name="_Hydro Forecast 2007" xfId="30911" xr:uid="{163F9CBE-CD0A-4D32-8214-370464B0E831}"/>
    <cellStyle name="_Hydro Forecast 2007 2" xfId="30912" xr:uid="{57BD21BB-06F4-44CB-AE2A-A31059097725}"/>
    <cellStyle name="_Hydro Gen Forecasts 2005 Budget" xfId="30913" xr:uid="{A776C689-90CC-40A4-83B6-C237E84D8F9C}"/>
    <cellStyle name="_Hydro Gen Forecasts 2005 Budget 2" xfId="30914" xr:uid="{9D788728-584C-420F-BC9B-E7206E724647}"/>
    <cellStyle name="_Hydro Gen Forecasts 2005 Budget 2 2" xfId="30915" xr:uid="{0A72DC66-239C-4B84-82DA-494B11C3C67D}"/>
    <cellStyle name="_Hydro Gen Forecasts 2005 Budget 3" xfId="30916" xr:uid="{1B4328F2-E5E6-40B6-9714-F2B0F8C9C724}"/>
    <cellStyle name="_Hydro Gen Forecasts 2005 Budget 3 2" xfId="30917" xr:uid="{F2B03D99-61DE-47C0-A902-8250D99BE93C}"/>
    <cellStyle name="_Hydro Gen Forecasts 2005 Budget 4" xfId="30918" xr:uid="{5AA2FD69-F063-45F3-B0C0-EBCA06025C34}"/>
    <cellStyle name="_Hydro Gen Forecasts 2005 Budget 4 2" xfId="30919" xr:uid="{3B1A1110-F308-49EE-8682-7689549FC000}"/>
    <cellStyle name="_Hydro Gen Forecasts 2005 Budget 4 3" xfId="30920" xr:uid="{7AEA8975-57D3-4365-B51A-C7C02A2A648B}"/>
    <cellStyle name="_Hydro Gen Forecasts 2005 Budget 5" xfId="30921" xr:uid="{5BBF4E5A-AF65-4CC5-B0E7-E4D7AB7B8D56}"/>
    <cellStyle name="_Hydro Gen Forecasts 2005 Budget 5 2" xfId="30922" xr:uid="{557B48B0-165D-4684-BA00-7D9F0AA69CDA}"/>
    <cellStyle name="_Hydro Gen Forecasts 2005 Budget 6" xfId="30923" xr:uid="{D4864FB7-3262-4B8E-B987-7EECAA2E7C0A}"/>
    <cellStyle name="_Hydro Gen Forecasts 2005 Budget_Cherokee 2010 - 2014 Budget Forecast" xfId="30924" xr:uid="{91CD5CC5-551F-4C2D-A38A-D924FB656754}"/>
    <cellStyle name="_Hydro Gen Forecasts 2005 Budget_Cimarron O&amp;M_05-24-2012" xfId="30925" xr:uid="{DAF9BEDE-C1A6-4217-B937-802FBFB1D4BC}"/>
    <cellStyle name="_Hydro Gen Forecasts 2005 Budget_Copy of South TX GenTie  0.8x Sale12-31-09 COD BASE CASEvBOD" xfId="30926" xr:uid="{A42B2ED4-DBC3-4986-8CFB-A7652D44F3B8}"/>
    <cellStyle name="_Hydro Gen Forecasts 2005 Budget_Genesis_Bridge_Tab" xfId="30927" xr:uid="{323E169C-2CB1-4CF7-88E2-D36717F61EC8}"/>
    <cellStyle name="_Hydro Gen Forecasts 2005 Budget_Input" xfId="30928" xr:uid="{63ADB160-92A1-4BAF-822F-EB8BE50F9750}"/>
    <cellStyle name="_Hydro Gen Forecasts 2005 Budget_Input 2" xfId="30929" xr:uid="{15011914-2966-47DE-AB1E-52ED63DA7125}"/>
    <cellStyle name="_Hydro Gen Forecasts 2005 Budget_Inputs" xfId="30930" xr:uid="{3FC3645B-8EF5-4087-B0BE-191E3F59FEE2}"/>
    <cellStyle name="_Hydro Gen Forecasts 2005 Budget_Inputs 2" xfId="30931" xr:uid="{0BAAA972-7594-4AD6-9FC3-B06FE8A6CFB7}"/>
    <cellStyle name="_Hydro Gen Forecasts 2005 Budget_Majestic II 2013 - 2042 Property Tax Forecast est" xfId="30932" xr:uid="{D45A5A78-3BA1-4D7A-8ACC-3941FFE1E2B9}"/>
    <cellStyle name="_Hydro Gen Forecasts 2005 Budget_McCoy 250 MW Yingli 280W T-0 NextEra PVO&amp;M Budget (NEW RAMP)_2010-12-10" xfId="30933" xr:uid="{1802F8EA-603A-47B3-A256-761DA036C641}"/>
    <cellStyle name="_Hydro Gen Forecasts 2005 Budget_McCoy 250 MW Yingli 280W T-0 NextEra PVO&amp;M Budget (NEW RAMP)_2010-12-6" xfId="30934" xr:uid="{7D078CE5-FC59-4F44-BEC7-4EDEF5DCC5C4}"/>
    <cellStyle name="_Hydro Gen Forecasts 2005 Budget_Tax" xfId="30935" xr:uid="{1840891B-32D9-4905-B92D-E8B9E9ACE416}"/>
    <cellStyle name="_Hydro Gen Forecasts 2005 Budget_ToD" xfId="30936" xr:uid="{362C4EBD-51B3-472C-B416-B1005D955DE6}"/>
    <cellStyle name="_Hydro Gen Forecasts 2005 Budget_ToD 2" xfId="30937" xr:uid="{DFDDE37C-1BD2-432A-A089-E2803E1EB3B9}"/>
    <cellStyle name="_Hydro Gen Forecasts 2005 Budget_ToD 3" xfId="30938" xr:uid="{52AF4ED1-BF68-49DB-B497-EBC4B2756D90}"/>
    <cellStyle name="_Hydro Scenario" xfId="30939" xr:uid="{C3C53E2E-6678-4B6F-B99A-6E50AAD4674B}"/>
    <cellStyle name="_Hydro Scenario 2" xfId="30940" xr:uid="{41DC7AED-75D9-4F39-BA38-D583DD20612D}"/>
    <cellStyle name="_Hydro Scenario 2 2" xfId="30941" xr:uid="{D0B7C3C0-2675-49B1-BBE3-FEFDC685A18F}"/>
    <cellStyle name="_Hydro Scenario 3" xfId="30942" xr:uid="{54BA05C6-E883-40B2-907A-34283880D4C4}"/>
    <cellStyle name="_Hydro Scenario 3 2" xfId="30943" xr:uid="{1FDEC59D-222E-48A7-B454-5D541367FFA5}"/>
    <cellStyle name="_Hydro Scenario 4" xfId="30944" xr:uid="{A6BDBC9C-1507-459C-8BC3-CCEABFC30EE2}"/>
    <cellStyle name="_Hydro Scenario 4 2" xfId="30945" xr:uid="{B2DE1987-EF18-47B2-A689-8FD3E745426D}"/>
    <cellStyle name="_Hydro Scenario 4 3" xfId="30946" xr:uid="{FE3BD3E5-3FA9-4F3E-B420-851F0A30F8F6}"/>
    <cellStyle name="_Hydro Scenario 5" xfId="30947" xr:uid="{CC2F625E-F9A9-4383-8139-594D4734A7C7}"/>
    <cellStyle name="_Hydro Scenario 5 2" xfId="30948" xr:uid="{4EF9C71A-1E18-44B2-8E61-8ED6C2F43A67}"/>
    <cellStyle name="_Hydro Scenario 6" xfId="30949" xr:uid="{E04E8D68-87FC-4B44-885F-E686DCD344B1}"/>
    <cellStyle name="_Hydro Scenario_August 2010 CWIP curves_NextEra" xfId="30950" xr:uid="{B4805030-5CC3-44AE-893F-A100788017C0}"/>
    <cellStyle name="_Hydro Scenario_August 2010 CWIP curves_NextEra 2" xfId="30951" xr:uid="{21513245-C540-4B6A-B487-42C74F81C992}"/>
    <cellStyle name="_Hydro Scenario_August 2010 CWIP curves_NextEra_November 2010 Termosol CWIP Curves NEER Final" xfId="30952" xr:uid="{E3CC6F1A-1FC0-435F-9168-D161C1D1434C}"/>
    <cellStyle name="_Hydro Scenario_August 2010 CWIP curves_NextEra_November 2010 Termosol CWIP Curves NEER Final 2" xfId="30953" xr:uid="{C7978EAC-9F0D-48AE-8179-58ADC0A3E3B1}"/>
    <cellStyle name="_Hydro Scenario_BASIS ADJ" xfId="30954" xr:uid="{CDFEB6F3-6B37-4FC0-8412-DD6F640E3B70}"/>
    <cellStyle name="_Hydro Scenario_BM Adjustments" xfId="30955" xr:uid="{8BC65B99-1D74-4594-AA3A-AE5B3277F39B}"/>
    <cellStyle name="_Hydro Scenario_Budget Support 2012-09 2013-15 Benefit Programs v5 with NEER Barg Update" xfId="30956" xr:uid="{B4147D3E-D35C-4FD0-B928-11FDA9C5F163}"/>
    <cellStyle name="_Hydro Scenario_Capacity_Factor_Monthly_Forecast_Through_2024 " xfId="30957" xr:uid="{4C702E2C-A155-4E2C-A36E-7A013BAFB229}"/>
    <cellStyle name="_Hydro Scenario_Capital Prov 1Q10" xfId="30958" xr:uid="{DAFEF331-9577-4A4E-A4A8-8527E4C80E36}"/>
    <cellStyle name="_Hydro Scenario_Capital Prov 1Q10 2" xfId="30959" xr:uid="{09626E5E-AB65-4456-9476-064084726408}"/>
    <cellStyle name="_Hydro Scenario_Capital Prov 1Q10_March_LTD_Premium" xfId="30960" xr:uid="{5AAC626E-8320-48C4-87DB-09BDF560452F}"/>
    <cellStyle name="_Hydro Scenario_Capital Prov 1Q10_Nov Self Admin LTD Income Premium - CIGNA" xfId="30961" xr:uid="{AB7A6662-F1D0-4ED7-9641-0595FC7C2D4E}"/>
    <cellStyle name="_Hydro Scenario_Capital Prov 1Q10_Summary Unrounded" xfId="30962" xr:uid="{62B1118C-9D5D-4CBB-BF83-AB25F5D2A1B2}"/>
    <cellStyle name="_Hydro Scenario_Consolidated Summary Living ProForma_2011_DRAFT" xfId="30963" xr:uid="{B86508C8-66D0-4EC3-B051-1344D09FEC03}"/>
    <cellStyle name="_Hydro Scenario_Consolidated Summary Living ProForma_2011_Paste Special" xfId="30964" xr:uid="{3B578FA0-649A-4A0B-B821-85AA47E61BBB}"/>
    <cellStyle name="_Hydro Scenario_Copy of South TX GenTie  0.8x Sale12-31-09 COD BASE CASEvBOD" xfId="30965" xr:uid="{4B5B7B5E-7A8B-4A82-AB97-E117D705B9E6}"/>
    <cellStyle name="_Hydro Scenario_CWIP Termosol 1" xfId="30966" xr:uid="{B4A161C8-CE05-420A-822F-5FD28461F8ED}"/>
    <cellStyle name="_Hydro Scenario_CWIP Termosol 1 2" xfId="30967" xr:uid="{52D36540-59B5-4B03-87BC-09E5541FFCC4}"/>
    <cellStyle name="_Hydro Scenario_CWIP Termosol 2" xfId="30968" xr:uid="{84077C8D-96EB-4CF5-8829-B3A1D7637B1F}"/>
    <cellStyle name="_Hydro Scenario_CWIP Termosol 2 2" xfId="30969" xr:uid="{84E94324-2450-4F20-843B-7920A1BA9494}"/>
    <cellStyle name="_Hydro Scenario_Fees" xfId="30970" xr:uid="{B3AFEF88-C069-4837-AA7E-4A259F39E5F7}"/>
    <cellStyle name="_Hydro Scenario_Genesis_Bridge_Tab" xfId="30971" xr:uid="{51F261A6-0219-47BF-B6FD-3B149C68E33F}"/>
    <cellStyle name="_Hydro Scenario_HWBA UM NPV  IRR Analysis finance at cost share may 2011" xfId="30972" xr:uid="{827C44EC-1251-46EE-8298-5C111A4D08DF}"/>
    <cellStyle name="_Hydro Scenario_Inputs" xfId="30973" xr:uid="{5456F782-1ADC-427B-B7FF-1D3E17055A93}"/>
    <cellStyle name="_Hydro Scenario_Inputs 2" xfId="30974" xr:uid="{44ACE623-E1B8-47EB-BA05-F289E0BB1D23}"/>
    <cellStyle name="_Hydro Scenario_Locked in Gross Margin" xfId="30975" xr:uid="{F73D307A-8F5D-4ECE-9B50-44F560B33B0A}"/>
    <cellStyle name="_Hydro Scenario_LTD-FAS 112 Summary" xfId="30976" xr:uid="{197E6A01-C541-421D-AEDC-510A56B4A8B5}"/>
    <cellStyle name="_Hydro Scenario_November 2010 CWIP Curves Genesis Final" xfId="30977" xr:uid="{A7EF6021-1084-4B05-93B8-11F5F83BA240}"/>
    <cellStyle name="_Hydro Scenario_November 2010 CWIP Curves Genesis Final 2" xfId="30978" xr:uid="{A6A522D6-FAD5-4821-B970-9CDB332C3DBA}"/>
    <cellStyle name="_Hydro Scenario_November 2010 CWIP Curves NEER Final" xfId="30979" xr:uid="{6F04E489-49D7-4510-99F7-42F638C7A027}"/>
    <cellStyle name="_Hydro Scenario_November 2010 CWIP Curves NEER Final 2" xfId="30980" xr:uid="{C8BE8699-1296-4A44-8BEE-1DC2E30A0246}"/>
    <cellStyle name="_Hydro Scenario_November 2010 Termosol CWIP Curves NEER Final" xfId="30981" xr:uid="{B3185093-FACD-4420-A6EF-A38EF3787FF1}"/>
    <cellStyle name="_Hydro Scenario_November 2010 Termosol CWIP Curves NEER Final 2" xfId="30982" xr:uid="{51592439-548B-4130-BD6E-114DADCCDB10}"/>
    <cellStyle name="_Hydro Scenario_Project Monitoring Paradise Solar revised_October 2010" xfId="30983" xr:uid="{1770ECF8-4FD6-4DAC-9FC3-D45BFA6FCD4F}"/>
    <cellStyle name="_Hydro Scenario_Project Monitoring Paradise Solar revised_October 2010 2" xfId="30984" xr:uid="{188BF089-8A52-49F3-B5E8-FF70ECC6A846}"/>
    <cellStyle name="_Hydro Scenario_Project Monitoring Paradise Solar revised_October 2010_November 2010 Termosol CWIP Curves NEER Final" xfId="30985" xr:uid="{44A73387-5A68-4A24-9CC5-EE4222D88AB0}"/>
    <cellStyle name="_Hydro Scenario_Project Monitoring Paradise Solar revised_October 2010_November 2010 Termosol CWIP Curves NEER Final 2" xfId="30986" xr:uid="{F11B4BEB-0C5F-4CC7-86E2-DCE66B0E65FF}"/>
    <cellStyle name="_Hydro Scenario_September 2010 CWIP curves_NextEra" xfId="30987" xr:uid="{4DB4F883-FAAA-4BA8-B236-1B26EF6F86FC}"/>
    <cellStyle name="_Hydro Scenario_September 2010 CWIP curves_NextEra 2" xfId="30988" xr:uid="{A08A146F-3645-4C38-8F38-15197E1FBB7B}"/>
    <cellStyle name="_Hydro Scenario_September 2010 CWIP curves_NextEra_November 2010 Termosol CWIP Curves NEER Final" xfId="30989" xr:uid="{432E46EF-81D5-4F93-8E89-28A03617BAC3}"/>
    <cellStyle name="_Hydro Scenario_September 2010 CWIP curves_NextEra_November 2010 Termosol CWIP Curves NEER Final 2" xfId="30990" xr:uid="{8B70727E-B7B3-4C22-9544-B122FA445293}"/>
    <cellStyle name="_Hydro Scenario_Summerhaven CWIP curve Oct_2010" xfId="30991" xr:uid="{61CF2A14-CC73-4BB2-82A4-11F7399DDABB}"/>
    <cellStyle name="_Hydro Scenario_Summerhaven CWIP curve Oct_2010 2" xfId="30992" xr:uid="{62B0E3D0-6255-476A-B3FB-D881B7314197}"/>
    <cellStyle name="_Hydro Scenario_Summerhaven CWIP curve Oct_2010_November 2010 Termosol CWIP Curves NEER Final" xfId="30993" xr:uid="{6463B9D3-EAF4-4FD1-BF15-683D35CA271F}"/>
    <cellStyle name="_Hydro Scenario_Summerhaven CWIP curve Oct_2010_November 2010 Termosol CWIP Curves NEER Final 2" xfId="30994" xr:uid="{81ED6D22-75FB-49F9-B479-38FD0DB7C9AB}"/>
    <cellStyle name="_Hydro Scenario_ToD" xfId="30995" xr:uid="{D7CAE74D-3757-4966-838F-EF44C3901CF1}"/>
    <cellStyle name="_Hydro Scenario_ToD 2" xfId="30996" xr:uid="{1FD131B4-F684-44DA-9D2A-EA4D8F5D67CF}"/>
    <cellStyle name="_Hydro Scenario_ToD 3" xfId="30997" xr:uid="{A0584D29-C52E-497E-A5AF-3001516A652D}"/>
    <cellStyle name="_Hydro Scenario_tx financing revs" xfId="30998" xr:uid="{DBB4E321-F9D5-473B-AE84-A994629E66A4}"/>
    <cellStyle name="_Hydro_August 2010 CWIP curves_NextEra" xfId="30999" xr:uid="{0A626F13-F930-4706-858E-B1E2427CBF50}"/>
    <cellStyle name="_Hydro_August 2010 CWIP curves_NextEra 2" xfId="31000" xr:uid="{B46B97D1-40CC-4FAC-B7BD-A246B1C46A9F}"/>
    <cellStyle name="_Hydro_August 2010 CWIP curves_NextEra_November 2010 Termosol CWIP Curves NEER Final" xfId="31001" xr:uid="{58B9EBF6-E321-47CA-B500-F2D6ED7D608A}"/>
    <cellStyle name="_Hydro_August 2010 CWIP curves_NextEra_November 2010 Termosol CWIP Curves NEER Final 2" xfId="31002" xr:uid="{F11E7432-F31A-4585-8A59-5EE81ED09D48}"/>
    <cellStyle name="_Hydro_BASIS ADJ" xfId="31003" xr:uid="{84ED2291-CEEE-414F-9953-EBC154A349E6}"/>
    <cellStyle name="_Hydro_BM Adjustments" xfId="31004" xr:uid="{491E52A7-9434-4AA1-A8A5-69185AEDE36C}"/>
    <cellStyle name="_Hydro_Budget Support 2012-09 2013-15 Benefit Programs v5 with NEER Barg Update" xfId="31005" xr:uid="{A4CC9B56-5411-47D2-A219-EECB2DAB6614}"/>
    <cellStyle name="_Hydro_Capacity_Factor_Monthly_Forecast_Through_2024 " xfId="31006" xr:uid="{9B786AF7-E2B0-4ADF-98A0-FDA47A643A85}"/>
    <cellStyle name="_Hydro_Capital Prov 1Q10" xfId="31007" xr:uid="{A8D55B6E-E1B3-4CC1-ACAA-E75B9958ADAB}"/>
    <cellStyle name="_Hydro_Capital Prov 1Q10 2" xfId="31008" xr:uid="{2FBBEDCF-9DBD-41B6-92CE-028AC938A8C9}"/>
    <cellStyle name="_Hydro_Capital Prov 1Q10_March_LTD_Premium" xfId="31009" xr:uid="{4B77EFAE-9175-40B6-BB4B-085916E30B49}"/>
    <cellStyle name="_Hydro_Capital Prov 1Q10_Nov Self Admin LTD Income Premium - CIGNA" xfId="31010" xr:uid="{C7CC4463-6862-481D-96A0-BC925DCDF8DE}"/>
    <cellStyle name="_Hydro_Capital Prov 1Q10_Summary Unrounded" xfId="31011" xr:uid="{6071D298-E884-4C54-8AAF-32CDABBA4FB0}"/>
    <cellStyle name="_Hydro_Consolidated Summary Living ProForma_2011_DRAFT" xfId="31012" xr:uid="{6AF940F9-3388-4A94-B7E0-A9D359A9348E}"/>
    <cellStyle name="_Hydro_Consolidated Summary Living ProForma_2011_Paste Special" xfId="31013" xr:uid="{0EA6F534-7311-4972-B48B-2A8DB1056013}"/>
    <cellStyle name="_Hydro_Copy of South TX GenTie  0.8x Sale12-31-09 COD BASE CASEvBOD" xfId="31014" xr:uid="{D8F03E6C-6016-436F-92A3-75CB45E869AB}"/>
    <cellStyle name="_Hydro_CWIP Termosol 1" xfId="31015" xr:uid="{5CF8385A-D944-40A4-8C25-4981731551CD}"/>
    <cellStyle name="_Hydro_CWIP Termosol 1 2" xfId="31016" xr:uid="{F5FCB300-A196-480E-A70E-10C140791E89}"/>
    <cellStyle name="_Hydro_CWIP Termosol 2" xfId="31017" xr:uid="{65CB28F3-3703-40CD-AB41-BCA42F69005C}"/>
    <cellStyle name="_Hydro_CWIP Termosol 2 2" xfId="31018" xr:uid="{86A2D751-CE46-4140-BAA8-5A16D7C792D4}"/>
    <cellStyle name="_Hydro_Fees" xfId="31019" xr:uid="{FF877A73-46A5-4429-AE9F-029360FDD720}"/>
    <cellStyle name="_Hydro_Genesis_Bridge_Tab" xfId="31020" xr:uid="{B82D92DE-F852-4472-8A6F-113B4EA3DF88}"/>
    <cellStyle name="_Hydro_HWBA UM NPV  IRR Analysis finance at cost share may 2011" xfId="31021" xr:uid="{C8FC5355-6B94-4EE7-B45F-087282E93B83}"/>
    <cellStyle name="_Hydro_Inputs" xfId="31022" xr:uid="{D7FD9DC9-574B-4FE8-97F8-AC7E29E2DD9B}"/>
    <cellStyle name="_Hydro_Inputs 2" xfId="31023" xr:uid="{C52DF4E4-5590-441B-AC73-63E07E871F5A}"/>
    <cellStyle name="_Hydro_Locked in Gross Margin" xfId="31024" xr:uid="{1C0F70EE-5D16-474D-A978-405D64AB359A}"/>
    <cellStyle name="_Hydro_LTD-FAS 112 Summary" xfId="31025" xr:uid="{C38771D0-C089-407A-A33E-E0D662BC58E0}"/>
    <cellStyle name="_Hydro_November 2010 CWIP Curves Genesis Final" xfId="31026" xr:uid="{AF04D9D2-3485-4CF6-B777-8C99C7C08FF8}"/>
    <cellStyle name="_Hydro_November 2010 CWIP Curves Genesis Final 2" xfId="31027" xr:uid="{59B444D0-6F28-4A1D-9D55-129257D5D1A4}"/>
    <cellStyle name="_Hydro_November 2010 CWIP Curves NEER Final" xfId="31028" xr:uid="{405186B6-ECAB-4456-92DD-7BA2D8B80884}"/>
    <cellStyle name="_Hydro_November 2010 CWIP Curves NEER Final 2" xfId="31029" xr:uid="{9F5DB743-ED28-4736-B1B7-CED72DED23B3}"/>
    <cellStyle name="_Hydro_November 2010 Termosol CWIP Curves NEER Final" xfId="31030" xr:uid="{DBA868AC-1D8C-4AAE-8527-DC91FE3257D7}"/>
    <cellStyle name="_Hydro_November 2010 Termosol CWIP Curves NEER Final 2" xfId="31031" xr:uid="{50C4EE67-7B15-47C3-A305-DAB9C142DCD0}"/>
    <cellStyle name="_Hydro_Project Monitoring Paradise Solar revised_October 2010" xfId="31032" xr:uid="{1ECF2BF0-61C9-48D7-91C1-15C0F1F64853}"/>
    <cellStyle name="_Hydro_Project Monitoring Paradise Solar revised_October 2010 2" xfId="31033" xr:uid="{9DFD0C41-DF6C-4B3F-A77B-2A85314BCB7A}"/>
    <cellStyle name="_Hydro_Project Monitoring Paradise Solar revised_October 2010_November 2010 Termosol CWIP Curves NEER Final" xfId="31034" xr:uid="{8040771A-7DC7-4872-820A-B88F174F16FD}"/>
    <cellStyle name="_Hydro_Project Monitoring Paradise Solar revised_October 2010_November 2010 Termosol CWIP Curves NEER Final 2" xfId="31035" xr:uid="{87AC9689-75D5-4188-BD18-D1CE7E0B4282}"/>
    <cellStyle name="_Hydro_Quebec_Cost_Analysis_Rev-07" xfId="31036" xr:uid="{D52398E6-967D-4BF6-8912-D4F5542536A1}"/>
    <cellStyle name="_Hydro_Quebec_Cost_Analysis_Rev-07 2" xfId="31037" xr:uid="{02B152D1-8321-4EAF-B838-80BC98F79287}"/>
    <cellStyle name="_Hydro_Quebec_Cost_Analysis_Rev-07 3" xfId="31038" xr:uid="{98FD4E87-9F30-44DD-A6F9-CEB5A83078CC}"/>
    <cellStyle name="_Hydro_Quebec_Cost_Analysis_Rev-07 4" xfId="31039" xr:uid="{E9CB9073-0711-4D41-9814-6D2C87C9F745}"/>
    <cellStyle name="_Hydro_Quebec_Cost_Analysis_Rev-07 5" xfId="31040" xr:uid="{FFB71731-3294-4CB9-BC4E-67CFC30AED92}"/>
    <cellStyle name="_Hydro_September 2010 CWIP curves_NextEra" xfId="31041" xr:uid="{891E49DE-99EB-4212-8168-772708BD5AC1}"/>
    <cellStyle name="_Hydro_September 2010 CWIP curves_NextEra 2" xfId="31042" xr:uid="{2EF1DADA-57B8-42EC-99C3-3296B4B17680}"/>
    <cellStyle name="_Hydro_September 2010 CWIP curves_NextEra_November 2010 Termosol CWIP Curves NEER Final" xfId="31043" xr:uid="{46323707-A1B9-4A70-9935-A6B85FACAC53}"/>
    <cellStyle name="_Hydro_September 2010 CWIP curves_NextEra_November 2010 Termosol CWIP Curves NEER Final 2" xfId="31044" xr:uid="{4EA115E7-7290-44E7-8FC1-69AB35F514B4}"/>
    <cellStyle name="_Hydro_Summerhaven CWIP curve Oct_2010" xfId="31045" xr:uid="{92DB4219-919D-4E08-ABAB-6C1F3142AFFF}"/>
    <cellStyle name="_Hydro_Summerhaven CWIP curve Oct_2010 2" xfId="31046" xr:uid="{D783D4FD-127E-4BF0-A2CE-5F8F05F9D848}"/>
    <cellStyle name="_Hydro_Summerhaven CWIP curve Oct_2010_November 2010 Termosol CWIP Curves NEER Final" xfId="31047" xr:uid="{E82B3238-3A09-4B21-8AAB-3FE49C7F1600}"/>
    <cellStyle name="_Hydro_Summerhaven CWIP curve Oct_2010_November 2010 Termosol CWIP Curves NEER Final 2" xfId="31048" xr:uid="{4D6C91B7-1224-4EDB-BD92-46DDC8FD183A}"/>
    <cellStyle name="_Hydro_ToD" xfId="31049" xr:uid="{A79D7283-AC66-4E5A-9CBA-1E53A96CD18F}"/>
    <cellStyle name="_Hydro_ToD 2" xfId="31050" xr:uid="{8D96EDCD-2873-42EA-AA66-E5427416190B}"/>
    <cellStyle name="_Hydro_ToD 3" xfId="31051" xr:uid="{7953736F-3526-4A13-AFD4-EA4A33DE22BC}"/>
    <cellStyle name="_Hydro_tx financing revs" xfId="31052" xr:uid="{656C4719-893C-43F3-ABAB-DE377801557E}"/>
    <cellStyle name="_Hydro-Quebec v.13 (06_11_04)" xfId="31053" xr:uid="{300A05F4-D0AD-4A84-A537-6A269A5C8762}"/>
    <cellStyle name="_Hydro-Quebec v.13 (06_11_04) 2" xfId="31054" xr:uid="{30B8AB15-1DC9-46C3-B539-F6E3EF510129}"/>
    <cellStyle name="_Hydro-Quebec v.13 (06_11_04) 2 2" xfId="31055" xr:uid="{B7F4C4BF-D194-4126-B9A5-A93544B6544B}"/>
    <cellStyle name="_Hydro-Quebec v.13 (06_11_04) 3" xfId="31056" xr:uid="{3E081742-50B7-4C74-86B1-72BD974D30BE}"/>
    <cellStyle name="_Hydro-Quebec v.13 (06_11_04) 3 2" xfId="31057" xr:uid="{76C85319-EEE5-4061-B3EE-A2CB1C1EB089}"/>
    <cellStyle name="_Hydro-Quebec v.13 (06_11_04) 4" xfId="31058" xr:uid="{7B3DD824-7C10-4916-BC53-A18CF2B0F115}"/>
    <cellStyle name="_Hydro-Quebec v.13 (06_11_04) 4 2" xfId="31059" xr:uid="{7B31BE6C-F451-43C1-8E85-67170F26E0AD}"/>
    <cellStyle name="_Hydro-Quebec v.13 (06_11_04) 5" xfId="31060" xr:uid="{05EAC465-9C15-467E-B64E-2D8D797FA4B1}"/>
    <cellStyle name="_Hydro-Quebec v.13 (06_11_04) 5 2" xfId="31061" xr:uid="{6665CFE7-114A-46DC-AEB8-B21BF89D8B38}"/>
    <cellStyle name="_Hydro-Quebec v.13 (06_11_04) 6" xfId="31062" xr:uid="{12B9FB26-9034-4AAF-A55F-8F470BE62BC2}"/>
    <cellStyle name="_Hydro-Quebec v.13 (06_11_04)_Inputs" xfId="31063" xr:uid="{00E1233E-215B-47E8-A3A0-9E3357244E28}"/>
    <cellStyle name="_Hydro-Quebec v.13 (06_11_04)_Inputs 2" xfId="31064" xr:uid="{DAEDAB2F-3609-4800-8A9B-C8D619E79B76}"/>
    <cellStyle name="_Iceland_3.0f_BID275" xfId="31065" xr:uid="{E6032F7B-A58F-48AF-86CF-DC199EBC566C}"/>
    <cellStyle name="_Iceland_3.0f_BID275 2" xfId="31066" xr:uid="{A80A4FA2-EEE0-4323-86B7-02BFA1872DB1}"/>
    <cellStyle name="_Iceland_3.0f_BID275 2 2" xfId="31067" xr:uid="{F4E07DCB-20A7-46A4-8A77-91752214B6AF}"/>
    <cellStyle name="_Iceland_3.0f_BID275 3" xfId="31068" xr:uid="{D5DC2F4D-AAC3-4753-9076-49D507C15DAB}"/>
    <cellStyle name="_Iceland_3.0f_BID275 3 2" xfId="31069" xr:uid="{7EE93738-1EF9-4665-B94E-0C76452D886A}"/>
    <cellStyle name="_Iceland_3.0f_BID275 4" xfId="31070" xr:uid="{3B2BA772-C084-434F-B6A1-DF2690E54A9B}"/>
    <cellStyle name="_Iceland_3.0f_BID275 4 2" xfId="31071" xr:uid="{D0A1A79D-BCBF-4801-BF7D-4C80BA94A628}"/>
    <cellStyle name="_Iceland_3.0f_BID275 4 3" xfId="31072" xr:uid="{6C1B3F97-D0B3-4069-B505-2C3EE10B9271}"/>
    <cellStyle name="_Iceland_3.0f_BID275 5" xfId="31073" xr:uid="{B01C4577-2595-4D6A-9472-729C44B58265}"/>
    <cellStyle name="_Iceland_3.0f_BID275 5 2" xfId="31074" xr:uid="{8A81A233-01E7-498E-9654-4D2FFDAA6AEA}"/>
    <cellStyle name="_Iceland_3.0f_BID275 6" xfId="31075" xr:uid="{2FAA7136-0F07-4D72-B272-DBF71983DFF6}"/>
    <cellStyle name="_Iceland_3.0f_BID275_AEP_PV_20100112" xfId="31076" xr:uid="{71527142-182D-4133-89AA-76059B25D6B3}"/>
    <cellStyle name="_Iceland_3.0f_BID275_August 2010 CWIP curves_NextEra" xfId="31077" xr:uid="{6412DA07-0B37-4742-BF01-E2E14CDFF8C4}"/>
    <cellStyle name="_Iceland_3.0f_BID275_August 2010 CWIP curves_NextEra 2" xfId="31078" xr:uid="{CAFDD142-C04B-4E9B-BF2A-6E20C97F9870}"/>
    <cellStyle name="_Iceland_3.0f_BID275_August 2010 CWIP curves_NextEra_November 2010 Termosol CWIP Curves NEER Final" xfId="31079" xr:uid="{DEC9D2FC-B0AA-4BDE-B756-CEEC56D8F00D}"/>
    <cellStyle name="_Iceland_3.0f_BID275_August 2010 CWIP curves_NextEra_November 2010 Termosol CWIP Curves NEER Final 2" xfId="31080" xr:uid="{18A5EBD8-D8DB-4650-90DC-6936576E4EEC}"/>
    <cellStyle name="_Iceland_3.0f_BID275_BASIS ADJ" xfId="31081" xr:uid="{E8D3AA1B-549E-4994-B18D-5BA9D2176104}"/>
    <cellStyle name="_Iceland_3.0f_BID275_BM Adjustments" xfId="31082" xr:uid="{E8C52B8A-B4F6-43F0-9C5E-0EB0499ADD86}"/>
    <cellStyle name="_Iceland_3.0f_BID275_Budget Support 2012-09 2013-15 Benefit Programs v5 with NEER Barg Update" xfId="31083" xr:uid="{FAB1890F-A1CB-4C6A-A23D-BB59E7F241F6}"/>
    <cellStyle name="_Iceland_3.0f_BID275_Capacity_Factor_Monthly_Forecast_Through_2024 " xfId="31084" xr:uid="{E7C89AB6-DAD2-44FE-B89C-D080EE749A40}"/>
    <cellStyle name="_Iceland_3.0f_BID275_Capital Prov 1Q10" xfId="31085" xr:uid="{DEFB7673-0772-4C68-9B2B-154C999A1215}"/>
    <cellStyle name="_Iceland_3.0f_BID275_Capital Prov 1Q10 2" xfId="31086" xr:uid="{1F45D56A-91B3-4847-B9AC-052C88420DE5}"/>
    <cellStyle name="_Iceland_3.0f_BID275_Capital Prov 1Q10_March_LTD_Premium" xfId="31087" xr:uid="{44DC958F-9467-42B8-B1CD-C12843B777E7}"/>
    <cellStyle name="_Iceland_3.0f_BID275_Capital Prov 1Q10_Nov Self Admin LTD Income Premium - CIGNA" xfId="31088" xr:uid="{D807F555-83FD-4535-92B7-7A01A78178C1}"/>
    <cellStyle name="_Iceland_3.0f_BID275_Capital Prov 1Q10_Summary Unrounded" xfId="31089" xr:uid="{0A6F62AA-9FB4-4535-A3BC-AB4F431FB05C}"/>
    <cellStyle name="_Iceland_3.0f_BID275_Consolidated Summary Living ProForma_2011_DRAFT" xfId="31090" xr:uid="{45FA7B13-4FA8-4A73-A735-91C2F58EE456}"/>
    <cellStyle name="_Iceland_3.0f_BID275_Consolidated Summary Living ProForma_2011_Paste Special" xfId="31091" xr:uid="{B512D7C4-0E08-4FD3-A21C-18953AA4ADF8}"/>
    <cellStyle name="_Iceland_3.0f_BID275_Copy of South TX GenTie  0.8x Sale12-31-09 COD BASE CASEvBOD" xfId="31092" xr:uid="{F83A52C2-E458-4589-A245-6FBE795C93C8}"/>
    <cellStyle name="_Iceland_3.0f_BID275_Copy of Wilton Expansion_Opcom_XLE_49.5MW_2-23-08_(Stimulus)" xfId="31093" xr:uid="{4C66C895-2841-4F87-90FD-0E51D0EEE293}"/>
    <cellStyle name="_Iceland_3.0f_BID275_CWIP Termosol 1" xfId="31094" xr:uid="{A1D0032F-C3FA-4D1B-A598-4235CB786619}"/>
    <cellStyle name="_Iceland_3.0f_BID275_CWIP Termosol 1 2" xfId="31095" xr:uid="{4DF9FAF5-2476-4472-B96B-A5E200D0E3F0}"/>
    <cellStyle name="_Iceland_3.0f_BID275_CWIP Termosol 2" xfId="31096" xr:uid="{4B74DBCA-351A-4B92-974C-D6013071148B}"/>
    <cellStyle name="_Iceland_3.0f_BID275_CWIP Termosol 2 2" xfId="31097" xr:uid="{11240D3D-D5CA-4D09-9E5C-5C2AF2B71C1E}"/>
    <cellStyle name="_Iceland_3.0f_BID275_Day County" xfId="31098" xr:uid="{40829E9E-F333-4D94-99D9-BEF09BC4D170}"/>
    <cellStyle name="_Iceland_3.0f_BID275_Distribution Date Calc" xfId="31099" xr:uid="{AFAA7FFA-A6F8-40F2-B32B-CFFF54C5FF87}"/>
    <cellStyle name="_Iceland_3.0f_BID275_FAS 106 subsidy 2010" xfId="31100" xr:uid="{D6409925-580D-416C-B9B2-566514F5AC5E}"/>
    <cellStyle name="_Iceland_3.0f_BID275_FAS 106 subsidy 2010 2" xfId="31101" xr:uid="{7DC3CBC2-4242-4EA2-AF15-E342189C5FEA}"/>
    <cellStyle name="_Iceland_3.0f_BID275_FAS 106 subsidy 2010_March_LTD_Premium" xfId="31102" xr:uid="{BFC2ECCE-E006-448F-BE6D-6803ABD0D417}"/>
    <cellStyle name="_Iceland_3.0f_BID275_FAS 106 subsidy 2010_Nov Self Admin LTD Income Premium - CIGNA" xfId="31103" xr:uid="{4106BD98-9BCC-4BCC-B06F-87310B596112}"/>
    <cellStyle name="_Iceland_3.0f_BID275_FAS 106 subsidy 2010_Summary Unrounded" xfId="31104" xr:uid="{EB6FC0C1-8E76-4E10-81E3-23C1F72C1E0B}"/>
    <cellStyle name="_Iceland_3.0f_BID275_Fees" xfId="31105" xr:uid="{54A0D049-921F-4873-87C8-3F603C0F1621}"/>
    <cellStyle name="_Iceland_3.0f_BID275_FinSum" xfId="31106" xr:uid="{16358609-E494-48D3-9D85-3ACD633A0275}"/>
    <cellStyle name="_Iceland_3.0f_BID275_FinSum 2" xfId="31107" xr:uid="{0A737707-A8C5-45B3-8259-0C6D227A9425}"/>
    <cellStyle name="_Iceland_3.0f_BID275_FinSum 2 2" xfId="31108" xr:uid="{E15BF54F-D6ED-46BB-8D72-7606BC49857D}"/>
    <cellStyle name="_Iceland_3.0f_BID275_FinSum 3" xfId="31109" xr:uid="{C1A30099-7AD7-4051-B59D-2F63A9D4C2BE}"/>
    <cellStyle name="_Iceland_3.0f_BID275_FinSum 4" xfId="31110" xr:uid="{FDC37932-1BF7-48D1-B1E6-116845822F09}"/>
    <cellStyle name="_Iceland_3.0f_BID275_FinSum 4 2" xfId="31111" xr:uid="{73560FBD-33FF-4FA1-B7E6-2F77B275A096}"/>
    <cellStyle name="_Iceland_3.0f_BID275_FinSum 4 3" xfId="31112" xr:uid="{1202D578-EA70-4FA3-9ACE-3FCAF42BF0E3}"/>
    <cellStyle name="_Iceland_3.0f_BID275_FinSum_Genesis_Bridge_Tab" xfId="31113" xr:uid="{F404587B-100A-42B5-80F1-AACF03155AE3}"/>
    <cellStyle name="_Iceland_3.0f_BID275_FinSum_ToD" xfId="31114" xr:uid="{B090CA6B-4C7B-4B20-B14F-CD2D860D048C}"/>
    <cellStyle name="_Iceland_3.0f_BID275_FinSum_ToD 2" xfId="31115" xr:uid="{4C57D2D0-CC59-4A12-9306-DF161C96C508}"/>
    <cellStyle name="_Iceland_3.0f_BID275_FinSum_ToD 3" xfId="31116" xr:uid="{B94603E9-63B2-4F79-B200-E7ECEACB93ED}"/>
    <cellStyle name="_Iceland_3.0f_BID275_Genesis PGE 250MW_20081119A" xfId="31117" xr:uid="{4D611621-E98A-47A0-88CC-BC728B733085}"/>
    <cellStyle name="_Iceland_3.0f_BID275_Genesis_Bridge_Tab" xfId="31118" xr:uid="{01283150-CBC6-453F-9C69-F38D9ECCF2D5}"/>
    <cellStyle name="_Iceland_3.0f_BID275_HWBA UM NPV  IRR Analysis finance at cost share may 2011" xfId="31119" xr:uid="{4CCBC3F2-F094-488F-B3F1-D1F91333D2A6}"/>
    <cellStyle name="_Iceland_3.0f_BID275_Inputs" xfId="31120" xr:uid="{6CA339A1-ED71-48AC-8CCA-72C9F05CD321}"/>
    <cellStyle name="_Iceland_3.0f_BID275_Inputs 2" xfId="31121" xr:uid="{78592D6F-0B87-40A2-BE52-A0503398A078}"/>
    <cellStyle name="_Iceland_3.0f_BID275_Locked in Gross Margin" xfId="31122" xr:uid="{FC022E61-9A35-4F3A-A330-AB9950EEA6D9}"/>
    <cellStyle name="_Iceland_3.0f_BID275_LPF 2011 Update - Contracted Thermal Assets - rev 09 27 2011" xfId="31123" xr:uid="{781E5C49-823C-4F71-B3EF-1F05E93BD0AA}"/>
    <cellStyle name="_Iceland_3.0f_BID275_LPF 2011 Update - Contracted Thermal Assets - rev 09 27 2011 (2)" xfId="31124" xr:uid="{7240EB6C-0776-436C-B331-69E52C03782A}"/>
    <cellStyle name="_Iceland_3.0f_BID275_LPF 2011 Update - Merchant Thermal Assets - rev 09 27 2011 (2)" xfId="31125" xr:uid="{613B3B28-C2ED-4FA4-B445-0BBB7E7F21F4}"/>
    <cellStyle name="_Iceland_3.0f_BID275_LTD-FAS 112 Summary" xfId="31126" xr:uid="{C0133FFE-4425-4C1C-8B06-67BFE351551F}"/>
    <cellStyle name="_Iceland_3.0f_BID275_November 2010 CWIP Curves Genesis Final" xfId="31127" xr:uid="{0A6B90E4-A200-4D8E-8694-FE3F9C7EFEB8}"/>
    <cellStyle name="_Iceland_3.0f_BID275_November 2010 CWIP Curves Genesis Final 2" xfId="31128" xr:uid="{16BAEF36-4542-4F18-A05A-E5FF94D8B991}"/>
    <cellStyle name="_Iceland_3.0f_BID275_November 2010 CWIP Curves NEER Final" xfId="31129" xr:uid="{23A09966-B210-4B4D-91F8-3EDA8AD039D6}"/>
    <cellStyle name="_Iceland_3.0f_BID275_November 2010 CWIP Curves NEER Final 2" xfId="31130" xr:uid="{D56D11B5-CED0-413B-B847-3627C9517842}"/>
    <cellStyle name="_Iceland_3.0f_BID275_November 2010 Termosol CWIP Curves NEER Final" xfId="31131" xr:uid="{7837DF84-42AB-4374-A111-DC2D47BA06B4}"/>
    <cellStyle name="_Iceland_3.0f_BID275_November 2010 Termosol CWIP Curves NEER Final 2" xfId="31132" xr:uid="{371EAA2A-7B04-4053-8655-516FC9B3587D}"/>
    <cellStyle name="_Iceland_3.0f_BID275_Paradise_PV_20100212" xfId="31133" xr:uid="{165920E1-EA13-4950-B234-23F8B050C83A}"/>
    <cellStyle name="_Iceland_3.0f_BID275_Pro Forma - Alamosa 100MW - rev 03.13.09" xfId="31134" xr:uid="{9723D15A-A380-412E-8753-E0B19E6F67D4}"/>
    <cellStyle name="_Iceland_3.0f_BID275_Pro Forma - Alamosa 100MW - rev 03.13.09 2" xfId="31135" xr:uid="{CD31A321-A15F-4F2A-AEA9-DF01920639A3}"/>
    <cellStyle name="_Iceland_3.0f_BID275_Pro Forma - Alamosa 100MW - rev 03.13.09 2 2" xfId="31136" xr:uid="{7BE61C17-55AD-4BE1-B584-75EF2AA5C469}"/>
    <cellStyle name="_Iceland_3.0f_BID275_Pro Forma - Alamosa 100MW - rev 03.13.09 3" xfId="31137" xr:uid="{39B745B1-642C-4D5B-B7AA-AC29BFC72790}"/>
    <cellStyle name="_Iceland_3.0f_BID275_Pro Forma - Alamosa 100MW - rev 03.13.09 4" xfId="31138" xr:uid="{C2B54979-AF81-4CAE-AEA4-9826D1414094}"/>
    <cellStyle name="_Iceland_3.0f_BID275_Pro Forma - Alamosa 100MW - rev 03.13.09 4 2" xfId="31139" xr:uid="{50AE5F14-C1EB-4FC3-9B2D-68887B6B5D18}"/>
    <cellStyle name="_Iceland_3.0f_BID275_Pro Forma - Alamosa 100MW - rev 03.13.09 4 3" xfId="31140" xr:uid="{5A096CEE-42AE-4135-808F-DF50BA3D76FB}"/>
    <cellStyle name="_Iceland_3.0f_BID275_Pro Forma - Alamosa 100MW - rev 03.13.09_Genesis_Bridge_Tab" xfId="31141" xr:uid="{1BD376F7-A356-4073-84A3-D757F9AD8B49}"/>
    <cellStyle name="_Iceland_3.0f_BID275_Pro Forma - Alamosa 100MW - rev 03.13.09_ToD" xfId="31142" xr:uid="{8CA1DF44-9CB4-4B6E-8602-542127AD036A}"/>
    <cellStyle name="_Iceland_3.0f_BID275_Pro Forma - Alamosa 100MW - rev 03.13.09_ToD 2" xfId="31143" xr:uid="{9CA823F7-0B7F-41B6-8399-D0B10B1B0679}"/>
    <cellStyle name="_Iceland_3.0f_BID275_Pro Forma - Alamosa 100MW - rev 03.13.09_ToD 3" xfId="31144" xr:uid="{F45ED205-609C-40F4-91FD-E9DA5FBF6914}"/>
    <cellStyle name="_Iceland_3.0f_BID275_Project Finance Wilton Expansion" xfId="31145" xr:uid="{7BD43B91-29D0-4055-81A2-17A61D9BCA7D}"/>
    <cellStyle name="_Iceland_3.0f_BID275_Project Monitoring Paradise Solar revised_October 2010" xfId="31146" xr:uid="{B099EE1E-6E00-47DA-93D4-51D0C8A4D72F}"/>
    <cellStyle name="_Iceland_3.0f_BID275_Project Monitoring Paradise Solar revised_October 2010 2" xfId="31147" xr:uid="{2B42D581-4B0D-40EF-893E-AA1BEE95B476}"/>
    <cellStyle name="_Iceland_3.0f_BID275_Project Monitoring Paradise Solar revised_October 2010_November 2010 Termosol CWIP Curves NEER Final" xfId="31148" xr:uid="{0D8E9CF1-F749-4F1C-9B56-6AF1C185518F}"/>
    <cellStyle name="_Iceland_3.0f_BID275_Project Monitoring Paradise Solar revised_October 2010_November 2010 Termosol CWIP Curves NEER Final 2" xfId="31149" xr:uid="{9FF95FD8-B090-4AA5-9B5D-1155AC893029}"/>
    <cellStyle name="_Iceland_3.0f_BID275_Scen" xfId="31150" xr:uid="{924E92D5-1AB0-4FCE-8A5B-00A47574F810}"/>
    <cellStyle name="_Iceland_3.0f_BID275_Scen 2" xfId="31151" xr:uid="{39D11DF1-0DE3-4286-B89C-D819B93183E9}"/>
    <cellStyle name="_Iceland_3.0f_BID275_Scen 2 2" xfId="31152" xr:uid="{D1E6662D-5F5C-480E-B7AD-6047E91A5F9A}"/>
    <cellStyle name="_Iceland_3.0f_BID275_Scen 3" xfId="31153" xr:uid="{9190806E-382B-4C26-88B3-0FFE002D49A6}"/>
    <cellStyle name="_Iceland_3.0f_BID275_Scen 4" xfId="31154" xr:uid="{18F4BB09-8AE0-4970-AAF8-0F93AAEE0BC2}"/>
    <cellStyle name="_Iceland_3.0f_BID275_Scen 4 2" xfId="31155" xr:uid="{8ED7ECB0-ABD4-413B-8A8A-8F5602B02FFE}"/>
    <cellStyle name="_Iceland_3.0f_BID275_Scen 4 3" xfId="31156" xr:uid="{181A9B5C-6A3C-42A4-A3C1-CDB0F5A95656}"/>
    <cellStyle name="_Iceland_3.0f_BID275_Scen_Genesis_Bridge_Tab" xfId="31157" xr:uid="{00F591B1-B2BC-4C48-98E4-8A42EB2C72A9}"/>
    <cellStyle name="_Iceland_3.0f_BID275_Scen_ToD" xfId="31158" xr:uid="{A757BE5B-20BD-4E5B-AC57-C1DEBA59C002}"/>
    <cellStyle name="_Iceland_3.0f_BID275_Scen_ToD 2" xfId="31159" xr:uid="{22F610A9-F9F3-4F61-B892-02443454D9B7}"/>
    <cellStyle name="_Iceland_3.0f_BID275_Scen_ToD 3" xfId="31160" xr:uid="{34C4D738-2C48-4825-8609-93EC08B9F3E6}"/>
    <cellStyle name="_Iceland_3.0f_BID275_September 2010 CWIP curves_NextEra" xfId="31161" xr:uid="{5B41FB30-823B-4C5C-8942-17963C671F13}"/>
    <cellStyle name="_Iceland_3.0f_BID275_September 2010 CWIP curves_NextEra 2" xfId="31162" xr:uid="{EFCCD5D7-DD7C-4CEA-AB81-E792F753AF19}"/>
    <cellStyle name="_Iceland_3.0f_BID275_September 2010 CWIP curves_NextEra_November 2010 Termosol CWIP Curves NEER Final" xfId="31163" xr:uid="{05B4E6A2-0B5B-4A1C-86D4-BD282449C8D9}"/>
    <cellStyle name="_Iceland_3.0f_BID275_September 2010 CWIP curves_NextEra_November 2010 Termosol CWIP Curves NEER Final 2" xfId="31164" xr:uid="{87E2FF2A-3ED5-4DF0-8063-3E00FAACA3FE}"/>
    <cellStyle name="_Iceland_3.0f_BID275_Solar - TOD Calculation Model - rev 04.16.09" xfId="31165" xr:uid="{73624806-2F08-4C51-B4CE-50EDE080EAC0}"/>
    <cellStyle name="_Iceland_3.0f_BID275_Solar - TOD Calculation Model - rev 04.16.09 2" xfId="31166" xr:uid="{E7EA347E-F581-4FE5-82EE-765111960CA3}"/>
    <cellStyle name="_Iceland_3.0f_BID275_Solar - TOD Calculation Model - rev 04.16.09 2 2" xfId="31167" xr:uid="{A3821217-3E06-4E26-BED2-725E35900FCE}"/>
    <cellStyle name="_Iceland_3.0f_BID275_Solar - TOD Calculation Model - rev 04.16.09 3" xfId="31168" xr:uid="{5451E398-1564-4A41-9B4E-6CC34AE278A0}"/>
    <cellStyle name="_Iceland_3.0f_BID275_Solar - TOD Calculation Model - rev 04.16.09 4" xfId="31169" xr:uid="{14B16E8F-FB1B-4483-B1EF-16EEBF8BEA27}"/>
    <cellStyle name="_Iceland_3.0f_BID275_Solar - TOD Calculation Model - rev 04.16.09 4 2" xfId="31170" xr:uid="{6183E48A-D5A7-47B0-AB35-7E47C9C94B74}"/>
    <cellStyle name="_Iceland_3.0f_BID275_Solar - TOD Calculation Model - rev 04.16.09 4 3" xfId="31171" xr:uid="{9295B031-DB20-49D0-B851-E695FF83EC77}"/>
    <cellStyle name="_Iceland_3.0f_BID275_Solar - TOD Calculation Model - rev 04.16.09_Genesis_Bridge_Tab" xfId="31172" xr:uid="{ABE55FB6-15E6-4023-B63F-3A6E8157E6BF}"/>
    <cellStyle name="_Iceland_3.0f_BID275_Solar - TOD Calculation Model - rev 04.16.09_ToD" xfId="31173" xr:uid="{82F5E0CE-914A-4BA5-BB23-CC4D86CAEC36}"/>
    <cellStyle name="_Iceland_3.0f_BID275_Solar - TOD Calculation Model - rev 04.16.09_ToD 2" xfId="31174" xr:uid="{41956876-10A9-4E3E-B447-2283C372EBB3}"/>
    <cellStyle name="_Iceland_3.0f_BID275_Solar - TOD Calculation Model - rev 04.16.09_ToD 3" xfId="31175" xr:uid="{75C7110F-FC32-4945-BD84-EA692C419A7F}"/>
    <cellStyle name="_Iceland_3.0f_BID275_Solar_Model_ab" xfId="31176" xr:uid="{E1CA9F10-8C32-4F96-A525-A28D9FF0692F}"/>
    <cellStyle name="_Iceland_3.0f_BID275_Solar_Model_ab 2" xfId="31177" xr:uid="{7B0A1788-4C70-4B5A-A3BE-D2AE3986911C}"/>
    <cellStyle name="_Iceland_3.0f_BID275_Solar_Model_ab 2 2" xfId="31178" xr:uid="{E513CC8D-1788-4E0C-970F-B8ADDC2F20EE}"/>
    <cellStyle name="_Iceland_3.0f_BID275_Solar_Model_ab 3" xfId="31179" xr:uid="{3800A044-4C90-4849-BA9D-AD5AB55B48E4}"/>
    <cellStyle name="_Iceland_3.0f_BID275_Solar_Model_ab 4" xfId="31180" xr:uid="{DB1B630A-B06B-4A77-8E74-2E1206FBA0E8}"/>
    <cellStyle name="_Iceland_3.0f_BID275_Solar_Model_ab 4 2" xfId="31181" xr:uid="{B748911A-B321-42BA-B7F1-22B9A11FA8BE}"/>
    <cellStyle name="_Iceland_3.0f_BID275_Solar_Model_ab 4 3" xfId="31182" xr:uid="{96206447-C669-4D8C-B410-BD9876D70F8E}"/>
    <cellStyle name="_Iceland_3.0f_BID275_Solar_Model_ab_Genesis_Bridge_Tab" xfId="31183" xr:uid="{D2A68651-CAB5-4264-8FDF-1473C716471F}"/>
    <cellStyle name="_Iceland_3.0f_BID275_Solar_Model_ab_ToD" xfId="31184" xr:uid="{1DDB7517-D7AC-4155-A6C3-EAF69AD867B5}"/>
    <cellStyle name="_Iceland_3.0f_BID275_Solar_Model_ab_ToD 2" xfId="31185" xr:uid="{FA808A28-29CE-42A7-9DC6-D837C459B0B7}"/>
    <cellStyle name="_Iceland_3.0f_BID275_Solar_Model_ab_ToD 3" xfId="31186" xr:uid="{C6C6F820-6FFF-4F1E-AE64-E52B920A8972}"/>
    <cellStyle name="_Iceland_3.0f_BID275_Summerhaven CWIP curve Oct_2010" xfId="31187" xr:uid="{9233D97C-FF4F-4C9E-AD86-D1D599F15BCB}"/>
    <cellStyle name="_Iceland_3.0f_BID275_Summerhaven CWIP curve Oct_2010 2" xfId="31188" xr:uid="{96A65EF8-DEED-4DEC-963A-0E07E20F58CB}"/>
    <cellStyle name="_Iceland_3.0f_BID275_Summerhaven CWIP curve Oct_2010_November 2010 Termosol CWIP Curves NEER Final" xfId="31189" xr:uid="{13C80C4A-8B55-4C85-9F18-1F69DD57ABC8}"/>
    <cellStyle name="_Iceland_3.0f_BID275_Summerhaven CWIP curve Oct_2010_November 2010 Termosol CWIP Curves NEER Final 2" xfId="31190" xr:uid="{9A48F3D5-0278-4593-90A8-8850AF224482}"/>
    <cellStyle name="_Iceland_3.0f_BID275_Tax" xfId="31191" xr:uid="{8ACA3031-C45C-4616-8916-D2E762326E6F}"/>
    <cellStyle name="_Iceland_3.0f_BID275_ToD" xfId="31192" xr:uid="{2B2404A4-CE85-4C13-AD27-DA579C2A4087}"/>
    <cellStyle name="_Iceland_3.0f_BID275_ToD 2" xfId="31193" xr:uid="{DDFE38A1-2E3F-4527-8F91-4BCB5E425C94}"/>
    <cellStyle name="_Iceland_3.0f_BID275_ToD 3" xfId="31194" xr:uid="{375AF245-9D3A-45BD-942B-0855E85883AF}"/>
    <cellStyle name="_Iceland_3.0f_BID275_tx financing revs" xfId="31195" xr:uid="{9293C787-03E8-4F1D-8C98-4AB018574798}"/>
    <cellStyle name="_Iceland_3.0f_BID275_WACC_Calc_Sheet" xfId="31196" xr:uid="{1DC3ABB1-4784-439F-B7F2-1AB409B3D1A2}"/>
    <cellStyle name="_Iceland_3.0f_BID275_WACC_Calc_Sheet 2" xfId="31197" xr:uid="{7F62F84B-92EF-4040-929E-AFDB20212F7F}"/>
    <cellStyle name="_Iceland_3.0f_BID275_WACC_Calc_Sheet 2 2" xfId="31198" xr:uid="{D352C3D6-6B17-4AE0-936C-9EC412E2D5D7}"/>
    <cellStyle name="_Iceland_3.0f_BID275_WACC_Calc_Sheet 3" xfId="31199" xr:uid="{C86A897B-26A0-4891-862A-B3222F36118E}"/>
    <cellStyle name="_Iceland_3.0f_BID275_WACC_Calc_Sheet 4" xfId="31200" xr:uid="{C03D765D-9358-44C0-878E-7D5F2EAD6BE2}"/>
    <cellStyle name="_Iceland_3.0f_BID275_WACC_Calc_Sheet 4 2" xfId="31201" xr:uid="{CDF9C42C-AF77-4752-8BBE-6DEE9C7F83BB}"/>
    <cellStyle name="_Iceland_3.0f_BID275_WACC_Calc_Sheet 4 3" xfId="31202" xr:uid="{808F1D0B-1696-474C-82A8-81EBE28080B7}"/>
    <cellStyle name="_Iceland_3.0f_BID275_WACC_Calc_Sheet_Genesis_Bridge_Tab" xfId="31203" xr:uid="{DF5CD32F-EF49-4FBC-90F4-E8E6295DE04D}"/>
    <cellStyle name="_Iceland_3.0f_BID275_WACC_Calc_Sheet_ToD" xfId="31204" xr:uid="{01DDA6FB-5E76-4405-B0E4-AB3452F1D05E}"/>
    <cellStyle name="_Iceland_3.0f_BID275_WACC_Calc_Sheet_ToD 2" xfId="31205" xr:uid="{84E2407C-0B29-4856-8E64-A54C5CC965C5}"/>
    <cellStyle name="_Iceland_3.0f_BID275_WACC_Calc_Sheet_ToD 3" xfId="31206" xr:uid="{5CEA6E82-7083-4883-930A-D8C7971D729E}"/>
    <cellStyle name="_Iceland_3.0f_BID275_Word_Outputs_2009_09_12" xfId="31207" xr:uid="{664E5BC3-01C4-4083-8FCC-BD4F70B63C0B}"/>
    <cellStyle name="_IM Financials1" xfId="31208" xr:uid="{F7CEDEE3-B3B0-4C91-A358-98F620F94E04}"/>
    <cellStyle name="_IM Financials1 2" xfId="31209" xr:uid="{8C41A165-0FE7-4C32-8A5B-0E2908A0C69C}"/>
    <cellStyle name="_IM Financials1 3" xfId="31210" xr:uid="{9EBC62E7-81A1-4F00-9AD1-20922F20C265}"/>
    <cellStyle name="_IM Financials1 4" xfId="31211" xr:uid="{8EE07AB3-58B5-46C0-9759-214A679EF676}"/>
    <cellStyle name="_IM Financials1 5" xfId="31212" xr:uid="{09362D85-9EC0-4E80-B5C9-E212739E5205}"/>
    <cellStyle name="_Indicative Cherokee Purchase Accounting" xfId="31213" xr:uid="{C89E74B7-8938-41AF-AB72-6371BD6E0DD5}"/>
    <cellStyle name="_Indicative Cherokee Purchase Accounting 2" xfId="31214" xr:uid="{5466F4E8-D819-4F3A-8C8D-D7C74004AF10}"/>
    <cellStyle name="_Indicative Cherokee Purchase Accounting 2 2" xfId="31215" xr:uid="{149E16EE-349D-4C99-AE00-3E9392FB41C5}"/>
    <cellStyle name="_Indicative Cherokee Purchase Accounting 3" xfId="31216" xr:uid="{5AEFB403-AB79-4990-99A8-6B035D36B972}"/>
    <cellStyle name="_Indicative Cherokee Purchase Accounting 3 2" xfId="31217" xr:uid="{D5606D7C-1D30-4CDE-80BC-9AC688231137}"/>
    <cellStyle name="_Indicative Cherokee Purchase Accounting 4" xfId="31218" xr:uid="{654F4DDB-B059-4E7B-8629-41D7C1A9004A}"/>
    <cellStyle name="_Indicative Cherokee Purchase Accounting 4 2" xfId="31219" xr:uid="{08B6D13A-AC8E-417E-BDB1-FE1525EECF28}"/>
    <cellStyle name="_Indicative Cherokee Purchase Accounting 4 3" xfId="31220" xr:uid="{99D28095-75DF-4DD7-B3F9-00D8E630E507}"/>
    <cellStyle name="_Indicative Cherokee Purchase Accounting 5" xfId="31221" xr:uid="{180607EC-11B7-49D8-BDE6-4D9E06BC546E}"/>
    <cellStyle name="_Indicative Cherokee Purchase Accounting 5 2" xfId="31222" xr:uid="{D1F6C018-F59C-4207-9D65-BF2DB7BAAA4E}"/>
    <cellStyle name="_Indicative Cherokee Purchase Accounting 6" xfId="31223" xr:uid="{99AB9A11-8B27-473A-AA5E-EFFD039FFE8F}"/>
    <cellStyle name="_Indicative Cherokee Purchase Accounting_Consolidated Summary Living ProForma_2011_DRAFT" xfId="31224" xr:uid="{BA0D6640-6B0F-4DAD-85C2-3D28540A3C8A}"/>
    <cellStyle name="_Indicative Cherokee Purchase Accounting_Consolidated Summary Living ProForma_2011_Paste Special" xfId="31225" xr:uid="{161015A2-E056-421D-BF42-3FFCECA38339}"/>
    <cellStyle name="_Indicative Cherokee Purchase Accounting_Genesis_Bridge_Tab" xfId="31226" xr:uid="{A067BBE4-3658-4200-8A39-8812B80A0D03}"/>
    <cellStyle name="_Indicative Cherokee Purchase Accounting_HWBA UM NPV  IRR Analysis finance at cost share may 2011" xfId="31227" xr:uid="{C72A9813-2299-48AD-A8AB-159F8B224851}"/>
    <cellStyle name="_Indicative Cherokee Purchase Accounting_Inputs" xfId="31228" xr:uid="{40186197-5446-4906-B976-5A8DEBF706B1}"/>
    <cellStyle name="_Indicative Cherokee Purchase Accounting_Inputs 2" xfId="31229" xr:uid="{B4F648B0-C8FF-400D-9E40-BB9EA7F48173}"/>
    <cellStyle name="_Indicative Cherokee Purchase Accounting_ToD" xfId="31230" xr:uid="{933D54DB-7FC8-4ABE-8BCF-06698CDBA012}"/>
    <cellStyle name="_Indicative Cherokee Purchase Accounting_ToD 2" xfId="31231" xr:uid="{632018D4-EA92-4BCC-BADA-27141BEECEF4}"/>
    <cellStyle name="_Indicative Cherokee Purchase Accounting_ToD 3" xfId="31232" xr:uid="{5AC9A6D5-FBD9-4C2B-9237-4BDBEED7EDD9}"/>
    <cellStyle name="_Infigen EFOR Monthly Summary" xfId="31233" xr:uid="{FB31BBB5-3200-48EA-9384-CFD606D1A07A}"/>
    <cellStyle name="_input" xfId="389" xr:uid="{D18AB9EF-D4BC-4BDA-A643-66AD72993EAD}"/>
    <cellStyle name="_input 2" xfId="390" xr:uid="{88205DDD-4F59-4577-A31F-AD424EEFEB36}"/>
    <cellStyle name="_input 2 2" xfId="391" xr:uid="{C6187F64-7665-44B4-9B6D-8CDBC21B5423}"/>
    <cellStyle name="_input 3" xfId="392" xr:uid="{7E847DAA-7A9C-4DC0-B4DE-4409358D58F6}"/>
    <cellStyle name="_input 4" xfId="393" xr:uid="{AF7482E6-8118-42BE-B9BA-7E06B102825F}"/>
    <cellStyle name="_Input 5" xfId="31234" xr:uid="{BB0AC9EF-FDD9-425E-9002-6379F3B50A92}"/>
    <cellStyle name="_Input_1" xfId="31235" xr:uid="{5EAD66BC-99FC-4585-8C65-A04C01AFF85C}"/>
    <cellStyle name="_Input_1 2" xfId="31236" xr:uid="{C9487710-32EC-4B48-812F-7E54A102B5B4}"/>
    <cellStyle name="_Input_1 3" xfId="31237" xr:uid="{2BBBCFAF-D0B9-4070-825D-336B146BF0BB}"/>
    <cellStyle name="_Input_1 4" xfId="31238" xr:uid="{D252B1F0-144E-44D5-B6C2-60C6DE43710F}"/>
    <cellStyle name="_Input_1 5" xfId="31239" xr:uid="{6E89D254-8371-4E7D-AEB1-F116AF45A7A3}"/>
    <cellStyle name="_input_2008 FPL Group Tax Workpapers" xfId="31240" xr:uid="{02C94A0A-F4A6-4939-83A1-ECF899FEC601}"/>
    <cellStyle name="_input_2008 FPL Group Tax Workpapers_Budget Support 2012-09 2013-15 Benefit Programs v5 with NEER Barg Update" xfId="31241" xr:uid="{FF3D0EA2-C96A-4915-BCA7-368566DD2205}"/>
    <cellStyle name="_input_2008 FPL Group Tax Workpapers_LTD-FAS 112 Summary" xfId="31242" xr:uid="{D3AB687F-6E73-46E0-85E2-677F435F2C80}"/>
    <cellStyle name="_input_BASIS ADJ" xfId="31243" xr:uid="{B319571B-048D-42F5-B27D-18F4F15A03CF}"/>
    <cellStyle name="_input_BM Adjustments" xfId="31244" xr:uid="{813A853F-7D41-4DE5-8145-48846E3B442D}"/>
    <cellStyle name="_input_Callahan" xfId="31245" xr:uid="{964F43AB-A6B4-4028-ACBF-D4E7682BD587}"/>
    <cellStyle name="_input_Callahan " xfId="31246" xr:uid="{88C88FD7-1E6C-44E5-BDCC-02C54EDB162C}"/>
    <cellStyle name="_input_Callahan _1" xfId="31247" xr:uid="{FF96A176-5C73-4B04-AD4F-573EECA165BC}"/>
    <cellStyle name="_input_Callahan 090813 GM 0 Report" xfId="31248" xr:uid="{B1E0D971-40D4-460A-9788-74EED3936B91}"/>
    <cellStyle name="_input_Callahan 091106 GM 0 Report" xfId="31249" xr:uid="{B3BAE08A-DE9A-4156-813E-B079C0CAAC5B}"/>
    <cellStyle name="_input_CapRidge_WindBoost_Analysis_090709" xfId="31250" xr:uid="{FC4744F6-1B71-4F73-B687-A0E3CB8AFEE6}"/>
    <cellStyle name="_input_Cherokee 2010 - 2014 Budget Forecast" xfId="31251" xr:uid="{3D536612-F65B-4838-95BC-9138CF5DB3C6}"/>
    <cellStyle name="_input_Copy of Texas Wind Debt Amortization 11-08" xfId="31252" xr:uid="{E2FA362E-23C7-49B9-9468-DA23AB6F9C59}"/>
    <cellStyle name="_input_Debt Service Coverage Ratio-TEXAS WIND Historical  Forecast" xfId="31253" xr:uid="{6C67E4B4-E91C-4BF2-B0BB-E204D7F6DA1C}"/>
    <cellStyle name="_input_Depreciation Tables" xfId="31254" xr:uid="{9FDAA211-1F64-46CD-9AE6-E9E71EB16195}"/>
    <cellStyle name="_input_Depreciation Tables 2" xfId="31255" xr:uid="{2491E115-AAF6-4EFB-B4A8-CFE87AFAE4AF}"/>
    <cellStyle name="_Input_F_CC_1x1_Expnsion Model" xfId="31256" xr:uid="{9FD85E85-0088-40F5-8B35-B860CD25FC21}"/>
    <cellStyle name="_input_Fees" xfId="31257" xr:uid="{CE7F148E-95FD-4D29-BC12-1B161B47AC62}"/>
    <cellStyle name="_Input_Financials" xfId="31258" xr:uid="{B0DD541F-CF46-43EF-B56E-310A96A3AA54}"/>
    <cellStyle name="_Input_Financials 2" xfId="31259" xr:uid="{845F6402-810F-4195-947F-B82E3473FAF5}"/>
    <cellStyle name="_Input_Financials 3" xfId="31260" xr:uid="{A0C4C3D9-FBAB-40ED-B528-1F319AA0EAAA}"/>
    <cellStyle name="_Input_Financials 4" xfId="31261" xr:uid="{326E0CC4-AD4B-4FF0-BF74-B7795D5417AC}"/>
    <cellStyle name="_Input_Financials 5" xfId="31262" xr:uid="{9A059937-F00F-4952-888C-E2A9A52B7E0C}"/>
    <cellStyle name="_input_FPL Georgia Tax As of October 2010" xfId="31263" xr:uid="{439D0700-4378-4765-A50F-9B11ACDEFE55}"/>
    <cellStyle name="_input_FPL Georgia Tax As of October 2010_Summary of 2010 Errors Resolutions with Responses" xfId="31264" xr:uid="{778FF30D-C2FD-4289-B889-C02FA317D6E6}"/>
    <cellStyle name="_Input_FPL Group Financials" xfId="31265" xr:uid="{4BF7A1A3-7B48-41EC-A3F6-2D4DEBD68864}"/>
    <cellStyle name="_Input_FPL Group Financials 2" xfId="31266" xr:uid="{879A6D33-8FB3-4ECD-BA64-B07E796072E9}"/>
    <cellStyle name="_Input_FPL Group Financials 3" xfId="31267" xr:uid="{1A003741-9753-486D-BBF4-3D1294FD7E4F}"/>
    <cellStyle name="_Input_FPL Group Financials 4" xfId="31268" xr:uid="{2CAAC3D1-C708-48BF-BE50-BD64DE41B9C0}"/>
    <cellStyle name="_Input_FPL Group Financials 5" xfId="31269" xr:uid="{38859B01-3DB9-4858-8184-C402035E376C}"/>
    <cellStyle name="_input_Group Prov M11 09" xfId="31270" xr:uid="{C897D89D-F35C-49B0-83E7-0475457007E7}"/>
    <cellStyle name="_input_Group Prov M11 09 2" xfId="31271" xr:uid="{9DF3C677-FA87-4B36-85AB-CAA2EEA13138}"/>
    <cellStyle name="_input_Group Prov M11 09_March_LTD_Premium" xfId="31272" xr:uid="{4184744C-2E97-4C8B-A5B9-E18597CDD191}"/>
    <cellStyle name="_input_Group Prov M11 09_Nov Self Admin LTD Income Premium - CIGNA" xfId="31273" xr:uid="{E02B779A-0FCE-4244-892A-5A68499B1520}"/>
    <cellStyle name="_input_Group Prov M11 09_Summary Unrounded" xfId="31274" xr:uid="{39ED37A6-4C01-4DF0-A722-794D8231B85C}"/>
    <cellStyle name="_input_HH3 WindBoost Analysis (with PTC and REC)" xfId="31275" xr:uid="{1A303FA1-C51F-4D10-AD43-07F60B4D2A72}"/>
    <cellStyle name="_input_Horse Hollow 1 090813 GM 0 Report" xfId="31276" xr:uid="{B9EC912E-3059-4B43-89D4-3B41B53AC9A1}"/>
    <cellStyle name="_input_Horse Hollow 1 090911 GM 0 Report" xfId="31277" xr:uid="{35E9D7DE-BE85-41B1-A1B3-B365FBF1E277}"/>
    <cellStyle name="_input_Input" xfId="31278" xr:uid="{EE730086-75E7-4E0E-B5EA-FD0B34C90568}"/>
    <cellStyle name="_input_Input 2" xfId="31279" xr:uid="{1E6BE331-3F4E-47EE-BC4E-B8A1376149C2}"/>
    <cellStyle name="_input_Input 2 2" xfId="31280" xr:uid="{1C4F0E45-ADD0-43DE-B398-1C4D6739843C}"/>
    <cellStyle name="_input_Input 3" xfId="31281" xr:uid="{97E1B011-BD5F-4B2A-9E9F-DB3B4A403AFD}"/>
    <cellStyle name="_input_Input 3 2" xfId="31282" xr:uid="{F693D140-B601-46FA-A2E0-185982FFB764}"/>
    <cellStyle name="_input_Input 4" xfId="31283" xr:uid="{DD391BF7-3D34-49E9-BCE0-3ED1A3472447}"/>
    <cellStyle name="_input_Input 4 2" xfId="31284" xr:uid="{AD455669-32A5-46CC-BE5D-BA717EE1F106}"/>
    <cellStyle name="_input_Input 5" xfId="31285" xr:uid="{70780C02-5E6D-4AB3-874D-87B20CD75A4C}"/>
    <cellStyle name="_input_Input 5 2" xfId="31286" xr:uid="{79581F81-6D0F-401A-B921-DC00FE3C174D}"/>
    <cellStyle name="_input_Input 6" xfId="31287" xr:uid="{76E0361A-5527-4776-B116-5A6B86C4B899}"/>
    <cellStyle name="_input_Inputs" xfId="31288" xr:uid="{E35AE094-1A67-4DDF-A75F-0727143A969A}"/>
    <cellStyle name="_input_Inputs 2" xfId="31289" xr:uid="{024C6C52-3396-4763-83EB-44855068CCF1}"/>
    <cellStyle name="_input_Inputs_Inputs" xfId="31290" xr:uid="{8F0E07D9-4909-4E55-8C4B-5792FBDFD034}"/>
    <cellStyle name="_input_Inputs_Inputs 2" xfId="31291" xr:uid="{F4E1A2AB-7312-41E5-8933-DCBB2245C2BB}"/>
    <cellStyle name="_input_Legacy Make Whole Payment Template 2-1-10" xfId="31292" xr:uid="{176B244E-CD0D-4A10-9EFE-43110C781A93}"/>
    <cellStyle name="_input_Legacy Make Whole Payment Template 2-1-10 2" xfId="31293" xr:uid="{36708AEB-722A-402F-9C24-3BF8D683918F}"/>
    <cellStyle name="_input_Legacy Make Whole Payment Template 2-1-10 2 2" xfId="31294" xr:uid="{8B709806-6035-4E58-ACBC-B45FFF0D6908}"/>
    <cellStyle name="_input_Legacy Make Whole Payment Template 2-1-10 3" xfId="31295" xr:uid="{98AFB163-1F1C-449A-BF22-6DC853228883}"/>
    <cellStyle name="_input_Legacy Make Whole Payment Template 2-1-10 3 2" xfId="31296" xr:uid="{5F4E2440-86B5-4188-ABAB-837F84F6F6C1}"/>
    <cellStyle name="_input_Legacy Make Whole Payment Template 2-1-10 4" xfId="31297" xr:uid="{48DC8A31-86E8-464B-B80F-6FDEF28F0252}"/>
    <cellStyle name="_input_Legacy Make Whole Payment Template 2-1-10 4 2" xfId="31298" xr:uid="{6C730F18-1438-4B14-9F47-DE396810840F}"/>
    <cellStyle name="_input_Legacy Make Whole Payment Template 2-1-10 5" xfId="31299" xr:uid="{4F88EF01-7479-4977-8A2A-29822D4A1A97}"/>
    <cellStyle name="_input_Legacy Make Whole Payment Template 2-1-10 5 2" xfId="31300" xr:uid="{CD2813A3-7FFC-4D69-9F61-FD8A17EDC0D3}"/>
    <cellStyle name="_input_Legacy Make Whole Payment Template 2-1-10 6" xfId="31301" xr:uid="{DFE17FA9-29D6-4CCB-9CC1-3E92C5F2BB66}"/>
    <cellStyle name="_input_Majestic II 2013 - 2042 Property Tax Forecast est" xfId="31302" xr:uid="{BAA48CC7-3402-4A99-9DC7-1FE7A0C55034}"/>
    <cellStyle name="_input_March_LTD_Premium" xfId="31303" xr:uid="{2CC52FED-DEAF-451B-905B-EC9FDA21D421}"/>
    <cellStyle name="_input_Merchant Trent" xfId="31304" xr:uid="{8FC39928-E89D-4BA8-BE6B-2A9D0B3CA2A0}"/>
    <cellStyle name="_input_Nov Self Admin LTD Income Premium - CIGNA" xfId="31305" xr:uid="{568C2A47-E4C1-46D0-9577-427A9392A98A}"/>
    <cellStyle name="_Input_Somerset_9MW_20100510" xfId="31306" xr:uid="{92251ECF-0B23-4FF9-B218-156647D4A6D3}"/>
    <cellStyle name="_input_Summary Unrounded" xfId="31307" xr:uid="{8017F253-24A3-4251-8911-549BDA834F19}"/>
    <cellStyle name="_input_Tax" xfId="31308" xr:uid="{B7B9D219-8BAD-459F-83D0-6989B4607A3A}"/>
    <cellStyle name="_Input_Tax Depreciation Model" xfId="31309" xr:uid="{4F437F87-F9E4-4A30-A942-9D2CB15C6EE8}"/>
    <cellStyle name="_input_Wilton Expansion_Opcom_XLE_49.5MW_12-11-08" xfId="31310" xr:uid="{AEA3AA9D-DA7F-4F62-97D3-E453A25BA562}"/>
    <cellStyle name="_input_Wilton Expansion_Opcom_XLE_49.5MW_12-11-08 2" xfId="31311" xr:uid="{29E45974-5167-4433-B6FC-B0D71B8D5A58}"/>
    <cellStyle name="_input_Wilton Expansion_Opcom_XLE_49.5MW_12-11-08 2 2" xfId="31312" xr:uid="{5A5A2A0D-A24F-4BD6-B93C-0548724E2FF5}"/>
    <cellStyle name="_input_Wilton Expansion_Opcom_XLE_49.5MW_12-11-08 3" xfId="31313" xr:uid="{E27C2B9D-148D-4EC7-AFC4-A1CC9C92A127}"/>
    <cellStyle name="_input_Wilton Expansion_Opcom_XLE_49.5MW_12-11-08 3 2" xfId="31314" xr:uid="{8450A678-EE5C-4A94-8A4A-42AEF132D51A}"/>
    <cellStyle name="_input_Wilton Expansion_Opcom_XLE_49.5MW_12-11-08 4" xfId="31315" xr:uid="{BDF01022-067E-442D-BA0B-659FC56580EE}"/>
    <cellStyle name="_input_Wilton Expansion_Opcom_XLE_49.5MW_12-11-08 4 2" xfId="31316" xr:uid="{2DD4D296-C893-4707-832E-1179E3CE5C3C}"/>
    <cellStyle name="_input_Wilton Expansion_Opcom_XLE_49.5MW_12-11-08 5" xfId="31317" xr:uid="{0A39F9AF-123C-42C4-A14C-B7252973C2E9}"/>
    <cellStyle name="_input_Wilton Expansion_Opcom_XLE_49.5MW_12-11-08 5 2" xfId="31318" xr:uid="{DB8F533E-D53A-4339-86FA-6DD10BDD1601}"/>
    <cellStyle name="_input_Wilton Expansion_Opcom_XLE_49.5MW_12-11-08 6" xfId="31319" xr:uid="{6E27860F-A70A-462F-BAD8-2370483A3281}"/>
    <cellStyle name="_input_Wilton Expansion_Opcom_XLE_49.5MW_12-11-08_Inputs" xfId="31320" xr:uid="{528276DF-A1B7-48A6-8066-01D19181F5E7}"/>
    <cellStyle name="_input_Wilton Expansion_Opcom_XLE_49.5MW_12-11-08_Inputs 2" xfId="31321" xr:uid="{38584D06-FA70-4C3E-9229-91A95CD2CD93}"/>
    <cellStyle name="_input_Wilton Expansion_Opcom_XLE_49.5MW_2-23-08_(Stimulus)" xfId="31322" xr:uid="{9A61CD79-8D3A-426E-98D7-D034DAE52C55}"/>
    <cellStyle name="_input_Wind Adj_091106" xfId="31323" xr:uid="{478581E1-8329-4A8C-A41B-A76927804B67}"/>
    <cellStyle name="_Inputs" xfId="31324" xr:uid="{EC2E2561-195F-41FE-A0E4-3BEDD79CBBA7}"/>
    <cellStyle name="_x0013__Inputs" xfId="31325" xr:uid="{83352324-A48F-4EAF-A75C-3E748B42AB18}"/>
    <cellStyle name="_Inputs 2" xfId="31326" xr:uid="{43E02DB9-3D48-42A2-BA53-90290D6554C6}"/>
    <cellStyle name="_x0013__Inputs 2" xfId="31327" xr:uid="{A571DC09-BCA6-4A25-926F-69AC7DBB9BCB}"/>
    <cellStyle name="_Inputs 2 2" xfId="31328" xr:uid="{4E9E6DD0-D1A6-408B-A3EE-BC8702A3325F}"/>
    <cellStyle name="_Inputs 3" xfId="31329" xr:uid="{9260FABD-6D06-41F9-AC7B-A5B5D2D25CDB}"/>
    <cellStyle name="_Inputs 3 2" xfId="31330" xr:uid="{C7F2792C-A452-4C04-9B24-7540DDCAAAC0}"/>
    <cellStyle name="_Inputs 4" xfId="31331" xr:uid="{A102C664-0DFF-443F-BA1A-5FF48BCE8A6C}"/>
    <cellStyle name="_x0013__Inputs- Project" xfId="31332" xr:uid="{6492B853-11C9-4D97-87D4-F034C8BA1916}"/>
    <cellStyle name="_x0013__Inputs- Project 2" xfId="31333" xr:uid="{A4A4C83F-F367-4B95-B3FA-1AAA9E87FF59}"/>
    <cellStyle name="_Inputs_Horizon round 1 model vFINAL" xfId="31334" xr:uid="{22D67D15-1538-44B6-A2D6-11FDEDCB9C35}"/>
    <cellStyle name="_Inputs_Horizon round 1 model vFINAL 2" xfId="31335" xr:uid="{9EDD4AB7-E15B-475F-9FD9-7954AF5F8B46}"/>
    <cellStyle name="_Inputs_Horizon round 1 model vFINAL 2 2" xfId="31336" xr:uid="{D56D58CD-CE55-4D00-8AE4-F0FA6B5A161A}"/>
    <cellStyle name="_Inputs_Horizon round 1 model vFINAL 3" xfId="31337" xr:uid="{B21D0577-764D-4A88-BF8C-2741CC74DA9B}"/>
    <cellStyle name="_Inputs_Horizon round 1 model vFINAL 3 2" xfId="31338" xr:uid="{E39F6157-7A02-4873-B47C-15A1F8006E34}"/>
    <cellStyle name="_Inputs_Horizon round 1 model vFINAL 4" xfId="31339" xr:uid="{A9D81AED-D30C-43A6-AF44-439760C50C4A}"/>
    <cellStyle name="_Inputs_Horizon round 1 model vFINAL_1" xfId="31340" xr:uid="{DCCA9E7D-2402-468A-A56F-348BEBD95203}"/>
    <cellStyle name="_Inputs_Horizon round 1 model vFINAL_1 2" xfId="31341" xr:uid="{283AF841-DF10-4232-B454-31D21B1A92E4}"/>
    <cellStyle name="_Inputs_Horizon round 1 model vFINAL_1 2 2" xfId="31342" xr:uid="{AFA9EB92-07CE-4A51-8AFF-14D3E2F3716E}"/>
    <cellStyle name="_Inputs_Horizon round 1 model vFINAL_1 3" xfId="31343" xr:uid="{4D6C398D-B587-4108-A5AD-47D59F57EF21}"/>
    <cellStyle name="_Inputs_Horizon round 1 model vFINAL_1 3 2" xfId="31344" xr:uid="{42AC1DBF-1C67-4722-B315-632AF146383F}"/>
    <cellStyle name="_Inputs_Horizon round 1 model vFINAL_1 4" xfId="31345" xr:uid="{DC570683-55E6-4EAA-938E-66E5348DA2B3}"/>
    <cellStyle name="_Inputs_Horizon round 1 model vFINAL_1_Project Farwest III Model 03-20-07 v135" xfId="31346" xr:uid="{9393EE5E-3EA6-492D-943F-254A03891ABA}"/>
    <cellStyle name="_Inputs_Horizon round 1 model vFINAL_1_Project Farwest III Model 03-20-07 v135 2" xfId="31347" xr:uid="{89F3543F-6838-40C1-B34D-3A4D037F472C}"/>
    <cellStyle name="_Inputs_Horizon round 1 model vFINAL_1_Project Farwest III Model 03-20-07 v135 2 2" xfId="31348" xr:uid="{04E906DC-65C5-471F-BD40-8348F58FFCC4}"/>
    <cellStyle name="_Inputs_Horizon round 1 model vFINAL_1_Project Farwest III Model 03-20-07 v135 3" xfId="31349" xr:uid="{A901F142-5104-4521-BD37-1588FAA462B8}"/>
    <cellStyle name="_Inputs_Horizon round 1 model vFINAL_1_Project Farwest III Model 03-20-07 v135 3 2" xfId="31350" xr:uid="{278BEEC3-B0A7-4410-95C0-A5A85119A9CE}"/>
    <cellStyle name="_Inputs_Horizon round 1 model vFINAL_1_Project Farwest III Model 03-20-07 v135 4" xfId="31351" xr:uid="{1EBBD11E-8AA0-4F77-ABDE-38C16798E383}"/>
    <cellStyle name="_Inputs_Horizon round 1 model vFINAL_1_Project Makani Model 04-11-07 v6" xfId="31352" xr:uid="{1EA681D1-CF0E-4373-AAFC-03F5F9731BC8}"/>
    <cellStyle name="_Inputs_Horizon round 1 model vFINAL_1_Project Makani Model 04-11-07 v6 2" xfId="31353" xr:uid="{85CDF3AC-21FB-4577-A66D-A7F4420D285D}"/>
    <cellStyle name="_Inputs_Horizon round 1 model vFINAL_1_Project Makani Model 04-11-07 v6 2 2" xfId="31354" xr:uid="{873B478E-72F1-4039-A374-66CFAAD0147D}"/>
    <cellStyle name="_Inputs_Horizon round 1 model vFINAL_1_Project Makani Model 04-11-07 v6 3" xfId="31355" xr:uid="{60A4F470-CCAF-44BD-80BF-782567380715}"/>
    <cellStyle name="_Inputs_Horizon round 1 model vFINAL_1_Project Makani Model 04-11-07 v6 3 2" xfId="31356" xr:uid="{3B0D2095-A65E-4C02-BF19-3948383448D5}"/>
    <cellStyle name="_Inputs_Horizon round 1 model vFINAL_1_Project Makani Model 04-11-07 v6 4" xfId="31357" xr:uid="{1DF79B75-6544-48D6-A51B-7F456C8B2867}"/>
    <cellStyle name="_x0013__Inputs-General" xfId="31358" xr:uid="{56CFFEA5-0E36-4050-BAF8-4CF6185B1FF8}"/>
    <cellStyle name="_x0013__Inputs-General 2" xfId="31359" xr:uid="{980BB09E-830E-4CCE-A0C4-4376AF03987C}"/>
    <cellStyle name="_Internal Economics" xfId="31360" xr:uid="{D88AC9EC-3BD7-4E8D-B41D-AA3BB2B3F9E9}"/>
    <cellStyle name="_Internal Economics 2" xfId="31361" xr:uid="{DAC41DBB-0D9C-4159-98B2-8F23F641A947}"/>
    <cellStyle name="_Internal Economics 2 2" xfId="31362" xr:uid="{0B35E2D9-A36F-4488-A1CC-7DB7E1846ACA}"/>
    <cellStyle name="_Internal Economics 3" xfId="31363" xr:uid="{3FE9A135-7C81-4B4E-97DE-52123A46B7E1}"/>
    <cellStyle name="_Internal Economics_071212 Unlevered McCormick Model - 2003 version" xfId="31364" xr:uid="{4F88D4CB-727B-430B-A0FE-CCC1D8D0B96F}"/>
    <cellStyle name="_Internal Economics_071212 Unlevered McCormick Model - 2003 version 2" xfId="31365" xr:uid="{96177EAC-6743-4055-9D68-169436BCA7D2}"/>
    <cellStyle name="_Internal Economics_071212 Unlevered McCormick Model - 2003 version_Accounting" xfId="31366" xr:uid="{234119B6-A3DD-4BAD-BEF1-F42EF4B42896}"/>
    <cellStyle name="_Internal Economics_071212 Unlevered McCormick Model - 2003 version_Accounting 2" xfId="31367" xr:uid="{CF296BED-964B-43DE-98CC-E0B841109A8D}"/>
    <cellStyle name="_Internal Economics_071212 Unlevered McCormick Model - 2003 version_Book3" xfId="31368" xr:uid="{8E41C27A-8648-46DD-AC8F-E4D5AF600F79}"/>
    <cellStyle name="_Internal Economics_071212 Unlevered McCormick Model - 2003 version_Book3 2" xfId="31369" xr:uid="{2C15B85A-FEF9-45B8-A5EE-7C5C8D49E3EB}"/>
    <cellStyle name="_Internal Economics_071212 Unlevered McCormick Model - 2003 version_Naturener Montana Portfolio_temp_Part2" xfId="31370" xr:uid="{837BAAA4-A7AA-4A70-9217-E92E627C4200}"/>
    <cellStyle name="_Internal Economics_071212 Unlevered McCormick Model - 2003 version_Naturener Montana Portfolio_temp_Part2 2" xfId="31371" xr:uid="{F1305431-B3C6-4233-B981-FE2C57566320}"/>
    <cellStyle name="_Internal Economics_Ormat 6-7-2007  v19b accounting v4 12-19-07" xfId="31372" xr:uid="{D2CCB3FF-7EDD-485F-A14D-2EF3A2D45B20}"/>
    <cellStyle name="_Internal Economics_Ormat 6-7-2007  v19b accounting v4 12-19-07 2" xfId="31373" xr:uid="{40989B93-3EB7-4456-9CE1-885985840532}"/>
    <cellStyle name="_x0013__Inven Model V 15" xfId="31374" xr:uid="{2860E059-AADD-40E8-8AF5-9FB4216C71F6}"/>
    <cellStyle name="_x0013__Inven Model V 15 2" xfId="31375" xr:uid="{497C17A8-EE40-4400-9B33-FE25FA11C7AE}"/>
    <cellStyle name="_x0013__Invenergy Model -- IIF 6-24-08rs" xfId="31376" xr:uid="{668D4D96-849A-41CF-8397-B25D60660087}"/>
    <cellStyle name="_x0013__Invenergy Model -- IIF 6-24-08rs 2" xfId="31377" xr:uid="{8025B1FB-F05D-4B12-85FF-05070A2BA1D1}"/>
    <cellStyle name="_x0013__Invenergy Model -- IIF 6-24-08rs_BeechR Pivot Table 12.2.09" xfId="31378" xr:uid="{E0A24F66-2B39-4C4A-91EF-4D062511D597}"/>
    <cellStyle name="_x0013__Invenergy Model -- IIF 6-24-08rs_BeechR Pivot Table 12.2.09 2" xfId="31379" xr:uid="{2FD43F76-DF82-4C82-AB7E-EDF13C70A7F4}"/>
    <cellStyle name="_x0013__Invenergy Model -- IIF 7-16-08" xfId="31380" xr:uid="{D081AD41-03C2-4972-A5F0-9C06AA231DF2}"/>
    <cellStyle name="_x0013__Invenergy Model -- IIF 7-16-08 2" xfId="31381" xr:uid="{6D532938-D5B9-4D41-8D65-E86EFCD76F71}"/>
    <cellStyle name="_x0013__Invenergy Model -- IIF 7-16-08_#1 Levered Beech Ridge_021109_Grant,Bonus,No PTCs,MACRs,Term Debt NOL" xfId="31382" xr:uid="{F13873E8-320D-4AF8-B254-98B88312B57D}"/>
    <cellStyle name="_x0013__Invenergy Model -- IIF 7-16-08_#1 Levered Beech Ridge_021109_Grant,Bonus,No PTCs,MACRs,Term Debt NOL 2" xfId="31383" xr:uid="{E313CA42-1A2C-42D5-9A0E-FC6620556CAB}"/>
    <cellStyle name="_x0013__Invenergy Model -- IIF 7-16-08_#1 LeveredGrand_Ridge_II-III_021009_Grant,Bonus,No PTCs,MACRs,Term Debt, NOL" xfId="31384" xr:uid="{44FB9499-76D8-4CC1-98EA-42A4C3A44C32}"/>
    <cellStyle name="_x0013__Invenergy Model -- IIF 7-16-08_#1 LeveredGrand_Ridge_II-III_021009_Grant,Bonus,No PTCs,MACRs,Term Debt, NOL 2" xfId="31385" xr:uid="{8FB0F6D5-B4D6-4B2B-8DE7-951A31F55963}"/>
    <cellStyle name="_x0013__Invenergy Model -- IIF 7-16-08_#1 LeveredGrand_Ridge_II-III_021009_Grant,Bonus,No PTCs,MACRs,Term Debt, NOL_BeechR Pivot Table 12.2.09" xfId="31386" xr:uid="{FB214B40-4EE8-4B5C-9B10-EB668C1BB17A}"/>
    <cellStyle name="_x0013__Invenergy Model -- IIF 7-16-08_#1 LeveredGrand_Ridge_II-III_021009_Grant,Bonus,No PTCs,MACRs,Term Debt, NOL_BeechR Pivot Table 12.2.09 2" xfId="31387" xr:uid="{C297C772-3431-4CE8-B3BC-97F0DC05D1E2}"/>
    <cellStyle name="_x0013__Invenergy Model -- IIF 7-16-08_2008 IWNA 7.75% 53% ERISA P50 (Invnergy)_FROM JPM" xfId="31388" xr:uid="{CA4BD843-C8BC-44CA-AD5B-1F45195B0EAB}"/>
    <cellStyle name="_x0013__Invenergy Model -- IIF 7-16-08_2008 IWNA 7.75% 53% ERISA P50 (Invnergy)_FROM JPM 2" xfId="31389" xr:uid="{EF3E2339-8B7A-45C7-9F2F-FA10BF155B0C}"/>
    <cellStyle name="_x0013__Invenergy Model -- IIF 7-16-08_2008 IWNA Portfolio 09262008 (JPM TE &amp; CE)__TE Assumps" xfId="31390" xr:uid="{C28BDB16-00FF-4DB8-BDBD-5DC1863E0CB0}"/>
    <cellStyle name="_x0013__Invenergy Model -- IIF 7-16-08_2008 IWNA Portfolio 09262008 (JPM TE &amp; CE)__TE Assumps 2" xfId="31391" xr:uid="{9F58805D-9394-45F1-857F-8DE05DC82663}"/>
    <cellStyle name="_x0013__Invenergy Model -- IIF 7-16-08_2008 IWNA Portfolio 09262008 (JPM TE &amp; CE)__TE Assumps_2008 IWNA v12 7.75% 53% TaxEx P50 (Invenergy)_10242008" xfId="31392" xr:uid="{53B77FCA-FE4E-4AC0-A543-8358B4471FEB}"/>
    <cellStyle name="_x0013__Invenergy Model -- IIF 7-16-08_2008 IWNA Portfolio 09262008 (JPM TE &amp; CE)__TE Assumps_2008 IWNA v12 7.75% 53% TaxEx P50 (Invenergy)_10242008 2" xfId="31393" xr:uid="{9607D8D1-29CB-4F13-A6D1-FEFBC1AC56FB}"/>
    <cellStyle name="_x0013__Invenergy Model -- IIF 7-16-08_2008 IWNA v12 7.75% 53% TaxEx P50 (Invenergy)_10242008" xfId="31394" xr:uid="{0D11B8B5-99D7-40FA-8B4F-61664ADA9464}"/>
    <cellStyle name="_x0013__Invenergy Model -- IIF 7-16-08_2008 IWNA v12 7.75% 53% TaxEx P50 (Invenergy)_10242008 2" xfId="31395" xr:uid="{B8982475-46E2-4232-A0F9-F2589F6E39D8}"/>
    <cellStyle name="_x0013__Invenergy Model -- IIF 7-16-08_2008 IWNA v12 7.75% 53% TaxEx P50 (Invenergy)_NO HAIRCUTS" xfId="31396" xr:uid="{D914510A-0743-4F31-BEB0-D68228815DE4}"/>
    <cellStyle name="_x0013__Invenergy Model -- IIF 7-16-08_2008 IWNA v12 7.75% 53% TaxEx P50 (Invenergy)_NO HAIRCUTS 2" xfId="31397" xr:uid="{D9BBA911-BF01-411E-B0FB-2719F4411608}"/>
    <cellStyle name="_x0013__Invenergy Model -- IIF 7-16-08_BeechR Pivot Table 12.2.09" xfId="31398" xr:uid="{FC1C02F4-67D8-4C31-A6A7-F4EFCDB78FDC}"/>
    <cellStyle name="_x0013__Invenergy Model -- IIF 7-16-08_BeechR Pivot Table 12.2.09 2" xfId="31399" xr:uid="{0371DB0C-30D5-4286-A401-685FA3AE78C6}"/>
    <cellStyle name="_x0013__Invenergy Model -- IIF 7-16-08_Big Otter 101209 Grant and TE 100.5MW_20mileT" xfId="31400" xr:uid="{11E87675-2ECC-4BA6-8748-7CE6B325D855}"/>
    <cellStyle name="_x0013__Invenergy Model -- IIF 7-16-08_Big Otter 101209 Grant and TE 100.5MW_20mileT 2" xfId="31401" xr:uid="{D23CCAE4-94D0-41FE-AE1A-0728A8898387}"/>
    <cellStyle name="_x0013__Invenergy Model -- IIF 7-16-08_Bish Hill_$77.5_lowncf_ Bundled Price_Lenders_092909" xfId="31402" xr:uid="{2AE0271D-86DA-4A2C-B76B-4DD14C800837}"/>
    <cellStyle name="_x0013__Invenergy Model -- IIF 7-16-08_Bish Hill_$77.5_lowncf_ Bundled Price_Lenders_092909 2" xfId="31403" xr:uid="{74DB6A05-BE06-419F-8582-7D4D24242840}"/>
    <cellStyle name="_x0013__Invenergy Model -- IIF 7-16-08_BishHilll_1.25M per WTG with $72 bundled price_200MWs_BF" xfId="31404" xr:uid="{CAE8D734-3DC4-4700-BAE8-70183A2A0BD2}"/>
    <cellStyle name="_x0013__Invenergy Model -- IIF 7-16-08_BishHilll_1.25M per WTG with $72 bundled price_200MWs_BF 2" xfId="31405" xr:uid="{7AD8EA22-54A2-4022-B2EE-D972539AECC3}"/>
    <cellStyle name="_x0013__Invenergy Model -- IIF 7-16-08_Bishop Hill_Grant_082409_200MW" xfId="31406" xr:uid="{31C72F73-8193-41E0-9CF6-AD67EC8CF0D0}"/>
    <cellStyle name="_x0013__Invenergy Model -- IIF 7-16-08_Bishop Hill_Grant_082409_200MW 2" xfId="31407" xr:uid="{2BD0669E-54D2-48DC-9A1D-61C6D47D6C9C}"/>
    <cellStyle name="_x0013__Invenergy Model -- IIF 7-16-08_Buzzard Creek_250MW_PTC_010610" xfId="31408" xr:uid="{2D1AF607-27F0-4789-B834-4BD48E944FA0}"/>
    <cellStyle name="_x0013__Invenergy Model -- IIF 7-16-08_Buzzard Creek_250MW_PTC_010610 2" xfId="31409" xr:uid="{76E78729-1C46-408C-8B02-7FFB72849697}"/>
    <cellStyle name="_x0013__Invenergy Model -- IIF 7-16-08_California Ridge 120109 and 200MW" xfId="31410" xr:uid="{2BB96B09-AF3D-4942-A926-2286FAFC9173}"/>
    <cellStyle name="_x0013__Invenergy Model -- IIF 7-16-08_California Ridge 120109 and 200MW 2" xfId="31411" xr:uid="{42D9B178-F555-4F27-B7E9-1A945513DEDA}"/>
    <cellStyle name="_x0013__Invenergy Model -- IIF 7-16-08_California Ridge_042909_Grant and TE_99M_as bid" xfId="31412" xr:uid="{C275B7AB-8DDB-4AB6-8B43-DFF3D18A327F}"/>
    <cellStyle name="_x0013__Invenergy Model -- IIF 7-16-08_California Ridge_042909_Grant and TE_99M_as bid 2" xfId="31413" xr:uid="{67BBF204-FA60-483C-9300-07839826B2AC}"/>
    <cellStyle name="_x0013__Invenergy Model -- IIF 7-16-08_California Ridge_042909_Grant and TE_99Mw" xfId="31414" xr:uid="{11924785-8361-462E-BEAA-4C19C9808738}"/>
    <cellStyle name="_x0013__Invenergy Model -- IIF 7-16-08_California Ridge_042909_Grant and TE_99Mw 2" xfId="31415" xr:uid="{DC51B6FB-590C-4C02-A846-CAAEDE839ACB}"/>
    <cellStyle name="_x0013__Invenergy Model -- IIF 7-16-08_Copy of NEW Levered GRIIIII_03312009_MCF v2" xfId="31416" xr:uid="{FC42D4A1-15BD-4F08-A4AF-B7D8F59A4BE4}"/>
    <cellStyle name="_x0013__Invenergy Model -- IIF 7-16-08_Copy of NEW Levered GRIIIII_03312009_MCF v2 2" xfId="31417" xr:uid="{73A2665A-9449-4E4D-B979-1FAAA5973CB0}"/>
    <cellStyle name="_x0013__Invenergy Model -- IIF 7-16-08_Copy of NEW Levered GRIIIII_03312009_MCF v2_BeechR Pivot Table 12.2.09" xfId="31418" xr:uid="{2205D87A-CC82-42DC-8419-767AD8D3E07E}"/>
    <cellStyle name="_x0013__Invenergy Model -- IIF 7-16-08_Copy of NEW Levered GRIIIII_03312009_MCF v2_BeechR Pivot Table 12.2.09 2" xfId="31419" xr:uid="{B98532B8-C246-4309-8C8F-37689FB27FD5}"/>
    <cellStyle name="_x0013__Invenergy Model -- IIF 7-16-08_GRE 03252009_tpm_tables" xfId="31420" xr:uid="{B7316FFA-4AC6-4D25-82BB-793F50CBF118}"/>
    <cellStyle name="_x0013__Invenergy Model -- IIF 7-16-08_GRE 03252009_tpm_tables 2" xfId="31421" xr:uid="{CECEEFA7-78F5-4DB8-9CA5-B709CFF583E2}"/>
    <cellStyle name="_x0013__Invenergy Model -- IIF 7-16-08_GRE 03252009_tpm_tables_BeechR Pivot Table 12.2.09" xfId="31422" xr:uid="{83755F4D-41CA-49EC-9CAF-B70C84A9D062}"/>
    <cellStyle name="_x0013__Invenergy Model -- IIF 7-16-08_GRE 03252009_tpm_tables_BeechR Pivot Table 12.2.09 2" xfId="31423" xr:uid="{47AA1DA8-FBD0-4D22-8A70-F2DDF62A124C}"/>
    <cellStyle name="_x0013__Invenergy Model -- IIF 7-16-08_Hardin Grant 08312009_300MW" xfId="31424" xr:uid="{1E5AF18E-1732-4CA2-9EAF-C75A6DEFEE6B}"/>
    <cellStyle name="_x0013__Invenergy Model -- IIF 7-16-08_Hardin Grant 08312009_300MW 2" xfId="31425" xr:uid="{06BD31F0-DA17-4977-9CDE-3D55F0F6C321}"/>
    <cellStyle name="_x0013__Invenergy Model -- IIF 7-16-08_Inputs-General" xfId="31426" xr:uid="{040455B6-7844-4A1F-9ABC-259BAADAE1BD}"/>
    <cellStyle name="_x0013__Invenergy Model -- IIF 7-16-08_Inputs-General 2" xfId="31427" xr:uid="{DD158EC2-56CC-4177-897A-AB667FC9BC82}"/>
    <cellStyle name="_x0013__Invenergy Model -- IIF 7-16-08_Invenergy Model -- 9-5-08 base" xfId="31428" xr:uid="{0DF2D531-735B-4C82-A1EB-7BDB157F514F}"/>
    <cellStyle name="_x0013__Invenergy Model -- IIF 7-16-08_Invenergy Model -- 9-5-08 base 2" xfId="31429" xr:uid="{CC638C94-4FA4-4772-AD29-1E1142546DA1}"/>
    <cellStyle name="_x0013__Invenergy Model -- IIF 7-16-08_IWNA 3-Pack ECCA Sheldon Funding 03202009" xfId="31430" xr:uid="{89602839-4AB0-47C8-A5A0-0ED5C057BF0C}"/>
    <cellStyle name="_x0013__Invenergy Model -- IIF 7-16-08_IWNA 3-Pack ECCA Sheldon Funding 03202009 2" xfId="31431" xr:uid="{884F8737-B7DB-41EE-98F4-7431DB0DC2C8}"/>
    <cellStyle name="_x0013__Invenergy Model -- IIF 7-16-08_IWNA Ptfl v2 10yr 7.25% $320 upfront 99% hedge loss P50" xfId="31432" xr:uid="{02FCA9EF-0F72-44B7-99CB-3A2D290FD1A9}"/>
    <cellStyle name="_x0013__Invenergy Model -- IIF 7-16-08_IWNA Ptfl v2 10yr 7.25% $320 upfront 99% hedge loss P50 2" xfId="31433" xr:uid="{E3FEA8D0-C00B-4AF2-B7A6-71946B026F86}"/>
    <cellStyle name="_x0013__Invenergy Model -- IIF 7-16-08_IWNA v1 10yr 7.25% $290 upfront no bonus 42% 2009 tax realloc P50" xfId="31434" xr:uid="{F69A3AAB-37E2-4EBE-9F51-4531C8792227}"/>
    <cellStyle name="_x0013__Invenergy Model -- IIF 7-16-08_IWNA v1 10yr 7.25% $290 upfront no bonus 42% 2009 tax realloc P50 2" xfId="31435" xr:uid="{000A84D6-1F24-4B58-8F31-25D89A816CCD}"/>
    <cellStyle name="_x0013__Invenergy Model -- IIF 7-16-08_IWNA v1 10yr 7.25% $290 upfront no bonus 42% 2009 tax realloc P50_2008 IWNA JPM TE Model 11032008 (ERISA Dep &amp; Full Haircuts)_275M" xfId="31436" xr:uid="{0CADE39D-A1E7-4736-85C6-BA6E8BA61C0F}"/>
    <cellStyle name="_x0013__Invenergy Model -- IIF 7-16-08_IWNA v1 10yr 7.25% $290 upfront no bonus 42% 2009 tax realloc P50_2008 IWNA JPM TE Model 11032008 (ERISA Dep &amp; Full Haircuts)_275M 2" xfId="31437" xr:uid="{9582493B-FA93-42C6-94A3-E9B32107A2D5}"/>
    <cellStyle name="_x0013__Invenergy Model -- IIF 7-16-08_IWNA v1 10yr 7.25% $290 upfront no bonus 42% 2009 tax realloc P50_2008 IWNA v12 7.75% 53% TaxEx P50 (Invenergy)_10242008" xfId="31438" xr:uid="{45B4EE34-734A-4DFB-8548-1DA689AE791A}"/>
    <cellStyle name="_x0013__Invenergy Model -- IIF 7-16-08_IWNA v1 10yr 7.25% $290 upfront no bonus 42% 2009 tax realloc P50_2008 IWNA v12 7.75% 53% TaxEx P50 (Invenergy)_10242008 2" xfId="31439" xr:uid="{196DF663-29DD-437F-99BE-6022E5BF9658}"/>
    <cellStyle name="_x0013__Invenergy Model -- IIF 7-16-08_Ledge_0416_Grant and TE" xfId="31440" xr:uid="{0514C0D2-1178-4573-BAD4-FCBACBA9DEDD}"/>
    <cellStyle name="_x0013__Invenergy Model -- IIF 7-16-08_Ledge_0416_Grant and TE 2" xfId="31441" xr:uid="{BDD89BF3-C68E-4224-8E99-A20033F95CAF}"/>
    <cellStyle name="_x0013__Invenergy Model -- IIF 7-16-08_Levered Beech Ridge _100709" xfId="31442" xr:uid="{FB6F35B2-6551-4748-B091-2C8272A328EC}"/>
    <cellStyle name="_x0013__Invenergy Model -- IIF 7-16-08_Levered Beech Ridge _100709 2" xfId="31443" xr:uid="{E0CED561-A2D0-4E2E-8D23-10056C6ECB9C}"/>
    <cellStyle name="_x0013__Invenergy Model -- IIF 7-16-08_Levered Beech Ridge _100709_BeechR Pivot Table 12.2.09" xfId="31444" xr:uid="{4DA50C99-50EB-40CD-B7BF-02BD0CC5B505}"/>
    <cellStyle name="_x0013__Invenergy Model -- IIF 7-16-08_Levered Beech Ridge _100709_BeechR Pivot Table 12.2.09 2" xfId="31445" xr:uid="{1BD2ED13-781B-42C2-ABD6-1B76C81EAA2D}"/>
    <cellStyle name="_x0013__Invenergy Model -- IIF 7-16-08_Levered Beech Ridge _102709" xfId="31446" xr:uid="{CC9EE716-2E2F-43D1-82BB-AFDAF8C0FB77}"/>
    <cellStyle name="_x0013__Invenergy Model -- IIF 7-16-08_Levered Beech Ridge _102709 2" xfId="31447" xr:uid="{AEAD3058-BDFC-4B43-82C0-F232734B4BDF}"/>
    <cellStyle name="_x0013__Invenergy Model -- IIF 7-16-08_Levered Beech Ridge _102709_BeechR Pivot Table 12.2.09" xfId="31448" xr:uid="{0A656564-4E40-4D01-B8A7-C4582FAFC38D}"/>
    <cellStyle name="_x0013__Invenergy Model -- IIF 7-16-08_Levered Beech Ridge _102709_BeechR Pivot Table 12.2.09 2" xfId="31449" xr:uid="{1DC6F4D1-D079-48A6-8A6A-82A906D68A6C}"/>
    <cellStyle name="_x0013__Invenergy Model -- IIF 7-16-08_Levered Beech Ridge _110209" xfId="31450" xr:uid="{CF3FE816-ADB6-439E-AB99-31DBFC19AAB8}"/>
    <cellStyle name="_x0013__Invenergy Model -- IIF 7-16-08_Levered Beech Ridge _110209 2" xfId="31451" xr:uid="{217AB546-3C23-4A1F-900F-C85755B19C9B}"/>
    <cellStyle name="_x0013__Invenergy Model -- IIF 7-16-08_Levered Beech Ridge _110209_BeechR Pivot Table 12.2.09" xfId="31452" xr:uid="{F0D40A3B-FCF7-4924-980A-8D511814EAA9}"/>
    <cellStyle name="_x0013__Invenergy Model -- IIF 7-16-08_Levered Beech Ridge _110209_BeechR Pivot Table 12.2.09 2" xfId="31453" xr:uid="{B19157C3-C0FD-48B7-B594-80FC2598B906}"/>
    <cellStyle name="_x0013__Invenergy Model -- IIF 7-16-08_Levered Grand Ridge Exp 07082009_LIVE" xfId="31454" xr:uid="{EC27BF81-F22F-4DD9-AA0F-5B9A918A854D}"/>
    <cellStyle name="_x0013__Invenergy Model -- IIF 7-16-08_Levered Grand Ridge Exp 07082009_LIVE 2" xfId="31455" xr:uid="{E066EDF7-E957-4876-A451-654BCE81F0C5}"/>
    <cellStyle name="_x0013__Invenergy Model -- IIF 7-16-08_Levered Grand Ridge Exp 07082009_LIVE_BeechR Pivot Table 12.2.09" xfId="31456" xr:uid="{3C65C8F8-6955-471B-A686-F411D68308D2}"/>
    <cellStyle name="_x0013__Invenergy Model -- IIF 7-16-08_Levered Grand Ridge Exp 07082009_LIVE_BeechR Pivot Table 12.2.09 2" xfId="31457" xr:uid="{C61A003E-F0A0-4A27-A502-093922C8031C}"/>
    <cellStyle name="_x0013__Invenergy Model -- IIF 7-16-08_Levered Grand Ridge Exp_05042009" xfId="31458" xr:uid="{9AA8D9C1-1374-4BB0-8BC0-1D5F31DF718B}"/>
    <cellStyle name="_x0013__Invenergy Model -- IIF 7-16-08_Levered Grand Ridge Exp_05042009 2" xfId="31459" xr:uid="{390DC453-6D16-4C9A-8C79-40C842B0C8DA}"/>
    <cellStyle name="_x0013__Invenergy Model -- IIF 7-16-08_Levered Grand Ridge Exp_05042009_BeechR Pivot Table 12.2.09" xfId="31460" xr:uid="{F38579E7-E9F3-45FB-A56E-4F5DF62543F3}"/>
    <cellStyle name="_x0013__Invenergy Model -- IIF 7-16-08_Levered Grand Ridge Exp_05042009_BeechR Pivot Table 12.2.09 2" xfId="31461" xr:uid="{6726DDF6-0504-462D-86B6-4663E7A4BCE5}"/>
    <cellStyle name="_x0013__Invenergy Model -- IIF 7-16-08_NEW GRII_III Debt_032509 v1 (2)" xfId="31462" xr:uid="{EF0DB52F-F3A2-43CF-B15B-8044261DB626}"/>
    <cellStyle name="_x0013__Invenergy Model -- IIF 7-16-08_NEW GRII_III Debt_032509 v1 (2) 2" xfId="31463" xr:uid="{F9F6FD79-B5D3-4C8B-B442-99AA1055C42D}"/>
    <cellStyle name="_x0013__Invenergy Model -- IIF 7-16-08_NEW GRII_III Debt_032509 v1 (2)_BeechR Pivot Table 12.2.09" xfId="31464" xr:uid="{A106BB2A-5D81-4173-83F9-8D9C0EF386AD}"/>
    <cellStyle name="_x0013__Invenergy Model -- IIF 7-16-08_NEW GRII_III Debt_032509 v1 (2)_BeechR Pivot Table 12.2.09 2" xfId="31465" xr:uid="{966D2AF8-7800-4166-B8F8-804D2987B277}"/>
    <cellStyle name="_x0013__Invenergy Model -- IIF 7-16-08_NEW Levered GRII&amp;III_04092009_MCF v1" xfId="31466" xr:uid="{0695C340-B651-41FD-888B-40F8CAE58842}"/>
    <cellStyle name="_x0013__Invenergy Model -- IIF 7-16-08_NEW Levered GRII&amp;III_04092009_MCF v1 2" xfId="31467" xr:uid="{0AAEED23-578D-43D1-9254-2E9F9CE13A50}"/>
    <cellStyle name="_x0013__Invenergy Model -- IIF 7-16-08_NEW Levered GRII&amp;III_04092009_MCF v1_BeechR Pivot Table 12.2.09" xfId="31468" xr:uid="{2078227D-81A9-4137-A51B-40B2D28ACDDB}"/>
    <cellStyle name="_x0013__Invenergy Model -- IIF 7-16-08_NEW Levered GRII&amp;III_04092009_MCF v1_BeechR Pivot Table 12.2.09 2" xfId="31469" xr:uid="{551163FF-DF87-4D3F-96F1-B4783A21DD9D}"/>
    <cellStyle name="_x0013__Invenergy Model -- IIF 7-16-08_Oceana_142MW_Vesta1.8_101909" xfId="31470" xr:uid="{C1C59E35-D100-425A-BE32-4C7D2445108D}"/>
    <cellStyle name="_x0013__Invenergy Model -- IIF 7-16-08_Oceana_142MW_Vesta1.8_101909 2" xfId="31471" xr:uid="{90A31D34-7093-4769-9859-8B2558EB3621}"/>
    <cellStyle name="_x0013__Invenergy Model -- IIF 7-16-08_Raleigh Model (78MW) 09082009_V2" xfId="31472" xr:uid="{DD355107-672B-42D1-9100-472BEEDB7DFF}"/>
    <cellStyle name="_x0013__Invenergy Model -- IIF 7-16-08_Raleigh Model (78MW) 09082009_V2 2" xfId="31473" xr:uid="{7509B2FC-3380-468F-BC05-39E0CE7A845A}"/>
    <cellStyle name="_x0013__Invenergy Model -- IIF 7-16-08_Raleigh Model (78MW) 09082009_V2_BeechR Pivot Table 12.2.09" xfId="31474" xr:uid="{5CC18747-27A1-4CA3-A687-CB5A4AE3ED6C}"/>
    <cellStyle name="_x0013__Invenergy Model -- IIF 7-16-08_Raleigh Model (78MW) 09082009_V2_BeechR Pivot Table 12.2.09 2" xfId="31475" xr:uid="{2FD2BDE3-9071-49D7-8FE5-6DEF5B8FFB02}"/>
    <cellStyle name="_x0013__Invenergy Model -- IIF 7-16-08_Sheet1" xfId="31476" xr:uid="{B7A1A22E-6EAB-4BB3-8D03-7311DD1E5E0F}"/>
    <cellStyle name="_x0013__Invenergy Model -- IIF 7-16-08_Sheet1 2" xfId="31477" xr:uid="{21AB874E-F0DB-4B71-B0C4-253C4C0212CA}"/>
    <cellStyle name="_x0013__Invenergy Model -- IIF 7-16-08_Sweden Hills 51MW_081809_AEP bid" xfId="31478" xr:uid="{71AACABA-0F74-44CD-9C64-CF260BC50920}"/>
    <cellStyle name="_x0013__Invenergy Model -- IIF 7-16-08_Sweden Hills 51MW_081809_AEP bid 2" xfId="31479" xr:uid="{B523C455-744B-41D4-85F1-1F13BD8EE034}"/>
    <cellStyle name="_x0013__Invenergy Model -- IIF 7-16-08_Tri-County Wind_042409_Grant and TE_as bid" xfId="31480" xr:uid="{F2AD3A58-000C-49F3-ACDE-E70D1A9A6C48}"/>
    <cellStyle name="_x0013__Invenergy Model -- IIF 7-16-08_Tri-County Wind_042409_Grant and TE_as bid 2" xfId="31481" xr:uid="{E39835EA-A252-413E-9B3C-2B4185474983}"/>
    <cellStyle name="_x0013__Invenergy Model -- IIF 7-16-08_Tri-County Wind_101309_Grant and TE_200MW_1.6XLE" xfId="31482" xr:uid="{A68AC84B-8DB6-4101-97A7-60741A94FD09}"/>
    <cellStyle name="_x0013__Invenergy Model -- IIF 7-16-08_Tri-County Wind_101309_Grant and TE_200MW_1.6XLE 2" xfId="31483" xr:uid="{F857EFEA-4F2A-46E9-B8D8-16A211E8E94F}"/>
    <cellStyle name="_x0013__Invenergy Model -- IIF 7-16-08_Tri-County Wind_101509_Grant and TE_200MW_1.6XLE" xfId="31484" xr:uid="{E3FE0B64-E4BA-4F11-A28B-D4A6C2A5674B}"/>
    <cellStyle name="_x0013__Invenergy Model -- IIF 7-16-08_Tri-County Wind_101509_Grant and TE_200MW_1.6XLE 2" xfId="31485" xr:uid="{088318BB-2234-49A0-A162-47012C3E1A40}"/>
    <cellStyle name="_x0013__Invenergy Model -- IIF 7-16-08_Turkey Track Completion Reserve Acct_11 10 08" xfId="31486" xr:uid="{F9FFFCD4-EB43-4C3D-BAE9-A2C339258667}"/>
    <cellStyle name="_x0013__Invenergy Model -- IIF 7-16-08_Turkey Track Completion Reserve Acct_11 10 08 2" xfId="31487" xr:uid="{B11089D7-4BEB-4FA1-B1BB-ACA3C00C619B}"/>
    <cellStyle name="_x0013__Invenergy Model -- IIF 7-16-08_Unlev McAdoo &amp; GR Combined 10242008-funding v8" xfId="31488" xr:uid="{7BBB631E-2932-46B4-86D8-3567607E4249}"/>
    <cellStyle name="_x0013__Invenergy Model -- IIF 7-16-08_Unlev McAdoo &amp; GR Combined 10242008-funding v8 2" xfId="31489" xr:uid="{ACCD601D-F922-4C92-B5AE-D00DA511E515}"/>
    <cellStyle name="_x0013__Invenergy Model -- IIF 7-16-08_Unlev McAdoo &amp; GR Combined 10242008-funding v8_BeechR Pivot Table 12.2.09" xfId="31490" xr:uid="{170AD214-11FF-4566-82F6-8BA496C890E6}"/>
    <cellStyle name="_x0013__Invenergy Model -- IIF 7-16-08_Unlev McAdoo &amp; GR Combined 10242008-funding v8_BeechR Pivot Table 12.2.09 2" xfId="31491" xr:uid="{A6FE8D05-7305-4ACC-AA4A-611DE5735259}"/>
    <cellStyle name="_x0013__Invenergy Model -- IIF 7-16-08_Unlev McAdoo &amp; GR Combined 10242008-funding v8_Sheet1" xfId="31492" xr:uid="{9597223E-DA53-4E38-84AE-A1008E56A76B}"/>
    <cellStyle name="_x0013__Invenergy Model -- IIF 7-16-08_Unlev McAdoo &amp; GR Combined 10242008-funding v8_Sheet1 2" xfId="31493" xr:uid="{FDFDF112-F989-4836-90C9-03EB20DAA286}"/>
    <cellStyle name="_x0013__Invenergy Model -- IIF 7-16-08_Unlevered_Beech_Ridge_100_5MW_021009_optimized NCF" xfId="31494" xr:uid="{61D59D3F-9683-4D26-9F60-EB3AAE8389AD}"/>
    <cellStyle name="_x0013__Invenergy Model -- IIF 7-16-08_Unlevered_Beech_Ridge_100_5MW_021009_optimized NCF 2" xfId="31495" xr:uid="{4C115C4A-89FD-4E13-A57A-E82D7F51B342}"/>
    <cellStyle name="_x0013__Invenergy Model -- IIF 7-16-08_Vantage Cash FLow 100609" xfId="31496" xr:uid="{CFBF6658-FA03-46A8-A25C-6FF2A6337631}"/>
    <cellStyle name="_x0013__Invenergy Model -- IIF 7-16-08_Vantage Cash FLow 100609 2" xfId="31497" xr:uid="{562BBEB2-5199-48BF-92BF-877B397F72EB}"/>
    <cellStyle name="_x0013__Invenergy Model -- IIF 7-16-08_Vantage Model_PGE 15yr PPA_062409" xfId="31498" xr:uid="{3C89C065-8127-47AD-B79C-4585F0A869EC}"/>
    <cellStyle name="_x0013__Invenergy Model -- IIF 7-16-08_Vantage Model_PGE 15yr PPA_062409 2" xfId="31499" xr:uid="{664E28B6-06F2-4737-8D25-E3BB9EA3863F}"/>
    <cellStyle name="_x0013__Invenergy Model -- IIF 7-16-08_Vantage Model_PGE 15yr PPA_073009_JAR" xfId="31500" xr:uid="{2190C9D9-4596-43F6-9AAA-E7E4A72649C6}"/>
    <cellStyle name="_x0013__Invenergy Model -- IIF 7-16-08_Vantage Model_PGE 15yr PPA_073009_JAR 2" xfId="31501" xr:uid="{47F6DC1D-AE2B-4B86-81C1-7A0A2A0F31F0}"/>
    <cellStyle name="_x0013__Invenergy Model -- IIF 7-16-08_Vantage Model_PGE 15yr PPA_100909" xfId="31502" xr:uid="{2B0F5583-F2D2-4AC7-88E6-059D0A1A5981}"/>
    <cellStyle name="_x0013__Invenergy Model -- IIF 7-16-08_Vantage Model_PGE 15yr PPA_100909 2" xfId="31503" xr:uid="{6F16F083-EEBA-4936-99C8-0CED29A932EA}"/>
    <cellStyle name="_x0013__Invenergy Model -- IIF 7-16-08_White Oak_67.5_150MW_110409_OUR CASE" xfId="31504" xr:uid="{0E3C62C7-E2F6-4061-88A1-8DF2F34D3A01}"/>
    <cellStyle name="_x0013__Invenergy Model -- IIF 7-16-08_White Oak_67.5_150MW_110409_OUR CASE 2" xfId="31505" xr:uid="{1872260B-F996-4817-9683-AC460FBFA3D9}"/>
    <cellStyle name="_x0013__Invenergy Model -- IIF 7-28-08" xfId="31506" xr:uid="{7A7705B9-1F89-4386-BF7F-68E21443D73D}"/>
    <cellStyle name="_x0013__Invenergy Model -- IIF 7-28-08 2" xfId="31507" xr:uid="{1F84803F-781D-4BBB-8286-2E0C7496B79B}"/>
    <cellStyle name="_x0013__Invenergy Model -- IIF 7-28-08_BeechR Pivot Table 12.2.09" xfId="31508" xr:uid="{2C7AAF64-118E-4A41-B0B7-B2553F66A358}"/>
    <cellStyle name="_x0013__Invenergy Model -- IIF 7-28-08_BeechR Pivot Table 12.2.09 2" xfId="31509" xr:uid="{2D4A32B4-6031-4DE5-B7D1-148147E21F20}"/>
    <cellStyle name="_x0013__Invenergy Model -- IIF 7-30-08" xfId="31510" xr:uid="{C9FA7765-A04D-4F5D-A10D-A326FA3A1B73}"/>
    <cellStyle name="_x0013__Invenergy Model -- IIF 7-30-08 2" xfId="31511" xr:uid="{C3E2EFDA-AAEE-4B18-9995-0CCDA21A08CF}"/>
    <cellStyle name="_x0013__Invenergy Model -- IIF 7-30-08_BeechR Pivot Table 12.2.09" xfId="31512" xr:uid="{214AD76F-2803-48D0-ABFA-5BB9F0C566A2}"/>
    <cellStyle name="_x0013__Invenergy Model -- IIF 7-30-08_BeechR Pivot Table 12.2.09 2" xfId="31513" xr:uid="{EB143D3E-E3A4-48FC-8063-A53D5C7866F8}"/>
    <cellStyle name="_x0013__Invenergy Model -- IIF 8-26-08" xfId="31514" xr:uid="{5FE74D73-1886-4D1C-8724-D648637710C8}"/>
    <cellStyle name="_x0013__Invenergy Model -- IIF 8-26-08 2" xfId="31515" xr:uid="{4F12E14F-9592-41C3-A16E-7AB2F0DB1D5E}"/>
    <cellStyle name="_x0013__Invenergy Model -- IIF 8-8-08" xfId="31516" xr:uid="{DA74C559-D872-4BC0-A3BC-1DF4F9430697}"/>
    <cellStyle name="_x0013__Invenergy Model -- IIF 8-8-08 2" xfId="31517" xr:uid="{83D1D9BF-B929-459E-95D0-C6BB7A30C716}"/>
    <cellStyle name="_x0013__Invenergy Model -- IIF 8-8-08_BeechR Pivot Table 12.2.09" xfId="31518" xr:uid="{A090BBEC-F9D4-4AA3-8BEE-D0867977F0A7}"/>
    <cellStyle name="_x0013__Invenergy Model -- IIF 8-8-08_BeechR Pivot Table 12.2.09 2" xfId="31519" xr:uid="{F36E5298-AD06-408A-995C-D4A32941E276}"/>
    <cellStyle name="_x0013__Invenergy Turkey Track Property Tax Estimate Working 05282008" xfId="31520" xr:uid="{0C4CFBBF-634B-483C-AC95-1FE246A8C598}"/>
    <cellStyle name="_x0013__Invenergy Turkey Track Property Tax Estimate Working 05282008 2" xfId="31521" xr:uid="{3FB777D4-5BD1-4F15-8F1D-E43079E29B04}"/>
    <cellStyle name="_x0013__Invenergy Turkey Track Property Tax Estimate Working 05282008_BeechR Pivot Table 12.2.09" xfId="31522" xr:uid="{72B757F6-0984-4CDA-B4AF-94B9B4EA3B24}"/>
    <cellStyle name="_x0013__Invenergy Turkey Track Property Tax Estimate Working 05282008_BeechR Pivot Table 12.2.09 2" xfId="31523" xr:uid="{4BE9873E-050D-4CA0-8310-8C1151888AF6}"/>
    <cellStyle name="_Inventory Detail" xfId="31524" xr:uid="{86FABB0B-D6BD-4F0B-B5F3-FAE343108891}"/>
    <cellStyle name="_Inventory Detail 2" xfId="31525" xr:uid="{CC52AF1E-915D-49F7-8440-52EED61741A6}"/>
    <cellStyle name="_Inventory Detail_Cherokee 2010 - 2014 Budget Forecast" xfId="31526" xr:uid="{775928AE-1352-4967-A815-E82041FECD7C}"/>
    <cellStyle name="_Investor Model 12-16-05" xfId="31527" xr:uid="{EBD685A6-E2D4-4135-A6F1-DC7F98F6AC3C}"/>
    <cellStyle name="_Investor Model 12-16-05 2" xfId="31528" xr:uid="{00A4A083-B1D7-4603-849A-43C6E64A77B6}"/>
    <cellStyle name="_Investor Model 12-16-05 2 2" xfId="31529" xr:uid="{D00FAE62-3245-438F-9412-17549D350691}"/>
    <cellStyle name="_Investor Model 12-16-05 3" xfId="31530" xr:uid="{4CD61079-91C7-4D65-9932-0AA10338706C}"/>
    <cellStyle name="_Investor Model 12-16-05_071212 Unlevered McCormick Model - 2003 version" xfId="31531" xr:uid="{2A1D58BB-D810-41E0-AF97-E2946EDFC62C}"/>
    <cellStyle name="_Investor Model 12-16-05_071212 Unlevered McCormick Model - 2003 version 2" xfId="31532" xr:uid="{6D547BDD-BFD5-4C28-BC0A-F6E4A43DAEC9}"/>
    <cellStyle name="_Investor Model 12-16-05_071212 Unlevered McCormick Model - 2003 version_Accounting" xfId="31533" xr:uid="{56AA6E68-809C-415D-8E3E-18E33E24D25E}"/>
    <cellStyle name="_Investor Model 12-16-05_071212 Unlevered McCormick Model - 2003 version_Accounting 2" xfId="31534" xr:uid="{3EE5BBCE-0CEC-47A7-BB14-68C59B520FB3}"/>
    <cellStyle name="_Investor Model 12-16-05_071212 Unlevered McCormick Model - 2003 version_Book3" xfId="31535" xr:uid="{72721655-3F03-46F5-95DF-17400465FDA9}"/>
    <cellStyle name="_Investor Model 12-16-05_071212 Unlevered McCormick Model - 2003 version_Book3 2" xfId="31536" xr:uid="{5D670A4A-7021-43C1-B2F4-101F3B8806C5}"/>
    <cellStyle name="_Investor Model 12-16-05_071212 Unlevered McCormick Model - 2003 version_Naturener Montana Portfolio_temp_Part2" xfId="31537" xr:uid="{464D59D2-47A2-4A91-A93B-79164663FDB3}"/>
    <cellStyle name="_Investor Model 12-16-05_071212 Unlevered McCormick Model - 2003 version_Naturener Montana Portfolio_temp_Part2 2" xfId="31538" xr:uid="{DB4A1BA6-29F1-44A2-9114-C171770F344A}"/>
    <cellStyle name="_Investor Model 12-16-05_Ormat 6-7-2007  v19b accounting v4 12-19-07" xfId="31539" xr:uid="{CB0C888B-0FD0-402C-A03B-531F977BCABE}"/>
    <cellStyle name="_Investor Model 12-16-05_Ormat 6-7-2007  v19b accounting v4 12-19-07 2" xfId="31540" xr:uid="{3815E24E-E30E-4A6B-9FF0-DFC79EB7B632}"/>
    <cellStyle name="_x0013__Invrg v0 10.5yr 7.25% 5.25yr cash cut 10% DRO P50" xfId="31541" xr:uid="{058E6D52-EDA5-4145-AB8D-AB725DB3820A}"/>
    <cellStyle name="_x0013__Invrg v0 10.5yr 7.25% 5.25yr cash cut 10% DRO P50 2" xfId="31542" xr:uid="{86F7CE3D-95D0-4C30-996F-D5726F7540EC}"/>
    <cellStyle name="_x0013__Invrg v0 10.5yr 7.25% 5.25yr cash cut 10% DRO P50_2008 IWNA JPM TE Model 11032008 (ERISA Dep &amp; Full Haircuts)_275M" xfId="31543" xr:uid="{791AF68A-A57E-4C49-8B7E-643C547E815A}"/>
    <cellStyle name="_x0013__Invrg v0 10.5yr 7.25% 5.25yr cash cut 10% DRO P50_2008 IWNA JPM TE Model 11032008 (ERISA Dep &amp; Full Haircuts)_275M 2" xfId="31544" xr:uid="{4FF2D628-7855-4AD5-9918-238A23B4D41E}"/>
    <cellStyle name="_x0013__Invrg v0 10.5yr 7.25% 5.25yr cash cut 10% DRO P50_2008 IWNA v12 7.75% 53% TaxEx P50 (Invenergy)_10242008" xfId="31545" xr:uid="{ACADCCDD-3E70-4D60-800B-8A966C221A74}"/>
    <cellStyle name="_x0013__Invrg v0 10.5yr 7.25% 5.25yr cash cut 10% DRO P50_2008 IWNA v12 7.75% 53% TaxEx P50 (Invenergy)_10242008 2" xfId="31546" xr:uid="{0080A56C-25B0-4B56-833E-1AE6EA795264}"/>
    <cellStyle name="_x0013__Invrg v0 10.5yr 7.25% 5.25yr cash cut P50" xfId="31547" xr:uid="{3ACA38C5-FBC5-4A6E-8CA6-4704EEBEF93B}"/>
    <cellStyle name="_x0013__Invrg v0 10.5yr 7.25% 5.25yr cash cut P50 2" xfId="31548" xr:uid="{EB1C7586-25DC-4A4A-AE87-FB8BA8D4E2AD}"/>
    <cellStyle name="_x0013__Invrg v0 10.5yr 7.25% 5.25yr cash cut P50 OLD" xfId="31549" xr:uid="{550478FC-36C4-4D9E-B197-71C5A9CB7431}"/>
    <cellStyle name="_x0013__Invrg v0 10.5yr 7.25% 5.25yr cash cut P50 OLD 2" xfId="31550" xr:uid="{C64936B8-BC38-49F6-971D-C1DF04AA7834}"/>
    <cellStyle name="_x0013__Invrg v0 10.5yr 7.25% 5.25yr cash cut P50 OLD_BeechR Pivot Table 12.2.09" xfId="31551" xr:uid="{1493B649-47E7-4AAF-A6F0-CD7EF85C1280}"/>
    <cellStyle name="_x0013__Invrg v0 10.5yr 7.25% 5.25yr cash cut P50 OLD_BeechR Pivot Table 12.2.09 2" xfId="31552" xr:uid="{7D6FE57B-076A-4B9E-9950-14F836BC606C}"/>
    <cellStyle name="_x0013__Invrg v0 10.5yr 7.25% 5.25yr cash cut P50_BeechR Pivot Table 12.2.09" xfId="31553" xr:uid="{BEC89D35-0975-4369-99F5-BE38B028F467}"/>
    <cellStyle name="_x0013__Invrg v0 10.5yr 7.25% 5.25yr cash cut P50_BeechR Pivot Table 12.2.09 2" xfId="31554" xr:uid="{AEA79A1F-E328-4499-951A-272C2DB18470}"/>
    <cellStyle name="_x0013__Invrg v2 10.5yr 7.25% 5.25yr cash cut P50 (Invenergy)_REVIEW" xfId="31555" xr:uid="{DC2FF474-2CAE-4F72-81E1-8A9255F0C334}"/>
    <cellStyle name="_x0013__Invrg v2 10.5yr 7.25% 5.25yr cash cut P50 (Invenergy)_REVIEW 2" xfId="31556" xr:uid="{533E05DA-41D8-4197-9484-0C1465F28BAE}"/>
    <cellStyle name="_x0013__Invrg v2 10.5yr 7.25% 5.25yr cash cut P50 (Invenergy)_REVIEW_#1 Levered Beech Ridge_021109_Grant,Bonus,No PTCs,MACRs,Term Debt NOL" xfId="31557" xr:uid="{E55216C4-A2C3-4E9B-ADD4-265418DE9F9F}"/>
    <cellStyle name="_x0013__Invrg v2 10.5yr 7.25% 5.25yr cash cut P50 (Invenergy)_REVIEW_#1 Levered Beech Ridge_021109_Grant,Bonus,No PTCs,MACRs,Term Debt NOL 2" xfId="31558" xr:uid="{F88AA201-A5FD-4073-8FE9-007CE3496462}"/>
    <cellStyle name="_x0013__Invrg v2 10.5yr 7.25% 5.25yr cash cut P50 (Invenergy)_REVIEW_#1 LeveredGrand_Ridge_II-III_021009_Grant,Bonus,No PTCs,MACRs,Term Debt, NOL" xfId="31559" xr:uid="{4D6E0D10-47B8-4034-919A-E5AA0578445D}"/>
    <cellStyle name="_x0013__Invrg v2 10.5yr 7.25% 5.25yr cash cut P50 (Invenergy)_REVIEW_#1 LeveredGrand_Ridge_II-III_021009_Grant,Bonus,No PTCs,MACRs,Term Debt, NOL 2" xfId="31560" xr:uid="{4CE22F07-C515-4AAA-929B-1600B4A73997}"/>
    <cellStyle name="_x0013__Invrg v2 10.5yr 7.25% 5.25yr cash cut P50 (Invenergy)_REVIEW_#1 LeveredGrand_Ridge_II-III_021009_Grant,Bonus,No PTCs,MACRs,Term Debt, NOL_BeechR Pivot Table 12.2.09" xfId="31561" xr:uid="{84C0A2EA-29A5-4060-9756-C54798794E20}"/>
    <cellStyle name="_x0013__Invrg v2 10.5yr 7.25% 5.25yr cash cut P50 (Invenergy)_REVIEW_#1 LeveredGrand_Ridge_II-III_021009_Grant,Bonus,No PTCs,MACRs,Term Debt, NOL_BeechR Pivot Table 12.2.09 2" xfId="31562" xr:uid="{295CF6BB-83ED-42D6-BDD6-945F2ABAE38C}"/>
    <cellStyle name="_x0013__Invrg v2 10.5yr 7.25% 5.25yr cash cut P50 (Invenergy)_REVIEW_2008 IWNA 7.75% 53% ERISA P50 (Invnergy)_FROM JPM" xfId="31563" xr:uid="{A66A7502-74C5-4207-B8B4-B1711719DB41}"/>
    <cellStyle name="_x0013__Invrg v2 10.5yr 7.25% 5.25yr cash cut P50 (Invenergy)_REVIEW_2008 IWNA 7.75% 53% ERISA P50 (Invnergy)_FROM JPM 2" xfId="31564" xr:uid="{F5BE8B35-7D4E-4CAC-BB31-85D07CFC3C93}"/>
    <cellStyle name="_x0013__Invrg v2 10.5yr 7.25% 5.25yr cash cut P50 (Invenergy)_REVIEW_2008 IWNA Portfolio 09262008 (JPM TE &amp; CE)__TE Assumps" xfId="31565" xr:uid="{D7B97B96-7079-413F-8F49-0C0DF75E1303}"/>
    <cellStyle name="_x0013__Invrg v2 10.5yr 7.25% 5.25yr cash cut P50 (Invenergy)_REVIEW_2008 IWNA Portfolio 09262008 (JPM TE &amp; CE)__TE Assumps 2" xfId="31566" xr:uid="{627E6BEC-680E-442E-B548-08E923C2F687}"/>
    <cellStyle name="_x0013__Invrg v2 10.5yr 7.25% 5.25yr cash cut P50 (Invenergy)_REVIEW_2008 IWNA Portfolio 09262008 (JPM TE &amp; CE)__TE Assumps_2008 IWNA v12 7.75% 53% TaxEx P50 (Invenergy)_10242008" xfId="31567" xr:uid="{C45F2267-B2DA-4950-A46F-FF5D4D89585C}"/>
    <cellStyle name="_x0013__Invrg v2 10.5yr 7.25% 5.25yr cash cut P50 (Invenergy)_REVIEW_2008 IWNA Portfolio 09262008 (JPM TE &amp; CE)__TE Assumps_2008 IWNA v12 7.75% 53% TaxEx P50 (Invenergy)_10242008 2" xfId="31568" xr:uid="{9A123BE6-CCB4-4450-84ED-0233CD91AA42}"/>
    <cellStyle name="_x0013__Invrg v2 10.5yr 7.25% 5.25yr cash cut P50 (Invenergy)_REVIEW_2008 IWNA v12 7.75% 53% TaxEx P50 (Invenergy)_10242008" xfId="31569" xr:uid="{28A09878-7412-4EB0-9094-817FA7C2CF21}"/>
    <cellStyle name="_x0013__Invrg v2 10.5yr 7.25% 5.25yr cash cut P50 (Invenergy)_REVIEW_2008 IWNA v12 7.75% 53% TaxEx P50 (Invenergy)_10242008 2" xfId="31570" xr:uid="{D7B28A08-B3B7-4696-A6AE-DEA31393D623}"/>
    <cellStyle name="_x0013__Invrg v2 10.5yr 7.25% 5.25yr cash cut P50 (Invenergy)_REVIEW_2008 IWNA v12 7.75% 53% TaxEx P50 (Invenergy)_NO HAIRCUTS" xfId="31571" xr:uid="{B09B16FF-B5CE-4E04-B3C6-E642024C6557}"/>
    <cellStyle name="_x0013__Invrg v2 10.5yr 7.25% 5.25yr cash cut P50 (Invenergy)_REVIEW_2008 IWNA v12 7.75% 53% TaxEx P50 (Invenergy)_NO HAIRCUTS 2" xfId="31572" xr:uid="{61E6715B-3E35-4016-87D1-01879ACB7FCB}"/>
    <cellStyle name="_x0013__Invrg v2 10.5yr 7.25% 5.25yr cash cut P50 (Invenergy)_REVIEW_BeechR Pivot Table 12.2.09" xfId="31573" xr:uid="{A9A066DC-E129-4E95-B583-427F588C7638}"/>
    <cellStyle name="_x0013__Invrg v2 10.5yr 7.25% 5.25yr cash cut P50 (Invenergy)_REVIEW_BeechR Pivot Table 12.2.09 2" xfId="31574" xr:uid="{E6BF90BA-1FAB-4F5B-B8A0-204C384242F6}"/>
    <cellStyle name="_x0013__Invrg v2 10.5yr 7.25% 5.25yr cash cut P50 (Invenergy)_REVIEW_Big Otter 101209 Grant and TE 100.5MW_20mileT" xfId="31575" xr:uid="{42C30692-6143-43FA-ABD7-8E5FCC080CDA}"/>
    <cellStyle name="_x0013__Invrg v2 10.5yr 7.25% 5.25yr cash cut P50 (Invenergy)_REVIEW_Big Otter 101209 Grant and TE 100.5MW_20mileT 2" xfId="31576" xr:uid="{DEBE3263-9063-48E1-A869-2EF98B2048EB}"/>
    <cellStyle name="_x0013__Invrg v2 10.5yr 7.25% 5.25yr cash cut P50 (Invenergy)_REVIEW_Bish Hill_$77.5_lowncf_ Bundled Price_Lenders_092909" xfId="31577" xr:uid="{496BEACC-6E7D-469A-8D9D-55BECD79CBDE}"/>
    <cellStyle name="_x0013__Invrg v2 10.5yr 7.25% 5.25yr cash cut P50 (Invenergy)_REVIEW_Bish Hill_$77.5_lowncf_ Bundled Price_Lenders_092909 2" xfId="31578" xr:uid="{85CA93E9-2D7D-4A1D-8F7B-D49F2AD09ED3}"/>
    <cellStyle name="_x0013__Invrg v2 10.5yr 7.25% 5.25yr cash cut P50 (Invenergy)_REVIEW_BishHilll_1.25M per WTG with $72 bundled price_200MWs_BF" xfId="31579" xr:uid="{DA62F2BC-ED4E-4B7A-BF04-1E9D1FC9767F}"/>
    <cellStyle name="_x0013__Invrg v2 10.5yr 7.25% 5.25yr cash cut P50 (Invenergy)_REVIEW_BishHilll_1.25M per WTG with $72 bundled price_200MWs_BF 2" xfId="31580" xr:uid="{24809A0D-D216-4A9D-80FC-08B21083D132}"/>
    <cellStyle name="_x0013__Invrg v2 10.5yr 7.25% 5.25yr cash cut P50 (Invenergy)_REVIEW_Bishop Hill_Grant_082409_200MW" xfId="31581" xr:uid="{2D83945B-02D1-4B80-94B5-16E4DFB28066}"/>
    <cellStyle name="_x0013__Invrg v2 10.5yr 7.25% 5.25yr cash cut P50 (Invenergy)_REVIEW_Bishop Hill_Grant_082409_200MW 2" xfId="31582" xr:uid="{B0D39A41-5155-40D9-9497-249D6A3FC35F}"/>
    <cellStyle name="_x0013__Invrg v2 10.5yr 7.25% 5.25yr cash cut P50 (Invenergy)_REVIEW_Buzzard Creek_250MW_PTC_010610" xfId="31583" xr:uid="{B1FA13F7-001E-406C-8FDD-2D272BBA3C83}"/>
    <cellStyle name="_x0013__Invrg v2 10.5yr 7.25% 5.25yr cash cut P50 (Invenergy)_REVIEW_Buzzard Creek_250MW_PTC_010610 2" xfId="31584" xr:uid="{9AA18912-852A-4F3E-AFE4-1DA5C532B6BB}"/>
    <cellStyle name="_x0013__Invrg v2 10.5yr 7.25% 5.25yr cash cut P50 (Invenergy)_REVIEW_California Ridge 120109 and 200MW" xfId="31585" xr:uid="{ADD2D760-CFE2-4A71-A128-7A46B5FB3601}"/>
    <cellStyle name="_x0013__Invrg v2 10.5yr 7.25% 5.25yr cash cut P50 (Invenergy)_REVIEW_California Ridge 120109 and 200MW 2" xfId="31586" xr:uid="{5119E23F-7AFE-45DF-9AB8-8625F7809553}"/>
    <cellStyle name="_x0013__Invrg v2 10.5yr 7.25% 5.25yr cash cut P50 (Invenergy)_REVIEW_California Ridge_042909_Grant and TE_99M_as bid" xfId="31587" xr:uid="{D257C1CD-1F4A-411F-A9F8-4C7089E864EF}"/>
    <cellStyle name="_x0013__Invrg v2 10.5yr 7.25% 5.25yr cash cut P50 (Invenergy)_REVIEW_California Ridge_042909_Grant and TE_99M_as bid 2" xfId="31588" xr:uid="{CFD14720-BD31-4E12-BE5C-51B961D73566}"/>
    <cellStyle name="_x0013__Invrg v2 10.5yr 7.25% 5.25yr cash cut P50 (Invenergy)_REVIEW_California Ridge_042909_Grant and TE_99Mw" xfId="31589" xr:uid="{94D0168D-7BEA-45B8-AF80-2B23335F2368}"/>
    <cellStyle name="_x0013__Invrg v2 10.5yr 7.25% 5.25yr cash cut P50 (Invenergy)_REVIEW_California Ridge_042909_Grant and TE_99Mw 2" xfId="31590" xr:uid="{C6C6148A-C8BC-476F-A9DD-0052B7E1A2A8}"/>
    <cellStyle name="_x0013__Invrg v2 10.5yr 7.25% 5.25yr cash cut P50 (Invenergy)_REVIEW_Copy of NEW Levered GRIIIII_03312009_MCF v2" xfId="31591" xr:uid="{1618C69F-847A-48A5-AB46-D3DE5FFB31BC}"/>
    <cellStyle name="_x0013__Invrg v2 10.5yr 7.25% 5.25yr cash cut P50 (Invenergy)_REVIEW_Copy of NEW Levered GRIIIII_03312009_MCF v2 2" xfId="31592" xr:uid="{31E38CBC-0CD1-465C-9CDC-36EAC4D65925}"/>
    <cellStyle name="_x0013__Invrg v2 10.5yr 7.25% 5.25yr cash cut P50 (Invenergy)_REVIEW_Copy of NEW Levered GRIIIII_03312009_MCF v2_BeechR Pivot Table 12.2.09" xfId="31593" xr:uid="{35BD351C-2ED8-4FD2-98FE-C083B2192359}"/>
    <cellStyle name="_x0013__Invrg v2 10.5yr 7.25% 5.25yr cash cut P50 (Invenergy)_REVIEW_Copy of NEW Levered GRIIIII_03312009_MCF v2_BeechR Pivot Table 12.2.09 2" xfId="31594" xr:uid="{BFB6A3B5-81E5-4530-851C-0AAD420E6E46}"/>
    <cellStyle name="_x0013__Invrg v2 10.5yr 7.25% 5.25yr cash cut P50 (Invenergy)_REVIEW_GRE 03252009_tpm_tables" xfId="31595" xr:uid="{5EC058F9-EB58-4FBA-80BE-E6637E82A2DD}"/>
    <cellStyle name="_x0013__Invrg v2 10.5yr 7.25% 5.25yr cash cut P50 (Invenergy)_REVIEW_GRE 03252009_tpm_tables 2" xfId="31596" xr:uid="{C771F1B3-FBE3-4860-8CDA-48141068D5A2}"/>
    <cellStyle name="_x0013__Invrg v2 10.5yr 7.25% 5.25yr cash cut P50 (Invenergy)_REVIEW_GRE 03252009_tpm_tables_BeechR Pivot Table 12.2.09" xfId="31597" xr:uid="{65BE48E7-73EA-422D-9DFB-9141A06B115F}"/>
    <cellStyle name="_x0013__Invrg v2 10.5yr 7.25% 5.25yr cash cut P50 (Invenergy)_REVIEW_GRE 03252009_tpm_tables_BeechR Pivot Table 12.2.09 2" xfId="31598" xr:uid="{459E3E34-8C1B-4D1B-BE5F-E134378B1A5D}"/>
    <cellStyle name="_x0013__Invrg v2 10.5yr 7.25% 5.25yr cash cut P50 (Invenergy)_REVIEW_Hardin Grant 08312009_300MW" xfId="31599" xr:uid="{5AF193C8-8769-4F2D-9CEA-E7932042FD3C}"/>
    <cellStyle name="_x0013__Invrg v2 10.5yr 7.25% 5.25yr cash cut P50 (Invenergy)_REVIEW_Hardin Grant 08312009_300MW 2" xfId="31600" xr:uid="{484A687B-DB40-49ED-A7C1-640D17DE843C}"/>
    <cellStyle name="_x0013__Invrg v2 10.5yr 7.25% 5.25yr cash cut P50 (Invenergy)_REVIEW_Inputs-General" xfId="31601" xr:uid="{CAAFBDA3-B4FB-458A-9170-61BD83BF74F3}"/>
    <cellStyle name="_x0013__Invrg v2 10.5yr 7.25% 5.25yr cash cut P50 (Invenergy)_REVIEW_Inputs-General 2" xfId="31602" xr:uid="{46FDB04A-758B-44A5-A925-C73721124C94}"/>
    <cellStyle name="_x0013__Invrg v2 10.5yr 7.25% 5.25yr cash cut P50 (Invenergy)_REVIEW_Invenergy Model -- 9-5-08 base" xfId="31603" xr:uid="{2116F708-BF48-4375-AC16-3B63CDDB1A50}"/>
    <cellStyle name="_x0013__Invrg v2 10.5yr 7.25% 5.25yr cash cut P50 (Invenergy)_REVIEW_Invenergy Model -- 9-5-08 base 2" xfId="31604" xr:uid="{6F97B035-A2AD-42D1-BA8D-445413091504}"/>
    <cellStyle name="_x0013__Invrg v2 10.5yr 7.25% 5.25yr cash cut P50 (Invenergy)_REVIEW_IWNA 3-Pack ECCA Sheldon Funding 03202009" xfId="31605" xr:uid="{95E6F774-FC5E-4224-9FF3-FCF69C4AE04F}"/>
    <cellStyle name="_x0013__Invrg v2 10.5yr 7.25% 5.25yr cash cut P50 (Invenergy)_REVIEW_IWNA 3-Pack ECCA Sheldon Funding 03202009 2" xfId="31606" xr:uid="{385B977D-74A8-4181-B6A1-18F2C5D1586C}"/>
    <cellStyle name="_x0013__Invrg v2 10.5yr 7.25% 5.25yr cash cut P50 (Invenergy)_REVIEW_IWNA Ptfl v2 10yr 7.25% $320 upfront 99% hedge loss P50" xfId="31607" xr:uid="{3EC815EC-C6A3-4881-B1D5-3C2833633A27}"/>
    <cellStyle name="_x0013__Invrg v2 10.5yr 7.25% 5.25yr cash cut P50 (Invenergy)_REVIEW_IWNA Ptfl v2 10yr 7.25% $320 upfront 99% hedge loss P50 2" xfId="31608" xr:uid="{912271D9-4F7C-44E7-B2DE-E0C8F093A2E3}"/>
    <cellStyle name="_x0013__Invrg v2 10.5yr 7.25% 5.25yr cash cut P50 (Invenergy)_REVIEW_IWNA v1 10yr 7.25% $290 upfront no bonus 42% 2009 tax realloc P50" xfId="31609" xr:uid="{773C8A17-E2B4-4BD9-87DE-D87E0B0AC019}"/>
    <cellStyle name="_x0013__Invrg v2 10.5yr 7.25% 5.25yr cash cut P50 (Invenergy)_REVIEW_IWNA v1 10yr 7.25% $290 upfront no bonus 42% 2009 tax realloc P50 2" xfId="31610" xr:uid="{46CD89FF-82AB-44F8-A33C-F07CF2B6B0CE}"/>
    <cellStyle name="_x0013__Invrg v2 10.5yr 7.25% 5.25yr cash cut P50 (Invenergy)_REVIEW_IWNA v1 10yr 7.25% $290 upfront no bonus 42% 2009 tax realloc P50_2008 IWNA JPM TE Model 11032008 (ERISA Dep &amp; Full Haircuts)_275M" xfId="31611" xr:uid="{2CFA1DFC-9182-4FE5-99C4-B8FD8EA0C6D1}"/>
    <cellStyle name="_x0013__Invrg v2 10.5yr 7.25% 5.25yr cash cut P50 (Invenergy)_REVIEW_IWNA v1 10yr 7.25% $290 upfront no bonus 42% 2009 tax realloc P50_2008 IWNA JPM TE Model 11032008 (ERISA Dep &amp; Full Haircuts)_275M 2" xfId="31612" xr:uid="{574172CE-D6AA-4073-83F1-4E5B6E1A9396}"/>
    <cellStyle name="_x0013__Invrg v2 10.5yr 7.25% 5.25yr cash cut P50 (Invenergy)_REVIEW_IWNA v1 10yr 7.25% $290 upfront no bonus 42% 2009 tax realloc P50_2008 IWNA v12 7.75% 53% TaxEx P50 (Invenergy)_10242008" xfId="31613" xr:uid="{4747D88A-33D4-40E3-998B-923CD33EC9C2}"/>
    <cellStyle name="_x0013__Invrg v2 10.5yr 7.25% 5.25yr cash cut P50 (Invenergy)_REVIEW_IWNA v1 10yr 7.25% $290 upfront no bonus 42% 2009 tax realloc P50_2008 IWNA v12 7.75% 53% TaxEx P50 (Invenergy)_10242008 2" xfId="31614" xr:uid="{17648BC2-44A6-4DA6-9A16-562EB06E92F9}"/>
    <cellStyle name="_x0013__Invrg v2 10.5yr 7.25% 5.25yr cash cut P50 (Invenergy)_REVIEW_Ledge_0416_Grant and TE" xfId="31615" xr:uid="{E3A16E98-E0D4-442A-A7BD-CB7599C0EDBA}"/>
    <cellStyle name="_x0013__Invrg v2 10.5yr 7.25% 5.25yr cash cut P50 (Invenergy)_REVIEW_Ledge_0416_Grant and TE 2" xfId="31616" xr:uid="{3CF233D5-6BBA-4840-B792-4B24DF4D7A3C}"/>
    <cellStyle name="_x0013__Invrg v2 10.5yr 7.25% 5.25yr cash cut P50 (Invenergy)_REVIEW_Levered Beech Ridge _100709" xfId="31617" xr:uid="{038D9595-6076-47C8-9CB0-D210016270D9}"/>
    <cellStyle name="_x0013__Invrg v2 10.5yr 7.25% 5.25yr cash cut P50 (Invenergy)_REVIEW_Levered Beech Ridge _100709 2" xfId="31618" xr:uid="{AE245C35-340E-4895-A442-13FFB976786D}"/>
    <cellStyle name="_x0013__Invrg v2 10.5yr 7.25% 5.25yr cash cut P50 (Invenergy)_REVIEW_Levered Beech Ridge _100709_BeechR Pivot Table 12.2.09" xfId="31619" xr:uid="{34174555-BBBD-4A58-BE14-35BB5BB8BFD0}"/>
    <cellStyle name="_x0013__Invrg v2 10.5yr 7.25% 5.25yr cash cut P50 (Invenergy)_REVIEW_Levered Beech Ridge _100709_BeechR Pivot Table 12.2.09 2" xfId="31620" xr:uid="{7EC42BA5-0281-4A92-97B6-41159115EEB4}"/>
    <cellStyle name="_x0013__Invrg v2 10.5yr 7.25% 5.25yr cash cut P50 (Invenergy)_REVIEW_Levered Beech Ridge _102709" xfId="31621" xr:uid="{BDC85261-BD39-41D5-A306-4E866EA90AC9}"/>
    <cellStyle name="_x0013__Invrg v2 10.5yr 7.25% 5.25yr cash cut P50 (Invenergy)_REVIEW_Levered Beech Ridge _102709 2" xfId="31622" xr:uid="{BB83150A-5E08-422C-99D7-61D34CA8734C}"/>
    <cellStyle name="_x0013__Invrg v2 10.5yr 7.25% 5.25yr cash cut P50 (Invenergy)_REVIEW_Levered Beech Ridge _102709_BeechR Pivot Table 12.2.09" xfId="31623" xr:uid="{7DCD4314-BDD0-43EC-B9AA-724F0EAD4815}"/>
    <cellStyle name="_x0013__Invrg v2 10.5yr 7.25% 5.25yr cash cut P50 (Invenergy)_REVIEW_Levered Beech Ridge _102709_BeechR Pivot Table 12.2.09 2" xfId="31624" xr:uid="{4E4A6D52-3636-4BE5-8A2E-AB1BC0BEADDC}"/>
    <cellStyle name="_x0013__Invrg v2 10.5yr 7.25% 5.25yr cash cut P50 (Invenergy)_REVIEW_Levered Beech Ridge _110209" xfId="31625" xr:uid="{A232ADDB-1C43-442E-92DE-26373767092D}"/>
    <cellStyle name="_x0013__Invrg v2 10.5yr 7.25% 5.25yr cash cut P50 (Invenergy)_REVIEW_Levered Beech Ridge _110209 2" xfId="31626" xr:uid="{A1D1BCEE-E267-45A1-9DA2-71E18D1C1320}"/>
    <cellStyle name="_x0013__Invrg v2 10.5yr 7.25% 5.25yr cash cut P50 (Invenergy)_REVIEW_Levered Beech Ridge _110209_BeechR Pivot Table 12.2.09" xfId="31627" xr:uid="{7076EB67-0206-4482-A975-8A172D93F99D}"/>
    <cellStyle name="_x0013__Invrg v2 10.5yr 7.25% 5.25yr cash cut P50 (Invenergy)_REVIEW_Levered Beech Ridge _110209_BeechR Pivot Table 12.2.09 2" xfId="31628" xr:uid="{D29EF327-307A-429A-9992-CB730FEEFE6D}"/>
    <cellStyle name="_x0013__Invrg v2 10.5yr 7.25% 5.25yr cash cut P50 (Invenergy)_REVIEW_Levered Grand Ridge Exp 07082009_LIVE" xfId="31629" xr:uid="{D656E4D3-F94A-46D2-8391-DB8E9D63FC62}"/>
    <cellStyle name="_x0013__Invrg v2 10.5yr 7.25% 5.25yr cash cut P50 (Invenergy)_REVIEW_Levered Grand Ridge Exp 07082009_LIVE 2" xfId="31630" xr:uid="{924BC5FB-0809-4EFE-8F11-EE89547F128B}"/>
    <cellStyle name="_x0013__Invrg v2 10.5yr 7.25% 5.25yr cash cut P50 (Invenergy)_REVIEW_Levered Grand Ridge Exp 07082009_LIVE_BeechR Pivot Table 12.2.09" xfId="31631" xr:uid="{7D064365-6622-44FA-A56F-0BCCA1FBEF58}"/>
    <cellStyle name="_x0013__Invrg v2 10.5yr 7.25% 5.25yr cash cut P50 (Invenergy)_REVIEW_Levered Grand Ridge Exp 07082009_LIVE_BeechR Pivot Table 12.2.09 2" xfId="31632" xr:uid="{CEDF1C99-698F-4B80-AF4E-B4D3869AEE4C}"/>
    <cellStyle name="_x0013__Invrg v2 10.5yr 7.25% 5.25yr cash cut P50 (Invenergy)_REVIEW_Levered Grand Ridge Exp_05042009" xfId="31633" xr:uid="{E19E667E-41B1-41E6-BBE9-651BAD8DD030}"/>
    <cellStyle name="_x0013__Invrg v2 10.5yr 7.25% 5.25yr cash cut P50 (Invenergy)_REVIEW_Levered Grand Ridge Exp_05042009 2" xfId="31634" xr:uid="{FF5B073F-32D1-4015-8DFD-4376036E2B68}"/>
    <cellStyle name="_x0013__Invrg v2 10.5yr 7.25% 5.25yr cash cut P50 (Invenergy)_REVIEW_Levered Grand Ridge Exp_05042009_BeechR Pivot Table 12.2.09" xfId="31635" xr:uid="{FD320BB4-2F0D-4C83-83D2-02E85E2CAF54}"/>
    <cellStyle name="_x0013__Invrg v2 10.5yr 7.25% 5.25yr cash cut P50 (Invenergy)_REVIEW_Levered Grand Ridge Exp_05042009_BeechR Pivot Table 12.2.09 2" xfId="31636" xr:uid="{E5587294-43A1-40AC-9C08-3A65CF7EC80E}"/>
    <cellStyle name="_x0013__Invrg v2 10.5yr 7.25% 5.25yr cash cut P50 (Invenergy)_REVIEW_NEW GRII_III Debt_032509 v1 (2)" xfId="31637" xr:uid="{306C7CFC-E3C2-4687-9B59-E53C408BD98A}"/>
    <cellStyle name="_x0013__Invrg v2 10.5yr 7.25% 5.25yr cash cut P50 (Invenergy)_REVIEW_NEW GRII_III Debt_032509 v1 (2) 2" xfId="31638" xr:uid="{0CD209CF-8629-4FC6-9450-2B233EBB8F99}"/>
    <cellStyle name="_x0013__Invrg v2 10.5yr 7.25% 5.25yr cash cut P50 (Invenergy)_REVIEW_NEW GRII_III Debt_032509 v1 (2)_BeechR Pivot Table 12.2.09" xfId="31639" xr:uid="{E7FCC996-9512-4899-9261-99CB884E50FD}"/>
    <cellStyle name="_x0013__Invrg v2 10.5yr 7.25% 5.25yr cash cut P50 (Invenergy)_REVIEW_NEW GRII_III Debt_032509 v1 (2)_BeechR Pivot Table 12.2.09 2" xfId="31640" xr:uid="{17C6954C-D1EC-4FCD-882C-B17FEBB24CDD}"/>
    <cellStyle name="_x0013__Invrg v2 10.5yr 7.25% 5.25yr cash cut P50 (Invenergy)_REVIEW_NEW Levered GRII&amp;III_04092009_MCF v1" xfId="31641" xr:uid="{5A60E7A7-20C7-4BAE-A5D6-6F7708466310}"/>
    <cellStyle name="_x0013__Invrg v2 10.5yr 7.25% 5.25yr cash cut P50 (Invenergy)_REVIEW_NEW Levered GRII&amp;III_04092009_MCF v1 2" xfId="31642" xr:uid="{AA9424F0-40F3-46D8-9892-BB49E8862AFC}"/>
    <cellStyle name="_x0013__Invrg v2 10.5yr 7.25% 5.25yr cash cut P50 (Invenergy)_REVIEW_NEW Levered GRII&amp;III_04092009_MCF v1_BeechR Pivot Table 12.2.09" xfId="31643" xr:uid="{1C2DC3BC-DE1E-4EEA-BFA8-EC3B8C9525AA}"/>
    <cellStyle name="_x0013__Invrg v2 10.5yr 7.25% 5.25yr cash cut P50 (Invenergy)_REVIEW_NEW Levered GRII&amp;III_04092009_MCF v1_BeechR Pivot Table 12.2.09 2" xfId="31644" xr:uid="{85C96F26-511D-4EC5-ADB0-151B43D1AAE5}"/>
    <cellStyle name="_x0013__Invrg v2 10.5yr 7.25% 5.25yr cash cut P50 (Invenergy)_REVIEW_Oceana_142MW_Vesta1.8_101909" xfId="31645" xr:uid="{3B57DDC3-F992-4322-93B0-D1E59C88E46A}"/>
    <cellStyle name="_x0013__Invrg v2 10.5yr 7.25% 5.25yr cash cut P50 (Invenergy)_REVIEW_Oceana_142MW_Vesta1.8_101909 2" xfId="31646" xr:uid="{3C9D8A96-0C6A-40B7-90C7-1CE435A4F3F8}"/>
    <cellStyle name="_x0013__Invrg v2 10.5yr 7.25% 5.25yr cash cut P50 (Invenergy)_REVIEW_Raleigh Model (78MW) 09082009_V2" xfId="31647" xr:uid="{66282B1B-BB84-4910-BCCE-22AABF69623B}"/>
    <cellStyle name="_x0013__Invrg v2 10.5yr 7.25% 5.25yr cash cut P50 (Invenergy)_REVIEW_Raleigh Model (78MW) 09082009_V2 2" xfId="31648" xr:uid="{4E8426EB-C070-4C95-A3DC-75E87FAA5AAF}"/>
    <cellStyle name="_x0013__Invrg v2 10.5yr 7.25% 5.25yr cash cut P50 (Invenergy)_REVIEW_Raleigh Model (78MW) 09082009_V2_BeechR Pivot Table 12.2.09" xfId="31649" xr:uid="{43973975-B0DB-40D4-94D3-9A9118D10E6A}"/>
    <cellStyle name="_x0013__Invrg v2 10.5yr 7.25% 5.25yr cash cut P50 (Invenergy)_REVIEW_Raleigh Model (78MW) 09082009_V2_BeechR Pivot Table 12.2.09 2" xfId="31650" xr:uid="{A6D0EC4A-888E-4AE3-A716-1AC0056D3AB6}"/>
    <cellStyle name="_x0013__Invrg v2 10.5yr 7.25% 5.25yr cash cut P50 (Invenergy)_REVIEW_Sheet1" xfId="31651" xr:uid="{487FFC99-7059-4765-B8FD-B6732D84DD63}"/>
    <cellStyle name="_x0013__Invrg v2 10.5yr 7.25% 5.25yr cash cut P50 (Invenergy)_REVIEW_Sheet1 2" xfId="31652" xr:uid="{77D7FBB9-C817-4B87-B362-EA46F036FB63}"/>
    <cellStyle name="_x0013__Invrg v2 10.5yr 7.25% 5.25yr cash cut P50 (Invenergy)_REVIEW_Sweden Hills 51MW_081809_AEP bid" xfId="31653" xr:uid="{01F1528A-67E9-47EE-A237-A47D0FEABE83}"/>
    <cellStyle name="_x0013__Invrg v2 10.5yr 7.25% 5.25yr cash cut P50 (Invenergy)_REVIEW_Sweden Hills 51MW_081809_AEP bid 2" xfId="31654" xr:uid="{B7AEC811-977D-46A2-9598-422D6AC358A0}"/>
    <cellStyle name="_x0013__Invrg v2 10.5yr 7.25% 5.25yr cash cut P50 (Invenergy)_REVIEW_Tri-County Wind_042409_Grant and TE_as bid" xfId="31655" xr:uid="{3C4BC40E-BE59-48FE-A569-F2FA1D3E6978}"/>
    <cellStyle name="_x0013__Invrg v2 10.5yr 7.25% 5.25yr cash cut P50 (Invenergy)_REVIEW_Tri-County Wind_042409_Grant and TE_as bid 2" xfId="31656" xr:uid="{72F8E794-C8B7-43B5-A304-394CB8FA81DD}"/>
    <cellStyle name="_x0013__Invrg v2 10.5yr 7.25% 5.25yr cash cut P50 (Invenergy)_REVIEW_Tri-County Wind_101309_Grant and TE_200MW_1.6XLE" xfId="31657" xr:uid="{66323DD0-39D7-4EC4-8BD4-000102CFD0BD}"/>
    <cellStyle name="_x0013__Invrg v2 10.5yr 7.25% 5.25yr cash cut P50 (Invenergy)_REVIEW_Tri-County Wind_101309_Grant and TE_200MW_1.6XLE 2" xfId="31658" xr:uid="{1E382CA7-7C9A-457F-8F54-557FBB7B1B6B}"/>
    <cellStyle name="_x0013__Invrg v2 10.5yr 7.25% 5.25yr cash cut P50 (Invenergy)_REVIEW_Tri-County Wind_101509_Grant and TE_200MW_1.6XLE" xfId="31659" xr:uid="{FB92E345-7800-4CC4-930B-EFC453C1DD8B}"/>
    <cellStyle name="_x0013__Invrg v2 10.5yr 7.25% 5.25yr cash cut P50 (Invenergy)_REVIEW_Tri-County Wind_101509_Grant and TE_200MW_1.6XLE 2" xfId="31660" xr:uid="{51AC1437-8D55-416B-8D16-16EA8ABB2D9F}"/>
    <cellStyle name="_x0013__Invrg v2 10.5yr 7.25% 5.25yr cash cut P50 (Invenergy)_REVIEW_Turkey Track Completion Reserve Acct_11 10 08" xfId="31661" xr:uid="{BC05BEF0-81C4-464D-AE68-9DD7AA0E0800}"/>
    <cellStyle name="_x0013__Invrg v2 10.5yr 7.25% 5.25yr cash cut P50 (Invenergy)_REVIEW_Turkey Track Completion Reserve Acct_11 10 08 2" xfId="31662" xr:uid="{86814537-E731-4C4B-ABBE-E0A112CDA620}"/>
    <cellStyle name="_x0013__Invrg v2 10.5yr 7.25% 5.25yr cash cut P50 (Invenergy)_REVIEW_Unlev McAdoo &amp; GR Combined 10242008-funding v8" xfId="31663" xr:uid="{E02659D9-1109-4E1D-9546-874E5C34C707}"/>
    <cellStyle name="_x0013__Invrg v2 10.5yr 7.25% 5.25yr cash cut P50 (Invenergy)_REVIEW_Unlev McAdoo &amp; GR Combined 10242008-funding v8 2" xfId="31664" xr:uid="{E0062AE1-669D-466E-A03A-DEAC41C582C3}"/>
    <cellStyle name="_x0013__Invrg v2 10.5yr 7.25% 5.25yr cash cut P50 (Invenergy)_REVIEW_Unlev McAdoo &amp; GR Combined 10242008-funding v8_BeechR Pivot Table 12.2.09" xfId="31665" xr:uid="{8681A9C5-FB3B-4BDE-BA55-A37C1B3F4A11}"/>
    <cellStyle name="_x0013__Invrg v2 10.5yr 7.25% 5.25yr cash cut P50 (Invenergy)_REVIEW_Unlev McAdoo &amp; GR Combined 10242008-funding v8_BeechR Pivot Table 12.2.09 2" xfId="31666" xr:uid="{7B2F0529-CF3E-4181-9D56-5D76583B5650}"/>
    <cellStyle name="_x0013__Invrg v2 10.5yr 7.25% 5.25yr cash cut P50 (Invenergy)_REVIEW_Unlev McAdoo &amp; GR Combined 10242008-funding v8_Sheet1" xfId="31667" xr:uid="{8BDEF8D7-7308-455D-896A-6D19E277DB42}"/>
    <cellStyle name="_x0013__Invrg v2 10.5yr 7.25% 5.25yr cash cut P50 (Invenergy)_REVIEW_Unlev McAdoo &amp; GR Combined 10242008-funding v8_Sheet1 2" xfId="31668" xr:uid="{D9BB853A-0C29-4BD3-B15E-9024ABBD4B33}"/>
    <cellStyle name="_x0013__Invrg v2 10.5yr 7.25% 5.25yr cash cut P50 (Invenergy)_REVIEW_Unlevered_Beech_Ridge_100_5MW_021009_optimized NCF" xfId="31669" xr:uid="{266620C8-9050-4975-8748-658A7494F7D8}"/>
    <cellStyle name="_x0013__Invrg v2 10.5yr 7.25% 5.25yr cash cut P50 (Invenergy)_REVIEW_Unlevered_Beech_Ridge_100_5MW_021009_optimized NCF 2" xfId="31670" xr:uid="{B1771DA9-7D90-4608-9940-0198ED379A04}"/>
    <cellStyle name="_x0013__Invrg v2 10.5yr 7.25% 5.25yr cash cut P50 (Invenergy)_REVIEW_Vantage Cash FLow 100609" xfId="31671" xr:uid="{B71C61AA-E675-47D4-BE27-24226784A478}"/>
    <cellStyle name="_x0013__Invrg v2 10.5yr 7.25% 5.25yr cash cut P50 (Invenergy)_REVIEW_Vantage Cash FLow 100609 2" xfId="31672" xr:uid="{5443591A-E17A-43A4-9005-A9C2AFD88395}"/>
    <cellStyle name="_x0013__Invrg v2 10.5yr 7.25% 5.25yr cash cut P50 (Invenergy)_REVIEW_Vantage Model_PGE 15yr PPA_062409" xfId="31673" xr:uid="{27F682DB-A756-4C2E-8C4B-5CED01F09C6E}"/>
    <cellStyle name="_x0013__Invrg v2 10.5yr 7.25% 5.25yr cash cut P50 (Invenergy)_REVIEW_Vantage Model_PGE 15yr PPA_062409 2" xfId="31674" xr:uid="{D587D43D-6DA9-4885-98C1-0DCF811A834A}"/>
    <cellStyle name="_x0013__Invrg v2 10.5yr 7.25% 5.25yr cash cut P50 (Invenergy)_REVIEW_Vantage Model_PGE 15yr PPA_073009_JAR" xfId="31675" xr:uid="{1A4CA390-E94B-41AC-AEB6-71E341F3F507}"/>
    <cellStyle name="_x0013__Invrg v2 10.5yr 7.25% 5.25yr cash cut P50 (Invenergy)_REVIEW_Vantage Model_PGE 15yr PPA_073009_JAR 2" xfId="31676" xr:uid="{B3BD9A21-D15D-4BF8-816E-5D8C58D4F1B4}"/>
    <cellStyle name="_x0013__Invrg v2 10.5yr 7.25% 5.25yr cash cut P50 (Invenergy)_REVIEW_Vantage Model_PGE 15yr PPA_100909" xfId="31677" xr:uid="{6701C3F7-1F98-4EEC-8D3C-A4C5554646AA}"/>
    <cellStyle name="_x0013__Invrg v2 10.5yr 7.25% 5.25yr cash cut P50 (Invenergy)_REVIEW_Vantage Model_PGE 15yr PPA_100909 2" xfId="31678" xr:uid="{5B00B5B2-7C41-40FF-9A05-E548F8C69099}"/>
    <cellStyle name="_x0013__Invrg v2 10.5yr 7.25% 5.25yr cash cut P50 (Invenergy)_REVIEW_White Oak_67.5_150MW_110409_OUR CASE" xfId="31679" xr:uid="{1947C80D-2229-4B09-8EFA-9B8EE513D99E}"/>
    <cellStyle name="_x0013__Invrg v2 10.5yr 7.25% 5.25yr cash cut P50 (Invenergy)_REVIEW_White Oak_67.5_150MW_110409_OUR CASE 2" xfId="31680" xr:uid="{C2CEA173-D9D5-42CB-93AC-3F7191CD0631}"/>
    <cellStyle name="_x0013__Invrg v3 pwr hedges no track accts 10.5yr 7.25% 4yr cash cut $51.73 P50" xfId="31681" xr:uid="{28D2ABDD-3B87-419F-B6E9-04F1DD0CB4FF}"/>
    <cellStyle name="_x0013__Invrg v3 pwr hedges no track accts 10.5yr 7.25% 4yr cash cut $51.73 P50 2" xfId="31682" xr:uid="{E98D8985-647D-45CF-8C3C-06986D1741F1}"/>
    <cellStyle name="_x0013__Invrg v3 pwr hedges no track accts 10.5yr 7.25% 4yr cash cut $51.73 P50_BeechR Pivot Table 12.2.09" xfId="31683" xr:uid="{0E3F7485-E940-432D-846D-87F24D7964FE}"/>
    <cellStyle name="_x0013__Invrg v3 pwr hedges no track accts 10.5yr 7.25% 4yr cash cut $51.73 P50_BeechR Pivot Table 12.2.09 2" xfId="31684" xr:uid="{B37A9B39-D6A3-47CC-97D9-501ECE86FCEC}"/>
    <cellStyle name="_IPG" xfId="31685" xr:uid="{556838F7-9092-44E9-AFEA-CB5D7BB2E92F}"/>
    <cellStyle name="_IPG 2" xfId="31686" xr:uid="{C56429ED-143B-4800-93C8-496A725BDDE9}"/>
    <cellStyle name="_IPG_LTD - ASC 715 2011" xfId="31687" xr:uid="{C1BA7C3C-CF5E-412D-A142-5E6EEE1618D8}"/>
    <cellStyle name="_IPG_LTD - ASC 715 2011_0712 LTD (ASC 715) Cost Pushout" xfId="31688" xr:uid="{DE8CFA36-EA63-4D07-A59C-D57631BC2B5A}"/>
    <cellStyle name="_IPG_LTD - ASC 715 2011_Summary Unrounded" xfId="31689" xr:uid="{6D3BC209-830F-4AA9-B0FD-61992B745FCB}"/>
    <cellStyle name="_IPG_March_LTD_Premium" xfId="31690" xr:uid="{29F1B37F-02D0-425E-84D6-1A358DEA6734}"/>
    <cellStyle name="_IPG_Nov Self Admin LTD Income Premium - CIGNA" xfId="31691" xr:uid="{08FEA4FD-2798-4F41-BDE1-4FFCB2642215}"/>
    <cellStyle name="_IPG_Summary Unrounded" xfId="31692" xr:uid="{778335AE-6D43-4ADE-BE62-DFB2274A6D60}"/>
    <cellStyle name="_Ironwood" xfId="31693" xr:uid="{EB72863D-2675-44D3-8CDA-9FA6A906844F}"/>
    <cellStyle name="_Ironwood 2" xfId="31694" xr:uid="{299730A6-27E8-42B7-BA2F-92AC343D7645}"/>
    <cellStyle name="_Ironwood_#1 Levered Beech Ridge_021109_Grant,Bonus,No PTCs,MACRs,Term Debt NOL" xfId="31695" xr:uid="{4572BAA6-ADD7-4530-BEDB-95A8696BCE2D}"/>
    <cellStyle name="_Ironwood_#1 Levered Beech Ridge_021109_Grant,Bonus,No PTCs,MACRs,Term Debt NOL 2" xfId="31696" xr:uid="{0BA954EE-210F-4F8D-8203-F3B95B438D90}"/>
    <cellStyle name="_Ironwood_#1 LeveredGrand_Ridge_II-III_021009_Grant,Bonus,No PTCs,MACRs,Term Debt, NOL" xfId="31697" xr:uid="{1D5C802A-4662-4013-A7B5-46FC09AD0018}"/>
    <cellStyle name="_Ironwood_#1 LeveredGrand_Ridge_II-III_021009_Grant,Bonus,No PTCs,MACRs,Term Debt, NOL 2" xfId="31698" xr:uid="{97E9B371-498C-4A71-A000-8D5A8AB32C58}"/>
    <cellStyle name="_Ironwood_#1 LeveredGrand_Ridge_II-III_021009_Grant,Bonus,No PTCs,MACRs,Term Debt, NOL_BeechR Pivot Table 12.2.09" xfId="31699" xr:uid="{8B630CC7-329D-457D-8EED-96F2DF557DAD}"/>
    <cellStyle name="_Ironwood_#1 LeveredGrand_Ridge_II-III_021009_Grant,Bonus,No PTCs,MACRs,Term Debt, NOL_BeechR Pivot Table 12.2.09 2" xfId="31700" xr:uid="{A8A5EA26-0C44-4A5D-9BDF-3CC0D366B235}"/>
    <cellStyle name="_Ironwood_1.Inputs" xfId="31701" xr:uid="{DF2D8847-4AC2-4734-97D7-6AF0FA3D5EF7}"/>
    <cellStyle name="_Ironwood_2008 IWNA 7.75% 53% ERISA P50 (Invnergy)_FROM JPM" xfId="31702" xr:uid="{D5F52C77-5F43-480E-B7D2-907DE2A5D829}"/>
    <cellStyle name="_Ironwood_2008 IWNA 7.75% 53% ERISA P50 (Invnergy)_FROM JPM 2" xfId="31703" xr:uid="{1C707741-A83D-47A9-9B22-EC2F091B0697}"/>
    <cellStyle name="_Ironwood_2008 IWNA Portfolio 09262008 (JPM TE &amp; CE)__TE Assumps" xfId="31704" xr:uid="{A3050E4A-A2FE-420D-928F-0A760D43BBB8}"/>
    <cellStyle name="_Ironwood_2008 IWNA Portfolio 09262008 (JPM TE &amp; CE)__TE Assumps 2" xfId="31705" xr:uid="{8E767CEC-1EA2-45BF-9B33-7F66AFF8D209}"/>
    <cellStyle name="_Ironwood_2008 IWNA Portfolio 09262008 (JPM TE &amp; CE)__TE Assumps_2008 IWNA v12 7.75% 53% TaxEx P50 (Invenergy)_10242008" xfId="31706" xr:uid="{8455EA4A-CF65-4FDD-8F93-EFBA2DA7E541}"/>
    <cellStyle name="_Ironwood_2008 IWNA Portfolio 09262008 (JPM TE &amp; CE)__TE Assumps_2008 IWNA v12 7.75% 53% TaxEx P50 (Invenergy)_10242008 2" xfId="31707" xr:uid="{A63132BA-E297-4130-89ED-95973719CB4F}"/>
    <cellStyle name="_Ironwood_2008 IWNA v12 7.75% 53% TaxEx P50 (Invenergy)_10242008" xfId="31708" xr:uid="{683DCC2C-503A-4098-A901-C5ECBA02F16E}"/>
    <cellStyle name="_Ironwood_2008 IWNA v12 7.75% 53% TaxEx P50 (Invenergy)_10242008 2" xfId="31709" xr:uid="{433E4E83-D174-4FE2-9B27-D286D03C5750}"/>
    <cellStyle name="_Ironwood_2008 IWNA v12 7.75% 53% TaxEx P50 (Invenergy)_NO HAIRCUTS" xfId="31710" xr:uid="{A7837547-BCDA-4C80-AF12-CBED198E0570}"/>
    <cellStyle name="_Ironwood_2008 IWNA v12 7.75% 53% TaxEx P50 (Invenergy)_NO HAIRCUTS 2" xfId="31711" xr:uid="{75578005-8C9D-4976-8328-F0DD73814597}"/>
    <cellStyle name="_Ironwood_AM 03-22-2009 - Citi Cash Grant - 1st qtr cash grant" xfId="31712" xr:uid="{907263FC-B69D-443E-87F5-C3EA30F07D07}"/>
    <cellStyle name="_Ironwood_Bali_Biomass_Fin_Model_082107" xfId="31713" xr:uid="{3DE7140B-D8A7-4B5C-B602-E21F7B5B0D02}"/>
    <cellStyle name="_Ironwood_BeechR Pivot Table 12.2.09" xfId="31714" xr:uid="{6D313DD6-2675-418B-A4C7-FE55062A059B}"/>
    <cellStyle name="_Ironwood_BeechR Pivot Table 12.2.09 2" xfId="31715" xr:uid="{4B900139-4B72-4824-9292-9FC41B649745}"/>
    <cellStyle name="_Ironwood_Big Otter 101209 Grant and TE 100.5MW_20mileT" xfId="31716" xr:uid="{FA1F93A8-6E6D-4419-8583-1C80630E8665}"/>
    <cellStyle name="_Ironwood_Big Otter 101209 Grant and TE 100.5MW_20mileT 2" xfId="31717" xr:uid="{106B403E-25B2-4EAC-8AD2-E6FD213F1750}"/>
    <cellStyle name="_Ironwood_Bish Hill_$77.5_lowncf_ Bundled Price_Lenders_092909" xfId="31718" xr:uid="{E2977D4E-7575-4DA9-B2C1-4AE75013724C}"/>
    <cellStyle name="_Ironwood_Bish Hill_$77.5_lowncf_ Bundled Price_Lenders_092909 2" xfId="31719" xr:uid="{A217AE6A-8CDB-455A-971A-71F823BC34D7}"/>
    <cellStyle name="_Ironwood_BishHilll_1.25M per WTG with $72 bundled price_200MWs_BF" xfId="31720" xr:uid="{F1C02117-47DA-4D69-9E21-623BD7F29EF8}"/>
    <cellStyle name="_Ironwood_BishHilll_1.25M per WTG with $72 bundled price_200MWs_BF 2" xfId="31721" xr:uid="{EF049F4F-F6DE-4D02-8D53-F2229F9AF851}"/>
    <cellStyle name="_Ironwood_Bishop Hill_Grant_082409_200MW" xfId="31722" xr:uid="{B76926D3-7D4E-495A-BE72-2791ED0E4C11}"/>
    <cellStyle name="_Ironwood_Bishop Hill_Grant_082409_200MW 2" xfId="31723" xr:uid="{61C71AEB-6DD7-41A6-B17B-B657AF26B3F6}"/>
    <cellStyle name="_Ironwood_Buzzard Creek_250MW_PTC_010610" xfId="31724" xr:uid="{A4BC137C-42CE-4BC0-B621-630297494484}"/>
    <cellStyle name="_Ironwood_Buzzard Creek_250MW_PTC_010610 2" xfId="31725" xr:uid="{C86F6C8A-1F14-44E3-8D05-A9152FD8EA1B}"/>
    <cellStyle name="_Ironwood_California Ridge 120109 and 200MW" xfId="31726" xr:uid="{50907E3F-6198-4FDA-AA13-21B1B5B3D51A}"/>
    <cellStyle name="_Ironwood_California Ridge 120109 and 200MW 2" xfId="31727" xr:uid="{0D883E16-C6E0-42F7-BED8-46AA9AAD81DB}"/>
    <cellStyle name="_Ironwood_California Ridge_042909_Grant and TE_99M_as bid" xfId="31728" xr:uid="{1D5917DB-08E2-4851-9B11-ECF34D5A781D}"/>
    <cellStyle name="_Ironwood_California Ridge_042909_Grant and TE_99M_as bid 2" xfId="31729" xr:uid="{52AC29F8-21EE-4BBA-BB86-9EB6303CC2B9}"/>
    <cellStyle name="_Ironwood_California Ridge_042909_Grant and TE_99Mw" xfId="31730" xr:uid="{788F6E0C-BB34-41B2-88B4-AC36D6D231D3}"/>
    <cellStyle name="_Ironwood_California Ridge_042909_Grant and TE_99Mw 2" xfId="31731" xr:uid="{6666D617-A822-4B91-B25C-8A4A5EDFBA73}"/>
    <cellStyle name="_Ironwood_Copy of NEW Levered GRIIIII_03312009_MCF v2" xfId="31732" xr:uid="{BAA9B3BE-8592-424C-8840-BAED19CC17F2}"/>
    <cellStyle name="_Ironwood_Copy of NEW Levered GRIIIII_03312009_MCF v2 2" xfId="31733" xr:uid="{38907748-9579-4B8A-9038-02DFE0423FC2}"/>
    <cellStyle name="_Ironwood_Copy of NEW Levered GRIIIII_03312009_MCF v2_BeechR Pivot Table 12.2.09" xfId="31734" xr:uid="{80BA029D-D941-4EE6-B698-083E236EB9C8}"/>
    <cellStyle name="_Ironwood_Copy of NEW Levered GRIIIII_03312009_MCF v2_BeechR Pivot Table 12.2.09 2" xfId="31735" xr:uid="{4AC66860-8F7E-47B4-A21D-255ACDC6E1E8}"/>
    <cellStyle name="_Ironwood_Copy of Vento III v27i P50 1st" xfId="31736" xr:uid="{85BB1C42-143E-4707-9D5B-47117CF4459D}"/>
    <cellStyle name="_Ironwood_G&amp;A_reports" xfId="31737" xr:uid="{DCA379ED-C638-4EBB-85A5-CD2BA57FE723}"/>
    <cellStyle name="_Ironwood_GRE 03252009_tpm_tables" xfId="31738" xr:uid="{55EA75E1-67AF-459F-A88D-836651FE61F2}"/>
    <cellStyle name="_Ironwood_GRE 03252009_tpm_tables 2" xfId="31739" xr:uid="{04507F88-8394-44C4-BC8C-5E0B422E1828}"/>
    <cellStyle name="_Ironwood_GRE 03252009_tpm_tables_BeechR Pivot Table 12.2.09" xfId="31740" xr:uid="{7E0D862D-B9E9-4A10-8205-F7A44459E9D0}"/>
    <cellStyle name="_Ironwood_GRE 03252009_tpm_tables_BeechR Pivot Table 12.2.09 2" xfId="31741" xr:uid="{4E1EE354-312E-4C7B-9F16-BD6BD4117E1C}"/>
    <cellStyle name="_Ironwood_Hardin Grant 08312009_300MW" xfId="31742" xr:uid="{F33D82A5-1B45-41FE-856B-743D7580420A}"/>
    <cellStyle name="_Ironwood_Hardin Grant 08312009_300MW 2" xfId="31743" xr:uid="{7A70C71B-E8E4-4595-A0DE-C84D3F62C27D}"/>
    <cellStyle name="_Ironwood_Inputs-General" xfId="31744" xr:uid="{0B9929DC-56CF-4205-9616-0A4061D5E5EE}"/>
    <cellStyle name="_Ironwood_Inputs-General 2" xfId="31745" xr:uid="{36D80F37-5ED4-42B8-9F48-80EED3F4EE47}"/>
    <cellStyle name="_Ironwood_Invenergy Model -- 9-5-08 base" xfId="31746" xr:uid="{407A49AD-67B9-437A-A576-49702EECEBD2}"/>
    <cellStyle name="_Ironwood_Invenergy Model -- 9-5-08 base 2" xfId="31747" xr:uid="{E84B3A93-474F-4B51-B618-F30A722E9E92}"/>
    <cellStyle name="_Ironwood_IWNA 3-Pack ECCA Sheldon Funding 03202009" xfId="31748" xr:uid="{6C6D8FF1-9EB1-441E-8079-07D0A126BF1C}"/>
    <cellStyle name="_Ironwood_IWNA 3-Pack ECCA Sheldon Funding 03202009 2" xfId="31749" xr:uid="{A277C70F-0400-4E01-8E09-2356207ABA7F}"/>
    <cellStyle name="_Ironwood_IWNA Ptfl v2 10yr 7.25% $320 upfront 99% hedge loss P50" xfId="31750" xr:uid="{C1CD36C2-5C79-4FF0-B352-D51C78ED6F6E}"/>
    <cellStyle name="_Ironwood_IWNA Ptfl v2 10yr 7.25% $320 upfront 99% hedge loss P50 2" xfId="31751" xr:uid="{5A946AD3-0699-4D05-97CF-2204216C406E}"/>
    <cellStyle name="_Ironwood_IWNA v1 10yr 7.25% $290 upfront no bonus 42% 2009 tax realloc P50" xfId="31752" xr:uid="{CB0D17E8-110D-487B-B03A-9E53A8D12DBA}"/>
    <cellStyle name="_Ironwood_IWNA v1 10yr 7.25% $290 upfront no bonus 42% 2009 tax realloc P50 2" xfId="31753" xr:uid="{5BBD839E-F162-4FEB-8358-2F85C8A0260D}"/>
    <cellStyle name="_Ironwood_IWNA v1 10yr 7.25% $290 upfront no bonus 42% 2009 tax realloc P50_2008 IWNA JPM TE Model 11032008 (ERISA Dep &amp; Full Haircuts)_275M" xfId="31754" xr:uid="{2583C5B2-E2C6-43F1-8071-2266432C56F2}"/>
    <cellStyle name="_Ironwood_IWNA v1 10yr 7.25% $290 upfront no bonus 42% 2009 tax realloc P50_2008 IWNA JPM TE Model 11032008 (ERISA Dep &amp; Full Haircuts)_275M 2" xfId="31755" xr:uid="{575B5AE9-03CE-48C2-9AB1-C2366B1AF7C4}"/>
    <cellStyle name="_Ironwood_IWNA v1 10yr 7.25% $290 upfront no bonus 42% 2009 tax realloc P50_2008 IWNA v12 7.75% 53% TaxEx P50 (Invenergy)_10242008" xfId="31756" xr:uid="{D4A2ED0D-A6DA-4A1A-91B4-42534AEDA5EE}"/>
    <cellStyle name="_Ironwood_IWNA v1 10yr 7.25% $290 upfront no bonus 42% 2009 tax realloc P50_2008 IWNA v12 7.75% 53% TaxEx P50 (Invenergy)_10242008 2" xfId="31757" xr:uid="{34162E8B-633B-49C7-86AF-02BE40B41DA6}"/>
    <cellStyle name="_Ironwood_LB36a" xfId="31758" xr:uid="{66CEAC2C-49A0-433C-862E-3327FCBB40F5}"/>
    <cellStyle name="_Ironwood_LB36a 2" xfId="31759" xr:uid="{972E3419-2593-4460-AC99-159D2FD61646}"/>
    <cellStyle name="_Ironwood_LB36a_#1 Levered Beech Ridge_021109_Grant,Bonus,No PTCs,MACRs,Term Debt NOL" xfId="31760" xr:uid="{F554D7AD-2BEF-4CE0-AA45-9610D59BA898}"/>
    <cellStyle name="_Ironwood_LB36a_#1 Levered Beech Ridge_021109_Grant,Bonus,No PTCs,MACRs,Term Debt NOL 2" xfId="31761" xr:uid="{A976A0C3-F589-4BE0-B691-A3B113554CA7}"/>
    <cellStyle name="_Ironwood_LB36a_#1 LeveredGrand_Ridge_II-III_021009_Grant,Bonus,No PTCs,MACRs,Term Debt, NOL" xfId="31762" xr:uid="{D96933C8-42C9-4923-B62C-D953B6FFA919}"/>
    <cellStyle name="_Ironwood_LB36a_#1 LeveredGrand_Ridge_II-III_021009_Grant,Bonus,No PTCs,MACRs,Term Debt, NOL 2" xfId="31763" xr:uid="{013197B3-7BAC-4CDD-9180-EF2B4898FE6A}"/>
    <cellStyle name="_Ironwood_LB36a_#1 LeveredGrand_Ridge_II-III_021009_Grant,Bonus,No PTCs,MACRs,Term Debt, NOL_BeechR Pivot Table 12.2.09" xfId="31764" xr:uid="{F12FCA43-FD87-44EB-B20C-7E6FE9762CDB}"/>
    <cellStyle name="_Ironwood_LB36a_#1 LeveredGrand_Ridge_II-III_021009_Grant,Bonus,No PTCs,MACRs,Term Debt, NOL_BeechR Pivot Table 12.2.09 2" xfId="31765" xr:uid="{00A03DF3-6313-4395-949E-92F780D62192}"/>
    <cellStyle name="_Ironwood_LB36a_1.Inputs" xfId="31766" xr:uid="{48724AB0-A87F-4004-A81F-381EDA716868}"/>
    <cellStyle name="_Ironwood_LB36a_2008 IWNA 7.75% 53% ERISA P50 (Invnergy)_FROM JPM" xfId="31767" xr:uid="{98A26311-1599-4287-8EFA-E09A85B7B548}"/>
    <cellStyle name="_Ironwood_LB36a_2008 IWNA 7.75% 53% ERISA P50 (Invnergy)_FROM JPM 2" xfId="31768" xr:uid="{CECA6EA8-49F5-4C8B-B2C6-2F1721E2862A}"/>
    <cellStyle name="_Ironwood_LB36a_2008 IWNA Portfolio 09262008 (JPM TE &amp; CE)__TE Assumps" xfId="31769" xr:uid="{0587685D-2B72-4185-B505-28A0523C8D4B}"/>
    <cellStyle name="_Ironwood_LB36a_2008 IWNA Portfolio 09262008 (JPM TE &amp; CE)__TE Assumps 2" xfId="31770" xr:uid="{B4606506-71EA-4530-9C64-4A7F40B4EF8F}"/>
    <cellStyle name="_Ironwood_LB36a_2008 IWNA Portfolio 09262008 (JPM TE &amp; CE)__TE Assumps_2008 IWNA v12 7.75% 53% TaxEx P50 (Invenergy)_10242008" xfId="31771" xr:uid="{5A702036-1614-4224-ACFC-C567777F06C7}"/>
    <cellStyle name="_Ironwood_LB36a_2008 IWNA Portfolio 09262008 (JPM TE &amp; CE)__TE Assumps_2008 IWNA v12 7.75% 53% TaxEx P50 (Invenergy)_10242008 2" xfId="31772" xr:uid="{5B64B3FC-B6C9-40EB-B32E-0080A70AD65A}"/>
    <cellStyle name="_Ironwood_LB36a_2008 IWNA v12 7.75% 53% TaxEx P50 (Invenergy)_10242008" xfId="31773" xr:uid="{EE88978C-8A97-4FC5-953F-6A2B50EE6406}"/>
    <cellStyle name="_Ironwood_LB36a_2008 IWNA v12 7.75% 53% TaxEx P50 (Invenergy)_10242008 2" xfId="31774" xr:uid="{C620BDD1-2097-4052-A20F-591D7CD9E25D}"/>
    <cellStyle name="_Ironwood_LB36a_2008 IWNA v12 7.75% 53% TaxEx P50 (Invenergy)_NO HAIRCUTS" xfId="31775" xr:uid="{FF746027-2F0C-4AC3-983A-5B8AC7FF15CE}"/>
    <cellStyle name="_Ironwood_LB36a_2008 IWNA v12 7.75% 53% TaxEx P50 (Invenergy)_NO HAIRCUTS 2" xfId="31776" xr:uid="{B83105A6-796D-47C1-9BAE-ECAED06F992A}"/>
    <cellStyle name="_Ironwood_LB36a_AM 03-22-2009 - Citi Cash Grant - 1st qtr cash grant" xfId="31777" xr:uid="{89AF4AA8-13E7-455D-8383-6F2AF4DC649D}"/>
    <cellStyle name="_Ironwood_LB36a_Bali_Biomass_Fin_Model_082107" xfId="31778" xr:uid="{88E3982F-D57E-4A68-9DA3-E68F4D19DA71}"/>
    <cellStyle name="_Ironwood_LB36a_BeechR Pivot Table 12.2.09" xfId="31779" xr:uid="{EA9331A4-3CB4-4B1C-9E7A-BCEF931CD009}"/>
    <cellStyle name="_Ironwood_LB36a_BeechR Pivot Table 12.2.09 2" xfId="31780" xr:uid="{12AE5086-C3F5-4F09-BA1B-CE9ED823D967}"/>
    <cellStyle name="_Ironwood_LB36a_Big Otter 101209 Grant and TE 100.5MW_20mileT" xfId="31781" xr:uid="{50D4F449-4A75-4F35-B32A-48F00C4503DE}"/>
    <cellStyle name="_Ironwood_LB36a_Big Otter 101209 Grant and TE 100.5MW_20mileT 2" xfId="31782" xr:uid="{38C988AF-3129-4C23-A5E3-37615F7F9084}"/>
    <cellStyle name="_Ironwood_LB36a_Bish Hill_$77.5_lowncf_ Bundled Price_Lenders_092909" xfId="31783" xr:uid="{5C908726-FB78-49CC-BF51-880981946C62}"/>
    <cellStyle name="_Ironwood_LB36a_Bish Hill_$77.5_lowncf_ Bundled Price_Lenders_092909 2" xfId="31784" xr:uid="{B98D7948-2487-469B-B23D-AB0B34A1EC90}"/>
    <cellStyle name="_Ironwood_LB36a_BishHilll_1.25M per WTG with $72 bundled price_200MWs_BF" xfId="31785" xr:uid="{28413B98-CDD1-44F2-AD1B-5A56029ED9E8}"/>
    <cellStyle name="_Ironwood_LB36a_BishHilll_1.25M per WTG with $72 bundled price_200MWs_BF 2" xfId="31786" xr:uid="{E21444D0-F565-4577-BE49-1E4E8B2395CC}"/>
    <cellStyle name="_Ironwood_LB36a_Bishop Hill_Grant_082409_200MW" xfId="31787" xr:uid="{7862138D-22FA-48A3-B5DA-EA696E2E6206}"/>
    <cellStyle name="_Ironwood_LB36a_Bishop Hill_Grant_082409_200MW 2" xfId="31788" xr:uid="{3E6BF76B-40B5-4D24-A1B9-B47FC1AB7A8E}"/>
    <cellStyle name="_Ironwood_LB36a_Buzzard Creek_250MW_PTC_010610" xfId="31789" xr:uid="{82CAFCA5-D2E2-4C24-8DC3-0DC4153DFCC9}"/>
    <cellStyle name="_Ironwood_LB36a_Buzzard Creek_250MW_PTC_010610 2" xfId="31790" xr:uid="{811575A5-FDA1-40BD-96A0-83370A87D3C4}"/>
    <cellStyle name="_Ironwood_LB36a_California Ridge 120109 and 200MW" xfId="31791" xr:uid="{1B305A83-F5B2-4B7A-ADBC-CD27BF87EFA7}"/>
    <cellStyle name="_Ironwood_LB36a_California Ridge 120109 and 200MW 2" xfId="31792" xr:uid="{57A29ECA-A37A-4475-A30A-71D33895F3E8}"/>
    <cellStyle name="_Ironwood_LB36a_California Ridge_042909_Grant and TE_99M_as bid" xfId="31793" xr:uid="{A614F9E9-16B1-437A-B2D8-3A994BB9C629}"/>
    <cellStyle name="_Ironwood_LB36a_California Ridge_042909_Grant and TE_99M_as bid 2" xfId="31794" xr:uid="{B2003625-91B4-4A08-9BD0-69844B970A9A}"/>
    <cellStyle name="_Ironwood_LB36a_California Ridge_042909_Grant and TE_99Mw" xfId="31795" xr:uid="{25612310-C502-461F-A587-62667DABA6BC}"/>
    <cellStyle name="_Ironwood_LB36a_California Ridge_042909_Grant and TE_99Mw 2" xfId="31796" xr:uid="{E30B951A-81B4-4A89-A774-FE183BBB8984}"/>
    <cellStyle name="_Ironwood_LB36a_Copy of NEW Levered GRIIIII_03312009_MCF v2" xfId="31797" xr:uid="{D383078B-2EB6-48AB-850B-7DFADF0B0C08}"/>
    <cellStyle name="_Ironwood_LB36a_Copy of NEW Levered GRIIIII_03312009_MCF v2 2" xfId="31798" xr:uid="{8C5E84F7-AE03-4A07-BF4C-DFB4BE495828}"/>
    <cellStyle name="_Ironwood_LB36a_Copy of NEW Levered GRIIIII_03312009_MCF v2_BeechR Pivot Table 12.2.09" xfId="31799" xr:uid="{48DD2AFE-9B1F-4FE7-B908-F8D12C481E36}"/>
    <cellStyle name="_Ironwood_LB36a_Copy of NEW Levered GRIIIII_03312009_MCF v2_BeechR Pivot Table 12.2.09 2" xfId="31800" xr:uid="{D3F4E983-37B1-4F73-9CF2-A03883F10C44}"/>
    <cellStyle name="_Ironwood_LB36a_Copy of Vento III v27i P50 1st" xfId="31801" xr:uid="{968BD164-C777-4E37-B13E-D6ECFFE79079}"/>
    <cellStyle name="_Ironwood_LB36a_G&amp;A_reports" xfId="31802" xr:uid="{F1A018BE-C3A7-46AF-8B28-883FE25FA4BE}"/>
    <cellStyle name="_Ironwood_LB36a_GRE 03252009_tpm_tables" xfId="31803" xr:uid="{A04CD93F-4B23-4529-8635-23D734F40CFD}"/>
    <cellStyle name="_Ironwood_LB36a_GRE 03252009_tpm_tables 2" xfId="31804" xr:uid="{E05AFB23-4E89-487E-BA74-9BB8076239D7}"/>
    <cellStyle name="_Ironwood_LB36a_GRE 03252009_tpm_tables_BeechR Pivot Table 12.2.09" xfId="31805" xr:uid="{F1147925-7B0B-43C7-9DD1-0C1FA517A1A9}"/>
    <cellStyle name="_Ironwood_LB36a_GRE 03252009_tpm_tables_BeechR Pivot Table 12.2.09 2" xfId="31806" xr:uid="{0461820F-2452-401C-A7BF-9EA7A9B30276}"/>
    <cellStyle name="_Ironwood_LB36a_Hardin Grant 08312009_300MW" xfId="31807" xr:uid="{F4CB6837-63EB-4056-8CF1-3FCFBFF3491C}"/>
    <cellStyle name="_Ironwood_LB36a_Hardin Grant 08312009_300MW 2" xfId="31808" xr:uid="{EAEFB93B-3847-4F8B-B7BA-6E6DDE2B4450}"/>
    <cellStyle name="_Ironwood_LB36a_Inputs-General" xfId="31809" xr:uid="{1E4CD266-1BFE-476E-99F2-DB0E361180E7}"/>
    <cellStyle name="_Ironwood_LB36a_Inputs-General 2" xfId="31810" xr:uid="{7C5758F3-8720-4C0F-9A19-48A099D747B1}"/>
    <cellStyle name="_Ironwood_LB36a_Invenergy Model -- 9-5-08 base" xfId="31811" xr:uid="{178ACEFF-CB42-4FF0-A496-96B0D4EF1DAD}"/>
    <cellStyle name="_Ironwood_LB36a_Invenergy Model -- 9-5-08 base 2" xfId="31812" xr:uid="{826D21FC-0159-4BD8-8604-396C7A50F38D}"/>
    <cellStyle name="_Ironwood_LB36a_IWNA 3-Pack ECCA Sheldon Funding 03202009" xfId="31813" xr:uid="{D606887B-1805-4308-AB1B-AE931FB38071}"/>
    <cellStyle name="_Ironwood_LB36a_IWNA 3-Pack ECCA Sheldon Funding 03202009 2" xfId="31814" xr:uid="{3A1C14D5-9C5D-4579-A60B-033BB95EA1BD}"/>
    <cellStyle name="_Ironwood_LB36a_IWNA Ptfl v2 10yr 7.25% $320 upfront 99% hedge loss P50" xfId="31815" xr:uid="{FBE9425A-E812-490E-8A46-44824FBFA6A8}"/>
    <cellStyle name="_Ironwood_LB36a_IWNA Ptfl v2 10yr 7.25% $320 upfront 99% hedge loss P50 2" xfId="31816" xr:uid="{B6922BF8-4866-43B9-A0D9-F26AD17009BA}"/>
    <cellStyle name="_Ironwood_LB36a_IWNA v1 10yr 7.25% $290 upfront no bonus 42% 2009 tax realloc P50" xfId="31817" xr:uid="{D3781B19-33C9-4B4D-965E-7D7C28121A29}"/>
    <cellStyle name="_Ironwood_LB36a_IWNA v1 10yr 7.25% $290 upfront no bonus 42% 2009 tax realloc P50 2" xfId="31818" xr:uid="{1F71EA2D-DC56-428F-A45B-DEA2FA84D23E}"/>
    <cellStyle name="_Ironwood_LB36a_IWNA v1 10yr 7.25% $290 upfront no bonus 42% 2009 tax realloc P50_2008 IWNA JPM TE Model 11032008 (ERISA Dep &amp; Full Haircuts)_275M" xfId="31819" xr:uid="{302B7068-7D02-40EE-9CED-B2BF225BAD15}"/>
    <cellStyle name="_Ironwood_LB36a_IWNA v1 10yr 7.25% $290 upfront no bonus 42% 2009 tax realloc P50_2008 IWNA JPM TE Model 11032008 (ERISA Dep &amp; Full Haircuts)_275M 2" xfId="31820" xr:uid="{40960DE0-C399-4A24-8F5B-9CF4212517AE}"/>
    <cellStyle name="_Ironwood_LB36a_IWNA v1 10yr 7.25% $290 upfront no bonus 42% 2009 tax realloc P50_2008 IWNA v12 7.75% 53% TaxEx P50 (Invenergy)_10242008" xfId="31821" xr:uid="{89160055-C486-45BD-AF79-8404ECEC30BF}"/>
    <cellStyle name="_Ironwood_LB36a_IWNA v1 10yr 7.25% $290 upfront no bonus 42% 2009 tax realloc P50_2008 IWNA v12 7.75% 53% TaxEx P50 (Invenergy)_10242008 2" xfId="31822" xr:uid="{F217D99C-FE46-46FC-8183-922E0597A910}"/>
    <cellStyle name="_Ironwood_LB36a_Ledge_0416_Grant and TE" xfId="31823" xr:uid="{57D39040-BE99-4B1B-B306-6AA45275B7BA}"/>
    <cellStyle name="_Ironwood_LB36a_Ledge_0416_Grant and TE 2" xfId="31824" xr:uid="{E1C10C23-21AA-470C-A408-7505BD7CCBAC}"/>
    <cellStyle name="_Ironwood_LB36a_Levered Beech Ridge _100709" xfId="31825" xr:uid="{4BC27064-9C93-4248-82F8-3FD1468C4A47}"/>
    <cellStyle name="_Ironwood_LB36a_Levered Beech Ridge _100709 2" xfId="31826" xr:uid="{2C600220-FFC6-482A-B017-343C4FA3E5F2}"/>
    <cellStyle name="_Ironwood_LB36a_Levered Beech Ridge _100709_BeechR Pivot Table 12.2.09" xfId="31827" xr:uid="{FEDC8D98-8095-4896-B47C-E1FA86CA9CA5}"/>
    <cellStyle name="_Ironwood_LB36a_Levered Beech Ridge _100709_BeechR Pivot Table 12.2.09 2" xfId="31828" xr:uid="{DBB5A6D9-6A6C-4620-9557-796A360F2D2A}"/>
    <cellStyle name="_Ironwood_LB36a_Levered Beech Ridge _102709" xfId="31829" xr:uid="{020C543A-D0F4-465D-B519-7EA005B83C8D}"/>
    <cellStyle name="_Ironwood_LB36a_Levered Beech Ridge _102709 2" xfId="31830" xr:uid="{1887F7A0-406C-4BE1-B0D9-BDC55A5EB2C3}"/>
    <cellStyle name="_Ironwood_LB36a_Levered Beech Ridge _102709_BeechR Pivot Table 12.2.09" xfId="31831" xr:uid="{C76F9657-CE16-44A6-B981-217F89ECBBFC}"/>
    <cellStyle name="_Ironwood_LB36a_Levered Beech Ridge _102709_BeechR Pivot Table 12.2.09 2" xfId="31832" xr:uid="{5F1A493C-F165-495E-B1E9-807D4100CBCF}"/>
    <cellStyle name="_Ironwood_LB36a_Levered Beech Ridge _110209" xfId="31833" xr:uid="{213FE1C4-9D51-47A9-A2FD-470CB6FFE863}"/>
    <cellStyle name="_Ironwood_LB36a_Levered Beech Ridge _110209 2" xfId="31834" xr:uid="{19715C07-A40C-49C7-9C53-931D6AC1C986}"/>
    <cellStyle name="_Ironwood_LB36a_Levered Beech Ridge _110209_BeechR Pivot Table 12.2.09" xfId="31835" xr:uid="{D0EC51D5-2C0D-4F0C-83D8-B5363EFCEBE4}"/>
    <cellStyle name="_Ironwood_LB36a_Levered Beech Ridge _110209_BeechR Pivot Table 12.2.09 2" xfId="31836" xr:uid="{4A80DF55-D93D-4532-97D0-8FF19DD8B219}"/>
    <cellStyle name="_Ironwood_LB36a_Levered Grand Ridge Exp 07082009_LIVE" xfId="31837" xr:uid="{755E56E4-174D-4250-AE7F-11253569381C}"/>
    <cellStyle name="_Ironwood_LB36a_Levered Grand Ridge Exp 07082009_LIVE 2" xfId="31838" xr:uid="{D29B3741-9ED0-428B-9C41-6C680AB1585B}"/>
    <cellStyle name="_Ironwood_LB36a_Levered Grand Ridge Exp 07082009_LIVE_BeechR Pivot Table 12.2.09" xfId="31839" xr:uid="{8957AAA1-0403-4CA0-A310-9F6338A8DEF6}"/>
    <cellStyle name="_Ironwood_LB36a_Levered Grand Ridge Exp 07082009_LIVE_BeechR Pivot Table 12.2.09 2" xfId="31840" xr:uid="{0DE898FA-0648-4153-A164-6432A434C016}"/>
    <cellStyle name="_Ironwood_LB36a_Levered Grand Ridge Exp_05042009" xfId="31841" xr:uid="{7D54F1DB-7FB0-40E2-A72D-74AE1DE7DFDF}"/>
    <cellStyle name="_Ironwood_LB36a_Levered Grand Ridge Exp_05042009 2" xfId="31842" xr:uid="{094A17FD-587F-4C7B-B1CE-AAD924C20B5B}"/>
    <cellStyle name="_Ironwood_LB36a_Levered Grand Ridge Exp_05042009_BeechR Pivot Table 12.2.09" xfId="31843" xr:uid="{82547612-08D3-498C-A129-BA29205206DB}"/>
    <cellStyle name="_Ironwood_LB36a_Levered Grand Ridge Exp_05042009_BeechR Pivot Table 12.2.09 2" xfId="31844" xr:uid="{FFBCC498-6C37-44B6-AB0F-DB66DA8E8AC6}"/>
    <cellStyle name="_Ironwood_LB36a_NEW GRII_III Debt_032509 v1 (2)" xfId="31845" xr:uid="{3F54D30A-AE15-4738-BB52-0F1E28BFE18E}"/>
    <cellStyle name="_Ironwood_LB36a_NEW GRII_III Debt_032509 v1 (2) 2" xfId="31846" xr:uid="{5604CB8D-3F5F-4628-8621-28EC57AF11ED}"/>
    <cellStyle name="_Ironwood_LB36a_NEW GRII_III Debt_032509 v1 (2)_BeechR Pivot Table 12.2.09" xfId="31847" xr:uid="{782B2467-1225-4899-B02B-BC1F0F96D2F3}"/>
    <cellStyle name="_Ironwood_LB36a_NEW GRII_III Debt_032509 v1 (2)_BeechR Pivot Table 12.2.09 2" xfId="31848" xr:uid="{C70B39E6-AAD8-45BE-AF0A-8AF766B0A9E5}"/>
    <cellStyle name="_Ironwood_LB36a_NEW Levered GRII&amp;III_04092009_MCF v1" xfId="31849" xr:uid="{B2BB302B-7414-4FDF-B403-4D486BBCF016}"/>
    <cellStyle name="_Ironwood_LB36a_NEW Levered GRII&amp;III_04092009_MCF v1 2" xfId="31850" xr:uid="{2B47F3B8-E6EB-4B35-9DF9-E2892A0AD44F}"/>
    <cellStyle name="_Ironwood_LB36a_NEW Levered GRII&amp;III_04092009_MCF v1_BeechR Pivot Table 12.2.09" xfId="31851" xr:uid="{36630905-D404-435A-8AF7-A0D8CB855DFE}"/>
    <cellStyle name="_Ironwood_LB36a_NEW Levered GRII&amp;III_04092009_MCF v1_BeechR Pivot Table 12.2.09 2" xfId="31852" xr:uid="{6DB07D33-6251-45AB-885B-B12C3036A08E}"/>
    <cellStyle name="_Ironwood_LB36a_Oceana_142MW_Vesta1.8_101909" xfId="31853" xr:uid="{DFD88338-C9FB-4A07-92A0-B910EDDA2A0A}"/>
    <cellStyle name="_Ironwood_LB36a_Oceana_142MW_Vesta1.8_101909 2" xfId="31854" xr:uid="{1206BA4D-0E7A-468B-86B6-592D9FF7757A}"/>
    <cellStyle name="_Ironwood_LB36a_Raleigh Model (78MW) 09082009_V2" xfId="31855" xr:uid="{084AD922-1BBA-4E07-9E19-AC8BA02B54C4}"/>
    <cellStyle name="_Ironwood_LB36a_Raleigh Model (78MW) 09082009_V2 2" xfId="31856" xr:uid="{01E31D90-2C14-491E-9572-86910DE95AED}"/>
    <cellStyle name="_Ironwood_LB36a_Raleigh Model (78MW) 09082009_V2_BeechR Pivot Table 12.2.09" xfId="31857" xr:uid="{8FDC91D4-D0DA-4C56-9C30-72ABBF40ACFF}"/>
    <cellStyle name="_Ironwood_LB36a_Raleigh Model (78MW) 09082009_V2_BeechR Pivot Table 12.2.09 2" xfId="31858" xr:uid="{0891B675-FB39-4BCF-8020-14219687848B}"/>
    <cellStyle name="_Ironwood_LB36a_Sheet1" xfId="31859" xr:uid="{5576924D-0C2A-4753-ABE4-DEF6D722D89E}"/>
    <cellStyle name="_Ironwood_LB36a_Sheet1 2" xfId="31860" xr:uid="{8EA8F73B-86F6-4882-A4B9-C6DB182A5715}"/>
    <cellStyle name="_Ironwood_LB36a_Sweden Hills 51MW_081809_AEP bid" xfId="31861" xr:uid="{1819BCA1-83EC-423F-87DD-4555408AFF35}"/>
    <cellStyle name="_Ironwood_LB36a_Sweden Hills 51MW_081809_AEP bid 2" xfId="31862" xr:uid="{5CD76E65-5F89-4A7F-A4EB-8D2F5A09C956}"/>
    <cellStyle name="_Ironwood_LB36a_Tri-County Wind_042409_Grant and TE_as bid" xfId="31863" xr:uid="{59AB6F57-A2F9-4348-8CF2-B3E3F9BC4A27}"/>
    <cellStyle name="_Ironwood_LB36a_Tri-County Wind_042409_Grant and TE_as bid 2" xfId="31864" xr:uid="{9B5A8357-2D3E-4C16-8EBE-815CDC027D25}"/>
    <cellStyle name="_Ironwood_LB36a_Tri-County Wind_101309_Grant and TE_200MW_1.6XLE" xfId="31865" xr:uid="{9464DC9A-9224-449D-BC8B-02E090F5D788}"/>
    <cellStyle name="_Ironwood_LB36a_Tri-County Wind_101309_Grant and TE_200MW_1.6XLE 2" xfId="31866" xr:uid="{15C339AF-0F8B-4830-976C-4FF5B196CC16}"/>
    <cellStyle name="_Ironwood_LB36a_Tri-County Wind_101509_Grant and TE_200MW_1.6XLE" xfId="31867" xr:uid="{8CE5E25E-FC45-46ED-8E46-FB19B43053F0}"/>
    <cellStyle name="_Ironwood_LB36a_Tri-County Wind_101509_Grant and TE_200MW_1.6XLE 2" xfId="31868" xr:uid="{F22AEF06-E8B0-46F4-A56A-6FEA6EA0C638}"/>
    <cellStyle name="_Ironwood_LB36a_Turkey Track Completion Reserve Acct_11 10 08" xfId="31869" xr:uid="{AC2117C8-ADA1-48FA-9955-9E60D73DC4D8}"/>
    <cellStyle name="_Ironwood_LB36a_Turkey Track Completion Reserve Acct_11 10 08 2" xfId="31870" xr:uid="{E650C2DC-8694-4B3D-8139-9AD230A8B379}"/>
    <cellStyle name="_Ironwood_LB36a_Unlev McAdoo &amp; GR Combined 10242008-funding v8" xfId="31871" xr:uid="{4E30E827-1F21-4892-BED6-B9A7A3173618}"/>
    <cellStyle name="_Ironwood_LB36a_Unlev McAdoo &amp; GR Combined 10242008-funding v8 2" xfId="31872" xr:uid="{1310DA01-1104-4D5D-A5E1-453D53909386}"/>
    <cellStyle name="_Ironwood_LB36a_Unlev McAdoo &amp; GR Combined 10242008-funding v8_BeechR Pivot Table 12.2.09" xfId="31873" xr:uid="{0F610213-5B0F-4126-8E8D-FFE505D2DEDF}"/>
    <cellStyle name="_Ironwood_LB36a_Unlev McAdoo &amp; GR Combined 10242008-funding v8_BeechR Pivot Table 12.2.09 2" xfId="31874" xr:uid="{16A6AA6D-42B8-4E70-9F1D-E361CCA13E9A}"/>
    <cellStyle name="_Ironwood_LB36a_Unlev McAdoo &amp; GR Combined 10242008-funding v8_Sheet1" xfId="31875" xr:uid="{37AB8352-5C33-49C8-B56B-1DECD2A8726C}"/>
    <cellStyle name="_Ironwood_LB36a_Unlev McAdoo &amp; GR Combined 10242008-funding v8_Sheet1 2" xfId="31876" xr:uid="{254D7595-C910-4D07-9DCC-2B5717960B53}"/>
    <cellStyle name="_Ironwood_LB36a_Unlevered_Beech_Ridge_100_5MW_021009_optimized NCF" xfId="31877" xr:uid="{6B85D9A0-27A1-406C-89C0-9748BF628A13}"/>
    <cellStyle name="_Ironwood_LB36a_Unlevered_Beech_Ridge_100_5MW_021009_optimized NCF 2" xfId="31878" xr:uid="{D16E4BCC-2E04-411B-BC4D-E6D9C90ECD88}"/>
    <cellStyle name="_Ironwood_LB36a_Vantage Cash FLow 100609" xfId="31879" xr:uid="{1C897825-A2A1-452D-8968-DE85E9A20C6D}"/>
    <cellStyle name="_Ironwood_LB36a_Vantage Cash FLow 100609 2" xfId="31880" xr:uid="{BA4C5B6D-FAFD-4AD2-8306-73ED90B8FA2F}"/>
    <cellStyle name="_Ironwood_LB36a_Vantage Model_PGE 15yr PPA_062409" xfId="31881" xr:uid="{C666B436-383F-4A21-B174-9FB29E3717B3}"/>
    <cellStyle name="_Ironwood_LB36a_Vantage Model_PGE 15yr PPA_062409 2" xfId="31882" xr:uid="{26057BE0-33B4-4156-B489-625C38BD3D3D}"/>
    <cellStyle name="_Ironwood_LB36a_Vantage Model_PGE 15yr PPA_073009_JAR" xfId="31883" xr:uid="{6A578285-911E-46CF-A20D-7DC647EFA9E3}"/>
    <cellStyle name="_Ironwood_LB36a_Vantage Model_PGE 15yr PPA_073009_JAR 2" xfId="31884" xr:uid="{83DADD9E-0D5C-4A90-AF31-66B4C2D2B013}"/>
    <cellStyle name="_Ironwood_LB36a_Vantage Model_PGE 15yr PPA_100909" xfId="31885" xr:uid="{C2E56F73-E73D-4555-9E1C-4E54EE0FFCB6}"/>
    <cellStyle name="_Ironwood_LB36a_Vantage Model_PGE 15yr PPA_100909 2" xfId="31886" xr:uid="{98DE05F5-6856-4166-A11F-8CDCAC16487D}"/>
    <cellStyle name="_Ironwood_LB36a_Vento III v17i (8.9% Haircut, 60% Tax)" xfId="31887" xr:uid="{9E84027E-99DA-4008-96A0-2316B024347B}"/>
    <cellStyle name="_Ironwood_LB36a_Vento III v22i (Haircut, 6Y CF, 76% tax)" xfId="31888" xr:uid="{F2F50109-C029-4DA1-98FA-E1799CAEDD62}"/>
    <cellStyle name="_Ironwood_LB36a_Vento III v28g Base" xfId="31889" xr:uid="{93A3122B-A895-4B08-8456-B8AEAD3465A7}"/>
    <cellStyle name="_Ironwood_LB36a_Vento III v28k JPMyyy" xfId="31890" xr:uid="{7DC28B00-D095-4AC2-8380-4EDA82AA0FE5}"/>
    <cellStyle name="_Ironwood_LB36a_White Oak_67.5_150MW_110409_OUR CASE" xfId="31891" xr:uid="{180B17B3-3DE5-471D-AF84-F988E9D09836}"/>
    <cellStyle name="_Ironwood_LB36a_White Oak_67.5_150MW_110409_OUR CASE 2" xfId="31892" xr:uid="{995DDE10-3BE3-4655-9F1A-2615EE376A88}"/>
    <cellStyle name="_Ironwood_Ledge_0416_Grant and TE" xfId="31893" xr:uid="{770118B0-633E-4158-B52F-4B1E89455252}"/>
    <cellStyle name="_Ironwood_Ledge_0416_Grant and TE 2" xfId="31894" xr:uid="{A9F6E130-E61D-447F-9218-18EB3285F900}"/>
    <cellStyle name="_Ironwood_Levered Beech Ridge _100709" xfId="31895" xr:uid="{0D4A5D3F-51A6-408C-9ABC-D7F2741552A5}"/>
    <cellStyle name="_Ironwood_Levered Beech Ridge _100709 2" xfId="31896" xr:uid="{161E9AE5-D3DF-48C1-87B2-4528E627B69D}"/>
    <cellStyle name="_Ironwood_Levered Beech Ridge _100709_BeechR Pivot Table 12.2.09" xfId="31897" xr:uid="{C603EE5B-EC2C-41A5-967E-20DD574F7DB1}"/>
    <cellStyle name="_Ironwood_Levered Beech Ridge _100709_BeechR Pivot Table 12.2.09 2" xfId="31898" xr:uid="{BD9772E0-4006-4AAE-B068-F59128F1A3D8}"/>
    <cellStyle name="_Ironwood_Levered Beech Ridge _102709" xfId="31899" xr:uid="{A8AF3F9E-0816-4935-B17C-4A0BCA295E16}"/>
    <cellStyle name="_Ironwood_Levered Beech Ridge _102709 2" xfId="31900" xr:uid="{F1EA0A6F-2B1B-4792-9939-7CDCB9737778}"/>
    <cellStyle name="_Ironwood_Levered Beech Ridge _102709_BeechR Pivot Table 12.2.09" xfId="31901" xr:uid="{5A797F22-1C1E-43FC-A57B-BBA66FB511C8}"/>
    <cellStyle name="_Ironwood_Levered Beech Ridge _102709_BeechR Pivot Table 12.2.09 2" xfId="31902" xr:uid="{A7EAF346-BA63-4C77-80C6-E00CE742D48A}"/>
    <cellStyle name="_Ironwood_Levered Beech Ridge _110209" xfId="31903" xr:uid="{48337B33-C681-40FB-8A23-3850197DA5EF}"/>
    <cellStyle name="_Ironwood_Levered Beech Ridge _110209 2" xfId="31904" xr:uid="{605C6275-5DC9-4F9A-A1DC-BE804F4551ED}"/>
    <cellStyle name="_Ironwood_Levered Beech Ridge _110209_BeechR Pivot Table 12.2.09" xfId="31905" xr:uid="{33AC40C2-5B2A-4C74-B73A-3125F03EA15E}"/>
    <cellStyle name="_Ironwood_Levered Beech Ridge _110209_BeechR Pivot Table 12.2.09 2" xfId="31906" xr:uid="{47EF9BCE-B0D7-4BD0-9DD5-6E7815FBB0F2}"/>
    <cellStyle name="_Ironwood_Levered Grand Ridge Exp 07082009_LIVE" xfId="31907" xr:uid="{EBB468A8-4DAD-4911-AF0F-8B868E410AFC}"/>
    <cellStyle name="_Ironwood_Levered Grand Ridge Exp 07082009_LIVE 2" xfId="31908" xr:uid="{E90EB6E4-EF9D-49FE-B00C-DA121DB3823B}"/>
    <cellStyle name="_Ironwood_Levered Grand Ridge Exp 07082009_LIVE_BeechR Pivot Table 12.2.09" xfId="31909" xr:uid="{8DA63834-C99D-458B-9DC4-50DB9864766D}"/>
    <cellStyle name="_Ironwood_Levered Grand Ridge Exp 07082009_LIVE_BeechR Pivot Table 12.2.09 2" xfId="31910" xr:uid="{A5003A4A-3FBE-4E3D-9D51-CFDA8E0A3D38}"/>
    <cellStyle name="_Ironwood_Levered Grand Ridge Exp_05042009" xfId="31911" xr:uid="{99A946E0-0986-4589-907D-11CE3504364C}"/>
    <cellStyle name="_Ironwood_Levered Grand Ridge Exp_05042009 2" xfId="31912" xr:uid="{D05C45E5-125D-4C0F-8BD3-11386DA8DA8C}"/>
    <cellStyle name="_Ironwood_Levered Grand Ridge Exp_05042009_BeechR Pivot Table 12.2.09" xfId="31913" xr:uid="{6D0B266B-AF76-45EE-9024-E30D5B251C5C}"/>
    <cellStyle name="_Ironwood_Levered Grand Ridge Exp_05042009_BeechR Pivot Table 12.2.09 2" xfId="31914" xr:uid="{8702104D-27BC-48CD-A6B5-BAA7E66DC7A0}"/>
    <cellStyle name="_Ironwood_NEW GRII_III Debt_032509 v1 (2)" xfId="31915" xr:uid="{650F3999-AFE3-4265-AD58-EEDB516975A4}"/>
    <cellStyle name="_Ironwood_NEW GRII_III Debt_032509 v1 (2) 2" xfId="31916" xr:uid="{5CE76223-ABF5-41BF-B15E-131E7F0F577A}"/>
    <cellStyle name="_Ironwood_NEW GRII_III Debt_032509 v1 (2)_BeechR Pivot Table 12.2.09" xfId="31917" xr:uid="{02DFF3F7-21E2-457B-875C-E45610E78CA3}"/>
    <cellStyle name="_Ironwood_NEW GRII_III Debt_032509 v1 (2)_BeechR Pivot Table 12.2.09 2" xfId="31918" xr:uid="{C7504EEA-D1B9-4D8C-88DA-5912FB5A5277}"/>
    <cellStyle name="_Ironwood_NEW Levered GRII&amp;III_04092009_MCF v1" xfId="31919" xr:uid="{D7F6A6DF-E5DA-45FB-804B-B0E7AD5882C4}"/>
    <cellStyle name="_Ironwood_NEW Levered GRII&amp;III_04092009_MCF v1 2" xfId="31920" xr:uid="{98B81DF1-1291-4988-BD28-01C071A47A99}"/>
    <cellStyle name="_Ironwood_NEW Levered GRII&amp;III_04092009_MCF v1_BeechR Pivot Table 12.2.09" xfId="31921" xr:uid="{E7C9D8BE-B499-4934-89AD-4EE584F1E9BB}"/>
    <cellStyle name="_Ironwood_NEW Levered GRII&amp;III_04092009_MCF v1_BeechR Pivot Table 12.2.09 2" xfId="31922" xr:uid="{D7D9E63C-D7BF-4C5E-B13A-F0DB09FCCBB7}"/>
    <cellStyle name="_Ironwood_Oceana_142MW_Vesta1.8_101909" xfId="31923" xr:uid="{A4DCB2C5-3D27-46A1-9E53-013A6CC06117}"/>
    <cellStyle name="_Ironwood_Oceana_142MW_Vesta1.8_101909 2" xfId="31924" xr:uid="{8916B4C4-89D6-46A4-B449-7F021988933D}"/>
    <cellStyle name="_Ironwood_Raleigh Model (78MW) 09082009_V2" xfId="31925" xr:uid="{9FB8B5C6-2734-4EC9-9577-8CDC91D21C69}"/>
    <cellStyle name="_Ironwood_Raleigh Model (78MW) 09082009_V2 2" xfId="31926" xr:uid="{CDE171C8-6D63-4F51-9A75-EC701590E93F}"/>
    <cellStyle name="_Ironwood_Raleigh Model (78MW) 09082009_V2_BeechR Pivot Table 12.2.09" xfId="31927" xr:uid="{1009EEA9-FE7B-4BBA-9DFD-31C58FA12042}"/>
    <cellStyle name="_Ironwood_Raleigh Model (78MW) 09082009_V2_BeechR Pivot Table 12.2.09 2" xfId="31928" xr:uid="{2806F9F2-031D-4CE6-8C86-DE4C2CCBF8BA}"/>
    <cellStyle name="_Ironwood_Sheet1" xfId="31929" xr:uid="{81425D03-0235-4EC6-96EB-526622958427}"/>
    <cellStyle name="_Ironwood_Sheet1 2" xfId="31930" xr:uid="{8B9D5AAB-6ECE-41A3-BB96-BB2593A671F7}"/>
    <cellStyle name="_Ironwood_Sweden Hills 51MW_081809_AEP bid" xfId="31931" xr:uid="{53E615A4-B02F-4DBD-A84C-9DD780EA4EF2}"/>
    <cellStyle name="_Ironwood_Sweden Hills 51MW_081809_AEP bid 2" xfId="31932" xr:uid="{0B7E2290-4064-40F2-B544-EABE6ADC01F5}"/>
    <cellStyle name="_Ironwood_Tri-County Wind_042409_Grant and TE_as bid" xfId="31933" xr:uid="{A4EA4894-12F7-491B-A985-B96F369B5180}"/>
    <cellStyle name="_Ironwood_Tri-County Wind_042409_Grant and TE_as bid 2" xfId="31934" xr:uid="{18090AF5-B3CD-41EC-A106-A7E9374ADD4C}"/>
    <cellStyle name="_Ironwood_Tri-County Wind_101309_Grant and TE_200MW_1.6XLE" xfId="31935" xr:uid="{25D1FE29-32DC-45F3-A85C-83D8DDC55E3C}"/>
    <cellStyle name="_Ironwood_Tri-County Wind_101309_Grant and TE_200MW_1.6XLE 2" xfId="31936" xr:uid="{E7B39C09-65E8-408E-A342-ADB793CAE552}"/>
    <cellStyle name="_Ironwood_Tri-County Wind_101509_Grant and TE_200MW_1.6XLE" xfId="31937" xr:uid="{7CFD0608-E420-491D-90FB-C412801FB97A}"/>
    <cellStyle name="_Ironwood_Tri-County Wind_101509_Grant and TE_200MW_1.6XLE 2" xfId="31938" xr:uid="{FBA171B6-51D1-4190-84DE-FF9CE20EAD60}"/>
    <cellStyle name="_Ironwood_Turkey Track Completion Reserve Acct_11 10 08" xfId="31939" xr:uid="{B8B5FEDC-5BC1-4C81-8245-61C75321E72B}"/>
    <cellStyle name="_Ironwood_Turkey Track Completion Reserve Acct_11 10 08 2" xfId="31940" xr:uid="{13C1BFA2-C6E1-4BB1-8266-6264732EB110}"/>
    <cellStyle name="_Ironwood_Unlev McAdoo &amp; GR Combined 10242008-funding v8" xfId="31941" xr:uid="{BB9B7898-5432-4F1B-A70C-AA3FE7F42A44}"/>
    <cellStyle name="_Ironwood_Unlev McAdoo &amp; GR Combined 10242008-funding v8 2" xfId="31942" xr:uid="{CF674912-BAEC-4413-ADF9-6E247F4D935C}"/>
    <cellStyle name="_Ironwood_Unlev McAdoo &amp; GR Combined 10242008-funding v8_BeechR Pivot Table 12.2.09" xfId="31943" xr:uid="{76D49EA9-4097-438A-A1CF-7254941017D7}"/>
    <cellStyle name="_Ironwood_Unlev McAdoo &amp; GR Combined 10242008-funding v8_BeechR Pivot Table 12.2.09 2" xfId="31944" xr:uid="{8B471F22-33A7-48E7-94E2-01E713C8D1E6}"/>
    <cellStyle name="_Ironwood_Unlev McAdoo &amp; GR Combined 10242008-funding v8_Sheet1" xfId="31945" xr:uid="{9A7588CC-2B6F-436D-B355-B4A591868A4E}"/>
    <cellStyle name="_Ironwood_Unlev McAdoo &amp; GR Combined 10242008-funding v8_Sheet1 2" xfId="31946" xr:uid="{F5BCE6E5-E7B3-47C8-9894-920D2187AFCE}"/>
    <cellStyle name="_Ironwood_Unlevered_Beech_Ridge_100_5MW_021009_optimized NCF" xfId="31947" xr:uid="{FC02241A-5AA1-4223-8D22-8D0B5FFA49CB}"/>
    <cellStyle name="_Ironwood_Unlevered_Beech_Ridge_100_5MW_021009_optimized NCF 2" xfId="31948" xr:uid="{FE758098-FD98-4DC2-8FFB-74A3F5FBA6FF}"/>
    <cellStyle name="_Ironwood_Vantage Cash FLow 100609" xfId="31949" xr:uid="{3A9B59B2-AC81-456F-AD78-75D3F2C2CFFD}"/>
    <cellStyle name="_Ironwood_Vantage Cash FLow 100609 2" xfId="31950" xr:uid="{4F9504ED-D63D-4873-8FEC-05868672C7C4}"/>
    <cellStyle name="_Ironwood_Vantage Model_PGE 15yr PPA_062409" xfId="31951" xr:uid="{8F004F7D-C6AC-41BF-9850-ED8032190BF8}"/>
    <cellStyle name="_Ironwood_Vantage Model_PGE 15yr PPA_062409 2" xfId="31952" xr:uid="{F3608F18-4F15-493E-BFB7-8688C7AEE782}"/>
    <cellStyle name="_Ironwood_Vantage Model_PGE 15yr PPA_073009_JAR" xfId="31953" xr:uid="{6AE5DC95-22E3-4CDE-8A43-D265BB51B222}"/>
    <cellStyle name="_Ironwood_Vantage Model_PGE 15yr PPA_073009_JAR 2" xfId="31954" xr:uid="{5793EC88-A604-40FF-A880-C921E1CD7AA6}"/>
    <cellStyle name="_Ironwood_Vantage Model_PGE 15yr PPA_100909" xfId="31955" xr:uid="{422A3276-7960-4091-9AFD-07E8506BBD27}"/>
    <cellStyle name="_Ironwood_Vantage Model_PGE 15yr PPA_100909 2" xfId="31956" xr:uid="{D6F3D07E-73F9-43F3-9906-2DD43C6B51FC}"/>
    <cellStyle name="_Ironwood_Vento III v17i (8.9% Haircut, 60% Tax)" xfId="31957" xr:uid="{99131499-85A1-4F94-8D32-8D2D793E7032}"/>
    <cellStyle name="_Ironwood_Vento III v22i (Haircut, 6Y CF, 76% tax)" xfId="31958" xr:uid="{1C9039D1-8FD1-4013-9E5A-7C862D483520}"/>
    <cellStyle name="_Ironwood_Vento III v28g Base" xfId="31959" xr:uid="{C81D6074-5123-4FBC-ABF0-8DB576F42235}"/>
    <cellStyle name="_Ironwood_Vento III v28k JPMyyy" xfId="31960" xr:uid="{FC1C41E0-EA41-4E6F-BFCB-8BB2BBC6B5A2}"/>
    <cellStyle name="_Ironwood_White Oak_67.5_150MW_110409_OUR CASE" xfId="31961" xr:uid="{E276F4FF-6CEE-4CFE-A8A1-01A551763A5D}"/>
    <cellStyle name="_Ironwood_White Oak_67.5_150MW_110409_OUR CASE 2" xfId="31962" xr:uid="{87BEBC31-35EB-4AB9-BBB6-50F28C5C5561}"/>
    <cellStyle name="_IS Earnings Release Format - v1" xfId="31963" xr:uid="{E381C1EC-B507-468B-99FA-B407C3C5CBA1}"/>
    <cellStyle name="_x0013__IWNA 3-Pack ECCA Sheldon Funding 03202009" xfId="31964" xr:uid="{20AB0161-05C7-413F-A789-7BAA1DA83BB3}"/>
    <cellStyle name="_x0013__IWNA 3-Pack ECCA Sheldon Funding 03202009 2" xfId="31965" xr:uid="{8446D64D-E818-46DA-96DE-95C9BE07D268}"/>
    <cellStyle name="_x0013__IWNA Ptfl v2 10yr 7.25% $320 upfront 99% hedge loss P50" xfId="31966" xr:uid="{63CC2DDC-DAA0-45D2-8245-8550E24EBAAE}"/>
    <cellStyle name="_x0013__IWNA Ptfl v2 10yr 7.25% $320 upfront 99% hedge loss P50 2" xfId="31967" xr:uid="{466186BA-7B39-4F04-865B-CD251D2918FD}"/>
    <cellStyle name="_x0013__IWNA v1 10yr 7.25% $290 upfront no bonus 42% 2009 tax realloc P50" xfId="31968" xr:uid="{7F400A6A-9804-47A4-801A-D7A74984823C}"/>
    <cellStyle name="_x0013__IWNA v1 10yr 7.25% $290 upfront no bonus 42% 2009 tax realloc P50 2" xfId="31969" xr:uid="{98FB1D97-C3CA-4830-82D3-BA4E1A80E11D}"/>
    <cellStyle name="_x0013__IWNA v1 10yr 7.25% $290 upfront no bonus 42% 2009 tax realloc P50_2008 IWNA JPM TE Model 11032008 (ERISA Dep &amp; Full Haircuts)_275M" xfId="31970" xr:uid="{D360D5C2-5D46-4502-AB82-7CA3F93E7824}"/>
    <cellStyle name="_x0013__IWNA v1 10yr 7.25% $290 upfront no bonus 42% 2009 tax realloc P50_2008 IWNA JPM TE Model 11032008 (ERISA Dep &amp; Full Haircuts)_275M 2" xfId="31971" xr:uid="{9ECCB12C-60A3-4382-86F1-9C002FAF34B9}"/>
    <cellStyle name="_x0013__IWNA v1 10yr 7.25% $290 upfront no bonus 42% 2009 tax realloc P50_2008 IWNA v12 7.75% 53% TaxEx P50 (Invenergy)_10242008" xfId="31972" xr:uid="{FBBAAE95-1014-448F-BF44-CA9CA243F3D8}"/>
    <cellStyle name="_x0013__IWNA v1 10yr 7.25% $290 upfront no bonus 42% 2009 tax realloc P50_2008 IWNA v12 7.75% 53% TaxEx P50 (Invenergy)_10242008 2" xfId="31973" xr:uid="{5A5D3E9A-D7DD-4B26-8906-A552D7F3AD56}"/>
    <cellStyle name="_JPMCC 90-10 bid 09-19-06 Linked" xfId="31974" xr:uid="{225C5867-1308-497C-A509-D1C0FCA99448}"/>
    <cellStyle name="_JPMCC 90-10 bid 09-19-06 Linked 2" xfId="31975" xr:uid="{58B1654A-2FFD-4C5E-8D31-C56B9D4729E6}"/>
    <cellStyle name="_JPMCC 90-10 bid 09-19-06 Linked 2 2" xfId="31976" xr:uid="{42A26691-BA08-449F-A92F-F8D427CDD018}"/>
    <cellStyle name="_JPMCC 90-10 bid 09-19-06 Linked 3" xfId="31977" xr:uid="{0BD61B2C-BB3C-4584-984B-AA2178CBEE97}"/>
    <cellStyle name="_JPMCC 90-10 bid 09-19-06 Linked_071212 Unlevered McCormick Model - 2003 version" xfId="31978" xr:uid="{FDFAA6C4-8E43-482C-A40C-0291045397D1}"/>
    <cellStyle name="_JPMCC 90-10 bid 09-19-06 Linked_071212 Unlevered McCormick Model - 2003 version 2" xfId="31979" xr:uid="{5492AD6A-E3FE-4E7A-9C60-C34FF3235429}"/>
    <cellStyle name="_JPMCC 90-10 bid 09-19-06 Linked_071212 Unlevered McCormick Model - 2003 version_Accounting" xfId="31980" xr:uid="{496F51C9-7E5F-4209-9A6C-EC80E9DB5998}"/>
    <cellStyle name="_JPMCC 90-10 bid 09-19-06 Linked_071212 Unlevered McCormick Model - 2003 version_Accounting 2" xfId="31981" xr:uid="{8172BD12-1632-4CDD-9D0B-3FFB7FA093E6}"/>
    <cellStyle name="_JPMCC 90-10 bid 09-19-06 Linked_071212 Unlevered McCormick Model - 2003 version_Book3" xfId="31982" xr:uid="{C7485DD5-105D-4CCC-8A10-BBFE015280C7}"/>
    <cellStyle name="_JPMCC 90-10 bid 09-19-06 Linked_071212 Unlevered McCormick Model - 2003 version_Book3 2" xfId="31983" xr:uid="{F3CE4434-5EDE-4CB6-B800-581E0A330F7A}"/>
    <cellStyle name="_JPMCC 90-10 bid 09-19-06 Linked_071212 Unlevered McCormick Model - 2003 version_Naturener Montana Portfolio_temp_Part2" xfId="31984" xr:uid="{C8FBDF2B-12D8-4DDB-B5E5-313FEB4F445C}"/>
    <cellStyle name="_JPMCC 90-10 bid 09-19-06 Linked_071212 Unlevered McCormick Model - 2003 version_Naturener Montana Portfolio_temp_Part2 2" xfId="31985" xr:uid="{6B7B0E29-0C62-436D-951F-BFD0E00CDE97}"/>
    <cellStyle name="_JPMCC 90-10 bid 09-19-06 Linked_Ormat 6-7-2007  v19b accounting v4 12-19-07" xfId="31986" xr:uid="{D628A05C-2E54-4B27-B532-52C01BA9309A}"/>
    <cellStyle name="_JPMCC 90-10 bid 09-19-06 Linked_Ormat 6-7-2007  v19b accounting v4 12-19-07 2" xfId="31987" xr:uid="{38974EAB-8A24-4314-89F7-28B8377DFCA7}"/>
    <cellStyle name="_JPMP PAPS Clinton Model -- 27 April 2005" xfId="31988" xr:uid="{74CFA183-CBD1-45F9-8509-F55F9F5EA544}"/>
    <cellStyle name="_JPMP PAPS Clinton Model -- 27 April 2005 2" xfId="31989" xr:uid="{D16A7821-BA5A-4CD0-8E0D-F68794A83ED4}"/>
    <cellStyle name="_JPMP PAPS Clinton Model -- 27 April 2005 2 2" xfId="31990" xr:uid="{84E5637F-D9C1-4972-8A57-DBB6F26782F8}"/>
    <cellStyle name="_JPMP PAPS Clinton Model -- 27 April 2005 3" xfId="31991" xr:uid="{46342F00-6228-4DD0-9D05-1CE58EDC4198}"/>
    <cellStyle name="_JPMP PAPS Clinton Model -- 27 April 2005 3 2" xfId="31992" xr:uid="{A4B6E74C-7F20-46FA-9E6D-71CB4FB755E6}"/>
    <cellStyle name="_JPMP PAPS Clinton Model -- 27 April 2005 4" xfId="31993" xr:uid="{6935A50F-F422-42FF-85BA-F8AA4E0DE87C}"/>
    <cellStyle name="_JPMP PAPS Clinton Model -- 27 April 2005_Horizon round 1 model vFINAL" xfId="31994" xr:uid="{F8D6419D-9C88-4A07-A2BB-BE80777AB44C}"/>
    <cellStyle name="_JPMP PAPS Clinton Model -- 27 April 2005_Horizon round 1 model vFINAL 2" xfId="31995" xr:uid="{1862E8BC-47FD-471A-9EF9-6FD916DA7688}"/>
    <cellStyle name="_JPMP PAPS Clinton Model -- 27 April 2005_Horizon round 1 model vFINAL 2 2" xfId="31996" xr:uid="{2B15D3FC-C487-466F-AB95-B90DE099F2B5}"/>
    <cellStyle name="_JPMP PAPS Clinton Model -- 27 April 2005_Horizon round 1 model vFINAL 3" xfId="31997" xr:uid="{C4F9D64E-4B4D-4D48-939B-464C5358AF0B}"/>
    <cellStyle name="_JPMP PAPS Clinton Model -- 27 April 2005_Horizon round 1 model vFINAL 3 2" xfId="31998" xr:uid="{DEA46FF5-18CC-4A86-B0D8-36E9B6DA006B}"/>
    <cellStyle name="_JPMP PAPS Clinton Model -- 27 April 2005_Horizon round 1 model vFINAL 4" xfId="31999" xr:uid="{0D41716C-898E-410D-B746-66B5395CA945}"/>
    <cellStyle name="_JPMP PAPS Clinton Model -- 27 April 2005_Horizon round 1 model vFINAL_1" xfId="32000" xr:uid="{49D94C1C-E8EA-498F-9ED8-9FF0947DB84D}"/>
    <cellStyle name="_JPMP PAPS Clinton Model -- 27 April 2005_Horizon round 1 model vFINAL_1 2" xfId="32001" xr:uid="{D5A4A3E0-A23B-4EA8-99B3-E4BF36DE0141}"/>
    <cellStyle name="_JPMP PAPS Clinton Model -- 27 April 2005_Horizon round 1 model vFINAL_1 2 2" xfId="32002" xr:uid="{607ABF0C-CA82-46A3-BFE5-D08609C08FA0}"/>
    <cellStyle name="_JPMP PAPS Clinton Model -- 27 April 2005_Horizon round 1 model vFINAL_1 3" xfId="32003" xr:uid="{640301FE-2BD3-4B3D-8C3F-83EB5C7F339D}"/>
    <cellStyle name="_JPMP PAPS Clinton Model -- 27 April 2005_Horizon round 1 model vFINAL_1 3 2" xfId="32004" xr:uid="{50E77F73-C554-414A-88B1-3F78CEBFB808}"/>
    <cellStyle name="_JPMP PAPS Clinton Model -- 27 April 2005_Horizon round 1 model vFINAL_1 4" xfId="32005" xr:uid="{E0B71589-1F8E-4E81-A81E-4F0C38292E26}"/>
    <cellStyle name="_JPMP PAPS Clinton Model -- 27 April 2005_Horizon round 1 model vFINAL_1_Project Farwest III Model 03-20-07 v135" xfId="32006" xr:uid="{C4D0A40A-A6B6-488F-9F9D-63C52AF6205B}"/>
    <cellStyle name="_JPMP PAPS Clinton Model -- 27 April 2005_Horizon round 1 model vFINAL_1_Project Farwest III Model 03-20-07 v135 2" xfId="32007" xr:uid="{52DF8968-E378-4C82-A4F1-5F0C4D122CDC}"/>
    <cellStyle name="_JPMP PAPS Clinton Model -- 27 April 2005_Horizon round 1 model vFINAL_1_Project Farwest III Model 03-20-07 v135 2 2" xfId="32008" xr:uid="{18045000-2420-425E-A1D0-2E25242688D6}"/>
    <cellStyle name="_JPMP PAPS Clinton Model -- 27 April 2005_Horizon round 1 model vFINAL_1_Project Farwest III Model 03-20-07 v135 3" xfId="32009" xr:uid="{8A75B880-30A5-49B7-B7E1-ABBACFBCDDD5}"/>
    <cellStyle name="_JPMP PAPS Clinton Model -- 27 April 2005_Horizon round 1 model vFINAL_1_Project Farwest III Model 03-20-07 v135 3 2" xfId="32010" xr:uid="{B9195866-F534-4850-9951-F7D75E6DAB07}"/>
    <cellStyle name="_JPMP PAPS Clinton Model -- 27 April 2005_Horizon round 1 model vFINAL_1_Project Farwest III Model 03-20-07 v135 4" xfId="32011" xr:uid="{2B276869-8292-45CE-A07B-D647D319A221}"/>
    <cellStyle name="_JPMP PAPS Clinton Model -- 27 April 2005_Horizon round 1 model vFINAL_1_Project Makani Model 04-11-07 v6" xfId="32012" xr:uid="{49557DDD-EDC2-462F-9521-FD57A1C08C5F}"/>
    <cellStyle name="_JPMP PAPS Clinton Model -- 27 April 2005_Horizon round 1 model vFINAL_1_Project Makani Model 04-11-07 v6 2" xfId="32013" xr:uid="{6CCE7E1A-F835-4C5F-A640-1232995AD319}"/>
    <cellStyle name="_JPMP PAPS Clinton Model -- 27 April 2005_Horizon round 1 model vFINAL_1_Project Makani Model 04-11-07 v6 2 2" xfId="32014" xr:uid="{9DC2CE3E-97A3-454F-94EE-D83EC30F2883}"/>
    <cellStyle name="_JPMP PAPS Clinton Model -- 27 April 2005_Horizon round 1 model vFINAL_1_Project Makani Model 04-11-07 v6 3" xfId="32015" xr:uid="{7ABAC515-DF80-46A1-BFD0-F3E5AC892CA8}"/>
    <cellStyle name="_JPMP PAPS Clinton Model -- 27 April 2005_Horizon round 1 model vFINAL_1_Project Makani Model 04-11-07 v6 3 2" xfId="32016" xr:uid="{A8E1EAB0-043C-4853-89B0-315C2B4E071F}"/>
    <cellStyle name="_JPMP PAPS Clinton Model -- 27 April 2005_Horizon round 1 model vFINAL_1_Project Makani Model 04-11-07 v6 4" xfId="32017" xr:uid="{D015F29F-F03E-4FF5-9EDA-9C64E421A4D7}"/>
    <cellStyle name="_JPMP waterfall 5-1-06_x" xfId="32018" xr:uid="{3DB0C9B1-3EB3-4CBF-AF97-28EF855D15F1}"/>
    <cellStyle name="_JPMP waterfall 5-1-06_x 2" xfId="32019" xr:uid="{36A407FA-4EA2-43D3-A4AE-ED150F31E3B5}"/>
    <cellStyle name="_JPMP waterfall 5-1-06_x 2 2" xfId="32020" xr:uid="{CA7B46AE-2738-4571-AAC8-F31E6E088F23}"/>
    <cellStyle name="_JPMP waterfall 5-1-06_x 3" xfId="32021" xr:uid="{84C01BED-977F-49ED-A258-E72B1600FCF1}"/>
    <cellStyle name="_JPMP waterfall 5-1-06_x 3 2" xfId="32022" xr:uid="{07649631-A87C-4F11-ACC7-2D0ED27F5D7D}"/>
    <cellStyle name="_JPMP waterfall 5-1-06_x 4" xfId="32023" xr:uid="{A2EB8140-655A-4A53-A70A-63F3FDFCC562}"/>
    <cellStyle name="_July 2007 tax equity Operations Report " xfId="32024" xr:uid="{DCB255A6-B0E6-40FF-B798-4FB31B9CCC64}"/>
    <cellStyle name="_July 2007 tax equity Operations Report  2" xfId="32025" xr:uid="{0A0E3AA3-776C-4EE6-BFD8-F198249A9D41}"/>
    <cellStyle name="_July 2009 Forecast Testing of Tax Rates" xfId="32026" xr:uid="{2EAB41F9-BED9-43B5-926E-A8ED41AA1FC8}"/>
    <cellStyle name="_July 2009 Forecast Testing of Tax Rates 2" xfId="32027" xr:uid="{5F66A125-1612-45A1-BDB4-06FE625AE48F}"/>
    <cellStyle name="_July 2009 Forecast Testing of Tax Rates_March_LTD_Premium" xfId="32028" xr:uid="{DF5E5B6E-022A-48E5-87B6-6766D7662E29}"/>
    <cellStyle name="_July 2009 Forecast Testing of Tax Rates_Nov Self Admin LTD Income Premium - CIGNA" xfId="32029" xr:uid="{35FED4E6-653F-43FB-BCD8-830578CB526A}"/>
    <cellStyle name="_July 2009 Forecast Testing of Tax Rates_Summary Unrounded" xfId="32030" xr:uid="{29498D5F-FBCD-4143-B02F-7E0906B2AAB4}"/>
    <cellStyle name="_Key Results" xfId="32031" xr:uid="{DC520DAE-E391-4B55-8788-988C007A000A}"/>
    <cellStyle name="_Key Results 2" xfId="32032" xr:uid="{39357C0F-4D98-46CF-B821-38A05D40DFDF}"/>
    <cellStyle name="_Key Results_#1 Levered Beech Ridge_021109_Grant,Bonus,No PTCs,MACRs,Term Debt NOL" xfId="32033" xr:uid="{88CBB9EB-CF44-4572-9A80-0A96B82FAF9D}"/>
    <cellStyle name="_Key Results_#1 Levered Beech Ridge_021109_Grant,Bonus,No PTCs,MACRs,Term Debt NOL 2" xfId="32034" xr:uid="{B7247DEF-C633-4BB9-905B-AC3C6ECC985F}"/>
    <cellStyle name="_Key Results_#1 LeveredGrand_Ridge_II-III_021009_Grant,Bonus,No PTCs,MACRs,Term Debt, NOL" xfId="32035" xr:uid="{8C444DD1-BE47-424B-87BD-26710EE3E760}"/>
    <cellStyle name="_Key Results_#1 LeveredGrand_Ridge_II-III_021009_Grant,Bonus,No PTCs,MACRs,Term Debt, NOL 2" xfId="32036" xr:uid="{7183883D-38E1-4CAB-B3B1-A53362E4A91D}"/>
    <cellStyle name="_Key Results_#1 LeveredGrand_Ridge_II-III_021009_Grant,Bonus,No PTCs,MACRs,Term Debt, NOL_BeechR Pivot Table 12.2.09" xfId="32037" xr:uid="{E4CAED51-EE4E-4414-BB7B-A80AADF77163}"/>
    <cellStyle name="_Key Results_#1 LeveredGrand_Ridge_II-III_021009_Grant,Bonus,No PTCs,MACRs,Term Debt, NOL_BeechR Pivot Table 12.2.09 2" xfId="32038" xr:uid="{CF57367C-6E85-4BE8-88FB-2C912E61DF72}"/>
    <cellStyle name="_Key Results_2008 IWNA 7.75% 53% ERISA P50 (Invnergy)_FROM JPM" xfId="32039" xr:uid="{DD66200E-8087-42CD-9358-53F23F4051D8}"/>
    <cellStyle name="_Key Results_2008 IWNA 7.75% 53% ERISA P50 (Invnergy)_FROM JPM 2" xfId="32040" xr:uid="{9BE8E699-5E08-4D56-B195-AE0EC65E6D49}"/>
    <cellStyle name="_Key Results_2008 IWNA Portfolio 09262008 (JPM TE &amp; CE)__TE Assumps" xfId="32041" xr:uid="{0F101423-E6B9-4B10-9955-AA24A673B183}"/>
    <cellStyle name="_Key Results_2008 IWNA Portfolio 09262008 (JPM TE &amp; CE)__TE Assumps 2" xfId="32042" xr:uid="{7C026AEA-B408-4D12-A2F8-3D43B0054F50}"/>
    <cellStyle name="_Key Results_2008 IWNA Portfolio 09262008 (JPM TE &amp; CE)__TE Assumps_2008 IWNA v12 7.75% 53% TaxEx P50 (Invenergy)_10242008" xfId="32043" xr:uid="{2E5E3117-AAA8-479F-9981-8B7456617521}"/>
    <cellStyle name="_Key Results_2008 IWNA Portfolio 09262008 (JPM TE &amp; CE)__TE Assumps_2008 IWNA v12 7.75% 53% TaxEx P50 (Invenergy)_10242008 2" xfId="32044" xr:uid="{CD82ACF7-B006-43A4-A21D-2D0A6FB0CCE8}"/>
    <cellStyle name="_Key Results_2008 IWNA v12 7.75% 53% TaxEx P50 (Invenergy)_10242008" xfId="32045" xr:uid="{42B8DC37-A3FB-4A92-A6ED-62793DFE3D29}"/>
    <cellStyle name="_Key Results_2008 IWNA v12 7.75% 53% TaxEx P50 (Invenergy)_10242008 2" xfId="32046" xr:uid="{0B0159D6-5E94-4277-A7A8-85DF2B45559A}"/>
    <cellStyle name="_Key Results_2008 IWNA v12 7.75% 53% TaxEx P50 (Invenergy)_NO HAIRCUTS" xfId="32047" xr:uid="{80ABC987-A129-4727-8B1E-C7056F41BC03}"/>
    <cellStyle name="_Key Results_2008 IWNA v12 7.75% 53% TaxEx P50 (Invenergy)_NO HAIRCUTS 2" xfId="32048" xr:uid="{340DC279-5677-40E2-BF96-3E69D4988BCA}"/>
    <cellStyle name="_Key Results_BeechR Pivot Table 12.2.09" xfId="32049" xr:uid="{71BB8D10-3D7D-4A65-8C61-4CD69FD36BD3}"/>
    <cellStyle name="_Key Results_BeechR Pivot Table 12.2.09 2" xfId="32050" xr:uid="{585052A7-F57B-4E6A-AED2-B14BB1E9FE9B}"/>
    <cellStyle name="_Key Results_Big Otter 101209 Grant and TE 100.5MW_20mileT" xfId="32051" xr:uid="{A5D13C32-8BF0-49AC-BED7-3C72D45D9672}"/>
    <cellStyle name="_Key Results_Big Otter 101209 Grant and TE 100.5MW_20mileT 2" xfId="32052" xr:uid="{0881897A-21E8-4A3D-8BE9-0AC83255544C}"/>
    <cellStyle name="_Key Results_Bish Hill_$77.5_lowncf_ Bundled Price_Lenders_092909" xfId="32053" xr:uid="{4BC51F52-A32C-4CCB-975E-CEA897186CED}"/>
    <cellStyle name="_Key Results_Bish Hill_$77.5_lowncf_ Bundled Price_Lenders_092909 2" xfId="32054" xr:uid="{5D3CCDE8-5037-4683-AA00-D50334A3C152}"/>
    <cellStyle name="_Key Results_BishHilll_1.25M per WTG with $72 bundled price_200MWs_BF" xfId="32055" xr:uid="{2A0C1750-1364-4077-AE6B-2DF4EAA59733}"/>
    <cellStyle name="_Key Results_BishHilll_1.25M per WTG with $72 bundled price_200MWs_BF 2" xfId="32056" xr:uid="{83AB6537-6C1E-4A24-B268-1B88F16CF5A8}"/>
    <cellStyle name="_Key Results_Bishop Hill_Grant_082409_200MW" xfId="32057" xr:uid="{3DC02390-86EA-49DF-9E28-DC38287123E5}"/>
    <cellStyle name="_Key Results_Bishop Hill_Grant_082409_200MW 2" xfId="32058" xr:uid="{8D87DFC7-3F3E-4DD1-B9EE-F9817C58CF34}"/>
    <cellStyle name="_Key Results_Buzzard Creek_250MW_PTC_010610" xfId="32059" xr:uid="{34031459-BA02-4BBF-877C-624C92C70D2F}"/>
    <cellStyle name="_Key Results_Buzzard Creek_250MW_PTC_010610 2" xfId="32060" xr:uid="{DEAE4E17-EE43-4507-BC3D-051178F0855C}"/>
    <cellStyle name="_Key Results_California Ridge 120109 and 200MW" xfId="32061" xr:uid="{42357C60-2815-4552-8066-04CA6D28E15E}"/>
    <cellStyle name="_Key Results_California Ridge 120109 and 200MW 2" xfId="32062" xr:uid="{5F36F054-3E51-4404-95E4-E682ADF3A828}"/>
    <cellStyle name="_Key Results_California Ridge_042909_Grant and TE_99M_as bid" xfId="32063" xr:uid="{3F586DC2-B8E2-4B74-991F-152391601C07}"/>
    <cellStyle name="_Key Results_California Ridge_042909_Grant and TE_99M_as bid 2" xfId="32064" xr:uid="{EF8108FC-CFC1-4DC7-95EB-1D6031192EEB}"/>
    <cellStyle name="_Key Results_California Ridge_042909_Grant and TE_99Mw" xfId="32065" xr:uid="{F702399E-7F8D-4F09-A084-D1B113B00991}"/>
    <cellStyle name="_Key Results_California Ridge_042909_Grant and TE_99Mw 2" xfId="32066" xr:uid="{132E6EF0-DE3D-4FA6-B684-2FA75927E2F5}"/>
    <cellStyle name="_Key Results_Copy of NEW Levered GRIIIII_03312009_MCF v2" xfId="32067" xr:uid="{30507BF8-76D7-46D4-B671-5D66779633EA}"/>
    <cellStyle name="_Key Results_Copy of NEW Levered GRIIIII_03312009_MCF v2 2" xfId="32068" xr:uid="{114009AB-F59A-4BD7-8820-58D2F1A2B556}"/>
    <cellStyle name="_Key Results_Copy of NEW Levered GRIIIII_03312009_MCF v2_BeechR Pivot Table 12.2.09" xfId="32069" xr:uid="{B8983569-A7AD-4972-8807-31FBE85F984F}"/>
    <cellStyle name="_Key Results_Copy of NEW Levered GRIIIII_03312009_MCF v2_BeechR Pivot Table 12.2.09 2" xfId="32070" xr:uid="{49826F1C-4559-43BF-85B8-0858467883B9}"/>
    <cellStyle name="_Key Results_GRE 03252009_tpm_tables" xfId="32071" xr:uid="{8C87053E-99A1-442C-8935-D09C9A001519}"/>
    <cellStyle name="_Key Results_GRE 03252009_tpm_tables 2" xfId="32072" xr:uid="{6E0EF55D-B2B6-448E-8BFD-9B693F9D7502}"/>
    <cellStyle name="_Key Results_GRE 03252009_tpm_tables_BeechR Pivot Table 12.2.09" xfId="32073" xr:uid="{78A89F03-98EF-4169-BEEE-B82C062BCE77}"/>
    <cellStyle name="_Key Results_GRE 03252009_tpm_tables_BeechR Pivot Table 12.2.09 2" xfId="32074" xr:uid="{9583ED63-2756-40A2-99DD-A7730A9497C8}"/>
    <cellStyle name="_Key Results_Hardin Grant 08312009_300MW" xfId="32075" xr:uid="{53FDFA1E-B72C-4A3F-AFDA-4414D8C66FCA}"/>
    <cellStyle name="_Key Results_Hardin Grant 08312009_300MW 2" xfId="32076" xr:uid="{5DC9792B-5357-45A3-858E-8EEFCE8AE842}"/>
    <cellStyle name="_Key Results_Inputs-General" xfId="32077" xr:uid="{225575F4-914D-472C-8AC5-41182C9E7052}"/>
    <cellStyle name="_Key Results_Inputs-General 2" xfId="32078" xr:uid="{612F6B1A-95BE-45E4-BCC1-C2117B98BC23}"/>
    <cellStyle name="_Key Results_Invenergy Model -- 9-5-08 base" xfId="32079" xr:uid="{E023F0C3-F248-4E6B-841B-B90D34BA341F}"/>
    <cellStyle name="_Key Results_Invenergy Model -- 9-5-08 base 2" xfId="32080" xr:uid="{CB8F1F15-766B-418E-8777-29A509827B02}"/>
    <cellStyle name="_Key Results_IWNA 3-Pack ECCA Sheldon Funding 03202009" xfId="32081" xr:uid="{195E9C80-5250-4A5F-957A-494F4B60EC58}"/>
    <cellStyle name="_Key Results_IWNA 3-Pack ECCA Sheldon Funding 03202009 2" xfId="32082" xr:uid="{8B84CF0E-91AA-4C8D-8F3F-C49FC50E6233}"/>
    <cellStyle name="_Key Results_IWNA Ptfl v2 10yr 7.25% $320 upfront 99% hedge loss P50" xfId="32083" xr:uid="{DF013437-9313-47A4-AA38-CC9877938E4B}"/>
    <cellStyle name="_Key Results_IWNA Ptfl v2 10yr 7.25% $320 upfront 99% hedge loss P50 2" xfId="32084" xr:uid="{38004D09-CF4C-48DC-B38F-9BEBECE555AB}"/>
    <cellStyle name="_Key Results_IWNA v1 10yr 7.25% $290 upfront no bonus 42% 2009 tax realloc P50" xfId="32085" xr:uid="{6488DA3E-36AD-48FE-BA79-943672511EAB}"/>
    <cellStyle name="_Key Results_IWNA v1 10yr 7.25% $290 upfront no bonus 42% 2009 tax realloc P50 2" xfId="32086" xr:uid="{A71AEF3D-8C7E-4DD0-8174-38547E2ADDBE}"/>
    <cellStyle name="_Key Results_IWNA v1 10yr 7.25% $290 upfront no bonus 42% 2009 tax realloc P50_2008 IWNA JPM TE Model 11032008 (ERISA Dep &amp; Full Haircuts)_275M" xfId="32087" xr:uid="{6595AC5E-1643-4CBD-AA65-FA4C92E4655C}"/>
    <cellStyle name="_Key Results_IWNA v1 10yr 7.25% $290 upfront no bonus 42% 2009 tax realloc P50_2008 IWNA JPM TE Model 11032008 (ERISA Dep &amp; Full Haircuts)_275M 2" xfId="32088" xr:uid="{A1C06378-CE3F-4AA3-ABE6-71708420D341}"/>
    <cellStyle name="_Key Results_IWNA v1 10yr 7.25% $290 upfront no bonus 42% 2009 tax realloc P50_2008 IWNA v12 7.75% 53% TaxEx P50 (Invenergy)_10242008" xfId="32089" xr:uid="{A4CF15C9-98E8-44F3-883E-17D5240990B1}"/>
    <cellStyle name="_Key Results_IWNA v1 10yr 7.25% $290 upfront no bonus 42% 2009 tax realloc P50_2008 IWNA v12 7.75% 53% TaxEx P50 (Invenergy)_10242008 2" xfId="32090" xr:uid="{3D13C6C1-CC0D-4DA5-A557-BEC55EE6F838}"/>
    <cellStyle name="_Key Results_Ledge_0416_Grant and TE" xfId="32091" xr:uid="{EA22A030-449F-403C-89CE-171721F6586E}"/>
    <cellStyle name="_Key Results_Ledge_0416_Grant and TE 2" xfId="32092" xr:uid="{189A284A-ADD0-4970-B9F6-AAA03BFB6879}"/>
    <cellStyle name="_Key Results_Levered Beech Ridge _100709" xfId="32093" xr:uid="{EF0C43F2-A070-4652-8BF7-196354CE8D21}"/>
    <cellStyle name="_Key Results_Levered Beech Ridge _100709 2" xfId="32094" xr:uid="{A86958C5-AEEB-4D78-B2D4-5EB6B0543B61}"/>
    <cellStyle name="_Key Results_Levered Beech Ridge _100709_BeechR Pivot Table 12.2.09" xfId="32095" xr:uid="{10A98D0D-6A05-4FC3-BF00-D2BEA794D49C}"/>
    <cellStyle name="_Key Results_Levered Beech Ridge _100709_BeechR Pivot Table 12.2.09 2" xfId="32096" xr:uid="{741FE570-BC2F-4AE1-97F8-D3B9FE9DF698}"/>
    <cellStyle name="_Key Results_Levered Beech Ridge _102709" xfId="32097" xr:uid="{0B308B90-8CE1-4611-A6FA-0EAD2CD28262}"/>
    <cellStyle name="_Key Results_Levered Beech Ridge _102709 2" xfId="32098" xr:uid="{B4518579-315E-4E72-8FBD-778C52E4DA8F}"/>
    <cellStyle name="_Key Results_Levered Beech Ridge _102709_BeechR Pivot Table 12.2.09" xfId="32099" xr:uid="{E2A7B8BD-21CC-4036-9C53-9DB418D4346C}"/>
    <cellStyle name="_Key Results_Levered Beech Ridge _102709_BeechR Pivot Table 12.2.09 2" xfId="32100" xr:uid="{EA20858A-50F6-4E17-9C71-B65CB74FDFA0}"/>
    <cellStyle name="_Key Results_Levered Beech Ridge _110209" xfId="32101" xr:uid="{82AB955D-14CD-4BA7-8C91-3433FCF7999E}"/>
    <cellStyle name="_Key Results_Levered Beech Ridge _110209 2" xfId="32102" xr:uid="{01FAEFAA-9C15-4887-B945-ED31775D2152}"/>
    <cellStyle name="_Key Results_Levered Beech Ridge _110209_BeechR Pivot Table 12.2.09" xfId="32103" xr:uid="{1CA7138B-5ED2-4946-861F-4328B0B6D9A6}"/>
    <cellStyle name="_Key Results_Levered Beech Ridge _110209_BeechR Pivot Table 12.2.09 2" xfId="32104" xr:uid="{BE4E1557-738A-4F80-AEC5-F69B53E06466}"/>
    <cellStyle name="_Key Results_Levered Grand Ridge Exp 07082009_LIVE" xfId="32105" xr:uid="{20926886-D6D6-4C9B-B5E4-7F5A7F852362}"/>
    <cellStyle name="_Key Results_Levered Grand Ridge Exp 07082009_LIVE 2" xfId="32106" xr:uid="{8B251B86-DF81-4E9F-AFD2-67501A25F125}"/>
    <cellStyle name="_Key Results_Levered Grand Ridge Exp 07082009_LIVE_BeechR Pivot Table 12.2.09" xfId="32107" xr:uid="{302B90EC-2EB0-4A19-ABAE-E859EA3214B4}"/>
    <cellStyle name="_Key Results_Levered Grand Ridge Exp 07082009_LIVE_BeechR Pivot Table 12.2.09 2" xfId="32108" xr:uid="{B7D713B8-E0DE-4482-9318-A111751FA1EB}"/>
    <cellStyle name="_Key Results_Levered Grand Ridge Exp_05042009" xfId="32109" xr:uid="{9DC2F0AC-759F-40B3-8C5F-C681C797F95D}"/>
    <cellStyle name="_Key Results_Levered Grand Ridge Exp_05042009 2" xfId="32110" xr:uid="{A9930EA0-E566-4249-A7D9-7197A506B1B3}"/>
    <cellStyle name="_Key Results_Levered Grand Ridge Exp_05042009_BeechR Pivot Table 12.2.09" xfId="32111" xr:uid="{AD03E732-A143-4329-A657-B2D3400933E5}"/>
    <cellStyle name="_Key Results_Levered Grand Ridge Exp_05042009_BeechR Pivot Table 12.2.09 2" xfId="32112" xr:uid="{7556AD52-2896-4957-ADEC-131F26E59316}"/>
    <cellStyle name="_Key Results_NEW GRII_III Debt_032509 v1 (2)" xfId="32113" xr:uid="{93642C2C-8620-49DA-A7A2-51C2F6B6A330}"/>
    <cellStyle name="_Key Results_NEW GRII_III Debt_032509 v1 (2) 2" xfId="32114" xr:uid="{2A0D9D30-AE53-4E74-A525-1D32974AC2BE}"/>
    <cellStyle name="_Key Results_NEW GRII_III Debt_032509 v1 (2)_BeechR Pivot Table 12.2.09" xfId="32115" xr:uid="{EA39CA89-5FC7-4F64-8DFA-B4CE80244C9D}"/>
    <cellStyle name="_Key Results_NEW GRII_III Debt_032509 v1 (2)_BeechR Pivot Table 12.2.09 2" xfId="32116" xr:uid="{3B672C59-B6CB-4659-94F1-CF2CF29B5202}"/>
    <cellStyle name="_Key Results_NEW Levered GRII&amp;III_04092009_MCF v1" xfId="32117" xr:uid="{14954736-BEDB-4149-8D03-BE65E6288637}"/>
    <cellStyle name="_Key Results_NEW Levered GRII&amp;III_04092009_MCF v1 2" xfId="32118" xr:uid="{EE93428C-B1D4-4CFD-99C5-26A03AE941C7}"/>
    <cellStyle name="_Key Results_NEW Levered GRII&amp;III_04092009_MCF v1_BeechR Pivot Table 12.2.09" xfId="32119" xr:uid="{54D8AA8D-913C-42A7-A515-1BCF71356160}"/>
    <cellStyle name="_Key Results_NEW Levered GRII&amp;III_04092009_MCF v1_BeechR Pivot Table 12.2.09 2" xfId="32120" xr:uid="{AFB3EB1D-899E-4017-9B11-C1564027287A}"/>
    <cellStyle name="_Key Results_Oceana_142MW_Vesta1.8_101909" xfId="32121" xr:uid="{49E054A3-559A-4D4C-9870-84BF6BE8ECA7}"/>
    <cellStyle name="_Key Results_Oceana_142MW_Vesta1.8_101909 2" xfId="32122" xr:uid="{6F93F86C-4EB4-44BF-8418-483BA60CECD3}"/>
    <cellStyle name="_Key Results_Raleigh Model (78MW) 09082009_V2" xfId="32123" xr:uid="{7BE6C810-8647-4F55-B47D-78E7C7F7A158}"/>
    <cellStyle name="_Key Results_Raleigh Model (78MW) 09082009_V2 2" xfId="32124" xr:uid="{C23F18B8-3B97-4F94-981E-271695470C87}"/>
    <cellStyle name="_Key Results_Raleigh Model (78MW) 09082009_V2_BeechR Pivot Table 12.2.09" xfId="32125" xr:uid="{E317236C-307E-4B8B-820E-A531489579D3}"/>
    <cellStyle name="_Key Results_Raleigh Model (78MW) 09082009_V2_BeechR Pivot Table 12.2.09 2" xfId="32126" xr:uid="{1C2DFF8F-B774-4CC9-931C-953A00A6E60C}"/>
    <cellStyle name="_Key Results_Sheet1" xfId="32127" xr:uid="{6BB6DB4F-A869-44FF-938D-007CC44C1D60}"/>
    <cellStyle name="_Key Results_Sheet1 2" xfId="32128" xr:uid="{7BCBEB17-5033-4FD2-BD8E-4BD8393D315C}"/>
    <cellStyle name="_Key Results_Sweden Hills 51MW_081809_AEP bid" xfId="32129" xr:uid="{F7761F78-9A0A-4AE0-86B4-0E21142833BA}"/>
    <cellStyle name="_Key Results_Sweden Hills 51MW_081809_AEP bid 2" xfId="32130" xr:uid="{2F6FE4E6-2BCE-4316-8475-36A5A5AFD2B4}"/>
    <cellStyle name="_Key Results_Tri-County Wind_042409_Grant and TE_as bid" xfId="32131" xr:uid="{98409928-6310-47B4-9D68-7C0EE451FC8F}"/>
    <cellStyle name="_Key Results_Tri-County Wind_042409_Grant and TE_as bid 2" xfId="32132" xr:uid="{D1552B99-EB0B-41FF-B280-87B88422E73E}"/>
    <cellStyle name="_Key Results_Tri-County Wind_101309_Grant and TE_200MW_1.6XLE" xfId="32133" xr:uid="{2C5D51C1-A0A6-4F2C-930D-7F82BEC13504}"/>
    <cellStyle name="_Key Results_Tri-County Wind_101309_Grant and TE_200MW_1.6XLE 2" xfId="32134" xr:uid="{AAAC05CB-ECAD-4C20-81B1-9C87B4543554}"/>
    <cellStyle name="_Key Results_Tri-County Wind_101509_Grant and TE_200MW_1.6XLE" xfId="32135" xr:uid="{941CE8E6-3393-40A0-A4A1-BC409B46E197}"/>
    <cellStyle name="_Key Results_Tri-County Wind_101509_Grant and TE_200MW_1.6XLE 2" xfId="32136" xr:uid="{01B3788A-B5F8-41EC-984E-3E85135B5734}"/>
    <cellStyle name="_Key Results_Turkey Track Completion Reserve Acct_11 10 08" xfId="32137" xr:uid="{692E5C5D-C351-48DE-AC99-AEDEC98B03D0}"/>
    <cellStyle name="_Key Results_Turkey Track Completion Reserve Acct_11 10 08 2" xfId="32138" xr:uid="{42FBFDBF-2DEC-461D-920B-BE6AFA3665EC}"/>
    <cellStyle name="_Key Results_Unlev McAdoo &amp; GR Combined 10242008-funding v8" xfId="32139" xr:uid="{A653F65C-C222-4E74-8C92-399C816260BA}"/>
    <cellStyle name="_Key Results_Unlev McAdoo &amp; GR Combined 10242008-funding v8 2" xfId="32140" xr:uid="{03298654-D405-49D6-9228-3D0B00D98108}"/>
    <cellStyle name="_Key Results_Unlev McAdoo &amp; GR Combined 10242008-funding v8_BeechR Pivot Table 12.2.09" xfId="32141" xr:uid="{0A6E8B59-AD3A-4E73-8E69-83D418CEAF6A}"/>
    <cellStyle name="_Key Results_Unlev McAdoo &amp; GR Combined 10242008-funding v8_BeechR Pivot Table 12.2.09 2" xfId="32142" xr:uid="{82198B94-BAB3-497E-B7C9-870EDF805E8C}"/>
    <cellStyle name="_Key Results_Unlev McAdoo &amp; GR Combined 10242008-funding v8_Sheet1" xfId="32143" xr:uid="{2562B5D0-57DE-487E-ABA7-FC4639723621}"/>
    <cellStyle name="_Key Results_Unlev McAdoo &amp; GR Combined 10242008-funding v8_Sheet1 2" xfId="32144" xr:uid="{AE3DCA9F-A64A-4452-AE93-9EF67737EEDC}"/>
    <cellStyle name="_Key Results_Unlevered_Beech_Ridge_100_5MW_021009_optimized NCF" xfId="32145" xr:uid="{3FDA39F4-00CE-41A5-97B8-37A5E432E83D}"/>
    <cellStyle name="_Key Results_Unlevered_Beech_Ridge_100_5MW_021009_optimized NCF 2" xfId="32146" xr:uid="{66D857DB-5CF6-4111-9CEB-02D530EE9248}"/>
    <cellStyle name="_Key Results_Vantage Cash FLow 100609" xfId="32147" xr:uid="{43936C64-3E57-4C16-9F10-CAEA41D392BA}"/>
    <cellStyle name="_Key Results_Vantage Cash FLow 100609 2" xfId="32148" xr:uid="{7F2BBFCD-E245-4E35-A648-9B198CD15EC4}"/>
    <cellStyle name="_Key Results_Vantage Model_PGE 15yr PPA_062409" xfId="32149" xr:uid="{E102C183-88B5-44C6-A38F-B3B5CCFB13B5}"/>
    <cellStyle name="_Key Results_Vantage Model_PGE 15yr PPA_062409 2" xfId="32150" xr:uid="{EA5999AF-9827-4D1D-AA07-04C3B975DCDA}"/>
    <cellStyle name="_Key Results_Vantage Model_PGE 15yr PPA_073009_JAR" xfId="32151" xr:uid="{416DF69F-4EB7-4B9A-8124-5681569C95A9}"/>
    <cellStyle name="_Key Results_Vantage Model_PGE 15yr PPA_073009_JAR 2" xfId="32152" xr:uid="{D14B5FCA-ED8F-45FA-9CA2-4E70C0803CC8}"/>
    <cellStyle name="_Key Results_Vantage Model_PGE 15yr PPA_100909" xfId="32153" xr:uid="{07803BDD-04F2-44B1-AF93-3BDDA7E97348}"/>
    <cellStyle name="_Key Results_Vantage Model_PGE 15yr PPA_100909 2" xfId="32154" xr:uid="{D3636767-2E60-4B50-AD85-2ACE620B5309}"/>
    <cellStyle name="_Key Results_White Oak_67.5_150MW_110409_OUR CASE" xfId="32155" xr:uid="{9AB800EE-2576-495C-A90C-58F8E5FE1C6E}"/>
    <cellStyle name="_Key Results_White Oak_67.5_150MW_110409_OUR CASE 2" xfId="32156" xr:uid="{9443A9E3-5E6C-4333-B952-C771FE355F33}"/>
    <cellStyle name="_Key_R7.1" xfId="32157" xr:uid="{8B308511-3DBD-4D91-94DF-3742FB57A888}"/>
    <cellStyle name="_Key_R7.1 2" xfId="32158" xr:uid="{16DF5AEA-F86C-4619-9206-C255DC37FD39}"/>
    <cellStyle name="_Key_R7.1 2 2" xfId="32159" xr:uid="{F055CD07-3F1B-4326-8855-F1D66459FFE5}"/>
    <cellStyle name="_Key_R7.1 3" xfId="32160" xr:uid="{E748C063-2360-4BD7-830F-EDCBA2BB3510}"/>
    <cellStyle name="_Key_R7.1 3 2" xfId="32161" xr:uid="{252639E5-16B7-46C8-AB7F-72205801AF67}"/>
    <cellStyle name="_Key_R7.1 4" xfId="32162" xr:uid="{7CEFCC0C-9637-43C4-AB41-6FA8761FBFC9}"/>
    <cellStyle name="_Key_R7.1 4 2" xfId="32163" xr:uid="{4942764C-E79C-4266-8E03-145C9E794D51}"/>
    <cellStyle name="_Key_R7.1 4 3" xfId="32164" xr:uid="{84639225-18D6-44FF-910E-9CA8E91DA232}"/>
    <cellStyle name="_Key_R7.1 5" xfId="32165" xr:uid="{FDEB46A8-CDC5-4FA7-8100-4E40EA1C76C4}"/>
    <cellStyle name="_Key_R7.1 5 2" xfId="32166" xr:uid="{6E0BEA9B-11DC-40B9-8A2E-71B4AF579286}"/>
    <cellStyle name="_Key_R7.1 6" xfId="32167" xr:uid="{57F80938-54EE-4FEF-9D3E-6249A7791B18}"/>
    <cellStyle name="_Key_R7.1_AEP_PV_20100112" xfId="32168" xr:uid="{5D422012-B86E-4691-9ED1-9DDC0CE955BE}"/>
    <cellStyle name="_Key_R7.1_August 2010 CWIP curves_NextEra" xfId="32169" xr:uid="{3D6184AA-72E7-4996-AEC0-792D52C199B2}"/>
    <cellStyle name="_Key_R7.1_August 2010 CWIP curves_NextEra 2" xfId="32170" xr:uid="{EEAC6B51-9062-4DD5-A9EC-518BBB203BE8}"/>
    <cellStyle name="_Key_R7.1_August 2010 CWIP curves_NextEra_November 2010 Termosol CWIP Curves NEER Final" xfId="32171" xr:uid="{5C2EBBA7-E09E-4786-8EB1-27A00E307D29}"/>
    <cellStyle name="_Key_R7.1_August 2010 CWIP curves_NextEra_November 2010 Termosol CWIP Curves NEER Final 2" xfId="32172" xr:uid="{BD70E4B5-29E2-4846-845D-B281A3D901E9}"/>
    <cellStyle name="_Key_R7.1_BASIS ADJ" xfId="32173" xr:uid="{B5399C34-1204-452D-B1F7-4193F0E61131}"/>
    <cellStyle name="_Key_R7.1_BM Adjustments" xfId="32174" xr:uid="{9C134556-C36F-487E-92E3-3CCA6944EEC1}"/>
    <cellStyle name="_Key_R7.1_Budget Support 2012-09 2013-15 Benefit Programs v5 with NEER Barg Update" xfId="32175" xr:uid="{F124E8EE-F038-40F4-951B-7A020CAF4E66}"/>
    <cellStyle name="_Key_R7.1_Capacity_Factor_Monthly_Forecast_Through_2024 " xfId="32176" xr:uid="{22DDCC45-E880-4E1E-B132-5453903FE472}"/>
    <cellStyle name="_Key_R7.1_Capital Prov 1Q10" xfId="32177" xr:uid="{BFD7AF15-4ECE-4F88-9E26-D0E43BB23031}"/>
    <cellStyle name="_Key_R7.1_Capital Prov 1Q10 2" xfId="32178" xr:uid="{1C45EC05-8832-44CD-9C19-6A1963AFE085}"/>
    <cellStyle name="_Key_R7.1_Capital Prov 1Q10_March_LTD_Premium" xfId="32179" xr:uid="{9F37B167-9391-4537-BCBE-431F929E0273}"/>
    <cellStyle name="_Key_R7.1_Capital Prov 1Q10_Nov Self Admin LTD Income Premium - CIGNA" xfId="32180" xr:uid="{0EC4068D-E519-4042-A7F6-2B8972A74D1D}"/>
    <cellStyle name="_Key_R7.1_Capital Prov 1Q10_Summary Unrounded" xfId="32181" xr:uid="{3D1A202D-B2AD-43BB-93D9-589D46A3A72F}"/>
    <cellStyle name="_Key_R7.1_Consolidated Summary Living ProForma_2011_DRAFT" xfId="32182" xr:uid="{9F980684-7392-4CC9-9C38-F4C74944353D}"/>
    <cellStyle name="_Key_R7.1_Consolidated Summary Living ProForma_2011_Paste Special" xfId="32183" xr:uid="{FEBB3048-E8B4-4F06-9B5A-C5AE1C358EE9}"/>
    <cellStyle name="_Key_R7.1_Copy of South TX GenTie  0.8x Sale12-31-09 COD BASE CASEvBOD" xfId="32184" xr:uid="{550AFDC3-638C-462B-B30D-5BA9C786B3F7}"/>
    <cellStyle name="_Key_R7.1_Copy of Wilton Expansion_Opcom_XLE_49.5MW_2-23-08_(Stimulus)" xfId="32185" xr:uid="{C3172130-805C-47F6-91F7-E2626EB26D90}"/>
    <cellStyle name="_Key_R7.1_CWIP Termosol 1" xfId="32186" xr:uid="{A9EBCAF6-F5F4-4779-BDBC-9A16C80E58AB}"/>
    <cellStyle name="_Key_R7.1_CWIP Termosol 1 2" xfId="32187" xr:uid="{40C836ED-DB1B-4F00-92E5-C8ABF44E9957}"/>
    <cellStyle name="_Key_R7.1_CWIP Termosol 2" xfId="32188" xr:uid="{F7880803-53E0-465A-942D-658A1A4405AD}"/>
    <cellStyle name="_Key_R7.1_CWIP Termosol 2 2" xfId="32189" xr:uid="{59730B92-762C-4248-848F-C3AEF5E34317}"/>
    <cellStyle name="_Key_R7.1_Day County" xfId="32190" xr:uid="{13D6D2CE-75B7-4248-A0F2-1FF03D7AB996}"/>
    <cellStyle name="_Key_R7.1_Distribution Date Calc" xfId="32191" xr:uid="{6376AB1C-7E68-4393-975E-FE3681E5FE37}"/>
    <cellStyle name="_Key_R7.1_FAS 106 subsidy 2010" xfId="32192" xr:uid="{D694F6BA-94A5-4E48-99E7-5C45CF1B4027}"/>
    <cellStyle name="_Key_R7.1_FAS 106 subsidy 2010 2" xfId="32193" xr:uid="{07BACC68-941E-4623-81D4-50E42D0AC20A}"/>
    <cellStyle name="_Key_R7.1_FAS 106 subsidy 2010_March_LTD_Premium" xfId="32194" xr:uid="{C3326BF9-D034-4D1C-9867-01BDCE850A23}"/>
    <cellStyle name="_Key_R7.1_FAS 106 subsidy 2010_Nov Self Admin LTD Income Premium - CIGNA" xfId="32195" xr:uid="{A856603F-CF0A-4710-AC9B-41000114DC9C}"/>
    <cellStyle name="_Key_R7.1_FAS 106 subsidy 2010_Summary Unrounded" xfId="32196" xr:uid="{8E7B1927-9953-47D5-8659-B5AA31F3119B}"/>
    <cellStyle name="_Key_R7.1_Fees" xfId="32197" xr:uid="{8C47E953-F0C9-476A-BDC9-7AE9AFCC8864}"/>
    <cellStyle name="_Key_R7.1_FinSum" xfId="32198" xr:uid="{D51D14F9-F86A-4A68-B463-931093B7CD97}"/>
    <cellStyle name="_Key_R7.1_FinSum 2" xfId="32199" xr:uid="{1664F829-E3FC-4A82-A06A-7E6A1F279814}"/>
    <cellStyle name="_Key_R7.1_FinSum 2 2" xfId="32200" xr:uid="{F23FD9D7-3D8F-48B4-AF2C-93271308FD54}"/>
    <cellStyle name="_Key_R7.1_FinSum 3" xfId="32201" xr:uid="{49961626-F61D-4A34-92E2-5F75D7358607}"/>
    <cellStyle name="_Key_R7.1_FinSum 4" xfId="32202" xr:uid="{F5E2BFEE-6223-4B9A-8D51-14772F6FBE75}"/>
    <cellStyle name="_Key_R7.1_FinSum 4 2" xfId="32203" xr:uid="{EEE9A231-C5F1-4EC8-843B-4AB6C5C767D4}"/>
    <cellStyle name="_Key_R7.1_FinSum 4 3" xfId="32204" xr:uid="{85D56BD7-60A6-4EB6-B96F-9D7CF9EF1AC2}"/>
    <cellStyle name="_Key_R7.1_FinSum_Genesis_Bridge_Tab" xfId="32205" xr:uid="{2FCE5D66-0351-4080-968F-8713CC5B144C}"/>
    <cellStyle name="_Key_R7.1_FinSum_ToD" xfId="32206" xr:uid="{12F9C124-D6C1-4D7A-B4F5-D2892C6475F8}"/>
    <cellStyle name="_Key_R7.1_FinSum_ToD 2" xfId="32207" xr:uid="{3E1D9F26-E564-4D5C-AB8A-8BAB3BADB812}"/>
    <cellStyle name="_Key_R7.1_FinSum_ToD 3" xfId="32208" xr:uid="{90D7FAEC-7226-4E76-986B-AD3AA42C1ADD}"/>
    <cellStyle name="_Key_R7.1_Genesis PGE 250MW_20081119A" xfId="32209" xr:uid="{D470ADF2-6CAF-44D5-9680-F5A35CAE3E4E}"/>
    <cellStyle name="_Key_R7.1_Genesis_Bridge_Tab" xfId="32210" xr:uid="{81DDF0F5-25CD-40A0-80CC-940C8C9ECCAA}"/>
    <cellStyle name="_Key_R7.1_HWBA UM NPV  IRR Analysis finance at cost share may 2011" xfId="32211" xr:uid="{07CA46D3-ECDB-4598-A6A4-38210C2A4C3B}"/>
    <cellStyle name="_Key_R7.1_Inputs" xfId="32212" xr:uid="{2C248268-D467-42AC-BFF4-1818C50B3414}"/>
    <cellStyle name="_Key_R7.1_Inputs 2" xfId="32213" xr:uid="{312CB32A-F660-49CC-A8AE-2D96B9693546}"/>
    <cellStyle name="_Key_R7.1_Locked in Gross Margin" xfId="32214" xr:uid="{39C8C622-F66C-4640-8189-24849E33C309}"/>
    <cellStyle name="_Key_R7.1_LPF 2011 Update - Contracted Thermal Assets - rev 09 27 2011" xfId="32215" xr:uid="{F29B66CC-73BA-4480-AFEE-9A9346AA0281}"/>
    <cellStyle name="_Key_R7.1_LPF 2011 Update - Contracted Thermal Assets - rev 09 27 2011 (2)" xfId="32216" xr:uid="{A09746F2-3A20-434F-9BC4-903DDD369608}"/>
    <cellStyle name="_Key_R7.1_LPF 2011 Update - Merchant Thermal Assets - rev 09 27 2011 (2)" xfId="32217" xr:uid="{FB6B5DE0-44E6-49AA-806B-7C897A6B2328}"/>
    <cellStyle name="_Key_R7.1_LTD-FAS 112 Summary" xfId="32218" xr:uid="{43B3E7E3-6BBB-4AB0-9187-02C37E2C68B3}"/>
    <cellStyle name="_Key_R7.1_November 2010 CWIP Curves Genesis Final" xfId="32219" xr:uid="{B8CA3C7C-4039-40AA-BA5F-18A0B4CE6368}"/>
    <cellStyle name="_Key_R7.1_November 2010 CWIP Curves Genesis Final 2" xfId="32220" xr:uid="{CCD32684-9443-441B-AB6A-B396814EF14A}"/>
    <cellStyle name="_Key_R7.1_November 2010 CWIP Curves NEER Final" xfId="32221" xr:uid="{33099C14-E466-4B7C-AD37-0E90D89E73E9}"/>
    <cellStyle name="_Key_R7.1_November 2010 CWIP Curves NEER Final 2" xfId="32222" xr:uid="{037F5DE1-D640-4453-AB02-C83690D670B8}"/>
    <cellStyle name="_Key_R7.1_November 2010 Termosol CWIP Curves NEER Final" xfId="32223" xr:uid="{98C42437-5F13-4B60-8AF3-A93A82D4DD2B}"/>
    <cellStyle name="_Key_R7.1_November 2010 Termosol CWIP Curves NEER Final 2" xfId="32224" xr:uid="{18EB80EC-85C6-4530-8BCB-90C5CEEDF981}"/>
    <cellStyle name="_Key_R7.1_Paradise_PV_20100212" xfId="32225" xr:uid="{F5417134-2329-4831-ADC7-8112500DABD9}"/>
    <cellStyle name="_Key_R7.1_Pro Forma - Alamosa 100MW - rev 03.13.09" xfId="32226" xr:uid="{8D9EBF25-9A92-45E5-92BE-EBEE8899ECD2}"/>
    <cellStyle name="_Key_R7.1_Pro Forma - Alamosa 100MW - rev 03.13.09 2" xfId="32227" xr:uid="{3E2A731F-A724-4F78-9683-79139F1FE82A}"/>
    <cellStyle name="_Key_R7.1_Pro Forma - Alamosa 100MW - rev 03.13.09 2 2" xfId="32228" xr:uid="{6303237B-790E-4994-91B5-CEBABBE8D6D7}"/>
    <cellStyle name="_Key_R7.1_Pro Forma - Alamosa 100MW - rev 03.13.09 3" xfId="32229" xr:uid="{871726EF-E4D4-422D-BF16-53B3BBD4CCFF}"/>
    <cellStyle name="_Key_R7.1_Pro Forma - Alamosa 100MW - rev 03.13.09 4" xfId="32230" xr:uid="{D629CDB1-41DC-4B97-987A-FF53FD2E9F65}"/>
    <cellStyle name="_Key_R7.1_Pro Forma - Alamosa 100MW - rev 03.13.09 4 2" xfId="32231" xr:uid="{B967D990-ADB5-4187-82E1-8A3583F21C3B}"/>
    <cellStyle name="_Key_R7.1_Pro Forma - Alamosa 100MW - rev 03.13.09 4 3" xfId="32232" xr:uid="{72FCAE2A-CF37-460C-8FBC-ABBCE2C85AF7}"/>
    <cellStyle name="_Key_R7.1_Pro Forma - Alamosa 100MW - rev 03.13.09_Genesis_Bridge_Tab" xfId="32233" xr:uid="{38AC2FC6-C142-48C2-AE3E-049D4FCCA92A}"/>
    <cellStyle name="_Key_R7.1_Pro Forma - Alamosa 100MW - rev 03.13.09_ToD" xfId="32234" xr:uid="{94E4F594-0CC8-4049-A633-02AA550C1572}"/>
    <cellStyle name="_Key_R7.1_Pro Forma - Alamosa 100MW - rev 03.13.09_ToD 2" xfId="32235" xr:uid="{F95AA061-446C-4BB6-B2D5-737B24957A17}"/>
    <cellStyle name="_Key_R7.1_Pro Forma - Alamosa 100MW - rev 03.13.09_ToD 3" xfId="32236" xr:uid="{63236A33-C566-4E36-B5F3-A966F1468A83}"/>
    <cellStyle name="_Key_R7.1_Project Finance Wilton Expansion" xfId="32237" xr:uid="{C66C3776-E6A4-45B1-9915-0CF4BA70AD42}"/>
    <cellStyle name="_Key_R7.1_Project Monitoring Paradise Solar revised_October 2010" xfId="32238" xr:uid="{E18707AC-7B63-44FC-B575-2A38BE251642}"/>
    <cellStyle name="_Key_R7.1_Project Monitoring Paradise Solar revised_October 2010 2" xfId="32239" xr:uid="{603F732B-83A8-466B-B4D6-2878F8C7A372}"/>
    <cellStyle name="_Key_R7.1_Project Monitoring Paradise Solar revised_October 2010_November 2010 Termosol CWIP Curves NEER Final" xfId="32240" xr:uid="{6BE0AD6C-57AE-4925-AAE6-E0CA96F80A31}"/>
    <cellStyle name="_Key_R7.1_Project Monitoring Paradise Solar revised_October 2010_November 2010 Termosol CWIP Curves NEER Final 2" xfId="32241" xr:uid="{0391AE95-1F0D-4AFE-8BE4-A3BD11061F86}"/>
    <cellStyle name="_Key_R7.1_Scen" xfId="32242" xr:uid="{ABE72EF7-C31E-4A2A-B9E4-2B31229C4D03}"/>
    <cellStyle name="_Key_R7.1_Scen 2" xfId="32243" xr:uid="{CB6D0A6B-FC09-4D3E-9F90-3E20328FE92B}"/>
    <cellStyle name="_Key_R7.1_Scen 2 2" xfId="32244" xr:uid="{EE0D9692-18FE-4537-8EF7-336C9BF252BA}"/>
    <cellStyle name="_Key_R7.1_Scen 3" xfId="32245" xr:uid="{F55BFCCF-7808-4E67-8692-21E0387723FB}"/>
    <cellStyle name="_Key_R7.1_Scen 4" xfId="32246" xr:uid="{B9B00AA0-A28C-4890-BB33-7F9292F94D60}"/>
    <cellStyle name="_Key_R7.1_Scen 4 2" xfId="32247" xr:uid="{71F53023-7CB5-475B-8DCA-B4EB9AA402EE}"/>
    <cellStyle name="_Key_R7.1_Scen 4 3" xfId="32248" xr:uid="{0193A5C8-C411-43FD-B297-AEA90DC2C9AB}"/>
    <cellStyle name="_Key_R7.1_Scen_Genesis_Bridge_Tab" xfId="32249" xr:uid="{2FE4F2A5-B215-442E-918A-E4F2CA13D885}"/>
    <cellStyle name="_Key_R7.1_Scen_ToD" xfId="32250" xr:uid="{C9574A3E-966A-4ABE-A8CB-8EF048BE1EC8}"/>
    <cellStyle name="_Key_R7.1_Scen_ToD 2" xfId="32251" xr:uid="{194E1E28-DF74-4B2C-9057-3BB81D725547}"/>
    <cellStyle name="_Key_R7.1_Scen_ToD 3" xfId="32252" xr:uid="{B3623591-B545-4C4F-A88F-49E11FED8CC1}"/>
    <cellStyle name="_Key_R7.1_September 2010 CWIP curves_NextEra" xfId="32253" xr:uid="{410A4EB3-3A29-4D62-9C0E-4541BDF63964}"/>
    <cellStyle name="_Key_R7.1_September 2010 CWIP curves_NextEra 2" xfId="32254" xr:uid="{26354E5E-CD70-4FFF-A20B-A80758CB54F9}"/>
    <cellStyle name="_Key_R7.1_September 2010 CWIP curves_NextEra_November 2010 Termosol CWIP Curves NEER Final" xfId="32255" xr:uid="{0777A47B-4214-4F33-9252-397F257C8B61}"/>
    <cellStyle name="_Key_R7.1_September 2010 CWIP curves_NextEra_November 2010 Termosol CWIP Curves NEER Final 2" xfId="32256" xr:uid="{276B8594-BE03-47F7-8555-53CB8FE9F43A}"/>
    <cellStyle name="_Key_R7.1_Solar - TOD Calculation Model - rev 04.16.09" xfId="32257" xr:uid="{B53AF648-8CE3-41B7-A26A-CF0D295F435E}"/>
    <cellStyle name="_Key_R7.1_Solar - TOD Calculation Model - rev 04.16.09 2" xfId="32258" xr:uid="{B02247DF-9395-4400-97F2-17822EE62D82}"/>
    <cellStyle name="_Key_R7.1_Solar - TOD Calculation Model - rev 04.16.09 2 2" xfId="32259" xr:uid="{19EEB5ED-9517-4E78-A59C-D9F76A3E73FE}"/>
    <cellStyle name="_Key_R7.1_Solar - TOD Calculation Model - rev 04.16.09 3" xfId="32260" xr:uid="{24D6559D-FB5C-412B-B1BE-8937028BE1CD}"/>
    <cellStyle name="_Key_R7.1_Solar - TOD Calculation Model - rev 04.16.09 4" xfId="32261" xr:uid="{85C4408E-66A6-4F48-91EF-1B6A5974B067}"/>
    <cellStyle name="_Key_R7.1_Solar - TOD Calculation Model - rev 04.16.09 4 2" xfId="32262" xr:uid="{300F46A0-E55B-45D9-8D6B-3E160E574317}"/>
    <cellStyle name="_Key_R7.1_Solar - TOD Calculation Model - rev 04.16.09 4 3" xfId="32263" xr:uid="{0C77D9F5-9C3B-4DA1-B210-C4D4661773DF}"/>
    <cellStyle name="_Key_R7.1_Solar - TOD Calculation Model - rev 04.16.09_Genesis_Bridge_Tab" xfId="32264" xr:uid="{A3D2C14A-E895-4D60-A2A4-41643909126C}"/>
    <cellStyle name="_Key_R7.1_Solar - TOD Calculation Model - rev 04.16.09_ToD" xfId="32265" xr:uid="{B3EA7B7F-2C66-4043-BD55-766F38C82CBF}"/>
    <cellStyle name="_Key_R7.1_Solar - TOD Calculation Model - rev 04.16.09_ToD 2" xfId="32266" xr:uid="{4D16A98A-0387-47C9-939E-4D41CCD4777E}"/>
    <cellStyle name="_Key_R7.1_Solar - TOD Calculation Model - rev 04.16.09_ToD 3" xfId="32267" xr:uid="{61DBF08D-34D0-40C2-A683-DAF3B18A1EBC}"/>
    <cellStyle name="_Key_R7.1_Solar_Model_ab" xfId="32268" xr:uid="{4919CD89-95DB-467F-BEED-702797A4C3B6}"/>
    <cellStyle name="_Key_R7.1_Solar_Model_ab 2" xfId="32269" xr:uid="{9A939802-8310-4889-8EFE-13A84775381A}"/>
    <cellStyle name="_Key_R7.1_Solar_Model_ab 2 2" xfId="32270" xr:uid="{55E126E3-9601-40E1-898C-D0F320EE5B18}"/>
    <cellStyle name="_Key_R7.1_Solar_Model_ab 3" xfId="32271" xr:uid="{5F1980B7-1993-4BB5-B17C-FEDD80B3A221}"/>
    <cellStyle name="_Key_R7.1_Solar_Model_ab 4" xfId="32272" xr:uid="{79C1DE9C-E835-4AB6-A098-F6C261C49FC1}"/>
    <cellStyle name="_Key_R7.1_Solar_Model_ab 4 2" xfId="32273" xr:uid="{4A6AE292-8130-4882-AC17-E832106D7E9B}"/>
    <cellStyle name="_Key_R7.1_Solar_Model_ab 4 3" xfId="32274" xr:uid="{E64C1367-8A14-494C-A707-6A20626D36C5}"/>
    <cellStyle name="_Key_R7.1_Solar_Model_ab_Genesis_Bridge_Tab" xfId="32275" xr:uid="{9768DB2E-5DFA-4057-962B-46A488649545}"/>
    <cellStyle name="_Key_R7.1_Solar_Model_ab_ToD" xfId="32276" xr:uid="{771AC914-13C9-4FA5-9926-7A96844F4232}"/>
    <cellStyle name="_Key_R7.1_Solar_Model_ab_ToD 2" xfId="32277" xr:uid="{8175585D-A353-4D7E-A13F-E1554A4D693C}"/>
    <cellStyle name="_Key_R7.1_Solar_Model_ab_ToD 3" xfId="32278" xr:uid="{17AAD62E-009B-4FDD-8ADE-1A1531AF280D}"/>
    <cellStyle name="_Key_R7.1_Summerhaven CWIP curve Oct_2010" xfId="32279" xr:uid="{239C3244-CB5E-4777-A172-017ECD879761}"/>
    <cellStyle name="_Key_R7.1_Summerhaven CWIP curve Oct_2010 2" xfId="32280" xr:uid="{AA57D621-9676-4B69-9F7A-C20D4D7D1C65}"/>
    <cellStyle name="_Key_R7.1_Summerhaven CWIP curve Oct_2010_November 2010 Termosol CWIP Curves NEER Final" xfId="32281" xr:uid="{4891B6F9-D05E-4689-9BDF-2746F25A76E0}"/>
    <cellStyle name="_Key_R7.1_Summerhaven CWIP curve Oct_2010_November 2010 Termosol CWIP Curves NEER Final 2" xfId="32282" xr:uid="{9E018F9C-414D-4A03-B480-05D0D7D0E110}"/>
    <cellStyle name="_Key_R7.1_Tax" xfId="32283" xr:uid="{3DDB2FCC-5418-49A4-87BB-96FEF7D7CF2B}"/>
    <cellStyle name="_Key_R7.1_ToD" xfId="32284" xr:uid="{D4E83A5B-3A64-42AE-BF58-CA7B96FD34F7}"/>
    <cellStyle name="_Key_R7.1_ToD 2" xfId="32285" xr:uid="{662CAC22-7A83-4EA1-A313-39C1A2455445}"/>
    <cellStyle name="_Key_R7.1_ToD 3" xfId="32286" xr:uid="{A3CF4E5A-FF64-4AEE-859F-F160AC4EE7E6}"/>
    <cellStyle name="_Key_R7.1_tx financing revs" xfId="32287" xr:uid="{270318B4-80BF-46A8-A97C-C124F2E1A5BB}"/>
    <cellStyle name="_Key_R7.1_WACC_Calc_Sheet" xfId="32288" xr:uid="{64B49C5C-98B7-4876-8AE0-D3C79577FE67}"/>
    <cellStyle name="_Key_R7.1_WACC_Calc_Sheet 2" xfId="32289" xr:uid="{81A92089-85B0-49EF-A4F1-9BD145A43AE9}"/>
    <cellStyle name="_Key_R7.1_WACC_Calc_Sheet 2 2" xfId="32290" xr:uid="{2990DDB2-CBB9-4EF8-A97E-98E099D93F98}"/>
    <cellStyle name="_Key_R7.1_WACC_Calc_Sheet 3" xfId="32291" xr:uid="{40715775-BFA8-499A-9B1A-787125CC1319}"/>
    <cellStyle name="_Key_R7.1_WACC_Calc_Sheet 4" xfId="32292" xr:uid="{F5FB7F68-5236-426E-BED5-DCCB06CF081E}"/>
    <cellStyle name="_Key_R7.1_WACC_Calc_Sheet 4 2" xfId="32293" xr:uid="{7DFE3C9B-0306-43AD-B151-289B50DF2B88}"/>
    <cellStyle name="_Key_R7.1_WACC_Calc_Sheet 4 3" xfId="32294" xr:uid="{5A2A6117-0124-44ED-BA09-6C0C45FD1BA2}"/>
    <cellStyle name="_Key_R7.1_WACC_Calc_Sheet_Genesis_Bridge_Tab" xfId="32295" xr:uid="{D2C205B2-42F6-4ABB-B4C5-CA4C830BB0A8}"/>
    <cellStyle name="_Key_R7.1_WACC_Calc_Sheet_ToD" xfId="32296" xr:uid="{544BD22B-F696-4A05-B08F-6DD7EA45E0AD}"/>
    <cellStyle name="_Key_R7.1_WACC_Calc_Sheet_ToD 2" xfId="32297" xr:uid="{2DE82031-6FE1-4276-A98D-8F535EE6B32E}"/>
    <cellStyle name="_Key_R7.1_WACC_Calc_Sheet_ToD 3" xfId="32298" xr:uid="{BC1FFBF8-635F-4842-ABB9-94C56DBF1918}"/>
    <cellStyle name="_Key_R7.1_Word_Outputs_2009_09_12" xfId="32299" xr:uid="{03EAADA4-AB8F-40D5-9652-8B501C95924B}"/>
    <cellStyle name="_Key_R7.2" xfId="32300" xr:uid="{639F0A01-CD1D-4077-805F-86BA79F38DE7}"/>
    <cellStyle name="_Key_R7.2 2" xfId="32301" xr:uid="{9805A6A1-4C9E-48DA-8D90-C954CE93BDDE}"/>
    <cellStyle name="_Key_R7.2 2 2" xfId="32302" xr:uid="{AE30F331-07B6-4ACC-A939-99D8BBF475DF}"/>
    <cellStyle name="_Key_R7.2 3" xfId="32303" xr:uid="{BB8E31B2-D5BA-422D-9082-444749188000}"/>
    <cellStyle name="_Key_R7.2 3 2" xfId="32304" xr:uid="{266671C9-259A-4FCC-B3F2-0359114CDB52}"/>
    <cellStyle name="_Key_R7.2 4" xfId="32305" xr:uid="{B6F70F0A-E473-4104-B58A-CDB48896CF4E}"/>
    <cellStyle name="_Key_R7.2 4 2" xfId="32306" xr:uid="{91F02DF2-B771-442C-90BE-159544381CD8}"/>
    <cellStyle name="_Key_R7.2 4 3" xfId="32307" xr:uid="{16FC08CF-CC61-451C-8BAD-3297AD53224D}"/>
    <cellStyle name="_Key_R7.2 5" xfId="32308" xr:uid="{F3E95847-D06C-4B15-9C29-4B6F0421A585}"/>
    <cellStyle name="_Key_R7.2 5 2" xfId="32309" xr:uid="{94D928CE-971C-4711-AEFF-E558DB466272}"/>
    <cellStyle name="_Key_R7.2 6" xfId="32310" xr:uid="{4A3B7762-7D7A-4A6A-A81D-0F58645DD60D}"/>
    <cellStyle name="_Key_R7.2_AEP_PV_20100112" xfId="32311" xr:uid="{F3392911-7A95-4981-8D39-1A6DC0A254DB}"/>
    <cellStyle name="_Key_R7.2_August 2010 CWIP curves_NextEra" xfId="32312" xr:uid="{409DD124-A77B-4928-B12F-8E6AC7889CD9}"/>
    <cellStyle name="_Key_R7.2_August 2010 CWIP curves_NextEra 2" xfId="32313" xr:uid="{55AC30AD-1144-4C98-B8AF-B4E5475E6AA8}"/>
    <cellStyle name="_Key_R7.2_August 2010 CWIP curves_NextEra_November 2010 Termosol CWIP Curves NEER Final" xfId="32314" xr:uid="{FD600FB8-4644-4718-82B9-64C44A699DD7}"/>
    <cellStyle name="_Key_R7.2_August 2010 CWIP curves_NextEra_November 2010 Termosol CWIP Curves NEER Final 2" xfId="32315" xr:uid="{B86A81CF-DFE9-4D8E-9708-7B3C911D46B5}"/>
    <cellStyle name="_Key_R7.2_BASIS ADJ" xfId="32316" xr:uid="{CF82F5ED-28EA-48CB-8737-0DF90260DA21}"/>
    <cellStyle name="_Key_R7.2_BM Adjustments" xfId="32317" xr:uid="{5BD0841D-11E6-4F0A-B86B-82C71B691C15}"/>
    <cellStyle name="_Key_R7.2_Budget Support 2012-09 2013-15 Benefit Programs v5 with NEER Barg Update" xfId="32318" xr:uid="{F7F92ED3-1912-41C3-A5A3-AA0000B85FE5}"/>
    <cellStyle name="_Key_R7.2_Capacity_Factor_Monthly_Forecast_Through_2024 " xfId="32319" xr:uid="{637E420B-96A2-449D-BF7A-30066DED9A0F}"/>
    <cellStyle name="_Key_R7.2_Capital Prov 1Q10" xfId="32320" xr:uid="{E85685C0-FB3E-48BD-807A-52A7106E88D1}"/>
    <cellStyle name="_Key_R7.2_Capital Prov 1Q10 2" xfId="32321" xr:uid="{DEA315B5-8848-48DF-9C11-79A4F2397F14}"/>
    <cellStyle name="_Key_R7.2_Capital Prov 1Q10_March_LTD_Premium" xfId="32322" xr:uid="{4D3C2A6F-F2C2-4615-9A45-955252AAF272}"/>
    <cellStyle name="_Key_R7.2_Capital Prov 1Q10_Nov Self Admin LTD Income Premium - CIGNA" xfId="32323" xr:uid="{9938CCAE-6641-4B32-B441-92B30ADFC1C1}"/>
    <cellStyle name="_Key_R7.2_Capital Prov 1Q10_Summary Unrounded" xfId="32324" xr:uid="{6E4101BB-FC48-4ACF-80A3-8CFE8429DDEA}"/>
    <cellStyle name="_Key_R7.2_Consolidated Summary Living ProForma_2011_DRAFT" xfId="32325" xr:uid="{542F9FBB-6450-4827-801F-10A3B95D70F2}"/>
    <cellStyle name="_Key_R7.2_Consolidated Summary Living ProForma_2011_Paste Special" xfId="32326" xr:uid="{408811A7-2E91-41DD-809E-78B0CC667162}"/>
    <cellStyle name="_Key_R7.2_Copy of South TX GenTie  0.8x Sale12-31-09 COD BASE CASEvBOD" xfId="32327" xr:uid="{50062F4A-A404-41B9-89A0-0EBE2D741A20}"/>
    <cellStyle name="_Key_R7.2_Copy of Wilton Expansion_Opcom_XLE_49.5MW_2-23-08_(Stimulus)" xfId="32328" xr:uid="{09F8E2EC-7F68-4DDD-8AD7-E97D774DEE05}"/>
    <cellStyle name="_Key_R7.2_CWIP Termosol 1" xfId="32329" xr:uid="{829F45FF-14E3-4993-B012-6597BABFC99B}"/>
    <cellStyle name="_Key_R7.2_CWIP Termosol 1 2" xfId="32330" xr:uid="{3049FFAB-8F14-4871-9AC5-D932FB58EA84}"/>
    <cellStyle name="_Key_R7.2_CWIP Termosol 2" xfId="32331" xr:uid="{E3BCCE39-81FB-4DC7-9581-511FE9F87728}"/>
    <cellStyle name="_Key_R7.2_CWIP Termosol 2 2" xfId="32332" xr:uid="{D150DEAC-68C1-47AF-8B9F-9F94E4C81A89}"/>
    <cellStyle name="_Key_R7.2_Day County" xfId="32333" xr:uid="{B793338F-5397-4F94-B4BA-1371E891DDED}"/>
    <cellStyle name="_Key_R7.2_Distribution Date Calc" xfId="32334" xr:uid="{2D94E566-2A8B-4A5B-8A14-7A178A9E1E5D}"/>
    <cellStyle name="_Key_R7.2_FAS 106 subsidy 2010" xfId="32335" xr:uid="{1D15E682-18A8-4DF3-BCCC-E285E1CD58E9}"/>
    <cellStyle name="_Key_R7.2_FAS 106 subsidy 2010 2" xfId="32336" xr:uid="{190CD386-BFDF-43F0-B86E-BEAEC42D4762}"/>
    <cellStyle name="_Key_R7.2_FAS 106 subsidy 2010_March_LTD_Premium" xfId="32337" xr:uid="{FC44DCD7-1B55-4754-B067-D1982221D821}"/>
    <cellStyle name="_Key_R7.2_FAS 106 subsidy 2010_Nov Self Admin LTD Income Premium - CIGNA" xfId="32338" xr:uid="{F72B1B48-DAF4-4A75-90C6-16A9D28CC9AD}"/>
    <cellStyle name="_Key_R7.2_FAS 106 subsidy 2010_Summary Unrounded" xfId="32339" xr:uid="{CD62012A-C336-49AD-B5ED-897D150BB505}"/>
    <cellStyle name="_Key_R7.2_Fees" xfId="32340" xr:uid="{61DF9555-95F7-42D8-855C-7BFE1A5E3066}"/>
    <cellStyle name="_Key_R7.2_FinSum" xfId="32341" xr:uid="{93346020-FBDA-4EBE-A483-3ED1240A0BB5}"/>
    <cellStyle name="_Key_R7.2_FinSum 2" xfId="32342" xr:uid="{8C8DFFE1-365C-44CE-803F-B3E27B9CDDF8}"/>
    <cellStyle name="_Key_R7.2_FinSum 2 2" xfId="32343" xr:uid="{93522F4A-4FA0-4068-9C80-67BD6F069178}"/>
    <cellStyle name="_Key_R7.2_FinSum 3" xfId="32344" xr:uid="{2D39BA59-8FB8-440B-9A48-46B9F080DC9A}"/>
    <cellStyle name="_Key_R7.2_FinSum 4" xfId="32345" xr:uid="{E888B375-E644-4FE2-B2F8-FAB1D2C47F05}"/>
    <cellStyle name="_Key_R7.2_FinSum 4 2" xfId="32346" xr:uid="{497A7821-BEF2-4E2B-8B73-2BA08F3CAE5E}"/>
    <cellStyle name="_Key_R7.2_FinSum 4 3" xfId="32347" xr:uid="{74901540-BC64-4F18-807A-70EC6C9EC1D2}"/>
    <cellStyle name="_Key_R7.2_FinSum_Genesis_Bridge_Tab" xfId="32348" xr:uid="{44B5BE95-577E-4BBC-A697-1D8927F8090F}"/>
    <cellStyle name="_Key_R7.2_FinSum_ToD" xfId="32349" xr:uid="{2F27389D-0511-489E-B028-E0FD0A717FD4}"/>
    <cellStyle name="_Key_R7.2_FinSum_ToD 2" xfId="32350" xr:uid="{90CD7947-6509-4B83-B34A-34F956C73C64}"/>
    <cellStyle name="_Key_R7.2_FinSum_ToD 3" xfId="32351" xr:uid="{DBF8FF9B-454F-4AC8-BE85-1078261C28FA}"/>
    <cellStyle name="_Key_R7.2_Genesis PGE 250MW_20081119A" xfId="32352" xr:uid="{1FCF5544-6FB4-4921-9A8A-AB70738D3779}"/>
    <cellStyle name="_Key_R7.2_Genesis_Bridge_Tab" xfId="32353" xr:uid="{39B184D0-E941-4479-888B-2E4D4987B10A}"/>
    <cellStyle name="_Key_R7.2_HWBA UM NPV  IRR Analysis finance at cost share may 2011" xfId="32354" xr:uid="{4E14B2FE-C2CB-40A7-8BC8-A9910724B8A4}"/>
    <cellStyle name="_Key_R7.2_Inputs" xfId="32355" xr:uid="{3D5B680B-4532-4A20-BF7A-A6C0D76FA4DE}"/>
    <cellStyle name="_Key_R7.2_Inputs 2" xfId="32356" xr:uid="{D1C26617-4B60-4727-AC1C-469AC48F53D4}"/>
    <cellStyle name="_Key_R7.2_Locked in Gross Margin" xfId="32357" xr:uid="{A95E3936-939A-4E69-98B9-FFDECD493722}"/>
    <cellStyle name="_Key_R7.2_LPF 2011 Update - Contracted Thermal Assets - rev 09 27 2011" xfId="32358" xr:uid="{E11A702E-CBCA-41F9-B498-893EE42C373A}"/>
    <cellStyle name="_Key_R7.2_LPF 2011 Update - Contracted Thermal Assets - rev 09 27 2011 (2)" xfId="32359" xr:uid="{BB880450-93DF-4EDD-BD69-C61DF72FD7BC}"/>
    <cellStyle name="_Key_R7.2_LPF 2011 Update - Merchant Thermal Assets - rev 09 27 2011 (2)" xfId="32360" xr:uid="{08EF507D-6B87-4870-86D9-B03E9A6D9CAC}"/>
    <cellStyle name="_Key_R7.2_LTD-FAS 112 Summary" xfId="32361" xr:uid="{2B475E72-286D-4C1A-87EE-F73B3BE625BE}"/>
    <cellStyle name="_Key_R7.2_November 2010 CWIP Curves Genesis Final" xfId="32362" xr:uid="{337F170C-CC9F-432E-995B-C8A669F483E9}"/>
    <cellStyle name="_Key_R7.2_November 2010 CWIP Curves Genesis Final 2" xfId="32363" xr:uid="{728F02C8-9477-44A4-BB8E-A729CB5DBA20}"/>
    <cellStyle name="_Key_R7.2_November 2010 CWIP Curves NEER Final" xfId="32364" xr:uid="{26ABDF80-4FDF-4884-85B0-D131ADB9764B}"/>
    <cellStyle name="_Key_R7.2_November 2010 CWIP Curves NEER Final 2" xfId="32365" xr:uid="{0DA55BEE-C6C2-459F-AAB5-103713F89FE5}"/>
    <cellStyle name="_Key_R7.2_November 2010 Termosol CWIP Curves NEER Final" xfId="32366" xr:uid="{E5371B61-F7A4-48F4-B055-AD11CF60BFE7}"/>
    <cellStyle name="_Key_R7.2_November 2010 Termosol CWIP Curves NEER Final 2" xfId="32367" xr:uid="{D0D570F0-16D2-449A-8A5E-310A3F9E8082}"/>
    <cellStyle name="_Key_R7.2_Paradise_PV_20100212" xfId="32368" xr:uid="{6AD5E1E2-36F4-4869-B24F-FF99BF28B8BE}"/>
    <cellStyle name="_Key_R7.2_Pro Forma - Alamosa 100MW - rev 03.13.09" xfId="32369" xr:uid="{1AC34646-C9EE-437F-A85D-1025D4B38878}"/>
    <cellStyle name="_Key_R7.2_Pro Forma - Alamosa 100MW - rev 03.13.09 2" xfId="32370" xr:uid="{693FEFB8-8B95-4041-BF91-527BD3251FDD}"/>
    <cellStyle name="_Key_R7.2_Pro Forma - Alamosa 100MW - rev 03.13.09 2 2" xfId="32371" xr:uid="{D3ACA07A-E520-4A04-9189-7501FC555261}"/>
    <cellStyle name="_Key_R7.2_Pro Forma - Alamosa 100MW - rev 03.13.09 3" xfId="32372" xr:uid="{CE887207-6BC2-4DA8-B31E-6B7D06CF6E63}"/>
    <cellStyle name="_Key_R7.2_Pro Forma - Alamosa 100MW - rev 03.13.09 4" xfId="32373" xr:uid="{506EB39E-B98B-4327-A854-5311ED45B93E}"/>
    <cellStyle name="_Key_R7.2_Pro Forma - Alamosa 100MW - rev 03.13.09 4 2" xfId="32374" xr:uid="{D05B401B-4AC4-4149-8613-845610781CF9}"/>
    <cellStyle name="_Key_R7.2_Pro Forma - Alamosa 100MW - rev 03.13.09 4 3" xfId="32375" xr:uid="{9288E2F6-CE5E-4037-A834-647A37FC2730}"/>
    <cellStyle name="_Key_R7.2_Pro Forma - Alamosa 100MW - rev 03.13.09_Genesis_Bridge_Tab" xfId="32376" xr:uid="{D14F9C82-678C-42AD-8DCF-D8FE8D1574E7}"/>
    <cellStyle name="_Key_R7.2_Pro Forma - Alamosa 100MW - rev 03.13.09_ToD" xfId="32377" xr:uid="{85244956-4040-471E-B45A-289735BAE879}"/>
    <cellStyle name="_Key_R7.2_Pro Forma - Alamosa 100MW - rev 03.13.09_ToD 2" xfId="32378" xr:uid="{42EF0DFF-AECB-46F3-A2DF-BFF2655D6908}"/>
    <cellStyle name="_Key_R7.2_Pro Forma - Alamosa 100MW - rev 03.13.09_ToD 3" xfId="32379" xr:uid="{BC321A7A-5471-4979-A0B5-DB77A544AE08}"/>
    <cellStyle name="_Key_R7.2_Project Finance Wilton Expansion" xfId="32380" xr:uid="{5F7D7387-ACE3-4354-B341-EF6B164C8521}"/>
    <cellStyle name="_Key_R7.2_Project Monitoring Paradise Solar revised_October 2010" xfId="32381" xr:uid="{A6209A6D-DDBA-41FF-9EF9-20BE4FA6ED00}"/>
    <cellStyle name="_Key_R7.2_Project Monitoring Paradise Solar revised_October 2010 2" xfId="32382" xr:uid="{9B15166F-1FB9-4657-9364-3EA5685C8CF8}"/>
    <cellStyle name="_Key_R7.2_Project Monitoring Paradise Solar revised_October 2010_November 2010 Termosol CWIP Curves NEER Final" xfId="32383" xr:uid="{7584F752-2B5C-4DB5-A9E9-F3DEF5CDCEC3}"/>
    <cellStyle name="_Key_R7.2_Project Monitoring Paradise Solar revised_October 2010_November 2010 Termosol CWIP Curves NEER Final 2" xfId="32384" xr:uid="{765B64F2-46AB-4B26-8A83-CAC8E40D2EC2}"/>
    <cellStyle name="_Key_R7.2_Scen" xfId="32385" xr:uid="{EA82C51C-4EEE-4996-AB49-26E0E64D1757}"/>
    <cellStyle name="_Key_R7.2_Scen 2" xfId="32386" xr:uid="{CA9D7DDC-BF48-40F4-A3B2-6B4D315EDD3E}"/>
    <cellStyle name="_Key_R7.2_Scen 2 2" xfId="32387" xr:uid="{51781AFB-800E-4D12-83C3-F87C6EF32886}"/>
    <cellStyle name="_Key_R7.2_Scen 3" xfId="32388" xr:uid="{907CCB7D-8062-445E-8395-A5A1D1C075EB}"/>
    <cellStyle name="_Key_R7.2_Scen 4" xfId="32389" xr:uid="{292D50E9-BCF5-4FE5-B1CE-2DDCF59A0645}"/>
    <cellStyle name="_Key_R7.2_Scen 4 2" xfId="32390" xr:uid="{C8373923-B447-479A-8102-9293CF2FEDA0}"/>
    <cellStyle name="_Key_R7.2_Scen 4 3" xfId="32391" xr:uid="{9E819D9A-D87A-47AF-866F-3EB6CE57B138}"/>
    <cellStyle name="_Key_R7.2_Scen_Genesis_Bridge_Tab" xfId="32392" xr:uid="{C631599A-A283-4547-BFBA-D750B2989818}"/>
    <cellStyle name="_Key_R7.2_Scen_ToD" xfId="32393" xr:uid="{9E6CC525-A70B-4579-903F-BE18C1C0B9F6}"/>
    <cellStyle name="_Key_R7.2_Scen_ToD 2" xfId="32394" xr:uid="{A1563805-D72B-4A85-9071-C59D8E0DCCAC}"/>
    <cellStyle name="_Key_R7.2_Scen_ToD 3" xfId="32395" xr:uid="{E0F6D73D-E4FD-433F-961D-B4570FD4754B}"/>
    <cellStyle name="_Key_R7.2_September 2010 CWIP curves_NextEra" xfId="32396" xr:uid="{1AB8F273-F8DD-4F51-9945-A8EC0C68A2F1}"/>
    <cellStyle name="_Key_R7.2_September 2010 CWIP curves_NextEra 2" xfId="32397" xr:uid="{A0F9A79F-1174-4505-9D5C-B9671CE5578E}"/>
    <cellStyle name="_Key_R7.2_September 2010 CWIP curves_NextEra_November 2010 Termosol CWIP Curves NEER Final" xfId="32398" xr:uid="{4A4015F7-519E-4E8D-8E51-EFBCD2C81FB6}"/>
    <cellStyle name="_Key_R7.2_September 2010 CWIP curves_NextEra_November 2010 Termosol CWIP Curves NEER Final 2" xfId="32399" xr:uid="{9ECDD8CC-6062-4C04-BD33-F121B6C14ADE}"/>
    <cellStyle name="_Key_R7.2_Solar - TOD Calculation Model - rev 04.16.09" xfId="32400" xr:uid="{D58B1CF6-F4B7-4A73-AE08-8C536639F4C1}"/>
    <cellStyle name="_Key_R7.2_Solar - TOD Calculation Model - rev 04.16.09 2" xfId="32401" xr:uid="{7A1926A7-67BA-488D-853F-07D9D5C7528C}"/>
    <cellStyle name="_Key_R7.2_Solar - TOD Calculation Model - rev 04.16.09 2 2" xfId="32402" xr:uid="{0E5C1E30-CA83-477C-8B88-A9754C58F0D3}"/>
    <cellStyle name="_Key_R7.2_Solar - TOD Calculation Model - rev 04.16.09 3" xfId="32403" xr:uid="{98781D05-847C-44E4-9FA2-40E2E75581F2}"/>
    <cellStyle name="_Key_R7.2_Solar - TOD Calculation Model - rev 04.16.09 4" xfId="32404" xr:uid="{D94ED88C-5FC5-49DA-BEBE-EEABB8BD7827}"/>
    <cellStyle name="_Key_R7.2_Solar - TOD Calculation Model - rev 04.16.09 4 2" xfId="32405" xr:uid="{9A6529C6-A92B-4FE7-8A7D-BF3161296F5E}"/>
    <cellStyle name="_Key_R7.2_Solar - TOD Calculation Model - rev 04.16.09 4 3" xfId="32406" xr:uid="{99C43FA3-1DE5-4B69-AA58-40CB61FF1209}"/>
    <cellStyle name="_Key_R7.2_Solar - TOD Calculation Model - rev 04.16.09_Genesis_Bridge_Tab" xfId="32407" xr:uid="{C0860644-DACB-443B-9DC6-33584A73314F}"/>
    <cellStyle name="_Key_R7.2_Solar - TOD Calculation Model - rev 04.16.09_ToD" xfId="32408" xr:uid="{6E72738E-7652-4C10-803D-0A22DC1AE5A7}"/>
    <cellStyle name="_Key_R7.2_Solar - TOD Calculation Model - rev 04.16.09_ToD 2" xfId="32409" xr:uid="{9D1FC629-3F99-4709-A63A-9D9EF863F129}"/>
    <cellStyle name="_Key_R7.2_Solar - TOD Calculation Model - rev 04.16.09_ToD 3" xfId="32410" xr:uid="{FD89D628-A124-4166-9816-23B01E289434}"/>
    <cellStyle name="_Key_R7.2_Solar_Model_ab" xfId="32411" xr:uid="{EC80B014-19CE-4E8C-B01F-0019D5B5756D}"/>
    <cellStyle name="_Key_R7.2_Solar_Model_ab 2" xfId="32412" xr:uid="{BFD4DA0F-B63C-40EF-B221-F9969074B0FC}"/>
    <cellStyle name="_Key_R7.2_Solar_Model_ab 2 2" xfId="32413" xr:uid="{3FB1C7A5-75A5-4BB2-9C00-F816F741B84A}"/>
    <cellStyle name="_Key_R7.2_Solar_Model_ab 3" xfId="32414" xr:uid="{EB68C26D-050A-4AD4-A6F7-F3F4F231F9EE}"/>
    <cellStyle name="_Key_R7.2_Solar_Model_ab 4" xfId="32415" xr:uid="{67E820AC-A721-45BC-834F-70DA240BA626}"/>
    <cellStyle name="_Key_R7.2_Solar_Model_ab 4 2" xfId="32416" xr:uid="{457C4D4E-F104-4BE1-95D5-EA6F6AF71B78}"/>
    <cellStyle name="_Key_R7.2_Solar_Model_ab 4 3" xfId="32417" xr:uid="{3417A9F9-B7EB-4346-A025-D32E078AB8DE}"/>
    <cellStyle name="_Key_R7.2_Solar_Model_ab_Genesis_Bridge_Tab" xfId="32418" xr:uid="{BD980BA6-5755-493D-8FCC-B1C8E9AB8C96}"/>
    <cellStyle name="_Key_R7.2_Solar_Model_ab_ToD" xfId="32419" xr:uid="{350B63C3-24B5-4CC1-A396-8276A4F1707A}"/>
    <cellStyle name="_Key_R7.2_Solar_Model_ab_ToD 2" xfId="32420" xr:uid="{B91AE4BE-F216-4E32-9B40-D66D84BC6799}"/>
    <cellStyle name="_Key_R7.2_Solar_Model_ab_ToD 3" xfId="32421" xr:uid="{EAFAF818-9C6E-4733-8F6C-A4A134035C67}"/>
    <cellStyle name="_Key_R7.2_Summerhaven CWIP curve Oct_2010" xfId="32422" xr:uid="{94E4F985-CD7E-4CD1-9967-9C27C1B8FF94}"/>
    <cellStyle name="_Key_R7.2_Summerhaven CWIP curve Oct_2010 2" xfId="32423" xr:uid="{3E3C3BEE-AF87-47D9-9278-6F563E067D68}"/>
    <cellStyle name="_Key_R7.2_Summerhaven CWIP curve Oct_2010_November 2010 Termosol CWIP Curves NEER Final" xfId="32424" xr:uid="{925D554B-E8C9-4AE1-86F0-46BA6C0580AA}"/>
    <cellStyle name="_Key_R7.2_Summerhaven CWIP curve Oct_2010_November 2010 Termosol CWIP Curves NEER Final 2" xfId="32425" xr:uid="{27EF7C98-A172-4135-8FA3-A098D150DD34}"/>
    <cellStyle name="_Key_R7.2_Tax" xfId="32426" xr:uid="{0BCD7248-DDA9-415C-83A7-8FE9CA3A6624}"/>
    <cellStyle name="_Key_R7.2_ToD" xfId="32427" xr:uid="{7491C8DE-7433-49EE-9715-31EC4ED24EB3}"/>
    <cellStyle name="_Key_R7.2_ToD 2" xfId="32428" xr:uid="{8ACFF420-EF3C-4B5E-B40F-216C4FE734CB}"/>
    <cellStyle name="_Key_R7.2_ToD 3" xfId="32429" xr:uid="{CA790D95-1FFE-49CA-8D6C-822210819DC6}"/>
    <cellStyle name="_Key_R7.2_tx financing revs" xfId="32430" xr:uid="{1CD1E285-BC54-48D8-A426-1F943B4AB6DA}"/>
    <cellStyle name="_Key_R7.2_WACC_Calc_Sheet" xfId="32431" xr:uid="{C41EA4B8-8CB0-4BE8-B1DB-ED830BB42CBE}"/>
    <cellStyle name="_Key_R7.2_WACC_Calc_Sheet 2" xfId="32432" xr:uid="{27AF4508-1EA5-488F-95FC-065A71D1D7CD}"/>
    <cellStyle name="_Key_R7.2_WACC_Calc_Sheet 2 2" xfId="32433" xr:uid="{8D33377C-3394-45F5-96E4-1ED52C3C6CB2}"/>
    <cellStyle name="_Key_R7.2_WACC_Calc_Sheet 3" xfId="32434" xr:uid="{BD3C40D9-7C03-4560-81C7-FC939A967BC3}"/>
    <cellStyle name="_Key_R7.2_WACC_Calc_Sheet 4" xfId="32435" xr:uid="{59A2D320-4B93-478E-AE3F-7916437B8CDE}"/>
    <cellStyle name="_Key_R7.2_WACC_Calc_Sheet 4 2" xfId="32436" xr:uid="{19E936FE-5936-4C31-AAAA-F6A43FDE40B4}"/>
    <cellStyle name="_Key_R7.2_WACC_Calc_Sheet 4 3" xfId="32437" xr:uid="{301277A1-D744-49B9-8E7C-EE3A0827E3DE}"/>
    <cellStyle name="_Key_R7.2_WACC_Calc_Sheet_Genesis_Bridge_Tab" xfId="32438" xr:uid="{39C1462E-DBC9-4FE6-9B17-0A04E588191A}"/>
    <cellStyle name="_Key_R7.2_WACC_Calc_Sheet_ToD" xfId="32439" xr:uid="{DAED612B-6783-41DB-A020-4B52574AA93C}"/>
    <cellStyle name="_Key_R7.2_WACC_Calc_Sheet_ToD 2" xfId="32440" xr:uid="{01328268-6EB9-4B22-AE95-041C438FC05E}"/>
    <cellStyle name="_Key_R7.2_WACC_Calc_Sheet_ToD 3" xfId="32441" xr:uid="{E8CEB097-12A9-4869-BCF8-DFC7CD7B324C}"/>
    <cellStyle name="_Key_R7.2_Word_Outputs_2009_09_12" xfId="32442" xr:uid="{9FD545F5-264C-4E9D-86BE-1D4628A93ACF}"/>
    <cellStyle name="_King Mtn" xfId="32443" xr:uid="{41B68661-43F3-4357-B584-82F34D5690DE}"/>
    <cellStyle name="_King Mtn 2" xfId="32444" xr:uid="{D9627C50-4EA1-4BDA-904D-BB6140FF1673}"/>
    <cellStyle name="_KJC Staffing Cost Model 09-16-04" xfId="32445" xr:uid="{AA390DAB-BB7A-402A-93EE-A75EF1117520}"/>
    <cellStyle name="_KJC Staffing Cost Model 09-16-04 2" xfId="32446" xr:uid="{226B5DE6-F373-4327-87E9-BA103B248783}"/>
    <cellStyle name="_KJC Staffing Cost Model 09-16-04 2 2" xfId="32447" xr:uid="{D68D9D80-D6DC-4767-B32E-F2A0DB652A64}"/>
    <cellStyle name="_KJC Staffing Cost Model 09-16-04 3" xfId="32448" xr:uid="{4197B926-9F64-4AE4-9402-A13AE084A835}"/>
    <cellStyle name="_KJC Staffing Cost Model 09-16-04 4" xfId="32449" xr:uid="{8BF8D995-C10E-43A4-8206-584215FC1BF7}"/>
    <cellStyle name="_KJC Staffing Cost Model 09-16-04 4 2" xfId="32450" xr:uid="{CFA700D0-C1F4-4F9C-BC6B-33BBA7AC5AA4}"/>
    <cellStyle name="_KJC Staffing Cost Model 09-16-04 4 3" xfId="32451" xr:uid="{85D7D716-10D6-456B-ACFD-EF7CD7B7621D}"/>
    <cellStyle name="_KJC Staffing Cost Model 09-16-04_Genesis_Bridge_Tab" xfId="32452" xr:uid="{61B17DDB-8B95-4448-9160-40E3C1402943}"/>
    <cellStyle name="_KJC Staffing Cost Model 09-16-04_HWBA UM NPV  IRR Analysis finance at cost share may 2011" xfId="32453" xr:uid="{DD35B1BB-8543-4A41-9D62-34DD584187F3}"/>
    <cellStyle name="_KJC Staffing Cost Model 09-16-04_ToD" xfId="32454" xr:uid="{3381CF20-8342-4C2B-9EA8-331441C296E9}"/>
    <cellStyle name="_KJC Staffing Cost Model 09-16-04_ToD 2" xfId="32455" xr:uid="{ED639932-F53E-4B07-BA16-A39621073847}"/>
    <cellStyle name="_KJC Staffing Cost Model 09-16-04_ToD 3" xfId="32456" xr:uid="{A720352D-760D-4A4F-A3D2-0B8D9F1626B6}"/>
    <cellStyle name="_Kleen &amp; Mkt  BOP Maj Maint 08-08-06" xfId="32457" xr:uid="{7CE28AF4-FAD5-459E-AA85-C07ED4C31625}"/>
    <cellStyle name="_Kumeyaay" xfId="32458" xr:uid="{3D7AABAA-6969-493F-A47A-7C89041F7F28}"/>
    <cellStyle name="_Lamar - 2006 Risk Profile" xfId="32459" xr:uid="{F049F79D-1C74-4AE4-A625-531FCAAE59D7}"/>
    <cellStyle name="_Lamar 1 MW vs Temp Calculator w HR Curve TBD" xfId="32460" xr:uid="{66D2B0BE-F024-4140-801C-89AA9E51E4E2}"/>
    <cellStyle name="_Lamar 2 MW vs Temp Calculator w HR Curve TBD" xfId="32461" xr:uid="{A0B28CB8-FA57-4208-A77F-55BE2A241134}"/>
    <cellStyle name="_Lamar Data 060215 check" xfId="32462" xr:uid="{2349EA25-9F19-46E3-AB3E-D0B3C4FA3220}"/>
    <cellStyle name="_Lamar Data 060215 check 2" xfId="32463" xr:uid="{FDAD3F12-2572-466E-807B-B36D19507B68}"/>
    <cellStyle name="_Lamar Data 060215 check_Cherokee 2010 - 2014 Budget Forecast" xfId="32464" xr:uid="{DEBCBF1A-32F3-428B-B247-AABB4E458FC0}"/>
    <cellStyle name="_Lamar[P] BSWPS" xfId="32465" xr:uid="{D7FF1B97-8CE8-4619-B02E-45ADA11BCF05}"/>
    <cellStyle name="_Lamar[P] BSWPS 2" xfId="32466" xr:uid="{7C427DEA-FA2C-423F-BB6E-C3B64D53A380}"/>
    <cellStyle name="_Lamar[P] BSWPS 2 2" xfId="32467" xr:uid="{F4FFDA4B-6782-4E23-822E-C0269D79B639}"/>
    <cellStyle name="_Lamar[P] BSWPS 3" xfId="32468" xr:uid="{2D18D68E-39F8-44EB-9970-160FD66672F4}"/>
    <cellStyle name="_Lamar[P] BSWPS 3 2" xfId="32469" xr:uid="{98BDC979-35DD-43F0-8D03-00E238CF5FE5}"/>
    <cellStyle name="_Lamar[P] BSWPS 4" xfId="32470" xr:uid="{5820C0BE-D988-446E-AEC8-BABDA6EB2D2C}"/>
    <cellStyle name="_Lamar[P] BSWPS 4 2" xfId="32471" xr:uid="{4F25A99F-36F7-402D-8872-828FC8DA5FF1}"/>
    <cellStyle name="_Lamar[P] BSWPS 4 3" xfId="32472" xr:uid="{560D0EF7-B446-4762-9BBE-1A8C8A674837}"/>
    <cellStyle name="_Lamar[P] BSWPS 5" xfId="32473" xr:uid="{F38FB402-1877-4661-A9FE-EB3EEFEAFAED}"/>
    <cellStyle name="_Lamar[P] BSWPS 5 2" xfId="32474" xr:uid="{2A119378-72F3-49DD-BA0D-5F323B8AD758}"/>
    <cellStyle name="_Lamar[P] BSWPS 6" xfId="32475" xr:uid="{45BD2DFE-6B70-4C65-9CB0-49A240290EBE}"/>
    <cellStyle name="_Lamar[P] BSWPS_Cherokee 2010 - 2014 Budget Forecast" xfId="32476" xr:uid="{8565DDB7-30AE-4D22-B991-D814F4E3804B}"/>
    <cellStyle name="_Lamar[P] BSWPS_Cimarron O&amp;M_05-24-2012" xfId="32477" xr:uid="{83B6A6FB-FCD2-45D2-BDAA-DAB0F976E06A}"/>
    <cellStyle name="_Lamar[P] BSWPS_Copy of South TX GenTie  0.8x Sale12-31-09 COD BASE CASEvBOD" xfId="32478" xr:uid="{785F6473-7C24-4E6B-A0E1-BA0F9A663631}"/>
    <cellStyle name="_Lamar[P] BSWPS_Genesis_Bridge_Tab" xfId="32479" xr:uid="{C2A540BB-744E-4751-B68A-7CAA71E33C3D}"/>
    <cellStyle name="_Lamar[P] BSWPS_Input" xfId="32480" xr:uid="{6F2CCB03-C371-42D1-B876-D5AF3D06B9B8}"/>
    <cellStyle name="_Lamar[P] BSWPS_Input 2" xfId="32481" xr:uid="{4E8E2E3F-0091-4BAB-9CC7-83A1D1351CC0}"/>
    <cellStyle name="_Lamar[P] BSWPS_Inputs" xfId="32482" xr:uid="{4392D3CF-1842-4076-BE6C-9099324C8BB6}"/>
    <cellStyle name="_Lamar[P] BSWPS_Inputs 2" xfId="32483" xr:uid="{D9987C34-53E1-4F50-947D-5D69029724A4}"/>
    <cellStyle name="_Lamar[P] BSWPS_Majestic II 2013 - 2042 Property Tax Forecast est" xfId="32484" xr:uid="{E67C4505-39F6-4018-BE13-DBAFE61B4B5E}"/>
    <cellStyle name="_Lamar[P] BSWPS_McCoy 250 MW Yingli 280W T-0 NextEra PVO&amp;M Budget (NEW RAMP)_2010-12-10" xfId="32485" xr:uid="{763A9C44-A42B-44E7-AB63-7AE9873C126E}"/>
    <cellStyle name="_Lamar[P] BSWPS_McCoy 250 MW Yingli 280W T-0 NextEra PVO&amp;M Budget (NEW RAMP)_2010-12-6" xfId="32486" xr:uid="{24927475-EBA3-4626-9CF2-8CE6CBD44166}"/>
    <cellStyle name="_Lamar[P] BSWPS_Tax" xfId="32487" xr:uid="{E91FDA4A-AC4D-4445-A254-4C098CAB898C}"/>
    <cellStyle name="_Lamar[P] BSWPS_ToD" xfId="32488" xr:uid="{4BF803D9-3A85-4AF4-9244-067ECAD32FF5}"/>
    <cellStyle name="_Lamar[P] BSWPS_ToD 2" xfId="32489" xr:uid="{FD5B18DF-6713-4F2F-BC32-9A735DBB2247}"/>
    <cellStyle name="_Lamar[P] BSWPS_ToD 3" xfId="32490" xr:uid="{61735492-5FEA-4236-B78C-94793570925A}"/>
    <cellStyle name="_Lamar[S]ON NE" xfId="32491" xr:uid="{95E64F8C-2490-45F5-8EAA-4EDB5DECD13E}"/>
    <cellStyle name="_Lamar[S]ON NE 2" xfId="32492" xr:uid="{3F96B8A8-2746-4DE1-9B0D-9E108B432A7F}"/>
    <cellStyle name="_Lamar[S]ON NE_Cherokee 2010 - 2014 Budget Forecast" xfId="32493" xr:uid="{2F6CCFEA-31D5-4A38-83EE-955AA91F9E91}"/>
    <cellStyle name="_Lamar_Expansion_20080919" xfId="32494" xr:uid="{B3D72CC4-A42B-4088-906D-F15842B9BF46}"/>
    <cellStyle name="_Lamar_Expansion_20080919_HWBA UM NPV  IRR Analysis finance at cost share may 2011" xfId="32495" xr:uid="{A36A1202-9CD8-4B26-B450-83CC1278AB38}"/>
    <cellStyle name="_Lamar_Reliability_Profile_073004_Old_Do_Not_Use" xfId="32496" xr:uid="{0C990997-E425-42CF-9D8C-D387BDFEECFA}"/>
    <cellStyle name="_LAS_Input_3  2009 GT Plant Assumptions - used in 090204 Forecast" xfId="32497" xr:uid="{82CF8DCE-9BC4-4D9D-A13A-7E9F9343D9D4}"/>
    <cellStyle name="_x0013__Ledge_0416_Grant and TE" xfId="32498" xr:uid="{90E0AA84-1879-488D-9EAD-25BF75B7E83E}"/>
    <cellStyle name="_x0013__Ledge_0416_Grant and TE 2" xfId="32499" xr:uid="{F3C548C3-8BEA-4A6A-8C33-6F492739A5ED}"/>
    <cellStyle name="_LetterOfCredit-Listing-07-13-09 (2)" xfId="32500" xr:uid="{D71C273D-8C7A-4B46-8DC7-3B473CFA7710}"/>
    <cellStyle name="_x0013__Levered Beech Ridge _071609" xfId="32501" xr:uid="{6899F5AA-11EE-4940-BC13-7666DF15126A}"/>
    <cellStyle name="_x0013__Levered Beech Ridge _071609 2" xfId="32502" xr:uid="{97046175-EA5E-4C04-A0F9-F31D23AAEA2E}"/>
    <cellStyle name="_x0013__Levered Beech Ridge _071609_BeechR Pivot Table 12.2.09" xfId="32503" xr:uid="{18E3AA85-BD0B-4ABE-8E26-680F8A1DC723}"/>
    <cellStyle name="_x0013__Levered Beech Ridge _071609_BeechR Pivot Table 12.2.09 2" xfId="32504" xr:uid="{240F432D-607E-4AB4-A41F-BC17159B9736}"/>
    <cellStyle name="_x0013__Levered Beech Ridge _100709" xfId="32505" xr:uid="{24C80BC8-5B23-402E-AB4E-4B3D1C140A62}"/>
    <cellStyle name="_x0013__Levered Beech Ridge _100709 2" xfId="32506" xr:uid="{21DC8FD1-93BB-4EBA-B7A1-2C486E08FB7B}"/>
    <cellStyle name="_x0013__Levered Beech Ridge _100709_BeechR Pivot Table 12.2.09" xfId="32507" xr:uid="{D6A64A36-D08C-4609-B7B7-5605A52B9558}"/>
    <cellStyle name="_x0013__Levered Beech Ridge _100709_BeechR Pivot Table 12.2.09 2" xfId="32508" xr:uid="{755E32AA-8D0C-4E91-A877-A75F00DA9202}"/>
    <cellStyle name="_x0013__Levered Beech Ridge _102709" xfId="32509" xr:uid="{F5466D2D-D39E-4A66-B336-2F926EED2E16}"/>
    <cellStyle name="_x0013__Levered Beech Ridge _102709 2" xfId="32510" xr:uid="{2AAF67AF-D4FF-4009-8113-92353A81B4A0}"/>
    <cellStyle name="_x0013__Levered Beech Ridge _102709_BeechR Pivot Table 12.2.09" xfId="32511" xr:uid="{7EC74DAB-7C51-4B4C-A6BB-38691B86F82A}"/>
    <cellStyle name="_x0013__Levered Beech Ridge _102709_BeechR Pivot Table 12.2.09 2" xfId="32512" xr:uid="{FD9F4FB5-112F-4D74-83E2-169A7F9612F3}"/>
    <cellStyle name="_x0013__Levered Beech Ridge _110209" xfId="32513" xr:uid="{7609F28A-679A-49D2-9F1A-61A2880B16C9}"/>
    <cellStyle name="_x0013__Levered Beech Ridge _110209 2" xfId="32514" xr:uid="{4B5975DC-EBF3-456A-AE91-0480FC06F8AC}"/>
    <cellStyle name="_x0013__Levered Beech Ridge _110209_BeechR Pivot Table 12.2.09" xfId="32515" xr:uid="{03C4E041-EBD0-49F7-B59B-5F9DA6F3B0B5}"/>
    <cellStyle name="_x0013__Levered Beech Ridge _110209_BeechR Pivot Table 12.2.09 2" xfId="32516" xr:uid="{DF84E5D9-92BC-4BBF-ADC6-8F2ED8AFC8AA}"/>
    <cellStyle name="_x0013__Levered Beech Ridge 04302009" xfId="32517" xr:uid="{72FA8113-F6F2-44FC-9E2A-2F57830635FB}"/>
    <cellStyle name="_x0013__Levered Beech Ridge 04302009 2" xfId="32518" xr:uid="{EDD9C9F9-BA35-4CF2-9F87-660BE0E6619C}"/>
    <cellStyle name="_x0013__Levered Beech Ridge 04302009_BeechR Pivot Table 12.2.09" xfId="32519" xr:uid="{E50FA883-7DDC-49DA-A904-1CF7FD248615}"/>
    <cellStyle name="_x0013__Levered Beech Ridge 04302009_BeechR Pivot Table 12.2.09 2" xfId="32520" xr:uid="{73845B43-392B-4B22-B1F4-2BA398BA7359}"/>
    <cellStyle name="_x0013__Levered Grand Ridge Exp 07082009_LIVE" xfId="32521" xr:uid="{2C68AD89-BBDD-444F-833E-43FC4221E86B}"/>
    <cellStyle name="_x0013__Levered Grand Ridge Exp 07082009_LIVE 2" xfId="32522" xr:uid="{B451D88D-B06A-42D9-80DE-CA5B536F549C}"/>
    <cellStyle name="_x0013__Levered Grand Ridge Exp 07082009_LIVE_BeechR Pivot Table 12.2.09" xfId="32523" xr:uid="{DFAC58C3-8F53-419D-A7C7-0ABC52E7D0A8}"/>
    <cellStyle name="_x0013__Levered Grand Ridge Exp 07082009_LIVE_BeechR Pivot Table 12.2.09 2" xfId="32524" xr:uid="{385B6729-2EFA-42D7-8B85-450DDAB9643F}"/>
    <cellStyle name="_x0013__Levered Grand Ridge Exp_05042009" xfId="32525" xr:uid="{52B39E5D-462F-487A-8422-FB4484BFE060}"/>
    <cellStyle name="_x0013__Levered Grand Ridge Exp_05042009 2" xfId="32526" xr:uid="{84719802-7B1D-47AB-AEBE-06EF17568747}"/>
    <cellStyle name="_x0013__Levered Grand Ridge Exp_05042009_BeechR Pivot Table 12.2.09" xfId="32527" xr:uid="{B37936EF-B434-4DA0-890F-44076077267B}"/>
    <cellStyle name="_x0013__Levered Grand Ridge Exp_05042009_BeechR Pivot Table 12.2.09 2" xfId="32528" xr:uid="{EF11A9C9-48B8-4B70-8BCF-FC976E2161A2}"/>
    <cellStyle name="_x0013__Levered Grand Ridge II-III_20yr 130 MW PPA_10032008" xfId="32529" xr:uid="{2D8D8F16-B7E2-4936-9FD4-B9C1732F3CD2}"/>
    <cellStyle name="_x0013__Levered Grand Ridge II-III_20yr 130 MW PPA_10032008 2" xfId="32530" xr:uid="{6AFC7FDB-D0BE-42F0-87A7-5B2D4ED2B0AD}"/>
    <cellStyle name="_x0013__Levered Grand Ridge II-III_20yr 130 MW PPA_10032008_#1 Levered Beech Ridge_021109_Grant,Bonus,No PTCs,MACRs,Term Debt NOL" xfId="32531" xr:uid="{FAAB1C51-95D7-46D9-9964-E1E64E6DE5D2}"/>
    <cellStyle name="_x0013__Levered Grand Ridge II-III_20yr 130 MW PPA_10032008_#1 Levered Beech Ridge_021109_Grant,Bonus,No PTCs,MACRs,Term Debt NOL 2" xfId="32532" xr:uid="{0F13CCF6-3896-4197-8DD6-A81AB54186A7}"/>
    <cellStyle name="_x0013__Levered Grand Ridge II-III_20yr 130 MW PPA_10032008_#1 LeveredGrand_Ridge_II-III_021009_Grant,Bonus,No PTCs,MACRs,Term Debt, NOL" xfId="32533" xr:uid="{1E329446-E440-43DB-8AB1-6E8E64DF07F2}"/>
    <cellStyle name="_x0013__Levered Grand Ridge II-III_20yr 130 MW PPA_10032008_#1 LeveredGrand_Ridge_II-III_021009_Grant,Bonus,No PTCs,MACRs,Term Debt, NOL 2" xfId="32534" xr:uid="{48CFF3B2-5EAD-45F8-9166-8C1B6AE86004}"/>
    <cellStyle name="_x0013__Levered Grand Ridge II-III_20yr 130 MW PPA_10032008_#1 LeveredGrand_Ridge_II-III_021009_Grant,Bonus,No PTCs,MACRs,Term Debt, NOL_BeechR Pivot Table 12.2.09" xfId="32535" xr:uid="{B8C496CE-5130-40E9-BF78-5C0950F339B7}"/>
    <cellStyle name="_x0013__Levered Grand Ridge II-III_20yr 130 MW PPA_10032008_#1 LeveredGrand_Ridge_II-III_021009_Grant,Bonus,No PTCs,MACRs,Term Debt, NOL_BeechR Pivot Table 12.2.09 2" xfId="32536" xr:uid="{BCF9F4C3-B007-4A4B-96C3-D22373107305}"/>
    <cellStyle name="_x0013__Levered Grand Ridge II-III_20yr 130 MW PPA_10032008_BeechR Pivot Table 12.2.09" xfId="32537" xr:uid="{0F0C686B-C548-4787-89E6-AC6C3F2832B4}"/>
    <cellStyle name="_x0013__Levered Grand Ridge II-III_20yr 130 MW PPA_10032008_BeechR Pivot Table 12.2.09 2" xfId="32538" xr:uid="{9EBDA3AA-2FDE-42F9-9AE6-8EFA680D9FEC}"/>
    <cellStyle name="_x0013__Levered Grand Ridge II-III_20yr 130 MW PPA_10032008_Big Otter 101209 Grant and TE 100.5MW_20mileT" xfId="32539" xr:uid="{D4DEDB86-7462-48B6-BE17-79A54132BAAD}"/>
    <cellStyle name="_x0013__Levered Grand Ridge II-III_20yr 130 MW PPA_10032008_Big Otter 101209 Grant and TE 100.5MW_20mileT 2" xfId="32540" xr:uid="{565F5661-F2B2-4F06-B1FC-B19F22B0EF5F}"/>
    <cellStyle name="_x0013__Levered Grand Ridge II-III_20yr 130 MW PPA_10032008_Bish Hill_$77.5_lowncf_ Bundled Price_Lenders_092909" xfId="32541" xr:uid="{498C9F2B-AC3C-4D97-8F2B-99D25849BC30}"/>
    <cellStyle name="_x0013__Levered Grand Ridge II-III_20yr 130 MW PPA_10032008_Bish Hill_$77.5_lowncf_ Bundled Price_Lenders_092909 2" xfId="32542" xr:uid="{FF03DC7C-3B0C-45C0-AE37-D2CCC7E67BFA}"/>
    <cellStyle name="_x0013__Levered Grand Ridge II-III_20yr 130 MW PPA_10032008_BishHilll_1.25M per WTG with $72 bundled price_200MWs_BF" xfId="32543" xr:uid="{552B5AFA-F6EE-4AE8-AEFA-C51C9D9452BD}"/>
    <cellStyle name="_x0013__Levered Grand Ridge II-III_20yr 130 MW PPA_10032008_BishHilll_1.25M per WTG with $72 bundled price_200MWs_BF 2" xfId="32544" xr:uid="{FC799104-E97C-443A-B5EE-B789BA94C1E6}"/>
    <cellStyle name="_x0013__Levered Grand Ridge II-III_20yr 130 MW PPA_10032008_Bishop Hill_Grant_082409_200MW" xfId="32545" xr:uid="{5869D3D8-4386-4364-A056-E7F14C395334}"/>
    <cellStyle name="_x0013__Levered Grand Ridge II-III_20yr 130 MW PPA_10032008_Bishop Hill_Grant_082409_200MW 2" xfId="32546" xr:uid="{8D4F2D92-FE98-4DFC-A342-AD324044F2FB}"/>
    <cellStyle name="_x0013__Levered Grand Ridge II-III_20yr 130 MW PPA_10032008_Buzzard Creek_250MW_PTC_010610" xfId="32547" xr:uid="{A8D5B808-5886-42ED-84A8-422D0AC99E7A}"/>
    <cellStyle name="_x0013__Levered Grand Ridge II-III_20yr 130 MW PPA_10032008_Buzzard Creek_250MW_PTC_010610 2" xfId="32548" xr:uid="{0C63F7CF-619F-4976-95D8-8A3655317314}"/>
    <cellStyle name="_x0013__Levered Grand Ridge II-III_20yr 130 MW PPA_10032008_California Ridge 120109 and 200MW" xfId="32549" xr:uid="{82D50D24-8D5C-4D44-B837-F314B72DABD8}"/>
    <cellStyle name="_x0013__Levered Grand Ridge II-III_20yr 130 MW PPA_10032008_California Ridge 120109 and 200MW 2" xfId="32550" xr:uid="{FBD17BB3-EA75-444E-8A5D-1A054E8B738A}"/>
    <cellStyle name="_x0013__Levered Grand Ridge II-III_20yr 130 MW PPA_10032008_California Ridge_042909_Grant and TE_99M_as bid" xfId="32551" xr:uid="{FDC037C9-8F32-46B6-A957-40CBB29B7F9C}"/>
    <cellStyle name="_x0013__Levered Grand Ridge II-III_20yr 130 MW PPA_10032008_California Ridge_042909_Grant and TE_99M_as bid 2" xfId="32552" xr:uid="{72AA8168-5ECA-412E-9BD1-E8CFC4431C80}"/>
    <cellStyle name="_x0013__Levered Grand Ridge II-III_20yr 130 MW PPA_10032008_California Ridge_042909_Grant and TE_99Mw" xfId="32553" xr:uid="{7B6A939E-29A9-48CD-A40A-BFDAB3713FD3}"/>
    <cellStyle name="_x0013__Levered Grand Ridge II-III_20yr 130 MW PPA_10032008_California Ridge_042909_Grant and TE_99Mw 2" xfId="32554" xr:uid="{C78DF84A-C0AA-495F-82C9-C92CFF1B6781}"/>
    <cellStyle name="_x0013__Levered Grand Ridge II-III_20yr 130 MW PPA_10032008_Copy of NEW Levered GRIIIII_03312009_MCF v2" xfId="32555" xr:uid="{8769B7E4-703A-4D5C-A75A-77643ABC3A34}"/>
    <cellStyle name="_x0013__Levered Grand Ridge II-III_20yr 130 MW PPA_10032008_Copy of NEW Levered GRIIIII_03312009_MCF v2 2" xfId="32556" xr:uid="{735876BF-0C61-4287-87F1-62802F200DB6}"/>
    <cellStyle name="_x0013__Levered Grand Ridge II-III_20yr 130 MW PPA_10032008_Copy of NEW Levered GRIIIII_03312009_MCF v2_BeechR Pivot Table 12.2.09" xfId="32557" xr:uid="{7DCE4383-4739-4281-98F9-611A92092AB5}"/>
    <cellStyle name="_x0013__Levered Grand Ridge II-III_20yr 130 MW PPA_10032008_Copy of NEW Levered GRIIIII_03312009_MCF v2_BeechR Pivot Table 12.2.09 2" xfId="32558" xr:uid="{F605EC5C-B0BD-4B2C-AF48-79FDEB3D3D91}"/>
    <cellStyle name="_x0013__Levered Grand Ridge II-III_20yr 130 MW PPA_10032008_GRE 03252009_tpm_tables" xfId="32559" xr:uid="{6918E5DB-8071-4FB2-9BC9-769A1E0146D3}"/>
    <cellStyle name="_x0013__Levered Grand Ridge II-III_20yr 130 MW PPA_10032008_GRE 03252009_tpm_tables 2" xfId="32560" xr:uid="{68E5B575-CB85-466D-A96C-9DDFAE54080E}"/>
    <cellStyle name="_x0013__Levered Grand Ridge II-III_20yr 130 MW PPA_10032008_GRE 03252009_tpm_tables_BeechR Pivot Table 12.2.09" xfId="32561" xr:uid="{D9D1379C-D7AA-4B81-B358-D1A30496D783}"/>
    <cellStyle name="_x0013__Levered Grand Ridge II-III_20yr 130 MW PPA_10032008_GRE 03252009_tpm_tables_BeechR Pivot Table 12.2.09 2" xfId="32562" xr:uid="{26EFDF4C-20EA-494F-879E-8B852D2ECD59}"/>
    <cellStyle name="_x0013__Levered Grand Ridge II-III_20yr 130 MW PPA_10032008_Hardin Grant 08312009_300MW" xfId="32563" xr:uid="{038B4661-9D44-4F49-A9C6-269A6F6ADAEE}"/>
    <cellStyle name="_x0013__Levered Grand Ridge II-III_20yr 130 MW PPA_10032008_Hardin Grant 08312009_300MW 2" xfId="32564" xr:uid="{1773AA0E-71FB-490F-8432-7934EAB1969B}"/>
    <cellStyle name="_x0013__Levered Grand Ridge II-III_20yr 130 MW PPA_10032008_Inputs-General" xfId="32565" xr:uid="{579F0CBF-A818-47BC-BCC7-59AD9FC19D7B}"/>
    <cellStyle name="_x0013__Levered Grand Ridge II-III_20yr 130 MW PPA_10032008_Inputs-General 2" xfId="32566" xr:uid="{7AAB55AB-4607-403F-8164-43FAA57A84E2}"/>
    <cellStyle name="_x0013__Levered Grand Ridge II-III_20yr 130 MW PPA_10032008_Ledge_0416_Grant and TE" xfId="32567" xr:uid="{B6A27380-3D50-4D5B-AC53-B39875E0E44E}"/>
    <cellStyle name="_x0013__Levered Grand Ridge II-III_20yr 130 MW PPA_10032008_Ledge_0416_Grant and TE 2" xfId="32568" xr:uid="{11F75A52-0167-46AC-A8E6-00966D816E78}"/>
    <cellStyle name="_x0013__Levered Grand Ridge II-III_20yr 130 MW PPA_10032008_Levered Beech Ridge _100709" xfId="32569" xr:uid="{DF24B4D8-1AD4-40AF-91DB-31D980837B32}"/>
    <cellStyle name="_x0013__Levered Grand Ridge II-III_20yr 130 MW PPA_10032008_Levered Beech Ridge _100709 2" xfId="32570" xr:uid="{AD2A5028-39EF-40E9-95FC-F31DDF55BC09}"/>
    <cellStyle name="_x0013__Levered Grand Ridge II-III_20yr 130 MW PPA_10032008_Levered Beech Ridge _100709_BeechR Pivot Table 12.2.09" xfId="32571" xr:uid="{296D90D0-1A74-4840-8CF3-071D3957E978}"/>
    <cellStyle name="_x0013__Levered Grand Ridge II-III_20yr 130 MW PPA_10032008_Levered Beech Ridge _100709_BeechR Pivot Table 12.2.09 2" xfId="32572" xr:uid="{93252DF5-C337-477B-935B-7446518FA7CC}"/>
    <cellStyle name="_x0013__Levered Grand Ridge II-III_20yr 130 MW PPA_10032008_Levered Beech Ridge _102709" xfId="32573" xr:uid="{795AF4C9-217A-4202-90ED-3D9DD77A6100}"/>
    <cellStyle name="_x0013__Levered Grand Ridge II-III_20yr 130 MW PPA_10032008_Levered Beech Ridge _102709 2" xfId="32574" xr:uid="{1CF7E165-FC65-4695-B8FD-EB02FBC2DEC1}"/>
    <cellStyle name="_x0013__Levered Grand Ridge II-III_20yr 130 MW PPA_10032008_Levered Beech Ridge _102709_BeechR Pivot Table 12.2.09" xfId="32575" xr:uid="{2F75A862-6E2B-4EEF-BDD1-E33589A949CC}"/>
    <cellStyle name="_x0013__Levered Grand Ridge II-III_20yr 130 MW PPA_10032008_Levered Beech Ridge _102709_BeechR Pivot Table 12.2.09 2" xfId="32576" xr:uid="{D8D7CBB0-1116-4BC3-B7F8-82311DF46254}"/>
    <cellStyle name="_x0013__Levered Grand Ridge II-III_20yr 130 MW PPA_10032008_Levered Beech Ridge _110209" xfId="32577" xr:uid="{5B086E6F-F76A-4655-95C6-7C5B5B9AB110}"/>
    <cellStyle name="_x0013__Levered Grand Ridge II-III_20yr 130 MW PPA_10032008_Levered Beech Ridge _110209 2" xfId="32578" xr:uid="{CACE83E1-4607-4B62-941C-5225C850A7F2}"/>
    <cellStyle name="_x0013__Levered Grand Ridge II-III_20yr 130 MW PPA_10032008_Levered Beech Ridge _110209_BeechR Pivot Table 12.2.09" xfId="32579" xr:uid="{08369783-9E9B-4786-943D-E364A00FA630}"/>
    <cellStyle name="_x0013__Levered Grand Ridge II-III_20yr 130 MW PPA_10032008_Levered Beech Ridge _110209_BeechR Pivot Table 12.2.09 2" xfId="32580" xr:uid="{5FBBE54D-1C59-456D-8B9C-B17C4ACDC1ED}"/>
    <cellStyle name="_x0013__Levered Grand Ridge II-III_20yr 130 MW PPA_10032008_Levered Grand Ridge Exp 07082009_LIVE" xfId="32581" xr:uid="{9B791061-46DD-47DB-9D23-DC7A06BEBD0F}"/>
    <cellStyle name="_x0013__Levered Grand Ridge II-III_20yr 130 MW PPA_10032008_Levered Grand Ridge Exp 07082009_LIVE 2" xfId="32582" xr:uid="{560E5788-896F-430A-9CE9-E3449FAD7839}"/>
    <cellStyle name="_x0013__Levered Grand Ridge II-III_20yr 130 MW PPA_10032008_Levered Grand Ridge Exp 07082009_LIVE_BeechR Pivot Table 12.2.09" xfId="32583" xr:uid="{A3B57CD0-39A7-4CAD-8716-507C8EF1057B}"/>
    <cellStyle name="_x0013__Levered Grand Ridge II-III_20yr 130 MW PPA_10032008_Levered Grand Ridge Exp 07082009_LIVE_BeechR Pivot Table 12.2.09 2" xfId="32584" xr:uid="{25AB5A8E-1525-4ED6-B444-A1B1D5F1AE48}"/>
    <cellStyle name="_x0013__Levered Grand Ridge II-III_20yr 130 MW PPA_10032008_Levered Grand Ridge Exp_05042009" xfId="32585" xr:uid="{DF048C8F-5F41-4309-81B5-AEE480C12AF7}"/>
    <cellStyle name="_x0013__Levered Grand Ridge II-III_20yr 130 MW PPA_10032008_Levered Grand Ridge Exp_05042009 2" xfId="32586" xr:uid="{5859AC21-585C-4614-93FA-C363C58A37E7}"/>
    <cellStyle name="_x0013__Levered Grand Ridge II-III_20yr 130 MW PPA_10032008_Levered Grand Ridge Exp_05042009_BeechR Pivot Table 12.2.09" xfId="32587" xr:uid="{950A7362-7CB2-4CE9-A550-7D6D99112EA1}"/>
    <cellStyle name="_x0013__Levered Grand Ridge II-III_20yr 130 MW PPA_10032008_Levered Grand Ridge Exp_05042009_BeechR Pivot Table 12.2.09 2" xfId="32588" xr:uid="{9D02B63A-0F71-42E8-A4B2-25F709BD6BD7}"/>
    <cellStyle name="_x0013__Levered Grand Ridge II-III_20yr 130 MW PPA_10032008_NEW GRII_III Debt_032509 v1 (2)" xfId="32589" xr:uid="{D9EB3856-F97F-4098-9BBD-328657831546}"/>
    <cellStyle name="_x0013__Levered Grand Ridge II-III_20yr 130 MW PPA_10032008_NEW GRII_III Debt_032509 v1 (2) 2" xfId="32590" xr:uid="{CAC4542A-6066-480B-833E-D7C8E46D03DB}"/>
    <cellStyle name="_x0013__Levered Grand Ridge II-III_20yr 130 MW PPA_10032008_NEW GRII_III Debt_032509 v1 (2)_BeechR Pivot Table 12.2.09" xfId="32591" xr:uid="{73765783-076F-44DF-B58D-D097A218207F}"/>
    <cellStyle name="_x0013__Levered Grand Ridge II-III_20yr 130 MW PPA_10032008_NEW GRII_III Debt_032509 v1 (2)_BeechR Pivot Table 12.2.09 2" xfId="32592" xr:uid="{314FB8F7-BDC5-4C80-A3F4-854A29AADB81}"/>
    <cellStyle name="_x0013__Levered Grand Ridge II-III_20yr 130 MW PPA_10032008_NEW Levered GRII&amp;III_04092009_MCF v1" xfId="32593" xr:uid="{CA1C7BC4-AEF5-49A0-A39F-8C2C3C3C50DD}"/>
    <cellStyle name="_x0013__Levered Grand Ridge II-III_20yr 130 MW PPA_10032008_NEW Levered GRII&amp;III_04092009_MCF v1 2" xfId="32594" xr:uid="{2388AFB5-C3A0-48B6-8BF4-1A65DBBEC2CB}"/>
    <cellStyle name="_x0013__Levered Grand Ridge II-III_20yr 130 MW PPA_10032008_NEW Levered GRII&amp;III_04092009_MCF v1_BeechR Pivot Table 12.2.09" xfId="32595" xr:uid="{E14F7D1A-29D6-4648-BB7F-41C9A9480751}"/>
    <cellStyle name="_x0013__Levered Grand Ridge II-III_20yr 130 MW PPA_10032008_NEW Levered GRII&amp;III_04092009_MCF v1_BeechR Pivot Table 12.2.09 2" xfId="32596" xr:uid="{4605FBDA-2B62-4623-BEBE-6A74BDEC5024}"/>
    <cellStyle name="_x0013__Levered Grand Ridge II-III_20yr 130 MW PPA_10032008_Oceana_142MW_Vesta1.8_101909" xfId="32597" xr:uid="{D26A8DB1-8DB1-460D-BDE8-F861DC3497B3}"/>
    <cellStyle name="_x0013__Levered Grand Ridge II-III_20yr 130 MW PPA_10032008_Oceana_142MW_Vesta1.8_101909 2" xfId="32598" xr:uid="{0130AB57-10EA-48CC-920E-EFB45B2805BF}"/>
    <cellStyle name="_x0013__Levered Grand Ridge II-III_20yr 130 MW PPA_10032008_Raleigh Model (78MW) 09082009_V2" xfId="32599" xr:uid="{310E932A-68A5-4979-AC64-11E0539CA6A1}"/>
    <cellStyle name="_x0013__Levered Grand Ridge II-III_20yr 130 MW PPA_10032008_Raleigh Model (78MW) 09082009_V2 2" xfId="32600" xr:uid="{9837BA1E-3E9A-4DED-815A-68B492AC9EEB}"/>
    <cellStyle name="_x0013__Levered Grand Ridge II-III_20yr 130 MW PPA_10032008_Raleigh Model (78MW) 09082009_V2_BeechR Pivot Table 12.2.09" xfId="32601" xr:uid="{7A1816EF-3733-4BCA-83F7-27530F46788E}"/>
    <cellStyle name="_x0013__Levered Grand Ridge II-III_20yr 130 MW PPA_10032008_Raleigh Model (78MW) 09082009_V2_BeechR Pivot Table 12.2.09 2" xfId="32602" xr:uid="{9C0955DC-2264-4853-801D-1DAB1F51AFE8}"/>
    <cellStyle name="_x0013__Levered Grand Ridge II-III_20yr 130 MW PPA_10032008_Sheet1" xfId="32603" xr:uid="{BBF2BD78-4CBF-4FAB-8847-0AAAFD34FCDB}"/>
    <cellStyle name="_x0013__Levered Grand Ridge II-III_20yr 130 MW PPA_10032008_Sheet1 2" xfId="32604" xr:uid="{64404406-C000-4458-8339-A7B2462D1008}"/>
    <cellStyle name="_x0013__Levered Grand Ridge II-III_20yr 130 MW PPA_10032008_Sweden Hills 51MW_081809_AEP bid" xfId="32605" xr:uid="{BFBBE9F8-EAE1-4AEA-9386-6BD6D94EA7D9}"/>
    <cellStyle name="_x0013__Levered Grand Ridge II-III_20yr 130 MW PPA_10032008_Sweden Hills 51MW_081809_AEP bid 2" xfId="32606" xr:uid="{0D80C3E0-272C-40B0-9BE1-18CEE279A44D}"/>
    <cellStyle name="_x0013__Levered Grand Ridge II-III_20yr 130 MW PPA_10032008_Tri-County Wind_042409_Grant and TE_as bid" xfId="32607" xr:uid="{7A591B5F-64DC-4770-8DE0-DCB6C21A4163}"/>
    <cellStyle name="_x0013__Levered Grand Ridge II-III_20yr 130 MW PPA_10032008_Tri-County Wind_042409_Grant and TE_as bid 2" xfId="32608" xr:uid="{38117999-3F8E-41DF-8582-8A6D143B020A}"/>
    <cellStyle name="_x0013__Levered Grand Ridge II-III_20yr 130 MW PPA_10032008_Tri-County Wind_101309_Grant and TE_200MW_1.6XLE" xfId="32609" xr:uid="{80B0A29D-099C-41C2-A268-5B7851EEE8E5}"/>
    <cellStyle name="_x0013__Levered Grand Ridge II-III_20yr 130 MW PPA_10032008_Tri-County Wind_101309_Grant and TE_200MW_1.6XLE 2" xfId="32610" xr:uid="{B9511F3A-9C87-4106-B8C2-882AF98EB970}"/>
    <cellStyle name="_x0013__Levered Grand Ridge II-III_20yr 130 MW PPA_10032008_Tri-County Wind_101509_Grant and TE_200MW_1.6XLE" xfId="32611" xr:uid="{90C6D47D-46A3-4D75-9ADE-504CAA967681}"/>
    <cellStyle name="_x0013__Levered Grand Ridge II-III_20yr 130 MW PPA_10032008_Tri-County Wind_101509_Grant and TE_200MW_1.6XLE 2" xfId="32612" xr:uid="{86FC6AE0-0652-4A5C-B824-C6CEF5CED726}"/>
    <cellStyle name="_x0013__Levered Grand Ridge II-III_20yr 130 MW PPA_10032008_Unlevered_Beech_Ridge_100_5MW_021009_optimized NCF" xfId="32613" xr:uid="{1F87189F-FF1E-4816-9C65-A21452D74908}"/>
    <cellStyle name="_x0013__Levered Grand Ridge II-III_20yr 130 MW PPA_10032008_Unlevered_Beech_Ridge_100_5MW_021009_optimized NCF 2" xfId="32614" xr:uid="{7E4302B3-94F2-4C5F-9E9B-7E84B4638C35}"/>
    <cellStyle name="_x0013__Levered Grand Ridge II-III_20yr 130 MW PPA_10032008_Vantage Cash FLow 100609" xfId="32615" xr:uid="{6B0B0EAC-20D0-49C2-8BA6-957ED32841D1}"/>
    <cellStyle name="_x0013__Levered Grand Ridge II-III_20yr 130 MW PPA_10032008_Vantage Cash FLow 100609 2" xfId="32616" xr:uid="{1C47E42A-C47C-4657-8C82-1B621028E9C4}"/>
    <cellStyle name="_x0013__Levered Grand Ridge II-III_20yr 130 MW PPA_10032008_Vantage Model_PGE 15yr PPA_062409" xfId="32617" xr:uid="{35F0DFFA-0EEC-4F7E-88B6-2A2400C94B2C}"/>
    <cellStyle name="_x0013__Levered Grand Ridge II-III_20yr 130 MW PPA_10032008_Vantage Model_PGE 15yr PPA_062409 2" xfId="32618" xr:uid="{81A3E68B-578E-4E82-80DA-A526B7ADE4EA}"/>
    <cellStyle name="_x0013__Levered Grand Ridge II-III_20yr 130 MW PPA_10032008_Vantage Model_PGE 15yr PPA_073009_JAR" xfId="32619" xr:uid="{A89E32D6-FB18-462F-8596-D327E35DA1AA}"/>
    <cellStyle name="_x0013__Levered Grand Ridge II-III_20yr 130 MW PPA_10032008_Vantage Model_PGE 15yr PPA_073009_JAR 2" xfId="32620" xr:uid="{F83C6F53-40C1-44E9-9916-8EE202A3E8F5}"/>
    <cellStyle name="_x0013__Levered Grand Ridge II-III_20yr 130 MW PPA_10032008_Vantage Model_PGE 15yr PPA_100909" xfId="32621" xr:uid="{A7FF9B07-7756-4493-A803-C3362B651288}"/>
    <cellStyle name="_x0013__Levered Grand Ridge II-III_20yr 130 MW PPA_10032008_Vantage Model_PGE 15yr PPA_100909 2" xfId="32622" xr:uid="{5420428C-F7B1-4EFD-909C-33101B9176A8}"/>
    <cellStyle name="_x0013__Levered Grand Ridge II-III_20yr 130 MW PPA_10032008_White Oak_67.5_150MW_110409_OUR CASE" xfId="32623" xr:uid="{9C9E519A-4C4B-4B9C-B508-8D02016E292B}"/>
    <cellStyle name="_x0013__Levered Grand Ridge II-III_20yr 130 MW PPA_10032008_White Oak_67.5_150MW_110409_OUR CASE 2" xfId="32624" xr:uid="{2A4E0F71-7341-4C78-9DCD-09D33E763326}"/>
    <cellStyle name="_x0013__LeveredGrand_Ridge_II-III_020909_incl Grant NOL Bonus Dep" xfId="32625" xr:uid="{57A1E548-B8A3-4BE9-8D4B-69F852FCC4CD}"/>
    <cellStyle name="_x0013__LeveredGrand_Ridge_II-III_020909_incl Grant NOL Bonus Dep 2" xfId="32626" xr:uid="{05470D79-C856-4DA1-9834-D17A7F298FAE}"/>
    <cellStyle name="_x0013__LeveredGrand_Ridge_II-III_020909_incl Grant NOL Bonus Dep_BeechR Pivot Table 12.2.09" xfId="32627" xr:uid="{A8F95D99-F7E7-4C3B-82CC-F81137B53BA6}"/>
    <cellStyle name="_x0013__LeveredGrand_Ridge_II-III_020909_incl Grant NOL Bonus Dep_BeechR Pivot Table 12.2.09 2" xfId="32628" xr:uid="{5E448749-6EEE-43E9-93B4-9150220D95AE}"/>
    <cellStyle name="_Link" xfId="32629" xr:uid="{6856C7D8-7AE6-4233-B3B3-CC12089EF557}"/>
    <cellStyle name="_Link 2" xfId="32630" xr:uid="{3C1FE53E-A741-442D-AA06-935EA65C9157}"/>
    <cellStyle name="_Link 2 2" xfId="32631" xr:uid="{60ECA655-7833-4B7D-890C-E62F1923E02D}"/>
    <cellStyle name="_Link 3" xfId="32632" xr:uid="{A87997EA-3C69-4DC0-A3D5-B7FFC30CA0CF}"/>
    <cellStyle name="_Link 3 2" xfId="32633" xr:uid="{4EE0BAC4-76BC-402B-9829-498633FA3027}"/>
    <cellStyle name="_Link 4" xfId="32634" xr:uid="{0D80AA29-0E3D-42D7-B4C2-028F63714E6E}"/>
    <cellStyle name="_Link 4 2" xfId="32635" xr:uid="{B9FD3853-CD19-49CD-AC4C-3D911B055744}"/>
    <cellStyle name="_Link 4 3" xfId="32636" xr:uid="{90218B5F-5CB8-4B09-8A85-6E3821B867CB}"/>
    <cellStyle name="_Link 5" xfId="32637" xr:uid="{1E52BF25-7411-4924-BDA1-DB8B8E791BD7}"/>
    <cellStyle name="_Link 5 2" xfId="32638" xr:uid="{7BADE426-0255-40A2-A912-0701A3C213AA}"/>
    <cellStyle name="_Link 6" xfId="32639" xr:uid="{085A4C66-46F6-430C-B755-6FD6BD0009AA}"/>
    <cellStyle name="_Link_4Z_6_12_02" xfId="32640" xr:uid="{519E3737-F0D1-496C-B5F0-4D8E4DFB02EF}"/>
    <cellStyle name="_Link_4Z_6_12_02 2" xfId="32641" xr:uid="{0776D60C-B709-4013-8570-14784079D4C4}"/>
    <cellStyle name="_Link_4Z_6_12_02 2 2" xfId="32642" xr:uid="{8E43E470-9E46-4CC2-B39E-A2E1C7D8A248}"/>
    <cellStyle name="_Link_4Z_6_12_02 3" xfId="32643" xr:uid="{FE986240-BA9C-4064-96BA-156A6B243305}"/>
    <cellStyle name="_Link_4Z_6_12_02 3 2" xfId="32644" xr:uid="{8AE7E086-1027-4425-8F12-1ADD660A1DD6}"/>
    <cellStyle name="_Link_4Z_6_12_02 4" xfId="32645" xr:uid="{205C9454-D452-4B0E-9D2D-EDA2767EFA75}"/>
    <cellStyle name="_Link_4Z_6_12_02 4 2" xfId="32646" xr:uid="{A38D1EC2-6FBA-44FC-A79D-DBDA15B76F56}"/>
    <cellStyle name="_Link_4Z_6_12_02 4 3" xfId="32647" xr:uid="{7FDBACE7-44D2-4AC7-A789-68B54B86D121}"/>
    <cellStyle name="_Link_4Z_6_12_02 5" xfId="32648" xr:uid="{6A930762-4A8D-4240-AC07-24653E80E130}"/>
    <cellStyle name="_Link_4Z_6_12_02 5 2" xfId="32649" xr:uid="{0E1CDBFC-BCE9-4348-B147-2DC85F3B24CC}"/>
    <cellStyle name="_Link_4Z_6_12_02 6" xfId="32650" xr:uid="{DEF198DB-CB23-47E0-BD6D-203ADE8041FC}"/>
    <cellStyle name="_Link_4Z_6_12_02 Sens" xfId="32651" xr:uid="{356E27F8-3EFE-4B03-AA75-E202B621BC8D}"/>
    <cellStyle name="_Link_4Z_6_12_02 Sens 2" xfId="32652" xr:uid="{4A428085-A31B-42A0-A1B6-689E19640976}"/>
    <cellStyle name="_Link_4Z_6_12_02 Sens 2 2" xfId="32653" xr:uid="{283CB2C4-C241-4A6E-9AE7-D7419A1466D0}"/>
    <cellStyle name="_Link_4Z_6_12_02 Sens 3" xfId="32654" xr:uid="{3055DE97-B2ED-42A6-B309-0490E9A6852C}"/>
    <cellStyle name="_Link_4Z_6_12_02 Sens 3 2" xfId="32655" xr:uid="{88DEA4B5-B9AD-4159-9086-B2C2B5404324}"/>
    <cellStyle name="_Link_4Z_6_12_02 Sens 4" xfId="32656" xr:uid="{077EC9A6-156F-4287-ABC2-55F3AAE108C6}"/>
    <cellStyle name="_Link_4Z_6_12_02 Sens 4 2" xfId="32657" xr:uid="{14BC048D-17CF-4085-973F-593C90139112}"/>
    <cellStyle name="_Link_4Z_6_12_02 Sens 4 3" xfId="32658" xr:uid="{852C0316-051A-4AD5-8872-B8A09AD151A3}"/>
    <cellStyle name="_Link_4Z_6_12_02 Sens 5" xfId="32659" xr:uid="{75CA1F30-DAD7-42F8-969F-9F282DEE2F1E}"/>
    <cellStyle name="_Link_4Z_6_12_02 Sens 5 2" xfId="32660" xr:uid="{EF68952A-FB6B-48A3-AD50-7EFAA43A53B2}"/>
    <cellStyle name="_Link_4Z_6_12_02 Sens 6" xfId="32661" xr:uid="{CE5B3062-D9A6-4816-8784-4EFBA8319ADE}"/>
    <cellStyle name="_Link_4Z_6_12_02 Sens_August 2010 CWIP curves_NextEra" xfId="32662" xr:uid="{5E54443B-FEE3-48F6-B243-C1D17A0BEC7C}"/>
    <cellStyle name="_Link_4Z_6_12_02 Sens_August 2010 CWIP curves_NextEra 2" xfId="32663" xr:uid="{BD5126E2-FB9C-44E4-A385-2BC110960E9A}"/>
    <cellStyle name="_Link_4Z_6_12_02 Sens_August 2010 CWIP curves_NextEra_November 2010 Termosol CWIP Curves NEER Final" xfId="32664" xr:uid="{B41454CD-CFF3-4093-A930-B63356A1C8FB}"/>
    <cellStyle name="_Link_4Z_6_12_02 Sens_August 2010 CWIP curves_NextEra_November 2010 Termosol CWIP Curves NEER Final 2" xfId="32665" xr:uid="{2BE844A0-FD4A-41C4-9961-2DE6395F78FF}"/>
    <cellStyle name="_Link_4Z_6_12_02 Sens_BASIS ADJ" xfId="32666" xr:uid="{8F4F2158-778C-41AC-B4AE-55956480E100}"/>
    <cellStyle name="_Link_4Z_6_12_02 Sens_BM Adjustments" xfId="32667" xr:uid="{69F0BD4E-6C4C-4FBE-B326-9079A2041099}"/>
    <cellStyle name="_Link_4Z_6_12_02 Sens_Budget Support 2012-09 2013-15 Benefit Programs v5 with NEER Barg Update" xfId="32668" xr:uid="{6E948497-2480-4C4E-A2E6-E0BF5A26C274}"/>
    <cellStyle name="_Link_4Z_6_12_02 Sens_Capacity_Factor_Monthly_Forecast_Through_2024 " xfId="32669" xr:uid="{6F1B9D67-D074-45F5-A5C5-58D5EF9853BD}"/>
    <cellStyle name="_Link_4Z_6_12_02 Sens_Capital Prov 1Q10" xfId="32670" xr:uid="{92961336-3A77-4C81-83DC-5DA1FD731D89}"/>
    <cellStyle name="_Link_4Z_6_12_02 Sens_Capital Prov 1Q10 2" xfId="32671" xr:uid="{2B3FB825-109A-4697-ADA2-867FB83F5E4C}"/>
    <cellStyle name="_Link_4Z_6_12_02 Sens_Capital Prov 1Q10_March_LTD_Premium" xfId="32672" xr:uid="{D03F5BB7-1F06-4FD6-A80E-B0780D6C9A97}"/>
    <cellStyle name="_Link_4Z_6_12_02 Sens_Capital Prov 1Q10_Nov Self Admin LTD Income Premium - CIGNA" xfId="32673" xr:uid="{151531CC-0D0D-4708-99E2-45CFF8F71B14}"/>
    <cellStyle name="_Link_4Z_6_12_02 Sens_Capital Prov 1Q10_Summary Unrounded" xfId="32674" xr:uid="{28B552CF-F52F-4F59-BEAE-1EBA057937CF}"/>
    <cellStyle name="_Link_4Z_6_12_02 Sens_Consolidated Summary Living ProForma_2011_DRAFT" xfId="32675" xr:uid="{8F6AB22B-CF52-4E10-A163-133BB7C4CB72}"/>
    <cellStyle name="_Link_4Z_6_12_02 Sens_Consolidated Summary Living ProForma_2011_Paste Special" xfId="32676" xr:uid="{8F6A40AB-ADC9-4EB5-B764-73E8175489F5}"/>
    <cellStyle name="_Link_4Z_6_12_02 Sens_Copy of South TX GenTie  0.8x Sale12-31-09 COD BASE CASEvBOD" xfId="32677" xr:uid="{EB47A252-076F-4927-A38C-E67AF7CC8E51}"/>
    <cellStyle name="_Link_4Z_6_12_02 Sens_CWIP Termosol 1" xfId="32678" xr:uid="{EF9D3692-2525-4444-A7CB-BAF13957A6B9}"/>
    <cellStyle name="_Link_4Z_6_12_02 Sens_CWIP Termosol 1 2" xfId="32679" xr:uid="{1D6DD902-A52E-420A-89FF-6CB9CE919F4B}"/>
    <cellStyle name="_Link_4Z_6_12_02 Sens_CWIP Termosol 2" xfId="32680" xr:uid="{F44CCB4B-574F-41F6-9917-746DC6441100}"/>
    <cellStyle name="_Link_4Z_6_12_02 Sens_CWIP Termosol 2 2" xfId="32681" xr:uid="{0FBA69C8-95A2-4531-BA12-52D172984D48}"/>
    <cellStyle name="_Link_4Z_6_12_02 Sens_Fees" xfId="32682" xr:uid="{4D3DDFE8-11E0-4F72-9064-CF968DD265B1}"/>
    <cellStyle name="_Link_4Z_6_12_02 Sens_Genesis_Bridge_Tab" xfId="32683" xr:uid="{FBA5AA49-61E1-415C-A85B-FFF117265C7D}"/>
    <cellStyle name="_Link_4Z_6_12_02 Sens_HWBA UM NPV  IRR Analysis finance at cost share may 2011" xfId="32684" xr:uid="{9E975721-4B50-4610-B0DE-B6A3DE664EA7}"/>
    <cellStyle name="_Link_4Z_6_12_02 Sens_Inputs" xfId="32685" xr:uid="{6B953433-DE74-4B94-98ED-C830276CC5D6}"/>
    <cellStyle name="_Link_4Z_6_12_02 Sens_Inputs 2" xfId="32686" xr:uid="{32B2B880-76A7-4BA4-8E63-88376494302D}"/>
    <cellStyle name="_Link_4Z_6_12_02 Sens_Locked in Gross Margin" xfId="32687" xr:uid="{ED191923-DBD0-4951-A195-D873E4BFD679}"/>
    <cellStyle name="_Link_4Z_6_12_02 Sens_LTD-FAS 112 Summary" xfId="32688" xr:uid="{18B60246-6290-4677-BD97-1B7109A716EC}"/>
    <cellStyle name="_Link_4Z_6_12_02 Sens_November 2010 CWIP Curves Genesis Final" xfId="32689" xr:uid="{AE2DA01F-9DC2-41C8-8AD5-6AD6C17C8E16}"/>
    <cellStyle name="_Link_4Z_6_12_02 Sens_November 2010 CWIP Curves Genesis Final 2" xfId="32690" xr:uid="{A92CFBBE-2BDE-45ED-B788-D772D05C891E}"/>
    <cellStyle name="_Link_4Z_6_12_02 Sens_November 2010 CWIP Curves NEER Final" xfId="32691" xr:uid="{3407A7E4-15DF-49AF-9A3B-7B288C5DFBE5}"/>
    <cellStyle name="_Link_4Z_6_12_02 Sens_November 2010 CWIP Curves NEER Final 2" xfId="32692" xr:uid="{122AFFAC-136B-4A14-B98D-22A1E1B190B3}"/>
    <cellStyle name="_Link_4Z_6_12_02 Sens_November 2010 Termosol CWIP Curves NEER Final" xfId="32693" xr:uid="{A22D0722-41C8-4E06-BA88-98917AE12ADB}"/>
    <cellStyle name="_Link_4Z_6_12_02 Sens_November 2010 Termosol CWIP Curves NEER Final 2" xfId="32694" xr:uid="{C067CC9D-349F-44F3-B159-707A74A43084}"/>
    <cellStyle name="_Link_4Z_6_12_02 Sens_Project Monitoring Paradise Solar revised_October 2010" xfId="32695" xr:uid="{AE6DAD0A-3357-4A3B-B103-8C63BFA35FEA}"/>
    <cellStyle name="_Link_4Z_6_12_02 Sens_Project Monitoring Paradise Solar revised_October 2010 2" xfId="32696" xr:uid="{E7EA1763-F502-429E-9548-42A4F108985D}"/>
    <cellStyle name="_Link_4Z_6_12_02 Sens_Project Monitoring Paradise Solar revised_October 2010_November 2010 Termosol CWIP Curves NEER Final" xfId="32697" xr:uid="{F5995AE6-5D22-43A8-B99B-352494F90699}"/>
    <cellStyle name="_Link_4Z_6_12_02 Sens_Project Monitoring Paradise Solar revised_October 2010_November 2010 Termosol CWIP Curves NEER Final 2" xfId="32698" xr:uid="{E50795CF-0912-4C44-AE59-26B06E0A0BEE}"/>
    <cellStyle name="_Link_4Z_6_12_02 Sens_September 2010 CWIP curves_NextEra" xfId="32699" xr:uid="{E38FF64A-C9DB-4DDB-945E-B8A40D7B6CE7}"/>
    <cellStyle name="_Link_4Z_6_12_02 Sens_September 2010 CWIP curves_NextEra 2" xfId="32700" xr:uid="{9284CF35-9A71-4B8A-96C4-85ADA0E334F6}"/>
    <cellStyle name="_Link_4Z_6_12_02 Sens_September 2010 CWIP curves_NextEra_November 2010 Termosol CWIP Curves NEER Final" xfId="32701" xr:uid="{70F1BC41-A473-4DE7-B99E-495BCA45FAF5}"/>
    <cellStyle name="_Link_4Z_6_12_02 Sens_September 2010 CWIP curves_NextEra_November 2010 Termosol CWIP Curves NEER Final 2" xfId="32702" xr:uid="{97E43EC5-54DF-4AF7-A268-462DFDF772A8}"/>
    <cellStyle name="_Link_4Z_6_12_02 Sens_Summerhaven CWIP curve Oct_2010" xfId="32703" xr:uid="{E780EB1D-4935-4BAF-8702-0FBA27B24242}"/>
    <cellStyle name="_Link_4Z_6_12_02 Sens_Summerhaven CWIP curve Oct_2010 2" xfId="32704" xr:uid="{08F658AD-47DA-4EC8-96C1-4CDAB1F186A8}"/>
    <cellStyle name="_Link_4Z_6_12_02 Sens_Summerhaven CWIP curve Oct_2010_November 2010 Termosol CWIP Curves NEER Final" xfId="32705" xr:uid="{41A39573-BD9F-426F-B2F6-3706552272A2}"/>
    <cellStyle name="_Link_4Z_6_12_02 Sens_Summerhaven CWIP curve Oct_2010_November 2010 Termosol CWIP Curves NEER Final 2" xfId="32706" xr:uid="{31C670BF-E5D1-4E60-B921-6D894C0433E3}"/>
    <cellStyle name="_Link_4Z_6_12_02 Sens_ToD" xfId="32707" xr:uid="{5B1789DC-F3FC-41B9-99C8-AF3426218D3D}"/>
    <cellStyle name="_Link_4Z_6_12_02 Sens_ToD 2" xfId="32708" xr:uid="{C5D08AF8-225A-46FE-835C-AE9F1937CBCB}"/>
    <cellStyle name="_Link_4Z_6_12_02 Sens_ToD 3" xfId="32709" xr:uid="{02E32051-9B86-4E9A-97FB-A7CCD6BD70A4}"/>
    <cellStyle name="_Link_4Z_6_12_02 Sens_tx financing revs" xfId="32710" xr:uid="{722B2711-C789-42CE-82DF-EDE021145090}"/>
    <cellStyle name="_Link_4Z_6_12_02_August 2010 CWIP curves_NextEra" xfId="32711" xr:uid="{7C6967AF-3535-44DD-B1E5-5E5A2A058FEE}"/>
    <cellStyle name="_Link_4Z_6_12_02_August 2010 CWIP curves_NextEra 2" xfId="32712" xr:uid="{2410CE63-D34D-4FA2-98EA-FFECAA240964}"/>
    <cellStyle name="_Link_4Z_6_12_02_August 2010 CWIP curves_NextEra_November 2010 Termosol CWIP Curves NEER Final" xfId="32713" xr:uid="{E58AF394-DAD1-4AB9-9173-E2CCFACED8CA}"/>
    <cellStyle name="_Link_4Z_6_12_02_August 2010 CWIP curves_NextEra_November 2010 Termosol CWIP Curves NEER Final 2" xfId="32714" xr:uid="{DC51E10A-E555-4CE9-8C0A-33EB3673FD47}"/>
    <cellStyle name="_Link_4Z_6_12_02_BASIS ADJ" xfId="32715" xr:uid="{E432450F-0947-4951-95D1-CFE2D427674C}"/>
    <cellStyle name="_Link_4Z_6_12_02_BM Adjustments" xfId="32716" xr:uid="{80C0AC35-723A-43DB-9AEA-F8E136AD4980}"/>
    <cellStyle name="_Link_4Z_6_12_02_Budget Support 2012-09 2013-15 Benefit Programs v5 with NEER Barg Update" xfId="32717" xr:uid="{9C832102-7673-435A-8ED3-ECF39779A697}"/>
    <cellStyle name="_Link_4Z_6_12_02_Capacity_Factor_Monthly_Forecast_Through_2024 " xfId="32718" xr:uid="{B49A5A0F-AB0E-436F-959A-1EDC7C2844DB}"/>
    <cellStyle name="_Link_4Z_6_12_02_Capital Prov 1Q10" xfId="32719" xr:uid="{249A46E2-05C7-4E39-A88A-3DAB505C6765}"/>
    <cellStyle name="_Link_4Z_6_12_02_Capital Prov 1Q10 2" xfId="32720" xr:uid="{70F983EF-2431-484A-BF0B-C26640926A5E}"/>
    <cellStyle name="_Link_4Z_6_12_02_Capital Prov 1Q10_March_LTD_Premium" xfId="32721" xr:uid="{D49B249D-B68C-472F-B086-A237F67F3EEA}"/>
    <cellStyle name="_Link_4Z_6_12_02_Capital Prov 1Q10_Nov Self Admin LTD Income Premium - CIGNA" xfId="32722" xr:uid="{A0329B0B-F6F0-4C51-86A8-E2564941C670}"/>
    <cellStyle name="_Link_4Z_6_12_02_Capital Prov 1Q10_Summary Unrounded" xfId="32723" xr:uid="{F65A705E-6377-4915-872C-79B9F8BF22EF}"/>
    <cellStyle name="_Link_4Z_6_12_02_Consolidated Summary Living ProForma_2011_DRAFT" xfId="32724" xr:uid="{42BA44F9-BF33-4C4F-86C3-441B4A5088BB}"/>
    <cellStyle name="_Link_4Z_6_12_02_Consolidated Summary Living ProForma_2011_Paste Special" xfId="32725" xr:uid="{6382AA48-0F79-4922-966B-D4C687DF85F4}"/>
    <cellStyle name="_Link_4Z_6_12_02_Copy of South TX GenTie  0.8x Sale12-31-09 COD BASE CASEvBOD" xfId="32726" xr:uid="{FEFB7D13-55F6-4210-B9CD-5E89C9173ED0}"/>
    <cellStyle name="_Link_4Z_6_12_02_CWIP Termosol 1" xfId="32727" xr:uid="{E875855E-3AA1-46AD-9724-0ED9AA44092E}"/>
    <cellStyle name="_Link_4Z_6_12_02_CWIP Termosol 1 2" xfId="32728" xr:uid="{98273494-290F-43C4-ABE9-B38B12C29F33}"/>
    <cellStyle name="_Link_4Z_6_12_02_CWIP Termosol 2" xfId="32729" xr:uid="{B7622084-C6B1-488C-8BAD-1B67BFD0F617}"/>
    <cellStyle name="_Link_4Z_6_12_02_CWIP Termosol 2 2" xfId="32730" xr:uid="{95A247B6-C7D0-42D9-A270-ABA6C3AF27BF}"/>
    <cellStyle name="_Link_4Z_6_12_02_Fees" xfId="32731" xr:uid="{E6C9663E-4B74-4F63-9E43-44DDEA322305}"/>
    <cellStyle name="_Link_4Z_6_12_02_Genesis_Bridge_Tab" xfId="32732" xr:uid="{9E7C3789-DFE8-47E9-82DD-DA04EE2BE0D1}"/>
    <cellStyle name="_Link_4Z_6_12_02_HWBA UM NPV  IRR Analysis finance at cost share may 2011" xfId="32733" xr:uid="{981CC34C-BF21-4E1F-B253-B662885095BF}"/>
    <cellStyle name="_Link_4Z_6_12_02_Inputs" xfId="32734" xr:uid="{82EF96C2-5027-473C-B678-1516C2A5D34C}"/>
    <cellStyle name="_Link_4Z_6_12_02_Inputs 2" xfId="32735" xr:uid="{232BFEDC-0C7E-4E83-9CE6-ABDDDC04D681}"/>
    <cellStyle name="_Link_4Z_6_12_02_Locked in Gross Margin" xfId="32736" xr:uid="{AC3BA81D-05D3-49AA-8320-A7484A014C9D}"/>
    <cellStyle name="_Link_4Z_6_12_02_LTD-FAS 112 Summary" xfId="32737" xr:uid="{EF1F25A4-129B-4E85-8529-77813015C300}"/>
    <cellStyle name="_Link_4Z_6_12_02_November 2010 CWIP Curves Genesis Final" xfId="32738" xr:uid="{731FB672-F32E-4426-AEAA-6A5D4D439423}"/>
    <cellStyle name="_Link_4Z_6_12_02_November 2010 CWIP Curves Genesis Final 2" xfId="32739" xr:uid="{BDFCE8BB-3849-414B-B641-FEA984EA006C}"/>
    <cellStyle name="_Link_4Z_6_12_02_November 2010 CWIP Curves NEER Final" xfId="32740" xr:uid="{8FEE8511-CC72-4F3D-B5DD-A50C5B21E066}"/>
    <cellStyle name="_Link_4Z_6_12_02_November 2010 CWIP Curves NEER Final 2" xfId="32741" xr:uid="{FF53A7CA-6E28-4893-8714-89B06548A5F8}"/>
    <cellStyle name="_Link_4Z_6_12_02_November 2010 Termosol CWIP Curves NEER Final" xfId="32742" xr:uid="{C2F68196-979E-4DF8-8C08-FE998280E506}"/>
    <cellStyle name="_Link_4Z_6_12_02_November 2010 Termosol CWIP Curves NEER Final 2" xfId="32743" xr:uid="{FF38BC02-E410-4B69-B38C-B324EBCE5212}"/>
    <cellStyle name="_Link_4Z_6_12_02_Project Monitoring Paradise Solar revised_October 2010" xfId="32744" xr:uid="{AACE5BD2-7C74-4EDA-B0D3-E8DB0B002977}"/>
    <cellStyle name="_Link_4Z_6_12_02_Project Monitoring Paradise Solar revised_October 2010 2" xfId="32745" xr:uid="{AEF5706E-25BA-45B8-BFDD-7293DDBFAF36}"/>
    <cellStyle name="_Link_4Z_6_12_02_Project Monitoring Paradise Solar revised_October 2010_November 2010 Termosol CWIP Curves NEER Final" xfId="32746" xr:uid="{80010A2B-D6FC-4751-A97E-BBC43D38B740}"/>
    <cellStyle name="_Link_4Z_6_12_02_Project Monitoring Paradise Solar revised_October 2010_November 2010 Termosol CWIP Curves NEER Final 2" xfId="32747" xr:uid="{F04EA01D-754E-4B94-ABAB-E50AFA9B2C82}"/>
    <cellStyle name="_Link_4Z_6_12_02_September 2010 CWIP curves_NextEra" xfId="32748" xr:uid="{D8AC0931-E04C-44F3-A2C0-C92641579A46}"/>
    <cellStyle name="_Link_4Z_6_12_02_September 2010 CWIP curves_NextEra 2" xfId="32749" xr:uid="{DAA8D5F2-D621-4899-8D10-EF48446301AD}"/>
    <cellStyle name="_Link_4Z_6_12_02_September 2010 CWIP curves_NextEra_November 2010 Termosol CWIP Curves NEER Final" xfId="32750" xr:uid="{20461007-DB09-4ADE-8217-3C669DDC6957}"/>
    <cellStyle name="_Link_4Z_6_12_02_September 2010 CWIP curves_NextEra_November 2010 Termosol CWIP Curves NEER Final 2" xfId="32751" xr:uid="{D68A1D62-AFFE-45FF-B9F2-07325C9AFCF2}"/>
    <cellStyle name="_Link_4Z_6_12_02_Summerhaven CWIP curve Oct_2010" xfId="32752" xr:uid="{755DF128-4EBA-4752-8140-9893FE78EDCA}"/>
    <cellStyle name="_Link_4Z_6_12_02_Summerhaven CWIP curve Oct_2010 2" xfId="32753" xr:uid="{C0766954-89E3-4CAA-9D02-F84E4B21F1C3}"/>
    <cellStyle name="_Link_4Z_6_12_02_Summerhaven CWIP curve Oct_2010_November 2010 Termosol CWIP Curves NEER Final" xfId="32754" xr:uid="{374F759C-89F1-4D4C-8242-C401998D6E4A}"/>
    <cellStyle name="_Link_4Z_6_12_02_Summerhaven CWIP curve Oct_2010_November 2010 Termosol CWIP Curves NEER Final 2" xfId="32755" xr:uid="{B5E90C77-2F8E-4C82-BE7B-817FF9F9FBE8}"/>
    <cellStyle name="_Link_4Z_6_12_02_ToD" xfId="32756" xr:uid="{1111A927-BFAF-43CE-B917-015F3C853C60}"/>
    <cellStyle name="_Link_4Z_6_12_02_ToD 2" xfId="32757" xr:uid="{D5BC82BD-4C9D-4C30-AB38-8711CFC84490}"/>
    <cellStyle name="_Link_4Z_6_12_02_ToD 3" xfId="32758" xr:uid="{146D4A1F-A604-413D-B11C-E19979D08808}"/>
    <cellStyle name="_Link_4Z_6_12_02_tx financing revs" xfId="32759" xr:uid="{807604C7-1586-46EF-B4F2-E2A73EE5A9E6}"/>
    <cellStyle name="_Link_4Z_Winter" xfId="32760" xr:uid="{0DB63D95-E682-49FB-8D8D-7BC41A2C2B46}"/>
    <cellStyle name="_Link_4Z_Winter 2" xfId="32761" xr:uid="{3A0DE00E-C7AC-4C94-951E-FADD117478C0}"/>
    <cellStyle name="_Link_4Z_Winter 2 2" xfId="32762" xr:uid="{E2A4386A-B92D-4025-87F2-832831ACD1A2}"/>
    <cellStyle name="_Link_4Z_Winter 3" xfId="32763" xr:uid="{AE7805AD-F512-45D5-9F4E-85061A07FF93}"/>
    <cellStyle name="_Link_4Z_Winter 3 2" xfId="32764" xr:uid="{953AFB18-A76D-499D-8E5A-C826E78B2B0A}"/>
    <cellStyle name="_Link_4Z_Winter 4" xfId="32765" xr:uid="{555D3FE6-038F-4632-AF76-BDE5A265B116}"/>
    <cellStyle name="_Link_4Z_Winter 4 2" xfId="32766" xr:uid="{AD969C5A-8C6F-4978-98CA-40B10C3C3657}"/>
    <cellStyle name="_Link_4Z_Winter 4 3" xfId="32767" xr:uid="{5A43377A-A9BE-4E5A-A613-39D8BF6B3DD5}"/>
    <cellStyle name="_Link_4Z_Winter 5" xfId="32768" xr:uid="{038375DC-46B7-436C-B405-9150E9FB58C9}"/>
    <cellStyle name="_Link_4Z_Winter 5 2" xfId="32769" xr:uid="{6AA02CD8-169A-437A-8E25-8278D40714C1}"/>
    <cellStyle name="_Link_4Z_Winter 6" xfId="32770" xr:uid="{83EE5B62-7352-40C1-80FD-DFE1CD373C2D}"/>
    <cellStyle name="_Link_4Z_Winter_August 2010 CWIP curves_NextEra" xfId="32771" xr:uid="{A51EAF00-FE64-4193-85C7-F72A7E7F40C7}"/>
    <cellStyle name="_Link_4Z_Winter_August 2010 CWIP curves_NextEra 2" xfId="32772" xr:uid="{A18E04B7-F338-4B72-9EAA-071FB4B06DD4}"/>
    <cellStyle name="_Link_4Z_Winter_August 2010 CWIP curves_NextEra_November 2010 Termosol CWIP Curves NEER Final" xfId="32773" xr:uid="{DD4DC8F5-4780-4EEE-98E0-1AE36E983E0F}"/>
    <cellStyle name="_Link_4Z_Winter_August 2010 CWIP curves_NextEra_November 2010 Termosol CWIP Curves NEER Final 2" xfId="32774" xr:uid="{8E161EAE-8E67-446F-9DCB-1CDB88F9822C}"/>
    <cellStyle name="_Link_4Z_Winter_BASIS ADJ" xfId="32775" xr:uid="{1DA4E66A-D28F-4320-9CFE-1815458E10B2}"/>
    <cellStyle name="_Link_4Z_Winter_BM Adjustments" xfId="32776" xr:uid="{3394CF5B-9945-41D6-B3C3-81F30256847A}"/>
    <cellStyle name="_Link_4Z_Winter_Budget Support 2012-09 2013-15 Benefit Programs v5 with NEER Barg Update" xfId="32777" xr:uid="{E11DF786-C353-4FA5-80A2-BF68AD51497C}"/>
    <cellStyle name="_Link_4Z_Winter_Capacity_Factor_Monthly_Forecast_Through_2024 " xfId="32778" xr:uid="{533376F0-85EB-47D9-9692-373AD7C20441}"/>
    <cellStyle name="_Link_4Z_Winter_Capital Prov 1Q10" xfId="32779" xr:uid="{DD800059-2F67-4987-870E-578EA74A3491}"/>
    <cellStyle name="_Link_4Z_Winter_Capital Prov 1Q10 2" xfId="32780" xr:uid="{101D179A-85BC-4F31-9A3B-B8BB440D1FED}"/>
    <cellStyle name="_Link_4Z_Winter_Capital Prov 1Q10_March_LTD_Premium" xfId="32781" xr:uid="{894AD4F9-9D91-4F08-817E-4A22B63D7D4F}"/>
    <cellStyle name="_Link_4Z_Winter_Capital Prov 1Q10_Nov Self Admin LTD Income Premium - CIGNA" xfId="32782" xr:uid="{6E8962F5-9CC2-4BCD-AF2F-DC8C1A1940B9}"/>
    <cellStyle name="_Link_4Z_Winter_Capital Prov 1Q10_Summary Unrounded" xfId="32783" xr:uid="{F11A50D6-98CA-4385-A5E5-D302F1D7AEDD}"/>
    <cellStyle name="_Link_4Z_Winter_Consolidated Summary Living ProForma_2011_DRAFT" xfId="32784" xr:uid="{C3D00A0D-CC41-4F61-BC4F-8FD2C5F29FEE}"/>
    <cellStyle name="_Link_4Z_Winter_Consolidated Summary Living ProForma_2011_Paste Special" xfId="32785" xr:uid="{39348AC4-7F42-4F79-930A-6D74C428CA0E}"/>
    <cellStyle name="_Link_4Z_Winter_Copy of South TX GenTie  0.8x Sale12-31-09 COD BASE CASEvBOD" xfId="32786" xr:uid="{F16B8557-86F2-4940-9DF3-D47465AAC29C}"/>
    <cellStyle name="_Link_4Z_Winter_CWIP Termosol 1" xfId="32787" xr:uid="{D699FF1C-364A-458F-80F6-9FCBC660E3DD}"/>
    <cellStyle name="_Link_4Z_Winter_CWIP Termosol 1 2" xfId="32788" xr:uid="{C7D9D871-BBBB-4ACB-94AA-1A9A68A8ABC2}"/>
    <cellStyle name="_Link_4Z_Winter_CWIP Termosol 2" xfId="32789" xr:uid="{301531D7-D3F5-4C4C-910F-F60B0BE2D0AC}"/>
    <cellStyle name="_Link_4Z_Winter_CWIP Termosol 2 2" xfId="32790" xr:uid="{89065733-DB88-49BE-9C7C-94E1A1E01C96}"/>
    <cellStyle name="_Link_4Z_Winter_Fees" xfId="32791" xr:uid="{A1C326FB-FE66-414D-AD94-50BC2A3DDF56}"/>
    <cellStyle name="_Link_4Z_Winter_Genesis_Bridge_Tab" xfId="32792" xr:uid="{0FD8237A-E7D7-42B1-892B-F3CD6D223CEF}"/>
    <cellStyle name="_Link_4Z_Winter_HWBA UM NPV  IRR Analysis finance at cost share may 2011" xfId="32793" xr:uid="{30F45423-1EF4-46C8-B164-0984B8DDF9C0}"/>
    <cellStyle name="_Link_4Z_Winter_Inputs" xfId="32794" xr:uid="{FA0F157B-B19B-47F7-BF81-D91A864F8B77}"/>
    <cellStyle name="_Link_4Z_Winter_Inputs 2" xfId="32795" xr:uid="{C616A965-592B-4BBE-BC4B-B3DB37A445D6}"/>
    <cellStyle name="_Link_4Z_Winter_Locked in Gross Margin" xfId="32796" xr:uid="{FC50ED98-ECC5-469E-9787-B299EEE312BE}"/>
    <cellStyle name="_Link_4Z_Winter_LTD-FAS 112 Summary" xfId="32797" xr:uid="{9A1FEAAB-315E-4A85-9AB4-C9D6FA4BF1C0}"/>
    <cellStyle name="_Link_4Z_Winter_November 2010 CWIP Curves Genesis Final" xfId="32798" xr:uid="{D9883CBB-0D67-4983-9660-ED73BD33622B}"/>
    <cellStyle name="_Link_4Z_Winter_November 2010 CWIP Curves Genesis Final 2" xfId="32799" xr:uid="{B4840A89-E282-4B78-A8C4-BB817916E7BE}"/>
    <cellStyle name="_Link_4Z_Winter_November 2010 CWIP Curves NEER Final" xfId="32800" xr:uid="{EBA299CC-1D9E-491D-95E2-F21F05BC414D}"/>
    <cellStyle name="_Link_4Z_Winter_November 2010 CWIP Curves NEER Final 2" xfId="32801" xr:uid="{9754C1CE-9241-40CA-B516-2DF4CEFB261E}"/>
    <cellStyle name="_Link_4Z_Winter_November 2010 Termosol CWIP Curves NEER Final" xfId="32802" xr:uid="{624BEDD9-7363-4BA9-8FA5-216908857949}"/>
    <cellStyle name="_Link_4Z_Winter_November 2010 Termosol CWIP Curves NEER Final 2" xfId="32803" xr:uid="{FC1A08DB-7CFA-4A69-AF70-6999058CC28F}"/>
    <cellStyle name="_Link_4Z_Winter_Project Monitoring Paradise Solar revised_October 2010" xfId="32804" xr:uid="{74281AD4-863F-4746-93CA-C3C71239DF70}"/>
    <cellStyle name="_Link_4Z_Winter_Project Monitoring Paradise Solar revised_October 2010 2" xfId="32805" xr:uid="{78045C12-6C35-4C10-BEB8-048AA2F7FA9E}"/>
    <cellStyle name="_Link_4Z_Winter_Project Monitoring Paradise Solar revised_October 2010_November 2010 Termosol CWIP Curves NEER Final" xfId="32806" xr:uid="{9D9F135F-7303-4D61-AC19-5B14E6F7A73E}"/>
    <cellStyle name="_Link_4Z_Winter_Project Monitoring Paradise Solar revised_October 2010_November 2010 Termosol CWIP Curves NEER Final 2" xfId="32807" xr:uid="{C833FDBD-6160-48B2-9C9B-92F44FE43459}"/>
    <cellStyle name="_Link_4Z_Winter_September 2010 CWIP curves_NextEra" xfId="32808" xr:uid="{1805EBE8-7F94-4048-A338-9C6728DC0A66}"/>
    <cellStyle name="_Link_4Z_Winter_September 2010 CWIP curves_NextEra 2" xfId="32809" xr:uid="{ADC43793-65D8-4BA1-8014-9F38DA5D9701}"/>
    <cellStyle name="_Link_4Z_Winter_September 2010 CWIP curves_NextEra_November 2010 Termosol CWIP Curves NEER Final" xfId="32810" xr:uid="{CF18F1BC-0D56-4BD0-87D2-032FC850D600}"/>
    <cellStyle name="_Link_4Z_Winter_September 2010 CWIP curves_NextEra_November 2010 Termosol CWIP Curves NEER Final 2" xfId="32811" xr:uid="{4FC90C87-4EA1-4B19-8623-7B2DBF95C2EF}"/>
    <cellStyle name="_Link_4Z_Winter_Summerhaven CWIP curve Oct_2010" xfId="32812" xr:uid="{9986319B-330E-47EF-B806-E454069C8CF2}"/>
    <cellStyle name="_Link_4Z_Winter_Summerhaven CWIP curve Oct_2010 2" xfId="32813" xr:uid="{7F02A30A-265B-454E-A8AA-5DC3B5744B41}"/>
    <cellStyle name="_Link_4Z_Winter_Summerhaven CWIP curve Oct_2010_November 2010 Termosol CWIP Curves NEER Final" xfId="32814" xr:uid="{D1EAB891-BDDF-4F7D-A67F-BD32D8CEAC5D}"/>
    <cellStyle name="_Link_4Z_Winter_Summerhaven CWIP curve Oct_2010_November 2010 Termosol CWIP Curves NEER Final 2" xfId="32815" xr:uid="{D9579298-B608-4B42-A3FB-97194205818E}"/>
    <cellStyle name="_Link_4Z_Winter_ToD" xfId="32816" xr:uid="{55745A36-951B-4121-B794-AA00BA0948B1}"/>
    <cellStyle name="_Link_4Z_Winter_ToD 2" xfId="32817" xr:uid="{7890B685-534E-435B-94E6-98310EE8D22A}"/>
    <cellStyle name="_Link_4Z_Winter_ToD 3" xfId="32818" xr:uid="{39B83C55-813A-45EA-90C1-463C17A21315}"/>
    <cellStyle name="_Link_4Z_Winter_tx financing revs" xfId="32819" xr:uid="{053D4BED-8E74-428F-95AA-2E57BDF9A50B}"/>
    <cellStyle name="_Link_5Z_W_AV" xfId="32820" xr:uid="{B0C6D9B3-638F-410C-8645-1333ED037D63}"/>
    <cellStyle name="_Link_5Z_W_AV 2" xfId="32821" xr:uid="{130F9227-91E6-4B24-A20D-A0F05553CE7D}"/>
    <cellStyle name="_Link_5Z_W_AV 2 2" xfId="32822" xr:uid="{6ACE08B8-99AB-4660-9102-421AF9EC3C4A}"/>
    <cellStyle name="_Link_5Z_W_AV 3" xfId="32823" xr:uid="{8EA13D0E-6074-4E63-BD8E-1206AD4E80CF}"/>
    <cellStyle name="_Link_5Z_W_AV 3 2" xfId="32824" xr:uid="{0DFD91AC-A1E2-4F8A-8183-B9507F55001D}"/>
    <cellStyle name="_Link_5Z_W_AV 4" xfId="32825" xr:uid="{881831D1-06C9-4D1F-8366-B734A4EA3FF1}"/>
    <cellStyle name="_Link_5Z_W_AV 4 2" xfId="32826" xr:uid="{CDBC150D-A25F-4308-9FC0-A850667AC871}"/>
    <cellStyle name="_Link_5Z_W_AV 4 3" xfId="32827" xr:uid="{41B5314B-86AF-4835-B458-DD695A88DB17}"/>
    <cellStyle name="_Link_5Z_W_AV 5" xfId="32828" xr:uid="{F46CB3D9-9245-4AC8-A0F9-3F8DFF263509}"/>
    <cellStyle name="_Link_5Z_W_AV 5 2" xfId="32829" xr:uid="{CC274BAE-8FFE-47F8-A621-2E135A14A274}"/>
    <cellStyle name="_Link_5Z_W_AV 6" xfId="32830" xr:uid="{2C00AF4F-F14B-4D83-A2EA-EB3DA6346A87}"/>
    <cellStyle name="_Link_5Z_W_AV_August 2010 CWIP curves_NextEra" xfId="32831" xr:uid="{DC56EEEB-E57A-4EE9-B4DB-FD9ACA2C84D8}"/>
    <cellStyle name="_Link_5Z_W_AV_August 2010 CWIP curves_NextEra 2" xfId="32832" xr:uid="{7BE45FC3-1A8F-42DF-9566-CB767A09B7FF}"/>
    <cellStyle name="_Link_5Z_W_AV_August 2010 CWIP curves_NextEra_November 2010 Termosol CWIP Curves NEER Final" xfId="32833" xr:uid="{E7A6C8C6-4C6D-4C57-B327-44342CE06740}"/>
    <cellStyle name="_Link_5Z_W_AV_August 2010 CWIP curves_NextEra_November 2010 Termosol CWIP Curves NEER Final 2" xfId="32834" xr:uid="{1F266675-B412-4B04-A5A6-762465A06036}"/>
    <cellStyle name="_Link_5Z_W_AV_BASIS ADJ" xfId="32835" xr:uid="{2E8DDF8D-8C43-47A6-8D03-954D5C0D837D}"/>
    <cellStyle name="_Link_5Z_W_AV_BM Adjustments" xfId="32836" xr:uid="{DF1A4BA5-BCCB-45BB-8A89-422CF8D2620D}"/>
    <cellStyle name="_Link_5Z_W_AV_Budget Support 2012-09 2013-15 Benefit Programs v5 with NEER Barg Update" xfId="32837" xr:uid="{BB5030B8-DE12-432A-9A6D-87D828B0FA1B}"/>
    <cellStyle name="_Link_5Z_W_AV_Capacity_Factor_Monthly_Forecast_Through_2024 " xfId="32838" xr:uid="{F1DA7395-0592-4467-8D15-B0B0294BFE8B}"/>
    <cellStyle name="_Link_5Z_W_AV_Capital Prov 1Q10" xfId="32839" xr:uid="{884850C4-A91E-481E-B28A-93FC6149821F}"/>
    <cellStyle name="_Link_5Z_W_AV_Capital Prov 1Q10 2" xfId="32840" xr:uid="{28411824-69BB-4B9A-9698-C6628FA77835}"/>
    <cellStyle name="_Link_5Z_W_AV_Capital Prov 1Q10_March_LTD_Premium" xfId="32841" xr:uid="{AF05067B-7AE9-43E1-AB16-330A7581F1E6}"/>
    <cellStyle name="_Link_5Z_W_AV_Capital Prov 1Q10_Nov Self Admin LTD Income Premium - CIGNA" xfId="32842" xr:uid="{6F6BB1EB-BB43-4FF7-8FDF-5C476A527FC9}"/>
    <cellStyle name="_Link_5Z_W_AV_Capital Prov 1Q10_Summary Unrounded" xfId="32843" xr:uid="{35A0655F-DEAC-47BA-B5A0-98B0B9CB8C18}"/>
    <cellStyle name="_Link_5Z_W_AV_Consolidated Summary Living ProForma_2011_DRAFT" xfId="32844" xr:uid="{2E265FE7-56B1-4C64-AD38-E043FCDF9676}"/>
    <cellStyle name="_Link_5Z_W_AV_Consolidated Summary Living ProForma_2011_Paste Special" xfId="32845" xr:uid="{763AC122-4EBA-4A1B-B3F0-AF812BE89C91}"/>
    <cellStyle name="_Link_5Z_W_AV_Copy of South TX GenTie  0.8x Sale12-31-09 COD BASE CASEvBOD" xfId="32846" xr:uid="{59B6ABE6-1DE3-4CE4-9FAD-B1F86DDBE2BB}"/>
    <cellStyle name="_Link_5Z_W_AV_CWIP Termosol 1" xfId="32847" xr:uid="{2D50A4DE-C903-45FA-8B35-7154D76CBF75}"/>
    <cellStyle name="_Link_5Z_W_AV_CWIP Termosol 1 2" xfId="32848" xr:uid="{6149DB74-B289-4FC5-90FD-C1D9BB84C565}"/>
    <cellStyle name="_Link_5Z_W_AV_CWIP Termosol 2" xfId="32849" xr:uid="{8E50C5AB-62EA-410B-A2E9-0729B0C8F9DA}"/>
    <cellStyle name="_Link_5Z_W_AV_CWIP Termosol 2 2" xfId="32850" xr:uid="{1388D405-1001-4747-A94B-568E87CFCB87}"/>
    <cellStyle name="_Link_5Z_W_AV_Fees" xfId="32851" xr:uid="{885DA5AF-BCAA-43E7-B782-7DDAA46C7B4B}"/>
    <cellStyle name="_Link_5Z_W_AV_Genesis_Bridge_Tab" xfId="32852" xr:uid="{040CBE81-016B-450E-8F92-681EDE30341D}"/>
    <cellStyle name="_Link_5Z_W_AV_HWBA UM NPV  IRR Analysis finance at cost share may 2011" xfId="32853" xr:uid="{3A3324D7-E710-42CC-B152-27ECCB39BE0B}"/>
    <cellStyle name="_Link_5Z_W_AV_Inputs" xfId="32854" xr:uid="{0D65553F-EAF3-4F25-8270-1515E9555AD8}"/>
    <cellStyle name="_Link_5Z_W_AV_Inputs 2" xfId="32855" xr:uid="{0566D897-C1C7-4343-B10A-0E5A7CA96F7E}"/>
    <cellStyle name="_Link_5Z_W_AV_Locked in Gross Margin" xfId="32856" xr:uid="{DE71F197-1140-4FA3-A3B1-582B05FF2CB4}"/>
    <cellStyle name="_Link_5Z_W_AV_LTD-FAS 112 Summary" xfId="32857" xr:uid="{64219D1D-7679-4971-A28D-DDE0EAADAE96}"/>
    <cellStyle name="_Link_5Z_W_AV_November 2010 CWIP Curves Genesis Final" xfId="32858" xr:uid="{CCFAE40F-4087-4B49-AAD2-13606694758E}"/>
    <cellStyle name="_Link_5Z_W_AV_November 2010 CWIP Curves Genesis Final 2" xfId="32859" xr:uid="{C27AB1A0-8C83-44C9-998F-7A8816E59ED5}"/>
    <cellStyle name="_Link_5Z_W_AV_November 2010 CWIP Curves NEER Final" xfId="32860" xr:uid="{891823CD-7722-46D8-A7E7-24E6AEF3E086}"/>
    <cellStyle name="_Link_5Z_W_AV_November 2010 CWIP Curves NEER Final 2" xfId="32861" xr:uid="{88A58AD5-4EE0-4265-BE8E-D0C1E24D6C5D}"/>
    <cellStyle name="_Link_5Z_W_AV_November 2010 Termosol CWIP Curves NEER Final" xfId="32862" xr:uid="{D8012A24-3D0F-402B-9727-BD39FF1376D6}"/>
    <cellStyle name="_Link_5Z_W_AV_November 2010 Termosol CWIP Curves NEER Final 2" xfId="32863" xr:uid="{5E5AEABB-5BA1-4E52-B935-CDEC638243BC}"/>
    <cellStyle name="_Link_5Z_W_AV_Project Monitoring Paradise Solar revised_October 2010" xfId="32864" xr:uid="{7F544F4C-0DEE-438E-89AA-EB602251E6D0}"/>
    <cellStyle name="_Link_5Z_W_AV_Project Monitoring Paradise Solar revised_October 2010 2" xfId="32865" xr:uid="{D4EFC575-9B8B-40B9-9AD3-6AB9CC5954AF}"/>
    <cellStyle name="_Link_5Z_W_AV_Project Monitoring Paradise Solar revised_October 2010_November 2010 Termosol CWIP Curves NEER Final" xfId="32866" xr:uid="{01EE9323-7429-43BC-9F4F-AF8D9E0C785E}"/>
    <cellStyle name="_Link_5Z_W_AV_Project Monitoring Paradise Solar revised_October 2010_November 2010 Termosol CWIP Curves NEER Final 2" xfId="32867" xr:uid="{61681865-CB45-484A-93F9-A012F781AA2B}"/>
    <cellStyle name="_Link_5Z_W_AV_September 2010 CWIP curves_NextEra" xfId="32868" xr:uid="{C97C1FB8-3CC3-4F26-A4C5-6A0A162D1AE9}"/>
    <cellStyle name="_Link_5Z_W_AV_September 2010 CWIP curves_NextEra 2" xfId="32869" xr:uid="{CB3E2858-C8E1-4A96-8F5A-36FC75CB998A}"/>
    <cellStyle name="_Link_5Z_W_AV_September 2010 CWIP curves_NextEra_November 2010 Termosol CWIP Curves NEER Final" xfId="32870" xr:uid="{261514D7-D6CC-4009-87B4-0EA62F9155A5}"/>
    <cellStyle name="_Link_5Z_W_AV_September 2010 CWIP curves_NextEra_November 2010 Termosol CWIP Curves NEER Final 2" xfId="32871" xr:uid="{A72FEE28-821D-412F-9CC8-D18E655F0CB8}"/>
    <cellStyle name="_Link_5Z_W_AV_Summerhaven CWIP curve Oct_2010" xfId="32872" xr:uid="{3E99E68C-28D9-41B7-A7AD-9F39E93AB9A6}"/>
    <cellStyle name="_Link_5Z_W_AV_Summerhaven CWIP curve Oct_2010 2" xfId="32873" xr:uid="{8AF0A5E3-A260-4A96-9528-4F95A53B8665}"/>
    <cellStyle name="_Link_5Z_W_AV_Summerhaven CWIP curve Oct_2010_November 2010 Termosol CWIP Curves NEER Final" xfId="32874" xr:uid="{B9014BAE-ABFF-4BA9-A6D3-CFD82F36148F}"/>
    <cellStyle name="_Link_5Z_W_AV_Summerhaven CWIP curve Oct_2010_November 2010 Termosol CWIP Curves NEER Final 2" xfId="32875" xr:uid="{E9ACB82D-20AE-4BAA-8F7E-FB61332ECC5E}"/>
    <cellStyle name="_Link_5Z_W_AV_ToD" xfId="32876" xr:uid="{FD1FC4D5-F213-4147-A841-015D72FEF84C}"/>
    <cellStyle name="_Link_5Z_W_AV_ToD 2" xfId="32877" xr:uid="{238E6841-89B4-494F-8517-A831CD4CD981}"/>
    <cellStyle name="_Link_5Z_W_AV_ToD 3" xfId="32878" xr:uid="{E3A03B61-D792-4C3B-BE65-32129C465B06}"/>
    <cellStyle name="_Link_5Z_W_AV_tx financing revs" xfId="32879" xr:uid="{79A70FDF-F8DE-49D3-9096-E138E9507E59}"/>
    <cellStyle name="_Link_August 2010 CWIP curves_NextEra" xfId="32880" xr:uid="{4E0CEC7E-D854-4A43-B185-24616FA28583}"/>
    <cellStyle name="_Link_August 2010 CWIP curves_NextEra 2" xfId="32881" xr:uid="{1FA2E99D-974F-4EE8-8A70-3367CEA204F8}"/>
    <cellStyle name="_Link_August 2010 CWIP curves_NextEra_November 2010 Termosol CWIP Curves NEER Final" xfId="32882" xr:uid="{2B8C09C1-56F1-4831-8B6E-2121B925467F}"/>
    <cellStyle name="_Link_August 2010 CWIP curves_NextEra_November 2010 Termosol CWIP Curves NEER Final 2" xfId="32883" xr:uid="{082089CD-360D-4378-991D-77F152CEEC0E}"/>
    <cellStyle name="_Link_BASIS ADJ" xfId="32884" xr:uid="{532D2D7D-C5C3-4856-9E86-1A66591AE987}"/>
    <cellStyle name="_Link_BM Adjustments" xfId="32885" xr:uid="{C22D9DEA-1393-49EB-8BBE-817BC91BF7AF}"/>
    <cellStyle name="_Link_Budget Support 2012-09 2013-15 Benefit Programs v5 with NEER Barg Update" xfId="32886" xr:uid="{C0A1EC41-205E-4D89-9129-BB2A31670E2B}"/>
    <cellStyle name="_Link_Capacity_Factor_Monthly_Forecast_Through_2024 " xfId="32887" xr:uid="{62A7028E-C8F0-4519-A298-13954097C5B7}"/>
    <cellStyle name="_Link_Capital Prov 1Q10" xfId="32888" xr:uid="{328C82BB-4F48-4365-81CC-1F5DB7360DAC}"/>
    <cellStyle name="_Link_Capital Prov 1Q10 2" xfId="32889" xr:uid="{9736BE39-746C-4616-9C3E-A92AA4B7D73B}"/>
    <cellStyle name="_Link_Capital Prov 1Q10_March_LTD_Premium" xfId="32890" xr:uid="{25ECC2C9-1930-495B-B8D3-F22392D241EC}"/>
    <cellStyle name="_Link_Capital Prov 1Q10_Nov Self Admin LTD Income Premium - CIGNA" xfId="32891" xr:uid="{29720487-2F9B-40FF-9B24-10373A963D24}"/>
    <cellStyle name="_Link_Capital Prov 1Q10_Summary Unrounded" xfId="32892" xr:uid="{B65795BE-5BD0-4820-8D61-D2ECBC91719F}"/>
    <cellStyle name="_Link_Consolidated Summary Living ProForma_2011_DRAFT" xfId="32893" xr:uid="{56CE8D7A-C335-4E24-A6ED-0A8AC325CB19}"/>
    <cellStyle name="_Link_Consolidated Summary Living ProForma_2011_Paste Special" xfId="32894" xr:uid="{8B8E097E-D822-4973-B85D-5F0A22944B4A}"/>
    <cellStyle name="_Link_Copy of South TX GenTie  0.8x Sale12-31-09 COD BASE CASEvBOD" xfId="32895" xr:uid="{42F67506-0AA2-44E4-A951-6FE2B906EC14}"/>
    <cellStyle name="_Link_CWIP Termosol 1" xfId="32896" xr:uid="{F5B6F0F2-2ADB-43E0-8D8A-FA06155A2D2C}"/>
    <cellStyle name="_Link_CWIP Termosol 1 2" xfId="32897" xr:uid="{DC715875-84C1-479D-B041-88372DB0D184}"/>
    <cellStyle name="_Link_CWIP Termosol 2" xfId="32898" xr:uid="{33152203-5BF1-47AD-9CF0-6BC0072B0CC3}"/>
    <cellStyle name="_Link_CWIP Termosol 2 2" xfId="32899" xr:uid="{07F3D9FE-DC7E-413C-A42B-E426DBF48A1D}"/>
    <cellStyle name="_Link_Fees" xfId="32900" xr:uid="{20B82344-85D9-465F-8D54-A17D05540025}"/>
    <cellStyle name="_Link_Genesis_Bridge_Tab" xfId="32901" xr:uid="{25DDB63F-8C27-4FC0-9ACD-8C1E06478350}"/>
    <cellStyle name="_Link_HWBA UM NPV  IRR Analysis finance at cost share may 2011" xfId="32902" xr:uid="{692198DB-F5EF-4FE9-9A04-1D78C3B7B839}"/>
    <cellStyle name="_Link_Inputs" xfId="32903" xr:uid="{3A48360B-314F-40E4-B6F3-4F6C9C546D1B}"/>
    <cellStyle name="_Link_Inputs 2" xfId="32904" xr:uid="{F0125DE8-939B-4269-90CF-10DE13CFFE69}"/>
    <cellStyle name="_Link_Locked in Gross Margin" xfId="32905" xr:uid="{C004F2FE-5C32-4228-9F45-87CB493C0B37}"/>
    <cellStyle name="_Link_LTD-FAS 112 Summary" xfId="32906" xr:uid="{A8415B39-78E4-4939-A580-5EC64EB1F2D6}"/>
    <cellStyle name="_Link_November 2010 CWIP Curves Genesis Final" xfId="32907" xr:uid="{BD50BA29-1E1A-4F9E-AC06-281610EBF88F}"/>
    <cellStyle name="_Link_November 2010 CWIP Curves Genesis Final 2" xfId="32908" xr:uid="{4153E46E-0FF5-4A8C-9CF2-CBADA8DEE20E}"/>
    <cellStyle name="_Link_November 2010 CWIP Curves NEER Final" xfId="32909" xr:uid="{56541ACD-91B9-46FF-93A0-EBA1B1444F2B}"/>
    <cellStyle name="_Link_November 2010 CWIP Curves NEER Final 2" xfId="32910" xr:uid="{E7B2F461-23F1-4573-8FB7-AB95943C9116}"/>
    <cellStyle name="_Link_November 2010 Termosol CWIP Curves NEER Final" xfId="32911" xr:uid="{1572E7DD-9315-471B-88B4-8377148A1279}"/>
    <cellStyle name="_Link_November 2010 Termosol CWIP Curves NEER Final 2" xfId="32912" xr:uid="{A57B5444-9152-4784-B112-6B8BE8A8105F}"/>
    <cellStyle name="_Link_Plus" xfId="32913" xr:uid="{CBFE52CC-6DE7-4D6B-BA7C-C6E570897203}"/>
    <cellStyle name="_Link_Plus 2" xfId="32914" xr:uid="{A8D653F7-1C9B-4E69-804E-583730E62D9E}"/>
    <cellStyle name="_Link_Plus 2 2" xfId="32915" xr:uid="{FBCC979F-A60C-4A81-9002-81120F80AD8A}"/>
    <cellStyle name="_Link_Plus 3" xfId="32916" xr:uid="{782F5572-DB10-4E25-BF52-F7E3393DD9CC}"/>
    <cellStyle name="_Link_Plus 3 2" xfId="32917" xr:uid="{8C3E8870-B665-4F64-8F7B-C149961C8590}"/>
    <cellStyle name="_Link_Plus 4" xfId="32918" xr:uid="{1511154F-A043-4FA7-88B7-3315A5EBD309}"/>
    <cellStyle name="_Link_Plus 4 2" xfId="32919" xr:uid="{D90A5C3C-A36D-4E5B-AB02-CD59BF16FEE2}"/>
    <cellStyle name="_Link_Plus 4 3" xfId="32920" xr:uid="{47E8E276-B750-4475-A190-7DE716D2232E}"/>
    <cellStyle name="_Link_Plus 5" xfId="32921" xr:uid="{9FF4A1D5-0B9F-4BE2-8D4D-DFB07274D1BE}"/>
    <cellStyle name="_Link_Plus 5 2" xfId="32922" xr:uid="{B93D5063-A572-4745-B3E4-E8A106DE0B2E}"/>
    <cellStyle name="_Link_Plus 6" xfId="32923" xr:uid="{B984B4B9-2E4E-4F7E-B62F-0D2DD9326CE0}"/>
    <cellStyle name="_Link_Plus_August 2010 CWIP curves_NextEra" xfId="32924" xr:uid="{F41242CD-61DF-4CCC-9DD6-F270436A1E0D}"/>
    <cellStyle name="_Link_Plus_August 2010 CWIP curves_NextEra 2" xfId="32925" xr:uid="{B1D7BF94-FFAF-43CA-8662-F4FAC60E79D7}"/>
    <cellStyle name="_Link_Plus_August 2010 CWIP curves_NextEra_November 2010 Termosol CWIP Curves NEER Final" xfId="32926" xr:uid="{53D291EB-5E17-442B-8A82-6023A040F143}"/>
    <cellStyle name="_Link_Plus_August 2010 CWIP curves_NextEra_November 2010 Termosol CWIP Curves NEER Final 2" xfId="32927" xr:uid="{B6A0B850-E1AE-4B7A-B6D8-6280FB0486C4}"/>
    <cellStyle name="_Link_Plus_B" xfId="32928" xr:uid="{4FEBE292-92D2-41B3-9905-00AC9EB1AA66}"/>
    <cellStyle name="_Link_Plus_B 2" xfId="32929" xr:uid="{E7231CE8-5F63-4468-8DC9-BB69BBFE3A36}"/>
    <cellStyle name="_Link_Plus_B 2 2" xfId="32930" xr:uid="{47F58B1A-92A6-4BEA-B610-92183E686407}"/>
    <cellStyle name="_Link_Plus_B 3" xfId="32931" xr:uid="{FA87A450-5C52-462B-8390-BA63E3FA3E2F}"/>
    <cellStyle name="_Link_Plus_B 3 2" xfId="32932" xr:uid="{ABEDA13E-0C37-4E66-A37E-523C4B7A68FF}"/>
    <cellStyle name="_Link_Plus_B 4" xfId="32933" xr:uid="{8C153C31-3940-4DC1-B417-22ABF5D83897}"/>
    <cellStyle name="_Link_Plus_B 4 2" xfId="32934" xr:uid="{B66B6C5D-E3FB-4FA4-B957-B704F891768C}"/>
    <cellStyle name="_Link_Plus_B 4 3" xfId="32935" xr:uid="{C468CB51-77FC-43BE-8A05-D1B060B83BC0}"/>
    <cellStyle name="_Link_Plus_B 5" xfId="32936" xr:uid="{36B24882-B291-4F92-AC9D-E1AF98240147}"/>
    <cellStyle name="_Link_Plus_B 5 2" xfId="32937" xr:uid="{3E8029F3-8EE2-4FEA-A1F1-49CF8C821D9D}"/>
    <cellStyle name="_Link_Plus_B 6" xfId="32938" xr:uid="{9E05D18D-9B16-4C53-BBC3-818024738D49}"/>
    <cellStyle name="_Link_Plus_B_August 2010 CWIP curves_NextEra" xfId="32939" xr:uid="{AB6DC900-733D-41A9-B4B7-3F01AC3F2470}"/>
    <cellStyle name="_Link_Plus_B_August 2010 CWIP curves_NextEra 2" xfId="32940" xr:uid="{832D70E6-7B4C-474A-AEED-A47F30D6E1AA}"/>
    <cellStyle name="_Link_Plus_B_August 2010 CWIP curves_NextEra_November 2010 Termosol CWIP Curves NEER Final" xfId="32941" xr:uid="{51CE9539-86C1-4259-88A6-16C266CAF7BD}"/>
    <cellStyle name="_Link_Plus_B_August 2010 CWIP curves_NextEra_November 2010 Termosol CWIP Curves NEER Final 2" xfId="32942" xr:uid="{EC51FAE0-4BE2-4D29-9134-AE10AF7C8F01}"/>
    <cellStyle name="_Link_Plus_B_BASIS ADJ" xfId="32943" xr:uid="{11F14236-383F-4FD4-B13F-BEAE0065B152}"/>
    <cellStyle name="_Link_Plus_B_BM Adjustments" xfId="32944" xr:uid="{36F1F5D4-6673-440A-8CB3-36C54565E75E}"/>
    <cellStyle name="_Link_Plus_B_Budget Support 2012-09 2013-15 Benefit Programs v5 with NEER Barg Update" xfId="32945" xr:uid="{2389F988-7C22-4720-A60E-E74D9F6119CD}"/>
    <cellStyle name="_Link_Plus_B_Capacity_Factor_Monthly_Forecast_Through_2024 " xfId="32946" xr:uid="{B3F1C085-1EC2-41EC-8A20-4E22515D1CED}"/>
    <cellStyle name="_Link_Plus_B_Capital Prov 1Q10" xfId="32947" xr:uid="{C14635F9-6D87-4CDB-9533-0E3FE65F6894}"/>
    <cellStyle name="_Link_Plus_B_Capital Prov 1Q10 2" xfId="32948" xr:uid="{27A1F14B-9E34-436E-856B-6B8DEA097343}"/>
    <cellStyle name="_Link_Plus_B_Capital Prov 1Q10_March_LTD_Premium" xfId="32949" xr:uid="{694DABF7-B3A6-4D09-AA96-4C780DFB9C0C}"/>
    <cellStyle name="_Link_Plus_B_Capital Prov 1Q10_Nov Self Admin LTD Income Premium - CIGNA" xfId="32950" xr:uid="{BAEF37C4-5480-44D7-A4F7-E40A31C45904}"/>
    <cellStyle name="_Link_Plus_B_Capital Prov 1Q10_Summary Unrounded" xfId="32951" xr:uid="{F81F513B-9E75-47E7-A7F4-004E5B836EF2}"/>
    <cellStyle name="_Link_Plus_B_Consolidated Summary Living ProForma_2011_DRAFT" xfId="32952" xr:uid="{F6A84EEF-1702-4DB7-ACBC-1EF347F35C94}"/>
    <cellStyle name="_Link_Plus_B_Consolidated Summary Living ProForma_2011_Paste Special" xfId="32953" xr:uid="{5B7EE89C-8DAA-464D-B65C-5A798048FE34}"/>
    <cellStyle name="_Link_Plus_B_Copy of South TX GenTie  0.8x Sale12-31-09 COD BASE CASEvBOD" xfId="32954" xr:uid="{DA1F5C4F-196D-4A3F-92B0-F59BD0ADFCBA}"/>
    <cellStyle name="_Link_Plus_B_CWIP Termosol 1" xfId="32955" xr:uid="{DE8E1AA0-AA4A-4E71-BED1-4182D9AABF58}"/>
    <cellStyle name="_Link_Plus_B_CWIP Termosol 1 2" xfId="32956" xr:uid="{17A9B5E2-E347-4E61-9D3B-2C6CCDAE2EF7}"/>
    <cellStyle name="_Link_Plus_B_CWIP Termosol 2" xfId="32957" xr:uid="{C6AA1859-9868-4406-ABC0-C759C99C7916}"/>
    <cellStyle name="_Link_Plus_B_CWIP Termosol 2 2" xfId="32958" xr:uid="{82AC8025-8750-4E75-A9D4-06F74267821E}"/>
    <cellStyle name="_Link_Plus_B_Fees" xfId="32959" xr:uid="{F75001F9-C6F9-4F84-9F60-E832F4D4837F}"/>
    <cellStyle name="_Link_Plus_B_Genesis_Bridge_Tab" xfId="32960" xr:uid="{1534B624-B57D-4E48-85BC-AE83A6363F85}"/>
    <cellStyle name="_Link_Plus_B_HWBA UM NPV  IRR Analysis finance at cost share may 2011" xfId="32961" xr:uid="{6BA0A594-75D8-4AB9-A7B5-6BEA2D08EE6C}"/>
    <cellStyle name="_Link_Plus_B_Inputs" xfId="32962" xr:uid="{5847B8F1-1A10-4D76-BDCB-7517A7AE8169}"/>
    <cellStyle name="_Link_Plus_B_Inputs 2" xfId="32963" xr:uid="{EBED54C7-685E-4C11-BD1C-76CE727E1B9D}"/>
    <cellStyle name="_Link_Plus_B_Locked in Gross Margin" xfId="32964" xr:uid="{22A392DC-956B-4F2E-BDD8-EB2AB3F593E4}"/>
    <cellStyle name="_Link_Plus_B_LTD-FAS 112 Summary" xfId="32965" xr:uid="{58BC9B7C-034E-4762-A297-7AE8AEC63F7F}"/>
    <cellStyle name="_Link_Plus_B_November 2010 CWIP Curves Genesis Final" xfId="32966" xr:uid="{28A42050-02D4-4506-8711-63063EEE80EA}"/>
    <cellStyle name="_Link_Plus_B_November 2010 CWIP Curves Genesis Final 2" xfId="32967" xr:uid="{3A902C80-FDE1-440E-877F-A06067C84EE1}"/>
    <cellStyle name="_Link_Plus_B_November 2010 CWIP Curves NEER Final" xfId="32968" xr:uid="{56E3A7D6-1E21-4785-A9B7-D4024F11F8FC}"/>
    <cellStyle name="_Link_Plus_B_November 2010 CWIP Curves NEER Final 2" xfId="32969" xr:uid="{3E133068-D7E7-47FD-A175-FC361BAF8B1C}"/>
    <cellStyle name="_Link_Plus_B_November 2010 Termosol CWIP Curves NEER Final" xfId="32970" xr:uid="{89DA831B-71CB-4CA1-A565-7A1CF0A76E71}"/>
    <cellStyle name="_Link_Plus_B_November 2010 Termosol CWIP Curves NEER Final 2" xfId="32971" xr:uid="{26F94434-C39D-463F-9D86-1DAB785434C0}"/>
    <cellStyle name="_Link_Plus_B_Project Monitoring Paradise Solar revised_October 2010" xfId="32972" xr:uid="{372091E8-95BE-4D25-AD04-B1B4CD17216F}"/>
    <cellStyle name="_Link_Plus_B_Project Monitoring Paradise Solar revised_October 2010 2" xfId="32973" xr:uid="{6F21CC54-B7F5-47FD-998E-1FAEE8E1DF2B}"/>
    <cellStyle name="_Link_Plus_B_Project Monitoring Paradise Solar revised_October 2010_November 2010 Termosol CWIP Curves NEER Final" xfId="32974" xr:uid="{ED3F43D5-0012-4A8B-9007-9E0F87DE5A37}"/>
    <cellStyle name="_Link_Plus_B_Project Monitoring Paradise Solar revised_October 2010_November 2010 Termosol CWIP Curves NEER Final 2" xfId="32975" xr:uid="{438A2F06-E379-457B-A4D1-F1B99DC96477}"/>
    <cellStyle name="_Link_Plus_B_September 2010 CWIP curves_NextEra" xfId="32976" xr:uid="{900D1EC6-3C38-4F0D-AF07-E5314C19B327}"/>
    <cellStyle name="_Link_Plus_B_September 2010 CWIP curves_NextEra 2" xfId="32977" xr:uid="{D076B6C9-C28F-44AC-9FA5-003484C0A688}"/>
    <cellStyle name="_Link_Plus_B_September 2010 CWIP curves_NextEra_November 2010 Termosol CWIP Curves NEER Final" xfId="32978" xr:uid="{3620FCB6-D47C-4E0F-AFE1-2DBF96D3DB19}"/>
    <cellStyle name="_Link_Plus_B_September 2010 CWIP curves_NextEra_November 2010 Termosol CWIP Curves NEER Final 2" xfId="32979" xr:uid="{9FE6946D-BD83-4D28-BFE4-32FDB6519170}"/>
    <cellStyle name="_Link_Plus_B_Summerhaven CWIP curve Oct_2010" xfId="32980" xr:uid="{62B4DB36-ACE5-44A4-9852-58F342BCFFD3}"/>
    <cellStyle name="_Link_Plus_B_Summerhaven CWIP curve Oct_2010 2" xfId="32981" xr:uid="{5423024A-A7B3-46E0-AEF5-4683548DD4CE}"/>
    <cellStyle name="_Link_Plus_B_Summerhaven CWIP curve Oct_2010_November 2010 Termosol CWIP Curves NEER Final" xfId="32982" xr:uid="{794D9F4E-97F6-4A9F-BBA9-C04B100BFD8A}"/>
    <cellStyle name="_Link_Plus_B_Summerhaven CWIP curve Oct_2010_November 2010 Termosol CWIP Curves NEER Final 2" xfId="32983" xr:uid="{4A4686C9-B443-4329-9054-E563204526A7}"/>
    <cellStyle name="_Link_Plus_B_ToD" xfId="32984" xr:uid="{5644DB87-A3A5-4534-ACA8-A7211AEEA744}"/>
    <cellStyle name="_Link_Plus_B_ToD 2" xfId="32985" xr:uid="{C4FB2D3B-27B7-4874-81DC-2EDFEF1E6941}"/>
    <cellStyle name="_Link_Plus_B_ToD 3" xfId="32986" xr:uid="{1CAA3A59-8C02-4F41-81D6-7E4F6BAAF11C}"/>
    <cellStyle name="_Link_Plus_B_tx financing revs" xfId="32987" xr:uid="{EF366FA9-6E17-431E-843F-D6E16F856160}"/>
    <cellStyle name="_Link_Plus_BASIS ADJ" xfId="32988" xr:uid="{75EAF7D2-EA58-46B2-ADE9-9ED0B13A9DC1}"/>
    <cellStyle name="_Link_Plus_BM Adjustments" xfId="32989" xr:uid="{0459AC62-0737-44D3-B885-7E2E17663F76}"/>
    <cellStyle name="_Link_Plus_Budget Support 2012-09 2013-15 Benefit Programs v5 with NEER Barg Update" xfId="32990" xr:uid="{FCBABC16-AE8C-4B9E-880D-B943681FDDE8}"/>
    <cellStyle name="_Link_Plus_Capacity_Factor_Monthly_Forecast_Through_2024 " xfId="32991" xr:uid="{47EAF37F-9D50-4664-8BDF-7EAD522B5FBD}"/>
    <cellStyle name="_Link_Plus_Capital Prov 1Q10" xfId="32992" xr:uid="{6C611A08-9A23-40B5-91B6-100973ED4449}"/>
    <cellStyle name="_Link_Plus_Capital Prov 1Q10 2" xfId="32993" xr:uid="{9A7B9700-A1C0-4AF9-9C22-CF756B63C898}"/>
    <cellStyle name="_Link_Plus_Capital Prov 1Q10_March_LTD_Premium" xfId="32994" xr:uid="{7A1829C6-18A7-41EE-91F5-953DEA121CF5}"/>
    <cellStyle name="_Link_Plus_Capital Prov 1Q10_Nov Self Admin LTD Income Premium - CIGNA" xfId="32995" xr:uid="{DE09A902-A54D-4FE5-88C9-9BD85095A9DF}"/>
    <cellStyle name="_Link_Plus_Capital Prov 1Q10_Summary Unrounded" xfId="32996" xr:uid="{7E9AE396-4BF3-4904-9A4B-3CB803434230}"/>
    <cellStyle name="_Link_Plus_Consolidated Summary Living ProForma_2011_DRAFT" xfId="32997" xr:uid="{E1086209-D50C-4ED7-B035-5A4918946A31}"/>
    <cellStyle name="_Link_Plus_Consolidated Summary Living ProForma_2011_Paste Special" xfId="32998" xr:uid="{BADDD39C-8ED8-4CB5-A4B5-0058F924F032}"/>
    <cellStyle name="_Link_Plus_Copy of South TX GenTie  0.8x Sale12-31-09 COD BASE CASEvBOD" xfId="32999" xr:uid="{4AE296D6-8061-4891-ADBC-7FA2E0A361C1}"/>
    <cellStyle name="_Link_Plus_CWIP Termosol 1" xfId="33000" xr:uid="{396554B5-6D34-443B-9B30-8A4EA50176C7}"/>
    <cellStyle name="_Link_Plus_CWIP Termosol 1 2" xfId="33001" xr:uid="{75E48D57-71D7-491A-AC25-8E75A171830B}"/>
    <cellStyle name="_Link_Plus_CWIP Termosol 2" xfId="33002" xr:uid="{1182CDD6-49F3-4382-9F6E-B1E36FBC7F3F}"/>
    <cellStyle name="_Link_Plus_CWIP Termosol 2 2" xfId="33003" xr:uid="{EE1EDBF4-023A-4768-9CC1-168624141A61}"/>
    <cellStyle name="_Link_Plus_Fees" xfId="33004" xr:uid="{83610F0F-89A9-4FDB-A70F-6D96420E7B41}"/>
    <cellStyle name="_Link_Plus_Genesis_Bridge_Tab" xfId="33005" xr:uid="{12BFD659-88EB-4A06-9D3E-B6EFED184C3B}"/>
    <cellStyle name="_Link_Plus_HWBA UM NPV  IRR Analysis finance at cost share may 2011" xfId="33006" xr:uid="{0F0142FD-6D0F-4C7A-A30C-0F10D83384C5}"/>
    <cellStyle name="_Link_Plus_Inputs" xfId="33007" xr:uid="{F9C94A78-AD7F-4CAF-91BC-1F80051BD843}"/>
    <cellStyle name="_Link_Plus_Inputs 2" xfId="33008" xr:uid="{2F080409-5BFB-44A3-9478-B127A03B562B}"/>
    <cellStyle name="_Link_Plus_Locked in Gross Margin" xfId="33009" xr:uid="{687055D8-8BD7-483D-BC7B-A23E83274984}"/>
    <cellStyle name="_Link_Plus_LTD-FAS 112 Summary" xfId="33010" xr:uid="{132603D0-AF64-4133-A3F2-C20C908F2DA7}"/>
    <cellStyle name="_Link_Plus_November 2010 CWIP Curves Genesis Final" xfId="33011" xr:uid="{CE19DDA2-1A39-4268-A3EE-BC2B56C8AEB0}"/>
    <cellStyle name="_Link_Plus_November 2010 CWIP Curves Genesis Final 2" xfId="33012" xr:uid="{13C44969-728A-42FC-BFA6-2B3AB7FFF3B8}"/>
    <cellStyle name="_Link_Plus_November 2010 CWIP Curves NEER Final" xfId="33013" xr:uid="{968812C9-5DA0-4086-B6B5-58FF10337DEB}"/>
    <cellStyle name="_Link_Plus_November 2010 CWIP Curves NEER Final 2" xfId="33014" xr:uid="{17D77A6D-AE8A-4C2A-925D-DE2ACA5C36A9}"/>
    <cellStyle name="_Link_Plus_November 2010 Termosol CWIP Curves NEER Final" xfId="33015" xr:uid="{E046394C-1CB7-458D-9FBF-04C91F700399}"/>
    <cellStyle name="_Link_Plus_November 2010 Termosol CWIP Curves NEER Final 2" xfId="33016" xr:uid="{264861C9-68DF-4282-B4F0-E526E3371632}"/>
    <cellStyle name="_Link_Plus_Project Monitoring Paradise Solar revised_October 2010" xfId="33017" xr:uid="{59C38026-1435-4C0B-A2AE-7FA5C40875C6}"/>
    <cellStyle name="_Link_Plus_Project Monitoring Paradise Solar revised_October 2010 2" xfId="33018" xr:uid="{46A91E90-B7B9-417C-B566-0F6254318E11}"/>
    <cellStyle name="_Link_Plus_Project Monitoring Paradise Solar revised_October 2010_November 2010 Termosol CWIP Curves NEER Final" xfId="33019" xr:uid="{57BB6076-FF77-4EB1-870A-BAC131B61678}"/>
    <cellStyle name="_Link_Plus_Project Monitoring Paradise Solar revised_October 2010_November 2010 Termosol CWIP Curves NEER Final 2" xfId="33020" xr:uid="{947EC31D-FABB-4486-A6E8-E286A68ABE0B}"/>
    <cellStyle name="_Link_Plus_September 2010 CWIP curves_NextEra" xfId="33021" xr:uid="{1CF6C956-C69C-4708-A2D2-81E24614E8FC}"/>
    <cellStyle name="_Link_Plus_September 2010 CWIP curves_NextEra 2" xfId="33022" xr:uid="{BBF57EEA-4667-4E87-90A1-701E834317D2}"/>
    <cellStyle name="_Link_Plus_September 2010 CWIP curves_NextEra_November 2010 Termosol CWIP Curves NEER Final" xfId="33023" xr:uid="{B7737BD8-4048-460E-89E6-27985B11A717}"/>
    <cellStyle name="_Link_Plus_September 2010 CWIP curves_NextEra_November 2010 Termosol CWIP Curves NEER Final 2" xfId="33024" xr:uid="{A1308CF6-E0F0-46E3-AC3C-66A820959027}"/>
    <cellStyle name="_Link_Plus_Summerhaven CWIP curve Oct_2010" xfId="33025" xr:uid="{0D87A2DE-92FF-4CAE-A102-7C606A47E5E3}"/>
    <cellStyle name="_Link_Plus_Summerhaven CWIP curve Oct_2010 2" xfId="33026" xr:uid="{4D23D7A7-5D69-4C4B-A02C-01ABBBE355DD}"/>
    <cellStyle name="_Link_Plus_Summerhaven CWIP curve Oct_2010_November 2010 Termosol CWIP Curves NEER Final" xfId="33027" xr:uid="{F5BDCB19-9286-4F07-ABCE-9434E62B0166}"/>
    <cellStyle name="_Link_Plus_Summerhaven CWIP curve Oct_2010_November 2010 Termosol CWIP Curves NEER Final 2" xfId="33028" xr:uid="{D7729D4C-3F87-4BA9-B52C-80DD9F33825D}"/>
    <cellStyle name="_Link_Plus_ToD" xfId="33029" xr:uid="{5A91B406-592C-4FB3-8676-2D33D7712149}"/>
    <cellStyle name="_Link_Plus_ToD 2" xfId="33030" xr:uid="{DAEB3EC1-099D-46F1-A30C-2803C3345B2D}"/>
    <cellStyle name="_Link_Plus_ToD 3" xfId="33031" xr:uid="{93556A6E-18CF-4C11-8E03-A80D9F3A4946}"/>
    <cellStyle name="_Link_Plus_tx financing revs" xfId="33032" xr:uid="{BF5EBDF0-9CD3-4742-A71B-933A82DB6413}"/>
    <cellStyle name="_Link_Project Monitoring Paradise Solar revised_October 2010" xfId="33033" xr:uid="{D9CE8EBD-EF9D-4E57-ADD2-DE98CFE4892D}"/>
    <cellStyle name="_Link_Project Monitoring Paradise Solar revised_October 2010 2" xfId="33034" xr:uid="{74493976-2693-4463-89BB-5530BE8F1D59}"/>
    <cellStyle name="_Link_Project Monitoring Paradise Solar revised_October 2010_November 2010 Termosol CWIP Curves NEER Final" xfId="33035" xr:uid="{8A9C1DCD-E316-45CD-975F-CAB20D540822}"/>
    <cellStyle name="_Link_Project Monitoring Paradise Solar revised_October 2010_November 2010 Termosol CWIP Curves NEER Final 2" xfId="33036" xr:uid="{ADAB93B0-65E4-4FE7-8E1C-515B7CD891B9}"/>
    <cellStyle name="_Link_September 2010 CWIP curves_NextEra" xfId="33037" xr:uid="{E69E4C23-F5E1-4173-AD5B-557CB581A853}"/>
    <cellStyle name="_Link_September 2010 CWIP curves_NextEra 2" xfId="33038" xr:uid="{75FFAE4E-3D09-4E23-89E3-3D1639A2214B}"/>
    <cellStyle name="_Link_September 2010 CWIP curves_NextEra_November 2010 Termosol CWIP Curves NEER Final" xfId="33039" xr:uid="{9AB55156-EF00-458A-99FB-8EB275000ACD}"/>
    <cellStyle name="_Link_September 2010 CWIP curves_NextEra_November 2010 Termosol CWIP Curves NEER Final 2" xfId="33040" xr:uid="{D328B704-F53B-41EC-9FDA-AFF2999C7CFA}"/>
    <cellStyle name="_Link_Summerhaven CWIP curve Oct_2010" xfId="33041" xr:uid="{4C06D429-6172-4DE6-A33F-B9891D8C1528}"/>
    <cellStyle name="_Link_Summerhaven CWIP curve Oct_2010 2" xfId="33042" xr:uid="{8872CB25-E351-4AE6-90AD-B12CCAA448B0}"/>
    <cellStyle name="_Link_Summerhaven CWIP curve Oct_2010_November 2010 Termosol CWIP Curves NEER Final" xfId="33043" xr:uid="{A8F7C34D-D2AB-41BF-8390-D2B75AF7A222}"/>
    <cellStyle name="_Link_Summerhaven CWIP curve Oct_2010_November 2010 Termosol CWIP Curves NEER Final 2" xfId="33044" xr:uid="{5754A00E-3CF8-464D-B6F8-D49A7FB07A54}"/>
    <cellStyle name="_Link_ToD" xfId="33045" xr:uid="{1B414ABD-1E59-42FC-A637-A54B15A27E51}"/>
    <cellStyle name="_Link_ToD 2" xfId="33046" xr:uid="{5B0830A0-D978-442A-BA1A-59A0908AE4A3}"/>
    <cellStyle name="_Link_ToD 3" xfId="33047" xr:uid="{CCDE3406-DAD0-409B-BB05-5AA28DFB1D53}"/>
    <cellStyle name="_Link_tx financing revs" xfId="33048" xr:uid="{464F03D5-77F7-4A8D-A833-22563F24CDC8}"/>
    <cellStyle name="_Link1" xfId="33049" xr:uid="{9A21CF43-32B5-465B-9E6C-416E46251F1D}"/>
    <cellStyle name="_Link1 2" xfId="33050" xr:uid="{5C5AFB93-0258-47E0-A127-DB01DB4FAA5B}"/>
    <cellStyle name="_Link1 2 2" xfId="33051" xr:uid="{9A361B98-7F92-4BBB-8B54-F9EA3DCA01C7}"/>
    <cellStyle name="_Link1 3" xfId="33052" xr:uid="{227C343B-447A-400A-8E4F-286C9F3A3064}"/>
    <cellStyle name="_Link1 3 2" xfId="33053" xr:uid="{AF4F5739-E19B-4B64-B2F2-C166FB1F233C}"/>
    <cellStyle name="_Link1 4" xfId="33054" xr:uid="{3B157C3C-E130-4C34-AE26-99F0F4362229}"/>
    <cellStyle name="_Link1 4 2" xfId="33055" xr:uid="{32AD69AB-ADB6-4ABF-98FB-67CCEE63DBA7}"/>
    <cellStyle name="_Link1 4 3" xfId="33056" xr:uid="{1F15170C-3E8A-4B06-BCEC-B62AAD178027}"/>
    <cellStyle name="_Link1 5" xfId="33057" xr:uid="{CF3296EC-0406-4141-BF77-38484714561D}"/>
    <cellStyle name="_Link1 5 2" xfId="33058" xr:uid="{26997CCD-035E-42DE-B24C-F7954B58C11C}"/>
    <cellStyle name="_Link1 6" xfId="33059" xr:uid="{88BD5169-4929-43B8-B167-D45DF91577F0}"/>
    <cellStyle name="_Link1_August 2010 CWIP curves_NextEra" xfId="33060" xr:uid="{DA73717D-EDBB-4F08-BD8A-3E17FA8D314C}"/>
    <cellStyle name="_Link1_August 2010 CWIP curves_NextEra 2" xfId="33061" xr:uid="{0DB730FA-6103-4AED-B0F5-0C0F8804B41D}"/>
    <cellStyle name="_Link1_August 2010 CWIP curves_NextEra_November 2010 Termosol CWIP Curves NEER Final" xfId="33062" xr:uid="{9E5FD5D7-FD19-4CCA-9B1F-6F1785DDE6C7}"/>
    <cellStyle name="_Link1_August 2010 CWIP curves_NextEra_November 2010 Termosol CWIP Curves NEER Final 2" xfId="33063" xr:uid="{9924F8B4-4E9B-4396-A41D-C5C7007F9895}"/>
    <cellStyle name="_Link1_BASIS ADJ" xfId="33064" xr:uid="{9E3E7E40-5AA7-40C7-A42E-47CFCF26835C}"/>
    <cellStyle name="_Link1_BM Adjustments" xfId="33065" xr:uid="{CBE59396-916A-400B-B378-A766AC6734DA}"/>
    <cellStyle name="_Link1_Budget Support 2012-09 2013-15 Benefit Programs v5 with NEER Barg Update" xfId="33066" xr:uid="{6F003300-E184-44DE-932A-0A5B606F3EF3}"/>
    <cellStyle name="_Link1_Capacity_Factor_Monthly_Forecast_Through_2024 " xfId="33067" xr:uid="{88187294-CAA6-470A-8759-FF7E63CC8B6E}"/>
    <cellStyle name="_Link1_Capital Prov 1Q10" xfId="33068" xr:uid="{7E7D938B-CC86-4D85-AA05-18783D7C9AE0}"/>
    <cellStyle name="_Link1_Capital Prov 1Q10 2" xfId="33069" xr:uid="{76748B56-FF0F-4EB6-9282-BF7C7A68E5B1}"/>
    <cellStyle name="_Link1_Capital Prov 1Q10_March_LTD_Premium" xfId="33070" xr:uid="{9D21602A-E1EE-4A89-846E-B51CC9374822}"/>
    <cellStyle name="_Link1_Capital Prov 1Q10_Nov Self Admin LTD Income Premium - CIGNA" xfId="33071" xr:uid="{A977D931-6E7D-4819-AB45-6D96991B4368}"/>
    <cellStyle name="_Link1_Capital Prov 1Q10_Summary Unrounded" xfId="33072" xr:uid="{F27D8312-8E9A-40B6-8EDC-1E89059D1F7E}"/>
    <cellStyle name="_Link1_Consolidated Summary Living ProForma_2011_DRAFT" xfId="33073" xr:uid="{6A6EFD68-039F-4FB3-9854-4823D94BA373}"/>
    <cellStyle name="_Link1_Consolidated Summary Living ProForma_2011_Paste Special" xfId="33074" xr:uid="{45A80ED6-98A9-461A-8514-41D3BD3F0D7E}"/>
    <cellStyle name="_Link1_Copy of South TX GenTie  0.8x Sale12-31-09 COD BASE CASEvBOD" xfId="33075" xr:uid="{A1F35DAE-12ED-455B-81C8-15B954CD5472}"/>
    <cellStyle name="_Link1_CWIP Termosol 1" xfId="33076" xr:uid="{272B1242-B421-4191-8370-DA92AA73B959}"/>
    <cellStyle name="_Link1_CWIP Termosol 1 2" xfId="33077" xr:uid="{1571F5E9-04C3-4C99-A1D6-9BD7E2F199F6}"/>
    <cellStyle name="_Link1_CWIP Termosol 2" xfId="33078" xr:uid="{8562F0BE-8128-4F71-800B-71983018554D}"/>
    <cellStyle name="_Link1_CWIP Termosol 2 2" xfId="33079" xr:uid="{F3795CA2-E3F1-4D79-B220-0FC5B4FA0C19}"/>
    <cellStyle name="_Link1_Fees" xfId="33080" xr:uid="{B39A8258-7838-479A-A85A-EFD3DF0EAF79}"/>
    <cellStyle name="_Link1_Genesis_Bridge_Tab" xfId="33081" xr:uid="{70887E8C-98F4-44CE-A82A-30C9AE54B212}"/>
    <cellStyle name="_Link1_HWBA UM NPV  IRR Analysis finance at cost share may 2011" xfId="33082" xr:uid="{05F0AF4E-59D4-45B7-AA64-065A9F0DCBB1}"/>
    <cellStyle name="_Link1_Inputs" xfId="33083" xr:uid="{70555C2C-8C6B-40EB-8973-5250ABF50F95}"/>
    <cellStyle name="_Link1_Inputs 2" xfId="33084" xr:uid="{2D37EA8E-9B8F-4A3D-BA6F-2E9B922904FA}"/>
    <cellStyle name="_Link1_Locked in Gross Margin" xfId="33085" xr:uid="{C3CE8C77-2A2B-429C-9ECB-688832952055}"/>
    <cellStyle name="_Link1_LTD-FAS 112 Summary" xfId="33086" xr:uid="{0C6566C5-5F16-4C47-A929-EC7E6F3EFB4F}"/>
    <cellStyle name="_Link1_November 2010 CWIP Curves Genesis Final" xfId="33087" xr:uid="{2C967F09-6626-4802-ABB9-62095BFF20C0}"/>
    <cellStyle name="_Link1_November 2010 CWIP Curves Genesis Final 2" xfId="33088" xr:uid="{17FE1221-FCC8-4B66-B7B3-DB43D6C57648}"/>
    <cellStyle name="_Link1_November 2010 CWIP Curves NEER Final" xfId="33089" xr:uid="{A196318C-C50B-4F52-A982-BD61FB3249A0}"/>
    <cellStyle name="_Link1_November 2010 CWIP Curves NEER Final 2" xfId="33090" xr:uid="{F96F24F8-F479-4DDF-B310-872D37E644C2}"/>
    <cellStyle name="_Link1_November 2010 Termosol CWIP Curves NEER Final" xfId="33091" xr:uid="{C6D20324-2342-4AD4-8739-E936658BE8B0}"/>
    <cellStyle name="_Link1_November 2010 Termosol CWIP Curves NEER Final 2" xfId="33092" xr:uid="{ADBBE5F0-CC23-4CDA-BE2E-69232A6C792C}"/>
    <cellStyle name="_Link1_Project Monitoring Paradise Solar revised_October 2010" xfId="33093" xr:uid="{B8845AA6-B901-4D4B-8080-85497C83FC4B}"/>
    <cellStyle name="_Link1_Project Monitoring Paradise Solar revised_October 2010 2" xfId="33094" xr:uid="{5345D4B3-A3F8-4E05-AADC-2573DB62432F}"/>
    <cellStyle name="_Link1_Project Monitoring Paradise Solar revised_October 2010_November 2010 Termosol CWIP Curves NEER Final" xfId="33095" xr:uid="{6843748F-7907-476C-B120-01BBD0F6D6FD}"/>
    <cellStyle name="_Link1_Project Monitoring Paradise Solar revised_October 2010_November 2010 Termosol CWIP Curves NEER Final 2" xfId="33096" xr:uid="{B324CE45-AE82-4F7A-8842-C69DEE27A62A}"/>
    <cellStyle name="_Link1_September 2010 CWIP curves_NextEra" xfId="33097" xr:uid="{F49273FB-1D90-4531-B485-05AEDEEAEE92}"/>
    <cellStyle name="_Link1_September 2010 CWIP curves_NextEra 2" xfId="33098" xr:uid="{1E27FE32-8168-479D-B280-19FBA9F9CBCD}"/>
    <cellStyle name="_Link1_September 2010 CWIP curves_NextEra_November 2010 Termosol CWIP Curves NEER Final" xfId="33099" xr:uid="{EE94AD34-86FA-4DDE-A64D-3FAEE67D0734}"/>
    <cellStyle name="_Link1_September 2010 CWIP curves_NextEra_November 2010 Termosol CWIP Curves NEER Final 2" xfId="33100" xr:uid="{9B2E9A63-0420-46E7-AAA8-B8DD19F3C2F0}"/>
    <cellStyle name="_Link1_Summerhaven CWIP curve Oct_2010" xfId="33101" xr:uid="{66200052-A12A-443B-970A-61598A4464BE}"/>
    <cellStyle name="_Link1_Summerhaven CWIP curve Oct_2010 2" xfId="33102" xr:uid="{0B4C7699-03BA-44C4-AC02-615DE7E57392}"/>
    <cellStyle name="_Link1_Summerhaven CWIP curve Oct_2010_November 2010 Termosol CWIP Curves NEER Final" xfId="33103" xr:uid="{92C5E21E-DEB7-4ADD-9976-82F9A7DA86D2}"/>
    <cellStyle name="_Link1_Summerhaven CWIP curve Oct_2010_November 2010 Termosol CWIP Curves NEER Final 2" xfId="33104" xr:uid="{0A46DFE7-F28C-41B3-9221-4FFB103263AA}"/>
    <cellStyle name="_Link1_ToD" xfId="33105" xr:uid="{D1079561-6252-421C-BFD8-74EAC622AEB6}"/>
    <cellStyle name="_Link1_ToD 2" xfId="33106" xr:uid="{32A75F12-EC9A-4BD9-A023-F383D1EF79C2}"/>
    <cellStyle name="_Link1_ToD 3" xfId="33107" xr:uid="{FAEA4CF9-E529-464B-83F5-BA8840AD7AF2}"/>
    <cellStyle name="_Link1_tx financing revs" xfId="33108" xr:uid="{07CACA40-88DA-4F79-8E3B-543AA2DFC396}"/>
    <cellStyle name="_Link2" xfId="33109" xr:uid="{452B2098-1E98-47B9-B45A-D90635C7A153}"/>
    <cellStyle name="_Link2 2" xfId="33110" xr:uid="{11B3498F-9DF4-463C-A548-AF718F3EE1E1}"/>
    <cellStyle name="_Link2 2 2" xfId="33111" xr:uid="{A089A1BB-4722-4023-B806-121FAFB8CFB5}"/>
    <cellStyle name="_Link2 3" xfId="33112" xr:uid="{D3B8F917-03DE-4200-BC5A-751D64B4DC7F}"/>
    <cellStyle name="_Link2 3 2" xfId="33113" xr:uid="{30876C2D-E515-4877-AA7D-A6E575A7C53B}"/>
    <cellStyle name="_Link2 4" xfId="33114" xr:uid="{BC0F2041-7C1E-4EA1-B57A-E2D545A28983}"/>
    <cellStyle name="_Link2 4 2" xfId="33115" xr:uid="{3D0CF2BA-2C86-43A3-8F13-AE99128B87E8}"/>
    <cellStyle name="_Link2 4 3" xfId="33116" xr:uid="{DA83363E-5C06-4E30-BF19-2075186CF5C5}"/>
    <cellStyle name="_Link2 5" xfId="33117" xr:uid="{545BBD59-F0BB-432B-90DA-7649BD7A94E2}"/>
    <cellStyle name="_Link2 5 2" xfId="33118" xr:uid="{6FAF8271-A8AD-4E1E-A994-2E92022546F9}"/>
    <cellStyle name="_Link2 6" xfId="33119" xr:uid="{CF48374B-B042-4DCE-AB27-FA4DE1F3F7D5}"/>
    <cellStyle name="_Link2_August 2010 CWIP curves_NextEra" xfId="33120" xr:uid="{3A1E0859-D4AA-4E10-96B6-73EA5278178E}"/>
    <cellStyle name="_Link2_August 2010 CWIP curves_NextEra 2" xfId="33121" xr:uid="{586600D2-B7A6-45A3-8033-73B69BB3E976}"/>
    <cellStyle name="_Link2_August 2010 CWIP curves_NextEra_November 2010 Termosol CWIP Curves NEER Final" xfId="33122" xr:uid="{17AF10F9-5D61-4532-A236-22FF36B21107}"/>
    <cellStyle name="_Link2_August 2010 CWIP curves_NextEra_November 2010 Termosol CWIP Curves NEER Final 2" xfId="33123" xr:uid="{F1595446-192F-447F-B2E4-0BA59DA49659}"/>
    <cellStyle name="_Link2_BASIS ADJ" xfId="33124" xr:uid="{1D742A0E-025C-4171-A90B-35952545B938}"/>
    <cellStyle name="_Link2_BM Adjustments" xfId="33125" xr:uid="{060D3010-8371-4EA0-AA81-F2DAED5B7252}"/>
    <cellStyle name="_Link2_Budget Support 2012-09 2013-15 Benefit Programs v5 with NEER Barg Update" xfId="33126" xr:uid="{683A63AC-66C6-4938-BC15-0FB13596CBA4}"/>
    <cellStyle name="_Link2_Capacity_Factor_Monthly_Forecast_Through_2024 " xfId="33127" xr:uid="{BA682598-2010-42E2-A2AD-1F0E664E46CF}"/>
    <cellStyle name="_Link2_Capital Prov 1Q10" xfId="33128" xr:uid="{F1599E18-EEAA-4BBE-B342-F9B860463BF5}"/>
    <cellStyle name="_Link2_Capital Prov 1Q10 2" xfId="33129" xr:uid="{CCD4EE2F-572C-4C1F-B513-AE06BEC62B16}"/>
    <cellStyle name="_Link2_Capital Prov 1Q10_March_LTD_Premium" xfId="33130" xr:uid="{37F958DD-DC9C-47F6-8FCE-DA50B33D8E9B}"/>
    <cellStyle name="_Link2_Capital Prov 1Q10_Nov Self Admin LTD Income Premium - CIGNA" xfId="33131" xr:uid="{4AADEE59-616C-490B-8E90-86B41A3C23C4}"/>
    <cellStyle name="_Link2_Capital Prov 1Q10_Summary Unrounded" xfId="33132" xr:uid="{AB9E5064-2311-44EA-9F5D-2EF8C3FBA00A}"/>
    <cellStyle name="_Link2_Consolidated Summary Living ProForma_2011_DRAFT" xfId="33133" xr:uid="{A4D19FD3-2045-459C-A91C-2D274ABABD30}"/>
    <cellStyle name="_Link2_Consolidated Summary Living ProForma_2011_Paste Special" xfId="33134" xr:uid="{AD1EA869-2227-4FDB-A59A-B6B2DB8F74D3}"/>
    <cellStyle name="_Link2_Copy of South TX GenTie  0.8x Sale12-31-09 COD BASE CASEvBOD" xfId="33135" xr:uid="{E5403694-E222-4857-9EBA-35DC658F4E54}"/>
    <cellStyle name="_Link2_CWIP Termosol 1" xfId="33136" xr:uid="{4BB66174-6D36-4076-BA26-0CA476529026}"/>
    <cellStyle name="_Link2_CWIP Termosol 1 2" xfId="33137" xr:uid="{E14D1A26-5BDC-4B35-B84E-90DE33FB520F}"/>
    <cellStyle name="_Link2_CWIP Termosol 2" xfId="33138" xr:uid="{57F9BDCA-A939-4B4B-8106-72C03F42F682}"/>
    <cellStyle name="_Link2_CWIP Termosol 2 2" xfId="33139" xr:uid="{A31A2432-6911-4A09-B088-977967649B62}"/>
    <cellStyle name="_Link2_Fees" xfId="33140" xr:uid="{14B98648-E69B-401E-8CC5-BF4038F8708A}"/>
    <cellStyle name="_Link2_Genesis_Bridge_Tab" xfId="33141" xr:uid="{AD9EBAFF-4C34-43B7-B314-7785094936D9}"/>
    <cellStyle name="_Link2_HWBA UM NPV  IRR Analysis finance at cost share may 2011" xfId="33142" xr:uid="{6A1CACA6-4D97-49AB-9706-71BD518EA8E3}"/>
    <cellStyle name="_Link2_Inputs" xfId="33143" xr:uid="{A3B77F31-6C96-41CB-B81F-D1C86A514AA3}"/>
    <cellStyle name="_Link2_Inputs 2" xfId="33144" xr:uid="{E17DAE25-A553-470A-B178-C0E6A03F10B3}"/>
    <cellStyle name="_Link2_Locked in Gross Margin" xfId="33145" xr:uid="{46A432DC-696C-4010-9770-28A8BAC4A730}"/>
    <cellStyle name="_Link2_LTD-FAS 112 Summary" xfId="33146" xr:uid="{02EE1485-E2BD-4BBD-821E-CAE0941DA46E}"/>
    <cellStyle name="_Link2_November 2010 CWIP Curves Genesis Final" xfId="33147" xr:uid="{5A14DC54-016C-4E89-9571-433A48DA4427}"/>
    <cellStyle name="_Link2_November 2010 CWIP Curves Genesis Final 2" xfId="33148" xr:uid="{7D84C2CA-52C9-4940-997B-8C59FDFE14E3}"/>
    <cellStyle name="_Link2_November 2010 CWIP Curves NEER Final" xfId="33149" xr:uid="{14E59421-7C02-477F-8C9D-726AEDF23F0E}"/>
    <cellStyle name="_Link2_November 2010 CWIP Curves NEER Final 2" xfId="33150" xr:uid="{F64707B4-4821-493E-86AF-1FDA8F5372AF}"/>
    <cellStyle name="_Link2_November 2010 Termosol CWIP Curves NEER Final" xfId="33151" xr:uid="{B4304730-6AFE-4477-A67A-9FF4831B107E}"/>
    <cellStyle name="_Link2_November 2010 Termosol CWIP Curves NEER Final 2" xfId="33152" xr:uid="{8C7FBE6C-F9CF-4DC0-AF1D-EB3CCF384627}"/>
    <cellStyle name="_Link2_Project Monitoring Paradise Solar revised_October 2010" xfId="33153" xr:uid="{E56E5724-7EDE-4FC2-9BED-D4E31841146C}"/>
    <cellStyle name="_Link2_Project Monitoring Paradise Solar revised_October 2010 2" xfId="33154" xr:uid="{984A2DA2-CA05-4E8F-BADD-CD339B056F08}"/>
    <cellStyle name="_Link2_Project Monitoring Paradise Solar revised_October 2010_November 2010 Termosol CWIP Curves NEER Final" xfId="33155" xr:uid="{73C97B2A-EFB9-4786-AFEF-98805C0016FB}"/>
    <cellStyle name="_Link2_Project Monitoring Paradise Solar revised_October 2010_November 2010 Termosol CWIP Curves NEER Final 2" xfId="33156" xr:uid="{45CB0503-26B1-4E9E-AA23-838F96CD25EC}"/>
    <cellStyle name="_Link2_September 2010 CWIP curves_NextEra" xfId="33157" xr:uid="{77FA1762-7DCD-4670-AA8F-471303DEDB27}"/>
    <cellStyle name="_Link2_September 2010 CWIP curves_NextEra 2" xfId="33158" xr:uid="{CFC1243E-1365-468B-AD5F-79DEF5025083}"/>
    <cellStyle name="_Link2_September 2010 CWIP curves_NextEra_November 2010 Termosol CWIP Curves NEER Final" xfId="33159" xr:uid="{FE3C95C2-FD07-4F3C-9BB9-DD5DCE1BA30E}"/>
    <cellStyle name="_Link2_September 2010 CWIP curves_NextEra_November 2010 Termosol CWIP Curves NEER Final 2" xfId="33160" xr:uid="{5E18FFD0-48D4-4B7D-9B15-99645EC6DF0A}"/>
    <cellStyle name="_Link2_Summerhaven CWIP curve Oct_2010" xfId="33161" xr:uid="{0B7C4B28-1BB0-446E-AC40-27E84574F1B0}"/>
    <cellStyle name="_Link2_Summerhaven CWIP curve Oct_2010 2" xfId="33162" xr:uid="{DBA42784-3C80-409B-AE46-33C1664C6C91}"/>
    <cellStyle name="_Link2_Summerhaven CWIP curve Oct_2010_November 2010 Termosol CWIP Curves NEER Final" xfId="33163" xr:uid="{108796BD-A703-4AA1-847F-8E5A9E94AC1B}"/>
    <cellStyle name="_Link2_Summerhaven CWIP curve Oct_2010_November 2010 Termosol CWIP Curves NEER Final 2" xfId="33164" xr:uid="{33260EB4-DA44-44F5-AA77-3D6F45FEB530}"/>
    <cellStyle name="_Link2_ToD" xfId="33165" xr:uid="{2F918949-8886-45C9-9D85-1D5D7E58B189}"/>
    <cellStyle name="_Link2_ToD 2" xfId="33166" xr:uid="{B73F1742-48D3-406D-BA50-56B5117B2941}"/>
    <cellStyle name="_Link2_ToD 3" xfId="33167" xr:uid="{D90B9DC0-DB36-4B81-92C1-1FCDC30A63BB}"/>
    <cellStyle name="_Link2_tx financing revs" xfId="33168" xr:uid="{D8B497F2-B248-4527-BA60-FA080CE2DE73}"/>
    <cellStyle name="_LIPA Offshore Base Case_Sept 26 2005_Oct 2008 COD" xfId="33169" xr:uid="{6EB9BDA4-80A6-4DA2-9B09-A80A09CBE40E}"/>
    <cellStyle name="_LIPA Offshore Base Case_Sept 26 2005_Oct 2008 COD 2" xfId="33170" xr:uid="{325A18F9-218D-46EA-892F-5516C650C2F1}"/>
    <cellStyle name="_LIPA Offshore Base Case_Sept 26 2005_Oct 2008 COD 2 2" xfId="33171" xr:uid="{65E5B54F-2260-4404-95CF-F1A1FC79D2BA}"/>
    <cellStyle name="_LIPA Offshore Base Case_Sept 26 2005_Oct 2008 COD 3" xfId="33172" xr:uid="{9D713F3E-77E9-43F9-9D0B-0CACF19E371E}"/>
    <cellStyle name="_LIPA Offshore Base Case_Sept 26 2005_Oct 2008 COD 3 2" xfId="33173" xr:uid="{D992F04A-6350-4AFA-8A9B-6030BDD9A7C0}"/>
    <cellStyle name="_LIPA Offshore Base Case_Sept 26 2005_Oct 2008 COD 4" xfId="33174" xr:uid="{4EDFADF9-E3CE-4C6D-BA7F-49E1450ABA76}"/>
    <cellStyle name="_LIPA Offshore Base Case_Sept 26 2005_Oct 2008 COD 4 2" xfId="33175" xr:uid="{F89EF8DD-BD39-44E9-AF59-3428B99D192F}"/>
    <cellStyle name="_LIPA Offshore Base Case_Sept 26 2005_Oct 2008 COD 4 3" xfId="33176" xr:uid="{0CFE220B-7AEC-4DDC-AEC4-4AC6AF8B5B24}"/>
    <cellStyle name="_LIPA Offshore Base Case_Sept 26 2005_Oct 2008 COD 5" xfId="33177" xr:uid="{ABC9527A-2A4E-49A7-A38C-9D8CDC6D814C}"/>
    <cellStyle name="_LIPA Offshore Base Case_Sept 26 2005_Oct 2008 COD 5 2" xfId="33178" xr:uid="{5D3198EF-5190-4693-AECB-9E9C9EEE23E1}"/>
    <cellStyle name="_LIPA Offshore Base Case_Sept 26 2005_Oct 2008 COD 6" xfId="33179" xr:uid="{72961C3B-7219-4BE8-ADD1-D588D8E59012}"/>
    <cellStyle name="_LIPA Offshore Base Case_Sept 26 2005_Oct 2008 COD_August 2010 CWIP curves_NextEra" xfId="33180" xr:uid="{E126B589-D4AB-4510-98CA-3A73F38842AE}"/>
    <cellStyle name="_LIPA Offshore Base Case_Sept 26 2005_Oct 2008 COD_August 2010 CWIP curves_NextEra 2" xfId="33181" xr:uid="{87E7E3AB-00D6-4CF9-8457-3CDB32C48E56}"/>
    <cellStyle name="_LIPA Offshore Base Case_Sept 26 2005_Oct 2008 COD_August 2010 CWIP curves_NextEra_November 2010 Termosol CWIP Curves NEER Final" xfId="33182" xr:uid="{54002143-0C70-45A4-9B86-E7569FD778CD}"/>
    <cellStyle name="_LIPA Offshore Base Case_Sept 26 2005_Oct 2008 COD_August 2010 CWIP curves_NextEra_November 2010 Termosol CWIP Curves NEER Final 2" xfId="33183" xr:uid="{06B57B66-FAF3-4C8C-B0F0-95B98259821A}"/>
    <cellStyle name="_LIPA Offshore Base Case_Sept 26 2005_Oct 2008 COD_BASIS ADJ" xfId="33184" xr:uid="{4E2A54F4-EBFE-43CF-9B8F-124098E73C74}"/>
    <cellStyle name="_LIPA Offshore Base Case_Sept 26 2005_Oct 2008 COD_BM Adjustments" xfId="33185" xr:uid="{C507A1CD-EBC5-4C1D-8D2B-3D5B68385377}"/>
    <cellStyle name="_LIPA Offshore Base Case_Sept 26 2005_Oct 2008 COD_Capacity_Factor_Monthly_Forecast_Through_2024 " xfId="33186" xr:uid="{DA35E76B-E9C0-4065-8EBF-E45D0AA2197D}"/>
    <cellStyle name="_LIPA Offshore Base Case_Sept 26 2005_Oct 2008 COD_Consolidated Summary Living ProForma_2011_DRAFT" xfId="33187" xr:uid="{1299C107-4C10-44D8-848A-C240C5700975}"/>
    <cellStyle name="_LIPA Offshore Base Case_Sept 26 2005_Oct 2008 COD_Consolidated Summary Living ProForma_2011_Paste Special" xfId="33188" xr:uid="{1916879B-BB18-478E-A3A1-AA82D19155C7}"/>
    <cellStyle name="_LIPA Offshore Base Case_Sept 26 2005_Oct 2008 COD_Copy of South TX GenTie  0.8x Sale12-31-09 COD BASE CASEvBOD" xfId="33189" xr:uid="{C94DFA26-71B4-4352-9DAA-2982C95BB3E4}"/>
    <cellStyle name="_LIPA Offshore Base Case_Sept 26 2005_Oct 2008 COD_CWIP Termosol 1" xfId="33190" xr:uid="{41CB930A-72EC-452A-B1F6-3208C6251C66}"/>
    <cellStyle name="_LIPA Offshore Base Case_Sept 26 2005_Oct 2008 COD_CWIP Termosol 1 2" xfId="33191" xr:uid="{59754CE6-ED29-41AF-A299-C4921BBCCDB7}"/>
    <cellStyle name="_LIPA Offshore Base Case_Sept 26 2005_Oct 2008 COD_CWIP Termosol 2" xfId="33192" xr:uid="{37AEE55F-F18F-4101-9D97-A7F9E32379C9}"/>
    <cellStyle name="_LIPA Offshore Base Case_Sept 26 2005_Oct 2008 COD_CWIP Termosol 2 2" xfId="33193" xr:uid="{236EB2CE-CB67-4F4B-8254-6B2CA5FEFE33}"/>
    <cellStyle name="_LIPA Offshore Base Case_Sept 26 2005_Oct 2008 COD_Fees" xfId="33194" xr:uid="{ACF32EC2-01A5-4862-B05A-786AF4D29254}"/>
    <cellStyle name="_LIPA Offshore Base Case_Sept 26 2005_Oct 2008 COD_Genesis_Bridge_Tab" xfId="33195" xr:uid="{E406E65F-E824-4C2B-B8ED-1A703F0B4F5D}"/>
    <cellStyle name="_LIPA Offshore Base Case_Sept 26 2005_Oct 2008 COD_HWBA UM NPV  IRR Analysis finance at cost share may 2011" xfId="33196" xr:uid="{71A65A03-845F-4537-A688-998B87B78D5E}"/>
    <cellStyle name="_LIPA Offshore Base Case_Sept 26 2005_Oct 2008 COD_Inputs" xfId="33197" xr:uid="{79DE2B0E-D386-49C6-BFFA-BCC6B2C19025}"/>
    <cellStyle name="_LIPA Offshore Base Case_Sept 26 2005_Oct 2008 COD_Inputs 2" xfId="33198" xr:uid="{53963CBD-1B8D-4471-93A8-2600888D8163}"/>
    <cellStyle name="_LIPA Offshore Base Case_Sept 26 2005_Oct 2008 COD_Locked in Gross Margin" xfId="33199" xr:uid="{40AEFF8F-55A0-47A1-882E-23C1B8E2F1AE}"/>
    <cellStyle name="_LIPA Offshore Base Case_Sept 26 2005_Oct 2008 COD_November 2010 CWIP Curves Genesis Final" xfId="33200" xr:uid="{84001E7F-3F8C-4310-9481-59E06038FA4D}"/>
    <cellStyle name="_LIPA Offshore Base Case_Sept 26 2005_Oct 2008 COD_November 2010 CWIP Curves Genesis Final 2" xfId="33201" xr:uid="{4C3E09D4-84DC-499E-9D23-D731C290D842}"/>
    <cellStyle name="_LIPA Offshore Base Case_Sept 26 2005_Oct 2008 COD_November 2010 CWIP Curves NEER Final" xfId="33202" xr:uid="{023EF10B-EC5D-4154-A582-344D9C13FC62}"/>
    <cellStyle name="_LIPA Offshore Base Case_Sept 26 2005_Oct 2008 COD_November 2010 CWIP Curves NEER Final 2" xfId="33203" xr:uid="{AEDFD791-03D4-49A0-91FC-1178DF00F8B8}"/>
    <cellStyle name="_LIPA Offshore Base Case_Sept 26 2005_Oct 2008 COD_November 2010 Termosol CWIP Curves NEER Final" xfId="33204" xr:uid="{DAC48772-D4A9-49D6-898A-546F1AFB7724}"/>
    <cellStyle name="_LIPA Offshore Base Case_Sept 26 2005_Oct 2008 COD_November 2010 Termosol CWIP Curves NEER Final 2" xfId="33205" xr:uid="{392F54AD-8C73-4CA0-9E33-3CFB2F266657}"/>
    <cellStyle name="_LIPA Offshore Base Case_Sept 26 2005_Oct 2008 COD_Project Monitoring Paradise Solar revised_October 2010" xfId="33206" xr:uid="{B6A439A2-6B28-4D0F-9D90-D91E1A412AD6}"/>
    <cellStyle name="_LIPA Offshore Base Case_Sept 26 2005_Oct 2008 COD_Project Monitoring Paradise Solar revised_October 2010 2" xfId="33207" xr:uid="{208E7CEF-A966-4C24-B4DA-B8055B49BF28}"/>
    <cellStyle name="_LIPA Offshore Base Case_Sept 26 2005_Oct 2008 COD_Project Monitoring Paradise Solar revised_October 2010_November 2010 Termosol CWIP Curves NEER Final" xfId="33208" xr:uid="{0454A3DF-D14D-426F-8B69-46D793A0E2E4}"/>
    <cellStyle name="_LIPA Offshore Base Case_Sept 26 2005_Oct 2008 COD_Project Monitoring Paradise Solar revised_October 2010_November 2010 Termosol CWIP Curves NEER Final 2" xfId="33209" xr:uid="{A121224B-62EE-4E61-9E87-C2BCAAF8EBD9}"/>
    <cellStyle name="_LIPA Offshore Base Case_Sept 26 2005_Oct 2008 COD_September 2010 CWIP curves_NextEra" xfId="33210" xr:uid="{E7EDD844-BEEB-48C7-9D5C-508F2999FF42}"/>
    <cellStyle name="_LIPA Offshore Base Case_Sept 26 2005_Oct 2008 COD_September 2010 CWIP curves_NextEra 2" xfId="33211" xr:uid="{220D5234-F64A-4272-928B-92105D953808}"/>
    <cellStyle name="_LIPA Offshore Base Case_Sept 26 2005_Oct 2008 COD_September 2010 CWIP curves_NextEra_November 2010 Termosol CWIP Curves NEER Final" xfId="33212" xr:uid="{9CF7EC25-E765-4DBF-9280-7C46C1916BB7}"/>
    <cellStyle name="_LIPA Offshore Base Case_Sept 26 2005_Oct 2008 COD_September 2010 CWIP curves_NextEra_November 2010 Termosol CWIP Curves NEER Final 2" xfId="33213" xr:uid="{DBFD1DBA-10AC-4CFA-A48E-404E6F024D60}"/>
    <cellStyle name="_LIPA Offshore Base Case_Sept 26 2005_Oct 2008 COD_Summerhaven CWIP curve Oct_2010" xfId="33214" xr:uid="{FD54E5EE-5AB0-49EA-92F7-EA929375FE78}"/>
    <cellStyle name="_LIPA Offshore Base Case_Sept 26 2005_Oct 2008 COD_Summerhaven CWIP curve Oct_2010 2" xfId="33215" xr:uid="{2F4FB620-6E8F-460C-A135-D6FE78FF6C30}"/>
    <cellStyle name="_LIPA Offshore Base Case_Sept 26 2005_Oct 2008 COD_Summerhaven CWIP curve Oct_2010_November 2010 Termosol CWIP Curves NEER Final" xfId="33216" xr:uid="{F20CA4FE-EA4C-47DC-8D28-C83E676F2276}"/>
    <cellStyle name="_LIPA Offshore Base Case_Sept 26 2005_Oct 2008 COD_Summerhaven CWIP curve Oct_2010_November 2010 Termosol CWIP Curves NEER Final 2" xfId="33217" xr:uid="{3622118D-7254-4138-B93F-95F141ABD183}"/>
    <cellStyle name="_LIPA Offshore Base Case_Sept 26 2005_Oct 2008 COD_ToD" xfId="33218" xr:uid="{55D680B1-29DE-4A2F-A937-4E149B4EDB9D}"/>
    <cellStyle name="_LIPA Offshore Base Case_Sept 26 2005_Oct 2008 COD_ToD 2" xfId="33219" xr:uid="{D2DE4C18-5752-464B-9AE0-2F04E2D207D1}"/>
    <cellStyle name="_LIPA Offshore Base Case_Sept 26 2005_Oct 2008 COD_ToD 3" xfId="33220" xr:uid="{E007A7B9-8312-4D3F-BB89-C05AFD84C3BD}"/>
    <cellStyle name="_LIPA Offshore Base Case_Sept 26 2005_Oct 2008 COD_tx financing revs" xfId="33221" xr:uid="{99488AE5-8846-4117-9A90-D7ED33C80968}"/>
    <cellStyle name="_LIPA_Offshore_06-23-05_Rev-14D" xfId="33222" xr:uid="{CE180CF3-F655-4A5B-AC6F-C29B9B833D6F}"/>
    <cellStyle name="_LIPA_Offshore_06-23-05_Rev-14D 2" xfId="33223" xr:uid="{9E27AE52-B01A-4D95-8D73-836C1747091A}"/>
    <cellStyle name="_LIPA_Offshore_06-23-05_Rev-14D 2 2" xfId="33224" xr:uid="{09119247-5D59-4511-9B96-934201BFB86E}"/>
    <cellStyle name="_LIPA_Offshore_06-23-05_Rev-14D 3" xfId="33225" xr:uid="{C5EBA4AC-04D0-4021-85F0-C03A15FFE3FC}"/>
    <cellStyle name="_LIPA_Offshore_06-23-05_Rev-14D 3 2" xfId="33226" xr:uid="{A1F3A0F9-6CB0-43EE-8093-B460E8C55C29}"/>
    <cellStyle name="_LIPA_Offshore_06-23-05_Rev-14D 4" xfId="33227" xr:uid="{332EF187-34D9-46FB-9075-FD73058263A3}"/>
    <cellStyle name="_LIPA_Offshore_06-23-05_Rev-14D 4 2" xfId="33228" xr:uid="{D5ED1363-F06E-4964-8AA4-1BE3C6343E03}"/>
    <cellStyle name="_LIPA_Offshore_06-23-05_Rev-14D 4 3" xfId="33229" xr:uid="{61E2D459-F217-4525-AD42-AB3891F1751A}"/>
    <cellStyle name="_LIPA_Offshore_06-23-05_Rev-14D 5" xfId="33230" xr:uid="{DECFF43A-E062-4468-9A40-C1BAA21B0E30}"/>
    <cellStyle name="_LIPA_Offshore_06-23-05_Rev-14D 5 2" xfId="33231" xr:uid="{DF6057ED-CA05-462C-9672-58137A54DF07}"/>
    <cellStyle name="_LIPA_Offshore_06-23-05_Rev-14D 6" xfId="33232" xr:uid="{2E4E04B9-5AEA-4302-8FB6-A1EE0735B273}"/>
    <cellStyle name="_LIPA_Offshore_06-23-05_Rev-14D_August 2010 CWIP curves_NextEra" xfId="33233" xr:uid="{1DDED44E-21C8-409F-B6C4-065C29B9E82F}"/>
    <cellStyle name="_LIPA_Offshore_06-23-05_Rev-14D_August 2010 CWIP curves_NextEra 2" xfId="33234" xr:uid="{665E119A-4DBF-431F-8A23-0604B6F6192E}"/>
    <cellStyle name="_LIPA_Offshore_06-23-05_Rev-14D_August 2010 CWIP curves_NextEra_November 2010 Termosol CWIP Curves NEER Final" xfId="33235" xr:uid="{07415DD5-8240-4EDC-8128-5F7206DA93E1}"/>
    <cellStyle name="_LIPA_Offshore_06-23-05_Rev-14D_August 2010 CWIP curves_NextEra_November 2010 Termosol CWIP Curves NEER Final 2" xfId="33236" xr:uid="{DE2DF1A6-A88C-450E-A865-061A5F06FE39}"/>
    <cellStyle name="_LIPA_Offshore_06-23-05_Rev-14D_BASIS ADJ" xfId="33237" xr:uid="{935DE44F-8622-4CAC-AA18-68360BB5DB63}"/>
    <cellStyle name="_LIPA_Offshore_06-23-05_Rev-14D_BM Adjustments" xfId="33238" xr:uid="{EEAF9566-AA30-44EB-8285-5765EF1278D1}"/>
    <cellStyle name="_LIPA_Offshore_06-23-05_Rev-14D_Capacity_Factor_Monthly_Forecast_Through_2024 " xfId="33239" xr:uid="{3CCA8079-EF8E-4712-A01F-5F225ED0E742}"/>
    <cellStyle name="_LIPA_Offshore_06-23-05_Rev-14D_Copy of South TX GenTie  0.8x Sale12-31-09 COD BASE CASEvBOD" xfId="33240" xr:uid="{A9CA9C82-356C-403D-A795-68E4C2B3BB94}"/>
    <cellStyle name="_LIPA_Offshore_06-23-05_Rev-14D_CWIP Termosol 1" xfId="33241" xr:uid="{3DDD1283-B6B9-4A34-8679-4EB33E9184E2}"/>
    <cellStyle name="_LIPA_Offshore_06-23-05_Rev-14D_CWIP Termosol 1 2" xfId="33242" xr:uid="{CC5CC2C8-DBB5-47F5-AD03-0F77CFA13580}"/>
    <cellStyle name="_LIPA_Offshore_06-23-05_Rev-14D_CWIP Termosol 2" xfId="33243" xr:uid="{0C45E02D-C6ED-44CA-B06C-A35A8C122CE9}"/>
    <cellStyle name="_LIPA_Offshore_06-23-05_Rev-14D_CWIP Termosol 2 2" xfId="33244" xr:uid="{C3B49BE1-6362-474C-B0C1-CAEC085E890E}"/>
    <cellStyle name="_LIPA_Offshore_06-23-05_Rev-14D_Fees" xfId="33245" xr:uid="{A9C19686-71ED-4A85-A82B-EC25FF8151DA}"/>
    <cellStyle name="_LIPA_Offshore_06-23-05_Rev-14D_Genesis_Bridge_Tab" xfId="33246" xr:uid="{935DA931-33F2-4325-A668-33F7C7E0009A}"/>
    <cellStyle name="_LIPA_Offshore_06-23-05_Rev-14D_HWBA UM NPV  IRR Analysis finance at cost share may 2011" xfId="33247" xr:uid="{212BD7E8-D088-4AE4-98A7-978B7D6917B4}"/>
    <cellStyle name="_LIPA_Offshore_06-23-05_Rev-14D_Inputs" xfId="33248" xr:uid="{0792D2C8-6D6E-4E79-9269-15EDE876D9C8}"/>
    <cellStyle name="_LIPA_Offshore_06-23-05_Rev-14D_Inputs 2" xfId="33249" xr:uid="{BFDD4CFE-F15F-40FF-95EC-E07370312E31}"/>
    <cellStyle name="_LIPA_Offshore_06-23-05_Rev-14D_Locked in Gross Margin" xfId="33250" xr:uid="{1A48E676-F65A-48E9-AD53-31345B771D5E}"/>
    <cellStyle name="_LIPA_Offshore_06-23-05_Rev-14D_November 2010 CWIP Curves Genesis Final" xfId="33251" xr:uid="{28CB1593-407D-444B-B3D8-C6A8F1CF8D5C}"/>
    <cellStyle name="_LIPA_Offshore_06-23-05_Rev-14D_November 2010 CWIP Curves Genesis Final 2" xfId="33252" xr:uid="{BCC02072-9666-482D-BDFB-BF3ACB177BD2}"/>
    <cellStyle name="_LIPA_Offshore_06-23-05_Rev-14D_November 2010 CWIP Curves NEER Final" xfId="33253" xr:uid="{ABD7A893-AFD5-43A3-BE51-9A8BCA6780C6}"/>
    <cellStyle name="_LIPA_Offshore_06-23-05_Rev-14D_November 2010 CWIP Curves NEER Final 2" xfId="33254" xr:uid="{5EB4FDF8-5F03-4388-97D2-8F7E362E8200}"/>
    <cellStyle name="_LIPA_Offshore_06-23-05_Rev-14D_November 2010 Termosol CWIP Curves NEER Final" xfId="33255" xr:uid="{4D96DA87-9088-4CC3-A6FC-4245B973F413}"/>
    <cellStyle name="_LIPA_Offshore_06-23-05_Rev-14D_November 2010 Termosol CWIP Curves NEER Final 2" xfId="33256" xr:uid="{03B97183-A80E-4C9A-81BF-AE72DA825B3F}"/>
    <cellStyle name="_LIPA_Offshore_06-23-05_Rev-14D_Project Monitoring Paradise Solar revised_October 2010" xfId="33257" xr:uid="{EE9B0673-1AA3-4A1A-9900-98F952446312}"/>
    <cellStyle name="_LIPA_Offshore_06-23-05_Rev-14D_Project Monitoring Paradise Solar revised_October 2010 2" xfId="33258" xr:uid="{57D92867-5271-4977-87E5-B06661E31EE1}"/>
    <cellStyle name="_LIPA_Offshore_06-23-05_Rev-14D_Project Monitoring Paradise Solar revised_October 2010_November 2010 Termosol CWIP Curves NEER Final" xfId="33259" xr:uid="{F39A7D7C-8D4A-4D14-ACAC-2CD8A8FE3E61}"/>
    <cellStyle name="_LIPA_Offshore_06-23-05_Rev-14D_Project Monitoring Paradise Solar revised_October 2010_November 2010 Termosol CWIP Curves NEER Final 2" xfId="33260" xr:uid="{71894448-A5FB-4538-A224-F23DECBCB4E7}"/>
    <cellStyle name="_LIPA_Offshore_06-23-05_Rev-14D_September 2010 CWIP curves_NextEra" xfId="33261" xr:uid="{10A713EA-C276-4A4E-9C63-8AF492A870DF}"/>
    <cellStyle name="_LIPA_Offshore_06-23-05_Rev-14D_September 2010 CWIP curves_NextEra 2" xfId="33262" xr:uid="{E13BE9D5-D777-46BE-ACCC-10E65F4C3AFF}"/>
    <cellStyle name="_LIPA_Offshore_06-23-05_Rev-14D_September 2010 CWIP curves_NextEra_November 2010 Termosol CWIP Curves NEER Final" xfId="33263" xr:uid="{771350F8-B2F6-4CCC-99EB-9FEFD44621B8}"/>
    <cellStyle name="_LIPA_Offshore_06-23-05_Rev-14D_September 2010 CWIP curves_NextEra_November 2010 Termosol CWIP Curves NEER Final 2" xfId="33264" xr:uid="{9E9356A5-DD47-4DBA-87B8-C4204EE06331}"/>
    <cellStyle name="_LIPA_Offshore_06-23-05_Rev-14D_Summerhaven CWIP curve Oct_2010" xfId="33265" xr:uid="{2C3FF420-E8A6-414C-9F70-5EA20355D14F}"/>
    <cellStyle name="_LIPA_Offshore_06-23-05_Rev-14D_Summerhaven CWIP curve Oct_2010 2" xfId="33266" xr:uid="{89C30DD9-66CE-4500-B97C-FEB285F123C3}"/>
    <cellStyle name="_LIPA_Offshore_06-23-05_Rev-14D_Summerhaven CWIP curve Oct_2010_November 2010 Termosol CWIP Curves NEER Final" xfId="33267" xr:uid="{7DAECFAC-4744-4221-AF75-8B5730952920}"/>
    <cellStyle name="_LIPA_Offshore_06-23-05_Rev-14D_Summerhaven CWIP curve Oct_2010_November 2010 Termosol CWIP Curves NEER Final 2" xfId="33268" xr:uid="{D8023BED-E62E-4FA9-A52B-1685FF17B0B8}"/>
    <cellStyle name="_LIPA_Offshore_06-23-05_Rev-14D_ToD" xfId="33269" xr:uid="{60796C27-8E7D-40DC-BD75-C54EF54BFDBE}"/>
    <cellStyle name="_LIPA_Offshore_06-23-05_Rev-14D_ToD 2" xfId="33270" xr:uid="{13114EF0-CB13-4196-B2BC-9D56E03858E3}"/>
    <cellStyle name="_LIPA_Offshore_06-23-05_Rev-14D_ToD 3" xfId="33271" xr:uid="{4B3BCE42-7E11-4B4C-857D-13DE168926B8}"/>
    <cellStyle name="_LIPA_Offshore_06-23-05_Rev-14D_tx financing revs" xfId="33272" xr:uid="{CCB42A8D-7B7C-451E-B8B6-20708DAAB520}"/>
    <cellStyle name="_Load Growth" xfId="33273" xr:uid="{14DAD5C9-B15E-4484-BEC2-9DF561847619}"/>
    <cellStyle name="_Load Growth 2" xfId="33274" xr:uid="{4449552C-F46D-4D31-800B-C16484ABE651}"/>
    <cellStyle name="_Load Growth 2 2" xfId="33275" xr:uid="{53D4198E-801B-4455-9251-48A3B235DD61}"/>
    <cellStyle name="_Load Growth 3" xfId="33276" xr:uid="{12CFD9CC-1E2C-46EA-A255-96FDEB6B1F37}"/>
    <cellStyle name="_Load Growth 3 2" xfId="33277" xr:uid="{AE598C88-BD40-41C4-9351-8B7B74B61E9E}"/>
    <cellStyle name="_Load Growth 4" xfId="33278" xr:uid="{A6B1AFED-3CE8-48B3-BCC9-16328911D0F0}"/>
    <cellStyle name="_Load Growth 4 2" xfId="33279" xr:uid="{0EBEA444-939C-4A80-AFBD-ED394D31C247}"/>
    <cellStyle name="_Load Growth 4 3" xfId="33280" xr:uid="{306E0DB0-9ACE-467A-AC76-A4376CB496B6}"/>
    <cellStyle name="_Load Growth 5" xfId="33281" xr:uid="{7D27B5C2-88FC-4C2D-BE7A-984BA72ABF2E}"/>
    <cellStyle name="_Load Growth 5 2" xfId="33282" xr:uid="{1706924E-B588-4292-A177-444DD5CCD2CC}"/>
    <cellStyle name="_Load Growth 6" xfId="33283" xr:uid="{FEA8A76D-0DEA-411F-B010-C204649BD6F7}"/>
    <cellStyle name="_Load Growth_August 2010 CWIP curves_NextEra" xfId="33284" xr:uid="{B741F855-9C6A-49B4-B917-F538BBD24268}"/>
    <cellStyle name="_Load Growth_August 2010 CWIP curves_NextEra 2" xfId="33285" xr:uid="{B1C7CCBD-C08A-4220-A631-D9C373F44573}"/>
    <cellStyle name="_Load Growth_August 2010 CWIP curves_NextEra_November 2010 Termosol CWIP Curves NEER Final" xfId="33286" xr:uid="{53CDEDD7-4B10-4462-8739-27771660113A}"/>
    <cellStyle name="_Load Growth_August 2010 CWIP curves_NextEra_November 2010 Termosol CWIP Curves NEER Final 2" xfId="33287" xr:uid="{02E41CB7-C4B7-4E92-A9F4-CB42C3D361DF}"/>
    <cellStyle name="_Load Growth_BASIS ADJ" xfId="33288" xr:uid="{316E3A77-7BEA-45C7-9B69-008BB9AAE36C}"/>
    <cellStyle name="_Load Growth_BM Adjustments" xfId="33289" xr:uid="{430B430C-9E59-40DF-AB4C-3A8E75438E2B}"/>
    <cellStyle name="_Load Growth_Budget Support 2012-09 2013-15 Benefit Programs v5 with NEER Barg Update" xfId="33290" xr:uid="{5766B150-2B73-4140-9909-82C540A89A3B}"/>
    <cellStyle name="_Load Growth_Capacity_Factor_Monthly_Forecast_Through_2024 " xfId="33291" xr:uid="{DF1D3076-5FB3-4A71-8F3B-C96E3D5A7D13}"/>
    <cellStyle name="_Load Growth_Capital Prov 1Q10" xfId="33292" xr:uid="{21B75EEB-C3BC-4112-AD24-F5B45F97E089}"/>
    <cellStyle name="_Load Growth_Capital Prov 1Q10 2" xfId="33293" xr:uid="{DF773864-17A4-450B-89EC-360E34259F5E}"/>
    <cellStyle name="_Load Growth_Capital Prov 1Q10_March_LTD_Premium" xfId="33294" xr:uid="{D917C475-D6DF-48AF-B690-5B4B9D3CE163}"/>
    <cellStyle name="_Load Growth_Capital Prov 1Q10_Nov Self Admin LTD Income Premium - CIGNA" xfId="33295" xr:uid="{6674555C-C165-4067-B5F5-E24E264B8A1E}"/>
    <cellStyle name="_Load Growth_Capital Prov 1Q10_Summary Unrounded" xfId="33296" xr:uid="{FBB418C1-F66E-4DFB-80CA-7829E45F6A6F}"/>
    <cellStyle name="_Load Growth_Consolidated Summary Living ProForma_2011_DRAFT" xfId="33297" xr:uid="{2CCE2B49-2D8B-4911-930A-62F328918688}"/>
    <cellStyle name="_Load Growth_Consolidated Summary Living ProForma_2011_Paste Special" xfId="33298" xr:uid="{40B1FD9E-C5D4-407A-BFCC-2C4A4A119986}"/>
    <cellStyle name="_Load Growth_Copy of South TX GenTie  0.8x Sale12-31-09 COD BASE CASEvBOD" xfId="33299" xr:uid="{1203CA0E-D597-44CC-8808-0E71E5C12232}"/>
    <cellStyle name="_Load Growth_CWIP Termosol 1" xfId="33300" xr:uid="{0AAFA509-4EE8-4B83-9031-914614696EE8}"/>
    <cellStyle name="_Load Growth_CWIP Termosol 1 2" xfId="33301" xr:uid="{A7AE8FCC-FE92-45B1-BB82-C24435D7BC6D}"/>
    <cellStyle name="_Load Growth_CWIP Termosol 2" xfId="33302" xr:uid="{25307BF2-B040-4871-B013-75D3C4BCF210}"/>
    <cellStyle name="_Load Growth_CWIP Termosol 2 2" xfId="33303" xr:uid="{82F04B3B-B49F-4151-BB89-1271656B5E19}"/>
    <cellStyle name="_Load Growth_Fees" xfId="33304" xr:uid="{3CD43258-90B6-47CF-B49F-90A852BF8EEF}"/>
    <cellStyle name="_Load Growth_Genesis_Bridge_Tab" xfId="33305" xr:uid="{4B3A0546-250A-4B8F-8C46-B8FFEEFC8F5E}"/>
    <cellStyle name="_Load Growth_HWBA UM NPV  IRR Analysis finance at cost share may 2011" xfId="33306" xr:uid="{8F2FB810-D3DC-4221-B69B-C1FA099071E2}"/>
    <cellStyle name="_Load Growth_Inputs" xfId="33307" xr:uid="{5CB170E9-D467-4604-8164-CB3E1060C509}"/>
    <cellStyle name="_Load Growth_Inputs 2" xfId="33308" xr:uid="{75C782CC-2D2E-4EA5-96F7-82FC02A189D0}"/>
    <cellStyle name="_Load Growth_Locked in Gross Margin" xfId="33309" xr:uid="{21A63689-83FA-4D4B-A23D-07EBAA462E4C}"/>
    <cellStyle name="_Load Growth_LTD-FAS 112 Summary" xfId="33310" xr:uid="{771E3432-08BA-4584-8215-6E829246988B}"/>
    <cellStyle name="_Load Growth_November 2010 CWIP Curves Genesis Final" xfId="33311" xr:uid="{F7E26ABD-34F8-4869-BAAC-556D0E5B60CF}"/>
    <cellStyle name="_Load Growth_November 2010 CWIP Curves Genesis Final 2" xfId="33312" xr:uid="{E5F66129-A7D0-4414-B22E-F8866FF0B5B7}"/>
    <cellStyle name="_Load Growth_November 2010 CWIP Curves NEER Final" xfId="33313" xr:uid="{4EAB0EDE-2B0D-4FCE-BB43-43869CDA0E27}"/>
    <cellStyle name="_Load Growth_November 2010 CWIP Curves NEER Final 2" xfId="33314" xr:uid="{E8B7CFD7-D2CC-4DCE-8F95-649DF861B8AA}"/>
    <cellStyle name="_Load Growth_November 2010 Termosol CWIP Curves NEER Final" xfId="33315" xr:uid="{39289732-3872-42DA-ACB1-AB986E9A69CD}"/>
    <cellStyle name="_Load Growth_November 2010 Termosol CWIP Curves NEER Final 2" xfId="33316" xr:uid="{4E7236FD-A8DC-47EF-A0AF-1FE8D00CC8E0}"/>
    <cellStyle name="_Load Growth_Project Monitoring Paradise Solar revised_October 2010" xfId="33317" xr:uid="{817F1DA9-B37C-4F4E-95E4-8A408AA708A9}"/>
    <cellStyle name="_Load Growth_Project Monitoring Paradise Solar revised_October 2010 2" xfId="33318" xr:uid="{457E4933-F8EA-4B37-9A80-C56018F8096E}"/>
    <cellStyle name="_Load Growth_Project Monitoring Paradise Solar revised_October 2010_November 2010 Termosol CWIP Curves NEER Final" xfId="33319" xr:uid="{B240CC0C-D0B4-401A-8DED-DD60F48547C0}"/>
    <cellStyle name="_Load Growth_Project Monitoring Paradise Solar revised_October 2010_November 2010 Termosol CWIP Curves NEER Final 2" xfId="33320" xr:uid="{CFD347F4-2B2E-4BBB-A9CE-2F798BD74261}"/>
    <cellStyle name="_Load Growth_September 2010 CWIP curves_NextEra" xfId="33321" xr:uid="{07C9AA0A-830C-49D3-BC6B-74728B608186}"/>
    <cellStyle name="_Load Growth_September 2010 CWIP curves_NextEra 2" xfId="33322" xr:uid="{FBA484AD-50AD-48B9-A69C-ADA0BA9973C1}"/>
    <cellStyle name="_Load Growth_September 2010 CWIP curves_NextEra_November 2010 Termosol CWIP Curves NEER Final" xfId="33323" xr:uid="{65B3B895-86C5-4181-8969-143A31ABCB99}"/>
    <cellStyle name="_Load Growth_September 2010 CWIP curves_NextEra_November 2010 Termosol CWIP Curves NEER Final 2" xfId="33324" xr:uid="{58007862-31E6-46D6-8E2C-5A04F0AD8D01}"/>
    <cellStyle name="_Load Growth_Summerhaven CWIP curve Oct_2010" xfId="33325" xr:uid="{EB90A71C-8C88-43F6-93B3-0F2D22D691CA}"/>
    <cellStyle name="_Load Growth_Summerhaven CWIP curve Oct_2010 2" xfId="33326" xr:uid="{0D1242CE-100E-4905-A225-A01E6340E1C2}"/>
    <cellStyle name="_Load Growth_Summerhaven CWIP curve Oct_2010_November 2010 Termosol CWIP Curves NEER Final" xfId="33327" xr:uid="{E7A821C2-85E3-4CE3-B833-C1014713D7BF}"/>
    <cellStyle name="_Load Growth_Summerhaven CWIP curve Oct_2010_November 2010 Termosol CWIP Curves NEER Final 2" xfId="33328" xr:uid="{C588A5AA-D29F-41C4-B3E0-E50E68FF6C15}"/>
    <cellStyle name="_Load Growth_ToD" xfId="33329" xr:uid="{C4A0BF3D-EECE-4CCD-BA71-2E6113880BE9}"/>
    <cellStyle name="_Load Growth_ToD 2" xfId="33330" xr:uid="{53805BCB-6BF9-4ACE-A4BB-B990E4057582}"/>
    <cellStyle name="_Load Growth_ToD 3" xfId="33331" xr:uid="{E91E6119-787D-4D3A-A888-B56FDDB69D00}"/>
    <cellStyle name="_Load Growth_tx financing revs" xfId="33332" xr:uid="{E352EE72-1B95-464E-9633-23A0B9366467}"/>
    <cellStyle name="_Load Growth2" xfId="33333" xr:uid="{DE5D088A-643A-4482-ADDB-4B3DC507811A}"/>
    <cellStyle name="_Load Growth2 2" xfId="33334" xr:uid="{57304539-C543-4384-83A7-DAFE1B844DB7}"/>
    <cellStyle name="_Load Growth2 2 2" xfId="33335" xr:uid="{C7C38BE5-2B75-487D-BACA-10C2A5BCC8BA}"/>
    <cellStyle name="_Load Growth2 3" xfId="33336" xr:uid="{8ADF4819-E58E-4BA7-9758-6F52D6062A59}"/>
    <cellStyle name="_Load Growth2 3 2" xfId="33337" xr:uid="{448BFC8D-7804-479B-8524-0AB29A458AC8}"/>
    <cellStyle name="_Load Growth2 4" xfId="33338" xr:uid="{0AE801F2-87E0-44E7-85CF-3B081DF40E99}"/>
    <cellStyle name="_Load Growth2 4 2" xfId="33339" xr:uid="{7F3672E3-8DC5-4F5A-A485-5C4D7BD8763C}"/>
    <cellStyle name="_Load Growth2 4 3" xfId="33340" xr:uid="{6294D8E0-9E71-4761-90CB-D368CB5E37E8}"/>
    <cellStyle name="_Load Growth2 5" xfId="33341" xr:uid="{8574AD5F-A091-4F13-B437-875C7B72F384}"/>
    <cellStyle name="_Load Growth2 5 2" xfId="33342" xr:uid="{BB3E1ADF-EF51-4412-8191-35AE044C17C2}"/>
    <cellStyle name="_Load Growth2 6" xfId="33343" xr:uid="{0148D80D-8775-450A-A25C-7D81A913F5BB}"/>
    <cellStyle name="_Load Growth2_August 2010 CWIP curves_NextEra" xfId="33344" xr:uid="{95349A2C-D68C-4BAF-8EF8-2B0025509444}"/>
    <cellStyle name="_Load Growth2_August 2010 CWIP curves_NextEra 2" xfId="33345" xr:uid="{7E18BC4C-EAE9-4CC8-B49F-FE477E2BED81}"/>
    <cellStyle name="_Load Growth2_August 2010 CWIP curves_NextEra_November 2010 Termosol CWIP Curves NEER Final" xfId="33346" xr:uid="{36459D48-E7C0-4506-8F94-5CB10816A6AA}"/>
    <cellStyle name="_Load Growth2_August 2010 CWIP curves_NextEra_November 2010 Termosol CWIP Curves NEER Final 2" xfId="33347" xr:uid="{DAC429AE-12D7-49B2-9B3A-917D530B046C}"/>
    <cellStyle name="_Load Growth2_BASIS ADJ" xfId="33348" xr:uid="{143599E7-D6C9-486E-BE61-2C6600AD1EA5}"/>
    <cellStyle name="_Load Growth2_BM Adjustments" xfId="33349" xr:uid="{7045C16F-5AD5-4F33-A82B-D583CBD25857}"/>
    <cellStyle name="_Load Growth2_Budget Support 2012-09 2013-15 Benefit Programs v5 with NEER Barg Update" xfId="33350" xr:uid="{68751391-2EEA-4C89-B2E5-A5DCFCCA0231}"/>
    <cellStyle name="_Load Growth2_Capacity_Factor_Monthly_Forecast_Through_2024 " xfId="33351" xr:uid="{28FB5714-5457-4F66-B6FE-BC5E1B2B5E31}"/>
    <cellStyle name="_Load Growth2_Capital Prov 1Q10" xfId="33352" xr:uid="{A5002C27-C5C1-42B3-8178-CEF6A57B4BF3}"/>
    <cellStyle name="_Load Growth2_Capital Prov 1Q10 2" xfId="33353" xr:uid="{32706ACB-FF70-4697-BC5D-0345AF72E51F}"/>
    <cellStyle name="_Load Growth2_Capital Prov 1Q10_March_LTD_Premium" xfId="33354" xr:uid="{41C8AA52-1D8B-4533-AA57-0DDF21302DAD}"/>
    <cellStyle name="_Load Growth2_Capital Prov 1Q10_Nov Self Admin LTD Income Premium - CIGNA" xfId="33355" xr:uid="{856FA3EB-5FAD-4707-896D-E1EB56FC8268}"/>
    <cellStyle name="_Load Growth2_Capital Prov 1Q10_Summary Unrounded" xfId="33356" xr:uid="{050F3D85-C0A3-4E40-9AC2-BFB4C1EC50F5}"/>
    <cellStyle name="_Load Growth2_Consolidated Summary Living ProForma_2011_DRAFT" xfId="33357" xr:uid="{7C2F3984-1121-4E80-BE47-D666ED1A37C6}"/>
    <cellStyle name="_Load Growth2_Consolidated Summary Living ProForma_2011_Paste Special" xfId="33358" xr:uid="{D7E92B3B-3083-454E-894B-49764549824F}"/>
    <cellStyle name="_Load Growth2_Copy of South TX GenTie  0.8x Sale12-31-09 COD BASE CASEvBOD" xfId="33359" xr:uid="{5AAB4FF4-F31A-43D1-A309-E10BA7841B05}"/>
    <cellStyle name="_Load Growth2_CWIP Termosol 1" xfId="33360" xr:uid="{03213EAA-3365-4936-BD0B-B8D8E263076C}"/>
    <cellStyle name="_Load Growth2_CWIP Termosol 1 2" xfId="33361" xr:uid="{0611B037-C858-4951-AA06-A2272D5F1DE2}"/>
    <cellStyle name="_Load Growth2_CWIP Termosol 2" xfId="33362" xr:uid="{4C402624-050A-49EB-87E8-82475067233C}"/>
    <cellStyle name="_Load Growth2_CWIP Termosol 2 2" xfId="33363" xr:uid="{DDC9DD4F-D9DC-4C24-BBBC-3523B731745A}"/>
    <cellStyle name="_Load Growth2_Fees" xfId="33364" xr:uid="{73BF7DD7-06AA-4CCB-ADF9-0233E7D9FE36}"/>
    <cellStyle name="_Load Growth2_Genesis_Bridge_Tab" xfId="33365" xr:uid="{984FAE20-E568-43E6-8D2B-C4E001C3EC9B}"/>
    <cellStyle name="_Load Growth2_HWBA UM NPV  IRR Analysis finance at cost share may 2011" xfId="33366" xr:uid="{4F5E173A-C22D-458F-AE21-A8290691A8FD}"/>
    <cellStyle name="_Load Growth2_Inputs" xfId="33367" xr:uid="{A11287D3-E0CD-485D-AA38-85C3E03255FB}"/>
    <cellStyle name="_Load Growth2_Inputs 2" xfId="33368" xr:uid="{57104B05-2C8B-46CB-BE5F-C71CE31549F6}"/>
    <cellStyle name="_Load Growth2_Locked in Gross Margin" xfId="33369" xr:uid="{79FC7E15-4AD3-41CB-8407-26B32D5AAC96}"/>
    <cellStyle name="_Load Growth2_LTD-FAS 112 Summary" xfId="33370" xr:uid="{59D7B722-9478-4AAB-997C-2364A80324D4}"/>
    <cellStyle name="_Load Growth2_November 2010 CWIP Curves Genesis Final" xfId="33371" xr:uid="{EC494AFD-AE15-45C7-9E16-2A42C86A85C2}"/>
    <cellStyle name="_Load Growth2_November 2010 CWIP Curves Genesis Final 2" xfId="33372" xr:uid="{0932AEB0-5EA8-4C81-ADE8-1151F7188A9F}"/>
    <cellStyle name="_Load Growth2_November 2010 CWIP Curves NEER Final" xfId="33373" xr:uid="{5E93E216-A62C-49BF-AB40-593BC1A5D8B2}"/>
    <cellStyle name="_Load Growth2_November 2010 CWIP Curves NEER Final 2" xfId="33374" xr:uid="{A0C28533-B073-4D4C-8591-768ADA492A5B}"/>
    <cellStyle name="_Load Growth2_November 2010 Termosol CWIP Curves NEER Final" xfId="33375" xr:uid="{8BE04965-BCF0-496E-B297-AE3B9767394C}"/>
    <cellStyle name="_Load Growth2_November 2010 Termosol CWIP Curves NEER Final 2" xfId="33376" xr:uid="{3A153954-523B-4184-8421-4AE3865616E3}"/>
    <cellStyle name="_Load Growth2_Project Monitoring Paradise Solar revised_October 2010" xfId="33377" xr:uid="{3A2621BB-C117-45AA-ABE0-436BBA4FDC12}"/>
    <cellStyle name="_Load Growth2_Project Monitoring Paradise Solar revised_October 2010 2" xfId="33378" xr:uid="{2936E009-3D20-4780-91A4-754CEDAB9D5D}"/>
    <cellStyle name="_Load Growth2_Project Monitoring Paradise Solar revised_October 2010_November 2010 Termosol CWIP Curves NEER Final" xfId="33379" xr:uid="{A7882F07-9EC5-4F19-B1D6-6700D3EA48E6}"/>
    <cellStyle name="_Load Growth2_Project Monitoring Paradise Solar revised_October 2010_November 2010 Termosol CWIP Curves NEER Final 2" xfId="33380" xr:uid="{B2778BD5-DD35-4126-9B55-57E66610281F}"/>
    <cellStyle name="_Load Growth2_September 2010 CWIP curves_NextEra" xfId="33381" xr:uid="{CB1F1733-4EB8-492E-A1BD-6BE93F211D33}"/>
    <cellStyle name="_Load Growth2_September 2010 CWIP curves_NextEra 2" xfId="33382" xr:uid="{66121838-4C44-4B4C-9619-2D6464782014}"/>
    <cellStyle name="_Load Growth2_September 2010 CWIP curves_NextEra_November 2010 Termosol CWIP Curves NEER Final" xfId="33383" xr:uid="{1004689F-0205-4A41-8CE3-025A30F65094}"/>
    <cellStyle name="_Load Growth2_September 2010 CWIP curves_NextEra_November 2010 Termosol CWIP Curves NEER Final 2" xfId="33384" xr:uid="{6585654A-AD68-48F2-A22D-CC908C79BBDA}"/>
    <cellStyle name="_Load Growth2_Summerhaven CWIP curve Oct_2010" xfId="33385" xr:uid="{86E965D8-EB7A-40AF-B167-92BA50F666FE}"/>
    <cellStyle name="_Load Growth2_Summerhaven CWIP curve Oct_2010 2" xfId="33386" xr:uid="{FA22FA04-53E8-4AE9-AD57-820B5A6C0DAA}"/>
    <cellStyle name="_Load Growth2_Summerhaven CWIP curve Oct_2010_November 2010 Termosol CWIP Curves NEER Final" xfId="33387" xr:uid="{3253F3F2-C58F-4A5D-9BF5-D7B34E288F65}"/>
    <cellStyle name="_Load Growth2_Summerhaven CWIP curve Oct_2010_November 2010 Termosol CWIP Curves NEER Final 2" xfId="33388" xr:uid="{20E3CD7A-D410-4BB8-B71E-8F28AF70642B}"/>
    <cellStyle name="_Load Growth2_ToD" xfId="33389" xr:uid="{0664C4F8-8537-4D2D-B8D4-6CCE7323D1A8}"/>
    <cellStyle name="_Load Growth2_ToD 2" xfId="33390" xr:uid="{50365A10-5866-42A8-9870-BED0E4842829}"/>
    <cellStyle name="_Load Growth2_ToD 3" xfId="33391" xr:uid="{FC224CCB-A223-48EC-B428-21D21ED1C4D5}"/>
    <cellStyle name="_Load Growth2_tx financing revs" xfId="33392" xr:uid="{F5C50D94-18BB-4939-91C5-644FBB092AF3}"/>
    <cellStyle name="_Locked In Gross Margin" xfId="33393" xr:uid="{BC1F2C2B-7542-481D-A86B-2FE8EDBB27E0}"/>
    <cellStyle name="_Locked In Gross Margin 2" xfId="33394" xr:uid="{25809EB2-BB25-4AC9-8F51-3CF913653301}"/>
    <cellStyle name="_Locked In Gross Margin_Cherokee 2010 - 2014 Budget Forecast" xfId="33395" xr:uid="{AB6F6C23-4A3E-49EB-9545-2CFCCC539B4E}"/>
    <cellStyle name="_M" xfId="33396" xr:uid="{191D4751-710F-4B24-9E65-500C099A2F0A}"/>
    <cellStyle name="_M 2" xfId="33397" xr:uid="{375B28E7-5931-4BEB-BE1E-3889C85761AE}"/>
    <cellStyle name="_M 2 2" xfId="33398" xr:uid="{1CA6F08B-7DF4-443C-BC0D-975FFD764EAE}"/>
    <cellStyle name="_M 3" xfId="33399" xr:uid="{FEC97E3F-6075-40E9-87E2-CCE49CFF8C2D}"/>
    <cellStyle name="_M 3 2" xfId="33400" xr:uid="{118DA8B8-CBD3-423C-92EE-D73576F4455B}"/>
    <cellStyle name="_M 4" xfId="33401" xr:uid="{BE8F5DD2-D547-4FB0-AF11-A709AEF7FDBB}"/>
    <cellStyle name="_M 4 2" xfId="33402" xr:uid="{75A3A6A5-D39B-4BD0-A8AF-04900615A567}"/>
    <cellStyle name="_M 4 3" xfId="33403" xr:uid="{F7374513-0404-4208-9DF8-2F4802140098}"/>
    <cellStyle name="_M 5" xfId="33404" xr:uid="{FDCAE74E-1DBD-49DF-A3FD-097573B7B963}"/>
    <cellStyle name="_M 5 2" xfId="33405" xr:uid="{F5C8EF25-B294-4146-A3A8-04CB65F701E3}"/>
    <cellStyle name="_M 6" xfId="33406" xr:uid="{5CD370F1-9AF0-4461-B420-FEE71C7ECB9D}"/>
    <cellStyle name="_M_August 2010 CWIP curves_NextEra" xfId="33407" xr:uid="{E3687708-1847-40B9-BDC0-C567B1CCE348}"/>
    <cellStyle name="_M_August 2010 CWIP curves_NextEra 2" xfId="33408" xr:uid="{4CB9C94C-1B37-4E9F-8ECC-B9EB8A06233E}"/>
    <cellStyle name="_M_August 2010 CWIP curves_NextEra_November 2010 Termosol CWIP Curves NEER Final" xfId="33409" xr:uid="{F235111A-4FD1-4570-BA5E-C6AAF858379D}"/>
    <cellStyle name="_M_August 2010 CWIP curves_NextEra_November 2010 Termosol CWIP Curves NEER Final 2" xfId="33410" xr:uid="{4F38FD6A-B626-4572-BF5D-18ADB6CF043D}"/>
    <cellStyle name="_M_BASIS ADJ" xfId="33411" xr:uid="{B84FA1D2-5C78-416D-AB48-890067BC0BF1}"/>
    <cellStyle name="_M_BM Adjustments" xfId="33412" xr:uid="{90BCEEF9-48EC-4EA6-B6A6-4A8AA40EE2FD}"/>
    <cellStyle name="_M_Budget Support 2012-09 2013-15 Benefit Programs v5 with NEER Barg Update" xfId="33413" xr:uid="{E5EDBE7B-2CED-485F-8C81-0BB5AEEDC46B}"/>
    <cellStyle name="_M_Capacity_Factor_Monthly_Forecast_Through_2024 " xfId="33414" xr:uid="{789C82AD-D9C6-4E07-B1E3-F93D53542EA9}"/>
    <cellStyle name="_M_Capital Prov 1Q10" xfId="33415" xr:uid="{407D825F-0FA5-4353-AC3C-8F46287F08C2}"/>
    <cellStyle name="_M_Capital Prov 1Q10 2" xfId="33416" xr:uid="{74976622-445E-4435-94D7-09F2D8E15B95}"/>
    <cellStyle name="_M_Capital Prov 1Q10_March_LTD_Premium" xfId="33417" xr:uid="{42928A2E-3E25-4887-A9E1-67E9153708CD}"/>
    <cellStyle name="_M_Capital Prov 1Q10_Nov Self Admin LTD Income Premium - CIGNA" xfId="33418" xr:uid="{D2F1BC3A-92F0-4059-B0C7-9F649DDAFF1A}"/>
    <cellStyle name="_M_Capital Prov 1Q10_Summary Unrounded" xfId="33419" xr:uid="{81CA31FF-0A07-4427-86C0-8C55EA29DB07}"/>
    <cellStyle name="_M_Consolidated Summary Living ProForma_2011_DRAFT" xfId="33420" xr:uid="{63222423-970F-4281-9BED-C18994D44FAA}"/>
    <cellStyle name="_M_Consolidated Summary Living ProForma_2011_Paste Special" xfId="33421" xr:uid="{BD71140E-E569-4F85-B3C9-19A337955359}"/>
    <cellStyle name="_M_Copy of South TX GenTie  0.8x Sale12-31-09 COD BASE CASEvBOD" xfId="33422" xr:uid="{027F32C4-DD7A-4156-9A5D-995F6B06C34D}"/>
    <cellStyle name="_M_CWIP Termosol 1" xfId="33423" xr:uid="{D0C3FA20-7E76-4BA1-A226-A5513B396DED}"/>
    <cellStyle name="_M_CWIP Termosol 1 2" xfId="33424" xr:uid="{36BB45BC-10E7-41C1-9048-627254E04A49}"/>
    <cellStyle name="_M_CWIP Termosol 2" xfId="33425" xr:uid="{605937C9-50AB-42B1-98A3-0C36BD11AD7F}"/>
    <cellStyle name="_M_CWIP Termosol 2 2" xfId="33426" xr:uid="{03123D4E-DA20-42D8-AF11-B1C7BD0DD289}"/>
    <cellStyle name="_M_Fees" xfId="33427" xr:uid="{04E79A0F-BDBD-43FB-BE5D-23151AF71238}"/>
    <cellStyle name="_M_Genesis_Bridge_Tab" xfId="33428" xr:uid="{45C402D6-EB6A-45B0-822E-0535AFADFC64}"/>
    <cellStyle name="_M_HWBA UM NPV  IRR Analysis finance at cost share may 2011" xfId="33429" xr:uid="{4D1441A3-C918-4EB5-8DA3-62A4F9349D61}"/>
    <cellStyle name="_M_Inputs" xfId="33430" xr:uid="{406FDFAC-0043-4BE4-8665-AA4A1F66317C}"/>
    <cellStyle name="_M_Inputs 2" xfId="33431" xr:uid="{12C671BD-D48C-4BB0-A5AC-6D61B1213101}"/>
    <cellStyle name="_M_Locked in Gross Margin" xfId="33432" xr:uid="{B007BF31-09AD-448C-BAC1-38ACB40EA8AC}"/>
    <cellStyle name="_M_LTD-FAS 112 Summary" xfId="33433" xr:uid="{AFEA4D41-1442-4A0D-8563-E89A47C9C591}"/>
    <cellStyle name="_M_November 2010 CWIP Curves Genesis Final" xfId="33434" xr:uid="{93B67F93-C928-4A0A-A171-442647AB204D}"/>
    <cellStyle name="_M_November 2010 CWIP Curves Genesis Final 2" xfId="33435" xr:uid="{5755C334-5108-43B3-8ED4-AA479A741CDB}"/>
    <cellStyle name="_M_November 2010 CWIP Curves NEER Final" xfId="33436" xr:uid="{AA53367D-CB45-413B-A98E-DC192AD22B8D}"/>
    <cellStyle name="_M_November 2010 CWIP Curves NEER Final 2" xfId="33437" xr:uid="{40397189-DB67-4848-B241-AF059F3F21CB}"/>
    <cellStyle name="_M_November 2010 Termosol CWIP Curves NEER Final" xfId="33438" xr:uid="{F1D90F48-C4D1-46FC-811D-950EDED62020}"/>
    <cellStyle name="_M_November 2010 Termosol CWIP Curves NEER Final 2" xfId="33439" xr:uid="{6C76A6DE-0E6E-4B24-89F2-84931E5FA277}"/>
    <cellStyle name="_M_Project Monitoring Paradise Solar revised_October 2010" xfId="33440" xr:uid="{D743FE41-D807-4A40-BDF4-16CA7DD0AF5A}"/>
    <cellStyle name="_M_Project Monitoring Paradise Solar revised_October 2010 2" xfId="33441" xr:uid="{EB88A110-E474-4EF7-8B64-D8A84A96B6EA}"/>
    <cellStyle name="_M_Project Monitoring Paradise Solar revised_October 2010_November 2010 Termosol CWIP Curves NEER Final" xfId="33442" xr:uid="{E62276E7-E380-4F83-B0FD-62ED80A6E1E2}"/>
    <cellStyle name="_M_Project Monitoring Paradise Solar revised_October 2010_November 2010 Termosol CWIP Curves NEER Final 2" xfId="33443" xr:uid="{DADA3435-4B22-4846-B60F-2CB39CA38651}"/>
    <cellStyle name="_M_September 2010 CWIP curves_NextEra" xfId="33444" xr:uid="{408E2941-36BD-44A2-8E27-1DFCEE8411D2}"/>
    <cellStyle name="_M_September 2010 CWIP curves_NextEra 2" xfId="33445" xr:uid="{950E025E-D623-428A-95C4-51ABDC01F743}"/>
    <cellStyle name="_M_September 2010 CWIP curves_NextEra_November 2010 Termosol CWIP Curves NEER Final" xfId="33446" xr:uid="{406CC4D6-573F-4208-AB18-F1780AA63A9A}"/>
    <cellStyle name="_M_September 2010 CWIP curves_NextEra_November 2010 Termosol CWIP Curves NEER Final 2" xfId="33447" xr:uid="{A4B0F17F-E3B2-45BC-8A60-87F032836CEA}"/>
    <cellStyle name="_M_Summerhaven CWIP curve Oct_2010" xfId="33448" xr:uid="{F5609FB5-512A-4EB4-83A8-311328E1535B}"/>
    <cellStyle name="_M_Summerhaven CWIP curve Oct_2010 2" xfId="33449" xr:uid="{F0BD7E81-68C1-47BF-93A9-2DC9EFDA3055}"/>
    <cellStyle name="_M_Summerhaven CWIP curve Oct_2010_November 2010 Termosol CWIP Curves NEER Final" xfId="33450" xr:uid="{89E5EC40-33EE-4D05-8453-B2C9EFD7859E}"/>
    <cellStyle name="_M_Summerhaven CWIP curve Oct_2010_November 2010 Termosol CWIP Curves NEER Final 2" xfId="33451" xr:uid="{7DCBC06B-7994-49F8-9D98-7B01B1CED045}"/>
    <cellStyle name="_M_ToD" xfId="33452" xr:uid="{F0C2AD00-5666-495E-8344-15568EAD6432}"/>
    <cellStyle name="_M_ToD 2" xfId="33453" xr:uid="{082F1E35-1024-48BC-B1A7-44890986CEA0}"/>
    <cellStyle name="_M_ToD 3" xfId="33454" xr:uid="{8852637C-9753-4CBC-9D2B-998EB5E40AA3}"/>
    <cellStyle name="_M_tx financing revs" xfId="33455" xr:uid="{6F58B2C7-76DB-46DE-BA38-B9FB0CB1C9CC}"/>
    <cellStyle name="_MAHUB[P] OFF" xfId="33456" xr:uid="{CFBAFD4D-E48D-4F30-A83C-F26D044FD4D9}"/>
    <cellStyle name="_Maine Fossil Combined" xfId="33457" xr:uid="{1C2B36C7-655D-461D-B627-681347165B6C}"/>
    <cellStyle name="_Maine Fossil Combined 2" xfId="33458" xr:uid="{8D62F32D-1272-4204-98BE-336DFA67BC5E}"/>
    <cellStyle name="_Maine Fossil Data 060518" xfId="33459" xr:uid="{B277D15F-F62F-45A8-A34D-9678C6AD1230}"/>
    <cellStyle name="_Maine Fossil Data 060518 2" xfId="33460" xr:uid="{716AAE3B-F36E-409C-9464-2883CDA98A44}"/>
    <cellStyle name="_Maine Fossil Data 060518_Cherokee 2010 - 2014 Budget Forecast" xfId="33461" xr:uid="{75ABEBEB-703E-46DC-A283-D5BFDD1ABDCC}"/>
    <cellStyle name="_Maine Fossil Data 060712" xfId="33462" xr:uid="{43ED931D-427E-4FCF-AACF-2E48B5F2F32B}"/>
    <cellStyle name="_Maine Fossil Data 060712 2" xfId="33463" xr:uid="{1977CFAB-035A-476F-9F9F-B085D9EDA8F5}"/>
    <cellStyle name="_Maine Fossil Data 060712_Cherokee 2010 - 2014 Budget Forecast" xfId="33464" xr:uid="{E2FDB6C7-F51D-4A6B-9DAE-EBD5FB4DCA70}"/>
    <cellStyle name="_Maine Hydro" xfId="33465" xr:uid="{AD648D65-DA12-4FB2-831C-630C5FD9AE5B}"/>
    <cellStyle name="_Maine Hydro 060131" xfId="33466" xr:uid="{200F2A42-E5CD-4F4D-96FF-38E9F2622076}"/>
    <cellStyle name="_Maine Hydro 060131 2" xfId="33467" xr:uid="{9211293F-4A9A-4CFD-A740-07461A05A0E0}"/>
    <cellStyle name="_Maine Hydro 060131_Cherokee 2010 - 2014 Budget Forecast" xfId="33468" xr:uid="{4BC65A6C-CD58-4B7A-8E29-DB8D853590B8}"/>
    <cellStyle name="_Maine Hydro 060215" xfId="33469" xr:uid="{64316BF1-0DF7-4B14-A9AA-F6043F73B814}"/>
    <cellStyle name="_Maine Hydro 060215 2" xfId="33470" xr:uid="{290BC9FA-05A0-4CFB-922B-8D2F585E42D8}"/>
    <cellStyle name="_Maine Hydro 060215_Cherokee 2010 - 2014 Budget Forecast" xfId="33471" xr:uid="{A2762D59-E5A1-4130-B97E-9AB58F54D60F}"/>
    <cellStyle name="_Maine Hydro 060317" xfId="33472" xr:uid="{99567819-4BA4-49BB-8D4C-63A773781B20}"/>
    <cellStyle name="_Maine Hydro 060317 2" xfId="33473" xr:uid="{85A61364-F4CD-4249-9597-E13EDA4E96CB}"/>
    <cellStyle name="_Maine Hydro 060317_Cherokee 2010 - 2014 Budget Forecast" xfId="33474" xr:uid="{7C087113-2515-4FB3-A452-D2A811DB138B}"/>
    <cellStyle name="_Maine Hydro 060518" xfId="33475" xr:uid="{038408A4-7E26-4555-96AF-E2D17C4202BE}"/>
    <cellStyle name="_Maine Hydro 060518 2" xfId="33476" xr:uid="{3B0FA387-3C5C-4F49-8867-9F18C27B0A8D}"/>
    <cellStyle name="_Maine Hydro 060518_Cherokee 2010 - 2014 Budget Forecast" xfId="33477" xr:uid="{3055B957-58A7-4C80-83E0-B9805C7536F4}"/>
    <cellStyle name="_Maine Hydro 060619" xfId="33478" xr:uid="{DB0E350D-D65E-4CBA-BBB7-A546F18613B3}"/>
    <cellStyle name="_Maine Hydro 060619 2" xfId="33479" xr:uid="{0BA13D02-4520-4978-A3D4-A9CBADAA1EB8}"/>
    <cellStyle name="_Maine Hydro 060619_Cherokee 2010 - 2014 Budget Forecast" xfId="33480" xr:uid="{A297C00E-33D0-4A11-8DEF-DE3D69EC2804}"/>
    <cellStyle name="_Maine Hydro 2" xfId="33481" xr:uid="{0FA0CA17-D51E-455A-8A15-73E3860B6108}"/>
    <cellStyle name="_Maine Hydro Data 060712" xfId="33482" xr:uid="{83E31782-73A6-4FBE-9FF5-C98D7FD2BFC5}"/>
    <cellStyle name="_Maine Hydro Data 060712 2" xfId="33483" xr:uid="{4274DB99-460B-49B2-9220-E64E209DBC88}"/>
    <cellStyle name="_Maine Hydro Data 060712_Cherokee 2010 - 2014 Budget Forecast" xfId="33484" xr:uid="{DF65542E-0B98-4028-8A1F-86B519C60F91}"/>
    <cellStyle name="_Maine Hydro Data 060814" xfId="33485" xr:uid="{82A9382D-0CBC-4B6D-9E00-205ADE603A9B}"/>
    <cellStyle name="_Maine Hydro Data 060814 2" xfId="33486" xr:uid="{859F9E93-8D80-40C4-9700-A4C694357239}"/>
    <cellStyle name="_Maine Hydro Data 060814_Cherokee 2010 - 2014 Budget Forecast" xfId="33487" xr:uid="{59409D40-455E-4A29-8E82-240B1F7C07E2}"/>
    <cellStyle name="_Maine Hydro Data 060907" xfId="33488" xr:uid="{6AF58793-7DA7-4913-936B-9381DC4CF7D7}"/>
    <cellStyle name="_Maine Hydro Data 060907 2" xfId="33489" xr:uid="{3654B964-FF66-4AF9-8582-001A250C9946}"/>
    <cellStyle name="_Maine Hydro Data 060907_Cherokee 2010 - 2014 Budget Forecast" xfId="33490" xr:uid="{DA9F48A0-CD02-406E-A7EF-E6F50F899F30}"/>
    <cellStyle name="_Major Cmpnts and LPHI Failures 060210" xfId="33491" xr:uid="{B8FE1244-4930-4594-B736-158CFFB077A3}"/>
    <cellStyle name="_Major Cmpnts and LPHI Failures 060210 2" xfId="33492" xr:uid="{5DA528F8-C566-4ECC-885C-DE12D4949653}"/>
    <cellStyle name="_Major Component and LPHI Component Pricing 060210 Rev1 - VALIDATION of Database" xfId="33493" xr:uid="{E7F698CE-7708-4843-A255-62A196F1C023}"/>
    <cellStyle name="_Major Component and LPHI Component Pricing 060210 Rev1 - VALIDATION of Database 2" xfId="33494" xr:uid="{5B533798-E63E-4A15-AFE0-E2E37617F914}"/>
    <cellStyle name="_Major Maintenance Schedule - 09 2000" xfId="394" xr:uid="{72155FE7-2C1C-4371-912D-7D122E85084A}"/>
    <cellStyle name="_Major Maintenance Schedule - 09 2000 2" xfId="395" xr:uid="{3997DED6-524A-488E-9283-0A945C2C2D06}"/>
    <cellStyle name="_Major Maintenance Schedule - 09 2000 2 2" xfId="396" xr:uid="{6F30BFBC-FCF8-48E7-8B83-5CBA7AFE137B}"/>
    <cellStyle name="_Major Maintenance Schedule - 09 2000 3" xfId="397" xr:uid="{89EC5085-D3EC-434B-B350-1314EC20D071}"/>
    <cellStyle name="_Major Maintenance Schedule - 09 2000 3 2" xfId="33495" xr:uid="{08AFC84A-DF65-4FCC-BAEC-92C6DDFAEF4D}"/>
    <cellStyle name="_Major Maintenance Schedule - 09 2000 4" xfId="398" xr:uid="{226C9D2A-2D53-45B6-9742-E5E80DBDF3B7}"/>
    <cellStyle name="_Major Maintenance Schedule - 09 2000 4 2" xfId="33496" xr:uid="{62AABB30-2DD2-48EE-A506-C0EA4B650D03}"/>
    <cellStyle name="_Major Maintenance Schedule - 09 2000 5" xfId="33497" xr:uid="{2E9D8C7C-2C0E-4AB9-A79E-98B3952579E7}"/>
    <cellStyle name="_Major Maintenance Schedule - 09 2000 5 2" xfId="33498" xr:uid="{F788422C-2F6F-4FAA-A9B7-DEDED7B1004D}"/>
    <cellStyle name="_Major Maintenance Schedule - 09 2000 6" xfId="33499" xr:uid="{82F603AE-CD5C-4EDD-B52C-AD4EE1CB422F}"/>
    <cellStyle name="_Major Maintenance Schedule - 09 2000_2008 FPL Group Tax Workpapers" xfId="33500" xr:uid="{4FAF6CF5-ECF0-44E4-96E9-C1EBFFB0D4EF}"/>
    <cellStyle name="_Major Maintenance Schedule - 09 2000_2008 FPL Group Tax Workpapers_Budget Support 2012-09 2013-15 Benefit Programs v5 with NEER Barg Update" xfId="33501" xr:uid="{988F9EC2-6120-4931-90D0-A15A7E94F425}"/>
    <cellStyle name="_Major Maintenance Schedule - 09 2000_2008 FPL Group Tax Workpapers_LTD-FAS 112 Summary" xfId="33502" xr:uid="{73ACE854-D574-4E66-B8E6-07984223C831}"/>
    <cellStyle name="_Major Maintenance Schedule - 09 2000_BASIS ADJ" xfId="33503" xr:uid="{07A4195D-6FAF-47F4-B77A-3AB5A17713B8}"/>
    <cellStyle name="_Major Maintenance Schedule - 09 2000_BM Adjustments" xfId="33504" xr:uid="{1AB42EFE-BEBE-4FEC-9550-61732A7F548F}"/>
    <cellStyle name="_Major Maintenance Schedule - 09 2000_Callahan" xfId="33505" xr:uid="{75A228C0-2C0F-4C6D-9F47-3D1B950FB3D7}"/>
    <cellStyle name="_Major Maintenance Schedule - 09 2000_Callahan " xfId="33506" xr:uid="{4CF6D04F-EA93-4BC4-A71A-D486D3C5F483}"/>
    <cellStyle name="_Major Maintenance Schedule - 09 2000_Callahan _1" xfId="33507" xr:uid="{56448B2F-B630-49B1-8E67-C98E0BF50C41}"/>
    <cellStyle name="_Major Maintenance Schedule - 09 2000_Callahan 090813 GM 0 Report" xfId="33508" xr:uid="{BD72AE4B-5005-4F2C-A811-E4AF342EDFDC}"/>
    <cellStyle name="_Major Maintenance Schedule - 09 2000_Callahan 091106 GM 0 Report" xfId="33509" xr:uid="{49FF67EC-B7E3-4E27-A288-8F0E005BDA4C}"/>
    <cellStyle name="_Major Maintenance Schedule - 09 2000_CapRidge_WindBoost_Analysis_090709" xfId="33510" xr:uid="{6B921A87-7ECA-4D5D-9B49-918EEE8D3EC0}"/>
    <cellStyle name="_Major Maintenance Schedule - 09 2000_Cherokee 2010 - 2014 Budget Forecast" xfId="33511" xr:uid="{ECF865C3-BABF-46B0-ABDE-440E32B79D09}"/>
    <cellStyle name="_Major Maintenance Schedule - 09 2000_Copy of Texas Wind Debt Amortization 11-08" xfId="33512" xr:uid="{60AC48D2-888C-47E5-989D-178D852DA3F1}"/>
    <cellStyle name="_Major Maintenance Schedule - 09 2000_Debt Service Coverage Ratio-TEXAS WIND Historical  Forecast" xfId="33513" xr:uid="{F72DB991-C50E-45ED-A437-749506D8DB20}"/>
    <cellStyle name="_Major Maintenance Schedule - 09 2000_Fees" xfId="33514" xr:uid="{DB1EFCC6-FA41-494C-8D4A-F1CA89BA915E}"/>
    <cellStyle name="_Major Maintenance Schedule - 09 2000_FPL Georgia Tax As of October 2010" xfId="33515" xr:uid="{8C08C49C-C1BE-4444-B734-FABC00078FD1}"/>
    <cellStyle name="_Major Maintenance Schedule - 09 2000_FPL Georgia Tax As of October 2010_Summary of 2010 Errors Resolutions with Responses" xfId="33516" xr:uid="{D183C190-9011-4868-A80C-6ABFAEBD9710}"/>
    <cellStyle name="_Major Maintenance Schedule - 09 2000_Group Prov M11 09" xfId="33517" xr:uid="{206F7EB2-F7A3-4B12-9FDA-4DA8D73F4E41}"/>
    <cellStyle name="_Major Maintenance Schedule - 09 2000_Group Prov M11 09 2" xfId="33518" xr:uid="{CCCDD1F5-75A0-4DFC-A285-5A564156B9F0}"/>
    <cellStyle name="_Major Maintenance Schedule - 09 2000_Group Prov M11 09_March_LTD_Premium" xfId="33519" xr:uid="{197445BE-0A0F-48C0-852B-360E35DC5A3B}"/>
    <cellStyle name="_Major Maintenance Schedule - 09 2000_Group Prov M11 09_Nov Self Admin LTD Income Premium - CIGNA" xfId="33520" xr:uid="{571694E6-0A4A-4955-AD26-175877C4E053}"/>
    <cellStyle name="_Major Maintenance Schedule - 09 2000_Group Prov M11 09_Summary Unrounded" xfId="33521" xr:uid="{D6B960DC-E20C-46EA-8EFE-46C8A28FA99E}"/>
    <cellStyle name="_Major Maintenance Schedule - 09 2000_HH3 WindBoost Analysis (with PTC and REC)" xfId="33522" xr:uid="{0BE0C9F7-2644-4DB3-885E-66238D853B24}"/>
    <cellStyle name="_Major Maintenance Schedule - 09 2000_Horse Hollow 1 090813 GM 0 Report" xfId="33523" xr:uid="{23F877A4-67D2-488A-88F4-3178AAEF9E8A}"/>
    <cellStyle name="_Major Maintenance Schedule - 09 2000_Horse Hollow 1 090911 GM 0 Report" xfId="33524" xr:uid="{AFAE4249-2B89-41C7-AEED-588E77C4A6D6}"/>
    <cellStyle name="_Major Maintenance Schedule - 09 2000_Inputs" xfId="33525" xr:uid="{259BD9B8-3C7F-4B49-A505-45AD60DD1D9F}"/>
    <cellStyle name="_Major Maintenance Schedule - 09 2000_Inputs 2" xfId="33526" xr:uid="{BAAE6D9A-1621-48E1-99C4-B886BAEFF880}"/>
    <cellStyle name="_Major Maintenance Schedule - 09 2000_Majestic II 2013 - 2042 Property Tax Forecast est" xfId="33527" xr:uid="{D7AD2E96-0FB3-4008-B16A-B374EF51E65F}"/>
    <cellStyle name="_Major Maintenance Schedule - 09 2000_March_LTD_Premium" xfId="33528" xr:uid="{97D0E94C-2931-4F60-922E-961DA93B7CD7}"/>
    <cellStyle name="_Major Maintenance Schedule - 09 2000_Nov Self Admin LTD Income Premium - CIGNA" xfId="33529" xr:uid="{7AAA61C9-2E87-4787-A550-64689023C85C}"/>
    <cellStyle name="_Major Maintenance Schedule - 09 2000_Summary Unrounded" xfId="33530" xr:uid="{B453CAA7-D6AE-4976-8068-CD4A6859B1C2}"/>
    <cellStyle name="_Major Maintenance Schedule - 09 2000_Tax" xfId="33531" xr:uid="{F4929FEF-D756-4662-8F57-2D85202DCF7C}"/>
    <cellStyle name="_Major Maintenance Schedule - 09 2000_Wind Adj_091106" xfId="33532" xr:uid="{F596D9ED-7F93-4C31-A838-442ABF4830A8}"/>
    <cellStyle name="_MAP Cap EX Recon NCW 66 Siemens_15 GE_" xfId="33533" xr:uid="{38482B82-E65E-4FB6-9918-38B29D3772EF}"/>
    <cellStyle name="_Maple Ridge" xfId="33534" xr:uid="{4824447C-126C-4033-A110-C1C0A379CF9E}"/>
    <cellStyle name="_Maple Ridge 090606" xfId="33535" xr:uid="{C4476970-87D3-4262-97F1-6514372CF52A}"/>
    <cellStyle name="_Maple Ridge I" xfId="33536" xr:uid="{B5D85370-D79E-4CA5-9919-691FF5EA9D8A}"/>
    <cellStyle name="_Maple Ridge I_1.Inputs" xfId="33537" xr:uid="{1293FB4E-9C48-42C6-888B-E48C169F2367}"/>
    <cellStyle name="_Maple Ridge I_Copy of Vento III v27i P50 1st" xfId="33538" xr:uid="{83926EC0-E1EB-4B9F-A7D2-A9B2EBBD5A97}"/>
    <cellStyle name="_Maple Ridge I_G&amp;A_reports" xfId="33539" xr:uid="{7E1AD945-2914-47A7-9F9B-4C837B0545F7}"/>
    <cellStyle name="_Maple Ridge I_Vento III v17i (8.9% Haircut, 60% Tax)" xfId="33540" xr:uid="{716764EB-C86E-400F-91A1-6A9A9FE1D943}"/>
    <cellStyle name="_Maple Ridge I_Vento III v22i (Haircut, 6Y CF, 76% tax)" xfId="33541" xr:uid="{93ACD850-6FBF-4C0E-8C0B-85AD9834C7DB}"/>
    <cellStyle name="_Maple Ridge I_Vento III v28g Base" xfId="33542" xr:uid="{447097A5-0C7F-4BF2-B629-2A04FE8E54DB}"/>
    <cellStyle name="_Maple Ridge I_Vento III v28k JPMyyy" xfId="33543" xr:uid="{9E931062-454A-4273-B8AF-84B6855D2E4D}"/>
    <cellStyle name="_Maple Ridge II" xfId="33544" xr:uid="{B374E896-6DED-49FC-B6EE-ABBAAD5E4787}"/>
    <cellStyle name="_Maple Ridge II 080206" xfId="33545" xr:uid="{0FB6BB6B-27F6-4DF7-A969-BD8419FA6364}"/>
    <cellStyle name="_Maple Ridge II 080206_1.Inputs" xfId="33546" xr:uid="{8887CE09-3BCC-4E4A-BF03-58FD506C8B4E}"/>
    <cellStyle name="_Maple Ridge II 080206_Copy of Vento III v27i P50 1st" xfId="33547" xr:uid="{BD5089E0-915A-4672-BDDC-EFBA21C3B225}"/>
    <cellStyle name="_Maple Ridge II 080206_G&amp;A_reports" xfId="33548" xr:uid="{D0A0C89B-5EB5-4FF3-BB95-01BBF9FD0066}"/>
    <cellStyle name="_Maple Ridge II 080206_Other Projects" xfId="33549" xr:uid="{AEA0AF5C-7D21-4CF9-BED6-DE982214EFE1}"/>
    <cellStyle name="_Maple Ridge II 080206_Other Projects 2" xfId="33550" xr:uid="{3ED5E85E-84DF-4C53-B6BC-DD0C03D6EB37}"/>
    <cellStyle name="_Maple Ridge II 080206_Other Projects_1.Inputs" xfId="33551" xr:uid="{05F40D96-87E8-48DD-B91C-D0FFDC83E94B}"/>
    <cellStyle name="_Maple Ridge II 080206_Other Projects_Copy of G&amp;A_reports_v4" xfId="33552" xr:uid="{251D4AB5-E1FE-489C-8E57-FD580FA4AC75}"/>
    <cellStyle name="_Maple Ridge II 080206_Other Projects_Copy of Vento III v27i P50 1st" xfId="33553" xr:uid="{6A8EC2A9-F312-4599-BC4D-8B01A37DF713}"/>
    <cellStyle name="_Maple Ridge II 080206_Other Projects_Vento III v17i (8.9% Haircut, 60% Tax)" xfId="33554" xr:uid="{7F686B87-6A20-4DE0-9148-AAD0C034B5C6}"/>
    <cellStyle name="_Maple Ridge II 080206_Other Projects_Vento III v22i (Haircut, 6Y CF, 76% tax)" xfId="33555" xr:uid="{D906C062-E1CE-441D-9349-29DEE841834E}"/>
    <cellStyle name="_Maple Ridge II 080206_Other Projects_Vento III v28g Base" xfId="33556" xr:uid="{58EF913C-D0D3-4043-8B9D-421FC738EB4D}"/>
    <cellStyle name="_Maple Ridge II 080206_Other Projects_Vento III v28k JPMyyy" xfId="33557" xr:uid="{0F8A3B87-A725-4D5C-A579-9C534A13A8FB}"/>
    <cellStyle name="_Maple Ridge II 080206_Vento III v17i (8.9% Haircut, 60% Tax)" xfId="33558" xr:uid="{B60519E9-5C9C-41CB-9E5C-EE642642C6CD}"/>
    <cellStyle name="_Maple Ridge II 080206_Vento III v22i (Haircut, 6Y CF, 76% tax)" xfId="33559" xr:uid="{41BD95FF-DED5-4D40-AB43-46A6572CBAFE}"/>
    <cellStyle name="_Maple Ridge II 080206_Vento III v28g Base" xfId="33560" xr:uid="{C883992E-B2C6-46A5-A39B-1276BA93BB7C}"/>
    <cellStyle name="_Maple Ridge II 080206_Vento III v28k JPMyyy" xfId="33561" xr:uid="{31762CE4-00D7-426D-B3BF-4439361160B8}"/>
    <cellStyle name="_Maple Ridge II Annual" xfId="33562" xr:uid="{25230D6D-BEA0-4E27-B93B-862E0C19B1DE}"/>
    <cellStyle name="_Maple Ridge II Annual 2" xfId="33563" xr:uid="{9F55FE0A-8D61-49C3-878B-C276E683117E}"/>
    <cellStyle name="_Maple Ridge II Annual_1.Inputs" xfId="33564" xr:uid="{D60B3939-F656-4F27-A6D9-B08B0346C4F6}"/>
    <cellStyle name="_Maple Ridge II Annual_Copy of G&amp;A_reports_v4" xfId="33565" xr:uid="{6C87EDE5-2D86-4982-8BBC-C3A14BCE5A0F}"/>
    <cellStyle name="_Maple Ridge II Annual_Copy of Vento III v27i P50 1st" xfId="33566" xr:uid="{257F4D24-D4F5-4B9B-BBB0-D8480D8DF26F}"/>
    <cellStyle name="_Maple Ridge II Annual_Vento III v17i (8.9% Haircut, 60% Tax)" xfId="33567" xr:uid="{10753BCF-3D94-47D3-BD26-C601DABB9EBD}"/>
    <cellStyle name="_Maple Ridge II Annual_Vento III v22i (Haircut, 6Y CF, 76% tax)" xfId="33568" xr:uid="{7843FDEB-FA94-480E-B5BA-129A2864B304}"/>
    <cellStyle name="_Maple Ridge II Annual_Vento III v28g Base" xfId="33569" xr:uid="{8E31ED19-F391-422B-B5B0-37CE08860738}"/>
    <cellStyle name="_Maple Ridge II Annual_Vento III v28k JPMyyy" xfId="33570" xr:uid="{30DD2F2B-F85C-4B7C-AB28-BB54BA3D9C82}"/>
    <cellStyle name="_Maple Ridge II_1.Inputs" xfId="33571" xr:uid="{7216A888-0347-481A-ACA6-767D75E6BF70}"/>
    <cellStyle name="_Maple Ridge II_Copy of Vento III v27i P50 1st" xfId="33572" xr:uid="{68C460F3-74D8-477A-B99A-B55DE4E708C8}"/>
    <cellStyle name="_Maple Ridge II_G&amp;A_reports" xfId="33573" xr:uid="{822CCCD0-28C2-490C-8128-0995348018EB}"/>
    <cellStyle name="_Maple Ridge II_Vento III v17i (8.9% Haircut, 60% Tax)" xfId="33574" xr:uid="{A6EEB6B0-7EBC-467B-BB34-B536ED8A68D2}"/>
    <cellStyle name="_Maple Ridge II_Vento III v22i (Haircut, 6Y CF, 76% tax)" xfId="33575" xr:uid="{2C0DCB04-93CF-4889-900C-D4840A1F8224}"/>
    <cellStyle name="_Maple Ridge II_Vento III v28g Base" xfId="33576" xr:uid="{D5C54456-4909-4569-B786-A081E8FEDA74}"/>
    <cellStyle name="_Maple Ridge II_Vento III v28k JPMyyy" xfId="33577" xr:uid="{AAD0763D-4975-4BD7-B904-B6B5CD54BF7E}"/>
    <cellStyle name="_Maple Ridge Model" xfId="33578" xr:uid="{834EA554-3460-4C90-B38F-EDD9C992D9EF}"/>
    <cellStyle name="_Maple Ridge Model (2)" xfId="33579" xr:uid="{20A0282C-91C1-4A6D-8541-63CD1CC2520D}"/>
    <cellStyle name="_Maple Ridge Model (2)_1.Inputs" xfId="33580" xr:uid="{DD918529-16F1-47CD-90CA-7E3799D44A80}"/>
    <cellStyle name="_Maple Ridge Model (2)_Copy of Vento III v27i P50 1st" xfId="33581" xr:uid="{2A2AF475-4261-4975-A73B-CFDA3F84B115}"/>
    <cellStyle name="_Maple Ridge Model (2)_G&amp;A_reports" xfId="33582" xr:uid="{9B243614-B06A-4223-99FB-296AF719B63A}"/>
    <cellStyle name="_Maple Ridge Model (2)_Other Projects" xfId="33583" xr:uid="{B060F140-9D04-47E2-978A-A1833A7F0F35}"/>
    <cellStyle name="_Maple Ridge Model (2)_Other Projects 2" xfId="33584" xr:uid="{8EB9D63C-71AA-403C-B886-84BC75C7F304}"/>
    <cellStyle name="_Maple Ridge Model (2)_Other Projects_1.Inputs" xfId="33585" xr:uid="{7A2D782C-135C-4DC8-9CB7-A7D9BE83427B}"/>
    <cellStyle name="_Maple Ridge Model (2)_Other Projects_Copy of G&amp;A_reports_v4" xfId="33586" xr:uid="{4D7867E2-1567-4B5E-8FC6-5E58F78B8B0E}"/>
    <cellStyle name="_Maple Ridge Model (2)_Other Projects_Copy of Vento III v27i P50 1st" xfId="33587" xr:uid="{7ED124D7-6F2A-4957-9897-317F34775DF1}"/>
    <cellStyle name="_Maple Ridge Model (2)_Other Projects_Vento III v17i (8.9% Haircut, 60% Tax)" xfId="33588" xr:uid="{98A9D960-D7C7-4E5A-B83E-4BB28EB90966}"/>
    <cellStyle name="_Maple Ridge Model (2)_Other Projects_Vento III v22i (Haircut, 6Y CF, 76% tax)" xfId="33589" xr:uid="{F308F4B2-9109-438A-AA78-14665E6EB60B}"/>
    <cellStyle name="_Maple Ridge Model (2)_Other Projects_Vento III v28g Base" xfId="33590" xr:uid="{D08DD1E1-6EDE-4C10-BBA9-75040CF2F5CC}"/>
    <cellStyle name="_Maple Ridge Model (2)_Other Projects_Vento III v28k JPMyyy" xfId="33591" xr:uid="{E5437A9D-47EF-4DC3-8620-CF1BD047D441}"/>
    <cellStyle name="_Maple Ridge Model (2)_Vento III v17i (8.9% Haircut, 60% Tax)" xfId="33592" xr:uid="{31942395-66E8-4928-91DC-A6DD3142AC42}"/>
    <cellStyle name="_Maple Ridge Model (2)_Vento III v22i (Haircut, 6Y CF, 76% tax)" xfId="33593" xr:uid="{488BE236-1C73-4EAD-9578-22F1397B7692}"/>
    <cellStyle name="_Maple Ridge Model (2)_Vento III v28g Base" xfId="33594" xr:uid="{F8929B12-97B5-4394-8A06-4A1542B901B6}"/>
    <cellStyle name="_Maple Ridge Model (2)_Vento III v28k JPMyyy" xfId="33595" xr:uid="{BAE121E5-F171-4B09-954F-BA1154C964C9}"/>
    <cellStyle name="_Maple Ridge Model_1.Inputs" xfId="33596" xr:uid="{63C707F2-6F48-47F1-9EB4-AD230AEAF21C}"/>
    <cellStyle name="_Maple Ridge Model_Copy of Vento III v27i P50 1st" xfId="33597" xr:uid="{E82F7F7D-D26A-4220-916B-61D1BF4604D3}"/>
    <cellStyle name="_Maple Ridge Model_G&amp;A_reports" xfId="33598" xr:uid="{4ED94785-A5FD-4C01-8E6A-F7F89683FE5C}"/>
    <cellStyle name="_Maple Ridge Model_Vento III v17i (8.9% Haircut, 60% Tax)" xfId="33599" xr:uid="{DC5A7A01-43F3-49EF-BBB2-7AB578C3F94F}"/>
    <cellStyle name="_Maple Ridge Model_Vento III v22i (Haircut, 6Y CF, 76% tax)" xfId="33600" xr:uid="{C4E4DA0C-3344-47EE-B229-2CBFAD93746D}"/>
    <cellStyle name="_Maple Ridge Model_Vento III v28g Base" xfId="33601" xr:uid="{55E9D130-2AE7-4F57-883E-072ED0DF929D}"/>
    <cellStyle name="_Maple Ridge Model_Vento III v28k JPMyyy" xfId="33602" xr:uid="{C0DBA036-D925-4525-B23D-C2B8A3A6837C}"/>
    <cellStyle name="_Maple Ridge_1.Inputs" xfId="33603" xr:uid="{F3E6719D-45E8-4A71-8D00-7433E3339BDA}"/>
    <cellStyle name="_Maple Ridge_Copy of Vento III v27i P50 1st" xfId="33604" xr:uid="{1343D837-882C-4A68-96A6-FE9C823D0C25}"/>
    <cellStyle name="_Maple Ridge_G&amp;A_reports" xfId="33605" xr:uid="{8B813B4C-5414-4E16-987D-3ECF41D19C85}"/>
    <cellStyle name="_Maple Ridge_Vento III v17i (8.9% Haircut, 60% Tax)" xfId="33606" xr:uid="{55C170A5-64F2-4EFB-98E9-73F65E00CA0C}"/>
    <cellStyle name="_Maple Ridge_Vento III v22i (Haircut, 6Y CF, 76% tax)" xfId="33607" xr:uid="{6F2FFF84-AAD6-4BB1-B729-369654C01F79}"/>
    <cellStyle name="_Maple Ridge_Vento III v28g Base" xfId="33608" xr:uid="{A810BC6A-15C1-4601-B534-0B4E3AED2E9E}"/>
    <cellStyle name="_Maple Ridge_Vento III v28k JPMyyy" xfId="33609" xr:uid="{712728BC-4C05-4AC9-B14A-C682425853DC}"/>
    <cellStyle name="_Marcus Hook - Taxable Income Difference - rev 06.03.04" xfId="33610" xr:uid="{4DDB19CE-D60D-4DC1-A5FB-AAEBB5FCC2F1}"/>
    <cellStyle name="_Marcus Hook - Taxable Income Difference - rev 06.03.04 2" xfId="33611" xr:uid="{CF467332-D59B-4183-B149-9E2122D459D3}"/>
    <cellStyle name="_Marcus Hook - Taxable Income Difference - rev 06.03.04 2 2" xfId="33612" xr:uid="{44B45C20-B332-40C8-AB92-6105E6CF044B}"/>
    <cellStyle name="_Marcus Hook - Taxable Income Difference - rev 06.03.04 3" xfId="33613" xr:uid="{3CBC3E0B-47A0-482C-8F00-34577472325E}"/>
    <cellStyle name="_Marcus Hook - Taxable Income Difference - rev 06.03.04 3 2" xfId="33614" xr:uid="{30D07DF2-5C4C-45E0-BB24-10A02353F04F}"/>
    <cellStyle name="_Marcus Hook - Taxable Income Difference - rev 06.03.04 4" xfId="33615" xr:uid="{5841831E-FDD0-4E2F-8342-27F3F0FBD6F0}"/>
    <cellStyle name="_Marcus Hook - Taxable Income Difference - rev 06.03.04 4 2" xfId="33616" xr:uid="{253A729B-09FE-4597-B7E5-E93295408641}"/>
    <cellStyle name="_Marcus Hook - Taxable Income Difference - rev 06.03.04 4 3" xfId="33617" xr:uid="{64EDEF52-8962-4CE5-8415-F066605F4BBF}"/>
    <cellStyle name="_Marcus Hook - Taxable Income Difference - rev 06.03.04 5" xfId="33618" xr:uid="{BFDF7049-CDD6-4262-A052-8E648F7051B5}"/>
    <cellStyle name="_Marcus Hook - Taxable Income Difference - rev 06.03.04 5 2" xfId="33619" xr:uid="{FFF03633-0AC2-45C7-B539-1A0AB9B40B96}"/>
    <cellStyle name="_Marcus Hook - Taxable Income Difference - rev 06.03.04 6" xfId="33620" xr:uid="{EBEF02CC-45FC-4C09-B2A6-FD49517B6FFC}"/>
    <cellStyle name="_Marcus Hook - Taxable Income Difference - rev 06.03.04_August 2010 CWIP curves_NextEra" xfId="33621" xr:uid="{5966150B-C2E6-4F6C-BD97-3421E3BC9D7C}"/>
    <cellStyle name="_Marcus Hook - Taxable Income Difference - rev 06.03.04_August 2010 CWIP curves_NextEra 2" xfId="33622" xr:uid="{20D316DA-9649-4C31-B18D-93B8154BBCD5}"/>
    <cellStyle name="_Marcus Hook - Taxable Income Difference - rev 06.03.04_August 2010 CWIP curves_NextEra_November 2010 Termosol CWIP Curves NEER Final" xfId="33623" xr:uid="{FC68589C-DE4F-4B7E-B523-BE3D9946E05E}"/>
    <cellStyle name="_Marcus Hook - Taxable Income Difference - rev 06.03.04_August 2010 CWIP curves_NextEra_November 2010 Termosol CWIP Curves NEER Final 2" xfId="33624" xr:uid="{ADBE7CF6-C1BF-4183-9544-49C9B9246775}"/>
    <cellStyle name="_Marcus Hook - Taxable Income Difference - rev 06.03.04_BASIS ADJ" xfId="33625" xr:uid="{AD1775E9-F115-4A07-89F3-1816079E33D4}"/>
    <cellStyle name="_Marcus Hook - Taxable Income Difference - rev 06.03.04_BM Adjustments" xfId="33626" xr:uid="{3A3E26E3-8507-4D1A-912D-AEDFD8DD2E87}"/>
    <cellStyle name="_Marcus Hook - Taxable Income Difference - rev 06.03.04_Budget Support 2012-09 2013-15 Benefit Programs v5 with NEER Barg Update" xfId="33627" xr:uid="{0223406D-1674-42E4-BED2-426D8EFB0F0D}"/>
    <cellStyle name="_Marcus Hook - Taxable Income Difference - rev 06.03.04_Capacity_Factor_Monthly_Forecast_Through_2024 " xfId="33628" xr:uid="{A95E3072-1D87-4DA6-867E-B635F74FE0A0}"/>
    <cellStyle name="_Marcus Hook - Taxable Income Difference - rev 06.03.04_Capital Prov 1Q10" xfId="33629" xr:uid="{A0D08375-960E-4E3D-BA66-2282F2602851}"/>
    <cellStyle name="_Marcus Hook - Taxable Income Difference - rev 06.03.04_Capital Prov 1Q10 2" xfId="33630" xr:uid="{1B6DAB8C-36E3-40FC-8F57-390912436B98}"/>
    <cellStyle name="_Marcus Hook - Taxable Income Difference - rev 06.03.04_Capital Prov 1Q10_March_LTD_Premium" xfId="33631" xr:uid="{243DA6B2-C25D-4882-914C-075AA21F7D76}"/>
    <cellStyle name="_Marcus Hook - Taxable Income Difference - rev 06.03.04_Capital Prov 1Q10_Nov Self Admin LTD Income Premium - CIGNA" xfId="33632" xr:uid="{80953C06-2D36-48D1-A141-31F70C3884A8}"/>
    <cellStyle name="_Marcus Hook - Taxable Income Difference - rev 06.03.04_Capital Prov 1Q10_Summary Unrounded" xfId="33633" xr:uid="{A1701D6C-037F-4F59-A730-2FAED69DBC8D}"/>
    <cellStyle name="_Marcus Hook - Taxable Income Difference - rev 06.03.04_Consolidated Summary Living ProForma_2011_DRAFT" xfId="33634" xr:uid="{3F480CDF-DA6F-42F9-BEB1-82660EE97530}"/>
    <cellStyle name="_Marcus Hook - Taxable Income Difference - rev 06.03.04_Consolidated Summary Living ProForma_2011_Paste Special" xfId="33635" xr:uid="{8C605539-995B-4260-A5A0-0E212E333DC3}"/>
    <cellStyle name="_Marcus Hook - Taxable Income Difference - rev 06.03.04_Copy of South TX GenTie  0.8x Sale12-31-09 COD BASE CASEvBOD" xfId="33636" xr:uid="{B154836C-C37E-4D8D-8DFE-2BC98C8206BC}"/>
    <cellStyle name="_Marcus Hook - Taxable Income Difference - rev 06.03.04_CWIP Termosol 1" xfId="33637" xr:uid="{656F9130-9C19-416F-919A-EC2BC1A721DB}"/>
    <cellStyle name="_Marcus Hook - Taxable Income Difference - rev 06.03.04_CWIP Termosol 1 2" xfId="33638" xr:uid="{1FF0853B-6B52-4C1B-96ED-037962171DA4}"/>
    <cellStyle name="_Marcus Hook - Taxable Income Difference - rev 06.03.04_CWIP Termosol 2" xfId="33639" xr:uid="{A7A72EC8-8338-42B3-ADCB-12A9F22B7538}"/>
    <cellStyle name="_Marcus Hook - Taxable Income Difference - rev 06.03.04_CWIP Termosol 2 2" xfId="33640" xr:uid="{AFFBAF8A-195D-4054-8C93-72D76614F292}"/>
    <cellStyle name="_Marcus Hook - Taxable Income Difference - rev 06.03.04_FAS 106 subsidy 2010" xfId="33641" xr:uid="{3F7F2C54-CD5A-49D4-89F5-15593038AA23}"/>
    <cellStyle name="_Marcus Hook - Taxable Income Difference - rev 06.03.04_FAS 106 subsidy 2010 2" xfId="33642" xr:uid="{59EB1054-FD47-4A09-A6A7-590B35AB1C42}"/>
    <cellStyle name="_Marcus Hook - Taxable Income Difference - rev 06.03.04_FAS 106 subsidy 2010_March_LTD_Premium" xfId="33643" xr:uid="{5E025E63-6107-4398-B6C7-B15B266A31D3}"/>
    <cellStyle name="_Marcus Hook - Taxable Income Difference - rev 06.03.04_FAS 106 subsidy 2010_Nov Self Admin LTD Income Premium - CIGNA" xfId="33644" xr:uid="{7F492674-8F87-44F5-AA88-B0204ED7DFAF}"/>
    <cellStyle name="_Marcus Hook - Taxable Income Difference - rev 06.03.04_FAS 106 subsidy 2010_Summary Unrounded" xfId="33645" xr:uid="{05082489-65A7-4703-A6FC-691D19F9C9F6}"/>
    <cellStyle name="_Marcus Hook - Taxable Income Difference - rev 06.03.04_Fees" xfId="33646" xr:uid="{B73CE406-DC49-484C-B4A0-4DCA508A595B}"/>
    <cellStyle name="_Marcus Hook - Taxable Income Difference - rev 06.03.04_Genesis_Bridge_Tab" xfId="33647" xr:uid="{B7BC83E7-74E5-4625-BBDA-F8654130E30E}"/>
    <cellStyle name="_Marcus Hook - Taxable Income Difference - rev 06.03.04_HWBA UM NPV  IRR Analysis finance at cost share may 2011" xfId="33648" xr:uid="{C457FD0D-9C4D-4610-8DFD-14A2B33BC1E3}"/>
    <cellStyle name="_Marcus Hook - Taxable Income Difference - rev 06.03.04_Inputs" xfId="33649" xr:uid="{2330F336-715C-486E-B079-F2A53CE1D857}"/>
    <cellStyle name="_Marcus Hook - Taxable Income Difference - rev 06.03.04_Inputs 2" xfId="33650" xr:uid="{29AA92C8-081D-4CF0-B232-4E9510D40E7D}"/>
    <cellStyle name="_Marcus Hook - Taxable Income Difference - rev 06.03.04_Locked in Gross Margin" xfId="33651" xr:uid="{02FA8DC4-C54A-4A53-B224-84EEDEAE0B3F}"/>
    <cellStyle name="_Marcus Hook - Taxable Income Difference - rev 06.03.04_LTD-FAS 112 Summary" xfId="33652" xr:uid="{C22B3D84-AF31-45B8-82FB-7716D364854D}"/>
    <cellStyle name="_Marcus Hook - Taxable Income Difference - rev 06.03.04_November 2010 CWIP Curves Genesis Final" xfId="33653" xr:uid="{BBB4AD6F-E83E-428F-AC91-78094803C9FD}"/>
    <cellStyle name="_Marcus Hook - Taxable Income Difference - rev 06.03.04_November 2010 CWIP Curves Genesis Final 2" xfId="33654" xr:uid="{F8040AD5-2930-4167-9B56-1829553FF1F7}"/>
    <cellStyle name="_Marcus Hook - Taxable Income Difference - rev 06.03.04_November 2010 CWIP Curves NEER Final" xfId="33655" xr:uid="{5C21B452-938B-4F27-8E96-4328D2984772}"/>
    <cellStyle name="_Marcus Hook - Taxable Income Difference - rev 06.03.04_November 2010 CWIP Curves NEER Final 2" xfId="33656" xr:uid="{54C549AD-DC2A-4EA3-B0F5-67B1C3C13A75}"/>
    <cellStyle name="_Marcus Hook - Taxable Income Difference - rev 06.03.04_November 2010 Termosol CWIP Curves NEER Final" xfId="33657" xr:uid="{485702EB-546F-43CC-8262-53D458735BB2}"/>
    <cellStyle name="_Marcus Hook - Taxable Income Difference - rev 06.03.04_November 2010 Termosol CWIP Curves NEER Final 2" xfId="33658" xr:uid="{5231B2B7-1509-43DF-AA73-0D4B837B0480}"/>
    <cellStyle name="_Marcus Hook - Taxable Income Difference - rev 06.03.04_Project Monitoring Paradise Solar revised_October 2010" xfId="33659" xr:uid="{84869C97-AC59-4219-9344-ED893CA63689}"/>
    <cellStyle name="_Marcus Hook - Taxable Income Difference - rev 06.03.04_Project Monitoring Paradise Solar revised_October 2010 2" xfId="33660" xr:uid="{EEF8CE54-EBD6-47AE-85D5-60548E28A781}"/>
    <cellStyle name="_Marcus Hook - Taxable Income Difference - rev 06.03.04_Project Monitoring Paradise Solar revised_October 2010_November 2010 Termosol CWIP Curves NEER Final" xfId="33661" xr:uid="{5A93E65F-46E2-4914-8460-2F40C4A73F91}"/>
    <cellStyle name="_Marcus Hook - Taxable Income Difference - rev 06.03.04_Project Monitoring Paradise Solar revised_October 2010_November 2010 Termosol CWIP Curves NEER Final 2" xfId="33662" xr:uid="{35C70FA9-2038-444F-B38B-362869B4583E}"/>
    <cellStyle name="_Marcus Hook - Taxable Income Difference - rev 06.03.04_September 2010 CWIP curves_NextEra" xfId="33663" xr:uid="{2EEBD419-6B6C-4946-8FE4-368FE3C4CD6D}"/>
    <cellStyle name="_Marcus Hook - Taxable Income Difference - rev 06.03.04_September 2010 CWIP curves_NextEra 2" xfId="33664" xr:uid="{7BFA2D8C-588A-4785-871A-698FE3EF0E43}"/>
    <cellStyle name="_Marcus Hook - Taxable Income Difference - rev 06.03.04_September 2010 CWIP curves_NextEra_November 2010 Termosol CWIP Curves NEER Final" xfId="33665" xr:uid="{5FA03036-C5DD-45F0-85D6-E18A09233BBA}"/>
    <cellStyle name="_Marcus Hook - Taxable Income Difference - rev 06.03.04_September 2010 CWIP curves_NextEra_November 2010 Termosol CWIP Curves NEER Final 2" xfId="33666" xr:uid="{7FFF1D66-5F56-4874-8886-E0DBD0C667E8}"/>
    <cellStyle name="_Marcus Hook - Taxable Income Difference - rev 06.03.04_Summerhaven CWIP curve Oct_2010" xfId="33667" xr:uid="{6F67B9C0-5EDE-4DB7-BAAE-B3A24449DA3B}"/>
    <cellStyle name="_Marcus Hook - Taxable Income Difference - rev 06.03.04_Summerhaven CWIP curve Oct_2010 2" xfId="33668" xr:uid="{200E9C68-DE01-488C-AB1C-289C5FAE7E6A}"/>
    <cellStyle name="_Marcus Hook - Taxable Income Difference - rev 06.03.04_Summerhaven CWIP curve Oct_2010_November 2010 Termosol CWIP Curves NEER Final" xfId="33669" xr:uid="{451B1CCF-18B8-4DAE-82E8-DEBCE9A6887F}"/>
    <cellStyle name="_Marcus Hook - Taxable Income Difference - rev 06.03.04_Summerhaven CWIP curve Oct_2010_November 2010 Termosol CWIP Curves NEER Final 2" xfId="33670" xr:uid="{F37BF68D-DA77-4147-B561-99CB143032DA}"/>
    <cellStyle name="_Marcus Hook - Taxable Income Difference - rev 06.03.04_ToD" xfId="33671" xr:uid="{575D0FF4-780F-440F-A48E-1DD0AECC28D7}"/>
    <cellStyle name="_Marcus Hook - Taxable Income Difference - rev 06.03.04_ToD 2" xfId="33672" xr:uid="{E725414D-9B9C-4853-8A5E-1561F044B07B}"/>
    <cellStyle name="_Marcus Hook - Taxable Income Difference - rev 06.03.04_ToD 3" xfId="33673" xr:uid="{FB7958BE-AD70-4F73-968A-70C346F8D390}"/>
    <cellStyle name="_Marcus Hook - Taxable Income Difference - rev 06.03.04_tx financing revs" xfId="33674" xr:uid="{0F086D44-88CA-4579-AA7E-19CCC6834767}"/>
    <cellStyle name="_Market - Conneticut PGD Staffing Cost Model 07-10-07" xfId="33675" xr:uid="{F93979F0-0E49-4BAD-892E-E89D4B0B2386}"/>
    <cellStyle name="_Market Model WECC 1-2x1 GE 7FA Dry O&amp;M Costs(05-19-08)" xfId="33676" xr:uid="{326E52EC-3D53-4B21-82BA-395D67886935}"/>
    <cellStyle name="_Market Update Report_NCMs" xfId="33677" xr:uid="{468D367F-F268-450A-A03E-5FBF35D2FA92}"/>
    <cellStyle name="_Market Update_as of 090608" xfId="33678" xr:uid="{48B58AEB-A9A9-4C0F-AF1C-7591B9A8E95F}"/>
    <cellStyle name="_Master MHI 501G PARTS Movement &amp; Costs (24K Parts)_2007 Prices_4-25-08" xfId="33679" xr:uid="{8E67EDEB-3653-41A1-9698-04B5C5476FDA}"/>
    <cellStyle name="_MasterDatabase_Oct_07_v2" xfId="33680" xr:uid="{901E3731-D914-4B57-96BD-3BD81ED1CCFF}"/>
    <cellStyle name="_MasterDatabase_Sept_07_v2" xfId="33681" xr:uid="{B8FD636A-7C76-4C00-9530-AE64A1AA99F0}"/>
    <cellStyle name="_MasterDatabase_Sept_07_v3" xfId="33682" xr:uid="{656A14F0-D73D-4DBF-9390-F47F6A58147A}"/>
    <cellStyle name="_Merger Plan 2-10-04 GSIBDv3" xfId="33683" xr:uid="{5117E400-E3B1-41A8-A013-0B5F8400B90A}"/>
    <cellStyle name="_Merger Plan 2-10-04 GSIBDv3 2" xfId="33684" xr:uid="{58754B76-AC18-46D6-A5E5-F9D00DB1A788}"/>
    <cellStyle name="_Meridian White Creek Wind_2006 12 22_FINAL with internal accounting" xfId="33685" xr:uid="{1F2362AC-75F8-41E1-9CE6-3D47330EF02E}"/>
    <cellStyle name="_Meridian White Creek Wind_2006 12 22_FINAL with internal accounting 2" xfId="33686" xr:uid="{1DE055F4-1E7F-4360-9610-C3BE49F6CADB}"/>
    <cellStyle name="_Meridian White Creek Wind_2006 12 22_FINAL with internal accounting 2 2" xfId="33687" xr:uid="{08EE1A1F-3DE4-440A-8B02-0C89BA729569}"/>
    <cellStyle name="_Meridian White Creek Wind_2006 12 22_FINAL with internal accounting 3" xfId="33688" xr:uid="{DB858991-399A-466D-9D24-031F1895D677}"/>
    <cellStyle name="_Meridian White Creek Wind_2006 12 22_FINAL with internal accounting vequity method 10-17-07" xfId="33689" xr:uid="{909395E6-FF57-4093-BCE8-514B5B68F698}"/>
    <cellStyle name="_Mgmt_App_Plan_Bridge" xfId="33690" xr:uid="{9F635B5C-CAE5-409B-8C84-4DD3E961C1A1}"/>
    <cellStyle name="_MH 50" xfId="33691" xr:uid="{6DAA7EF0-11C6-4E40-BFB7-2611E15ED6A8}"/>
    <cellStyle name="_MH 50  - R02  Forecast   Feb 15 2008 Curve" xfId="33692" xr:uid="{01528C4D-D054-42C4-A5EB-3B70F2A733F7}"/>
    <cellStyle name="_MH 50 040611 Report" xfId="33693" xr:uid="{0B7D0089-BC19-404C-965C-7511CEF8612E}"/>
    <cellStyle name="_MH 50 040611 Report 2" xfId="33694" xr:uid="{3BC73FF1-513A-45CF-AA60-75E5F67EC6B4}"/>
    <cellStyle name="_MH 50 040611 Report 2 2" xfId="33695" xr:uid="{4663BA25-FD88-4559-84D7-851C41892FBA}"/>
    <cellStyle name="_MH 50 040611 Report 3" xfId="33696" xr:uid="{CA3041A6-8151-4FD7-AD03-D9D132CB6FC3}"/>
    <cellStyle name="_MH 50 040611 Report 3 2" xfId="33697" xr:uid="{193176C0-35BC-4C26-825D-921C06D75501}"/>
    <cellStyle name="_MH 50 040611 Report 4" xfId="33698" xr:uid="{D6E1704E-8B2C-4A88-A7A7-190557D02FF6}"/>
    <cellStyle name="_MH 50 040611 Report 4 2" xfId="33699" xr:uid="{ADCFDF62-F0D7-42F9-A67F-ECEE174C6BAC}"/>
    <cellStyle name="_MH 50 040611 Report 4 3" xfId="33700" xr:uid="{F52B5CC7-4729-468B-8499-A8333FA4FA49}"/>
    <cellStyle name="_MH 50 040611 Report 5" xfId="33701" xr:uid="{73BCDB87-78C4-41B4-9A7A-F83088FE9F14}"/>
    <cellStyle name="_MH 50 040611 Report 5 2" xfId="33702" xr:uid="{27BD6A68-7A44-464C-BEF6-904E2D40F6B7}"/>
    <cellStyle name="_MH 50 040611 Report 6" xfId="33703" xr:uid="{12D410E0-D5F4-475F-A871-04043E157D01}"/>
    <cellStyle name="_MH 50 040611 Report_Cherokee 2010 - 2014 Budget Forecast" xfId="33704" xr:uid="{989DC7AC-DBF9-4F23-9D48-DB5BE7FB7E47}"/>
    <cellStyle name="_MH 50 040611 Report_Cimarron O&amp;M_05-24-2012" xfId="33705" xr:uid="{3DD6106E-B345-44C3-820C-EFDADF383B75}"/>
    <cellStyle name="_MH 50 040611 Report_Copy of South TX GenTie  0.8x Sale12-31-09 COD BASE CASEvBOD" xfId="33706" xr:uid="{B519F76F-B9E5-41D9-82CD-3086E21EAE3D}"/>
    <cellStyle name="_MH 50 040611 Report_Genesis_Bridge_Tab" xfId="33707" xr:uid="{C7493A31-91A5-4F2E-9228-25DCEF2AD702}"/>
    <cellStyle name="_MH 50 040611 Report_Input" xfId="33708" xr:uid="{4B4820D0-D3CA-4D0A-A8AD-5BA43A6EECD5}"/>
    <cellStyle name="_MH 50 040611 Report_Input 2" xfId="33709" xr:uid="{9A7CA994-64B4-41EF-B5B4-4AC04AF3E2E9}"/>
    <cellStyle name="_MH 50 040611 Report_Inputs" xfId="33710" xr:uid="{8ABBDD7D-B8C0-431F-931B-210BD89DB092}"/>
    <cellStyle name="_MH 50 040611 Report_Inputs 2" xfId="33711" xr:uid="{8FB42699-B6D5-4998-9EC7-51BCBDAAAF7F}"/>
    <cellStyle name="_MH 50 040611 Report_Majestic II 2013 - 2042 Property Tax Forecast est" xfId="33712" xr:uid="{1AF71F01-4DB0-4252-99FC-16652185B88A}"/>
    <cellStyle name="_MH 50 040611 Report_McCoy 250 MW Yingli 280W T-0 NextEra PVO&amp;M Budget (NEW RAMP)_2010-12-10" xfId="33713" xr:uid="{990E3DA7-BC9D-4ADC-B70F-51365235BE19}"/>
    <cellStyle name="_MH 50 040611 Report_McCoy 250 MW Yingli 280W T-0 NextEra PVO&amp;M Budget (NEW RAMP)_2010-12-6" xfId="33714" xr:uid="{D44E17CC-ED51-495D-962D-95D47E1A59FC}"/>
    <cellStyle name="_MH 50 040611 Report_Tax" xfId="33715" xr:uid="{060D0A85-E6EC-4E13-AAD3-54D3088BE70E}"/>
    <cellStyle name="_MH 50 040611 Report_ToD" xfId="33716" xr:uid="{85BD6526-9408-429C-9064-D46E2007DAD7}"/>
    <cellStyle name="_MH 50 040611 Report_ToD 2" xfId="33717" xr:uid="{D0D5125A-5B2D-4A3B-951F-16DAA4A186DD}"/>
    <cellStyle name="_MH 50 040611 Report_ToD 3" xfId="33718" xr:uid="{9D371775-CCFB-4077-A61F-71BBE2595983}"/>
    <cellStyle name="_MH 50 2" xfId="33719" xr:uid="{B7406F7A-F9C8-4926-AA68-9E705E0AF112}"/>
    <cellStyle name="_MH 50 3" xfId="33720" xr:uid="{F80A8ADA-01AF-4BF2-95D3-8D806CE86DDF}"/>
    <cellStyle name="_MH 50 4" xfId="33721" xr:uid="{D6493308-165D-4903-8FC4-A54D0245A578}"/>
    <cellStyle name="_MH 50 Data" xfId="33722" xr:uid="{538EA2CE-AAB2-4E2B-8A35-AA8306104EAD}"/>
    <cellStyle name="_MH 50 Data 040507" xfId="33723" xr:uid="{A52CE287-42C2-4AD3-B9D9-339C566758E4}"/>
    <cellStyle name="_MH 50 Data 040507 2" xfId="33724" xr:uid="{1FED0950-3BA1-43F3-AF44-E4E466160D20}"/>
    <cellStyle name="_MH 50 Data 040507 2 2" xfId="33725" xr:uid="{F53C38F4-96C5-4A13-930F-5D92E0871567}"/>
    <cellStyle name="_MH 50 Data 040507 3" xfId="33726" xr:uid="{7A30D1CD-DDD6-4CCD-BF7D-6C8BD5E3CE35}"/>
    <cellStyle name="_MH 50 Data 040507 3 2" xfId="33727" xr:uid="{1B40D4AC-025D-4D0B-9986-7ABDCAEE08BE}"/>
    <cellStyle name="_MH 50 Data 040507 4" xfId="33728" xr:uid="{5025C099-E303-4A3B-9FD0-1E5610974FD1}"/>
    <cellStyle name="_MH 50 Data 040507 4 2" xfId="33729" xr:uid="{1A7FDAF4-2BF0-4A27-9A2F-3AC3CC65B6B6}"/>
    <cellStyle name="_MH 50 Data 040507 4 3" xfId="33730" xr:uid="{045C4DE6-C75F-412F-8A93-4CC0D2987504}"/>
    <cellStyle name="_MH 50 Data 040507 5" xfId="33731" xr:uid="{19156AA0-97C6-44C7-B5B3-BDC972678190}"/>
    <cellStyle name="_MH 50 Data 040507 5 2" xfId="33732" xr:uid="{87D7673B-FE57-43A0-8129-13A58248B448}"/>
    <cellStyle name="_MH 50 Data 040507 6" xfId="33733" xr:uid="{D8BC5A54-1263-4FE1-84A2-6EFB9F911706}"/>
    <cellStyle name="_MH 50 Data 040507_AEP_PV_20100112" xfId="33734" xr:uid="{15A8AD58-6538-41D2-A08B-16575B1C8DEC}"/>
    <cellStyle name="_MH 50 Data 040507_August 2010 CWIP curves_NextEra" xfId="33735" xr:uid="{3C3B2DAA-7658-4560-BA9C-6AC25343D6DB}"/>
    <cellStyle name="_MH 50 Data 040507_August 2010 CWIP curves_NextEra 2" xfId="33736" xr:uid="{DBB5F8C1-5660-431F-9C0C-0BACB92C9309}"/>
    <cellStyle name="_MH 50 Data 040507_August 2010 CWIP curves_NextEra_November 2010 Termosol CWIP Curves NEER Final" xfId="33737" xr:uid="{AADA6A33-A687-49D8-ADF3-3AB254F2BA16}"/>
    <cellStyle name="_MH 50 Data 040507_August 2010 CWIP curves_NextEra_November 2010 Termosol CWIP Curves NEER Final 2" xfId="33738" xr:uid="{B620BDC0-AF6A-4D23-A408-C219BAD65C48}"/>
    <cellStyle name="_MH 50 Data 040507_Budget Support 2012-09 2013-15 Benefit Programs v5 with NEER Barg Update" xfId="33739" xr:uid="{0A306A08-BFAB-427F-A905-7D4968205AD6}"/>
    <cellStyle name="_MH 50 Data 040507_Capital Prov 1Q10" xfId="33740" xr:uid="{C7E0228D-43AC-42B1-BDCA-31870605746B}"/>
    <cellStyle name="_MH 50 Data 040507_Capital Prov 1Q10 2" xfId="33741" xr:uid="{D1EA0F7F-79CA-4226-9FB3-C32FB08EFDE2}"/>
    <cellStyle name="_MH 50 Data 040507_Capital Prov 1Q10_March_LTD_Premium" xfId="33742" xr:uid="{94FC1DE8-AC4A-4338-9B4D-F8C3067DE329}"/>
    <cellStyle name="_MH 50 Data 040507_Capital Prov 1Q10_Nov Self Admin LTD Income Premium - CIGNA" xfId="33743" xr:uid="{4361EC31-F87A-4616-AB7C-B86EEFEE30C9}"/>
    <cellStyle name="_MH 50 Data 040507_Capital Prov 1Q10_Summary Unrounded" xfId="33744" xr:uid="{9D8F14DE-5B85-4C4A-A10B-1C2C27158F67}"/>
    <cellStyle name="_MH 50 Data 040507_Cherokee 2010 - 2014 Budget Forecast" xfId="33745" xr:uid="{A0CA08EF-9F69-41DA-B678-CB3C06D99B27}"/>
    <cellStyle name="_MH 50 Data 040507_Cimarron O&amp;M_05-24-2012" xfId="33746" xr:uid="{9BB278FF-D3B7-4347-9021-CFB08B0AEFF5}"/>
    <cellStyle name="_MH 50 Data 040507_Consolidated Summary Living ProForma_2011_DRAFT" xfId="33747" xr:uid="{C35658C7-F4D6-457B-8155-FA929820C00F}"/>
    <cellStyle name="_MH 50 Data 040507_Consolidated Summary Living ProForma_2011_Paste Special" xfId="33748" xr:uid="{902276B8-9FF7-4B76-89F4-2A7B03080F6C}"/>
    <cellStyle name="_MH 50 Data 040507_Copy of South TX GenTie  0.8x Sale12-31-09 COD BASE CASEvBOD" xfId="33749" xr:uid="{6B0E03CA-ECFA-4F97-9F30-2D261CFB2565}"/>
    <cellStyle name="_MH 50 Data 040507_Copy of Wilton Expansion_Opcom_XLE_49.5MW_2-23-08_(Stimulus)" xfId="33750" xr:uid="{3647CAB9-2D5E-4722-837F-F54AD48C31D4}"/>
    <cellStyle name="_MH 50 Data 040507_CWIP Termosol 1" xfId="33751" xr:uid="{5AE0FF02-4B1A-4CA0-AAAE-5F8FECF0DDD3}"/>
    <cellStyle name="_MH 50 Data 040507_CWIP Termosol 1 2" xfId="33752" xr:uid="{2EB6E092-041E-405F-99F1-EB198D940EC0}"/>
    <cellStyle name="_MH 50 Data 040507_CWIP Termosol 2" xfId="33753" xr:uid="{CDBE6890-A1F4-4EA5-9CBC-A690D42A2B8C}"/>
    <cellStyle name="_MH 50 Data 040507_CWIP Termosol 2 2" xfId="33754" xr:uid="{61DB573D-6E1E-46ED-BFE0-0AF9232EC716}"/>
    <cellStyle name="_MH 50 Data 040507_Day County" xfId="33755" xr:uid="{138B9EDC-176B-41BA-A1B9-9832A643CE11}"/>
    <cellStyle name="_MH 50 Data 040507_Distribution Date Calc" xfId="33756" xr:uid="{44B35F75-D1CD-411A-A8EA-080995848E4A}"/>
    <cellStyle name="_MH 50 Data 040507_Expenses" xfId="33757" xr:uid="{EDECF049-A3D7-4413-80C5-CEA97CE5FE5D}"/>
    <cellStyle name="_MH 50 Data 040507_FAS 106 subsidy 2010" xfId="33758" xr:uid="{2A815CF6-7480-4AAE-B6FE-9DE1946D3A91}"/>
    <cellStyle name="_MH 50 Data 040507_FAS 106 subsidy 2010 2" xfId="33759" xr:uid="{C971A209-0068-49D7-B39C-78F8364B0BF6}"/>
    <cellStyle name="_MH 50 Data 040507_FAS 106 subsidy 2010_March_LTD_Premium" xfId="33760" xr:uid="{75442E40-1801-477F-9BB0-50CC54E96FDE}"/>
    <cellStyle name="_MH 50 Data 040507_FAS 106 subsidy 2010_Nov Self Admin LTD Income Premium - CIGNA" xfId="33761" xr:uid="{7687624E-264D-46BF-BC34-EC6565D26D99}"/>
    <cellStyle name="_MH 50 Data 040507_FAS 106 subsidy 2010_Summary Unrounded" xfId="33762" xr:uid="{ACC10541-9045-4EBE-A6FF-0FCA03ECBCF9}"/>
    <cellStyle name="_MH 50 Data 040507_FinSum" xfId="33763" xr:uid="{517114FD-D5E1-43C9-B673-0B937257BAA2}"/>
    <cellStyle name="_MH 50 Data 040507_FinSum 2" xfId="33764" xr:uid="{BD7052FB-A837-464C-B845-9C626193713C}"/>
    <cellStyle name="_MH 50 Data 040507_FinSum 2 2" xfId="33765" xr:uid="{7C2B0C15-672A-4E9D-B352-0CE1AE934455}"/>
    <cellStyle name="_MH 50 Data 040507_FinSum 3" xfId="33766" xr:uid="{884AD26B-7188-4772-B44A-AA52CE3DFE7D}"/>
    <cellStyle name="_MH 50 Data 040507_FinSum 4" xfId="33767" xr:uid="{A9C9BAEA-E887-4F34-BBB9-F0601A1EE75D}"/>
    <cellStyle name="_MH 50 Data 040507_FinSum 4 2" xfId="33768" xr:uid="{277A69EB-2F4D-41EF-A619-28B151E69D01}"/>
    <cellStyle name="_MH 50 Data 040507_FinSum 4 3" xfId="33769" xr:uid="{394924F3-7C74-496E-8AB3-249BF5876320}"/>
    <cellStyle name="_MH 50 Data 040507_FinSum_Genesis_Bridge_Tab" xfId="33770" xr:uid="{AF28FE46-21FC-485C-B2E6-27AECFC0A711}"/>
    <cellStyle name="_MH 50 Data 040507_FinSum_ToD" xfId="33771" xr:uid="{99EC7BA5-5FB2-4663-9D0F-5664EAFEF37D}"/>
    <cellStyle name="_MH 50 Data 040507_FinSum_ToD 2" xfId="33772" xr:uid="{9F4E4B7A-1275-42C2-95BE-961D0D15D718}"/>
    <cellStyle name="_MH 50 Data 040507_FinSum_ToD 3" xfId="33773" xr:uid="{C3D1A170-016C-4D7B-BFF8-A4F5F75EC097}"/>
    <cellStyle name="_MH 50 Data 040507_Genesis PGE 250MW_20081119A" xfId="33774" xr:uid="{C183258A-F294-4BDD-A97A-9168BA453300}"/>
    <cellStyle name="_MH 50 Data 040507_Genesis_Bridge_Tab" xfId="33775" xr:uid="{4CD1B99B-0096-4CEC-B33D-D6B9BCCB1134}"/>
    <cellStyle name="_MH 50 Data 040507_HWBA UM NPV  IRR Analysis finance at cost share may 2011" xfId="33776" xr:uid="{7FEFA20E-2779-414A-ACD3-6022D6796B5C}"/>
    <cellStyle name="_MH 50 Data 040507_Input" xfId="33777" xr:uid="{D5BB9986-DB04-4F19-A8A9-608041C57098}"/>
    <cellStyle name="_MH 50 Data 040507_Input 2" xfId="33778" xr:uid="{B1AD9100-79D6-42F0-A482-2F24607C151C}"/>
    <cellStyle name="_MH 50 Data 040507_Inputs" xfId="33779" xr:uid="{89F9861D-2740-4BD0-9F1B-EF8DA9C9616D}"/>
    <cellStyle name="_MH 50 Data 040507_Inputs 2" xfId="33780" xr:uid="{B448BE7C-9966-43D4-8FCC-B625A6D7CEC7}"/>
    <cellStyle name="_MH 50 Data 040507_LPF 2011 Update - Contracted Thermal Assets - rev 09 27 2011" xfId="33781" xr:uid="{E25C8F0D-0754-4566-B7E1-1E286285D155}"/>
    <cellStyle name="_MH 50 Data 040507_LPF 2011 Update - Contracted Thermal Assets - rev 09 27 2011 (2)" xfId="33782" xr:uid="{1DF9652A-4333-4FBA-8F31-3EDED0452C06}"/>
    <cellStyle name="_MH 50 Data 040507_LPF 2011 Update - Merchant Thermal Assets - rev 09 27 2011 (2)" xfId="33783" xr:uid="{A364D157-DA7B-430D-9B1A-7BB8FB8A763E}"/>
    <cellStyle name="_MH 50 Data 040507_LTD-FAS 112 Summary" xfId="33784" xr:uid="{60471F80-806F-4F27-BAF5-A66841D36F3D}"/>
    <cellStyle name="_MH 50 Data 040507_Majestic II 2013 - 2042 Property Tax Forecast est" xfId="33785" xr:uid="{40A650B6-2D47-4E72-AA10-C8D13027F19F}"/>
    <cellStyle name="_MH 50 Data 040507_McCoy 250 MW Yingli 280W T-0 NextEra PVO&amp;M Budget (NEW RAMP)_2010-12-10" xfId="33786" xr:uid="{BA49787F-B647-4AC6-B75C-63CE4D141C55}"/>
    <cellStyle name="_MH 50 Data 040507_McCoy 250 MW Yingli 280W T-0 NextEra PVO&amp;M Budget (NEW RAMP)_2010-12-6" xfId="33787" xr:uid="{AF1A3DE1-CB65-454E-8E48-9E4168A2AF18}"/>
    <cellStyle name="_MH 50 Data 040507_November 2010 CWIP Curves Genesis Final" xfId="33788" xr:uid="{A4A7CA2C-6482-4BCB-B7D0-BBA6BEAA347C}"/>
    <cellStyle name="_MH 50 Data 040507_November 2010 CWIP Curves Genesis Final 2" xfId="33789" xr:uid="{AC5AB960-AA74-418E-8972-018FB6C9DCB9}"/>
    <cellStyle name="_MH 50 Data 040507_November 2010 CWIP Curves NEER Final" xfId="33790" xr:uid="{7EE9295C-7789-43D9-AF36-1CC50CE4A06A}"/>
    <cellStyle name="_MH 50 Data 040507_November 2010 CWIP Curves NEER Final 2" xfId="33791" xr:uid="{447797DC-3DA5-4A9C-AC70-5B59B5B9992C}"/>
    <cellStyle name="_MH 50 Data 040507_November 2010 Termosol CWIP Curves NEER Final" xfId="33792" xr:uid="{8321ED62-3F9F-4E5C-A09A-6903F0DB3C0B}"/>
    <cellStyle name="_MH 50 Data 040507_November 2010 Termosol CWIP Curves NEER Final 2" xfId="33793" xr:uid="{0930ADB3-B824-408F-BD58-62D804CBD364}"/>
    <cellStyle name="_MH 50 Data 040507_Paradise_PV_20100212" xfId="33794" xr:uid="{F4F791E9-A124-4DBD-850C-FED3519FCDBA}"/>
    <cellStyle name="_MH 50 Data 040507_Pro Forma - Alamosa 100MW - rev 03.13.09" xfId="33795" xr:uid="{82593BDB-EA6F-4B57-B2A0-DF5B25006339}"/>
    <cellStyle name="_MH 50 Data 040507_Pro Forma - Alamosa 100MW - rev 03.13.09 2" xfId="33796" xr:uid="{6685A100-18CE-4A48-AB1A-C89698187FEA}"/>
    <cellStyle name="_MH 50 Data 040507_Pro Forma - Alamosa 100MW - rev 03.13.09 2 2" xfId="33797" xr:uid="{14677D6A-D3C3-44F8-9152-25B4FC2AA18C}"/>
    <cellStyle name="_MH 50 Data 040507_Pro Forma - Alamosa 100MW - rev 03.13.09 3" xfId="33798" xr:uid="{532D4A94-5B73-4521-93DD-13E1A662C44C}"/>
    <cellStyle name="_MH 50 Data 040507_Pro Forma - Alamosa 100MW - rev 03.13.09 4" xfId="33799" xr:uid="{DE65E85F-583F-4A8A-B922-F9F2AA0EFF52}"/>
    <cellStyle name="_MH 50 Data 040507_Pro Forma - Alamosa 100MW - rev 03.13.09 4 2" xfId="33800" xr:uid="{A766A70A-E6E9-4DD7-974E-886BABEBFA06}"/>
    <cellStyle name="_MH 50 Data 040507_Pro Forma - Alamosa 100MW - rev 03.13.09 4 3" xfId="33801" xr:uid="{24C77089-732A-49A5-B1E8-41060C64B2C6}"/>
    <cellStyle name="_MH 50 Data 040507_Pro Forma - Alamosa 100MW - rev 03.13.09_Genesis_Bridge_Tab" xfId="33802" xr:uid="{232E246E-4AE1-477E-98F8-D6C78849A1C8}"/>
    <cellStyle name="_MH 50 Data 040507_Pro Forma - Alamosa 100MW - rev 03.13.09_ToD" xfId="33803" xr:uid="{B6A91B4E-7CF1-4242-A37E-7A63D9725324}"/>
    <cellStyle name="_MH 50 Data 040507_Pro Forma - Alamosa 100MW - rev 03.13.09_ToD 2" xfId="33804" xr:uid="{3F75A158-9750-4BDC-BF8A-ECAF4DD22C85}"/>
    <cellStyle name="_MH 50 Data 040507_Pro Forma - Alamosa 100MW - rev 03.13.09_ToD 3" xfId="33805" xr:uid="{7291D154-3BE1-4615-80DF-3810B6DFD5A5}"/>
    <cellStyle name="_MH 50 Data 040507_Project Finance Wilton Expansion" xfId="33806" xr:uid="{6F1B0E26-CDE0-4FF4-971C-54F61523702F}"/>
    <cellStyle name="_MH 50 Data 040507_Project Monitoring Paradise Solar revised_October 2010" xfId="33807" xr:uid="{88B9FFA4-9113-4F47-9C79-660A4FABAB44}"/>
    <cellStyle name="_MH 50 Data 040507_Project Monitoring Paradise Solar revised_October 2010 2" xfId="33808" xr:uid="{2525D0E3-F955-476E-8FF7-17CFE0DD8C9F}"/>
    <cellStyle name="_MH 50 Data 040507_Project Monitoring Paradise Solar revised_October 2010_November 2010 Termosol CWIP Curves NEER Final" xfId="33809" xr:uid="{06F0D466-D46C-42B3-BCB8-21B21C9CA4A5}"/>
    <cellStyle name="_MH 50 Data 040507_Project Monitoring Paradise Solar revised_October 2010_November 2010 Termosol CWIP Curves NEER Final 2" xfId="33810" xr:uid="{4CE8F3BF-ED27-416E-B81B-A9195E721EA3}"/>
    <cellStyle name="_MH 50 Data 040507_Scen" xfId="33811" xr:uid="{678B206C-C0A4-4117-9312-4B6B60F66403}"/>
    <cellStyle name="_MH 50 Data 040507_Scen 2" xfId="33812" xr:uid="{4FCB5998-DCF9-4B47-92BE-FB5537927871}"/>
    <cellStyle name="_MH 50 Data 040507_Scen 2 2" xfId="33813" xr:uid="{624DAA17-B672-4BA6-B1C0-51DD15C4CE37}"/>
    <cellStyle name="_MH 50 Data 040507_Scen 3" xfId="33814" xr:uid="{8FE47976-B6FB-41FD-BF84-4AF2BADE4A8D}"/>
    <cellStyle name="_MH 50 Data 040507_Scen 4" xfId="33815" xr:uid="{39C1136F-7A86-4773-9B59-E85EA1D6618D}"/>
    <cellStyle name="_MH 50 Data 040507_Scen 4 2" xfId="33816" xr:uid="{E255565E-E184-4FEA-ABD9-7F66F2AC8579}"/>
    <cellStyle name="_MH 50 Data 040507_Scen 4 3" xfId="33817" xr:uid="{1D82B87A-0B3F-481E-A6FF-3087083868E8}"/>
    <cellStyle name="_MH 50 Data 040507_Scen_Genesis_Bridge_Tab" xfId="33818" xr:uid="{D2A27463-1E66-483D-96E7-76C4B0867D2F}"/>
    <cellStyle name="_MH 50 Data 040507_Scen_ToD" xfId="33819" xr:uid="{C5EEF885-7794-4EFF-A751-722D6460C45D}"/>
    <cellStyle name="_MH 50 Data 040507_Scen_ToD 2" xfId="33820" xr:uid="{D2529E9C-76D2-4C37-9C19-A239A0FF6AED}"/>
    <cellStyle name="_MH 50 Data 040507_Scen_ToD 3" xfId="33821" xr:uid="{62C18710-026A-4CD6-8C2A-ABA6F5C9FD38}"/>
    <cellStyle name="_MH 50 Data 040507_September 2010 CWIP curves_NextEra" xfId="33822" xr:uid="{0453F0C6-1F78-4DF1-9C70-DCFE7B24F9E2}"/>
    <cellStyle name="_MH 50 Data 040507_September 2010 CWIP curves_NextEra 2" xfId="33823" xr:uid="{246587CC-5598-4633-ABD6-E0C0638247EC}"/>
    <cellStyle name="_MH 50 Data 040507_September 2010 CWIP curves_NextEra_November 2010 Termosol CWIP Curves NEER Final" xfId="33824" xr:uid="{DF9AD4A2-834A-4F17-AE29-B3F649C2AC66}"/>
    <cellStyle name="_MH 50 Data 040507_September 2010 CWIP curves_NextEra_November 2010 Termosol CWIP Curves NEER Final 2" xfId="33825" xr:uid="{0930E64B-5F66-4A45-BAE2-9BE61E7BC029}"/>
    <cellStyle name="_MH 50 Data 040507_Solar - TOD Calculation Model - rev 04.16.09" xfId="33826" xr:uid="{D0EE2A8A-DA33-4B03-9E8B-9A5D842B5617}"/>
    <cellStyle name="_MH 50 Data 040507_Solar - TOD Calculation Model - rev 04.16.09 2" xfId="33827" xr:uid="{99110FE3-FF0E-4BFC-8921-C13AC4F8E931}"/>
    <cellStyle name="_MH 50 Data 040507_Solar - TOD Calculation Model - rev 04.16.09 2 2" xfId="33828" xr:uid="{BB327191-0FDE-4C89-8BCA-E52209A39CE4}"/>
    <cellStyle name="_MH 50 Data 040507_Solar - TOD Calculation Model - rev 04.16.09 3" xfId="33829" xr:uid="{ACABEA94-13BD-4F03-AE64-633117D4421B}"/>
    <cellStyle name="_MH 50 Data 040507_Solar - TOD Calculation Model - rev 04.16.09 4" xfId="33830" xr:uid="{D790F9FC-F99C-4B8B-8AB3-6E045CD10A10}"/>
    <cellStyle name="_MH 50 Data 040507_Solar - TOD Calculation Model - rev 04.16.09 4 2" xfId="33831" xr:uid="{5CF8E4CB-1FCB-4A65-84F7-5044A84D3839}"/>
    <cellStyle name="_MH 50 Data 040507_Solar - TOD Calculation Model - rev 04.16.09 4 3" xfId="33832" xr:uid="{D085F2AF-E821-47FF-91E3-80F17C473156}"/>
    <cellStyle name="_MH 50 Data 040507_Solar - TOD Calculation Model - rev 04.16.09_Genesis_Bridge_Tab" xfId="33833" xr:uid="{D1B96BF3-0E65-4C67-B677-6916CFD5A0A4}"/>
    <cellStyle name="_MH 50 Data 040507_Solar - TOD Calculation Model - rev 04.16.09_ToD" xfId="33834" xr:uid="{596EB2DD-B0AE-482C-9EE2-1E398D13CD5E}"/>
    <cellStyle name="_MH 50 Data 040507_Solar - TOD Calculation Model - rev 04.16.09_ToD 2" xfId="33835" xr:uid="{E3DF6E4A-89EE-45BF-A4B9-882AF14EBE2E}"/>
    <cellStyle name="_MH 50 Data 040507_Solar - TOD Calculation Model - rev 04.16.09_ToD 3" xfId="33836" xr:uid="{960E60D7-2BA7-4071-97D0-4D6711D9F3A6}"/>
    <cellStyle name="_MH 50 Data 040507_Solar_Model_ab" xfId="33837" xr:uid="{60850263-3B45-416B-99AD-0E21874D514D}"/>
    <cellStyle name="_MH 50 Data 040507_Solar_Model_ab 2" xfId="33838" xr:uid="{DECF91D5-AE0F-467D-A62A-86FCBE8A0563}"/>
    <cellStyle name="_MH 50 Data 040507_Solar_Model_ab 2 2" xfId="33839" xr:uid="{7EB29EBE-3474-4C43-A546-86228EA70670}"/>
    <cellStyle name="_MH 50 Data 040507_Solar_Model_ab 3" xfId="33840" xr:uid="{B915E92B-B584-46D0-B4C6-6072E7E9BB1E}"/>
    <cellStyle name="_MH 50 Data 040507_Solar_Model_ab 4" xfId="33841" xr:uid="{84BDB585-83F6-4812-8A55-8ECF4269986C}"/>
    <cellStyle name="_MH 50 Data 040507_Solar_Model_ab 4 2" xfId="33842" xr:uid="{69778682-C8F5-4EE3-8331-0A35129F01AA}"/>
    <cellStyle name="_MH 50 Data 040507_Solar_Model_ab 4 3" xfId="33843" xr:uid="{91313C78-9F92-4EB9-9797-A4761F9D1405}"/>
    <cellStyle name="_MH 50 Data 040507_Solar_Model_ab_Genesis_Bridge_Tab" xfId="33844" xr:uid="{4D458A09-8EC6-4676-B57C-7DECC3479B63}"/>
    <cellStyle name="_MH 50 Data 040507_Solar_Model_ab_ToD" xfId="33845" xr:uid="{84847C98-9CCD-4D74-A865-9352BEC57731}"/>
    <cellStyle name="_MH 50 Data 040507_Solar_Model_ab_ToD 2" xfId="33846" xr:uid="{D30D54EB-F5B4-4AF2-BDFC-CA7FFD66590C}"/>
    <cellStyle name="_MH 50 Data 040507_Solar_Model_ab_ToD 3" xfId="33847" xr:uid="{798853CC-8754-44F7-BFA7-283563DA8AF1}"/>
    <cellStyle name="_MH 50 Data 040507_Summerhaven CWIP curve Oct_2010" xfId="33848" xr:uid="{40AFB6E3-CFB8-44C7-87A0-14BEEBF6BBA4}"/>
    <cellStyle name="_MH 50 Data 040507_Summerhaven CWIP curve Oct_2010 2" xfId="33849" xr:uid="{011D3FF7-93BC-433F-A067-9D0401CE6C12}"/>
    <cellStyle name="_MH 50 Data 040507_Summerhaven CWIP curve Oct_2010_November 2010 Termosol CWIP Curves NEER Final" xfId="33850" xr:uid="{7B0898CA-A563-41BA-BF5C-33F660757FC6}"/>
    <cellStyle name="_MH 50 Data 040507_Summerhaven CWIP curve Oct_2010_November 2010 Termosol CWIP Curves NEER Final 2" xfId="33851" xr:uid="{A8F4F457-2E0A-4E2A-A9CC-ABA206DB159A}"/>
    <cellStyle name="_MH 50 Data 040507_Tax" xfId="33852" xr:uid="{6EE4CFF8-8097-4DB1-81AC-71CF6782C1C9}"/>
    <cellStyle name="_MH 50 Data 040507_ToD" xfId="33853" xr:uid="{FBA5B609-6477-4C99-8978-DAD3278A0C75}"/>
    <cellStyle name="_MH 50 Data 040507_ToD 2" xfId="33854" xr:uid="{C07B20EA-46A2-4947-B5C4-4B9EE543DAA8}"/>
    <cellStyle name="_MH 50 Data 040507_ToD 3" xfId="33855" xr:uid="{3C11DFFF-BBDB-460A-A380-8A6A0276EFD0}"/>
    <cellStyle name="_MH 50 Data 040507_WACC_Calc_Sheet" xfId="33856" xr:uid="{DA6764B5-2835-4FEB-9DE6-C0897F54092B}"/>
    <cellStyle name="_MH 50 Data 040507_WACC_Calc_Sheet 2" xfId="33857" xr:uid="{155443C1-1396-499A-BBD8-B14BE0F74BA2}"/>
    <cellStyle name="_MH 50 Data 040507_WACC_Calc_Sheet 2 2" xfId="33858" xr:uid="{F18D69A8-5E41-4030-B157-154968556346}"/>
    <cellStyle name="_MH 50 Data 040507_WACC_Calc_Sheet 3" xfId="33859" xr:uid="{3C38C3D9-6E18-440A-A724-42C579D6C7B3}"/>
    <cellStyle name="_MH 50 Data 040507_WACC_Calc_Sheet 4" xfId="33860" xr:uid="{205AE0C1-7196-461B-B3FC-C82A664B99A8}"/>
    <cellStyle name="_MH 50 Data 040507_WACC_Calc_Sheet 4 2" xfId="33861" xr:uid="{A7454447-0262-4783-AA87-AFD156BB147A}"/>
    <cellStyle name="_MH 50 Data 040507_WACC_Calc_Sheet 4 3" xfId="33862" xr:uid="{A5F02E18-0F00-40C4-A0FD-D5149B251CB7}"/>
    <cellStyle name="_MH 50 Data 040507_WACC_Calc_Sheet_Genesis_Bridge_Tab" xfId="33863" xr:uid="{802E51B8-1938-4591-B1C1-01AA00DD241F}"/>
    <cellStyle name="_MH 50 Data 040507_WACC_Calc_Sheet_ToD" xfId="33864" xr:uid="{8DA4C304-94C0-4580-AF56-511BCE45FB92}"/>
    <cellStyle name="_MH 50 Data 040507_WACC_Calc_Sheet_ToD 2" xfId="33865" xr:uid="{B4B106E1-019B-4647-BF50-3F3FE009EDD2}"/>
    <cellStyle name="_MH 50 Data 040507_WACC_Calc_Sheet_ToD 3" xfId="33866" xr:uid="{540CC53B-AB1E-40A0-B6D1-75FBD4E7D771}"/>
    <cellStyle name="_MH 50 Data 040507_Word_Outputs_2009_09_12" xfId="33867" xr:uid="{38820AB8-5940-4313-9E3A-1F086E5BF945}"/>
    <cellStyle name="_MH 50 Data 2" xfId="33868" xr:uid="{55F3AF96-0068-4E86-BE89-D8913BC9E57F}"/>
    <cellStyle name="_MH 50 Data 2 2" xfId="33869" xr:uid="{8A4D33E4-3CBC-4C8E-893D-08B85AB8721E}"/>
    <cellStyle name="_MH 50 Data 3" xfId="33870" xr:uid="{F2CEBF78-6968-4952-AB94-0723796B07C1}"/>
    <cellStyle name="_MH 50 Data 3 2" xfId="33871" xr:uid="{444A8BE3-0240-4F82-B9F5-AD08EC61933C}"/>
    <cellStyle name="_MH 50 Data 4" xfId="33872" xr:uid="{482D3155-0539-4C4F-9714-9E1CAF7C981C}"/>
    <cellStyle name="_MH 50 Data 4 2" xfId="33873" xr:uid="{E78B269C-1B27-4CF6-9864-6B88FCD8706A}"/>
    <cellStyle name="_MH 50 Data 4 3" xfId="33874" xr:uid="{BAECE632-7101-4439-99A6-91F81749001B}"/>
    <cellStyle name="_MH 50 Data 5" xfId="33875" xr:uid="{CFBB5823-98BF-4C2D-85D7-12A67A442F7C}"/>
    <cellStyle name="_MH 50 Data 5 2" xfId="33876" xr:uid="{929ACCEB-A2F5-4596-9676-217EB390C805}"/>
    <cellStyle name="_MH 50 Data 6" xfId="33877" xr:uid="{7392D837-24D9-44B6-A9C9-85D36789E229}"/>
    <cellStyle name="_MH 50 Data_AEP_PV_20100112" xfId="33878" xr:uid="{A6F672BE-0A1E-4284-8979-6A562ACF558F}"/>
    <cellStyle name="_MH 50 Data_August 2010 CWIP curves_NextEra" xfId="33879" xr:uid="{8ECCFDD4-0BF8-42BB-97B7-F3C0516B5FBB}"/>
    <cellStyle name="_MH 50 Data_August 2010 CWIP curves_NextEra 2" xfId="33880" xr:uid="{083DF935-D462-489F-BE4E-9BEEFD4CCC01}"/>
    <cellStyle name="_MH 50 Data_August 2010 CWIP curves_NextEra_November 2010 Termosol CWIP Curves NEER Final" xfId="33881" xr:uid="{BA9C0C1F-A2E3-480F-AA29-69380EF8A4D8}"/>
    <cellStyle name="_MH 50 Data_August 2010 CWIP curves_NextEra_November 2010 Termosol CWIP Curves NEER Final 2" xfId="33882" xr:uid="{AFFB9D76-F54D-4627-85C7-8589C61CB876}"/>
    <cellStyle name="_MH 50 Data_Budget Support 2012-09 2013-15 Benefit Programs v5 with NEER Barg Update" xfId="33883" xr:uid="{0C8D1245-AECE-422A-9DDC-3EB2E9650FE9}"/>
    <cellStyle name="_MH 50 Data_Capital Prov 1Q10" xfId="33884" xr:uid="{DD533C7F-19F4-4863-A23A-A3A2B6B5C22C}"/>
    <cellStyle name="_MH 50 Data_Capital Prov 1Q10 2" xfId="33885" xr:uid="{3533C92A-AFA8-4302-853C-984441CB2022}"/>
    <cellStyle name="_MH 50 Data_Capital Prov 1Q10_March_LTD_Premium" xfId="33886" xr:uid="{3F091C94-D097-49F6-9DD1-DE4CD60B3AE6}"/>
    <cellStyle name="_MH 50 Data_Capital Prov 1Q10_Nov Self Admin LTD Income Premium - CIGNA" xfId="33887" xr:uid="{8A0B41F8-B0EA-4936-8363-39D205064BD7}"/>
    <cellStyle name="_MH 50 Data_Capital Prov 1Q10_Summary Unrounded" xfId="33888" xr:uid="{07259EBA-E064-4538-864E-1A8D6B4757AE}"/>
    <cellStyle name="_MH 50 Data_Cherokee 2010 - 2014 Budget Forecast" xfId="33889" xr:uid="{772C6390-434B-400D-A7F7-308CAE43C2B9}"/>
    <cellStyle name="_MH 50 Data_Cimarron O&amp;M_05-24-2012" xfId="33890" xr:uid="{BEFDF6AC-4895-4AEA-8D4F-3766EA24B3B6}"/>
    <cellStyle name="_MH 50 Data_Consolidated Summary Living ProForma_2011_DRAFT" xfId="33891" xr:uid="{DBE290F5-2977-4A7E-99A5-A609398B1FBD}"/>
    <cellStyle name="_MH 50 Data_Consolidated Summary Living ProForma_2011_Paste Special" xfId="33892" xr:uid="{29A7B98C-A097-4232-B100-C840CE71EA81}"/>
    <cellStyle name="_MH 50 Data_Copy of South TX GenTie  0.8x Sale12-31-09 COD BASE CASEvBOD" xfId="33893" xr:uid="{39E3F9B8-6C02-43B9-88F5-AF8B0716CAAC}"/>
    <cellStyle name="_MH 50 Data_Copy of Wilton Expansion_Opcom_XLE_49.5MW_2-23-08_(Stimulus)" xfId="33894" xr:uid="{E0341180-39BD-4EB3-9260-76F4F26A5E75}"/>
    <cellStyle name="_MH 50 Data_CWIP Termosol 1" xfId="33895" xr:uid="{434CAADB-2913-4650-A7D8-79ECDA6FFD10}"/>
    <cellStyle name="_MH 50 Data_CWIP Termosol 1 2" xfId="33896" xr:uid="{77B67EE4-E14F-49CE-A91C-C8B8B84B02A5}"/>
    <cellStyle name="_MH 50 Data_CWIP Termosol 2" xfId="33897" xr:uid="{EC3A614E-0D20-4585-91A8-BA89ECB7AC34}"/>
    <cellStyle name="_MH 50 Data_CWIP Termosol 2 2" xfId="33898" xr:uid="{77DC0BB4-99BA-41D6-9211-D2E487F8CF16}"/>
    <cellStyle name="_MH 50 Data_Day County" xfId="33899" xr:uid="{83C4E438-0F9F-49C9-99E2-EE8B5BAFF6C7}"/>
    <cellStyle name="_MH 50 Data_Distribution Date Calc" xfId="33900" xr:uid="{FE55DD62-4198-46F7-9511-794EDA0359AF}"/>
    <cellStyle name="_MH 50 Data_Expenses" xfId="33901" xr:uid="{B9FC4AA3-1604-4FED-8174-30EE44CB9EA1}"/>
    <cellStyle name="_MH 50 Data_FAS 106 subsidy 2010" xfId="33902" xr:uid="{BA0E97BA-4786-4EB1-A815-029CDDB44A8E}"/>
    <cellStyle name="_MH 50 Data_FAS 106 subsidy 2010 2" xfId="33903" xr:uid="{10F55568-DC40-4E21-B22B-6F942C315738}"/>
    <cellStyle name="_MH 50 Data_FAS 106 subsidy 2010_March_LTD_Premium" xfId="33904" xr:uid="{88F6C6FF-C23D-45F7-B3A0-8A2DF1A1CFC5}"/>
    <cellStyle name="_MH 50 Data_FAS 106 subsidy 2010_Nov Self Admin LTD Income Premium - CIGNA" xfId="33905" xr:uid="{9021BBBA-FDE7-454A-A950-327D300D17DE}"/>
    <cellStyle name="_MH 50 Data_FAS 106 subsidy 2010_Summary Unrounded" xfId="33906" xr:uid="{58734414-C4B9-482B-8387-8183FAE095DA}"/>
    <cellStyle name="_MH 50 Data_FinSum" xfId="33907" xr:uid="{7197D83A-2533-42AC-803F-3526231A6130}"/>
    <cellStyle name="_MH 50 Data_FinSum 2" xfId="33908" xr:uid="{C0C2E464-4948-42A1-9684-A673CB427429}"/>
    <cellStyle name="_MH 50 Data_FinSum 2 2" xfId="33909" xr:uid="{F275058E-559B-4DD3-854C-14D979F6CC55}"/>
    <cellStyle name="_MH 50 Data_FinSum 3" xfId="33910" xr:uid="{0D4D585F-2AAC-4208-9C88-36455DC4C8EF}"/>
    <cellStyle name="_MH 50 Data_FinSum 4" xfId="33911" xr:uid="{06407A77-979A-4877-87B5-AEA4479B2362}"/>
    <cellStyle name="_MH 50 Data_FinSum 4 2" xfId="33912" xr:uid="{FC9106E0-DAE9-4068-92DD-9ABD5C416B23}"/>
    <cellStyle name="_MH 50 Data_FinSum 4 3" xfId="33913" xr:uid="{006D172B-BC06-4AFE-9B47-FAFB22C85CE7}"/>
    <cellStyle name="_MH 50 Data_FinSum_Genesis_Bridge_Tab" xfId="33914" xr:uid="{BDB5AABA-AED9-4C73-86CE-2AEB73C10882}"/>
    <cellStyle name="_MH 50 Data_FinSum_ToD" xfId="33915" xr:uid="{DB5E14ED-378A-4BFB-B8F8-CFFB5CE4C17E}"/>
    <cellStyle name="_MH 50 Data_FinSum_ToD 2" xfId="33916" xr:uid="{058C3D6D-5705-47CC-A948-CC4478944B0A}"/>
    <cellStyle name="_MH 50 Data_FinSum_ToD 3" xfId="33917" xr:uid="{81FC6AB2-7886-4745-A701-09D10660C5B4}"/>
    <cellStyle name="_MH 50 Data_Genesis PGE 250MW_20081119A" xfId="33918" xr:uid="{4B7F9A4A-5144-4D12-B713-5C8195194EB2}"/>
    <cellStyle name="_MH 50 Data_Genesis_Bridge_Tab" xfId="33919" xr:uid="{6212802C-D93E-4437-A5CD-6F4DE69BF641}"/>
    <cellStyle name="_MH 50 Data_HWBA UM NPV  IRR Analysis finance at cost share may 2011" xfId="33920" xr:uid="{B8B82BE3-5C4E-4672-A7F1-358EB2EF029D}"/>
    <cellStyle name="_MH 50 Data_Input" xfId="33921" xr:uid="{DECDD026-9B26-4EAC-BF9F-003531D6355B}"/>
    <cellStyle name="_MH 50 Data_Input 2" xfId="33922" xr:uid="{273D0357-E817-41B3-9B0D-C0B6AA4ED8CC}"/>
    <cellStyle name="_MH 50 Data_Inputs" xfId="33923" xr:uid="{6473DCCD-C5AD-4048-9211-A89ACFC84ABF}"/>
    <cellStyle name="_MH 50 Data_Inputs 2" xfId="33924" xr:uid="{1C41612E-6AF1-421C-84EC-01F09765E9B9}"/>
    <cellStyle name="_MH 50 Data_LPF 2011 Update - Contracted Thermal Assets - rev 09 27 2011" xfId="33925" xr:uid="{BF6CEBF3-D9B7-465F-B994-7C8170C72884}"/>
    <cellStyle name="_MH 50 Data_LPF 2011 Update - Contracted Thermal Assets - rev 09 27 2011 (2)" xfId="33926" xr:uid="{6D2CA285-6FE9-477D-83D1-AF2D38D020C3}"/>
    <cellStyle name="_MH 50 Data_LPF 2011 Update - Merchant Thermal Assets - rev 09 27 2011 (2)" xfId="33927" xr:uid="{82D8A796-13E1-4E4C-B900-1E32D00E616C}"/>
    <cellStyle name="_MH 50 Data_LTD-FAS 112 Summary" xfId="33928" xr:uid="{3D839FAC-3FC9-4D4B-A82F-835D4B8ACA17}"/>
    <cellStyle name="_MH 50 Data_Majestic II 2013 - 2042 Property Tax Forecast est" xfId="33929" xr:uid="{58AF35E9-41DC-42E4-98D4-B05F518CBAE6}"/>
    <cellStyle name="_MH 50 Data_McCoy 250 MW Yingli 280W T-0 NextEra PVO&amp;M Budget (NEW RAMP)_2010-12-10" xfId="33930" xr:uid="{46F7CD6A-776C-4295-86A9-F12E13D3F71A}"/>
    <cellStyle name="_MH 50 Data_McCoy 250 MW Yingli 280W T-0 NextEra PVO&amp;M Budget (NEW RAMP)_2010-12-6" xfId="33931" xr:uid="{7806062F-211E-4C60-B5D0-4E9F4ED4C4F0}"/>
    <cellStyle name="_MH 50 Data_November 2010 CWIP Curves Genesis Final" xfId="33932" xr:uid="{59F833E6-D1CE-4663-B965-9975DF0BC97D}"/>
    <cellStyle name="_MH 50 Data_November 2010 CWIP Curves Genesis Final 2" xfId="33933" xr:uid="{B5DCD371-22E7-4E05-A9B5-7DE5581E4673}"/>
    <cellStyle name="_MH 50 Data_November 2010 CWIP Curves NEER Final" xfId="33934" xr:uid="{FBAA6EAD-7742-418F-A292-76AEDB41B1EB}"/>
    <cellStyle name="_MH 50 Data_November 2010 CWIP Curves NEER Final 2" xfId="33935" xr:uid="{4E0FA25F-1A59-4929-A4C2-4A4D55AF898B}"/>
    <cellStyle name="_MH 50 Data_November 2010 Termosol CWIP Curves NEER Final" xfId="33936" xr:uid="{A70EE320-56BA-4748-8CB2-80BD2E3FF9AC}"/>
    <cellStyle name="_MH 50 Data_November 2010 Termosol CWIP Curves NEER Final 2" xfId="33937" xr:uid="{DC60E0FE-7AB4-49D2-A446-CF064BAEA58E}"/>
    <cellStyle name="_MH 50 Data_Paradise_PV_20100212" xfId="33938" xr:uid="{BC3E2152-4505-4B68-9207-A8B5164684BF}"/>
    <cellStyle name="_MH 50 Data_Pro Forma - Alamosa 100MW - rev 03.13.09" xfId="33939" xr:uid="{51DA2321-2A18-4662-8727-423F33FDBE6B}"/>
    <cellStyle name="_MH 50 Data_Pro Forma - Alamosa 100MW - rev 03.13.09 2" xfId="33940" xr:uid="{4CC2F84D-B888-44A2-A76C-3E9978FB6E2F}"/>
    <cellStyle name="_MH 50 Data_Pro Forma - Alamosa 100MW - rev 03.13.09 2 2" xfId="33941" xr:uid="{83E1EC2C-BD29-4461-8E73-F2B25CAD49AE}"/>
    <cellStyle name="_MH 50 Data_Pro Forma - Alamosa 100MW - rev 03.13.09 3" xfId="33942" xr:uid="{A13E18C8-E5E0-41CC-A57C-52924645EBD0}"/>
    <cellStyle name="_MH 50 Data_Pro Forma - Alamosa 100MW - rev 03.13.09 4" xfId="33943" xr:uid="{36A52C8F-8148-4D68-9CB2-8ED3EF618336}"/>
    <cellStyle name="_MH 50 Data_Pro Forma - Alamosa 100MW - rev 03.13.09 4 2" xfId="33944" xr:uid="{DB6FA11F-8D76-4D30-97D1-F55AD43F78F1}"/>
    <cellStyle name="_MH 50 Data_Pro Forma - Alamosa 100MW - rev 03.13.09 4 3" xfId="33945" xr:uid="{B8436E69-12EF-42C4-8C9F-E82B6D7BE1EB}"/>
    <cellStyle name="_MH 50 Data_Pro Forma - Alamosa 100MW - rev 03.13.09_Genesis_Bridge_Tab" xfId="33946" xr:uid="{53D6E4D6-5059-498F-8F42-0A6236884875}"/>
    <cellStyle name="_MH 50 Data_Pro Forma - Alamosa 100MW - rev 03.13.09_ToD" xfId="33947" xr:uid="{39D8486C-C42F-48B4-907F-67A1B53A5817}"/>
    <cellStyle name="_MH 50 Data_Pro Forma - Alamosa 100MW - rev 03.13.09_ToD 2" xfId="33948" xr:uid="{8096CCBC-1ED5-44AC-B1D1-AA72144D4165}"/>
    <cellStyle name="_MH 50 Data_Pro Forma - Alamosa 100MW - rev 03.13.09_ToD 3" xfId="33949" xr:uid="{E1F228AD-2017-4147-AF78-C5A45EF89307}"/>
    <cellStyle name="_MH 50 Data_Project Finance Wilton Expansion" xfId="33950" xr:uid="{41C9B17F-2590-4D8B-B65B-17649F797757}"/>
    <cellStyle name="_MH 50 Data_Project Monitoring Paradise Solar revised_October 2010" xfId="33951" xr:uid="{8816DD6F-F69D-4137-8BEB-B85B178A68A9}"/>
    <cellStyle name="_MH 50 Data_Project Monitoring Paradise Solar revised_October 2010 2" xfId="33952" xr:uid="{1C76006C-FC38-4D8F-8EA1-2B4FDBBC1DE4}"/>
    <cellStyle name="_MH 50 Data_Project Monitoring Paradise Solar revised_October 2010_November 2010 Termosol CWIP Curves NEER Final" xfId="33953" xr:uid="{41E454C4-AA4B-4C0B-BF64-CB6032850B90}"/>
    <cellStyle name="_MH 50 Data_Project Monitoring Paradise Solar revised_October 2010_November 2010 Termosol CWIP Curves NEER Final 2" xfId="33954" xr:uid="{E46F0031-099F-46AD-B103-1945CBF2E51F}"/>
    <cellStyle name="_MH 50 Data_Scen" xfId="33955" xr:uid="{7801F20D-099F-4ACA-B3B6-ACC093D6B36F}"/>
    <cellStyle name="_MH 50 Data_Scen 2" xfId="33956" xr:uid="{9DA25AF1-533D-4C5E-A35B-6D44892758CF}"/>
    <cellStyle name="_MH 50 Data_Scen 2 2" xfId="33957" xr:uid="{2B507C30-E53D-4DAF-8203-092A6D40DFC9}"/>
    <cellStyle name="_MH 50 Data_Scen 3" xfId="33958" xr:uid="{2A96843D-A5FC-4A0A-9434-43E18A137919}"/>
    <cellStyle name="_MH 50 Data_Scen 4" xfId="33959" xr:uid="{ADD46001-B6F1-4058-AEEE-B2D927920178}"/>
    <cellStyle name="_MH 50 Data_Scen 4 2" xfId="33960" xr:uid="{507B1039-4DC6-4078-B4D4-09ED81D155D0}"/>
    <cellStyle name="_MH 50 Data_Scen 4 3" xfId="33961" xr:uid="{9D8D9BA2-430D-4FCD-BEC5-9A51942E26B3}"/>
    <cellStyle name="_MH 50 Data_Scen_Genesis_Bridge_Tab" xfId="33962" xr:uid="{D633E721-320B-4A13-AEB1-D79222709AAE}"/>
    <cellStyle name="_MH 50 Data_Scen_ToD" xfId="33963" xr:uid="{8FA938CB-D512-4BA8-847F-6E820535DD1B}"/>
    <cellStyle name="_MH 50 Data_Scen_ToD 2" xfId="33964" xr:uid="{01ED3E6E-A250-4BFA-A897-4EE604F22299}"/>
    <cellStyle name="_MH 50 Data_Scen_ToD 3" xfId="33965" xr:uid="{FD0B8DC8-E7AF-47F5-9237-2C5A13988833}"/>
    <cellStyle name="_MH 50 Data_September 2010 CWIP curves_NextEra" xfId="33966" xr:uid="{A59692B9-DD92-42D4-AD3F-E50669F8718D}"/>
    <cellStyle name="_MH 50 Data_September 2010 CWIP curves_NextEra 2" xfId="33967" xr:uid="{FCD832D9-3D7C-4277-A621-F1239FFC3B1F}"/>
    <cellStyle name="_MH 50 Data_September 2010 CWIP curves_NextEra_November 2010 Termosol CWIP Curves NEER Final" xfId="33968" xr:uid="{29F3D347-59EF-40DD-87AC-DE7362E82D1F}"/>
    <cellStyle name="_MH 50 Data_September 2010 CWIP curves_NextEra_November 2010 Termosol CWIP Curves NEER Final 2" xfId="33969" xr:uid="{B89233EF-0A0D-4518-BFFF-276B9BA7A03D}"/>
    <cellStyle name="_MH 50 Data_Solar - TOD Calculation Model - rev 04.16.09" xfId="33970" xr:uid="{4CED7196-C281-4B9D-90E3-6CAC8D242999}"/>
    <cellStyle name="_MH 50 Data_Solar - TOD Calculation Model - rev 04.16.09 2" xfId="33971" xr:uid="{2D99DA4B-5BEA-49A5-AAAB-ECE3B18D0023}"/>
    <cellStyle name="_MH 50 Data_Solar - TOD Calculation Model - rev 04.16.09 2 2" xfId="33972" xr:uid="{E63D2824-5B7A-4A16-97E6-4EDC0A14DB6B}"/>
    <cellStyle name="_MH 50 Data_Solar - TOD Calculation Model - rev 04.16.09 3" xfId="33973" xr:uid="{47D45883-693B-4AD2-9560-272581A60ED7}"/>
    <cellStyle name="_MH 50 Data_Solar - TOD Calculation Model - rev 04.16.09 4" xfId="33974" xr:uid="{7E7F6D7B-A144-48F8-A8AF-D4322E180DCD}"/>
    <cellStyle name="_MH 50 Data_Solar - TOD Calculation Model - rev 04.16.09 4 2" xfId="33975" xr:uid="{FD9655AC-B688-4C73-95FE-C5C1AABE46F7}"/>
    <cellStyle name="_MH 50 Data_Solar - TOD Calculation Model - rev 04.16.09 4 3" xfId="33976" xr:uid="{992AFC8E-C8BF-4FB4-AE47-9051A5EEE9F9}"/>
    <cellStyle name="_MH 50 Data_Solar - TOD Calculation Model - rev 04.16.09_Genesis_Bridge_Tab" xfId="33977" xr:uid="{73CEC70D-706D-4FB5-873C-044FBE3EF07C}"/>
    <cellStyle name="_MH 50 Data_Solar - TOD Calculation Model - rev 04.16.09_ToD" xfId="33978" xr:uid="{F7BEA843-ADE2-495D-9CBA-1E1AB9A5BE48}"/>
    <cellStyle name="_MH 50 Data_Solar - TOD Calculation Model - rev 04.16.09_ToD 2" xfId="33979" xr:uid="{A23806C6-0C9D-46C0-BF61-2E3002F7F71D}"/>
    <cellStyle name="_MH 50 Data_Solar - TOD Calculation Model - rev 04.16.09_ToD 3" xfId="33980" xr:uid="{D31E402F-7226-43A6-B459-3194BD829349}"/>
    <cellStyle name="_MH 50 Data_Solar_Model_ab" xfId="33981" xr:uid="{F0304271-0AD9-48F4-AAD9-1591C07CC867}"/>
    <cellStyle name="_MH 50 Data_Solar_Model_ab 2" xfId="33982" xr:uid="{3C8FDFF6-20AD-4F5F-89C9-F97FE655092A}"/>
    <cellStyle name="_MH 50 Data_Solar_Model_ab 2 2" xfId="33983" xr:uid="{296EE961-10AD-4EC4-83E2-4259B40AABB2}"/>
    <cellStyle name="_MH 50 Data_Solar_Model_ab 3" xfId="33984" xr:uid="{6BB0468B-5E93-4540-A052-97530FD1F6E3}"/>
    <cellStyle name="_MH 50 Data_Solar_Model_ab 4" xfId="33985" xr:uid="{C317C9C3-6227-4D9B-93AC-D3F2F024B481}"/>
    <cellStyle name="_MH 50 Data_Solar_Model_ab 4 2" xfId="33986" xr:uid="{3AAB8D31-8FA5-4605-881C-A5B7734D8DAB}"/>
    <cellStyle name="_MH 50 Data_Solar_Model_ab 4 3" xfId="33987" xr:uid="{F35F4179-DF37-48C2-9380-DED11A9EC3EA}"/>
    <cellStyle name="_MH 50 Data_Solar_Model_ab_Genesis_Bridge_Tab" xfId="33988" xr:uid="{5B514201-C00D-452A-BED4-4106B2712543}"/>
    <cellStyle name="_MH 50 Data_Solar_Model_ab_ToD" xfId="33989" xr:uid="{B4F39BED-225F-4493-B2E3-49B114E9D29E}"/>
    <cellStyle name="_MH 50 Data_Solar_Model_ab_ToD 2" xfId="33990" xr:uid="{89904DED-964E-461C-BCE2-420B057F49B6}"/>
    <cellStyle name="_MH 50 Data_Solar_Model_ab_ToD 3" xfId="33991" xr:uid="{4F9928D4-101F-49CF-8210-AEDDD1E88029}"/>
    <cellStyle name="_MH 50 Data_Summerhaven CWIP curve Oct_2010" xfId="33992" xr:uid="{900D3A40-16C5-40AA-9580-72C0D17D880D}"/>
    <cellStyle name="_MH 50 Data_Summerhaven CWIP curve Oct_2010 2" xfId="33993" xr:uid="{EE297D3E-7017-4F4B-9047-F7AD15C61F40}"/>
    <cellStyle name="_MH 50 Data_Summerhaven CWIP curve Oct_2010_November 2010 Termosol CWIP Curves NEER Final" xfId="33994" xr:uid="{BCE9AFD5-940F-467D-B521-6DB29703C29A}"/>
    <cellStyle name="_MH 50 Data_Summerhaven CWIP curve Oct_2010_November 2010 Termosol CWIP Curves NEER Final 2" xfId="33995" xr:uid="{3100EED2-ACC0-40CE-A3C2-03A0B68B6F4C}"/>
    <cellStyle name="_MH 50 Data_Tax" xfId="33996" xr:uid="{439B0403-732C-4C80-BF8F-6525E0174E7B}"/>
    <cellStyle name="_MH 50 Data_ToD" xfId="33997" xr:uid="{B0F90D88-3576-4F56-9F4B-AD9B1135B86E}"/>
    <cellStyle name="_MH 50 Data_ToD 2" xfId="33998" xr:uid="{1A2E4CB4-5FEC-46CE-875F-E65882309EE2}"/>
    <cellStyle name="_MH 50 Data_ToD 3" xfId="33999" xr:uid="{B1F9F7C1-B661-429B-A284-C59D8E83ED6C}"/>
    <cellStyle name="_MH 50 Data_WACC_Calc_Sheet" xfId="34000" xr:uid="{8A61978B-B5F2-4868-8426-91F2BF1841C1}"/>
    <cellStyle name="_MH 50 Data_WACC_Calc_Sheet 2" xfId="34001" xr:uid="{7B03AFC0-3B0D-44CF-85C2-D59C59D083A9}"/>
    <cellStyle name="_MH 50 Data_WACC_Calc_Sheet 2 2" xfId="34002" xr:uid="{EAD741AD-FD29-4787-A965-B6F6431527B2}"/>
    <cellStyle name="_MH 50 Data_WACC_Calc_Sheet 3" xfId="34003" xr:uid="{8F8690C7-9295-42B6-8042-4C2DA5CD58A2}"/>
    <cellStyle name="_MH 50 Data_WACC_Calc_Sheet 4" xfId="34004" xr:uid="{250F7083-808B-41C3-92A6-B8067FFE70CC}"/>
    <cellStyle name="_MH 50 Data_WACC_Calc_Sheet 4 2" xfId="34005" xr:uid="{22CE09FD-9A27-4740-96CC-E74F1D11ED44}"/>
    <cellStyle name="_MH 50 Data_WACC_Calc_Sheet 4 3" xfId="34006" xr:uid="{2459CB48-2C3C-4DC1-89C0-63E279A6C175}"/>
    <cellStyle name="_MH 50 Data_WACC_Calc_Sheet_Genesis_Bridge_Tab" xfId="34007" xr:uid="{CAE706B7-D15F-4BD3-BAFB-0805ED680A06}"/>
    <cellStyle name="_MH 50 Data_WACC_Calc_Sheet_ToD" xfId="34008" xr:uid="{0441A525-84A7-40FD-B559-E56D59142A34}"/>
    <cellStyle name="_MH 50 Data_WACC_Calc_Sheet_ToD 2" xfId="34009" xr:uid="{7EEA30C6-5305-400D-A662-975D0A0DB689}"/>
    <cellStyle name="_MH 50 Data_WACC_Calc_Sheet_ToD 3" xfId="34010" xr:uid="{36E977CB-4238-4087-A1B3-87D9813D333B}"/>
    <cellStyle name="_MH 50 Data_Word_Outputs_2009_09_12" xfId="34011" xr:uid="{93B1BCEA-7698-49F5-B245-8B933F396E8E}"/>
    <cellStyle name="_MH 750" xfId="34012" xr:uid="{C80AB919-4046-493B-B596-C59B6BD0E1A8}"/>
    <cellStyle name="_MH 750 - Taxable Income Summary - rev 12.08.04" xfId="34013" xr:uid="{EE2A76E2-2196-4F47-8C92-26B26B5A152A}"/>
    <cellStyle name="_MH 750 - Taxable Income Summary - rev 12.08.04 2" xfId="34014" xr:uid="{CBB78872-AB42-4867-BDDC-C4C7C0C0F210}"/>
    <cellStyle name="_MH 750 - Taxable Income Summary - rev 12.08.04 2 2" xfId="34015" xr:uid="{9FB468D6-F3C7-46CF-8643-61B6BACF713F}"/>
    <cellStyle name="_MH 750 - Taxable Income Summary - rev 12.08.04 3" xfId="34016" xr:uid="{7DAE213E-641B-4DEC-9FBC-9B27811A1B46}"/>
    <cellStyle name="_MH 750 - Taxable Income Summary - rev 12.08.04 3 2" xfId="34017" xr:uid="{FE2DB524-82ED-4E69-BFA2-1B979DB680BE}"/>
    <cellStyle name="_MH 750 - Taxable Income Summary - rev 12.08.04 4" xfId="34018" xr:uid="{41A87AF9-C676-4DAF-904A-17FE25FC2F6A}"/>
    <cellStyle name="_MH 750 - Taxable Income Summary - rev 12.08.04 4 2" xfId="34019" xr:uid="{68D0F142-63E6-4FCC-B1A2-4DF61C6BB98F}"/>
    <cellStyle name="_MH 750 - Taxable Income Summary - rev 12.08.04 4 3" xfId="34020" xr:uid="{363D9B3E-50ED-459B-B0ED-D6700BDAEB63}"/>
    <cellStyle name="_MH 750 - Taxable Income Summary - rev 12.08.04 5" xfId="34021" xr:uid="{D6190FB0-13CC-438F-AEB4-DC6816EB0560}"/>
    <cellStyle name="_MH 750 - Taxable Income Summary - rev 12.08.04 5 2" xfId="34022" xr:uid="{43C24319-B12C-4EFC-961D-B5D32838D1EC}"/>
    <cellStyle name="_MH 750 - Taxable Income Summary - rev 12.08.04 6" xfId="34023" xr:uid="{03E542F2-9E44-4BB7-824C-8EE68648BC68}"/>
    <cellStyle name="_MH 750 - Taxable Income Summary - rev 12.08.04_August 2010 CWIP curves_NextEra" xfId="34024" xr:uid="{6C5CA444-7599-40E4-A64A-7E702D36E8D4}"/>
    <cellStyle name="_MH 750 - Taxable Income Summary - rev 12.08.04_August 2010 CWIP curves_NextEra 2" xfId="34025" xr:uid="{94F89F09-C810-4BB2-A318-1F06FB4BAD06}"/>
    <cellStyle name="_MH 750 - Taxable Income Summary - rev 12.08.04_August 2010 CWIP curves_NextEra_November 2010 Termosol CWIP Curves NEER Final" xfId="34026" xr:uid="{4887D7DB-CC45-4C5F-829A-5B8F98BA619A}"/>
    <cellStyle name="_MH 750 - Taxable Income Summary - rev 12.08.04_August 2010 CWIP curves_NextEra_November 2010 Termosol CWIP Curves NEER Final 2" xfId="34027" xr:uid="{A3142AC6-6EF6-4CFC-8F9E-850845D0A986}"/>
    <cellStyle name="_MH 750 - Taxable Income Summary - rev 12.08.04_BASIS ADJ" xfId="34028" xr:uid="{C6F075EF-C7E2-4A69-92EE-5A111DA7733E}"/>
    <cellStyle name="_MH 750 - Taxable Income Summary - rev 12.08.04_BM Adjustments" xfId="34029" xr:uid="{2297CA73-CA74-4F85-A4C1-D93F97F50AD9}"/>
    <cellStyle name="_MH 750 - Taxable Income Summary - rev 12.08.04_Budget Support 2012-09 2013-15 Benefit Programs v5 with NEER Barg Update" xfId="34030" xr:uid="{A543F9AB-04CD-415E-B2E7-1D7E4DEC7911}"/>
    <cellStyle name="_MH 750 - Taxable Income Summary - rev 12.08.04_Capacity_Factor_Monthly_Forecast_Through_2024 " xfId="34031" xr:uid="{1B29D0D7-1132-4A7E-83CC-8FA36FFCADDE}"/>
    <cellStyle name="_MH 750 - Taxable Income Summary - rev 12.08.04_Capital Prov 1Q10" xfId="34032" xr:uid="{D51DD004-E020-4168-81CF-A2CFB9E47847}"/>
    <cellStyle name="_MH 750 - Taxable Income Summary - rev 12.08.04_Capital Prov 1Q10 2" xfId="34033" xr:uid="{5ED0A770-76AD-4B4A-A86A-CBC8FD6F250E}"/>
    <cellStyle name="_MH 750 - Taxable Income Summary - rev 12.08.04_Capital Prov 1Q10_March_LTD_Premium" xfId="34034" xr:uid="{EF71E98C-5A85-4C50-BC4D-73054E591A45}"/>
    <cellStyle name="_MH 750 - Taxable Income Summary - rev 12.08.04_Capital Prov 1Q10_Nov Self Admin LTD Income Premium - CIGNA" xfId="34035" xr:uid="{EF864C7D-7D9A-4A7E-9CF8-3591F03DA2C2}"/>
    <cellStyle name="_MH 750 - Taxable Income Summary - rev 12.08.04_Capital Prov 1Q10_Summary Unrounded" xfId="34036" xr:uid="{D241E603-40D3-409A-8C52-41C41E3567AE}"/>
    <cellStyle name="_MH 750 - Taxable Income Summary - rev 12.08.04_Consolidated Summary Living ProForma_2011_DRAFT" xfId="34037" xr:uid="{EC0A5E19-78EF-479C-AE93-15DEA4886A93}"/>
    <cellStyle name="_MH 750 - Taxable Income Summary - rev 12.08.04_Consolidated Summary Living ProForma_2011_Paste Special" xfId="34038" xr:uid="{9391C7B1-04EE-4F84-BB59-C3D4B3FF584C}"/>
    <cellStyle name="_MH 750 - Taxable Income Summary - rev 12.08.04_Copy of South TX GenTie  0.8x Sale12-31-09 COD BASE CASEvBOD" xfId="34039" xr:uid="{A956C0A4-72C6-4987-B55D-730A6CCD9183}"/>
    <cellStyle name="_MH 750 - Taxable Income Summary - rev 12.08.04_CWIP Termosol 1" xfId="34040" xr:uid="{23656D65-F1A6-4620-903F-882344133920}"/>
    <cellStyle name="_MH 750 - Taxable Income Summary - rev 12.08.04_CWIP Termosol 1 2" xfId="34041" xr:uid="{0124D515-D768-4182-B8BF-2EFE6AA8905D}"/>
    <cellStyle name="_MH 750 - Taxable Income Summary - rev 12.08.04_CWIP Termosol 2" xfId="34042" xr:uid="{DBA01BA9-E2E2-4DBD-8046-C4684E0D9500}"/>
    <cellStyle name="_MH 750 - Taxable Income Summary - rev 12.08.04_CWIP Termosol 2 2" xfId="34043" xr:uid="{A8F9F284-BD87-4A74-8054-AA57BC9A7502}"/>
    <cellStyle name="_MH 750 - Taxable Income Summary - rev 12.08.04_FAS 106 subsidy 2010" xfId="34044" xr:uid="{2CC9C483-EF5B-4A9D-B0BE-B6FA3A2F0BA6}"/>
    <cellStyle name="_MH 750 - Taxable Income Summary - rev 12.08.04_FAS 106 subsidy 2010 2" xfId="34045" xr:uid="{388FA064-3E67-4014-AB59-7AB82FB78A70}"/>
    <cellStyle name="_MH 750 - Taxable Income Summary - rev 12.08.04_FAS 106 subsidy 2010_March_LTD_Premium" xfId="34046" xr:uid="{64135178-9953-4728-95DD-370D0F963CAF}"/>
    <cellStyle name="_MH 750 - Taxable Income Summary - rev 12.08.04_FAS 106 subsidy 2010_Nov Self Admin LTD Income Premium - CIGNA" xfId="34047" xr:uid="{F4C90A52-7912-466A-8D6E-D35E829F275E}"/>
    <cellStyle name="_MH 750 - Taxable Income Summary - rev 12.08.04_FAS 106 subsidy 2010_Summary Unrounded" xfId="34048" xr:uid="{B84F0951-8565-4219-B187-069F88CD75A2}"/>
    <cellStyle name="_MH 750 - Taxable Income Summary - rev 12.08.04_Fees" xfId="34049" xr:uid="{01406D02-5C50-45F5-8AE4-496699983DB3}"/>
    <cellStyle name="_MH 750 - Taxable Income Summary - rev 12.08.04_Genesis_Bridge_Tab" xfId="34050" xr:uid="{CABFE9C6-971E-4774-B71F-E6C274F3B8A9}"/>
    <cellStyle name="_MH 750 - Taxable Income Summary - rev 12.08.04_HWBA UM NPV  IRR Analysis finance at cost share may 2011" xfId="34051" xr:uid="{A280D816-5467-4B02-9489-F26C8D771511}"/>
    <cellStyle name="_MH 750 - Taxable Income Summary - rev 12.08.04_Inputs" xfId="34052" xr:uid="{0F201F39-B207-4007-B73E-39BED9654135}"/>
    <cellStyle name="_MH 750 - Taxable Income Summary - rev 12.08.04_Inputs 2" xfId="34053" xr:uid="{29C686D7-4D44-4C06-95C3-4F6FC78ABF30}"/>
    <cellStyle name="_MH 750 - Taxable Income Summary - rev 12.08.04_Locked in Gross Margin" xfId="34054" xr:uid="{EA7D722F-315B-405F-AF59-41B7E010A0E6}"/>
    <cellStyle name="_MH 750 - Taxable Income Summary - rev 12.08.04_LTD-FAS 112 Summary" xfId="34055" xr:uid="{38244995-EA76-4002-8A4E-5D55AA27042A}"/>
    <cellStyle name="_MH 750 - Taxable Income Summary - rev 12.08.04_November 2010 CWIP Curves Genesis Final" xfId="34056" xr:uid="{D86B3362-4282-4BD9-9441-2AFBF7EBDC8C}"/>
    <cellStyle name="_MH 750 - Taxable Income Summary - rev 12.08.04_November 2010 CWIP Curves Genesis Final 2" xfId="34057" xr:uid="{A51E4F4D-AEF9-40C0-AAE3-FA5DCAC2E8E5}"/>
    <cellStyle name="_MH 750 - Taxable Income Summary - rev 12.08.04_November 2010 CWIP Curves NEER Final" xfId="34058" xr:uid="{D336B1B2-1CBF-4B20-B395-850B5C2028B4}"/>
    <cellStyle name="_MH 750 - Taxable Income Summary - rev 12.08.04_November 2010 CWIP Curves NEER Final 2" xfId="34059" xr:uid="{5F51E9EC-2F09-41D7-9128-CC3117E2C70B}"/>
    <cellStyle name="_MH 750 - Taxable Income Summary - rev 12.08.04_November 2010 Termosol CWIP Curves NEER Final" xfId="34060" xr:uid="{9B20065F-D923-47C4-9D01-8D8D11EA3489}"/>
    <cellStyle name="_MH 750 - Taxable Income Summary - rev 12.08.04_November 2010 Termosol CWIP Curves NEER Final 2" xfId="34061" xr:uid="{42E5ED76-06E6-4E02-BEA4-E1EFDE0DC94E}"/>
    <cellStyle name="_MH 750 - Taxable Income Summary - rev 12.08.04_Project Monitoring Paradise Solar revised_October 2010" xfId="34062" xr:uid="{A8B32ABD-9474-4BF5-B539-2A160F19116A}"/>
    <cellStyle name="_MH 750 - Taxable Income Summary - rev 12.08.04_Project Monitoring Paradise Solar revised_October 2010 2" xfId="34063" xr:uid="{B70535FB-7F69-4412-B24F-FA6FA4F2261F}"/>
    <cellStyle name="_MH 750 - Taxable Income Summary - rev 12.08.04_Project Monitoring Paradise Solar revised_October 2010_November 2010 Termosol CWIP Curves NEER Final" xfId="34064" xr:uid="{D78D6716-7C3B-4BF8-A8D7-A13702706FD5}"/>
    <cellStyle name="_MH 750 - Taxable Income Summary - rev 12.08.04_Project Monitoring Paradise Solar revised_October 2010_November 2010 Termosol CWIP Curves NEER Final 2" xfId="34065" xr:uid="{1B2C0302-604D-45C7-AEE5-4DEBE84CC35D}"/>
    <cellStyle name="_MH 750 - Taxable Income Summary - rev 12.08.04_September 2010 CWIP curves_NextEra" xfId="34066" xr:uid="{316272B6-BD84-4F1E-B0E7-02170FCDE407}"/>
    <cellStyle name="_MH 750 - Taxable Income Summary - rev 12.08.04_September 2010 CWIP curves_NextEra 2" xfId="34067" xr:uid="{7F08805C-4E4D-404C-9F88-12CA44DF90CE}"/>
    <cellStyle name="_MH 750 - Taxable Income Summary - rev 12.08.04_September 2010 CWIP curves_NextEra_November 2010 Termosol CWIP Curves NEER Final" xfId="34068" xr:uid="{9D59F75D-5568-4E27-8BF8-B00FE3B0A003}"/>
    <cellStyle name="_MH 750 - Taxable Income Summary - rev 12.08.04_September 2010 CWIP curves_NextEra_November 2010 Termosol CWIP Curves NEER Final 2" xfId="34069" xr:uid="{1786FCE7-0CE2-4C8A-8A67-3EDD65B0081B}"/>
    <cellStyle name="_MH 750 - Taxable Income Summary - rev 12.08.04_Summerhaven CWIP curve Oct_2010" xfId="34070" xr:uid="{3EB3842C-8DA7-4661-9325-E8C75EBF7083}"/>
    <cellStyle name="_MH 750 - Taxable Income Summary - rev 12.08.04_Summerhaven CWIP curve Oct_2010 2" xfId="34071" xr:uid="{22B99702-3159-45BC-BD74-54278BDE129F}"/>
    <cellStyle name="_MH 750 - Taxable Income Summary - rev 12.08.04_Summerhaven CWIP curve Oct_2010_November 2010 Termosol CWIP Curves NEER Final" xfId="34072" xr:uid="{72493063-9BCB-4164-99ED-0D411E847E85}"/>
    <cellStyle name="_MH 750 - Taxable Income Summary - rev 12.08.04_Summerhaven CWIP curve Oct_2010_November 2010 Termosol CWIP Curves NEER Final 2" xfId="34073" xr:uid="{8AECABCF-C7DB-43DC-B585-0173FCAD51D5}"/>
    <cellStyle name="_MH 750 - Taxable Income Summary - rev 12.08.04_ToD" xfId="34074" xr:uid="{E69EF202-CFBA-47D1-967F-436D4473FCA9}"/>
    <cellStyle name="_MH 750 - Taxable Income Summary - rev 12.08.04_ToD 2" xfId="34075" xr:uid="{1864AADF-8204-4D5E-B09F-03D1212FAD4F}"/>
    <cellStyle name="_MH 750 - Taxable Income Summary - rev 12.08.04_ToD 3" xfId="34076" xr:uid="{9942A508-D96A-434E-8925-E67F91DBA340}"/>
    <cellStyle name="_MH 750 - Taxable Income Summary - rev 12.08.04_tx financing revs" xfId="34077" xr:uid="{292A28E2-C8BD-4BC8-8443-A97019ABF639}"/>
    <cellStyle name="_MH 750 040709 Report 1" xfId="34078" xr:uid="{611C4B56-EF7C-4EEF-9F92-BC666274A86A}"/>
    <cellStyle name="_MH 750 040709 Report 1 2" xfId="34079" xr:uid="{E368D843-02AB-4DD3-8E58-6D7E151FCE4E}"/>
    <cellStyle name="_MH 750 040709 Report 1 2 2" xfId="34080" xr:uid="{74AD397A-D152-4E79-9AE5-B373A5BC0C16}"/>
    <cellStyle name="_MH 750 040709 Report 1 3" xfId="34081" xr:uid="{789FC723-A34B-4645-AD4E-88FF14E12E73}"/>
    <cellStyle name="_MH 750 040709 Report 1 3 2" xfId="34082" xr:uid="{536236EF-7832-4BA6-B6CF-9B1477DF1F12}"/>
    <cellStyle name="_MH 750 040709 Report 1 4" xfId="34083" xr:uid="{C459ED57-A5C2-4C40-B970-E5D8772E3496}"/>
    <cellStyle name="_MH 750 040709 Report 1 4 2" xfId="34084" xr:uid="{7C1D9F38-19CA-4E2D-9D22-25512993CBBD}"/>
    <cellStyle name="_MH 750 040709 Report 1 4 3" xfId="34085" xr:uid="{A88D5CD3-CF00-4A1B-83E1-84CDF200E6BD}"/>
    <cellStyle name="_MH 750 040709 Report 1 5" xfId="34086" xr:uid="{2AA4B471-924F-4933-A173-EB0240DFC4C2}"/>
    <cellStyle name="_MH 750 040709 Report 1 5 2" xfId="34087" xr:uid="{27F4B544-5802-4CB3-AC6D-E72782967CF2}"/>
    <cellStyle name="_MH 750 040709 Report 1 6" xfId="34088" xr:uid="{F3A45080-DFCA-486C-91EB-0C2775C1A0F9}"/>
    <cellStyle name="_MH 750 040709 Report 1_AEP_PV_20100112" xfId="34089" xr:uid="{A14B8025-80D3-4A7B-AD37-C08DF8277B4A}"/>
    <cellStyle name="_MH 750 040709 Report 1_August 2010 CWIP curves_NextEra" xfId="34090" xr:uid="{06EAE999-9744-46FD-8A38-1FB888793D36}"/>
    <cellStyle name="_MH 750 040709 Report 1_August 2010 CWIP curves_NextEra 2" xfId="34091" xr:uid="{C8E7CE10-EABF-4B10-A211-2233F30504BE}"/>
    <cellStyle name="_MH 750 040709 Report 1_August 2010 CWIP curves_NextEra_November 2010 Termosol CWIP Curves NEER Final" xfId="34092" xr:uid="{E059465D-6C77-453A-A7A4-46A0BE5B6230}"/>
    <cellStyle name="_MH 750 040709 Report 1_August 2010 CWIP curves_NextEra_November 2010 Termosol CWIP Curves NEER Final 2" xfId="34093" xr:uid="{1C8D1FA8-A5D8-452D-9994-BCB08F625C81}"/>
    <cellStyle name="_MH 750 040709 Report 1_BASIS ADJ" xfId="34094" xr:uid="{EB7E5651-5D38-48C4-9E62-47659F7F77A5}"/>
    <cellStyle name="_MH 750 040709 Report 1_BM Adjustments" xfId="34095" xr:uid="{23BE708C-FAD3-4AC3-8595-5B3C88346B04}"/>
    <cellStyle name="_MH 750 040709 Report 1_Budget Support 2012-09 2013-15 Benefit Programs v5 with NEER Barg Update" xfId="34096" xr:uid="{B9D2A781-68A1-49B6-BA6E-912068263BB8}"/>
    <cellStyle name="_MH 750 040709 Report 1_Capacity_Factor_Monthly_Forecast_Through_2024 " xfId="34097" xr:uid="{3181E580-BD17-49A2-A21D-D7150BE242D7}"/>
    <cellStyle name="_MH 750 040709 Report 1_Capital Prov 1Q10" xfId="34098" xr:uid="{EFFB0379-4030-47E1-94A4-73C9EE4C8091}"/>
    <cellStyle name="_MH 750 040709 Report 1_Capital Prov 1Q10 2" xfId="34099" xr:uid="{85AAD860-B737-48B8-B6F2-DD872DBDEC0F}"/>
    <cellStyle name="_MH 750 040709 Report 1_Capital Prov 1Q10_March_LTD_Premium" xfId="34100" xr:uid="{E02DA4A6-D49A-4DA9-AB16-71558FE1A7B9}"/>
    <cellStyle name="_MH 750 040709 Report 1_Capital Prov 1Q10_Nov Self Admin LTD Income Premium - CIGNA" xfId="34101" xr:uid="{5E154B46-BBE8-4DE9-8732-44D0CD4DD00E}"/>
    <cellStyle name="_MH 750 040709 Report 1_Capital Prov 1Q10_Summary Unrounded" xfId="34102" xr:uid="{9806DA0E-1C61-412F-93ED-F4ED4729B226}"/>
    <cellStyle name="_MH 750 040709 Report 1_Consolidated Summary Living ProForma_2011_DRAFT" xfId="34103" xr:uid="{F2F4CC83-5DB4-4255-B6D6-FE745FBDB166}"/>
    <cellStyle name="_MH 750 040709 Report 1_Consolidated Summary Living ProForma_2011_Paste Special" xfId="34104" xr:uid="{ED40C732-52FA-4A45-8FFC-17A9984D02AE}"/>
    <cellStyle name="_MH 750 040709 Report 1_Copy of South TX GenTie  0.8x Sale12-31-09 COD BASE CASEvBOD" xfId="34105" xr:uid="{815876A0-BB8A-42A2-80E9-67C30E956AA0}"/>
    <cellStyle name="_MH 750 040709 Report 1_Copy of Wilton Expansion_Opcom_XLE_49.5MW_2-23-08_(Stimulus)" xfId="34106" xr:uid="{C3DF6105-92A1-4684-8FF9-3BC56F348F70}"/>
    <cellStyle name="_MH 750 040709 Report 1_CWIP Termosol 1" xfId="34107" xr:uid="{3C23A51F-3645-4439-88BF-547C60FEC509}"/>
    <cellStyle name="_MH 750 040709 Report 1_CWIP Termosol 1 2" xfId="34108" xr:uid="{BA8992D2-A904-49E6-B81D-EEF4EFD62F94}"/>
    <cellStyle name="_MH 750 040709 Report 1_CWIP Termosol 2" xfId="34109" xr:uid="{3F3CA20E-245F-4529-92EE-F31FA089A1E9}"/>
    <cellStyle name="_MH 750 040709 Report 1_CWIP Termosol 2 2" xfId="34110" xr:uid="{2AC78C13-2C79-40A5-BCCE-9CD166B5557C}"/>
    <cellStyle name="_MH 750 040709 Report 1_Day County" xfId="34111" xr:uid="{CE5725AE-1318-4EA2-9EB6-70A670D30671}"/>
    <cellStyle name="_MH 750 040709 Report 1_Distribution Date Calc" xfId="34112" xr:uid="{ED6DA491-2982-464D-B3E4-6042F5592C27}"/>
    <cellStyle name="_MH 750 040709 Report 1_FAS 106 subsidy 2010" xfId="34113" xr:uid="{95DD6B0A-3F1B-4A1E-AF48-19B6423D2237}"/>
    <cellStyle name="_MH 750 040709 Report 1_FAS 106 subsidy 2010 2" xfId="34114" xr:uid="{5DCA1E05-B575-4256-9FAE-42A2E9657FA0}"/>
    <cellStyle name="_MH 750 040709 Report 1_FAS 106 subsidy 2010_March_LTD_Premium" xfId="34115" xr:uid="{2F5F79D3-504E-4D4B-AC84-B2CC32FCBF11}"/>
    <cellStyle name="_MH 750 040709 Report 1_FAS 106 subsidy 2010_Nov Self Admin LTD Income Premium - CIGNA" xfId="34116" xr:uid="{A292055F-69BB-4F95-87BB-C3894D8003BE}"/>
    <cellStyle name="_MH 750 040709 Report 1_FAS 106 subsidy 2010_Summary Unrounded" xfId="34117" xr:uid="{C27FFC74-AA51-467E-9E93-93AF5A2B2674}"/>
    <cellStyle name="_MH 750 040709 Report 1_Fees" xfId="34118" xr:uid="{BBFB7602-97D3-4790-808D-B2B412216967}"/>
    <cellStyle name="_MH 750 040709 Report 1_FinSum" xfId="34119" xr:uid="{83E0EEB2-7113-4940-89C2-88F0E670DB8C}"/>
    <cellStyle name="_MH 750 040709 Report 1_FinSum 2" xfId="34120" xr:uid="{75570A07-952C-4288-94B7-2E35DAA6F5F1}"/>
    <cellStyle name="_MH 750 040709 Report 1_FinSum 2 2" xfId="34121" xr:uid="{5635BAF5-4CE3-4CC2-8B0F-E6AFB84E9137}"/>
    <cellStyle name="_MH 750 040709 Report 1_FinSum 3" xfId="34122" xr:uid="{BAEBB269-95B8-4548-9062-E95542D314DF}"/>
    <cellStyle name="_MH 750 040709 Report 1_FinSum 4" xfId="34123" xr:uid="{730E5852-8FAF-4392-8CB7-9E10FDE78D45}"/>
    <cellStyle name="_MH 750 040709 Report 1_FinSum 4 2" xfId="34124" xr:uid="{2132DBCE-0068-4DDD-93C9-482578652EB7}"/>
    <cellStyle name="_MH 750 040709 Report 1_FinSum 4 3" xfId="34125" xr:uid="{6EDBB1B9-B021-4A39-AA6E-43D027F90BD5}"/>
    <cellStyle name="_MH 750 040709 Report 1_FinSum_Genesis_Bridge_Tab" xfId="34126" xr:uid="{06F07C35-32C6-48CA-B808-01AAF2D2B258}"/>
    <cellStyle name="_MH 750 040709 Report 1_FinSum_ToD" xfId="34127" xr:uid="{9101A788-5EBB-4C1C-BB83-72BC4DB15FB1}"/>
    <cellStyle name="_MH 750 040709 Report 1_FinSum_ToD 2" xfId="34128" xr:uid="{EF37373C-53F4-417C-B529-F4738BDF2BFE}"/>
    <cellStyle name="_MH 750 040709 Report 1_FinSum_ToD 3" xfId="34129" xr:uid="{85E8B77C-83CA-4EF9-858E-0920DFFF0A3D}"/>
    <cellStyle name="_MH 750 040709 Report 1_Genesis PGE 250MW_20081119A" xfId="34130" xr:uid="{9685A62A-3098-48A8-86F5-E922962D2CEB}"/>
    <cellStyle name="_MH 750 040709 Report 1_Genesis_Bridge_Tab" xfId="34131" xr:uid="{9D3B6400-1197-4EF4-BD9A-B01624AEA56D}"/>
    <cellStyle name="_MH 750 040709 Report 1_HWBA UM NPV  IRR Analysis finance at cost share may 2011" xfId="34132" xr:uid="{30B6B5E7-5CD2-490E-B86B-E0D0C13FC89F}"/>
    <cellStyle name="_MH 750 040709 Report 1_Inputs" xfId="34133" xr:uid="{6343594D-4B4B-4722-84F7-CEC0FA2131FF}"/>
    <cellStyle name="_MH 750 040709 Report 1_Inputs 2" xfId="34134" xr:uid="{698CA39B-9800-4A56-B77E-4A6774B91E12}"/>
    <cellStyle name="_MH 750 040709 Report 1_Locked in Gross Margin" xfId="34135" xr:uid="{3CE7D2C9-8160-4B2D-84B1-ED60A6520D88}"/>
    <cellStyle name="_MH 750 040709 Report 1_LPF 2011 Update - Contracted Thermal Assets - rev 09 27 2011" xfId="34136" xr:uid="{888D672E-1CC7-485C-A662-2B4B0B4DDC47}"/>
    <cellStyle name="_MH 750 040709 Report 1_LPF 2011 Update - Contracted Thermal Assets - rev 09 27 2011 (2)" xfId="34137" xr:uid="{F8AB2A7D-FE6C-4DF8-BB84-B8544D499BE6}"/>
    <cellStyle name="_MH 750 040709 Report 1_LPF 2011 Update - Merchant Thermal Assets - rev 09 27 2011 (2)" xfId="34138" xr:uid="{6A6B7A31-156B-4009-9280-555F1CD5AC22}"/>
    <cellStyle name="_MH 750 040709 Report 1_LTD-FAS 112 Summary" xfId="34139" xr:uid="{425F357D-AA60-457E-9D0F-0D0A7FD69150}"/>
    <cellStyle name="_MH 750 040709 Report 1_November 2010 CWIP Curves Genesis Final" xfId="34140" xr:uid="{CB2BC873-960C-43BD-94C3-D279B058A20E}"/>
    <cellStyle name="_MH 750 040709 Report 1_November 2010 CWIP Curves Genesis Final 2" xfId="34141" xr:uid="{EDCE8A7E-CF40-4B9D-90CD-81EE7395D13F}"/>
    <cellStyle name="_MH 750 040709 Report 1_November 2010 CWIP Curves NEER Final" xfId="34142" xr:uid="{03E225BA-8955-45E3-8ED8-BAF280D25E03}"/>
    <cellStyle name="_MH 750 040709 Report 1_November 2010 CWIP Curves NEER Final 2" xfId="34143" xr:uid="{8486712F-2FA5-4A9B-82A2-466C7847F5E2}"/>
    <cellStyle name="_MH 750 040709 Report 1_November 2010 Termosol CWIP Curves NEER Final" xfId="34144" xr:uid="{D6F39A5B-A3CC-40E3-A3AF-F6CC6865A7DA}"/>
    <cellStyle name="_MH 750 040709 Report 1_November 2010 Termosol CWIP Curves NEER Final 2" xfId="34145" xr:uid="{6C91A78D-CF7E-42D1-A60A-6F286697508A}"/>
    <cellStyle name="_MH 750 040709 Report 1_Paradise_PV_20100212" xfId="34146" xr:uid="{019328FB-8FD9-4E0B-BA35-E952E2118BAD}"/>
    <cellStyle name="_MH 750 040709 Report 1_Pro Forma - Alamosa 100MW - rev 03.13.09" xfId="34147" xr:uid="{23743A12-0E05-4CD0-A401-2F670B1268F8}"/>
    <cellStyle name="_MH 750 040709 Report 1_Pro Forma - Alamosa 100MW - rev 03.13.09 2" xfId="34148" xr:uid="{86B89C57-2658-4E0C-892B-B33D9CEFF007}"/>
    <cellStyle name="_MH 750 040709 Report 1_Pro Forma - Alamosa 100MW - rev 03.13.09 2 2" xfId="34149" xr:uid="{40FD3F2E-DA96-4D64-BAD7-59EBCF4DAA2D}"/>
    <cellStyle name="_MH 750 040709 Report 1_Pro Forma - Alamosa 100MW - rev 03.13.09 3" xfId="34150" xr:uid="{83106863-6C15-4A97-9630-162B1754CB2E}"/>
    <cellStyle name="_MH 750 040709 Report 1_Pro Forma - Alamosa 100MW - rev 03.13.09 4" xfId="34151" xr:uid="{8B00E1D1-9FD4-456A-BFF3-5BC480966FBF}"/>
    <cellStyle name="_MH 750 040709 Report 1_Pro Forma - Alamosa 100MW - rev 03.13.09 4 2" xfId="34152" xr:uid="{D3130A1C-4083-44B0-BC2D-BD8591A26E71}"/>
    <cellStyle name="_MH 750 040709 Report 1_Pro Forma - Alamosa 100MW - rev 03.13.09 4 3" xfId="34153" xr:uid="{1058A50D-C6BE-4566-AFF4-B74F0EFA72E2}"/>
    <cellStyle name="_MH 750 040709 Report 1_Pro Forma - Alamosa 100MW - rev 03.13.09_Genesis_Bridge_Tab" xfId="34154" xr:uid="{26568B08-0612-44F1-801B-77318D104D3B}"/>
    <cellStyle name="_MH 750 040709 Report 1_Pro Forma - Alamosa 100MW - rev 03.13.09_ToD" xfId="34155" xr:uid="{87522583-D9C4-456F-8F7F-54AE535BE83D}"/>
    <cellStyle name="_MH 750 040709 Report 1_Pro Forma - Alamosa 100MW - rev 03.13.09_ToD 2" xfId="34156" xr:uid="{3E0B066F-7D04-4307-B6C0-424099B32693}"/>
    <cellStyle name="_MH 750 040709 Report 1_Pro Forma - Alamosa 100MW - rev 03.13.09_ToD 3" xfId="34157" xr:uid="{86D20249-0A13-40EA-BB28-71994E93D9A0}"/>
    <cellStyle name="_MH 750 040709 Report 1_Project Finance Wilton Expansion" xfId="34158" xr:uid="{DDD189C9-6F46-4668-8A8A-E208AE013C1A}"/>
    <cellStyle name="_MH 750 040709 Report 1_Project Monitoring Paradise Solar revised_October 2010" xfId="34159" xr:uid="{60735393-7AEE-47C8-A767-15F4CECAB667}"/>
    <cellStyle name="_MH 750 040709 Report 1_Project Monitoring Paradise Solar revised_October 2010 2" xfId="34160" xr:uid="{6CA76028-25EE-47BF-9528-74B2A58885B7}"/>
    <cellStyle name="_MH 750 040709 Report 1_Project Monitoring Paradise Solar revised_October 2010_November 2010 Termosol CWIP Curves NEER Final" xfId="34161" xr:uid="{134A75D2-8016-4E19-B87B-0950D0CBA03F}"/>
    <cellStyle name="_MH 750 040709 Report 1_Project Monitoring Paradise Solar revised_October 2010_November 2010 Termosol CWIP Curves NEER Final 2" xfId="34162" xr:uid="{9C59BC4A-9713-4E18-85FC-00EC34B6C09B}"/>
    <cellStyle name="_MH 750 040709 Report 1_Scen" xfId="34163" xr:uid="{88EAFE47-FB68-42AB-9AE0-9B13CC489152}"/>
    <cellStyle name="_MH 750 040709 Report 1_Scen 2" xfId="34164" xr:uid="{1EF4AC2B-8465-4658-8D86-647C639E6C94}"/>
    <cellStyle name="_MH 750 040709 Report 1_Scen 2 2" xfId="34165" xr:uid="{E617CA68-66D9-4B1E-B51C-3FE74E815974}"/>
    <cellStyle name="_MH 750 040709 Report 1_Scen 3" xfId="34166" xr:uid="{CA7E4219-F13D-490B-B538-0B679A3FE61C}"/>
    <cellStyle name="_MH 750 040709 Report 1_Scen 4" xfId="34167" xr:uid="{1A67F451-9517-485B-AE6B-4226F1A1B1C5}"/>
    <cellStyle name="_MH 750 040709 Report 1_Scen 4 2" xfId="34168" xr:uid="{8013AF54-8F03-4E4A-A26C-73B3B11CE39B}"/>
    <cellStyle name="_MH 750 040709 Report 1_Scen 4 3" xfId="34169" xr:uid="{CCB15BCF-0568-4D6C-A1F5-AFAED76161A8}"/>
    <cellStyle name="_MH 750 040709 Report 1_Scen_Genesis_Bridge_Tab" xfId="34170" xr:uid="{E35CE274-756D-4A27-9982-67DEFA4296ED}"/>
    <cellStyle name="_MH 750 040709 Report 1_Scen_ToD" xfId="34171" xr:uid="{4283CFDD-326F-4BC0-80A6-BE159F485FC7}"/>
    <cellStyle name="_MH 750 040709 Report 1_Scen_ToD 2" xfId="34172" xr:uid="{1EEA448A-40AD-4A3B-8EF1-482CE75BE418}"/>
    <cellStyle name="_MH 750 040709 Report 1_Scen_ToD 3" xfId="34173" xr:uid="{31FF4115-B7FF-4322-8FAB-339A19DD8062}"/>
    <cellStyle name="_MH 750 040709 Report 1_September 2010 CWIP curves_NextEra" xfId="34174" xr:uid="{EB74B390-6B29-46A0-885D-02E20DC7E214}"/>
    <cellStyle name="_MH 750 040709 Report 1_September 2010 CWIP curves_NextEra 2" xfId="34175" xr:uid="{D6B64A6C-8300-41B5-87C6-081C4DB05983}"/>
    <cellStyle name="_MH 750 040709 Report 1_September 2010 CWIP curves_NextEra_November 2010 Termosol CWIP Curves NEER Final" xfId="34176" xr:uid="{A6488F00-342A-4378-A280-953E90B84962}"/>
    <cellStyle name="_MH 750 040709 Report 1_September 2010 CWIP curves_NextEra_November 2010 Termosol CWIP Curves NEER Final 2" xfId="34177" xr:uid="{91C4D8A0-3062-44F5-BBB7-7385440FF34D}"/>
    <cellStyle name="_MH 750 040709 Report 1_Solar - TOD Calculation Model - rev 04.16.09" xfId="34178" xr:uid="{9AD12CC8-5C14-4374-8007-3D4439BF3CFC}"/>
    <cellStyle name="_MH 750 040709 Report 1_Solar - TOD Calculation Model - rev 04.16.09 2" xfId="34179" xr:uid="{29B73D73-2C21-4409-8191-413955541879}"/>
    <cellStyle name="_MH 750 040709 Report 1_Solar - TOD Calculation Model - rev 04.16.09 2 2" xfId="34180" xr:uid="{A9E61ED5-22DD-41F2-BFB2-9FF3BDF6457E}"/>
    <cellStyle name="_MH 750 040709 Report 1_Solar - TOD Calculation Model - rev 04.16.09 3" xfId="34181" xr:uid="{21907969-321B-49FB-BFA0-F1D79F8DB04C}"/>
    <cellStyle name="_MH 750 040709 Report 1_Solar - TOD Calculation Model - rev 04.16.09 4" xfId="34182" xr:uid="{79514428-C279-4C00-A943-DB43F15836F6}"/>
    <cellStyle name="_MH 750 040709 Report 1_Solar - TOD Calculation Model - rev 04.16.09 4 2" xfId="34183" xr:uid="{0E77075E-E1B5-4F40-9D50-08D33E914805}"/>
    <cellStyle name="_MH 750 040709 Report 1_Solar - TOD Calculation Model - rev 04.16.09 4 3" xfId="34184" xr:uid="{342D1D96-0A6F-4914-960F-458221A643D6}"/>
    <cellStyle name="_MH 750 040709 Report 1_Solar - TOD Calculation Model - rev 04.16.09_Genesis_Bridge_Tab" xfId="34185" xr:uid="{F3388AA0-9883-4FCE-80AD-988CB502B119}"/>
    <cellStyle name="_MH 750 040709 Report 1_Solar - TOD Calculation Model - rev 04.16.09_ToD" xfId="34186" xr:uid="{72DE0403-7E45-47DE-8FB4-B83C99213B2A}"/>
    <cellStyle name="_MH 750 040709 Report 1_Solar - TOD Calculation Model - rev 04.16.09_ToD 2" xfId="34187" xr:uid="{46C46023-E467-4A02-A34E-467A2B0A8847}"/>
    <cellStyle name="_MH 750 040709 Report 1_Solar - TOD Calculation Model - rev 04.16.09_ToD 3" xfId="34188" xr:uid="{31BF5A5A-15D2-4AD0-ADB1-45491A4461CC}"/>
    <cellStyle name="_MH 750 040709 Report 1_Solar_Model_ab" xfId="34189" xr:uid="{F26A3840-A6D1-4CDC-AD22-5D509B49ABE2}"/>
    <cellStyle name="_MH 750 040709 Report 1_Solar_Model_ab 2" xfId="34190" xr:uid="{978F25EF-43EB-4334-810B-FB210813550C}"/>
    <cellStyle name="_MH 750 040709 Report 1_Solar_Model_ab 2 2" xfId="34191" xr:uid="{A23186B4-8532-4BB7-BDBE-585F4F7F9226}"/>
    <cellStyle name="_MH 750 040709 Report 1_Solar_Model_ab 3" xfId="34192" xr:uid="{8BD0416B-4628-4A02-9F30-C34990338CBA}"/>
    <cellStyle name="_MH 750 040709 Report 1_Solar_Model_ab 4" xfId="34193" xr:uid="{A0927935-B775-4E3D-BDD6-6A11C756EB91}"/>
    <cellStyle name="_MH 750 040709 Report 1_Solar_Model_ab 4 2" xfId="34194" xr:uid="{FBD40252-0034-4013-9352-46DF15089402}"/>
    <cellStyle name="_MH 750 040709 Report 1_Solar_Model_ab 4 3" xfId="34195" xr:uid="{8ECEEB38-FFCA-4CD7-8965-5C9DD7E3E52A}"/>
    <cellStyle name="_MH 750 040709 Report 1_Solar_Model_ab_Genesis_Bridge_Tab" xfId="34196" xr:uid="{C296A186-0198-4633-866D-5EC6E2EC94C4}"/>
    <cellStyle name="_MH 750 040709 Report 1_Solar_Model_ab_ToD" xfId="34197" xr:uid="{AF37892A-25EC-44C5-81B9-7AB5BBE84E0B}"/>
    <cellStyle name="_MH 750 040709 Report 1_Solar_Model_ab_ToD 2" xfId="34198" xr:uid="{08C6B185-86ED-435F-8114-AF384462FBA4}"/>
    <cellStyle name="_MH 750 040709 Report 1_Solar_Model_ab_ToD 3" xfId="34199" xr:uid="{DA560D0F-7D50-473A-AD0A-70D17662E078}"/>
    <cellStyle name="_MH 750 040709 Report 1_Summerhaven CWIP curve Oct_2010" xfId="34200" xr:uid="{E50CE038-A965-4014-A137-FF1007F1CE3D}"/>
    <cellStyle name="_MH 750 040709 Report 1_Summerhaven CWIP curve Oct_2010 2" xfId="34201" xr:uid="{942DE7FF-2D8F-4835-A382-57A88619AC40}"/>
    <cellStyle name="_MH 750 040709 Report 1_Summerhaven CWIP curve Oct_2010_November 2010 Termosol CWIP Curves NEER Final" xfId="34202" xr:uid="{4F3FF7EF-2913-4D63-A9B0-A7013F2D9783}"/>
    <cellStyle name="_MH 750 040709 Report 1_Summerhaven CWIP curve Oct_2010_November 2010 Termosol CWIP Curves NEER Final 2" xfId="34203" xr:uid="{08777F9C-AD3B-46E1-8CB7-2D7C8342209A}"/>
    <cellStyle name="_MH 750 040709 Report 1_Tax" xfId="34204" xr:uid="{9B85FD59-BF56-4245-BD05-3C3A0887AC2C}"/>
    <cellStyle name="_MH 750 040709 Report 1_ToD" xfId="34205" xr:uid="{8B8D47CD-67D9-4F34-9DFA-7D7F40E0AE10}"/>
    <cellStyle name="_MH 750 040709 Report 1_ToD 2" xfId="34206" xr:uid="{538D6B9F-BC42-4864-9873-D0083C1F4006}"/>
    <cellStyle name="_MH 750 040709 Report 1_ToD 3" xfId="34207" xr:uid="{67A67003-DC93-4147-837B-E5ACE2E6DD97}"/>
    <cellStyle name="_MH 750 040709 Report 1_tx financing revs" xfId="34208" xr:uid="{5CC71006-DA92-49C3-8A19-A29137293817}"/>
    <cellStyle name="_MH 750 040709 Report 1_WACC_Calc_Sheet" xfId="34209" xr:uid="{B03637D8-5FC2-4BF2-BBAE-D5277B15F26A}"/>
    <cellStyle name="_MH 750 040709 Report 1_WACC_Calc_Sheet 2" xfId="34210" xr:uid="{5A79EF36-3D97-4114-92C7-1C29A57708D1}"/>
    <cellStyle name="_MH 750 040709 Report 1_WACC_Calc_Sheet 2 2" xfId="34211" xr:uid="{1953BF9E-AB73-4B9D-AC8A-777B990A2B99}"/>
    <cellStyle name="_MH 750 040709 Report 1_WACC_Calc_Sheet 3" xfId="34212" xr:uid="{5545687E-D5B4-4F33-B321-EECD40848495}"/>
    <cellStyle name="_MH 750 040709 Report 1_WACC_Calc_Sheet 4" xfId="34213" xr:uid="{9B4DB853-01F0-4BAD-B182-344626FC4FF0}"/>
    <cellStyle name="_MH 750 040709 Report 1_WACC_Calc_Sheet 4 2" xfId="34214" xr:uid="{3AA9EB42-CB02-4428-965E-B8162D53AD11}"/>
    <cellStyle name="_MH 750 040709 Report 1_WACC_Calc_Sheet 4 3" xfId="34215" xr:uid="{03EB229E-2394-4DF2-9C90-738AC1217FF0}"/>
    <cellStyle name="_MH 750 040709 Report 1_WACC_Calc_Sheet_Genesis_Bridge_Tab" xfId="34216" xr:uid="{7FD2DC8D-C61A-4182-977A-F5FCCA0D6F01}"/>
    <cellStyle name="_MH 750 040709 Report 1_WACC_Calc_Sheet_ToD" xfId="34217" xr:uid="{5283B3B7-8994-4862-AF77-5928F07DBBF5}"/>
    <cellStyle name="_MH 750 040709 Report 1_WACC_Calc_Sheet_ToD 2" xfId="34218" xr:uid="{F7D870B7-5DCE-4645-916A-6DB138B75EC7}"/>
    <cellStyle name="_MH 750 040709 Report 1_WACC_Calc_Sheet_ToD 3" xfId="34219" xr:uid="{3A694814-4765-404F-888D-BDDD8DE41882}"/>
    <cellStyle name="_MH 750 040709 Report 1_Word_Outputs_2009_09_12" xfId="34220" xr:uid="{4DBB77CB-CAD6-4772-A1C3-863BD48BBB23}"/>
    <cellStyle name="_MH 750 2" xfId="34221" xr:uid="{A9BF59B0-0C0E-463C-BFFA-E16961391C8B}"/>
    <cellStyle name="_MH 750 3" xfId="34222" xr:uid="{EB667F66-DB7E-4541-A0E7-0B6FFA804A0A}"/>
    <cellStyle name="_MH 750 4" xfId="34223" xr:uid="{5138756A-0B51-4DD8-A102-20CEB232FFE8}"/>
    <cellStyle name="_MH 750 Data" xfId="34224" xr:uid="{CCF61159-81B5-436B-BD4C-7B110EB7CBB3}"/>
    <cellStyle name="_MH 750 Data 04049" xfId="34225" xr:uid="{EE622C62-181F-4A11-8305-1F4847BF4845}"/>
    <cellStyle name="_MH 750 Data 04049 2" xfId="34226" xr:uid="{4DD5CB01-8FA4-4412-8719-1FFAA575D945}"/>
    <cellStyle name="_MH 750 Data 04049 2 2" xfId="34227" xr:uid="{C5B4576E-9CA5-4E1D-955E-E2A556CFD76C}"/>
    <cellStyle name="_MH 750 Data 04049 3" xfId="34228" xr:uid="{77C559CA-BC2E-4373-9251-61EE079A72D0}"/>
    <cellStyle name="_MH 750 Data 04049 3 2" xfId="34229" xr:uid="{3D2387E8-1277-4BB8-B488-8C492B4DE8D0}"/>
    <cellStyle name="_MH 750 Data 04049 4" xfId="34230" xr:uid="{AB0957B0-E33D-476C-8AF7-05AAA27276FD}"/>
    <cellStyle name="_MH 750 Data 04049 4 2" xfId="34231" xr:uid="{8C0C6DA8-B179-422E-89C9-BECACDBA8D30}"/>
    <cellStyle name="_MH 750 Data 04049 4 3" xfId="34232" xr:uid="{8CBC4858-9601-4330-8019-E9B306453F8D}"/>
    <cellStyle name="_MH 750 Data 04049 5" xfId="34233" xr:uid="{7121EEB1-9401-42F8-BE91-1ECE3BDBC8E5}"/>
    <cellStyle name="_MH 750 Data 04049 5 2" xfId="34234" xr:uid="{734B78ED-2363-426A-AC24-ED062EDC07DE}"/>
    <cellStyle name="_MH 750 Data 04049 6" xfId="34235" xr:uid="{E8232991-84AB-4FD1-B89A-AA6EAFB60744}"/>
    <cellStyle name="_MH 750 Data 04049_AEP_PV_20100112" xfId="34236" xr:uid="{3FC5C889-8C83-4940-8B55-705057981668}"/>
    <cellStyle name="_MH 750 Data 04049_August 2010 CWIP curves_NextEra" xfId="34237" xr:uid="{6E2AB395-ED1D-4115-BDE4-E707860BE9D2}"/>
    <cellStyle name="_MH 750 Data 04049_August 2010 CWIP curves_NextEra 2" xfId="34238" xr:uid="{E3FD9EFD-E2BE-479C-8067-1DCF7FC19C59}"/>
    <cellStyle name="_MH 750 Data 04049_August 2010 CWIP curves_NextEra_November 2010 Termosol CWIP Curves NEER Final" xfId="34239" xr:uid="{B8D1B748-A051-4806-80A2-AAB5BBBF644B}"/>
    <cellStyle name="_MH 750 Data 04049_August 2010 CWIP curves_NextEra_November 2010 Termosol CWIP Curves NEER Final 2" xfId="34240" xr:uid="{9E802B4D-42A4-43D0-B082-37343E59D445}"/>
    <cellStyle name="_MH 750 Data 04049_Budget Support 2012-09 2013-15 Benefit Programs v5 with NEER Barg Update" xfId="34241" xr:uid="{3D60E5EB-FEE0-4AFB-B515-555922863640}"/>
    <cellStyle name="_MH 750 Data 04049_Capital Prov 1Q10" xfId="34242" xr:uid="{CED42BB4-121B-476D-B7B7-8B35AB46B961}"/>
    <cellStyle name="_MH 750 Data 04049_Capital Prov 1Q10 2" xfId="34243" xr:uid="{FEBD64A0-A029-46FF-829B-0FD8BF1E6DAE}"/>
    <cellStyle name="_MH 750 Data 04049_Capital Prov 1Q10_March_LTD_Premium" xfId="34244" xr:uid="{7C3B0709-9561-42BF-9900-FEB4B80E7FE4}"/>
    <cellStyle name="_MH 750 Data 04049_Capital Prov 1Q10_Nov Self Admin LTD Income Premium - CIGNA" xfId="34245" xr:uid="{85A21F0F-4CC3-40F0-AB59-1BBE4371378F}"/>
    <cellStyle name="_MH 750 Data 04049_Capital Prov 1Q10_Summary Unrounded" xfId="34246" xr:uid="{C470D1F3-89D1-4971-9824-A643006B8CB5}"/>
    <cellStyle name="_MH 750 Data 04049_Cherokee 2010 - 2014 Budget Forecast" xfId="34247" xr:uid="{354998BE-C1CE-4E41-AF54-6729A7CDA0B8}"/>
    <cellStyle name="_MH 750 Data 04049_Cimarron O&amp;M_05-24-2012" xfId="34248" xr:uid="{E93333B1-8452-4648-B20A-87A44F79BC32}"/>
    <cellStyle name="_MH 750 Data 04049_Consolidated Summary Living ProForma_2011_DRAFT" xfId="34249" xr:uid="{10FD3948-61BE-458D-917F-CA404BAEF6E2}"/>
    <cellStyle name="_MH 750 Data 04049_Consolidated Summary Living ProForma_2011_Paste Special" xfId="34250" xr:uid="{DF059C26-F415-42BF-BF14-80D78C501DE9}"/>
    <cellStyle name="_MH 750 Data 04049_Copy of South TX GenTie  0.8x Sale12-31-09 COD BASE CASEvBOD" xfId="34251" xr:uid="{C12373EF-136D-4E04-973F-B1778AE40433}"/>
    <cellStyle name="_MH 750 Data 04049_Copy of Wilton Expansion_Opcom_XLE_49.5MW_2-23-08_(Stimulus)" xfId="34252" xr:uid="{332C3E04-72E5-4407-B8DE-0DF41B622C3F}"/>
    <cellStyle name="_MH 750 Data 04049_CWIP Termosol 1" xfId="34253" xr:uid="{8FC71884-D2AA-4679-93A2-BBCC7FC3E06C}"/>
    <cellStyle name="_MH 750 Data 04049_CWIP Termosol 1 2" xfId="34254" xr:uid="{45AE9EB8-2BEC-49E9-9D4E-B334CAEE49B3}"/>
    <cellStyle name="_MH 750 Data 04049_CWIP Termosol 2" xfId="34255" xr:uid="{722220AA-D824-4ED9-996D-FF87B5B2A933}"/>
    <cellStyle name="_MH 750 Data 04049_CWIP Termosol 2 2" xfId="34256" xr:uid="{36FC316E-81F7-4455-9776-C66FD2FBB7BA}"/>
    <cellStyle name="_MH 750 Data 04049_Day County" xfId="34257" xr:uid="{23B81DF5-C7E0-4DC2-85BA-36E65598BC7F}"/>
    <cellStyle name="_MH 750 Data 04049_Distribution Date Calc" xfId="34258" xr:uid="{FF7EA412-C545-4313-BD5E-D5C6617EE589}"/>
    <cellStyle name="_MH 750 Data 04049_Expenses" xfId="34259" xr:uid="{9F7F2B40-BF9E-4EE4-8DFA-4F0264158AC8}"/>
    <cellStyle name="_MH 750 Data 04049_FAS 106 subsidy 2010" xfId="34260" xr:uid="{30285BB0-A46E-45B4-8257-426509662D4E}"/>
    <cellStyle name="_MH 750 Data 04049_FAS 106 subsidy 2010 2" xfId="34261" xr:uid="{1F289565-92CE-4B25-B06B-CAE58D232779}"/>
    <cellStyle name="_MH 750 Data 04049_FAS 106 subsidy 2010_March_LTD_Premium" xfId="34262" xr:uid="{57415869-ADED-474E-A73F-93AA64DEFA6B}"/>
    <cellStyle name="_MH 750 Data 04049_FAS 106 subsidy 2010_Nov Self Admin LTD Income Premium - CIGNA" xfId="34263" xr:uid="{AA98E689-295A-4BFB-9304-891BDF81DE35}"/>
    <cellStyle name="_MH 750 Data 04049_FAS 106 subsidy 2010_Summary Unrounded" xfId="34264" xr:uid="{3676699A-F8E9-4D57-9A07-8D04BFC135A2}"/>
    <cellStyle name="_MH 750 Data 04049_FinSum" xfId="34265" xr:uid="{7A50626A-9C5E-4D40-AC00-81641D2FD4D8}"/>
    <cellStyle name="_MH 750 Data 04049_FinSum 2" xfId="34266" xr:uid="{974E54B6-300D-4ED3-BD9E-E6D1600DD1AB}"/>
    <cellStyle name="_MH 750 Data 04049_FinSum 2 2" xfId="34267" xr:uid="{53313C5F-685E-4A16-8639-2022EBAA6C11}"/>
    <cellStyle name="_MH 750 Data 04049_FinSum 3" xfId="34268" xr:uid="{D8E4117F-EFA9-4A50-94B8-A5FAD8839814}"/>
    <cellStyle name="_MH 750 Data 04049_FinSum 4" xfId="34269" xr:uid="{31E3DBB2-BF8F-48A5-BACE-CB64F9090EFC}"/>
    <cellStyle name="_MH 750 Data 04049_FinSum 4 2" xfId="34270" xr:uid="{9380E98A-17DC-4191-862C-00B18676CB0D}"/>
    <cellStyle name="_MH 750 Data 04049_FinSum 4 3" xfId="34271" xr:uid="{465DAB1E-595C-4B13-9A5D-9D3E422F0775}"/>
    <cellStyle name="_MH 750 Data 04049_FinSum_Genesis_Bridge_Tab" xfId="34272" xr:uid="{A09E9D93-EAC5-4C8A-9B98-861A6351ACC0}"/>
    <cellStyle name="_MH 750 Data 04049_FinSum_ToD" xfId="34273" xr:uid="{D4463FB1-5749-41B9-A685-40A1DB6AFF17}"/>
    <cellStyle name="_MH 750 Data 04049_FinSum_ToD 2" xfId="34274" xr:uid="{9BA1BDF8-E6F9-4BD9-897F-CB9242E824C1}"/>
    <cellStyle name="_MH 750 Data 04049_FinSum_ToD 3" xfId="34275" xr:uid="{8A2FDFA9-6234-4A4D-8D93-BD86C50938F2}"/>
    <cellStyle name="_MH 750 Data 04049_Genesis PGE 250MW_20081119A" xfId="34276" xr:uid="{12C84F99-820D-437D-B71D-D36FBAE9080B}"/>
    <cellStyle name="_MH 750 Data 04049_Genesis_Bridge_Tab" xfId="34277" xr:uid="{A00CD743-38AD-49A5-A9E3-74A908A83D0D}"/>
    <cellStyle name="_MH 750 Data 04049_HWBA UM NPV  IRR Analysis finance at cost share may 2011" xfId="34278" xr:uid="{07392A56-5EF4-49FA-8C55-19BB0ED4199E}"/>
    <cellStyle name="_MH 750 Data 04049_Input" xfId="34279" xr:uid="{66AEA32C-0506-427B-BABD-7C41D6C0A342}"/>
    <cellStyle name="_MH 750 Data 04049_Input 2" xfId="34280" xr:uid="{512F660A-BEDB-4536-B8E0-07752D077D94}"/>
    <cellStyle name="_MH 750 Data 04049_Inputs" xfId="34281" xr:uid="{1E53437C-C06E-473D-96FC-2703B434427A}"/>
    <cellStyle name="_MH 750 Data 04049_Inputs 2" xfId="34282" xr:uid="{F3891CE4-883D-405D-9D30-88AF604D0CF3}"/>
    <cellStyle name="_MH 750 Data 04049_LPF 2011 Update - Contracted Thermal Assets - rev 09 27 2011" xfId="34283" xr:uid="{031FF9B0-54B9-4E7E-A61D-86BD4A681116}"/>
    <cellStyle name="_MH 750 Data 04049_LPF 2011 Update - Contracted Thermal Assets - rev 09 27 2011 (2)" xfId="34284" xr:uid="{8F24395F-EDAA-49DF-A4E2-A7C0CC4EB438}"/>
    <cellStyle name="_MH 750 Data 04049_LPF 2011 Update - Merchant Thermal Assets - rev 09 27 2011 (2)" xfId="34285" xr:uid="{6B618537-0A6E-4FC1-BB29-B1FD04E825E5}"/>
    <cellStyle name="_MH 750 Data 04049_LTD-FAS 112 Summary" xfId="34286" xr:uid="{F2BEF377-8FE4-4D93-BB2A-8D84E991BB39}"/>
    <cellStyle name="_MH 750 Data 04049_Majestic II 2013 - 2042 Property Tax Forecast est" xfId="34287" xr:uid="{4D34AABB-FB6C-4B46-8BD6-F6867D0D466E}"/>
    <cellStyle name="_MH 750 Data 04049_McCoy 250 MW Yingli 280W T-0 NextEra PVO&amp;M Budget (NEW RAMP)_2010-12-10" xfId="34288" xr:uid="{E7638015-4BC0-4A87-8D63-38395FF9D852}"/>
    <cellStyle name="_MH 750 Data 04049_McCoy 250 MW Yingli 280W T-0 NextEra PVO&amp;M Budget (NEW RAMP)_2010-12-6" xfId="34289" xr:uid="{FBBE808C-2907-4DB0-B78C-08D5E4200647}"/>
    <cellStyle name="_MH 750 Data 04049_November 2010 CWIP Curves Genesis Final" xfId="34290" xr:uid="{24F4549D-7866-4CF5-B2DD-A1E00257443F}"/>
    <cellStyle name="_MH 750 Data 04049_November 2010 CWIP Curves Genesis Final 2" xfId="34291" xr:uid="{88C0245A-E0B3-4CE2-BFB0-0B398289FBD4}"/>
    <cellStyle name="_MH 750 Data 04049_November 2010 CWIP Curves NEER Final" xfId="34292" xr:uid="{39FE55B8-41D8-49B3-A0CE-6CEC858CFBAC}"/>
    <cellStyle name="_MH 750 Data 04049_November 2010 CWIP Curves NEER Final 2" xfId="34293" xr:uid="{136F3D18-4FA2-4970-85DD-3862834BD1E9}"/>
    <cellStyle name="_MH 750 Data 04049_November 2010 Termosol CWIP Curves NEER Final" xfId="34294" xr:uid="{396EDE02-5418-4EEF-8D00-8AA46B7F52C8}"/>
    <cellStyle name="_MH 750 Data 04049_November 2010 Termosol CWIP Curves NEER Final 2" xfId="34295" xr:uid="{99E2C2AA-17B4-43C2-91B2-814660C36E10}"/>
    <cellStyle name="_MH 750 Data 04049_Paradise_PV_20100212" xfId="34296" xr:uid="{D8E0B1ED-0388-4DEF-A81D-511EDA8506C0}"/>
    <cellStyle name="_MH 750 Data 04049_Pro Forma - Alamosa 100MW - rev 03.13.09" xfId="34297" xr:uid="{1ACEC23E-E7B8-4047-8BCE-945F477602D0}"/>
    <cellStyle name="_MH 750 Data 04049_Pro Forma - Alamosa 100MW - rev 03.13.09 2" xfId="34298" xr:uid="{17127C41-709A-47CC-ABC2-DA1AAECCC217}"/>
    <cellStyle name="_MH 750 Data 04049_Pro Forma - Alamosa 100MW - rev 03.13.09 2 2" xfId="34299" xr:uid="{24E41E33-25FA-45E4-874A-7E2157033C45}"/>
    <cellStyle name="_MH 750 Data 04049_Pro Forma - Alamosa 100MW - rev 03.13.09 3" xfId="34300" xr:uid="{549C6C5D-5AFD-4409-80F6-82074B7EB04F}"/>
    <cellStyle name="_MH 750 Data 04049_Pro Forma - Alamosa 100MW - rev 03.13.09 4" xfId="34301" xr:uid="{43578907-9DF8-406E-8BCB-6D301C59900C}"/>
    <cellStyle name="_MH 750 Data 04049_Pro Forma - Alamosa 100MW - rev 03.13.09 4 2" xfId="34302" xr:uid="{6A44F524-6EAB-49F9-8675-747BDEB9F765}"/>
    <cellStyle name="_MH 750 Data 04049_Pro Forma - Alamosa 100MW - rev 03.13.09 4 3" xfId="34303" xr:uid="{377AF3B3-78F7-41D6-815C-0FA16E4D0EB2}"/>
    <cellStyle name="_MH 750 Data 04049_Pro Forma - Alamosa 100MW - rev 03.13.09_Genesis_Bridge_Tab" xfId="34304" xr:uid="{D0DD28D7-2B66-4F09-AC32-E0164B16429F}"/>
    <cellStyle name="_MH 750 Data 04049_Pro Forma - Alamosa 100MW - rev 03.13.09_ToD" xfId="34305" xr:uid="{1B66B494-F6AB-4F04-971F-90A835010842}"/>
    <cellStyle name="_MH 750 Data 04049_Pro Forma - Alamosa 100MW - rev 03.13.09_ToD 2" xfId="34306" xr:uid="{89650E3D-088A-4D1D-A46F-D27F93824B40}"/>
    <cellStyle name="_MH 750 Data 04049_Pro Forma - Alamosa 100MW - rev 03.13.09_ToD 3" xfId="34307" xr:uid="{8A635AEA-BE64-4D39-9601-3A2627DE125E}"/>
    <cellStyle name="_MH 750 Data 04049_Project Finance Wilton Expansion" xfId="34308" xr:uid="{3331FF3D-E612-4CA4-90D3-07217307E71F}"/>
    <cellStyle name="_MH 750 Data 04049_Project Monitoring Paradise Solar revised_October 2010" xfId="34309" xr:uid="{F84FE1AC-9351-4FD7-9470-A3B91800C144}"/>
    <cellStyle name="_MH 750 Data 04049_Project Monitoring Paradise Solar revised_October 2010 2" xfId="34310" xr:uid="{4A6F2B8D-84CD-4CAD-848F-512A5E1BE061}"/>
    <cellStyle name="_MH 750 Data 04049_Project Monitoring Paradise Solar revised_October 2010_November 2010 Termosol CWIP Curves NEER Final" xfId="34311" xr:uid="{8D310698-F496-4575-9333-4CDEE4F067C1}"/>
    <cellStyle name="_MH 750 Data 04049_Project Monitoring Paradise Solar revised_October 2010_November 2010 Termosol CWIP Curves NEER Final 2" xfId="34312" xr:uid="{2D4F675D-54AA-40A8-9BA1-B1A96D290461}"/>
    <cellStyle name="_MH 750 Data 04049_Scen" xfId="34313" xr:uid="{C2FDE828-50A5-4ABF-89DA-FBA54093D3FC}"/>
    <cellStyle name="_MH 750 Data 04049_Scen 2" xfId="34314" xr:uid="{2D34C1B8-8EC5-4225-882C-AC6BF2D8AC14}"/>
    <cellStyle name="_MH 750 Data 04049_Scen 2 2" xfId="34315" xr:uid="{435C4451-19BD-4A61-9BC9-A616D49B6CE8}"/>
    <cellStyle name="_MH 750 Data 04049_Scen 3" xfId="34316" xr:uid="{E4358918-CE1D-4416-8052-1703076D4BA0}"/>
    <cellStyle name="_MH 750 Data 04049_Scen 4" xfId="34317" xr:uid="{0644096A-E449-406F-8BE9-61381D671A18}"/>
    <cellStyle name="_MH 750 Data 04049_Scen 4 2" xfId="34318" xr:uid="{F7A4A8B8-E40D-4B6B-B6C5-3EEBAA0D92D8}"/>
    <cellStyle name="_MH 750 Data 04049_Scen 4 3" xfId="34319" xr:uid="{BEAF4089-80F2-4070-A2B2-DB92F075CBF8}"/>
    <cellStyle name="_MH 750 Data 04049_Scen_Genesis_Bridge_Tab" xfId="34320" xr:uid="{C5FC1411-5A5E-4846-8D99-6D716F8D33D4}"/>
    <cellStyle name="_MH 750 Data 04049_Scen_ToD" xfId="34321" xr:uid="{502ACEF4-5F6C-4380-A98E-90F03A4211EC}"/>
    <cellStyle name="_MH 750 Data 04049_Scen_ToD 2" xfId="34322" xr:uid="{712DEED8-1B78-486D-99D2-7B138A64B1BE}"/>
    <cellStyle name="_MH 750 Data 04049_Scen_ToD 3" xfId="34323" xr:uid="{64E434A2-FADC-4107-BD00-D5A4A0087706}"/>
    <cellStyle name="_MH 750 Data 04049_September 2010 CWIP curves_NextEra" xfId="34324" xr:uid="{E59B5969-A554-4DAC-85A8-F50BE5AD6466}"/>
    <cellStyle name="_MH 750 Data 04049_September 2010 CWIP curves_NextEra 2" xfId="34325" xr:uid="{A57709FA-980B-468B-BE0A-BCA8586CDF4D}"/>
    <cellStyle name="_MH 750 Data 04049_September 2010 CWIP curves_NextEra_November 2010 Termosol CWIP Curves NEER Final" xfId="34326" xr:uid="{23DF757D-B78D-4577-8A07-FD10225B8D8E}"/>
    <cellStyle name="_MH 750 Data 04049_September 2010 CWIP curves_NextEra_November 2010 Termosol CWIP Curves NEER Final 2" xfId="34327" xr:uid="{B78F7214-B8AE-42C3-8D94-4D066EE61090}"/>
    <cellStyle name="_MH 750 Data 04049_Solar - TOD Calculation Model - rev 04.16.09" xfId="34328" xr:uid="{7FF3E7D2-95B1-403D-A16D-89D94EA9D633}"/>
    <cellStyle name="_MH 750 Data 04049_Solar - TOD Calculation Model - rev 04.16.09 2" xfId="34329" xr:uid="{D94B5749-98C0-473D-81DD-C185CAA178EC}"/>
    <cellStyle name="_MH 750 Data 04049_Solar - TOD Calculation Model - rev 04.16.09 2 2" xfId="34330" xr:uid="{14442A56-B2AC-49A3-A633-99C2F098BBFB}"/>
    <cellStyle name="_MH 750 Data 04049_Solar - TOD Calculation Model - rev 04.16.09 3" xfId="34331" xr:uid="{7CA2B0C8-C8DC-4B69-8227-E272905DD366}"/>
    <cellStyle name="_MH 750 Data 04049_Solar - TOD Calculation Model - rev 04.16.09 4" xfId="34332" xr:uid="{2AC43C9B-EA86-49BF-9ADB-C78CCB68EE8E}"/>
    <cellStyle name="_MH 750 Data 04049_Solar - TOD Calculation Model - rev 04.16.09 4 2" xfId="34333" xr:uid="{ECD3DE85-2FC1-4710-978E-AB21816942E2}"/>
    <cellStyle name="_MH 750 Data 04049_Solar - TOD Calculation Model - rev 04.16.09 4 3" xfId="34334" xr:uid="{0C7ADF93-AED8-469D-A9CB-46972CC0C3EE}"/>
    <cellStyle name="_MH 750 Data 04049_Solar - TOD Calculation Model - rev 04.16.09_Genesis_Bridge_Tab" xfId="34335" xr:uid="{E2807C40-5AA5-49D6-9368-05C541166A4F}"/>
    <cellStyle name="_MH 750 Data 04049_Solar - TOD Calculation Model - rev 04.16.09_ToD" xfId="34336" xr:uid="{F4548300-B1F1-4EC9-B76B-F42E00E11E2C}"/>
    <cellStyle name="_MH 750 Data 04049_Solar - TOD Calculation Model - rev 04.16.09_ToD 2" xfId="34337" xr:uid="{90523340-E321-47A3-9224-9CED4D963516}"/>
    <cellStyle name="_MH 750 Data 04049_Solar - TOD Calculation Model - rev 04.16.09_ToD 3" xfId="34338" xr:uid="{AA737D30-011B-46C7-B726-FD6E2AEC0D06}"/>
    <cellStyle name="_MH 750 Data 04049_Solar_Model_ab" xfId="34339" xr:uid="{A4947C77-C92B-4FD1-9187-8B0B43764BEE}"/>
    <cellStyle name="_MH 750 Data 04049_Solar_Model_ab 2" xfId="34340" xr:uid="{50C3E20A-5BAB-4F4E-B07D-DE7DE2B5E28F}"/>
    <cellStyle name="_MH 750 Data 04049_Solar_Model_ab 2 2" xfId="34341" xr:uid="{DE2A07A6-4B30-47E0-8B15-DF07F9C308AF}"/>
    <cellStyle name="_MH 750 Data 04049_Solar_Model_ab 3" xfId="34342" xr:uid="{035E08A4-7C8F-4607-B0ED-97CD72545878}"/>
    <cellStyle name="_MH 750 Data 04049_Solar_Model_ab 4" xfId="34343" xr:uid="{10594F0A-03F2-48DB-9D8F-639780F7BAD1}"/>
    <cellStyle name="_MH 750 Data 04049_Solar_Model_ab 4 2" xfId="34344" xr:uid="{54EC0D15-43DD-4B29-AD8C-5CE29D37AFE0}"/>
    <cellStyle name="_MH 750 Data 04049_Solar_Model_ab 4 3" xfId="34345" xr:uid="{485C1D02-FD2B-4479-8883-FD311D7112D6}"/>
    <cellStyle name="_MH 750 Data 04049_Solar_Model_ab_Genesis_Bridge_Tab" xfId="34346" xr:uid="{720F1045-CAE0-4251-B99E-CF7C707EDFC5}"/>
    <cellStyle name="_MH 750 Data 04049_Solar_Model_ab_ToD" xfId="34347" xr:uid="{A987FC73-7155-40CF-8E0C-1224E2F81D65}"/>
    <cellStyle name="_MH 750 Data 04049_Solar_Model_ab_ToD 2" xfId="34348" xr:uid="{853EEAA2-FCAA-4163-B05B-8A262C3B9979}"/>
    <cellStyle name="_MH 750 Data 04049_Solar_Model_ab_ToD 3" xfId="34349" xr:uid="{FFE1EC36-5349-4D49-9681-C1997ED78C2A}"/>
    <cellStyle name="_MH 750 Data 04049_Summerhaven CWIP curve Oct_2010" xfId="34350" xr:uid="{3B819FB4-5DEC-4380-A2CD-462B5D05AF93}"/>
    <cellStyle name="_MH 750 Data 04049_Summerhaven CWIP curve Oct_2010 2" xfId="34351" xr:uid="{F67CB41E-E98A-4384-BCA7-0DB435118056}"/>
    <cellStyle name="_MH 750 Data 04049_Summerhaven CWIP curve Oct_2010_November 2010 Termosol CWIP Curves NEER Final" xfId="34352" xr:uid="{9503B061-5EF9-4A47-B2DA-28A3313AD5C7}"/>
    <cellStyle name="_MH 750 Data 04049_Summerhaven CWIP curve Oct_2010_November 2010 Termosol CWIP Curves NEER Final 2" xfId="34353" xr:uid="{B1D4EF87-4D86-4E52-AD2E-0B4188585A9E}"/>
    <cellStyle name="_MH 750 Data 04049_Tax" xfId="34354" xr:uid="{FC8A04C7-76C8-4EB1-8CE9-98D22E51C578}"/>
    <cellStyle name="_MH 750 Data 04049_ToD" xfId="34355" xr:uid="{2BE2E156-F5FE-47A7-87CE-6B54A4E250C7}"/>
    <cellStyle name="_MH 750 Data 04049_ToD 2" xfId="34356" xr:uid="{88F16D84-A338-4135-BA00-8C3BD6D3C744}"/>
    <cellStyle name="_MH 750 Data 04049_ToD 3" xfId="34357" xr:uid="{BC91EDE2-F374-4615-89D7-5DA31AA68BC9}"/>
    <cellStyle name="_MH 750 Data 04049_WACC_Calc_Sheet" xfId="34358" xr:uid="{7477CF82-4E52-4522-9FE6-6C56A67E51BB}"/>
    <cellStyle name="_MH 750 Data 04049_WACC_Calc_Sheet 2" xfId="34359" xr:uid="{EFB527A5-645F-4E7C-84EF-5BC4328D10D1}"/>
    <cellStyle name="_MH 750 Data 04049_WACC_Calc_Sheet 2 2" xfId="34360" xr:uid="{8DD14930-1099-4111-9ECE-8D26FDAFD00A}"/>
    <cellStyle name="_MH 750 Data 04049_WACC_Calc_Sheet 3" xfId="34361" xr:uid="{6CB48CF9-3FD0-4722-8D14-F530A48C71A2}"/>
    <cellStyle name="_MH 750 Data 04049_WACC_Calc_Sheet 4" xfId="34362" xr:uid="{B55384F9-1E6A-4F8B-A06A-4CA86213769D}"/>
    <cellStyle name="_MH 750 Data 04049_WACC_Calc_Sheet 4 2" xfId="34363" xr:uid="{C86437F9-70B4-4D81-BB99-D5CA1DC2BB89}"/>
    <cellStyle name="_MH 750 Data 04049_WACC_Calc_Sheet 4 3" xfId="34364" xr:uid="{C4B2CA3B-D621-4B10-BD35-A5FEF6095102}"/>
    <cellStyle name="_MH 750 Data 04049_WACC_Calc_Sheet_Genesis_Bridge_Tab" xfId="34365" xr:uid="{52AC14AC-ABF9-4688-9C04-5571A38676AA}"/>
    <cellStyle name="_MH 750 Data 04049_WACC_Calc_Sheet_ToD" xfId="34366" xr:uid="{453315DB-3122-4ECE-860A-D3D8B39AD9D5}"/>
    <cellStyle name="_MH 750 Data 04049_WACC_Calc_Sheet_ToD 2" xfId="34367" xr:uid="{919B0A76-ED9F-4A11-8A6B-DB785CC09AFE}"/>
    <cellStyle name="_MH 750 Data 04049_WACC_Calc_Sheet_ToD 3" xfId="34368" xr:uid="{2B42B831-B8B2-4E97-A4B6-31BD0C9C9717}"/>
    <cellStyle name="_MH 750 Data 04049_Word_Outputs_2009_09_12" xfId="34369" xr:uid="{19BA823C-28CD-4C83-B59C-E9A39F390EAD}"/>
    <cellStyle name="_MH 750 Data 040507" xfId="34370" xr:uid="{9192151A-B724-4499-B47F-B03C56D6D16E}"/>
    <cellStyle name="_MH 750 Data 040507 2" xfId="34371" xr:uid="{006FDA4C-8CDD-4680-900F-BE0E4060DFC4}"/>
    <cellStyle name="_MH 750 Data 040507 2 2" xfId="34372" xr:uid="{000E403E-CD9C-40E2-B426-7EC13AD70A19}"/>
    <cellStyle name="_MH 750 Data 040507 3" xfId="34373" xr:uid="{63A74299-4947-4288-8542-576EEC822AB1}"/>
    <cellStyle name="_MH 750 Data 040507 3 2" xfId="34374" xr:uid="{19285E1F-D794-4CB1-B8D6-DB8EB4954FDD}"/>
    <cellStyle name="_MH 750 Data 040507 4" xfId="34375" xr:uid="{1B9C465D-9533-4D90-BEF2-AAC684A77C16}"/>
    <cellStyle name="_MH 750 Data 040507 4 2" xfId="34376" xr:uid="{F0031E04-4E48-4101-B438-68934973D797}"/>
    <cellStyle name="_MH 750 Data 040507 4 3" xfId="34377" xr:uid="{B5097E09-2E2D-4487-82CC-0854BBE80883}"/>
    <cellStyle name="_MH 750 Data 040507 5" xfId="34378" xr:uid="{CBC436E5-D250-4D37-8677-1CF83A5E83BD}"/>
    <cellStyle name="_MH 750 Data 040507 5 2" xfId="34379" xr:uid="{3D07E026-C905-429D-871A-2B79366787BF}"/>
    <cellStyle name="_MH 750 Data 040507 6" xfId="34380" xr:uid="{7E4CFB2A-659D-48CC-BDD1-E4F80BFD933E}"/>
    <cellStyle name="_MH 750 Data 040507_AEP_PV_20100112" xfId="34381" xr:uid="{24341445-590F-4B2A-BD55-A5BB9E11E446}"/>
    <cellStyle name="_MH 750 Data 040507_August 2010 CWIP curves_NextEra" xfId="34382" xr:uid="{95636EE3-CA40-4E4D-B47B-2B7E4ED9B491}"/>
    <cellStyle name="_MH 750 Data 040507_August 2010 CWIP curves_NextEra 2" xfId="34383" xr:uid="{7507BF95-ECE2-4290-A619-EF7A8B0BC2F4}"/>
    <cellStyle name="_MH 750 Data 040507_August 2010 CWIP curves_NextEra_November 2010 Termosol CWIP Curves NEER Final" xfId="34384" xr:uid="{5A152ED3-B3EF-49FD-8B4D-26E2CD5695E4}"/>
    <cellStyle name="_MH 750 Data 040507_August 2010 CWIP curves_NextEra_November 2010 Termosol CWIP Curves NEER Final 2" xfId="34385" xr:uid="{518311AD-DF1E-466A-A3BD-24C49C404F66}"/>
    <cellStyle name="_MH 750 Data 040507_Budget Support 2012-09 2013-15 Benefit Programs v5 with NEER Barg Update" xfId="34386" xr:uid="{18A7B6D0-C9D1-4675-AB68-0FF9EC4F91AF}"/>
    <cellStyle name="_MH 750 Data 040507_Capital Prov 1Q10" xfId="34387" xr:uid="{3E35FA59-74D0-4813-A54A-624359CA9569}"/>
    <cellStyle name="_MH 750 Data 040507_Capital Prov 1Q10 2" xfId="34388" xr:uid="{7F0DA405-7E30-474B-8927-3DD4132F73A9}"/>
    <cellStyle name="_MH 750 Data 040507_Capital Prov 1Q10_March_LTD_Premium" xfId="34389" xr:uid="{CF3DD8B8-897A-4745-BE45-57F2D4A042AD}"/>
    <cellStyle name="_MH 750 Data 040507_Capital Prov 1Q10_Nov Self Admin LTD Income Premium - CIGNA" xfId="34390" xr:uid="{0E97DC08-4F18-4516-95A0-C4479FA22E85}"/>
    <cellStyle name="_MH 750 Data 040507_Capital Prov 1Q10_Summary Unrounded" xfId="34391" xr:uid="{B6963614-0EE4-44A6-94EF-8C6E33F3C87F}"/>
    <cellStyle name="_MH 750 Data 040507_Cherokee 2010 - 2014 Budget Forecast" xfId="34392" xr:uid="{B37577A1-CB45-4F74-A884-A7C653BDE042}"/>
    <cellStyle name="_MH 750 Data 040507_Cimarron O&amp;M_05-24-2012" xfId="34393" xr:uid="{0318F08F-55CE-4A32-B2F1-131CA342BFFB}"/>
    <cellStyle name="_MH 750 Data 040507_Consolidated Summary Living ProForma_2011_DRAFT" xfId="34394" xr:uid="{53FE3E25-1A75-4F6D-B088-D3DA1FDC9CB0}"/>
    <cellStyle name="_MH 750 Data 040507_Consolidated Summary Living ProForma_2011_Paste Special" xfId="34395" xr:uid="{058A9B8C-3070-4C93-9F67-DF3A99911133}"/>
    <cellStyle name="_MH 750 Data 040507_Copy of South TX GenTie  0.8x Sale12-31-09 COD BASE CASEvBOD" xfId="34396" xr:uid="{A684EF69-45C9-4222-BE76-5EFF94B69CE1}"/>
    <cellStyle name="_MH 750 Data 040507_Copy of Wilton Expansion_Opcom_XLE_49.5MW_2-23-08_(Stimulus)" xfId="34397" xr:uid="{2BCB0A9E-D946-4E04-BC4B-89A112DC273F}"/>
    <cellStyle name="_MH 750 Data 040507_CWIP Termosol 1" xfId="34398" xr:uid="{8CA20B58-49BC-4E71-BC39-9E8104CE97EC}"/>
    <cellStyle name="_MH 750 Data 040507_CWIP Termosol 1 2" xfId="34399" xr:uid="{92C82559-2985-46B6-80FE-C1B2AF57888B}"/>
    <cellStyle name="_MH 750 Data 040507_CWIP Termosol 2" xfId="34400" xr:uid="{6AC67AF7-41C0-40B6-B9A6-546E1457FC1A}"/>
    <cellStyle name="_MH 750 Data 040507_CWIP Termosol 2 2" xfId="34401" xr:uid="{E8BD12FA-26CD-4A60-81EE-633DF0510022}"/>
    <cellStyle name="_MH 750 Data 040507_Day County" xfId="34402" xr:uid="{3CFAEF22-2166-4F91-AF51-D20C7EE9A190}"/>
    <cellStyle name="_MH 750 Data 040507_Distribution Date Calc" xfId="34403" xr:uid="{B3C67E17-A9FD-4154-9C97-15EE715377D5}"/>
    <cellStyle name="_MH 750 Data 040507_Expenses" xfId="34404" xr:uid="{15DA3785-422D-45C5-8F80-3EF48A8BD4C9}"/>
    <cellStyle name="_MH 750 Data 040507_FAS 106 subsidy 2010" xfId="34405" xr:uid="{CE0B2665-F0DA-4B20-A3D4-6B1951893245}"/>
    <cellStyle name="_MH 750 Data 040507_FAS 106 subsidy 2010 2" xfId="34406" xr:uid="{4BD1FFDD-D9AA-48C7-ABBA-955E28BCC9C2}"/>
    <cellStyle name="_MH 750 Data 040507_FAS 106 subsidy 2010_March_LTD_Premium" xfId="34407" xr:uid="{22D39F71-75EC-4582-99CE-A48C73BDCC1B}"/>
    <cellStyle name="_MH 750 Data 040507_FAS 106 subsidy 2010_Nov Self Admin LTD Income Premium - CIGNA" xfId="34408" xr:uid="{59C8EF97-AC83-4FCA-BE66-5E2ABB2B132F}"/>
    <cellStyle name="_MH 750 Data 040507_FAS 106 subsidy 2010_Summary Unrounded" xfId="34409" xr:uid="{944B67D0-6400-46C0-BC62-178C05FD10B0}"/>
    <cellStyle name="_MH 750 Data 040507_FinSum" xfId="34410" xr:uid="{DF954BED-7954-4087-AA0A-83F459915DEB}"/>
    <cellStyle name="_MH 750 Data 040507_FinSum 2" xfId="34411" xr:uid="{B46CE430-0859-4BD5-8A73-D3AD08D4AFC1}"/>
    <cellStyle name="_MH 750 Data 040507_FinSum 2 2" xfId="34412" xr:uid="{F14745BF-B008-4D18-80FC-341B23466EEB}"/>
    <cellStyle name="_MH 750 Data 040507_FinSum 3" xfId="34413" xr:uid="{AA3FA4D9-4ED6-45B9-A784-6D6303BE0D13}"/>
    <cellStyle name="_MH 750 Data 040507_FinSum 4" xfId="34414" xr:uid="{37107ED6-3CA4-4EEF-BE67-EE3C3CDD4015}"/>
    <cellStyle name="_MH 750 Data 040507_FinSum 4 2" xfId="34415" xr:uid="{F54CA8C3-A3C3-44ED-AE8B-223BB0713647}"/>
    <cellStyle name="_MH 750 Data 040507_FinSum 4 3" xfId="34416" xr:uid="{5B98E261-0394-4A86-93D9-7B29E490BFC6}"/>
    <cellStyle name="_MH 750 Data 040507_FinSum_Genesis_Bridge_Tab" xfId="34417" xr:uid="{0B8F888A-F8D6-49EF-A8A2-0A838923C452}"/>
    <cellStyle name="_MH 750 Data 040507_FinSum_ToD" xfId="34418" xr:uid="{46F2B138-B0E4-4ACF-9566-2BADE3ED0A60}"/>
    <cellStyle name="_MH 750 Data 040507_FinSum_ToD 2" xfId="34419" xr:uid="{C6C03C1D-68BD-40B0-9ED0-C5E9411A876B}"/>
    <cellStyle name="_MH 750 Data 040507_FinSum_ToD 3" xfId="34420" xr:uid="{A36FB7C0-E0ED-47D9-8441-5F14E6D208B6}"/>
    <cellStyle name="_MH 750 Data 040507_Genesis PGE 250MW_20081119A" xfId="34421" xr:uid="{E635B3E5-99A3-48D4-99A9-A5C38F19BB22}"/>
    <cellStyle name="_MH 750 Data 040507_Genesis_Bridge_Tab" xfId="34422" xr:uid="{B2DCA344-912C-4E2B-A44A-0CECCBD5DD18}"/>
    <cellStyle name="_MH 750 Data 040507_HWBA UM NPV  IRR Analysis finance at cost share may 2011" xfId="34423" xr:uid="{BCD3C1D4-3097-40C3-91D7-299A0F8767AE}"/>
    <cellStyle name="_MH 750 Data 040507_Input" xfId="34424" xr:uid="{36AB8402-DBA1-45EE-AA8F-B63ADE3A07D7}"/>
    <cellStyle name="_MH 750 Data 040507_Input 2" xfId="34425" xr:uid="{7949C73C-60F2-46CE-B2A8-C9C6BB95376C}"/>
    <cellStyle name="_MH 750 Data 040507_Inputs" xfId="34426" xr:uid="{C77A3C50-42F6-4318-AEDF-356E16F2DE93}"/>
    <cellStyle name="_MH 750 Data 040507_Inputs 2" xfId="34427" xr:uid="{5CBD5740-58E4-4154-9179-DF9F9DDFDF3A}"/>
    <cellStyle name="_MH 750 Data 040507_LPF 2011 Update - Contracted Thermal Assets - rev 09 27 2011" xfId="34428" xr:uid="{5DF0E6BA-4337-46D6-90EB-7D235632CD2E}"/>
    <cellStyle name="_MH 750 Data 040507_LPF 2011 Update - Contracted Thermal Assets - rev 09 27 2011 (2)" xfId="34429" xr:uid="{BDE30822-A7E0-4E7D-BB6C-606A9C58B655}"/>
    <cellStyle name="_MH 750 Data 040507_LPF 2011 Update - Merchant Thermal Assets - rev 09 27 2011 (2)" xfId="34430" xr:uid="{F9492191-7585-4D1F-8C50-07117BD6F5A8}"/>
    <cellStyle name="_MH 750 Data 040507_LTD-FAS 112 Summary" xfId="34431" xr:uid="{DE6DC028-4883-49B2-8C84-D17550698393}"/>
    <cellStyle name="_MH 750 Data 040507_Majestic II 2013 - 2042 Property Tax Forecast est" xfId="34432" xr:uid="{9C31A22B-06DE-4B4E-9C95-ECECCC4470F0}"/>
    <cellStyle name="_MH 750 Data 040507_McCoy 250 MW Yingli 280W T-0 NextEra PVO&amp;M Budget (NEW RAMP)_2010-12-10" xfId="34433" xr:uid="{8FF9909B-8E96-473F-BDB3-E641AA18DC08}"/>
    <cellStyle name="_MH 750 Data 040507_McCoy 250 MW Yingli 280W T-0 NextEra PVO&amp;M Budget (NEW RAMP)_2010-12-6" xfId="34434" xr:uid="{74619C1E-71D4-4057-81ED-8D5D36867E5C}"/>
    <cellStyle name="_MH 750 Data 040507_November 2010 CWIP Curves Genesis Final" xfId="34435" xr:uid="{BA5FF1C7-9030-459C-9F76-220A12DFDD0E}"/>
    <cellStyle name="_MH 750 Data 040507_November 2010 CWIP Curves Genesis Final 2" xfId="34436" xr:uid="{FEA418D2-2BDF-45DB-957A-DCCBB3EB2019}"/>
    <cellStyle name="_MH 750 Data 040507_November 2010 CWIP Curves NEER Final" xfId="34437" xr:uid="{C242D7D2-D774-4080-BFFE-36EB92BCD250}"/>
    <cellStyle name="_MH 750 Data 040507_November 2010 CWIP Curves NEER Final 2" xfId="34438" xr:uid="{9D1242F7-EB95-42AF-B616-028FC25491AA}"/>
    <cellStyle name="_MH 750 Data 040507_November 2010 Termosol CWIP Curves NEER Final" xfId="34439" xr:uid="{C5A65D6A-C1E5-4F4C-86D1-4C62D022E4FF}"/>
    <cellStyle name="_MH 750 Data 040507_November 2010 Termosol CWIP Curves NEER Final 2" xfId="34440" xr:uid="{CF889894-59A2-42C2-A3E2-E43A7D3265C0}"/>
    <cellStyle name="_MH 750 Data 040507_Paradise_PV_20100212" xfId="34441" xr:uid="{1C035E1B-38E8-437E-B551-E05620E86C5C}"/>
    <cellStyle name="_MH 750 Data 040507_Pro Forma - Alamosa 100MW - rev 03.13.09" xfId="34442" xr:uid="{E7FD7159-C91A-491B-823F-DD14A53B7E75}"/>
    <cellStyle name="_MH 750 Data 040507_Pro Forma - Alamosa 100MW - rev 03.13.09 2" xfId="34443" xr:uid="{B729BDBB-E72C-4D74-99F5-1B2A5B12FB95}"/>
    <cellStyle name="_MH 750 Data 040507_Pro Forma - Alamosa 100MW - rev 03.13.09 2 2" xfId="34444" xr:uid="{0836F59C-B526-45D9-82E0-EB44F86BE618}"/>
    <cellStyle name="_MH 750 Data 040507_Pro Forma - Alamosa 100MW - rev 03.13.09 3" xfId="34445" xr:uid="{FD3F89F4-9E94-4ECB-B9C2-844670FD8D0A}"/>
    <cellStyle name="_MH 750 Data 040507_Pro Forma - Alamosa 100MW - rev 03.13.09 4" xfId="34446" xr:uid="{461FB910-079E-482E-9612-E7AD261604B7}"/>
    <cellStyle name="_MH 750 Data 040507_Pro Forma - Alamosa 100MW - rev 03.13.09 4 2" xfId="34447" xr:uid="{83CE915A-24DC-4A6E-8BD6-531D06CF6475}"/>
    <cellStyle name="_MH 750 Data 040507_Pro Forma - Alamosa 100MW - rev 03.13.09 4 3" xfId="34448" xr:uid="{F28A4B05-E1E3-4CD4-A212-9B815C9BDB83}"/>
    <cellStyle name="_MH 750 Data 040507_Pro Forma - Alamosa 100MW - rev 03.13.09_Genesis_Bridge_Tab" xfId="34449" xr:uid="{A4A9E743-3679-408B-865F-78CF3E60E84E}"/>
    <cellStyle name="_MH 750 Data 040507_Pro Forma - Alamosa 100MW - rev 03.13.09_ToD" xfId="34450" xr:uid="{3944499B-8419-4E69-B7CE-B9DAAE80CE21}"/>
    <cellStyle name="_MH 750 Data 040507_Pro Forma - Alamosa 100MW - rev 03.13.09_ToD 2" xfId="34451" xr:uid="{A15E8624-E4BD-4677-813E-E610404F8A8C}"/>
    <cellStyle name="_MH 750 Data 040507_Pro Forma - Alamosa 100MW - rev 03.13.09_ToD 3" xfId="34452" xr:uid="{AD69F214-0D4F-4EB2-A899-3D8D8161E104}"/>
    <cellStyle name="_MH 750 Data 040507_Project Finance Wilton Expansion" xfId="34453" xr:uid="{652BCB5A-87F6-4ED0-83EA-4677BA04AA80}"/>
    <cellStyle name="_MH 750 Data 040507_Project Monitoring Paradise Solar revised_October 2010" xfId="34454" xr:uid="{B0DF315E-4441-4FE3-8769-3FD2E0240EC1}"/>
    <cellStyle name="_MH 750 Data 040507_Project Monitoring Paradise Solar revised_October 2010 2" xfId="34455" xr:uid="{9FA5AFF7-F729-43CB-A4D0-B2B74A9732FE}"/>
    <cellStyle name="_MH 750 Data 040507_Project Monitoring Paradise Solar revised_October 2010_November 2010 Termosol CWIP Curves NEER Final" xfId="34456" xr:uid="{30B59958-1AE8-41AC-BC3A-E2F5AA60F103}"/>
    <cellStyle name="_MH 750 Data 040507_Project Monitoring Paradise Solar revised_October 2010_November 2010 Termosol CWIP Curves NEER Final 2" xfId="34457" xr:uid="{178609D1-57E8-4CD9-931A-287EFA9C45B2}"/>
    <cellStyle name="_MH 750 Data 040507_Scen" xfId="34458" xr:uid="{D00C73F0-B4DF-4F65-9692-8558E9D763AA}"/>
    <cellStyle name="_MH 750 Data 040507_Scen 2" xfId="34459" xr:uid="{37A23707-5E4B-4ECD-B6DF-5C6F04AA0D64}"/>
    <cellStyle name="_MH 750 Data 040507_Scen 2 2" xfId="34460" xr:uid="{96330A84-B3C3-49AC-B1F6-D521245A608A}"/>
    <cellStyle name="_MH 750 Data 040507_Scen 3" xfId="34461" xr:uid="{1CA12601-C9E3-4180-B86B-8EC46F44F239}"/>
    <cellStyle name="_MH 750 Data 040507_Scen 4" xfId="34462" xr:uid="{5C3188CB-A671-4240-B660-48D05118C4F4}"/>
    <cellStyle name="_MH 750 Data 040507_Scen 4 2" xfId="34463" xr:uid="{4457471C-784B-4A5B-AE97-29F0BC938DB1}"/>
    <cellStyle name="_MH 750 Data 040507_Scen 4 3" xfId="34464" xr:uid="{CED2347D-70FD-47D0-BDC7-388222792F53}"/>
    <cellStyle name="_MH 750 Data 040507_Scen_Genesis_Bridge_Tab" xfId="34465" xr:uid="{05A28C25-FADE-46D6-A484-E0C29D2A180B}"/>
    <cellStyle name="_MH 750 Data 040507_Scen_ToD" xfId="34466" xr:uid="{F752F0B7-B79C-4547-94E3-BDAD4705D468}"/>
    <cellStyle name="_MH 750 Data 040507_Scen_ToD 2" xfId="34467" xr:uid="{B75B7094-C80A-47D3-BF83-BCD249A461CD}"/>
    <cellStyle name="_MH 750 Data 040507_Scen_ToD 3" xfId="34468" xr:uid="{A7736A12-6DAA-4AD6-B97C-27D23F0BFF19}"/>
    <cellStyle name="_MH 750 Data 040507_September 2010 CWIP curves_NextEra" xfId="34469" xr:uid="{E1C58575-D015-4522-914C-194430D84973}"/>
    <cellStyle name="_MH 750 Data 040507_September 2010 CWIP curves_NextEra 2" xfId="34470" xr:uid="{75F7F3FC-29F1-4788-B9BA-FD177F24FCD0}"/>
    <cellStyle name="_MH 750 Data 040507_September 2010 CWIP curves_NextEra_November 2010 Termosol CWIP Curves NEER Final" xfId="34471" xr:uid="{3215F715-9FB4-485C-A768-A43FE4F240AB}"/>
    <cellStyle name="_MH 750 Data 040507_September 2010 CWIP curves_NextEra_November 2010 Termosol CWIP Curves NEER Final 2" xfId="34472" xr:uid="{778C30DC-A6A1-46BB-8769-247141F68B80}"/>
    <cellStyle name="_MH 750 Data 040507_Solar - TOD Calculation Model - rev 04.16.09" xfId="34473" xr:uid="{7CF48862-748C-419B-9038-531071D5BF0F}"/>
    <cellStyle name="_MH 750 Data 040507_Solar - TOD Calculation Model - rev 04.16.09 2" xfId="34474" xr:uid="{650FB7ED-924F-4DE2-8285-9FB6014DE035}"/>
    <cellStyle name="_MH 750 Data 040507_Solar - TOD Calculation Model - rev 04.16.09 2 2" xfId="34475" xr:uid="{8B6DF4CA-2783-43AA-B956-C966EA1176ED}"/>
    <cellStyle name="_MH 750 Data 040507_Solar - TOD Calculation Model - rev 04.16.09 3" xfId="34476" xr:uid="{093E8227-BC1D-44C2-AD94-1C36CC0DAAAD}"/>
    <cellStyle name="_MH 750 Data 040507_Solar - TOD Calculation Model - rev 04.16.09 4" xfId="34477" xr:uid="{DBE75D45-40AD-4FEE-B128-C8151C319928}"/>
    <cellStyle name="_MH 750 Data 040507_Solar - TOD Calculation Model - rev 04.16.09 4 2" xfId="34478" xr:uid="{D8503EA3-0875-4996-8DBA-DF2F8E294952}"/>
    <cellStyle name="_MH 750 Data 040507_Solar - TOD Calculation Model - rev 04.16.09 4 3" xfId="34479" xr:uid="{958DBDAA-A8AD-4CDF-AAFA-07D5FBAF0AB1}"/>
    <cellStyle name="_MH 750 Data 040507_Solar - TOD Calculation Model - rev 04.16.09_Genesis_Bridge_Tab" xfId="34480" xr:uid="{43F2678F-084E-419E-A61E-1BBB23706268}"/>
    <cellStyle name="_MH 750 Data 040507_Solar - TOD Calculation Model - rev 04.16.09_ToD" xfId="34481" xr:uid="{D2E3D41B-25C7-485B-9F6C-C9732E5FA208}"/>
    <cellStyle name="_MH 750 Data 040507_Solar - TOD Calculation Model - rev 04.16.09_ToD 2" xfId="34482" xr:uid="{BC1BFF4F-F5CC-42C5-9FFF-D38778907F1C}"/>
    <cellStyle name="_MH 750 Data 040507_Solar - TOD Calculation Model - rev 04.16.09_ToD 3" xfId="34483" xr:uid="{D57CE514-BF75-4565-83A8-72C03247AE63}"/>
    <cellStyle name="_MH 750 Data 040507_Solar_Model_ab" xfId="34484" xr:uid="{03917311-7473-4DB5-93CC-040D5AE4646B}"/>
    <cellStyle name="_MH 750 Data 040507_Solar_Model_ab 2" xfId="34485" xr:uid="{5F41AACE-E1D6-4A15-824A-89183C33EFB0}"/>
    <cellStyle name="_MH 750 Data 040507_Solar_Model_ab 2 2" xfId="34486" xr:uid="{EA18D7A5-66E5-44CE-B040-F3235BB6E755}"/>
    <cellStyle name="_MH 750 Data 040507_Solar_Model_ab 3" xfId="34487" xr:uid="{31FCA2B9-F3FE-46F4-BEA6-7B5CCEE995A3}"/>
    <cellStyle name="_MH 750 Data 040507_Solar_Model_ab 4" xfId="34488" xr:uid="{6935047D-247D-42ED-A10F-F8BF22E31F88}"/>
    <cellStyle name="_MH 750 Data 040507_Solar_Model_ab 4 2" xfId="34489" xr:uid="{3311CAEA-A907-4DF1-B1C6-DCDE3E6DB837}"/>
    <cellStyle name="_MH 750 Data 040507_Solar_Model_ab 4 3" xfId="34490" xr:uid="{E7BFCB7C-2394-4A67-9835-9A65E883B24B}"/>
    <cellStyle name="_MH 750 Data 040507_Solar_Model_ab_Genesis_Bridge_Tab" xfId="34491" xr:uid="{BA2AC3F5-4EA9-4B0E-A82A-056C475A19A2}"/>
    <cellStyle name="_MH 750 Data 040507_Solar_Model_ab_ToD" xfId="34492" xr:uid="{830BF9C4-784C-4EA8-9FAC-5D3A466F23C7}"/>
    <cellStyle name="_MH 750 Data 040507_Solar_Model_ab_ToD 2" xfId="34493" xr:uid="{2CBBD909-6A8F-46EF-B935-155FC72CE8B7}"/>
    <cellStyle name="_MH 750 Data 040507_Solar_Model_ab_ToD 3" xfId="34494" xr:uid="{9E99EF90-9183-49E3-8CD4-7607DFE2C933}"/>
    <cellStyle name="_MH 750 Data 040507_Summerhaven CWIP curve Oct_2010" xfId="34495" xr:uid="{DADB7D16-AC9B-44D9-9292-432CA7C29A82}"/>
    <cellStyle name="_MH 750 Data 040507_Summerhaven CWIP curve Oct_2010 2" xfId="34496" xr:uid="{C2BBD9E5-5937-4542-B4EE-523202CAF3B6}"/>
    <cellStyle name="_MH 750 Data 040507_Summerhaven CWIP curve Oct_2010_November 2010 Termosol CWIP Curves NEER Final" xfId="34497" xr:uid="{863D8E74-2EFF-4999-93B1-F5A3FFF94850}"/>
    <cellStyle name="_MH 750 Data 040507_Summerhaven CWIP curve Oct_2010_November 2010 Termosol CWIP Curves NEER Final 2" xfId="34498" xr:uid="{BC330839-FF66-4D4D-ADFD-710D1377D3C7}"/>
    <cellStyle name="_MH 750 Data 040507_Tax" xfId="34499" xr:uid="{74A75104-83FF-44D2-A9A7-2F54D0D2AB28}"/>
    <cellStyle name="_MH 750 Data 040507_ToD" xfId="34500" xr:uid="{F0A017C1-96FD-45E8-A85A-C051C50CBE2C}"/>
    <cellStyle name="_MH 750 Data 040507_ToD 2" xfId="34501" xr:uid="{350AF3D6-8518-4B1C-A567-DE578CA31F4E}"/>
    <cellStyle name="_MH 750 Data 040507_ToD 3" xfId="34502" xr:uid="{8931A4C9-5DAE-4E69-A81D-7C9854E5449D}"/>
    <cellStyle name="_MH 750 Data 040507_WACC_Calc_Sheet" xfId="34503" xr:uid="{56DCC337-A6C9-47CA-AB15-1533E7E33209}"/>
    <cellStyle name="_MH 750 Data 040507_WACC_Calc_Sheet 2" xfId="34504" xr:uid="{5597A2C2-EC7F-4F7C-A99A-745774014D40}"/>
    <cellStyle name="_MH 750 Data 040507_WACC_Calc_Sheet 2 2" xfId="34505" xr:uid="{7A08278C-8705-4FBA-AB1A-84CE4F9AC991}"/>
    <cellStyle name="_MH 750 Data 040507_WACC_Calc_Sheet 3" xfId="34506" xr:uid="{8F2695C1-7C57-442C-B3B1-77DB7383EA97}"/>
    <cellStyle name="_MH 750 Data 040507_WACC_Calc_Sheet 4" xfId="34507" xr:uid="{8776208D-93DD-4C7C-81B8-DFA6F2ADB1FF}"/>
    <cellStyle name="_MH 750 Data 040507_WACC_Calc_Sheet 4 2" xfId="34508" xr:uid="{E71DE4F7-6995-40C0-B187-EE30E433900C}"/>
    <cellStyle name="_MH 750 Data 040507_WACC_Calc_Sheet 4 3" xfId="34509" xr:uid="{D9ADDFE0-BB4E-404C-93B9-2D60685711AF}"/>
    <cellStyle name="_MH 750 Data 040507_WACC_Calc_Sheet_Genesis_Bridge_Tab" xfId="34510" xr:uid="{8047A762-6ED6-4EB7-A095-CACADB47D252}"/>
    <cellStyle name="_MH 750 Data 040507_WACC_Calc_Sheet_ToD" xfId="34511" xr:uid="{A6172229-6F3A-4F9D-BE3B-5F72BA0A2A5B}"/>
    <cellStyle name="_MH 750 Data 040507_WACC_Calc_Sheet_ToD 2" xfId="34512" xr:uid="{019D2159-9F93-4158-B1E4-9ED80861D03F}"/>
    <cellStyle name="_MH 750 Data 040507_WACC_Calc_Sheet_ToD 3" xfId="34513" xr:uid="{588BA32A-4714-4273-B14C-887222D42B44}"/>
    <cellStyle name="_MH 750 Data 040507_Word_Outputs_2009_09_12" xfId="34514" xr:uid="{5FA3949D-05BD-499B-84C9-DBADDBCFF5DB}"/>
    <cellStyle name="_MH 750 Data 2" xfId="34515" xr:uid="{0A3D574C-CA6E-4667-8012-3213F6A1A053}"/>
    <cellStyle name="_MH 750 Data 2 2" xfId="34516" xr:uid="{F6A8D4E7-8D2C-4A69-9732-3C556EB5F83D}"/>
    <cellStyle name="_MH 750 Data 3" xfId="34517" xr:uid="{D87896DF-9CDD-4568-9C4E-DE0CD7BFE47D}"/>
    <cellStyle name="_MH 750 Data 3 2" xfId="34518" xr:uid="{DE76BDF9-F8CA-45E0-A43D-69658308E718}"/>
    <cellStyle name="_MH 750 Data 4" xfId="34519" xr:uid="{26E7551F-DBD1-4688-A053-EE4A8896EF75}"/>
    <cellStyle name="_MH 750 Data 4 2" xfId="34520" xr:uid="{0D06EE79-1D67-4F1F-AFD5-19AABB5F6D36}"/>
    <cellStyle name="_MH 750 Data 4 3" xfId="34521" xr:uid="{3A40BC3E-7494-40F8-B96E-70634D5E4096}"/>
    <cellStyle name="_MH 750 Data 5" xfId="34522" xr:uid="{3AE3F90F-63D0-47CD-810C-75888B13FD8A}"/>
    <cellStyle name="_MH 750 Data 5 2" xfId="34523" xr:uid="{FCDD6D2C-5B2A-4C45-B6C5-08ED436CD93E}"/>
    <cellStyle name="_MH 750 Data 6" xfId="34524" xr:uid="{C51355BF-3492-4786-8558-B41F9E0EC90E}"/>
    <cellStyle name="_MH 750 Data_AEP_PV_20100112" xfId="34525" xr:uid="{254F8122-A8E3-4994-8AD9-FA3DF548490F}"/>
    <cellStyle name="_MH 750 Data_August 2010 CWIP curves_NextEra" xfId="34526" xr:uid="{2B4A47BB-43A3-4324-B930-8D84F2E6BF36}"/>
    <cellStyle name="_MH 750 Data_August 2010 CWIP curves_NextEra 2" xfId="34527" xr:uid="{01D813A1-6578-49B5-809D-19BDA1F95890}"/>
    <cellStyle name="_MH 750 Data_August 2010 CWIP curves_NextEra_November 2010 Termosol CWIP Curves NEER Final" xfId="34528" xr:uid="{5F08EC70-AEFD-4F60-8D54-F4FDF8E90B27}"/>
    <cellStyle name="_MH 750 Data_August 2010 CWIP curves_NextEra_November 2010 Termosol CWIP Curves NEER Final 2" xfId="34529" xr:uid="{326457C4-B19B-4268-AAF7-A3B78D7CA820}"/>
    <cellStyle name="_MH 750 Data_Budget Support 2012-09 2013-15 Benefit Programs v5 with NEER Barg Update" xfId="34530" xr:uid="{A3F04C45-9806-4726-98A2-4F4CB6CB1643}"/>
    <cellStyle name="_MH 750 Data_Capital Prov 1Q10" xfId="34531" xr:uid="{F09BB1F0-2517-4FED-8779-186B0A879928}"/>
    <cellStyle name="_MH 750 Data_Capital Prov 1Q10 2" xfId="34532" xr:uid="{EE3B8DFD-D8BB-4CD6-B01A-6DFB354F4887}"/>
    <cellStyle name="_MH 750 Data_Capital Prov 1Q10_March_LTD_Premium" xfId="34533" xr:uid="{FDFCB35A-CB1C-42AB-B0D6-2C33E3DEB102}"/>
    <cellStyle name="_MH 750 Data_Capital Prov 1Q10_Nov Self Admin LTD Income Premium - CIGNA" xfId="34534" xr:uid="{8E8B1061-93B4-400D-8D81-2BEDF6CEBF6F}"/>
    <cellStyle name="_MH 750 Data_Capital Prov 1Q10_Summary Unrounded" xfId="34535" xr:uid="{2C4054EB-C8A0-4CF2-9788-E7AD5ABB34D3}"/>
    <cellStyle name="_MH 750 Data_Cherokee 2010 - 2014 Budget Forecast" xfId="34536" xr:uid="{DC26398A-3908-4ECA-9F37-592E2B88911E}"/>
    <cellStyle name="_MH 750 Data_Cimarron O&amp;M_05-24-2012" xfId="34537" xr:uid="{2163DC24-BFFA-4A06-8881-FC154649FE43}"/>
    <cellStyle name="_MH 750 Data_Consolidated Summary Living ProForma_2011_DRAFT" xfId="34538" xr:uid="{42030008-867E-4F2B-A983-75D519E51900}"/>
    <cellStyle name="_MH 750 Data_Consolidated Summary Living ProForma_2011_Paste Special" xfId="34539" xr:uid="{B9522F0E-7D07-4442-8F87-A52E3DAC2D26}"/>
    <cellStyle name="_MH 750 Data_Copy of South TX GenTie  0.8x Sale12-31-09 COD BASE CASEvBOD" xfId="34540" xr:uid="{093E2F53-0259-4990-8F4E-BEF65978E6E4}"/>
    <cellStyle name="_MH 750 Data_Copy of Wilton Expansion_Opcom_XLE_49.5MW_2-23-08_(Stimulus)" xfId="34541" xr:uid="{68F9F908-F52F-46F1-BF4A-1CD82E270CC3}"/>
    <cellStyle name="_MH 750 Data_CWIP Termosol 1" xfId="34542" xr:uid="{87860E93-828D-458B-B0BF-86327A287C95}"/>
    <cellStyle name="_MH 750 Data_CWIP Termosol 1 2" xfId="34543" xr:uid="{2EF8E53A-D026-4471-8D26-73FCC76C4CB3}"/>
    <cellStyle name="_MH 750 Data_CWIP Termosol 2" xfId="34544" xr:uid="{10369172-7B05-4A2F-B2C1-741DED1AF7EE}"/>
    <cellStyle name="_MH 750 Data_CWIP Termosol 2 2" xfId="34545" xr:uid="{25B440CE-A4C1-4BFA-9EFC-BEEA27539804}"/>
    <cellStyle name="_MH 750 Data_Day County" xfId="34546" xr:uid="{D15E5D40-40B5-4AC9-A9E2-64B53A8CFB1A}"/>
    <cellStyle name="_MH 750 Data_Distribution Date Calc" xfId="34547" xr:uid="{3FA15EEC-41EC-4B43-AEF1-B651190B967B}"/>
    <cellStyle name="_MH 750 Data_Expenses" xfId="34548" xr:uid="{614546B4-F318-41F0-9B2A-D8693BBE4A4A}"/>
    <cellStyle name="_MH 750 Data_FAS 106 subsidy 2010" xfId="34549" xr:uid="{18478E84-9B8F-4021-9AC4-B85FB1ED6D51}"/>
    <cellStyle name="_MH 750 Data_FAS 106 subsidy 2010 2" xfId="34550" xr:uid="{A8EE3A2D-2C12-4BB2-AD2D-1A579379292F}"/>
    <cellStyle name="_MH 750 Data_FAS 106 subsidy 2010_March_LTD_Premium" xfId="34551" xr:uid="{5ED16FAE-87CE-462B-A82D-92325109A189}"/>
    <cellStyle name="_MH 750 Data_FAS 106 subsidy 2010_Nov Self Admin LTD Income Premium - CIGNA" xfId="34552" xr:uid="{971A94D0-F008-4C96-A875-CB0DF1A0650E}"/>
    <cellStyle name="_MH 750 Data_FAS 106 subsidy 2010_Summary Unrounded" xfId="34553" xr:uid="{F1986E54-6535-4D43-B991-6109AC065D27}"/>
    <cellStyle name="_MH 750 Data_FinSum" xfId="34554" xr:uid="{350B553D-F2A1-42C7-AF6E-E50139E008A6}"/>
    <cellStyle name="_MH 750 Data_FinSum 2" xfId="34555" xr:uid="{3F48B354-9434-44E3-82FA-6CA7EEA9FD17}"/>
    <cellStyle name="_MH 750 Data_FinSum 2 2" xfId="34556" xr:uid="{F102FAF2-FE3E-46FC-8980-A65718ED5E61}"/>
    <cellStyle name="_MH 750 Data_FinSum 3" xfId="34557" xr:uid="{8B7B1C25-E440-4F2B-AFD9-5B871879CE2E}"/>
    <cellStyle name="_MH 750 Data_FinSum 4" xfId="34558" xr:uid="{3A9EB91C-E39D-465A-A7D3-D62CB3756B9D}"/>
    <cellStyle name="_MH 750 Data_FinSum 4 2" xfId="34559" xr:uid="{FF36B59A-7CCF-4D69-BD4F-417AC9BFAC0E}"/>
    <cellStyle name="_MH 750 Data_FinSum 4 3" xfId="34560" xr:uid="{57E7AE75-5301-421B-B1FA-735E3CED4A06}"/>
    <cellStyle name="_MH 750 Data_FinSum_Genesis_Bridge_Tab" xfId="34561" xr:uid="{F3EAEFDE-11D7-4D7B-B5E6-065DB4C030CD}"/>
    <cellStyle name="_MH 750 Data_FinSum_ToD" xfId="34562" xr:uid="{5942A96C-9968-4057-A458-282D041CCCEB}"/>
    <cellStyle name="_MH 750 Data_FinSum_ToD 2" xfId="34563" xr:uid="{8ECD1A29-4053-40DC-B2CE-6FC2C553E974}"/>
    <cellStyle name="_MH 750 Data_FinSum_ToD 3" xfId="34564" xr:uid="{48BFEED8-0776-4FED-8FF1-C0E054722DCE}"/>
    <cellStyle name="_MH 750 Data_Genesis PGE 250MW_20081119A" xfId="34565" xr:uid="{1C208CEE-52E6-4193-AAED-C7EAD588240F}"/>
    <cellStyle name="_MH 750 Data_Genesis_Bridge_Tab" xfId="34566" xr:uid="{57433DDD-14F0-4D86-89B8-290DFD782EBE}"/>
    <cellStyle name="_MH 750 Data_HWBA UM NPV  IRR Analysis finance at cost share may 2011" xfId="34567" xr:uid="{18FE49B0-41AB-4DD8-85DD-7D2BF669BCC5}"/>
    <cellStyle name="_MH 750 Data_Input" xfId="34568" xr:uid="{8CEA01F9-5759-41CD-AF0A-AE3B95BD8676}"/>
    <cellStyle name="_MH 750 Data_Input 2" xfId="34569" xr:uid="{4F2BF2B4-717C-4E26-A606-BBFB01582CCB}"/>
    <cellStyle name="_MH 750 Data_Inputs" xfId="34570" xr:uid="{89867BCD-C94E-49E3-8EB0-D2BDA0E106B9}"/>
    <cellStyle name="_MH 750 Data_Inputs 2" xfId="34571" xr:uid="{A9BAD06C-CF41-4C02-B7ED-C6EFA6462D8D}"/>
    <cellStyle name="_MH 750 Data_LPF 2011 Update - Contracted Thermal Assets - rev 09 27 2011" xfId="34572" xr:uid="{F69D2682-B382-4F72-88D4-2AA628A232A2}"/>
    <cellStyle name="_MH 750 Data_LPF 2011 Update - Contracted Thermal Assets - rev 09 27 2011 (2)" xfId="34573" xr:uid="{F171841D-F480-4645-ACC1-5716F0FCE81B}"/>
    <cellStyle name="_MH 750 Data_LPF 2011 Update - Merchant Thermal Assets - rev 09 27 2011 (2)" xfId="34574" xr:uid="{4DC86EB2-BF0B-4700-B1D0-3C1ACD8868AF}"/>
    <cellStyle name="_MH 750 Data_LTD-FAS 112 Summary" xfId="34575" xr:uid="{4044B9BF-942F-4255-96F7-04ABA12ABF13}"/>
    <cellStyle name="_MH 750 Data_Majestic II 2013 - 2042 Property Tax Forecast est" xfId="34576" xr:uid="{4F2777FD-AFBF-47DF-AC88-4FA74EC70F70}"/>
    <cellStyle name="_MH 750 Data_McCoy 250 MW Yingli 280W T-0 NextEra PVO&amp;M Budget (NEW RAMP)_2010-12-10" xfId="34577" xr:uid="{A2DEC92E-48E8-436C-A9D6-180BE85C6A40}"/>
    <cellStyle name="_MH 750 Data_McCoy 250 MW Yingli 280W T-0 NextEra PVO&amp;M Budget (NEW RAMP)_2010-12-6" xfId="34578" xr:uid="{C4BC230C-B367-4C52-9298-6F7DCB72E876}"/>
    <cellStyle name="_MH 750 Data_November 2010 CWIP Curves Genesis Final" xfId="34579" xr:uid="{692F3D6A-D221-4AEA-BCB2-6F7D6D48EA92}"/>
    <cellStyle name="_MH 750 Data_November 2010 CWIP Curves Genesis Final 2" xfId="34580" xr:uid="{DE6627EC-B970-47A4-8DC0-CB289C34454E}"/>
    <cellStyle name="_MH 750 Data_November 2010 CWIP Curves NEER Final" xfId="34581" xr:uid="{9502DB4B-209D-48D2-9DCC-696999F2AB6C}"/>
    <cellStyle name="_MH 750 Data_November 2010 CWIP Curves NEER Final 2" xfId="34582" xr:uid="{B2AF41C3-3D79-4079-890E-BBA89B21909A}"/>
    <cellStyle name="_MH 750 Data_November 2010 Termosol CWIP Curves NEER Final" xfId="34583" xr:uid="{CF94EE1C-9AD8-442D-8532-179E0E4BE5A5}"/>
    <cellStyle name="_MH 750 Data_November 2010 Termosol CWIP Curves NEER Final 2" xfId="34584" xr:uid="{3CCB5A5E-C079-4A15-9D2A-EE6EAE6C87B1}"/>
    <cellStyle name="_MH 750 Data_Paradise_PV_20100212" xfId="34585" xr:uid="{24CDE7A6-3982-461A-A59A-ABF92607B0E1}"/>
    <cellStyle name="_MH 750 Data_Pro Forma - Alamosa 100MW - rev 03.13.09" xfId="34586" xr:uid="{E6B26195-A0CB-45C3-B763-9CC6B8FA1348}"/>
    <cellStyle name="_MH 750 Data_Pro Forma - Alamosa 100MW - rev 03.13.09 2" xfId="34587" xr:uid="{B6F6A778-41B2-492F-91F9-66B1D4303DC9}"/>
    <cellStyle name="_MH 750 Data_Pro Forma - Alamosa 100MW - rev 03.13.09 2 2" xfId="34588" xr:uid="{CF9E5F8D-3130-4068-A819-96F583FF39D0}"/>
    <cellStyle name="_MH 750 Data_Pro Forma - Alamosa 100MW - rev 03.13.09 3" xfId="34589" xr:uid="{10913CEB-8020-46FC-A1D2-91B25C36EDB0}"/>
    <cellStyle name="_MH 750 Data_Pro Forma - Alamosa 100MW - rev 03.13.09 4" xfId="34590" xr:uid="{2FA1998D-FC7B-42EC-A59F-D2459393698A}"/>
    <cellStyle name="_MH 750 Data_Pro Forma - Alamosa 100MW - rev 03.13.09 4 2" xfId="34591" xr:uid="{2A29B8F3-E0A7-41BC-9929-975A5D8CB638}"/>
    <cellStyle name="_MH 750 Data_Pro Forma - Alamosa 100MW - rev 03.13.09 4 3" xfId="34592" xr:uid="{1BE7E7C3-6FCB-4CB7-9B1C-23F74F18845B}"/>
    <cellStyle name="_MH 750 Data_Pro Forma - Alamosa 100MW - rev 03.13.09_Genesis_Bridge_Tab" xfId="34593" xr:uid="{776F8DB4-C880-4A7D-B5C6-74517D37E91E}"/>
    <cellStyle name="_MH 750 Data_Pro Forma - Alamosa 100MW - rev 03.13.09_ToD" xfId="34594" xr:uid="{D45B5ABD-B364-4F8E-8F6A-AC5428AECCB4}"/>
    <cellStyle name="_MH 750 Data_Pro Forma - Alamosa 100MW - rev 03.13.09_ToD 2" xfId="34595" xr:uid="{AEBF5DAA-0D47-4B65-8F1C-1F61A6170F3C}"/>
    <cellStyle name="_MH 750 Data_Pro Forma - Alamosa 100MW - rev 03.13.09_ToD 3" xfId="34596" xr:uid="{0272C843-A73A-4204-BCB1-E5FCF904EC59}"/>
    <cellStyle name="_MH 750 Data_Project Finance Wilton Expansion" xfId="34597" xr:uid="{4174EF8B-7507-4B44-9A3F-0D7AAA8CE84C}"/>
    <cellStyle name="_MH 750 Data_Project Monitoring Paradise Solar revised_October 2010" xfId="34598" xr:uid="{B3B7D31C-9E83-48E2-9946-2BFE6DA7FFF8}"/>
    <cellStyle name="_MH 750 Data_Project Monitoring Paradise Solar revised_October 2010 2" xfId="34599" xr:uid="{5543FAE0-934B-4D9D-83CC-B75761D34068}"/>
    <cellStyle name="_MH 750 Data_Project Monitoring Paradise Solar revised_October 2010_November 2010 Termosol CWIP Curves NEER Final" xfId="34600" xr:uid="{671F719B-AF0A-4F8C-A2BE-ABC3EF8C2DB3}"/>
    <cellStyle name="_MH 750 Data_Project Monitoring Paradise Solar revised_October 2010_November 2010 Termosol CWIP Curves NEER Final 2" xfId="34601" xr:uid="{ABCAEBA8-B389-4EFC-9788-BAAEC30F0779}"/>
    <cellStyle name="_MH 750 Data_Scen" xfId="34602" xr:uid="{F1CB13BF-1AA8-42C5-A63D-E17DC223E51F}"/>
    <cellStyle name="_MH 750 Data_Scen 2" xfId="34603" xr:uid="{B82F908D-0653-4131-9EEE-61F8CE654906}"/>
    <cellStyle name="_MH 750 Data_Scen 2 2" xfId="34604" xr:uid="{515C6904-CA00-470E-BE49-E1EB0936255E}"/>
    <cellStyle name="_MH 750 Data_Scen 3" xfId="34605" xr:uid="{C5D42A85-F9D8-421B-B550-D29EDDB249B0}"/>
    <cellStyle name="_MH 750 Data_Scen 4" xfId="34606" xr:uid="{275ADE4D-CB2B-4C67-8CAC-1777547A9A0D}"/>
    <cellStyle name="_MH 750 Data_Scen 4 2" xfId="34607" xr:uid="{AB2B0D83-62C0-4500-9DD5-EEEF68217AF6}"/>
    <cellStyle name="_MH 750 Data_Scen 4 3" xfId="34608" xr:uid="{79532DBB-B5BA-453A-96F5-97E1F82988FC}"/>
    <cellStyle name="_MH 750 Data_Scen_Genesis_Bridge_Tab" xfId="34609" xr:uid="{E6AF444B-8A29-49B3-8D0E-7C8B2DA8C162}"/>
    <cellStyle name="_MH 750 Data_Scen_ToD" xfId="34610" xr:uid="{55F87B8F-16B1-4851-9BC0-36FE4E632FA9}"/>
    <cellStyle name="_MH 750 Data_Scen_ToD 2" xfId="34611" xr:uid="{7B429764-F6CE-4321-AF25-E44E1C3226A7}"/>
    <cellStyle name="_MH 750 Data_Scen_ToD 3" xfId="34612" xr:uid="{6076F89C-D2CE-4F7E-9575-7FD14E611893}"/>
    <cellStyle name="_MH 750 Data_September 2010 CWIP curves_NextEra" xfId="34613" xr:uid="{8F947C11-D68F-4880-9597-41D962355257}"/>
    <cellStyle name="_MH 750 Data_September 2010 CWIP curves_NextEra 2" xfId="34614" xr:uid="{DE61DC96-EBF4-44F0-90F7-02896DE7E809}"/>
    <cellStyle name="_MH 750 Data_September 2010 CWIP curves_NextEra_November 2010 Termosol CWIP Curves NEER Final" xfId="34615" xr:uid="{90C60019-8AD5-404E-95A3-F6F72165283B}"/>
    <cellStyle name="_MH 750 Data_September 2010 CWIP curves_NextEra_November 2010 Termosol CWIP Curves NEER Final 2" xfId="34616" xr:uid="{297CD17B-27EE-4A23-8E2C-FD5D4FB2BE7C}"/>
    <cellStyle name="_MH 750 Data_Solar - TOD Calculation Model - rev 04.16.09" xfId="34617" xr:uid="{69F5D8FE-AF81-4DB0-A145-AD8A92FB0154}"/>
    <cellStyle name="_MH 750 Data_Solar - TOD Calculation Model - rev 04.16.09 2" xfId="34618" xr:uid="{DB8EBD9F-E53D-494D-BE2F-6E621448A297}"/>
    <cellStyle name="_MH 750 Data_Solar - TOD Calculation Model - rev 04.16.09 2 2" xfId="34619" xr:uid="{F2674D21-FEEE-472D-BA39-2A8D6CE696B5}"/>
    <cellStyle name="_MH 750 Data_Solar - TOD Calculation Model - rev 04.16.09 3" xfId="34620" xr:uid="{4C348B00-A790-4A7B-99F9-A1C13A83E8C8}"/>
    <cellStyle name="_MH 750 Data_Solar - TOD Calculation Model - rev 04.16.09 4" xfId="34621" xr:uid="{D433AB86-1A26-4A54-853A-9EB600057E22}"/>
    <cellStyle name="_MH 750 Data_Solar - TOD Calculation Model - rev 04.16.09 4 2" xfId="34622" xr:uid="{D172061A-9D68-4B12-9F56-E3743AA22397}"/>
    <cellStyle name="_MH 750 Data_Solar - TOD Calculation Model - rev 04.16.09 4 3" xfId="34623" xr:uid="{0C39E3A0-D06D-4A40-ADED-0EEC9D539AAF}"/>
    <cellStyle name="_MH 750 Data_Solar - TOD Calculation Model - rev 04.16.09_Genesis_Bridge_Tab" xfId="34624" xr:uid="{4C6AFB7E-2421-457C-AE75-195E0D3639C8}"/>
    <cellStyle name="_MH 750 Data_Solar - TOD Calculation Model - rev 04.16.09_ToD" xfId="34625" xr:uid="{FFFC667F-5669-4CD3-AACD-6850016C8F53}"/>
    <cellStyle name="_MH 750 Data_Solar - TOD Calculation Model - rev 04.16.09_ToD 2" xfId="34626" xr:uid="{11B7A2C4-B8D9-45C8-9D20-70959F473A2C}"/>
    <cellStyle name="_MH 750 Data_Solar - TOD Calculation Model - rev 04.16.09_ToD 3" xfId="34627" xr:uid="{94C3D1F0-4A4A-4318-B570-641963CFE16C}"/>
    <cellStyle name="_MH 750 Data_Solar_Model_ab" xfId="34628" xr:uid="{FCD6CF0B-9E62-4A84-AD09-5AED9EF190CB}"/>
    <cellStyle name="_MH 750 Data_Solar_Model_ab 2" xfId="34629" xr:uid="{B147C1D9-3EFB-42BF-8DAB-6E872E8444BC}"/>
    <cellStyle name="_MH 750 Data_Solar_Model_ab 2 2" xfId="34630" xr:uid="{A7259556-6BBF-4455-8FF4-646324F9AE61}"/>
    <cellStyle name="_MH 750 Data_Solar_Model_ab 3" xfId="34631" xr:uid="{91D86708-D8FF-4E59-897E-A63BAFD2D5E6}"/>
    <cellStyle name="_MH 750 Data_Solar_Model_ab 4" xfId="34632" xr:uid="{C6C508E6-070C-4BFE-ACFA-AE6221A8DC71}"/>
    <cellStyle name="_MH 750 Data_Solar_Model_ab 4 2" xfId="34633" xr:uid="{A050E47A-1BF7-4DC6-938E-CB50F026CE14}"/>
    <cellStyle name="_MH 750 Data_Solar_Model_ab 4 3" xfId="34634" xr:uid="{AB07BACC-3638-43C4-875B-73CE15E15178}"/>
    <cellStyle name="_MH 750 Data_Solar_Model_ab_Genesis_Bridge_Tab" xfId="34635" xr:uid="{B0588C71-7BEF-41B1-B967-B41D5CFA7E72}"/>
    <cellStyle name="_MH 750 Data_Solar_Model_ab_ToD" xfId="34636" xr:uid="{B8FA369D-62C6-4646-B0A8-B330D0C502AB}"/>
    <cellStyle name="_MH 750 Data_Solar_Model_ab_ToD 2" xfId="34637" xr:uid="{7F489FCB-CD61-4258-8237-925591C7450B}"/>
    <cellStyle name="_MH 750 Data_Solar_Model_ab_ToD 3" xfId="34638" xr:uid="{1DCF2923-B9E7-4026-BC34-F5B134B9413C}"/>
    <cellStyle name="_MH 750 Data_Summerhaven CWIP curve Oct_2010" xfId="34639" xr:uid="{E45C0ADD-6404-4B3C-A629-A13615FAF95F}"/>
    <cellStyle name="_MH 750 Data_Summerhaven CWIP curve Oct_2010 2" xfId="34640" xr:uid="{826AC83F-165D-4759-AA29-4F9844D143BE}"/>
    <cellStyle name="_MH 750 Data_Summerhaven CWIP curve Oct_2010_November 2010 Termosol CWIP Curves NEER Final" xfId="34641" xr:uid="{3F2A7723-7FA4-480A-AE90-C56646407928}"/>
    <cellStyle name="_MH 750 Data_Summerhaven CWIP curve Oct_2010_November 2010 Termosol CWIP Curves NEER Final 2" xfId="34642" xr:uid="{7604B093-A795-495B-9401-BAEB9C018CB7}"/>
    <cellStyle name="_MH 750 Data_Tax" xfId="34643" xr:uid="{D124988B-EE6D-4653-9144-FD0D10EDE524}"/>
    <cellStyle name="_MH 750 Data_ToD" xfId="34644" xr:uid="{B37C6478-576E-47C6-994C-BD37324530FF}"/>
    <cellStyle name="_MH 750 Data_ToD 2" xfId="34645" xr:uid="{BAE57213-395D-4806-B698-82AAE9A25C56}"/>
    <cellStyle name="_MH 750 Data_ToD 3" xfId="34646" xr:uid="{8E5C01ED-746C-4B1B-89F8-8C014BA73211}"/>
    <cellStyle name="_MH 750 Data_WACC_Calc_Sheet" xfId="34647" xr:uid="{2FF3031B-AB89-46E7-948D-3BEB5DF66471}"/>
    <cellStyle name="_MH 750 Data_WACC_Calc_Sheet 2" xfId="34648" xr:uid="{17F4A0AB-B180-49D5-8C7C-CEE32A059180}"/>
    <cellStyle name="_MH 750 Data_WACC_Calc_Sheet 2 2" xfId="34649" xr:uid="{E1A53D5E-E6A2-4867-ABA2-A0062FA42FFE}"/>
    <cellStyle name="_MH 750 Data_WACC_Calc_Sheet 3" xfId="34650" xr:uid="{F9B6FAEA-B8EA-46AE-9D01-06ABFD3EF0BE}"/>
    <cellStyle name="_MH 750 Data_WACC_Calc_Sheet 4" xfId="34651" xr:uid="{B549A94B-0EDD-432F-9E86-7FD8B818630A}"/>
    <cellStyle name="_MH 750 Data_WACC_Calc_Sheet 4 2" xfId="34652" xr:uid="{35B2A829-2A3D-42EA-8B82-501B5750B7C2}"/>
    <cellStyle name="_MH 750 Data_WACC_Calc_Sheet 4 3" xfId="34653" xr:uid="{7316A89A-86AD-44A9-AA5F-F4A21FC07F96}"/>
    <cellStyle name="_MH 750 Data_WACC_Calc_Sheet_Genesis_Bridge_Tab" xfId="34654" xr:uid="{D449A7F5-CBB5-4616-8971-91B9B5B80798}"/>
    <cellStyle name="_MH 750 Data_WACC_Calc_Sheet_ToD" xfId="34655" xr:uid="{F9661F1D-828C-4B32-9C92-E38468558972}"/>
    <cellStyle name="_MH 750 Data_WACC_Calc_Sheet_ToD 2" xfId="34656" xr:uid="{4EBC6F8D-1A85-4E46-95AD-CE34749C6084}"/>
    <cellStyle name="_MH 750 Data_WACC_Calc_Sheet_ToD 3" xfId="34657" xr:uid="{9484D0D4-780D-42B5-904B-DB2E7545ECA4}"/>
    <cellStyle name="_MH 750 Data_Word_Outputs_2009_09_12" xfId="34658" xr:uid="{AD189450-7C4D-45E8-AAD7-92AFF04A5032}"/>
    <cellStyle name="_MH Summary - 12.04 Board Meeting - rev 12.16.04" xfId="34659" xr:uid="{1F66D58E-8AD8-4542-A1BF-B90C5894049C}"/>
    <cellStyle name="_MH Summary - 12.04 Board Meeting - rev 12.16.04 2" xfId="34660" xr:uid="{2BE64217-3CB5-4210-A76B-E8ED0131E8AF}"/>
    <cellStyle name="_MH Summary - 12.04 Board Meeting - rev 12.16.04 2 2" xfId="34661" xr:uid="{E719F041-6E2E-4406-AC86-591BBFD35F42}"/>
    <cellStyle name="_MH Summary - 12.04 Board Meeting - rev 12.16.04 3" xfId="34662" xr:uid="{4B20F13F-F511-4DCF-927A-00D41E501457}"/>
    <cellStyle name="_MH Summary - 12.04 Board Meeting - rev 12.16.04 3 2" xfId="34663" xr:uid="{D9843384-D1FB-4250-AEAA-9D0D9F3EEA3D}"/>
    <cellStyle name="_MH Summary - 12.04 Board Meeting - rev 12.16.04 4" xfId="34664" xr:uid="{A6F03829-547D-4534-B7CB-9D63CFFE2D62}"/>
    <cellStyle name="_MH Summary - 12.04 Board Meeting - rev 12.16.04 4 2" xfId="34665" xr:uid="{DCE2B00C-A39D-4048-8F50-D570EBC516CC}"/>
    <cellStyle name="_MH Summary - 12.04 Board Meeting - rev 12.16.04 4 3" xfId="34666" xr:uid="{F7A87E90-4D46-46B6-9D23-0783BD27BD6D}"/>
    <cellStyle name="_MH Summary - 12.04 Board Meeting - rev 12.16.04 5" xfId="34667" xr:uid="{B3D82C82-8205-43E7-8776-A7C4F64AE591}"/>
    <cellStyle name="_MH Summary - 12.04 Board Meeting - rev 12.16.04 5 2" xfId="34668" xr:uid="{DA9F5F92-ECB7-4658-9ABD-07488753246B}"/>
    <cellStyle name="_MH Summary - 12.04 Board Meeting - rev 12.16.04 6" xfId="34669" xr:uid="{439D124E-E084-4735-9D7B-ECF3E1D0F122}"/>
    <cellStyle name="_MH Summary - 12.04 Board Meeting - rev 12.16.04_August 2010 CWIP curves_NextEra" xfId="34670" xr:uid="{BC43C271-AB57-4C32-B37A-6891CBCCE1F6}"/>
    <cellStyle name="_MH Summary - 12.04 Board Meeting - rev 12.16.04_August 2010 CWIP curves_NextEra 2" xfId="34671" xr:uid="{4C2BA151-A59B-4584-A84F-1E10A1979A60}"/>
    <cellStyle name="_MH Summary - 12.04 Board Meeting - rev 12.16.04_August 2010 CWIP curves_NextEra_November 2010 Termosol CWIP Curves NEER Final" xfId="34672" xr:uid="{D28FCA10-70D7-44B1-BAC9-C82C6B7D33E1}"/>
    <cellStyle name="_MH Summary - 12.04 Board Meeting - rev 12.16.04_August 2010 CWIP curves_NextEra_November 2010 Termosol CWIP Curves NEER Final 2" xfId="34673" xr:uid="{6B51260F-2832-48EB-9F2A-031D708CD017}"/>
    <cellStyle name="_MH Summary - 12.04 Board Meeting - rev 12.16.04_BASIS ADJ" xfId="34674" xr:uid="{F6E0480E-5ECF-4F1C-8F07-00CABBA7CDF3}"/>
    <cellStyle name="_MH Summary - 12.04 Board Meeting - rev 12.16.04_BM Adjustments" xfId="34675" xr:uid="{5345EE8D-D00D-4CEC-BD90-D0247204BCEE}"/>
    <cellStyle name="_MH Summary - 12.04 Board Meeting - rev 12.16.04_Budget Support 2012-09 2013-15 Benefit Programs v5 with NEER Barg Update" xfId="34676" xr:uid="{7366314D-CF7D-4DCD-ACBF-E4726E7C4625}"/>
    <cellStyle name="_MH Summary - 12.04 Board Meeting - rev 12.16.04_Capacity_Factor_Monthly_Forecast_Through_2024 " xfId="34677" xr:uid="{77583CC1-E17D-4BDA-AA21-B2FC93CA27F5}"/>
    <cellStyle name="_MH Summary - 12.04 Board Meeting - rev 12.16.04_Capital Prov 1Q10" xfId="34678" xr:uid="{3616024B-A0C7-40ED-A967-B7696EADC54F}"/>
    <cellStyle name="_MH Summary - 12.04 Board Meeting - rev 12.16.04_Capital Prov 1Q10 2" xfId="34679" xr:uid="{E1697239-6A83-4A8F-980D-191755F969AD}"/>
    <cellStyle name="_MH Summary - 12.04 Board Meeting - rev 12.16.04_Capital Prov 1Q10_March_LTD_Premium" xfId="34680" xr:uid="{BDEA3156-C183-4658-ADB2-973C3D2F3A1E}"/>
    <cellStyle name="_MH Summary - 12.04 Board Meeting - rev 12.16.04_Capital Prov 1Q10_Nov Self Admin LTD Income Premium - CIGNA" xfId="34681" xr:uid="{AEE872E5-D4BC-4DB1-91DB-7C3B1BE2C19A}"/>
    <cellStyle name="_MH Summary - 12.04 Board Meeting - rev 12.16.04_Capital Prov 1Q10_Summary Unrounded" xfId="34682" xr:uid="{D5EA85F4-9BE6-4EDD-884C-E8B7539C5BB8}"/>
    <cellStyle name="_MH Summary - 12.04 Board Meeting - rev 12.16.04_Consolidated Summary Living ProForma_2011_DRAFT" xfId="34683" xr:uid="{549D1F1D-8490-41E7-A9D3-A528FA7A7358}"/>
    <cellStyle name="_MH Summary - 12.04 Board Meeting - rev 12.16.04_Consolidated Summary Living ProForma_2011_Paste Special" xfId="34684" xr:uid="{AA940A5E-95F9-4BF3-8325-DB110D8E744A}"/>
    <cellStyle name="_MH Summary - 12.04 Board Meeting - rev 12.16.04_Copy of South TX GenTie  0.8x Sale12-31-09 COD BASE CASEvBOD" xfId="34685" xr:uid="{C844D81C-11F6-4945-A6DF-36BA27083A00}"/>
    <cellStyle name="_MH Summary - 12.04 Board Meeting - rev 12.16.04_CWIP Termosol 1" xfId="34686" xr:uid="{BB3F7F17-4180-4969-9432-C1F67FF24E7F}"/>
    <cellStyle name="_MH Summary - 12.04 Board Meeting - rev 12.16.04_CWIP Termosol 1 2" xfId="34687" xr:uid="{C5DF6A38-E305-40BD-9769-EDA3041BEF87}"/>
    <cellStyle name="_MH Summary - 12.04 Board Meeting - rev 12.16.04_CWIP Termosol 2" xfId="34688" xr:uid="{B29A005E-3D0B-4D62-9082-35A023D82890}"/>
    <cellStyle name="_MH Summary - 12.04 Board Meeting - rev 12.16.04_CWIP Termosol 2 2" xfId="34689" xr:uid="{8D9FE627-A3B7-4C7C-B565-1359DC438DDB}"/>
    <cellStyle name="_MH Summary - 12.04 Board Meeting - rev 12.16.04_Fees" xfId="34690" xr:uid="{BBEAD206-60E3-41A8-AE29-4237D1BAD162}"/>
    <cellStyle name="_MH Summary - 12.04 Board Meeting - rev 12.16.04_Genesis_Bridge_Tab" xfId="34691" xr:uid="{FE03B36A-ECA3-405F-9304-7103B5057976}"/>
    <cellStyle name="_MH Summary - 12.04 Board Meeting - rev 12.16.04_HWBA UM NPV  IRR Analysis finance at cost share may 2011" xfId="34692" xr:uid="{0C7BAC8A-248E-4047-A1A0-7C06AE3A1FB9}"/>
    <cellStyle name="_MH Summary - 12.04 Board Meeting - rev 12.16.04_Inputs" xfId="34693" xr:uid="{04EA87F5-DF1E-4625-8D92-8D9E27F73EB2}"/>
    <cellStyle name="_MH Summary - 12.04 Board Meeting - rev 12.16.04_Inputs 2" xfId="34694" xr:uid="{DAC6A5BA-8234-41B9-82A1-96C55DC98AE8}"/>
    <cellStyle name="_MH Summary - 12.04 Board Meeting - rev 12.16.04_Locked in Gross Margin" xfId="34695" xr:uid="{E83F8420-B7D8-4A67-9603-077EE4CA72BD}"/>
    <cellStyle name="_MH Summary - 12.04 Board Meeting - rev 12.16.04_LTD-FAS 112 Summary" xfId="34696" xr:uid="{4D35B9F7-4ED5-4AA8-B93C-5CFAA67543D0}"/>
    <cellStyle name="_MH Summary - 12.04 Board Meeting - rev 12.16.04_November 2010 CWIP Curves Genesis Final" xfId="34697" xr:uid="{41A09557-D382-4C86-8C16-81F5AE2F92A2}"/>
    <cellStyle name="_MH Summary - 12.04 Board Meeting - rev 12.16.04_November 2010 CWIP Curves Genesis Final 2" xfId="34698" xr:uid="{67CF96A9-2374-4374-B7C6-CA456CD53DCD}"/>
    <cellStyle name="_MH Summary - 12.04 Board Meeting - rev 12.16.04_November 2010 CWIP Curves NEER Final" xfId="34699" xr:uid="{4A64B04F-F6FC-4D7F-95F4-7167FFF23D9E}"/>
    <cellStyle name="_MH Summary - 12.04 Board Meeting - rev 12.16.04_November 2010 CWIP Curves NEER Final 2" xfId="34700" xr:uid="{C9573132-7756-4A92-98C0-32F510650B02}"/>
    <cellStyle name="_MH Summary - 12.04 Board Meeting - rev 12.16.04_November 2010 Termosol CWIP Curves NEER Final" xfId="34701" xr:uid="{2FB101A4-BF30-472B-A9EE-68BC4A3FE0C7}"/>
    <cellStyle name="_MH Summary - 12.04 Board Meeting - rev 12.16.04_November 2010 Termosol CWIP Curves NEER Final 2" xfId="34702" xr:uid="{2C5E0333-738A-4DA0-A5BD-092256C1C8F9}"/>
    <cellStyle name="_MH Summary - 12.04 Board Meeting - rev 12.16.04_Project Monitoring Paradise Solar revised_October 2010" xfId="34703" xr:uid="{270262AD-D75C-4F25-836C-EFD63FFC3B9C}"/>
    <cellStyle name="_MH Summary - 12.04 Board Meeting - rev 12.16.04_Project Monitoring Paradise Solar revised_October 2010 2" xfId="34704" xr:uid="{2EC32B93-3243-4938-88A0-220F3F8925CD}"/>
    <cellStyle name="_MH Summary - 12.04 Board Meeting - rev 12.16.04_Project Monitoring Paradise Solar revised_October 2010_November 2010 Termosol CWIP Curves NEER Final" xfId="34705" xr:uid="{CA429D50-A9A4-43D3-A335-24B350F1D435}"/>
    <cellStyle name="_MH Summary - 12.04 Board Meeting - rev 12.16.04_Project Monitoring Paradise Solar revised_October 2010_November 2010 Termosol CWIP Curves NEER Final 2" xfId="34706" xr:uid="{08E989F5-0A28-4A6B-83E1-6E24D0F43D9F}"/>
    <cellStyle name="_MH Summary - 12.04 Board Meeting - rev 12.16.04_September 2010 CWIP curves_NextEra" xfId="34707" xr:uid="{7DDF6742-FCA8-4243-9596-B83AC470044A}"/>
    <cellStyle name="_MH Summary - 12.04 Board Meeting - rev 12.16.04_September 2010 CWIP curves_NextEra 2" xfId="34708" xr:uid="{54CCF287-FEC6-404E-9C99-5FEEC11D27C9}"/>
    <cellStyle name="_MH Summary - 12.04 Board Meeting - rev 12.16.04_September 2010 CWIP curves_NextEra_November 2010 Termosol CWIP Curves NEER Final" xfId="34709" xr:uid="{9E4BD211-68A4-411B-901A-8D14C69DFA08}"/>
    <cellStyle name="_MH Summary - 12.04 Board Meeting - rev 12.16.04_September 2010 CWIP curves_NextEra_November 2010 Termosol CWIP Curves NEER Final 2" xfId="34710" xr:uid="{7C5DC0D9-A821-4728-B01D-CAB321D736B4}"/>
    <cellStyle name="_MH Summary - 12.04 Board Meeting - rev 12.16.04_Summerhaven CWIP curve Oct_2010" xfId="34711" xr:uid="{B470101E-2C62-4C09-8410-29A5C0E1D98D}"/>
    <cellStyle name="_MH Summary - 12.04 Board Meeting - rev 12.16.04_Summerhaven CWIP curve Oct_2010 2" xfId="34712" xr:uid="{A8CBB13E-30E6-40ED-BB40-7CB73FC3ED05}"/>
    <cellStyle name="_MH Summary - 12.04 Board Meeting - rev 12.16.04_Summerhaven CWIP curve Oct_2010_November 2010 Termosol CWIP Curves NEER Final" xfId="34713" xr:uid="{E53DEEBA-3CEE-4279-A012-FD32249E0408}"/>
    <cellStyle name="_MH Summary - 12.04 Board Meeting - rev 12.16.04_Summerhaven CWIP curve Oct_2010_November 2010 Termosol CWIP Curves NEER Final 2" xfId="34714" xr:uid="{E14026AF-B8C8-4422-B113-23B1AE5F767B}"/>
    <cellStyle name="_MH Summary - 12.04 Board Meeting - rev 12.16.04_ToD" xfId="34715" xr:uid="{A0AF72FF-01FC-4EE5-8CFE-59AA2E92697D}"/>
    <cellStyle name="_MH Summary - 12.04 Board Meeting - rev 12.16.04_ToD 2" xfId="34716" xr:uid="{D58C3F8A-7ADD-4E66-A7D5-9FBB9ED9FD05}"/>
    <cellStyle name="_MH Summary - 12.04 Board Meeting - rev 12.16.04_ToD 3" xfId="34717" xr:uid="{247A7154-0CCD-4464-866A-1A7E502F2151}"/>
    <cellStyle name="_MH Summary - 12.04 Board Meeting - rev 12.16.04_tx financing revs" xfId="34718" xr:uid="{F2BC37EC-5573-47AF-B6E0-C3CF1890FC7C}"/>
    <cellStyle name="_MH750 - Major Maintenance - rev 10.06.04" xfId="34719" xr:uid="{E7620CD7-A801-4DC5-9839-0420CA7E5EFB}"/>
    <cellStyle name="_MH750 - Major Maintenance - rev 10.06.04 2" xfId="34720" xr:uid="{24577161-03F9-4766-9DDF-2021BD24C90F}"/>
    <cellStyle name="_MH750 - Major Maintenance - rev 10.06.04 2 2" xfId="34721" xr:uid="{BE03AB4B-62D6-480E-831B-A76F63A6E54F}"/>
    <cellStyle name="_MH750 - Major Maintenance - rev 10.06.04 3" xfId="34722" xr:uid="{A01DEC82-A2C1-49A2-A541-BACE59D11B9A}"/>
    <cellStyle name="_MH750 - Major Maintenance - rev 10.06.04 3 2" xfId="34723" xr:uid="{7D10F009-177C-45F6-9967-2AF7F1BE4C39}"/>
    <cellStyle name="_MH750 - Major Maintenance - rev 10.06.04 4" xfId="34724" xr:uid="{F8204308-247A-40E6-A6D9-6D6A2A0BF2F8}"/>
    <cellStyle name="_MH750 - Major Maintenance - rev 10.06.04 4 2" xfId="34725" xr:uid="{70A1E644-D645-44CF-9C12-0EDA36552027}"/>
    <cellStyle name="_MH750 - Major Maintenance - rev 10.06.04 4 3" xfId="34726" xr:uid="{0550B496-F693-47D3-9655-3E2DDA0BB2DE}"/>
    <cellStyle name="_MH750 - Major Maintenance - rev 10.06.04 5" xfId="34727" xr:uid="{B0AAFFFA-1513-4E43-960F-79A992FAFE20}"/>
    <cellStyle name="_MH750 - Major Maintenance - rev 10.06.04 5 2" xfId="34728" xr:uid="{C88BE973-CE3D-4110-A734-A3B8FE4D0901}"/>
    <cellStyle name="_MH750 - Major Maintenance - rev 10.06.04 6" xfId="34729" xr:uid="{6FF4B7E7-5A55-462B-9B0C-1E0B91AE355B}"/>
    <cellStyle name="_MH750 - Major Maintenance - rev 10.06.04_August 2010 CWIP curves_NextEra" xfId="34730" xr:uid="{5EEE0CE6-3908-469D-BA6F-D30C77CADBCA}"/>
    <cellStyle name="_MH750 - Major Maintenance - rev 10.06.04_August 2010 CWIP curves_NextEra 2" xfId="34731" xr:uid="{71D0B416-C9D2-48B3-8F38-DCBACEC6A89D}"/>
    <cellStyle name="_MH750 - Major Maintenance - rev 10.06.04_August 2010 CWIP curves_NextEra_November 2010 Termosol CWIP Curves NEER Final" xfId="34732" xr:uid="{B5F456F2-3D05-4873-87BA-F8D2838BDEEE}"/>
    <cellStyle name="_MH750 - Major Maintenance - rev 10.06.04_August 2010 CWIP curves_NextEra_November 2010 Termosol CWIP Curves NEER Final 2" xfId="34733" xr:uid="{0B03E2BA-E268-47AE-A292-1F1B36953273}"/>
    <cellStyle name="_MH750 - Major Maintenance - rev 10.06.04_BASIS ADJ" xfId="34734" xr:uid="{7B984312-B87F-4E67-B999-5710B547DFB6}"/>
    <cellStyle name="_MH750 - Major Maintenance - rev 10.06.04_BM Adjustments" xfId="34735" xr:uid="{61369781-9D4A-45B2-8F41-08FC07E266E8}"/>
    <cellStyle name="_MH750 - Major Maintenance - rev 10.06.04_Budget Support 2012-09 2013-15 Benefit Programs v5 with NEER Barg Update" xfId="34736" xr:uid="{4451753F-B9CD-4AAE-93B6-1F9F45024E37}"/>
    <cellStyle name="_MH750 - Major Maintenance - rev 10.06.04_Capacity_Factor_Monthly_Forecast_Through_2024 " xfId="34737" xr:uid="{48E25085-958E-416E-8881-4BFA9B662F38}"/>
    <cellStyle name="_MH750 - Major Maintenance - rev 10.06.04_Capital Prov 1Q10" xfId="34738" xr:uid="{032F658A-9984-42FC-935A-5192FA4F682C}"/>
    <cellStyle name="_MH750 - Major Maintenance - rev 10.06.04_Capital Prov 1Q10 2" xfId="34739" xr:uid="{08600F15-524C-4A58-A92D-BF812929B777}"/>
    <cellStyle name="_MH750 - Major Maintenance - rev 10.06.04_Capital Prov 1Q10_March_LTD_Premium" xfId="34740" xr:uid="{2E105640-6EF4-4C9E-8D2C-027D2D25DB58}"/>
    <cellStyle name="_MH750 - Major Maintenance - rev 10.06.04_Capital Prov 1Q10_Nov Self Admin LTD Income Premium - CIGNA" xfId="34741" xr:uid="{CF120551-0C56-45F1-A5C3-FEB14E7B24B5}"/>
    <cellStyle name="_MH750 - Major Maintenance - rev 10.06.04_Capital Prov 1Q10_Summary Unrounded" xfId="34742" xr:uid="{F9688B9F-9267-4FB3-9F55-BBC0BA7846E8}"/>
    <cellStyle name="_MH750 - Major Maintenance - rev 10.06.04_Consolidated Summary Living ProForma_2011_DRAFT" xfId="34743" xr:uid="{728B3501-B057-4B7B-9673-177C5F0D6EC3}"/>
    <cellStyle name="_MH750 - Major Maintenance - rev 10.06.04_Consolidated Summary Living ProForma_2011_Paste Special" xfId="34744" xr:uid="{70D60AD3-9756-481D-8BA6-4DFF4E790F1C}"/>
    <cellStyle name="_MH750 - Major Maintenance - rev 10.06.04_Copy of South TX GenTie  0.8x Sale12-31-09 COD BASE CASEvBOD" xfId="34745" xr:uid="{E3E07518-0C07-429C-A0BC-082AB92E0D58}"/>
    <cellStyle name="_MH750 - Major Maintenance - rev 10.06.04_CWIP Termosol 1" xfId="34746" xr:uid="{2167130C-7874-411E-9EB2-B7FD9539F398}"/>
    <cellStyle name="_MH750 - Major Maintenance - rev 10.06.04_CWIP Termosol 1 2" xfId="34747" xr:uid="{490B06C6-A4E7-4046-9A5B-7408C1FD99A6}"/>
    <cellStyle name="_MH750 - Major Maintenance - rev 10.06.04_CWIP Termosol 2" xfId="34748" xr:uid="{3B8EB87D-9EC4-4D82-9510-9B095F75700E}"/>
    <cellStyle name="_MH750 - Major Maintenance - rev 10.06.04_CWIP Termosol 2 2" xfId="34749" xr:uid="{91CBF4EB-7972-4F8B-97DB-5EECE8059F5C}"/>
    <cellStyle name="_MH750 - Major Maintenance - rev 10.06.04_Day County" xfId="34750" xr:uid="{97896DB9-F4BD-4860-9FAC-2F37ADC06A2A}"/>
    <cellStyle name="_MH750 - Major Maintenance - rev 10.06.04_Distribution Date Calc" xfId="34751" xr:uid="{E6559DDF-E34B-4F60-881F-9193237606FB}"/>
    <cellStyle name="_MH750 - Major Maintenance - rev 10.06.04_FAS 106 subsidy 2010" xfId="34752" xr:uid="{F5BF0C5E-35F0-4239-AB01-E4C952E64CC6}"/>
    <cellStyle name="_MH750 - Major Maintenance - rev 10.06.04_FAS 106 subsidy 2010 2" xfId="34753" xr:uid="{F2CE19F1-D3F6-4F7C-A098-6F10686277FA}"/>
    <cellStyle name="_MH750 - Major Maintenance - rev 10.06.04_FAS 106 subsidy 2010_March_LTD_Premium" xfId="34754" xr:uid="{E25F02C9-3C5E-4F38-A594-D346ED6B0C02}"/>
    <cellStyle name="_MH750 - Major Maintenance - rev 10.06.04_FAS 106 subsidy 2010_Nov Self Admin LTD Income Premium - CIGNA" xfId="34755" xr:uid="{E0CFF407-3AA3-4651-B4B7-EFAB719BD0AE}"/>
    <cellStyle name="_MH750 - Major Maintenance - rev 10.06.04_FAS 106 subsidy 2010_Summary Unrounded" xfId="34756" xr:uid="{BD20625A-9D41-4BEA-80C7-B90B15868B0C}"/>
    <cellStyle name="_MH750 - Major Maintenance - rev 10.06.04_Fees" xfId="34757" xr:uid="{AB63B893-A9AB-44CC-A965-B24E6A009405}"/>
    <cellStyle name="_MH750 - Major Maintenance - rev 10.06.04_Genesis_Bridge_Tab" xfId="34758" xr:uid="{814C1591-0BAF-48EF-BD1D-2B017795637E}"/>
    <cellStyle name="_MH750 - Major Maintenance - rev 10.06.04_HWBA UM NPV  IRR Analysis finance at cost share may 2011" xfId="34759" xr:uid="{5C9199C0-3344-4BBB-8F7E-ADCFD8DAA24E}"/>
    <cellStyle name="_MH750 - Major Maintenance - rev 10.06.04_Inputs" xfId="34760" xr:uid="{3B5E51AA-1E3E-41BC-B8AD-F6AE5DE3D270}"/>
    <cellStyle name="_MH750 - Major Maintenance - rev 10.06.04_Inputs 2" xfId="34761" xr:uid="{E13B1A5C-E41F-4804-971C-D5951C5E9349}"/>
    <cellStyle name="_MH750 - Major Maintenance - rev 10.06.04_Locked in Gross Margin" xfId="34762" xr:uid="{06C33318-F183-4E66-933D-54079E13BB2B}"/>
    <cellStyle name="_MH750 - Major Maintenance - rev 10.06.04_LPF 2011 Update - Contracted Thermal Assets - rev 09 27 2011" xfId="34763" xr:uid="{6AE1B5E2-63CB-470F-9003-6315262031BC}"/>
    <cellStyle name="_MH750 - Major Maintenance - rev 10.06.04_LPF 2011 Update - Contracted Thermal Assets - rev 09 27 2011 (2)" xfId="34764" xr:uid="{72203F4F-A2A7-4E36-A909-E34D18AFA8AE}"/>
    <cellStyle name="_MH750 - Major Maintenance - rev 10.06.04_LPF 2011 Update - Merchant Thermal Assets - rev 09 27 2011 (2)" xfId="34765" xr:uid="{F51B9242-6430-4BF1-AD7A-79B7877B5DBC}"/>
    <cellStyle name="_MH750 - Major Maintenance - rev 10.06.04_LTD-FAS 112 Summary" xfId="34766" xr:uid="{B6202A1B-0554-4112-9F45-98CDA33F276D}"/>
    <cellStyle name="_MH750 - Major Maintenance - rev 10.06.04_November 2010 CWIP Curves Genesis Final" xfId="34767" xr:uid="{6A7492C4-0A02-4999-A254-B365F9818152}"/>
    <cellStyle name="_MH750 - Major Maintenance - rev 10.06.04_November 2010 CWIP Curves Genesis Final 2" xfId="34768" xr:uid="{40A4E098-7D5A-429A-9F6D-7387E3F4897F}"/>
    <cellStyle name="_MH750 - Major Maintenance - rev 10.06.04_November 2010 CWIP Curves NEER Final" xfId="34769" xr:uid="{77DDF0E4-BF1D-4A8F-A3C8-7375E462E6DE}"/>
    <cellStyle name="_MH750 - Major Maintenance - rev 10.06.04_November 2010 CWIP Curves NEER Final 2" xfId="34770" xr:uid="{FEE50ED3-DD56-473A-AA90-57757066815A}"/>
    <cellStyle name="_MH750 - Major Maintenance - rev 10.06.04_November 2010 Termosol CWIP Curves NEER Final" xfId="34771" xr:uid="{6015CC71-D677-45A5-9DE1-5F6C95EB1F45}"/>
    <cellStyle name="_MH750 - Major Maintenance - rev 10.06.04_November 2010 Termosol CWIP Curves NEER Final 2" xfId="34772" xr:uid="{0519E1BD-2E15-4731-BA77-F5745CD4AD49}"/>
    <cellStyle name="_MH750 - Major Maintenance - rev 10.06.04_Project Monitoring Paradise Solar revised_October 2010" xfId="34773" xr:uid="{33EC43DF-8330-41E1-9129-75A4D9BE1259}"/>
    <cellStyle name="_MH750 - Major Maintenance - rev 10.06.04_Project Monitoring Paradise Solar revised_October 2010 2" xfId="34774" xr:uid="{19F982CF-F262-478C-9D9D-3A0F2E2E576D}"/>
    <cellStyle name="_MH750 - Major Maintenance - rev 10.06.04_Project Monitoring Paradise Solar revised_October 2010_November 2010 Termosol CWIP Curves NEER Final" xfId="34775" xr:uid="{6AFF8F06-832D-4D6D-8E6F-1EBBE4106659}"/>
    <cellStyle name="_MH750 - Major Maintenance - rev 10.06.04_Project Monitoring Paradise Solar revised_October 2010_November 2010 Termosol CWIP Curves NEER Final 2" xfId="34776" xr:uid="{7BD936BE-4784-47C3-991F-8A2DAF096E43}"/>
    <cellStyle name="_MH750 - Major Maintenance - rev 10.06.04_September 2010 CWIP curves_NextEra" xfId="34777" xr:uid="{5EDC5391-BAD3-4C46-8AC1-8D1E5855C799}"/>
    <cellStyle name="_MH750 - Major Maintenance - rev 10.06.04_September 2010 CWIP curves_NextEra 2" xfId="34778" xr:uid="{47E494A7-6A70-4D6A-BCA8-2045724E4EF6}"/>
    <cellStyle name="_MH750 - Major Maintenance - rev 10.06.04_September 2010 CWIP curves_NextEra_November 2010 Termosol CWIP Curves NEER Final" xfId="34779" xr:uid="{E34AE19E-B439-4EE4-A2F8-E33F91F9E9F5}"/>
    <cellStyle name="_MH750 - Major Maintenance - rev 10.06.04_September 2010 CWIP curves_NextEra_November 2010 Termosol CWIP Curves NEER Final 2" xfId="34780" xr:uid="{51A444EB-C1C2-4770-B411-A63CE6FF2B21}"/>
    <cellStyle name="_MH750 - Major Maintenance - rev 10.06.04_Summerhaven CWIP curve Oct_2010" xfId="34781" xr:uid="{B28F767B-0E63-4112-9E44-7D9BABA7FEC3}"/>
    <cellStyle name="_MH750 - Major Maintenance - rev 10.06.04_Summerhaven CWIP curve Oct_2010 2" xfId="34782" xr:uid="{A0DDF311-96B8-4326-85E0-BBC1235D4904}"/>
    <cellStyle name="_MH750 - Major Maintenance - rev 10.06.04_Summerhaven CWIP curve Oct_2010_November 2010 Termosol CWIP Curves NEER Final" xfId="34783" xr:uid="{C544DEA1-820E-470E-B91A-C1006AD48A20}"/>
    <cellStyle name="_MH750 - Major Maintenance - rev 10.06.04_Summerhaven CWIP curve Oct_2010_November 2010 Termosol CWIP Curves NEER Final 2" xfId="34784" xr:uid="{DE3D4A52-5321-44AC-9F63-A5C7A5151E6C}"/>
    <cellStyle name="_MH750 - Major Maintenance - rev 10.06.04_ToD" xfId="34785" xr:uid="{BA221A3E-4A64-4717-B598-84710C6AFB5E}"/>
    <cellStyle name="_MH750 - Major Maintenance - rev 10.06.04_ToD 2" xfId="34786" xr:uid="{D290CDF7-E8DD-49D7-91BA-D00977A41BE7}"/>
    <cellStyle name="_MH750 - Major Maintenance - rev 10.06.04_ToD 3" xfId="34787" xr:uid="{B761F934-3AAE-43FF-867E-1907BD897644}"/>
    <cellStyle name="_MH750 - Major Maintenance - rev 10.06.04_tx financing revs" xfId="34788" xr:uid="{289B3F5B-3958-42BE-85B3-67A8D0A2FD53}"/>
    <cellStyle name="_MH750 Proforma - Abridged - Rev 12.10.04" xfId="34789" xr:uid="{5D53F30B-EA17-4B9C-A34F-3616FB537558}"/>
    <cellStyle name="_MH750 Proforma - Abridged - Rev 12.10.04 2" xfId="34790" xr:uid="{9741893A-B6A0-4E32-BF84-438E8F3DD960}"/>
    <cellStyle name="_MH750 Proforma - Abridged - Rev 12.10.04 2 2" xfId="34791" xr:uid="{761576CD-75AC-4763-8E47-F62DA25DC029}"/>
    <cellStyle name="_MH750 Proforma - Abridged - Rev 12.10.04 3" xfId="34792" xr:uid="{E32E47A9-3DDD-4D23-B867-36F13131C79C}"/>
    <cellStyle name="_MH750 Proforma - Abridged - Rev 12.10.04 3 2" xfId="34793" xr:uid="{7F4165D3-5107-4716-9693-04453FEDBB46}"/>
    <cellStyle name="_MH750 Proforma - Abridged - Rev 12.10.04 4" xfId="34794" xr:uid="{37CDD700-3EC5-4200-AF3E-A21A8F08C6B5}"/>
    <cellStyle name="_MH750 Proforma - Abridged - Rev 12.10.04 4 2" xfId="34795" xr:uid="{5AC064D4-CEC2-421A-9684-179D8F940BE5}"/>
    <cellStyle name="_MH750 Proforma - Abridged - Rev 12.10.04 4 3" xfId="34796" xr:uid="{3DE91AA8-AC2A-414A-9F41-AE1EBC5D5399}"/>
    <cellStyle name="_MH750 Proforma - Abridged - Rev 12.10.04 5" xfId="34797" xr:uid="{287BB1B6-7B1B-4F25-8147-97BC43C8EFD5}"/>
    <cellStyle name="_MH750 Proforma - Abridged - Rev 12.10.04 5 2" xfId="34798" xr:uid="{1B1EE185-CBAE-426A-A8CA-4A86AB4FFB3F}"/>
    <cellStyle name="_MH750 Proforma - Abridged - Rev 12.10.04 6" xfId="34799" xr:uid="{AF7AEBC1-A3DE-4736-BE87-48184D5C89EC}"/>
    <cellStyle name="_MH750 Proforma - Abridged - Rev 12.10.04_August 2010 CWIP curves_NextEra" xfId="34800" xr:uid="{892AF873-B692-496F-8433-3B7E330DC462}"/>
    <cellStyle name="_MH750 Proforma - Abridged - Rev 12.10.04_August 2010 CWIP curves_NextEra 2" xfId="34801" xr:uid="{A5B5D401-9796-4008-9CBE-72066E3F28FA}"/>
    <cellStyle name="_MH750 Proforma - Abridged - Rev 12.10.04_August 2010 CWIP curves_NextEra_November 2010 Termosol CWIP Curves NEER Final" xfId="34802" xr:uid="{489AD226-1B66-4D80-B1A8-D4F0383BFA37}"/>
    <cellStyle name="_MH750 Proforma - Abridged - Rev 12.10.04_August 2010 CWIP curves_NextEra_November 2010 Termosol CWIP Curves NEER Final 2" xfId="34803" xr:uid="{7338DD8A-8FC2-426F-9998-6E6A0098A06B}"/>
    <cellStyle name="_MH750 Proforma - Abridged - Rev 12.10.04_BASIS ADJ" xfId="34804" xr:uid="{D1009665-5964-4C5C-8374-DAF3D2F819C3}"/>
    <cellStyle name="_MH750 Proforma - Abridged - Rev 12.10.04_BM Adjustments" xfId="34805" xr:uid="{06BCCC03-95D6-4EE7-9725-CF33816E0D5B}"/>
    <cellStyle name="_MH750 Proforma - Abridged - Rev 12.10.04_Capacity_Factor_Monthly_Forecast_Through_2024 " xfId="34806" xr:uid="{CE54C1C8-3886-4D94-8A50-02C3241A4B26}"/>
    <cellStyle name="_MH750 Proforma - Abridged - Rev 12.10.04_Consolidated Summary Living ProForma_2011_DRAFT" xfId="34807" xr:uid="{534BA9CC-FB25-4338-8913-9AC2622EC9C4}"/>
    <cellStyle name="_MH750 Proforma - Abridged - Rev 12.10.04_Consolidated Summary Living ProForma_2011_Paste Special" xfId="34808" xr:uid="{FA2092EB-189E-40F8-93C7-4D5790375DC3}"/>
    <cellStyle name="_MH750 Proforma - Abridged - Rev 12.10.04_Copy of South TX GenTie  0.8x Sale12-31-09 COD BASE CASEvBOD" xfId="34809" xr:uid="{337320DB-73EF-4AAD-81F4-A34153F93062}"/>
    <cellStyle name="_MH750 Proforma - Abridged - Rev 12.10.04_CWIP Termosol 1" xfId="34810" xr:uid="{2F623500-FBC7-40B7-8569-4404A6C692B2}"/>
    <cellStyle name="_MH750 Proforma - Abridged - Rev 12.10.04_CWIP Termosol 1 2" xfId="34811" xr:uid="{E6B5D365-32EB-4A24-9871-E67C21C125E4}"/>
    <cellStyle name="_MH750 Proforma - Abridged - Rev 12.10.04_CWIP Termosol 2" xfId="34812" xr:uid="{2B1A5FC3-09A5-41E6-94F7-55C90513E3A5}"/>
    <cellStyle name="_MH750 Proforma - Abridged - Rev 12.10.04_CWIP Termosol 2 2" xfId="34813" xr:uid="{3C56C741-05A4-4F21-B3C0-EC0FFB0EAFE6}"/>
    <cellStyle name="_MH750 Proforma - Abridged - Rev 12.10.04_Day County" xfId="34814" xr:uid="{E082BA43-E6EF-4C3B-A43F-1AC72980BFEB}"/>
    <cellStyle name="_MH750 Proforma - Abridged - Rev 12.10.04_Distribution Date Calc" xfId="34815" xr:uid="{36CC838F-9B9E-41D3-B6DE-F5EF43F908D1}"/>
    <cellStyle name="_MH750 Proforma - Abridged - Rev 12.10.04_Fees" xfId="34816" xr:uid="{0FECB7F5-D1CF-4CDD-B925-0D76E63DEC3A}"/>
    <cellStyle name="_MH750 Proforma - Abridged - Rev 12.10.04_Genesis_Bridge_Tab" xfId="34817" xr:uid="{A2BEC0A1-AF7E-4A68-9EF7-B2A289D48C2E}"/>
    <cellStyle name="_MH750 Proforma - Abridged - Rev 12.10.04_HWBA UM NPV  IRR Analysis finance at cost share may 2011" xfId="34818" xr:uid="{D3F59CE7-C8C3-4059-86AA-70713ADEA716}"/>
    <cellStyle name="_MH750 Proforma - Abridged - Rev 12.10.04_Inputs" xfId="34819" xr:uid="{337AA92D-6678-46CA-B91B-ADD5778437B4}"/>
    <cellStyle name="_MH750 Proforma - Abridged - Rev 12.10.04_Inputs 2" xfId="34820" xr:uid="{243B77FD-7120-430C-BC80-D51E5F3BDE09}"/>
    <cellStyle name="_MH750 Proforma - Abridged - Rev 12.10.04_Locked in Gross Margin" xfId="34821" xr:uid="{144E7F3B-DD17-48E6-826A-57121D0199A4}"/>
    <cellStyle name="_MH750 Proforma - Abridged - Rev 12.10.04_LPF 2011 Update - Contracted Thermal Assets - rev 09 27 2011" xfId="34822" xr:uid="{216D44A7-42EE-40A9-92E5-6704638AE608}"/>
    <cellStyle name="_MH750 Proforma - Abridged - Rev 12.10.04_LPF 2011 Update - Contracted Thermal Assets - rev 09 27 2011 (2)" xfId="34823" xr:uid="{31DF03CA-E78D-4C0B-80DA-2DE9D6AB4295}"/>
    <cellStyle name="_MH750 Proforma - Abridged - Rev 12.10.04_LPF 2011 Update - Merchant Thermal Assets - rev 09 27 2011 (2)" xfId="34824" xr:uid="{B41F146A-2EAA-47A6-8625-F8E416A96F67}"/>
    <cellStyle name="_MH750 Proforma - Abridged - Rev 12.10.04_November 2010 CWIP Curves Genesis Final" xfId="34825" xr:uid="{270CFE23-C49E-4C3C-AD46-04138A6B8B2C}"/>
    <cellStyle name="_MH750 Proforma - Abridged - Rev 12.10.04_November 2010 CWIP Curves Genesis Final 2" xfId="34826" xr:uid="{6711081C-E3C6-4CCA-AE00-7DEB4A87547C}"/>
    <cellStyle name="_MH750 Proforma - Abridged - Rev 12.10.04_November 2010 CWIP Curves NEER Final" xfId="34827" xr:uid="{B7E73881-C8BB-47E8-9FD2-4576F6917A81}"/>
    <cellStyle name="_MH750 Proforma - Abridged - Rev 12.10.04_November 2010 CWIP Curves NEER Final 2" xfId="34828" xr:uid="{DB2B4216-B2AE-475A-8C10-23442BE53FF5}"/>
    <cellStyle name="_MH750 Proforma - Abridged - Rev 12.10.04_November 2010 Termosol CWIP Curves NEER Final" xfId="34829" xr:uid="{1847CF0D-D195-428B-B85B-9770D4DBCA25}"/>
    <cellStyle name="_MH750 Proforma - Abridged - Rev 12.10.04_November 2010 Termosol CWIP Curves NEER Final 2" xfId="34830" xr:uid="{0088BCD8-A3FB-4F2A-A257-A3B8FCC62D09}"/>
    <cellStyle name="_MH750 Proforma - Abridged - Rev 12.10.04_Project Monitoring Paradise Solar revised_October 2010" xfId="34831" xr:uid="{0C3CF1CB-FEBE-41D7-AEB0-7395A52A1078}"/>
    <cellStyle name="_MH750 Proforma - Abridged - Rev 12.10.04_Project Monitoring Paradise Solar revised_October 2010 2" xfId="34832" xr:uid="{CA490CDC-C27F-4453-9160-3F262B112FB2}"/>
    <cellStyle name="_MH750 Proforma - Abridged - Rev 12.10.04_Project Monitoring Paradise Solar revised_October 2010_November 2010 Termosol CWIP Curves NEER Final" xfId="34833" xr:uid="{76B8E19E-2A7C-411B-B175-51B86B3EAF6B}"/>
    <cellStyle name="_MH750 Proforma - Abridged - Rev 12.10.04_Project Monitoring Paradise Solar revised_October 2010_November 2010 Termosol CWIP Curves NEER Final 2" xfId="34834" xr:uid="{6D28656F-98A9-473B-A60E-177FBA8D13C4}"/>
    <cellStyle name="_MH750 Proforma - Abridged - Rev 12.10.04_September 2010 CWIP curves_NextEra" xfId="34835" xr:uid="{24ACF29B-35D4-45A4-8FFC-EAC7EE5F9B3F}"/>
    <cellStyle name="_MH750 Proforma - Abridged - Rev 12.10.04_September 2010 CWIP curves_NextEra 2" xfId="34836" xr:uid="{73890C33-BC33-48F5-8AEF-3D6AB5DBC58D}"/>
    <cellStyle name="_MH750 Proforma - Abridged - Rev 12.10.04_September 2010 CWIP curves_NextEra_November 2010 Termosol CWIP Curves NEER Final" xfId="34837" xr:uid="{8E9D11EB-3D0A-4C94-A20A-D92709A70850}"/>
    <cellStyle name="_MH750 Proforma - Abridged - Rev 12.10.04_September 2010 CWIP curves_NextEra_November 2010 Termosol CWIP Curves NEER Final 2" xfId="34838" xr:uid="{CAD0EB1B-1E86-4FBC-A619-DFB2B428F743}"/>
    <cellStyle name="_MH750 Proforma - Abridged - Rev 12.10.04_Summerhaven CWIP curve Oct_2010" xfId="34839" xr:uid="{CE5817A9-458B-4FAE-A1E8-7B51DC7F7E8A}"/>
    <cellStyle name="_MH750 Proforma - Abridged - Rev 12.10.04_Summerhaven CWIP curve Oct_2010 2" xfId="34840" xr:uid="{BDC30C8F-7CBD-4A26-94E4-C939F5B2BB36}"/>
    <cellStyle name="_MH750 Proforma - Abridged - Rev 12.10.04_Summerhaven CWIP curve Oct_2010_November 2010 Termosol CWIP Curves NEER Final" xfId="34841" xr:uid="{82D97A02-3667-40D5-A763-A5619EB456CF}"/>
    <cellStyle name="_MH750 Proforma - Abridged - Rev 12.10.04_Summerhaven CWIP curve Oct_2010_November 2010 Termosol CWIP Curves NEER Final 2" xfId="34842" xr:uid="{A452AE2C-7FF9-4A40-A493-B5E43A9D820E}"/>
    <cellStyle name="_MH750 Proforma - Abridged - Rev 12.10.04_ToD" xfId="34843" xr:uid="{BA23B054-E75C-43BC-8543-0B141B90B001}"/>
    <cellStyle name="_MH750 Proforma - Abridged - Rev 12.10.04_ToD 2" xfId="34844" xr:uid="{2E8891B1-24A2-4941-A2B9-5B3D65A38B57}"/>
    <cellStyle name="_MH750 Proforma - Abridged - Rev 12.10.04_ToD 3" xfId="34845" xr:uid="{183A784F-1D4B-4583-A2EB-526AE7BECCA1}"/>
    <cellStyle name="_MH750 Proforma - Abridged - Rev 12.10.04_tx financing revs" xfId="34846" xr:uid="{40EF8AF0-A29E-405A-8542-49CAF6C9BE7B}"/>
    <cellStyle name="_MH750 Proforma - Rev 07.06.04" xfId="34847" xr:uid="{32C70B2F-C695-4EE9-8A6E-8368F6F25AC2}"/>
    <cellStyle name="_MH750 Proforma - Rev 07.06.04 2" xfId="34848" xr:uid="{EEB16EE2-E660-458D-838B-7B329C6CE0B3}"/>
    <cellStyle name="_MH750 Proforma - Rev 07.06.04 2 2" xfId="34849" xr:uid="{4CFE4880-5F9E-4B8B-B6EE-81486E3AC78D}"/>
    <cellStyle name="_MH750 Proforma - Rev 07.06.04 3" xfId="34850" xr:uid="{F582A946-79B5-4C49-85D1-6B297EE1AC86}"/>
    <cellStyle name="_MH750 Proforma - Rev 07.06.04 3 2" xfId="34851" xr:uid="{4E00F81F-0C46-43C2-B754-5FD35D1F81D3}"/>
    <cellStyle name="_MH750 Proforma - Rev 07.06.04 4" xfId="34852" xr:uid="{A7DCCABE-05C3-4CDF-9503-C74ECC0CC3FE}"/>
    <cellStyle name="_MH750 Proforma - Rev 07.06.04 4 2" xfId="34853" xr:uid="{BFD35324-D054-44F3-9037-A393ADB08333}"/>
    <cellStyle name="_MH750 Proforma - Rev 07.06.04 4 3" xfId="34854" xr:uid="{107E90A0-FDB4-4884-B9B4-EA34D21D4A02}"/>
    <cellStyle name="_MH750 Proforma - Rev 07.06.04 5" xfId="34855" xr:uid="{74301BD5-78ED-46A0-9823-113068A1BA47}"/>
    <cellStyle name="_MH750 Proforma - Rev 07.06.04 5 2" xfId="34856" xr:uid="{34D17B3F-8524-4CAC-8ABA-FAA8226B411C}"/>
    <cellStyle name="_MH750 Proforma - Rev 07.06.04 6" xfId="34857" xr:uid="{181BA301-1A25-458D-AED3-132A8FE3B9DB}"/>
    <cellStyle name="_MH750 Proforma - Rev 07.06.04_August 2010 CWIP curves_NextEra" xfId="34858" xr:uid="{195E0D81-9AA1-47E4-8ED1-4C6D74890417}"/>
    <cellStyle name="_MH750 Proforma - Rev 07.06.04_August 2010 CWIP curves_NextEra 2" xfId="34859" xr:uid="{318B3B2A-2086-46A7-92F9-CE05AFEE6AA2}"/>
    <cellStyle name="_MH750 Proforma - Rev 07.06.04_August 2010 CWIP curves_NextEra_November 2010 Termosol CWIP Curves NEER Final" xfId="34860" xr:uid="{AECFDDF6-BB78-486C-B61E-140D91FB7ECA}"/>
    <cellStyle name="_MH750 Proforma - Rev 07.06.04_August 2010 CWIP curves_NextEra_November 2010 Termosol CWIP Curves NEER Final 2" xfId="34861" xr:uid="{673292B3-888C-4BD4-B0C2-1E215F8F2DC8}"/>
    <cellStyle name="_MH750 Proforma - Rev 07.06.04_BASIS ADJ" xfId="34862" xr:uid="{C0AE670F-89F4-4698-A7AE-FECD38782A13}"/>
    <cellStyle name="_MH750 Proforma - Rev 07.06.04_BM Adjustments" xfId="34863" xr:uid="{E38664C4-721D-4FA8-9F43-968D5FA49514}"/>
    <cellStyle name="_MH750 Proforma - Rev 07.06.04_Budget Support 2012-09 2013-15 Benefit Programs v5 with NEER Barg Update" xfId="34864" xr:uid="{3FF60729-92F2-4EB5-B342-E510D32FF8F1}"/>
    <cellStyle name="_MH750 Proforma - Rev 07.06.04_Capacity_Factor_Monthly_Forecast_Through_2024 " xfId="34865" xr:uid="{7C24618D-E65B-4378-9898-F894FBC820DA}"/>
    <cellStyle name="_MH750 Proforma - Rev 07.06.04_Capital Prov 1Q10" xfId="34866" xr:uid="{3916C6D6-3BAC-42A6-AE17-0C90B1152CEC}"/>
    <cellStyle name="_MH750 Proforma - Rev 07.06.04_Capital Prov 1Q10 2" xfId="34867" xr:uid="{A09A95F1-4FCE-41A9-BAC3-1FA2BD2519A0}"/>
    <cellStyle name="_MH750 Proforma - Rev 07.06.04_Capital Prov 1Q10_March_LTD_Premium" xfId="34868" xr:uid="{731A01BC-D612-4407-98C8-226D4C4644DB}"/>
    <cellStyle name="_MH750 Proforma - Rev 07.06.04_Capital Prov 1Q10_Nov Self Admin LTD Income Premium - CIGNA" xfId="34869" xr:uid="{38749165-B1BD-4841-9AF4-C23480D3584A}"/>
    <cellStyle name="_MH750 Proforma - Rev 07.06.04_Capital Prov 1Q10_Summary Unrounded" xfId="34870" xr:uid="{67E035D0-2BD3-4ACE-B6AB-9099449DB23A}"/>
    <cellStyle name="_MH750 Proforma - Rev 07.06.04_Consolidated Summary Living ProForma_2011_DRAFT" xfId="34871" xr:uid="{A4DC3AB2-D812-4DCA-ABA2-DF4650D5E013}"/>
    <cellStyle name="_MH750 Proforma - Rev 07.06.04_Consolidated Summary Living ProForma_2011_Paste Special" xfId="34872" xr:uid="{F47F3BE4-9210-4A40-94C7-6B5F9D095B38}"/>
    <cellStyle name="_MH750 Proforma - Rev 07.06.04_Copy of South TX GenTie  0.8x Sale12-31-09 COD BASE CASEvBOD" xfId="34873" xr:uid="{F10F5401-AAE9-4DBC-B51A-90B402BB5ABC}"/>
    <cellStyle name="_MH750 Proforma - Rev 07.06.04_CWIP Termosol 1" xfId="34874" xr:uid="{CACDA2FB-188F-4EB7-B1CE-F78383E72779}"/>
    <cellStyle name="_MH750 Proforma - Rev 07.06.04_CWIP Termosol 1 2" xfId="34875" xr:uid="{1A77F5C3-0485-4666-8696-6201C4D12EED}"/>
    <cellStyle name="_MH750 Proforma - Rev 07.06.04_CWIP Termosol 2" xfId="34876" xr:uid="{08C77029-5F94-4194-ABFB-14FDA8B0F1D8}"/>
    <cellStyle name="_MH750 Proforma - Rev 07.06.04_CWIP Termosol 2 2" xfId="34877" xr:uid="{3DE21B7A-E06F-4A3A-9043-5A2B467811A1}"/>
    <cellStyle name="_MH750 Proforma - Rev 07.06.04_Day County" xfId="34878" xr:uid="{F961B77C-3484-43D8-977A-6A863DF31B3E}"/>
    <cellStyle name="_MH750 Proforma - Rev 07.06.04_Distribution Date Calc" xfId="34879" xr:uid="{8B74BA6A-7E48-42BB-A467-14E4F1DAB079}"/>
    <cellStyle name="_MH750 Proforma - Rev 07.06.04_FAS 106 subsidy 2010" xfId="34880" xr:uid="{02BEB5ED-9801-4D6C-AC74-B6C4283F4B76}"/>
    <cellStyle name="_MH750 Proforma - Rev 07.06.04_FAS 106 subsidy 2010 2" xfId="34881" xr:uid="{A6F13341-6CA3-4340-ACE0-0FF6B64AED4F}"/>
    <cellStyle name="_MH750 Proforma - Rev 07.06.04_FAS 106 subsidy 2010_March_LTD_Premium" xfId="34882" xr:uid="{D16EFD8A-BB07-4C6D-AACB-1870C0C32D01}"/>
    <cellStyle name="_MH750 Proforma - Rev 07.06.04_FAS 106 subsidy 2010_Nov Self Admin LTD Income Premium - CIGNA" xfId="34883" xr:uid="{17FA7424-A989-45BA-A765-15B3101EF462}"/>
    <cellStyle name="_MH750 Proforma - Rev 07.06.04_FAS 106 subsidy 2010_Summary Unrounded" xfId="34884" xr:uid="{3ED42580-27B1-4242-AC91-F7FCC3DAD596}"/>
    <cellStyle name="_MH750 Proforma - Rev 07.06.04_Fees" xfId="34885" xr:uid="{AEE2BDB3-B77F-4705-AE10-A74CC9C28B41}"/>
    <cellStyle name="_MH750 Proforma - Rev 07.06.04_Genesis_Bridge_Tab" xfId="34886" xr:uid="{12AC3A5C-EAAB-49A3-859D-2B89094717A7}"/>
    <cellStyle name="_MH750 Proforma - Rev 07.06.04_HWBA UM NPV  IRR Analysis finance at cost share may 2011" xfId="34887" xr:uid="{1AAC6C8E-9566-473C-A26E-696221BFEDD5}"/>
    <cellStyle name="_MH750 Proforma - Rev 07.06.04_Inputs" xfId="34888" xr:uid="{466A7B31-FC5B-46E0-82A2-556B235886E5}"/>
    <cellStyle name="_MH750 Proforma - Rev 07.06.04_Inputs 2" xfId="34889" xr:uid="{823F2AE0-585C-467C-8F4A-4270E0B1C9B1}"/>
    <cellStyle name="_MH750 Proforma - Rev 07.06.04_Locked in Gross Margin" xfId="34890" xr:uid="{DEF0FCCE-6443-43FE-8976-4530078DCB90}"/>
    <cellStyle name="_MH750 Proforma - Rev 07.06.04_LPF 2011 Update - Contracted Thermal Assets - rev 09 27 2011" xfId="34891" xr:uid="{38854E49-AB6C-40B2-BBED-D844A04772D9}"/>
    <cellStyle name="_MH750 Proforma - Rev 07.06.04_LPF 2011 Update - Contracted Thermal Assets - rev 09 27 2011 (2)" xfId="34892" xr:uid="{60DA43DE-A98D-4CCB-9E1B-714BEBCE5B7B}"/>
    <cellStyle name="_MH750 Proforma - Rev 07.06.04_LPF 2011 Update - Merchant Thermal Assets - rev 09 27 2011 (2)" xfId="34893" xr:uid="{3EDFBFC8-AF69-401E-8CE8-508511196A80}"/>
    <cellStyle name="_MH750 Proforma - Rev 07.06.04_LTD-FAS 112 Summary" xfId="34894" xr:uid="{810EDFBD-D067-481B-A5CF-F58A2F137392}"/>
    <cellStyle name="_MH750 Proforma - Rev 07.06.04_November 2010 CWIP Curves Genesis Final" xfId="34895" xr:uid="{8EA558C7-918C-4576-B2FE-5148833CAC3E}"/>
    <cellStyle name="_MH750 Proforma - Rev 07.06.04_November 2010 CWIP Curves Genesis Final 2" xfId="34896" xr:uid="{3512E4EC-D6E7-4B4E-8F87-2D14F045FDDE}"/>
    <cellStyle name="_MH750 Proforma - Rev 07.06.04_November 2010 CWIP Curves NEER Final" xfId="34897" xr:uid="{CD9C0B1A-8F71-4560-8F33-C40DA73DB839}"/>
    <cellStyle name="_MH750 Proforma - Rev 07.06.04_November 2010 CWIP Curves NEER Final 2" xfId="34898" xr:uid="{9ECF90F7-1C9B-49AA-8D44-4BECC80EFBA6}"/>
    <cellStyle name="_MH750 Proforma - Rev 07.06.04_November 2010 Termosol CWIP Curves NEER Final" xfId="34899" xr:uid="{88393E77-DFCA-4334-B2C3-5063B6B65FA1}"/>
    <cellStyle name="_MH750 Proforma - Rev 07.06.04_November 2010 Termosol CWIP Curves NEER Final 2" xfId="34900" xr:uid="{7378DE21-287A-41B3-98C7-512E8D323E9B}"/>
    <cellStyle name="_MH750 Proforma - Rev 07.06.04_Project Monitoring Paradise Solar revised_October 2010" xfId="34901" xr:uid="{B61FFAD0-4EB1-426F-AEE0-C62A4F8F3E88}"/>
    <cellStyle name="_MH750 Proforma - Rev 07.06.04_Project Monitoring Paradise Solar revised_October 2010 2" xfId="34902" xr:uid="{8D76473D-9DF3-4BB8-B497-6DD22E74A8E2}"/>
    <cellStyle name="_MH750 Proforma - Rev 07.06.04_Project Monitoring Paradise Solar revised_October 2010_November 2010 Termosol CWIP Curves NEER Final" xfId="34903" xr:uid="{8256D01D-EFC9-4348-A72D-69E8F1B50D41}"/>
    <cellStyle name="_MH750 Proforma - Rev 07.06.04_Project Monitoring Paradise Solar revised_October 2010_November 2010 Termosol CWIP Curves NEER Final 2" xfId="34904" xr:uid="{DD4AD556-8CF8-4140-8E19-90AC79C36CFF}"/>
    <cellStyle name="_MH750 Proforma - Rev 07.06.04_September 2010 CWIP curves_NextEra" xfId="34905" xr:uid="{412E2B53-9887-448A-96A9-65A2D41FA679}"/>
    <cellStyle name="_MH750 Proforma - Rev 07.06.04_September 2010 CWIP curves_NextEra 2" xfId="34906" xr:uid="{208CDB97-D8AD-41B8-B049-D5244BC386D4}"/>
    <cellStyle name="_MH750 Proforma - Rev 07.06.04_September 2010 CWIP curves_NextEra_November 2010 Termosol CWIP Curves NEER Final" xfId="34907" xr:uid="{2F5541D9-80F2-4629-9B94-BB822B7F5A0B}"/>
    <cellStyle name="_MH750 Proforma - Rev 07.06.04_September 2010 CWIP curves_NextEra_November 2010 Termosol CWIP Curves NEER Final 2" xfId="34908" xr:uid="{C43207EB-696A-47B1-A9AC-926840A392EC}"/>
    <cellStyle name="_MH750 Proforma - Rev 07.06.04_Summerhaven CWIP curve Oct_2010" xfId="34909" xr:uid="{DC5C08BC-1037-48A5-8086-42777B35F1DD}"/>
    <cellStyle name="_MH750 Proforma - Rev 07.06.04_Summerhaven CWIP curve Oct_2010 2" xfId="34910" xr:uid="{27D2F91B-BD8F-42FA-B75E-881A2CB9907A}"/>
    <cellStyle name="_MH750 Proforma - Rev 07.06.04_Summerhaven CWIP curve Oct_2010_November 2010 Termosol CWIP Curves NEER Final" xfId="34911" xr:uid="{951BD3FD-001A-4D98-99ED-C24C6F49555F}"/>
    <cellStyle name="_MH750 Proforma - Rev 07.06.04_Summerhaven CWIP curve Oct_2010_November 2010 Termosol CWIP Curves NEER Final 2" xfId="34912" xr:uid="{F18126E5-7A2F-4313-8350-8DC654155D87}"/>
    <cellStyle name="_MH750 Proforma - Rev 07.06.04_ToD" xfId="34913" xr:uid="{D8BFF55E-125B-4E5D-823C-5D3AFE31D484}"/>
    <cellStyle name="_MH750 Proforma - Rev 07.06.04_ToD 2" xfId="34914" xr:uid="{8C127CD5-BD4C-444C-88FC-0ADB7792C689}"/>
    <cellStyle name="_MH750 Proforma - Rev 07.06.04_ToD 3" xfId="34915" xr:uid="{EF8B3446-E61B-4343-81BE-3940AA56E922}"/>
    <cellStyle name="_MH750 Proforma - Rev 07.06.04_tx financing revs" xfId="34916" xr:uid="{4A770FBA-F6FD-41AD-BC97-31497E83EFCE}"/>
    <cellStyle name="_MH750 Proforma - Rev 07.19.04 2" xfId="34917" xr:uid="{68ABCCE5-77CF-4851-861E-D03E52B9DE9C}"/>
    <cellStyle name="_MH750 Proforma - Rev 07.19.04 2 2" xfId="34918" xr:uid="{A75BE0C9-8895-4D2F-A4D0-86C8D858CC75}"/>
    <cellStyle name="_MH750 Proforma - Rev 07.19.04 2 2 2" xfId="34919" xr:uid="{33CF2BF2-0AF3-45D1-AC0F-6A93D1F01BCA}"/>
    <cellStyle name="_MH750 Proforma - Rev 07.19.04 2 3" xfId="34920" xr:uid="{CCBF1E99-13E0-4231-AA5D-4F3756259908}"/>
    <cellStyle name="_MH750 Proforma - Rev 07.19.04 2 3 2" xfId="34921" xr:uid="{B0EE4397-F642-4814-B0E4-48AE39A5AC66}"/>
    <cellStyle name="_MH750 Proforma - Rev 07.19.04 2 4" xfId="34922" xr:uid="{36E9CD56-C4E4-452E-B4EF-42892E000A01}"/>
    <cellStyle name="_MH750 Proforma - Rev 07.19.04 2 4 2" xfId="34923" xr:uid="{15E3E79F-E708-4185-B5E3-3CA7ACDE9A9E}"/>
    <cellStyle name="_MH750 Proforma - Rev 07.19.04 2 4 3" xfId="34924" xr:uid="{C01CA5AE-08BA-46FC-ACF2-060D8CA23500}"/>
    <cellStyle name="_MH750 Proforma - Rev 07.19.04 2 5" xfId="34925" xr:uid="{07F42248-5F97-47B6-B462-E90BB8DDBEFC}"/>
    <cellStyle name="_MH750 Proforma - Rev 07.19.04 2 5 2" xfId="34926" xr:uid="{306D7721-6706-4F97-9E30-DCB9FDE1218D}"/>
    <cellStyle name="_MH750 Proforma - Rev 07.19.04 2 6" xfId="34927" xr:uid="{7D74AE2C-E621-4EA9-A86A-E79D0A32C9FE}"/>
    <cellStyle name="_MH750 Proforma - Rev 07.19.04 2_August 2010 CWIP curves_NextEra" xfId="34928" xr:uid="{74E75286-631E-4E31-8C14-7E151F38D5EB}"/>
    <cellStyle name="_MH750 Proforma - Rev 07.19.04 2_August 2010 CWIP curves_NextEra 2" xfId="34929" xr:uid="{E282580F-D268-4BB3-B7C5-3ED18AB3BC4D}"/>
    <cellStyle name="_MH750 Proforma - Rev 07.19.04 2_August 2010 CWIP curves_NextEra_November 2010 Termosol CWIP Curves NEER Final" xfId="34930" xr:uid="{CB4DAC9E-6C1E-4C84-B4F0-2D7D91D7DD29}"/>
    <cellStyle name="_MH750 Proforma - Rev 07.19.04 2_August 2010 CWIP curves_NextEra_November 2010 Termosol CWIP Curves NEER Final 2" xfId="34931" xr:uid="{D0C93091-AE30-44F2-B711-2101A61967F4}"/>
    <cellStyle name="_MH750 Proforma - Rev 07.19.04 2_BASIS ADJ" xfId="34932" xr:uid="{D6DFDB59-C9B3-4CC2-9FF1-4BC31808F7CD}"/>
    <cellStyle name="_MH750 Proforma - Rev 07.19.04 2_BM Adjustments" xfId="34933" xr:uid="{EFF74F51-8C55-4E2C-8427-93F39214D1FA}"/>
    <cellStyle name="_MH750 Proforma - Rev 07.19.04 2_Budget Support 2012-09 2013-15 Benefit Programs v5 with NEER Barg Update" xfId="34934" xr:uid="{45C1072F-9BE8-4648-B5F0-1E73816E0539}"/>
    <cellStyle name="_MH750 Proforma - Rev 07.19.04 2_Capacity_Factor_Monthly_Forecast_Through_2024 " xfId="34935" xr:uid="{98BEA2B4-42D0-4D82-814B-F38AE4A5FB2E}"/>
    <cellStyle name="_MH750 Proforma - Rev 07.19.04 2_Capital Prov 1Q10" xfId="34936" xr:uid="{535F52E4-887A-4C3D-B93D-222E4D6058D2}"/>
    <cellStyle name="_MH750 Proforma - Rev 07.19.04 2_Capital Prov 1Q10 2" xfId="34937" xr:uid="{3C6AA573-52EF-4505-9E73-D85ED1D185C2}"/>
    <cellStyle name="_MH750 Proforma - Rev 07.19.04 2_Capital Prov 1Q10_March_LTD_Premium" xfId="34938" xr:uid="{FE93B564-4B99-4D49-AE53-4A42ECCDA1CE}"/>
    <cellStyle name="_MH750 Proforma - Rev 07.19.04 2_Capital Prov 1Q10_Nov Self Admin LTD Income Premium - CIGNA" xfId="34939" xr:uid="{330C7B41-D75A-40C0-A759-CD5A7CB6815B}"/>
    <cellStyle name="_MH750 Proforma - Rev 07.19.04 2_Capital Prov 1Q10_Summary Unrounded" xfId="34940" xr:uid="{D2B536A4-94FE-4B34-B880-ECABDB482D90}"/>
    <cellStyle name="_MH750 Proforma - Rev 07.19.04 2_Consolidated Summary Living ProForma_2011_DRAFT" xfId="34941" xr:uid="{82EFE9B5-A8B4-472A-933E-6273DB34A9F6}"/>
    <cellStyle name="_MH750 Proforma - Rev 07.19.04 2_Consolidated Summary Living ProForma_2011_Paste Special" xfId="34942" xr:uid="{FF545F81-A833-4D56-89CE-B6E574523655}"/>
    <cellStyle name="_MH750 Proforma - Rev 07.19.04 2_Copy of South TX GenTie  0.8x Sale12-31-09 COD BASE CASEvBOD" xfId="34943" xr:uid="{33049334-4137-4747-82A4-8A496F529650}"/>
    <cellStyle name="_MH750 Proforma - Rev 07.19.04 2_CWIP Termosol 1" xfId="34944" xr:uid="{AE1D6B88-C829-48E6-9357-F35A4514DC25}"/>
    <cellStyle name="_MH750 Proforma - Rev 07.19.04 2_CWIP Termosol 1 2" xfId="34945" xr:uid="{54A94A73-0556-4E75-BC5D-FAB31148069A}"/>
    <cellStyle name="_MH750 Proforma - Rev 07.19.04 2_CWIP Termosol 2" xfId="34946" xr:uid="{7BC691DD-8BF7-4F2C-B5A7-26E40030FD70}"/>
    <cellStyle name="_MH750 Proforma - Rev 07.19.04 2_CWIP Termosol 2 2" xfId="34947" xr:uid="{0DB35C81-0EB5-47BE-8D4C-4F7329035A14}"/>
    <cellStyle name="_MH750 Proforma - Rev 07.19.04 2_Day County" xfId="34948" xr:uid="{A1158D39-FBFF-49BC-AEA1-D933A21CF06E}"/>
    <cellStyle name="_MH750 Proforma - Rev 07.19.04 2_Distribution Date Calc" xfId="34949" xr:uid="{51633F49-4E58-48BD-9994-E119279AF994}"/>
    <cellStyle name="_MH750 Proforma - Rev 07.19.04 2_FAS 106 subsidy 2010" xfId="34950" xr:uid="{A53FCB77-B122-45C5-B394-AE3600E02B58}"/>
    <cellStyle name="_MH750 Proforma - Rev 07.19.04 2_FAS 106 subsidy 2010 2" xfId="34951" xr:uid="{1772743B-2908-4CAE-AE0C-0EAE6BA0F7A9}"/>
    <cellStyle name="_MH750 Proforma - Rev 07.19.04 2_FAS 106 subsidy 2010_March_LTD_Premium" xfId="34952" xr:uid="{0A1DFBB2-BDD1-416B-82E2-6BDAA8CE6BCB}"/>
    <cellStyle name="_MH750 Proforma - Rev 07.19.04 2_FAS 106 subsidy 2010_Nov Self Admin LTD Income Premium - CIGNA" xfId="34953" xr:uid="{C60A4E57-8CD7-46C1-BB0C-02E5AFFC11B7}"/>
    <cellStyle name="_MH750 Proforma - Rev 07.19.04 2_FAS 106 subsidy 2010_Summary Unrounded" xfId="34954" xr:uid="{06A9EB87-D4AD-4F74-BE1F-C403905AB21D}"/>
    <cellStyle name="_MH750 Proforma - Rev 07.19.04 2_Fees" xfId="34955" xr:uid="{BBF99B7D-8AE3-4A2A-BBBE-AA4CD633DC1D}"/>
    <cellStyle name="_MH750 Proforma - Rev 07.19.04 2_Genesis_Bridge_Tab" xfId="34956" xr:uid="{B4EE6013-B4EE-4115-898B-D4B6FDA401C6}"/>
    <cellStyle name="_MH750 Proforma - Rev 07.19.04 2_HWBA UM NPV  IRR Analysis finance at cost share may 2011" xfId="34957" xr:uid="{FF778A03-FA91-46FC-ADF7-E85A7AD86C9A}"/>
    <cellStyle name="_MH750 Proforma - Rev 07.19.04 2_Inputs" xfId="34958" xr:uid="{F8607104-FBB1-42DE-A186-9B95F5E51D19}"/>
    <cellStyle name="_MH750 Proforma - Rev 07.19.04 2_Inputs 2" xfId="34959" xr:uid="{DEC4336C-DC05-4B4F-909F-2304EE2FA775}"/>
    <cellStyle name="_MH750 Proforma - Rev 07.19.04 2_Locked in Gross Margin" xfId="34960" xr:uid="{3C8A4A2E-2901-4D91-8405-C0C5E544EA0B}"/>
    <cellStyle name="_MH750 Proforma - Rev 07.19.04 2_LPF 2011 Update - Contracted Thermal Assets - rev 09 27 2011" xfId="34961" xr:uid="{F699924B-F3D5-48A7-801D-3254FA581EE0}"/>
    <cellStyle name="_MH750 Proforma - Rev 07.19.04 2_LPF 2011 Update - Contracted Thermal Assets - rev 09 27 2011 (2)" xfId="34962" xr:uid="{7929DBB6-30A4-4E04-838F-68C31B1E07EB}"/>
    <cellStyle name="_MH750 Proforma - Rev 07.19.04 2_LPF 2011 Update - Merchant Thermal Assets - rev 09 27 2011 (2)" xfId="34963" xr:uid="{D5D653D4-7BDD-4B06-9510-C715F01467B9}"/>
    <cellStyle name="_MH750 Proforma - Rev 07.19.04 2_LTD-FAS 112 Summary" xfId="34964" xr:uid="{86EE2639-288A-4AAC-9F91-3B3708E7664C}"/>
    <cellStyle name="_MH750 Proforma - Rev 07.19.04 2_November 2010 CWIP Curves Genesis Final" xfId="34965" xr:uid="{33E39A54-63A9-4629-BE44-AB35F318442F}"/>
    <cellStyle name="_MH750 Proforma - Rev 07.19.04 2_November 2010 CWIP Curves Genesis Final 2" xfId="34966" xr:uid="{C1399EE3-2A8B-4C9B-9F2B-951FA6E28E22}"/>
    <cellStyle name="_MH750 Proforma - Rev 07.19.04 2_November 2010 CWIP Curves NEER Final" xfId="34967" xr:uid="{65120B68-7E73-417C-94DD-1B807FC72CC8}"/>
    <cellStyle name="_MH750 Proforma - Rev 07.19.04 2_November 2010 CWIP Curves NEER Final 2" xfId="34968" xr:uid="{078EC056-12B1-4A41-AE3D-26A379B21BA7}"/>
    <cellStyle name="_MH750 Proforma - Rev 07.19.04 2_November 2010 Termosol CWIP Curves NEER Final" xfId="34969" xr:uid="{1F39F8A7-1FB4-43C6-85D8-F87D9D3C07F4}"/>
    <cellStyle name="_MH750 Proforma - Rev 07.19.04 2_November 2010 Termosol CWIP Curves NEER Final 2" xfId="34970" xr:uid="{148878C2-D2A1-432F-AF30-44366652EEC9}"/>
    <cellStyle name="_MH750 Proforma - Rev 07.19.04 2_Project Monitoring Paradise Solar revised_October 2010" xfId="34971" xr:uid="{BB17D6FE-82F1-4112-BB0E-15A6FEB9E324}"/>
    <cellStyle name="_MH750 Proforma - Rev 07.19.04 2_Project Monitoring Paradise Solar revised_October 2010 2" xfId="34972" xr:uid="{19893280-F6CB-48E9-9B2F-4011D4DAC789}"/>
    <cellStyle name="_MH750 Proforma - Rev 07.19.04 2_Project Monitoring Paradise Solar revised_October 2010_November 2010 Termosol CWIP Curves NEER Final" xfId="34973" xr:uid="{A79840F7-E592-4232-B513-999C6E90FE04}"/>
    <cellStyle name="_MH750 Proforma - Rev 07.19.04 2_Project Monitoring Paradise Solar revised_October 2010_November 2010 Termosol CWIP Curves NEER Final 2" xfId="34974" xr:uid="{8157D901-D52D-45C0-8DFF-5365E9AFCF41}"/>
    <cellStyle name="_MH750 Proforma - Rev 07.19.04 2_September 2010 CWIP curves_NextEra" xfId="34975" xr:uid="{AC2DD3C7-2C3A-4E3E-BF5D-56C873FEF8F4}"/>
    <cellStyle name="_MH750 Proforma - Rev 07.19.04 2_September 2010 CWIP curves_NextEra 2" xfId="34976" xr:uid="{B168D84B-1592-47B6-9494-429672BFE2A4}"/>
    <cellStyle name="_MH750 Proforma - Rev 07.19.04 2_September 2010 CWIP curves_NextEra_November 2010 Termosol CWIP Curves NEER Final" xfId="34977" xr:uid="{9BB2442E-172F-4EBF-BCF9-74FE8B191042}"/>
    <cellStyle name="_MH750 Proforma - Rev 07.19.04 2_September 2010 CWIP curves_NextEra_November 2010 Termosol CWIP Curves NEER Final 2" xfId="34978" xr:uid="{E63BD501-0C94-496C-A521-6A83EACA81F6}"/>
    <cellStyle name="_MH750 Proforma - Rev 07.19.04 2_Summerhaven CWIP curve Oct_2010" xfId="34979" xr:uid="{C335524A-2920-4F33-93A0-BF4D00D5B23E}"/>
    <cellStyle name="_MH750 Proforma - Rev 07.19.04 2_Summerhaven CWIP curve Oct_2010 2" xfId="34980" xr:uid="{123A821A-71F7-4A96-B80B-C588343F2EEC}"/>
    <cellStyle name="_MH750 Proforma - Rev 07.19.04 2_Summerhaven CWIP curve Oct_2010_November 2010 Termosol CWIP Curves NEER Final" xfId="34981" xr:uid="{A14DC04B-7A9E-4AF9-AB0C-6EDA1AA0C123}"/>
    <cellStyle name="_MH750 Proforma - Rev 07.19.04 2_Summerhaven CWIP curve Oct_2010_November 2010 Termosol CWIP Curves NEER Final 2" xfId="34982" xr:uid="{A7F55AE3-B304-4483-8583-0FC1E826AEB7}"/>
    <cellStyle name="_MH750 Proforma - Rev 07.19.04 2_ToD" xfId="34983" xr:uid="{CA52F952-1FF9-4B0F-954C-739F04110E77}"/>
    <cellStyle name="_MH750 Proforma - Rev 07.19.04 2_ToD 2" xfId="34984" xr:uid="{E2F2B8F3-12D4-4A8B-9E81-10D5796CBC6F}"/>
    <cellStyle name="_MH750 Proforma - Rev 07.19.04 2_ToD 3" xfId="34985" xr:uid="{CD9E8434-3B93-4C15-B32E-7FC681021F80}"/>
    <cellStyle name="_MH750 Proforma - Rev 07.19.04 2_tx financing revs" xfId="34986" xr:uid="{4F12525B-FB43-47E6-B02F-E1F5FAC8DAB3}"/>
    <cellStyle name="_MH750 Start Up Cost Analysis 080215" xfId="34987" xr:uid="{B1A3D3DD-332B-4583-A44B-C3B00A5C24D4}"/>
    <cellStyle name="_MH750 Unsold" xfId="34988" xr:uid="{C7BFA65E-4C23-461F-B873-1409A3CF178B}"/>
    <cellStyle name="_MH750 Unsold 2" xfId="34989" xr:uid="{22137E34-DE35-4C21-AF03-6DB769C5F70C}"/>
    <cellStyle name="_MH750 Unsold 2 2" xfId="34990" xr:uid="{0A38B87A-074B-4A15-85FE-AC379C6731E7}"/>
    <cellStyle name="_MH750 Unsold 3" xfId="34991" xr:uid="{FCF661AB-369E-4928-8756-B1FFA35A01D3}"/>
    <cellStyle name="_MH750 Unsold 3 2" xfId="34992" xr:uid="{59E65D76-BA4E-49E1-B9EA-80D0886613EE}"/>
    <cellStyle name="_MH750 Unsold 4" xfId="34993" xr:uid="{99A5AE85-C1C6-4F39-BFC0-CF4B0ABD33C0}"/>
    <cellStyle name="_MH750 Unsold 4 2" xfId="34994" xr:uid="{AE7A5EB2-E97D-480B-AEC7-B97F5EB74EE8}"/>
    <cellStyle name="_MH750 Unsold 4 3" xfId="34995" xr:uid="{361993CA-7DC9-4F03-A881-2CC4287E64E7}"/>
    <cellStyle name="_MH750 Unsold 5" xfId="34996" xr:uid="{EFE8F916-D388-4C59-847F-799EB9F321E7}"/>
    <cellStyle name="_MH750 Unsold 5 2" xfId="34997" xr:uid="{CF1BF029-EF27-4882-A7FF-E9B90D479523}"/>
    <cellStyle name="_MH750 Unsold 6" xfId="34998" xr:uid="{C0BBA62F-C176-4AAC-9D4F-00A62B405886}"/>
    <cellStyle name="_MH750 Unsold_Cherokee 2010 - 2014 Budget Forecast" xfId="34999" xr:uid="{81458A04-CA38-4EE9-A427-11FED2A5D4C8}"/>
    <cellStyle name="_MH750 Unsold_Cimarron O&amp;M_05-24-2012" xfId="35000" xr:uid="{00BBFF41-E470-4EF7-91B0-359C7BC8AC8D}"/>
    <cellStyle name="_MH750 Unsold_Copy of South TX GenTie  0.8x Sale12-31-09 COD BASE CASEvBOD" xfId="35001" xr:uid="{44A82C93-43D1-4097-BD4F-1DEC8BD9219C}"/>
    <cellStyle name="_MH750 Unsold_Genesis_Bridge_Tab" xfId="35002" xr:uid="{B09C62E1-F6D4-4276-8928-67FF05A19810}"/>
    <cellStyle name="_MH750 Unsold_Input" xfId="35003" xr:uid="{81F39F69-6C2B-49F0-B741-66A78EF69AD6}"/>
    <cellStyle name="_MH750 Unsold_Input 2" xfId="35004" xr:uid="{21CB6C92-366D-4CC9-8251-5E805E8FF0B6}"/>
    <cellStyle name="_MH750 Unsold_Inputs" xfId="35005" xr:uid="{04738EB5-0EC1-4093-BA87-358E00E7DD0F}"/>
    <cellStyle name="_MH750 Unsold_Inputs 2" xfId="35006" xr:uid="{A82D498E-16E6-47AE-B1D0-4082FAFDDC9A}"/>
    <cellStyle name="_MH750 Unsold_Majestic II 2013 - 2042 Property Tax Forecast est" xfId="35007" xr:uid="{E314BFD2-D511-4006-9690-DA1F2A62FB1C}"/>
    <cellStyle name="_MH750 Unsold_McCoy 250 MW Yingli 280W T-0 NextEra PVO&amp;M Budget (NEW RAMP)_2010-12-10" xfId="35008" xr:uid="{757DFB49-4E7B-45F6-9390-5F8F0AC24F65}"/>
    <cellStyle name="_MH750 Unsold_McCoy 250 MW Yingli 280W T-0 NextEra PVO&amp;M Budget (NEW RAMP)_2010-12-6" xfId="35009" xr:uid="{F1DDB04A-5C88-42E2-A71D-4213B345E563}"/>
    <cellStyle name="_MH750 Unsold_Tax" xfId="35010" xr:uid="{4F68DEEF-EC5B-4FFE-97F7-AA154081353C}"/>
    <cellStyle name="_MH750 Unsold_ToD" xfId="35011" xr:uid="{DE89AD20-AE1E-4561-AB2F-E642D9D08774}"/>
    <cellStyle name="_MH750 Unsold_ToD 2" xfId="35012" xr:uid="{579ED258-FEE6-4C95-8651-9D49390D3638}"/>
    <cellStyle name="_MH750 Unsold_ToD 3" xfId="35013" xr:uid="{F5C49C7B-49E8-4966-907C-07C15FB56665}"/>
    <cellStyle name="_MH750-SS" xfId="35014" xr:uid="{7DED209F-E9C1-4DB1-8183-1FE1AC6D6CAD}"/>
    <cellStyle name="_MM (CASH)" xfId="399" xr:uid="{DF329E3E-EBC4-431F-99BC-AA3D145E6565}"/>
    <cellStyle name="_MM (CASH) 2" xfId="400" xr:uid="{87DED1F2-84B2-4A25-949B-9B7E567F66DD}"/>
    <cellStyle name="_MM (CASH) 2 2" xfId="401" xr:uid="{A6DA28E6-4C10-4865-B374-0586F971C0A0}"/>
    <cellStyle name="_MM (CASH) 3" xfId="402" xr:uid="{8075A7BE-DBA9-44AF-BC5A-4CC51F1AE537}"/>
    <cellStyle name="_MM (CASH) 3 2" xfId="35015" xr:uid="{9E9B22C3-0191-4B23-9107-E51FE5A30EF9}"/>
    <cellStyle name="_MM (CASH) 4" xfId="403" xr:uid="{E3855B9C-7E95-4452-91AC-AA876AC16522}"/>
    <cellStyle name="_MM (CASH) 4 2" xfId="35016" xr:uid="{61733E70-E003-4FF0-ACB2-6AB564DA8FAB}"/>
    <cellStyle name="_MM (CASH) 5" xfId="35017" xr:uid="{25ABAF0A-5D80-4A5C-980E-2B4CC627E1E2}"/>
    <cellStyle name="_MM (CASH) 5 2" xfId="35018" xr:uid="{17169751-2244-4A5F-8A8A-193884D5EA79}"/>
    <cellStyle name="_MM (CASH) 6" xfId="35019" xr:uid="{846284B9-4796-413D-B5FF-C649657CC828}"/>
    <cellStyle name="_MM (CASH)_2008 FPL Group Tax Workpapers" xfId="35020" xr:uid="{B988ACA1-96E6-472F-8EFE-AE3E210F0CB9}"/>
    <cellStyle name="_MM (CASH)_2008 FPL Group Tax Workpapers_Budget Support 2012-09 2013-15 Benefit Programs v5 with NEER Barg Update" xfId="35021" xr:uid="{0E439373-90B8-47A7-8167-93852B4B8E9D}"/>
    <cellStyle name="_MM (CASH)_2008 FPL Group Tax Workpapers_LTD-FAS 112 Summary" xfId="35022" xr:uid="{08B41FA2-47CE-439B-A94E-5440610BE414}"/>
    <cellStyle name="_MM (CASH)_BASIS ADJ" xfId="35023" xr:uid="{108A2F0E-7493-4DEE-9EA3-97BE4C48810A}"/>
    <cellStyle name="_MM (CASH)_BM Adjustments" xfId="35024" xr:uid="{D10E44EC-D5AB-4814-9479-BAEDEEADB00C}"/>
    <cellStyle name="_MM (CASH)_Callahan" xfId="35025" xr:uid="{675BBD81-C19F-4003-92AC-2CB7E63268E5}"/>
    <cellStyle name="_MM (CASH)_Callahan " xfId="35026" xr:uid="{707B2F5D-08AE-4E64-AC50-5E88B1645B2D}"/>
    <cellStyle name="_MM (CASH)_Callahan _1" xfId="35027" xr:uid="{87ADF730-7A61-4815-9697-49197EF796E3}"/>
    <cellStyle name="_MM (CASH)_Callahan 090813 GM 0 Report" xfId="35028" xr:uid="{5A9B8737-52CD-4EC4-9005-A0DF3DCF2B09}"/>
    <cellStyle name="_MM (CASH)_Callahan 091106 GM 0 Report" xfId="35029" xr:uid="{AC4EF680-D796-4B2A-90A6-5D20B1D4A074}"/>
    <cellStyle name="_MM (CASH)_CapRidge_WindBoost_Analysis_090709" xfId="35030" xr:uid="{276D821A-4073-4636-8349-4203CB8AB440}"/>
    <cellStyle name="_MM (CASH)_Cherokee 2010 - 2014 Budget Forecast" xfId="35031" xr:uid="{B77B5375-5FA9-42EF-AF5C-D743F75EFB12}"/>
    <cellStyle name="_MM (CASH)_Copy of Texas Wind Debt Amortization 11-08" xfId="35032" xr:uid="{A9253947-D739-4C0B-B36E-3047374E2EF8}"/>
    <cellStyle name="_MM (CASH)_Debt Service Coverage Ratio-TEXAS WIND Historical  Forecast" xfId="35033" xr:uid="{DB76B875-DD0A-4EBF-B600-CFA5C7EA082F}"/>
    <cellStyle name="_MM (CASH)_Fees" xfId="35034" xr:uid="{927D1601-80A0-4F2D-8AC4-7B0A9AF9E467}"/>
    <cellStyle name="_MM (CASH)_FPL Georgia Tax As of October 2010" xfId="35035" xr:uid="{78E232EB-014A-474D-87E7-3793DE5390A0}"/>
    <cellStyle name="_MM (CASH)_FPL Georgia Tax As of October 2010_Summary of 2010 Errors Resolutions with Responses" xfId="35036" xr:uid="{76D26F9A-AB2F-400F-80D4-02A125512C61}"/>
    <cellStyle name="_MM (CASH)_Group Prov M11 09" xfId="35037" xr:uid="{3F8830A5-132B-4C5A-9294-7267D2DF01C0}"/>
    <cellStyle name="_MM (CASH)_Group Prov M11 09 2" xfId="35038" xr:uid="{941C9765-7510-4285-82B8-6E214F02611A}"/>
    <cellStyle name="_MM (CASH)_Group Prov M11 09_March_LTD_Premium" xfId="35039" xr:uid="{7A55EC08-56D6-411B-BFCB-44060F04F219}"/>
    <cellStyle name="_MM (CASH)_Group Prov M11 09_Nov Self Admin LTD Income Premium - CIGNA" xfId="35040" xr:uid="{3BB24334-3AA0-47AA-833D-1FE09A2EA848}"/>
    <cellStyle name="_MM (CASH)_Group Prov M11 09_Summary Unrounded" xfId="35041" xr:uid="{A6895BF4-85CA-4649-A95A-9B2EDC766794}"/>
    <cellStyle name="_MM (CASH)_HH3 WindBoost Analysis (with PTC and REC)" xfId="35042" xr:uid="{E05C5805-B6DC-4C22-9645-EAAFF39FFD56}"/>
    <cellStyle name="_MM (CASH)_Horse Hollow 1 090813 GM 0 Report" xfId="35043" xr:uid="{74D837C4-97B2-4227-9D3B-56FC1D4D53EF}"/>
    <cellStyle name="_MM (CASH)_Horse Hollow 1 090911 GM 0 Report" xfId="35044" xr:uid="{7FA2FB00-A3A2-41C5-88D2-7F857612974F}"/>
    <cellStyle name="_MM (CASH)_Inputs" xfId="35045" xr:uid="{9AE05BF9-F74C-4F98-B90D-EA1CC6DCDA9E}"/>
    <cellStyle name="_MM (CASH)_Inputs 2" xfId="35046" xr:uid="{AA804D2F-C7E8-4E0A-BF78-9A3FFA6AC934}"/>
    <cellStyle name="_MM (CASH)_Majestic II 2013 - 2042 Property Tax Forecast est" xfId="35047" xr:uid="{03239B74-8AC5-4B93-8DCA-B1ECD939CACB}"/>
    <cellStyle name="_MM (CASH)_March_LTD_Premium" xfId="35048" xr:uid="{6ECD56E4-7F81-42AB-AC28-DC6408E5A056}"/>
    <cellStyle name="_MM (CASH)_Nov Self Admin LTD Income Premium - CIGNA" xfId="35049" xr:uid="{8FA553CB-3754-4714-A35A-ECABD413AB20}"/>
    <cellStyle name="_MM (CASH)_Summary Unrounded" xfId="35050" xr:uid="{31FE7DD5-9F76-4477-BB79-FF9CDBD12521}"/>
    <cellStyle name="_MM (CASH)_Tax" xfId="35051" xr:uid="{7A854219-6EE4-4F20-8D19-BF459DE6F5ED}"/>
    <cellStyle name="_MM (CASH)_Wind Adj_091106" xfId="35052" xr:uid="{9AB10209-9101-4049-B483-132AB68DD6D3}"/>
    <cellStyle name="_MM Cost Estimate Marcus Hook" xfId="35053" xr:uid="{837B4270-14D7-469C-9A43-205740A4A2DF}"/>
    <cellStyle name="_MM Cost Estimate Marcus Hook 2" xfId="35054" xr:uid="{1DD747D4-CA7B-481B-B940-EB756696DA9F}"/>
    <cellStyle name="_MM Cost Estimate Marcus Hook 2 2" xfId="35055" xr:uid="{D66F8DD1-2DD4-473B-812D-AED43D6A89BC}"/>
    <cellStyle name="_MM Cost Estimate Marcus Hook 3" xfId="35056" xr:uid="{E0E808E3-67E0-49D6-924B-621B851CA819}"/>
    <cellStyle name="_MM Cost Estimate Marcus Hook 3 2" xfId="35057" xr:uid="{F42B2B7D-FCC7-4FE1-AA94-4B0891B27533}"/>
    <cellStyle name="_MM Cost Estimate Marcus Hook 4" xfId="35058" xr:uid="{5C7451A6-0665-4F7F-ABBD-38F65F31E56E}"/>
    <cellStyle name="_MM Cost Estimate Marcus Hook 4 2" xfId="35059" xr:uid="{81079A57-1BB4-4B30-9FD0-0851F0C78072}"/>
    <cellStyle name="_MM Cost Estimate Marcus Hook 4 3" xfId="35060" xr:uid="{7F098D86-4CFB-46D8-93F2-1C99F6A5B971}"/>
    <cellStyle name="_MM Cost Estimate Marcus Hook 5" xfId="35061" xr:uid="{6A08AD39-38AF-4264-B0CF-A18A7E59B184}"/>
    <cellStyle name="_MM Cost Estimate Marcus Hook 5 2" xfId="35062" xr:uid="{7A828371-2205-4C65-AD52-FBAC7A331D2B}"/>
    <cellStyle name="_MM Cost Estimate Marcus Hook 6" xfId="35063" xr:uid="{6C63AE8F-6E7F-4E97-8614-E45FA0CA69B0}"/>
    <cellStyle name="_MM Cost Estimate Marcus Hook_August 2010 CWIP curves_NextEra" xfId="35064" xr:uid="{6A35EACF-083E-4D7D-8040-9E1DD0F3B758}"/>
    <cellStyle name="_MM Cost Estimate Marcus Hook_August 2010 CWIP curves_NextEra 2" xfId="35065" xr:uid="{14C3A037-D2A2-4BAE-951D-EF16A7C2D023}"/>
    <cellStyle name="_MM Cost Estimate Marcus Hook_August 2010 CWIP curves_NextEra_November 2010 Termosol CWIP Curves NEER Final" xfId="35066" xr:uid="{D20B3AFD-7374-464F-AF10-4598EB83A79C}"/>
    <cellStyle name="_MM Cost Estimate Marcus Hook_August 2010 CWIP curves_NextEra_November 2010 Termosol CWIP Curves NEER Final 2" xfId="35067" xr:uid="{85F103FD-8D7C-4345-9D9D-9FE4D85D14D5}"/>
    <cellStyle name="_MM Cost Estimate Marcus Hook_BASIS ADJ" xfId="35068" xr:uid="{80440C26-CA9F-4926-9545-533EE1472BB0}"/>
    <cellStyle name="_MM Cost Estimate Marcus Hook_BM Adjustments" xfId="35069" xr:uid="{99F7FAFD-FF34-493A-AACE-828DAD403768}"/>
    <cellStyle name="_MM Cost Estimate Marcus Hook_Budget Support 2012-09 2013-15 Benefit Programs v5 with NEER Barg Update" xfId="35070" xr:uid="{6B887700-B209-4F0B-967E-E020AEC49A58}"/>
    <cellStyle name="_MM Cost Estimate Marcus Hook_Capacity_Factor_Monthly_Forecast_Through_2024 " xfId="35071" xr:uid="{8099B39D-8CBC-4364-B2BC-525FA2E1F83B}"/>
    <cellStyle name="_MM Cost Estimate Marcus Hook_Capital Prov 1Q10" xfId="35072" xr:uid="{C516F720-0694-4CB3-A93E-5A4C2A7E29D9}"/>
    <cellStyle name="_MM Cost Estimate Marcus Hook_Capital Prov 1Q10 2" xfId="35073" xr:uid="{A16C8404-1AD5-4C22-A21A-3A5AE39DB4D1}"/>
    <cellStyle name="_MM Cost Estimate Marcus Hook_Capital Prov 1Q10_March_LTD_Premium" xfId="35074" xr:uid="{0935B45D-7E9A-4EEB-8718-3422D3D16B82}"/>
    <cellStyle name="_MM Cost Estimate Marcus Hook_Capital Prov 1Q10_Nov Self Admin LTD Income Premium - CIGNA" xfId="35075" xr:uid="{A0E5A567-3072-41CA-B9FC-0653672A6079}"/>
    <cellStyle name="_MM Cost Estimate Marcus Hook_Capital Prov 1Q10_Summary Unrounded" xfId="35076" xr:uid="{203FD651-C387-49C2-A2AF-D36D21E52E17}"/>
    <cellStyle name="_MM Cost Estimate Marcus Hook_Consolidated Summary Living ProForma_2011_DRAFT" xfId="35077" xr:uid="{80DA1C9A-DF63-43A8-B26C-948D3D299695}"/>
    <cellStyle name="_MM Cost Estimate Marcus Hook_Consolidated Summary Living ProForma_2011_Paste Special" xfId="35078" xr:uid="{70C81273-AC24-44D8-9B0B-A00F2BC8B443}"/>
    <cellStyle name="_MM Cost Estimate Marcus Hook_Copy of South TX GenTie  0.8x Sale12-31-09 COD BASE CASEvBOD" xfId="35079" xr:uid="{003FA2BD-B054-47D9-B07C-6196F3A102F1}"/>
    <cellStyle name="_MM Cost Estimate Marcus Hook_CWIP Termosol 1" xfId="35080" xr:uid="{81C4C80B-BDDE-4BE7-AB8A-66DF0B402FF4}"/>
    <cellStyle name="_MM Cost Estimate Marcus Hook_CWIP Termosol 1 2" xfId="35081" xr:uid="{3376DF16-DF55-4ECF-90FE-AB9EE9390A5A}"/>
    <cellStyle name="_MM Cost Estimate Marcus Hook_CWIP Termosol 2" xfId="35082" xr:uid="{78D921E0-19F6-4967-8E97-232F095404CC}"/>
    <cellStyle name="_MM Cost Estimate Marcus Hook_CWIP Termosol 2 2" xfId="35083" xr:uid="{80E4A10D-970E-4FFF-92B6-65C725C79800}"/>
    <cellStyle name="_MM Cost Estimate Marcus Hook_Day County" xfId="35084" xr:uid="{C43FCE40-E5FA-49EC-89DD-4D58BDF813BA}"/>
    <cellStyle name="_MM Cost Estimate Marcus Hook_Distribution Date Calc" xfId="35085" xr:uid="{BDDECC5F-6F57-4615-901A-D07E20142E16}"/>
    <cellStyle name="_MM Cost Estimate Marcus Hook_FAS 106 subsidy 2010" xfId="35086" xr:uid="{5B69D097-E0CE-4EF9-A0A0-94275271E8CA}"/>
    <cellStyle name="_MM Cost Estimate Marcus Hook_FAS 106 subsidy 2010 2" xfId="35087" xr:uid="{A1D7525E-BBE4-46C2-B0DF-5BEF33CD0B70}"/>
    <cellStyle name="_MM Cost Estimate Marcus Hook_FAS 106 subsidy 2010_March_LTD_Premium" xfId="35088" xr:uid="{1150D894-7FC5-4629-8D5F-ED77BB811F80}"/>
    <cellStyle name="_MM Cost Estimate Marcus Hook_FAS 106 subsidy 2010_Nov Self Admin LTD Income Premium - CIGNA" xfId="35089" xr:uid="{7C149BF2-072C-4E5D-A283-AB961FF2233D}"/>
    <cellStyle name="_MM Cost Estimate Marcus Hook_FAS 106 subsidy 2010_Summary Unrounded" xfId="35090" xr:uid="{DE29DF17-CEA7-4CDC-AB36-B29418FCEF1D}"/>
    <cellStyle name="_MM Cost Estimate Marcus Hook_Fees" xfId="35091" xr:uid="{8842CA55-8388-483B-98C1-2C342BCDC62B}"/>
    <cellStyle name="_MM Cost Estimate Marcus Hook_Genesis_Bridge_Tab" xfId="35092" xr:uid="{55BA6A4D-AE3E-4257-9F59-634F5711045C}"/>
    <cellStyle name="_MM Cost Estimate Marcus Hook_HWBA UM NPV  IRR Analysis finance at cost share may 2011" xfId="35093" xr:uid="{157801BB-19B6-494C-BCE3-BD0639C6C573}"/>
    <cellStyle name="_MM Cost Estimate Marcus Hook_Inputs" xfId="35094" xr:uid="{63137E89-33A5-4B77-BC94-8006FF4ECC72}"/>
    <cellStyle name="_MM Cost Estimate Marcus Hook_Inputs 2" xfId="35095" xr:uid="{1C16B2A2-5CA8-44A7-9265-898370611ED7}"/>
    <cellStyle name="_MM Cost Estimate Marcus Hook_Locked in Gross Margin" xfId="35096" xr:uid="{E13A4829-2F61-4FEB-8BF2-A7DCAD8CF446}"/>
    <cellStyle name="_MM Cost Estimate Marcus Hook_LPF 2011 Update - Contracted Thermal Assets - rev 09 27 2011" xfId="35097" xr:uid="{EDBD4970-ED19-4973-8D84-028935FE9513}"/>
    <cellStyle name="_MM Cost Estimate Marcus Hook_LPF 2011 Update - Contracted Thermal Assets - rev 09 27 2011 (2)" xfId="35098" xr:uid="{8E1E9CE2-4CA2-474E-8D39-B3DF944F28B9}"/>
    <cellStyle name="_MM Cost Estimate Marcus Hook_LPF 2011 Update - Merchant Thermal Assets - rev 09 27 2011 (2)" xfId="35099" xr:uid="{945E4111-D89D-46FC-B8A8-C8A9E3526013}"/>
    <cellStyle name="_MM Cost Estimate Marcus Hook_LTD-FAS 112 Summary" xfId="35100" xr:uid="{2CC54117-F519-46D6-8F5E-51574970A2F8}"/>
    <cellStyle name="_MM Cost Estimate Marcus Hook_November 2010 CWIP Curves Genesis Final" xfId="35101" xr:uid="{ED6E407D-B3D3-449E-90A0-BB760B952961}"/>
    <cellStyle name="_MM Cost Estimate Marcus Hook_November 2010 CWIP Curves Genesis Final 2" xfId="35102" xr:uid="{E185150A-183D-483B-90ED-61E292825BF6}"/>
    <cellStyle name="_MM Cost Estimate Marcus Hook_November 2010 CWIP Curves NEER Final" xfId="35103" xr:uid="{A7F05CCC-9DC2-4AB0-A562-87E9BA84A9B4}"/>
    <cellStyle name="_MM Cost Estimate Marcus Hook_November 2010 CWIP Curves NEER Final 2" xfId="35104" xr:uid="{6F723FFF-D062-412F-8ED2-ED5BD4FDA574}"/>
    <cellStyle name="_MM Cost Estimate Marcus Hook_November 2010 Termosol CWIP Curves NEER Final" xfId="35105" xr:uid="{2DDFA06C-8223-40A4-9ACA-FFEBEC669235}"/>
    <cellStyle name="_MM Cost Estimate Marcus Hook_November 2010 Termosol CWIP Curves NEER Final 2" xfId="35106" xr:uid="{50F9C68F-9A5F-4363-AC55-6F41FA889DDA}"/>
    <cellStyle name="_MM Cost Estimate Marcus Hook_Project Monitoring Paradise Solar revised_October 2010" xfId="35107" xr:uid="{09ECC020-FF3B-4A8A-8033-EC8911BDCF86}"/>
    <cellStyle name="_MM Cost Estimate Marcus Hook_Project Monitoring Paradise Solar revised_October 2010 2" xfId="35108" xr:uid="{8D76BA8D-9640-4AB5-A846-61A1DB0B3656}"/>
    <cellStyle name="_MM Cost Estimate Marcus Hook_Project Monitoring Paradise Solar revised_October 2010_November 2010 Termosol CWIP Curves NEER Final" xfId="35109" xr:uid="{AA571115-71DA-4F96-86EE-CE1BB45E2661}"/>
    <cellStyle name="_MM Cost Estimate Marcus Hook_Project Monitoring Paradise Solar revised_October 2010_November 2010 Termosol CWIP Curves NEER Final 2" xfId="35110" xr:uid="{4BC101F3-C6AC-4A82-A95F-89AE1323BD96}"/>
    <cellStyle name="_MM Cost Estimate Marcus Hook_September 2010 CWIP curves_NextEra" xfId="35111" xr:uid="{C8553438-FA70-449A-B232-CBF4F8E63220}"/>
    <cellStyle name="_MM Cost Estimate Marcus Hook_September 2010 CWIP curves_NextEra 2" xfId="35112" xr:uid="{4EA867C2-3A3F-4CD3-9247-2A9B6BB2B575}"/>
    <cellStyle name="_MM Cost Estimate Marcus Hook_September 2010 CWIP curves_NextEra_November 2010 Termosol CWIP Curves NEER Final" xfId="35113" xr:uid="{41AE6991-4B0B-40FB-8CFF-536796783F53}"/>
    <cellStyle name="_MM Cost Estimate Marcus Hook_September 2010 CWIP curves_NextEra_November 2010 Termosol CWIP Curves NEER Final 2" xfId="35114" xr:uid="{6177477E-CD01-4DD7-939C-F3ACDE9D8059}"/>
    <cellStyle name="_MM Cost Estimate Marcus Hook_Summerhaven CWIP curve Oct_2010" xfId="35115" xr:uid="{5ACBB93B-A88C-412B-B9AB-3AB03574ACE0}"/>
    <cellStyle name="_MM Cost Estimate Marcus Hook_Summerhaven CWIP curve Oct_2010 2" xfId="35116" xr:uid="{6F62B8D2-CEC3-417B-B2F5-90CFD30B7CEC}"/>
    <cellStyle name="_MM Cost Estimate Marcus Hook_Summerhaven CWIP curve Oct_2010_November 2010 Termosol CWIP Curves NEER Final" xfId="35117" xr:uid="{66755A09-8390-4674-8A96-45EBC1E5712F}"/>
    <cellStyle name="_MM Cost Estimate Marcus Hook_Summerhaven CWIP curve Oct_2010_November 2010 Termosol CWIP Curves NEER Final 2" xfId="35118" xr:uid="{71F217F2-13C6-43B6-8F65-D8CCBF838E9D}"/>
    <cellStyle name="_MM Cost Estimate Marcus Hook_ToD" xfId="35119" xr:uid="{42EEFB78-25FA-45EE-8137-FC6759695D17}"/>
    <cellStyle name="_MM Cost Estimate Marcus Hook_ToD 2" xfId="35120" xr:uid="{76AA60C2-ACD9-4200-9FE1-E011CE687530}"/>
    <cellStyle name="_MM Cost Estimate Marcus Hook_ToD 3" xfId="35121" xr:uid="{B5578008-A4AA-4AAF-BC43-39880D2A6AE4}"/>
    <cellStyle name="_MM Cost Estimate Marcus Hook_tx financing revs" xfId="35122" xr:uid="{62C80EE3-CB88-4227-A01F-0DC6AB80D1F6}"/>
    <cellStyle name="_Modeling Mick" xfId="35123" xr:uid="{437EA653-3D89-4B87-9DB5-0F9B3C37F2F9}"/>
    <cellStyle name="_Modeling Mick_01 Horizon Wind Energy Analytics" xfId="35124" xr:uid="{52439413-EA36-4C3B-8FEE-644462351BA8}"/>
    <cellStyle name="_Modification to Stack" xfId="35125" xr:uid="{C556802B-D24C-4774-BD68-C3D6DFE88253}"/>
    <cellStyle name="_Modification to Stack 2" xfId="35126" xr:uid="{C6EC7240-782B-4D6D-9434-3A26EE8BF18B}"/>
    <cellStyle name="_Modification to Stack 2 2" xfId="35127" xr:uid="{D68E283F-4402-47E3-B188-4A9F00C53CDD}"/>
    <cellStyle name="_Modification to Stack 3" xfId="35128" xr:uid="{EB62E0D9-9C99-4CE9-B4BD-5B704F4CC7F3}"/>
    <cellStyle name="_Modification to Stack 3 2" xfId="35129" xr:uid="{652BEBA3-E5EE-4388-B61D-ED6758EA79D1}"/>
    <cellStyle name="_Modification to Stack 4" xfId="35130" xr:uid="{5770F029-0099-4D40-AD27-1717CA51013D}"/>
    <cellStyle name="_Modification to Stack 4 2" xfId="35131" xr:uid="{EEFACDF9-130C-49DA-A842-CA06A492AA2F}"/>
    <cellStyle name="_Modification to Stack 4 3" xfId="35132" xr:uid="{E0B9D0AA-8E0C-4EAE-80B7-1F861D8CBE5C}"/>
    <cellStyle name="_Modification to Stack 5" xfId="35133" xr:uid="{C37D34A9-270B-48A0-A38B-89F3A3A0FF6D}"/>
    <cellStyle name="_Modification to Stack 5 2" xfId="35134" xr:uid="{F9EDAAA5-C941-4639-9F10-1A766EEFAA8F}"/>
    <cellStyle name="_Modification to Stack 6" xfId="35135" xr:uid="{5F74BAA0-1063-4C20-9AA2-ED8AECF87996}"/>
    <cellStyle name="_Modification to Stack_August 2010 CWIP curves_NextEra" xfId="35136" xr:uid="{FCCFFA1B-A91F-4CA7-BDB5-2376CE37614D}"/>
    <cellStyle name="_Modification to Stack_August 2010 CWIP curves_NextEra 2" xfId="35137" xr:uid="{BC843BFC-F00C-441B-8AD8-58E7A412B30F}"/>
    <cellStyle name="_Modification to Stack_August 2010 CWIP curves_NextEra_November 2010 Termosol CWIP Curves NEER Final" xfId="35138" xr:uid="{C4635DAD-8DAF-4F2A-9BB3-05F9739495B5}"/>
    <cellStyle name="_Modification to Stack_August 2010 CWIP curves_NextEra_November 2010 Termosol CWIP Curves NEER Final 2" xfId="35139" xr:uid="{A9BE3CFB-7759-4757-94F4-51394007BB0F}"/>
    <cellStyle name="_Modification to Stack_BASIS ADJ" xfId="35140" xr:uid="{00D6DE87-5EB0-4AAC-8C75-B8E91EC548D1}"/>
    <cellStyle name="_Modification to Stack_BM Adjustments" xfId="35141" xr:uid="{63123191-502C-4A68-9C54-CA79D8770162}"/>
    <cellStyle name="_Modification to Stack_Budget Support 2012-09 2013-15 Benefit Programs v5 with NEER Barg Update" xfId="35142" xr:uid="{F76295E2-97B1-4E71-BAD1-2FC5CFBE7ECF}"/>
    <cellStyle name="_Modification to Stack_Capacity_Factor_Monthly_Forecast_Through_2024 " xfId="35143" xr:uid="{16B92D6B-31E3-4871-8316-DCFD51E254BE}"/>
    <cellStyle name="_Modification to Stack_Capital Prov 1Q10" xfId="35144" xr:uid="{FFCD78F6-6A4E-4B8D-8090-970152B0B082}"/>
    <cellStyle name="_Modification to Stack_Capital Prov 1Q10 2" xfId="35145" xr:uid="{68CF9CAE-96E0-4021-BF8C-77F43DD35760}"/>
    <cellStyle name="_Modification to Stack_Capital Prov 1Q10_March_LTD_Premium" xfId="35146" xr:uid="{5ABB60DF-8584-4061-847D-4D87D1C27BC9}"/>
    <cellStyle name="_Modification to Stack_Capital Prov 1Q10_Nov Self Admin LTD Income Premium - CIGNA" xfId="35147" xr:uid="{4C5F6071-B5BC-4D25-A09D-FEEFDD6694A2}"/>
    <cellStyle name="_Modification to Stack_Capital Prov 1Q10_Summary Unrounded" xfId="35148" xr:uid="{C1D9AB2D-1402-4ED1-B562-F51F91807AB1}"/>
    <cellStyle name="_Modification to Stack_Consolidated Summary Living ProForma_2011_DRAFT" xfId="35149" xr:uid="{D5F9896D-0522-471A-A9E5-5DCB5E5B8BAF}"/>
    <cellStyle name="_Modification to Stack_Consolidated Summary Living ProForma_2011_Paste Special" xfId="35150" xr:uid="{A45FF51E-BC36-471E-8E99-55D5EB6A4863}"/>
    <cellStyle name="_Modification to Stack_Copy of South TX GenTie  0.8x Sale12-31-09 COD BASE CASEvBOD" xfId="35151" xr:uid="{54EC2F57-3BEA-4237-8F27-52C527320064}"/>
    <cellStyle name="_Modification to Stack_CWIP Termosol 1" xfId="35152" xr:uid="{0E497466-B081-4146-9A17-50E43C9E9C48}"/>
    <cellStyle name="_Modification to Stack_CWIP Termosol 1 2" xfId="35153" xr:uid="{CDEF5429-78B5-4B4B-AD0E-31AA3DCF5DD9}"/>
    <cellStyle name="_Modification to Stack_CWIP Termosol 2" xfId="35154" xr:uid="{246DCDED-0822-4381-B09B-82BCB21885C5}"/>
    <cellStyle name="_Modification to Stack_CWIP Termosol 2 2" xfId="35155" xr:uid="{C2E872D3-39D5-4026-848C-083408B50594}"/>
    <cellStyle name="_Modification to Stack_Fees" xfId="35156" xr:uid="{4869FD26-1B3F-493C-ADC9-817800E70948}"/>
    <cellStyle name="_Modification to Stack_Genesis_Bridge_Tab" xfId="35157" xr:uid="{607E6BA8-C547-4AB0-9853-3557881EBA31}"/>
    <cellStyle name="_Modification to Stack_HWBA UM NPV  IRR Analysis finance at cost share may 2011" xfId="35158" xr:uid="{9FB12178-C104-4941-9D3E-33CDCDAC83B5}"/>
    <cellStyle name="_Modification to Stack_Inputs" xfId="35159" xr:uid="{A7CFC44D-1F08-4AE0-AAFA-B8B169E6B760}"/>
    <cellStyle name="_Modification to Stack_Inputs 2" xfId="35160" xr:uid="{363449D4-E9C0-4ED1-AFC9-AFA725E2B21D}"/>
    <cellStyle name="_Modification to Stack_Locked in Gross Margin" xfId="35161" xr:uid="{0231B5E6-A658-465D-AB1B-D118F68BA57D}"/>
    <cellStyle name="_Modification to Stack_LTD-FAS 112 Summary" xfId="35162" xr:uid="{2E4C7403-2726-400F-A46E-EC5A0079D95A}"/>
    <cellStyle name="_Modification to Stack_November 2010 CWIP Curves Genesis Final" xfId="35163" xr:uid="{4FA3DAF9-EF26-4829-AF0C-3170C098FB93}"/>
    <cellStyle name="_Modification to Stack_November 2010 CWIP Curves Genesis Final 2" xfId="35164" xr:uid="{A0A0368F-AC8E-40FA-B121-B826C0EE64A4}"/>
    <cellStyle name="_Modification to Stack_November 2010 CWIP Curves NEER Final" xfId="35165" xr:uid="{ED9BE16A-F673-41D7-B618-3BF9937EF5AA}"/>
    <cellStyle name="_Modification to Stack_November 2010 CWIP Curves NEER Final 2" xfId="35166" xr:uid="{479C5CBE-A95E-497C-B684-B8A7076B68E2}"/>
    <cellStyle name="_Modification to Stack_November 2010 Termosol CWIP Curves NEER Final" xfId="35167" xr:uid="{00F9429A-044C-4BFF-BA9E-C9CD178EDDA5}"/>
    <cellStyle name="_Modification to Stack_November 2010 Termosol CWIP Curves NEER Final 2" xfId="35168" xr:uid="{EBCC7DC1-4158-4AA6-8DC1-0ED4C9BC23FA}"/>
    <cellStyle name="_Modification to Stack_Project Monitoring Paradise Solar revised_October 2010" xfId="35169" xr:uid="{E31B67B9-C1C4-4E76-8E91-8719423AC6DB}"/>
    <cellStyle name="_Modification to Stack_Project Monitoring Paradise Solar revised_October 2010 2" xfId="35170" xr:uid="{5F08F1E6-EA1E-44E4-AD02-07DB5E5B0BF0}"/>
    <cellStyle name="_Modification to Stack_Project Monitoring Paradise Solar revised_October 2010_November 2010 Termosol CWIP Curves NEER Final" xfId="35171" xr:uid="{36899B25-9FE8-431C-BB49-204D67E88A5F}"/>
    <cellStyle name="_Modification to Stack_Project Monitoring Paradise Solar revised_October 2010_November 2010 Termosol CWIP Curves NEER Final 2" xfId="35172" xr:uid="{BBA32156-5404-4BCC-A654-6CA55E953CE0}"/>
    <cellStyle name="_Modification to Stack_September 2010 CWIP curves_NextEra" xfId="35173" xr:uid="{B7974D79-DDC2-4557-8B73-EC25B41F9AF3}"/>
    <cellStyle name="_Modification to Stack_September 2010 CWIP curves_NextEra 2" xfId="35174" xr:uid="{952DBC0C-772B-403A-ACF3-C988382CCEF8}"/>
    <cellStyle name="_Modification to Stack_September 2010 CWIP curves_NextEra_November 2010 Termosol CWIP Curves NEER Final" xfId="35175" xr:uid="{AF151FC0-34E3-43DF-AA77-613ABD024652}"/>
    <cellStyle name="_Modification to Stack_September 2010 CWIP curves_NextEra_November 2010 Termosol CWIP Curves NEER Final 2" xfId="35176" xr:uid="{7198512B-DE39-4D32-87A7-D38F15B3C5F2}"/>
    <cellStyle name="_Modification to Stack_Summerhaven CWIP curve Oct_2010" xfId="35177" xr:uid="{A64B08BF-DFDE-42EA-9DAC-5605ADEF3163}"/>
    <cellStyle name="_Modification to Stack_Summerhaven CWIP curve Oct_2010 2" xfId="35178" xr:uid="{C0830448-FF9B-4472-B1C7-B057E91FF7D6}"/>
    <cellStyle name="_Modification to Stack_Summerhaven CWIP curve Oct_2010_November 2010 Termosol CWIP Curves NEER Final" xfId="35179" xr:uid="{DD6A83C9-56E3-499E-AEFF-533AFC722D8B}"/>
    <cellStyle name="_Modification to Stack_Summerhaven CWIP curve Oct_2010_November 2010 Termosol CWIP Curves NEER Final 2" xfId="35180" xr:uid="{70D6910D-DE89-4134-BA8C-1D14931FCE4C}"/>
    <cellStyle name="_Modification to Stack_ToD" xfId="35181" xr:uid="{6FCD1E1E-95AA-45CB-AD48-5EB86155FB04}"/>
    <cellStyle name="_Modification to Stack_ToD 2" xfId="35182" xr:uid="{6712D43B-D3EF-49AF-BBF5-2AA2D81CC3BB}"/>
    <cellStyle name="_Modification to Stack_ToD 3" xfId="35183" xr:uid="{F4D8D545-A5BD-4C1B-9D4B-197F283A8AE9}"/>
    <cellStyle name="_Modification to Stack_tx financing revs" xfId="35184" xr:uid="{353ACB3C-AFA0-45CF-9C3A-A630398CC5ED}"/>
    <cellStyle name="_Month" xfId="35185" xr:uid="{EA627112-F9AC-4107-9E04-F83AC6126E82}"/>
    <cellStyle name="_Month 2" xfId="35186" xr:uid="{A8057944-7BDE-4A6D-8440-2FEB089E34D5}"/>
    <cellStyle name="_Month_01 Horizon Wind Energy Analytics" xfId="35187" xr:uid="{4771F243-C27C-4E9F-80AE-6F1D17FB15C9}"/>
    <cellStyle name="_Month_01 Horizon Wind Energy Analytics_1.Inputs" xfId="35188" xr:uid="{01327D92-A650-4CCB-9630-F5126F433C10}"/>
    <cellStyle name="_Month_01 Horizon Wind Energy Analytics_Copy of Vento III v27i P50 1st" xfId="35189" xr:uid="{770AA90A-89BD-4018-951D-E39318A64A30}"/>
    <cellStyle name="_Month_01 Horizon Wind Energy Analytics_G&amp;A_reports" xfId="35190" xr:uid="{55748CA5-2F9F-41B4-87E1-3CAFE308ED87}"/>
    <cellStyle name="_Month_01 Horizon Wind Energy Analytics_Vento III v17i (8.9% Haircut, 60% Tax)" xfId="35191" xr:uid="{D401AA3C-A8C9-41B8-829A-748D010D2369}"/>
    <cellStyle name="_Month_01 Horizon Wind Energy Analytics_Vento III v22i (Haircut, 6Y CF, 76% tax)" xfId="35192" xr:uid="{8D0BA030-F079-4BDF-9EA1-27ECA8190655}"/>
    <cellStyle name="_Month_01 Horizon Wind Energy Analytics_Vento III v28g Base" xfId="35193" xr:uid="{EB250C19-FC5D-46EC-A9E3-4567BE6604AC}"/>
    <cellStyle name="_Month_01 Horizon Wind Energy Analytics_Vento III v28k JPMyyy" xfId="35194" xr:uid="{397FD66E-6276-4E20-B5BE-6F052B66E2D3}"/>
    <cellStyle name="_Month_1.Inputs" xfId="35195" xr:uid="{75C45EB1-B305-4129-A7A8-3D91D6087317}"/>
    <cellStyle name="_Month_Copy of G&amp;A_reports_v4" xfId="35196" xr:uid="{8EB33A23-5549-4BAC-8D36-A7A70B06AFAF}"/>
    <cellStyle name="_Month_Copy of Vento III v27i P50 1st" xfId="35197" xr:uid="{EBD7A8E1-3F66-47A8-8E41-22844A10B5EA}"/>
    <cellStyle name="_Month_Vento III v17i (8.9% Haircut, 60% Tax)" xfId="35198" xr:uid="{28455386-D126-471F-B6DD-0339124D1F1B}"/>
    <cellStyle name="_Month_Vento III v22i (Haircut, 6Y CF, 76% tax)" xfId="35199" xr:uid="{C56BD921-8FB8-4CE4-BA9D-46A9DD52C20E}"/>
    <cellStyle name="_Month_Vento III v28g Base" xfId="35200" xr:uid="{113D71B6-C619-4F23-9A9D-9FB16252F803}"/>
    <cellStyle name="_Month_Vento III v28k JPMyyy" xfId="35201" xr:uid="{02A87BAF-F79C-4030-A1D6-160C82602D5D}"/>
    <cellStyle name="_Monthly Energy Price" xfId="35202" xr:uid="{C0D3074F-D9DE-4554-B710-4EE5270F7917}"/>
    <cellStyle name="_Monthly Energy Price 2" xfId="35203" xr:uid="{D734BE2A-350D-4D27-8A54-34BCF211D294}"/>
    <cellStyle name="_Monthly Gas Price" xfId="35204" xr:uid="{BF1F470E-D09C-4844-8A4C-0F91089C0410}"/>
    <cellStyle name="_Monthly Gas Price 2" xfId="35205" xr:uid="{C4F1A5E9-5D25-4C2A-BAF9-2C7A09FD2ACE}"/>
    <cellStyle name="_Monthly NI" xfId="35206" xr:uid="{FEB625BE-CDD5-46C9-AC15-180C1758AC73}"/>
    <cellStyle name="_Monthly NI 2" xfId="35207" xr:uid="{ECD7CB06-68EB-424A-BCE8-84DE0AA80B57}"/>
    <cellStyle name="_Monthly NI_#1 Levered Beech Ridge_021109_Grant,Bonus,No PTCs,MACRs,Term Debt NOL" xfId="35208" xr:uid="{2F6D904D-3994-498A-AFE6-FD5FAEE38595}"/>
    <cellStyle name="_Monthly NI_#1 Levered Beech Ridge_021109_Grant,Bonus,No PTCs,MACRs,Term Debt NOL 2" xfId="35209" xr:uid="{14C6D4F5-DE0C-4974-B89C-C6B5345168B3}"/>
    <cellStyle name="_Monthly NI_#1 LeveredGrand_Ridge_II-III_021009_Grant,Bonus,No PTCs,MACRs,Term Debt, NOL" xfId="35210" xr:uid="{8CAACF7C-E60D-4754-AB3F-A1B9B3EF2D8E}"/>
    <cellStyle name="_Monthly NI_#1 LeveredGrand_Ridge_II-III_021009_Grant,Bonus,No PTCs,MACRs,Term Debt, NOL 2" xfId="35211" xr:uid="{4A71390E-3E71-4A98-B085-A1E2D79169B3}"/>
    <cellStyle name="_Monthly NI_#1 LeveredGrand_Ridge_II-III_021009_Grant,Bonus,No PTCs,MACRs,Term Debt, NOL_BeechR Pivot Table 12.2.09" xfId="35212" xr:uid="{F806E1CB-A0E9-4B05-ADF5-9D3A7F331ED3}"/>
    <cellStyle name="_Monthly NI_#1 LeveredGrand_Ridge_II-III_021009_Grant,Bonus,No PTCs,MACRs,Term Debt, NOL_BeechR Pivot Table 12.2.09 2" xfId="35213" xr:uid="{C81102D1-BFE9-477C-813A-BD4F465EE3EA}"/>
    <cellStyle name="_Monthly NI_1.Inputs" xfId="35214" xr:uid="{11877A68-18A6-43DA-9F87-77A0D7A40B9D}"/>
    <cellStyle name="_Monthly NI_2008 IWNA 7.75% 53% ERISA P50 (Invnergy)_FROM JPM" xfId="35215" xr:uid="{E503426A-D25F-4F9E-99CD-E371EC487555}"/>
    <cellStyle name="_Monthly NI_2008 IWNA 7.75% 53% ERISA P50 (Invnergy)_FROM JPM 2" xfId="35216" xr:uid="{0CA569DF-6D4D-409A-9030-1589E0A1A12A}"/>
    <cellStyle name="_Monthly NI_2008 IWNA Portfolio 09262008 (JPM TE &amp; CE)__TE Assumps" xfId="35217" xr:uid="{38EDA342-824A-43CF-99A2-AF24E21C87E9}"/>
    <cellStyle name="_Monthly NI_2008 IWNA Portfolio 09262008 (JPM TE &amp; CE)__TE Assumps 2" xfId="35218" xr:uid="{0273BAA4-65E7-47E5-AA86-C8296B8AE659}"/>
    <cellStyle name="_Monthly NI_2008 IWNA Portfolio 09262008 (JPM TE &amp; CE)__TE Assumps_2008 IWNA v12 7.75% 53% TaxEx P50 (Invenergy)_10242008" xfId="35219" xr:uid="{57A84155-BB46-470B-8342-72D7EB3308D4}"/>
    <cellStyle name="_Monthly NI_2008 IWNA Portfolio 09262008 (JPM TE &amp; CE)__TE Assumps_2008 IWNA v12 7.75% 53% TaxEx P50 (Invenergy)_10242008 2" xfId="35220" xr:uid="{879FF0BF-322A-4746-8C72-0235EA3E08D4}"/>
    <cellStyle name="_Monthly NI_2008 IWNA v12 7.75% 53% TaxEx P50 (Invenergy)_10242008" xfId="35221" xr:uid="{16D60405-4456-44A9-AB50-6A4B8DFFD794}"/>
    <cellStyle name="_Monthly NI_2008 IWNA v12 7.75% 53% TaxEx P50 (Invenergy)_10242008 2" xfId="35222" xr:uid="{384AA237-8419-4A0A-B664-E8971B627607}"/>
    <cellStyle name="_Monthly NI_2008 IWNA v12 7.75% 53% TaxEx P50 (Invenergy)_NO HAIRCUTS" xfId="35223" xr:uid="{AE4D617C-E582-47E7-A50C-D689DFA9C2A1}"/>
    <cellStyle name="_Monthly NI_2008 IWNA v12 7.75% 53% TaxEx P50 (Invenergy)_NO HAIRCUTS 2" xfId="35224" xr:uid="{123C5A4D-FFFB-4639-96D5-44F16F03554E}"/>
    <cellStyle name="_Monthly NI_BeechR Pivot Table 12.2.09" xfId="35225" xr:uid="{0364D175-404E-473D-A381-2DC2D7792DEE}"/>
    <cellStyle name="_Monthly NI_BeechR Pivot Table 12.2.09 2" xfId="35226" xr:uid="{FE4537E9-0994-4B80-B79A-839892F9377F}"/>
    <cellStyle name="_Monthly NI_Big Otter 101209 Grant and TE 100.5MW_20mileT" xfId="35227" xr:uid="{C2681BB2-A2E8-4451-9EDD-81B265E0DFC7}"/>
    <cellStyle name="_Monthly NI_Big Otter 101209 Grant and TE 100.5MW_20mileT 2" xfId="35228" xr:uid="{C2892442-741C-44C0-AFBF-E54939FEC987}"/>
    <cellStyle name="_Monthly NI_Bish Hill_$77.5_lowncf_ Bundled Price_Lenders_092909" xfId="35229" xr:uid="{1F95C894-74A2-4EC6-AFE9-E4B47CEB3B31}"/>
    <cellStyle name="_Monthly NI_Bish Hill_$77.5_lowncf_ Bundled Price_Lenders_092909 2" xfId="35230" xr:uid="{76966F42-6A62-4B47-97B8-420AA0352C5B}"/>
    <cellStyle name="_Monthly NI_BishHilll_1.25M per WTG with $72 bundled price_200MWs_BF" xfId="35231" xr:uid="{78602C44-1A96-4F91-A7D1-7AC5CCD40A3E}"/>
    <cellStyle name="_Monthly NI_BishHilll_1.25M per WTG with $72 bundled price_200MWs_BF 2" xfId="35232" xr:uid="{34B2A4A4-C435-47A4-BAB3-F7E2340D3E1F}"/>
    <cellStyle name="_Monthly NI_Bishop Hill_Grant_082409_200MW" xfId="35233" xr:uid="{217BBB7A-EBFF-463E-A628-25388B503283}"/>
    <cellStyle name="_Monthly NI_Bishop Hill_Grant_082409_200MW 2" xfId="35234" xr:uid="{51A4F103-0835-41BE-8C0A-19F7D1FB5F0C}"/>
    <cellStyle name="_Monthly NI_Buzzard Creek_250MW_PTC_010610" xfId="35235" xr:uid="{A993AFD7-E236-4A28-81CA-93B48A6F9654}"/>
    <cellStyle name="_Monthly NI_Buzzard Creek_250MW_PTC_010610 2" xfId="35236" xr:uid="{F3231903-A947-4DC5-8542-495F39AF2B48}"/>
    <cellStyle name="_Monthly NI_California Ridge 120109 and 200MW" xfId="35237" xr:uid="{BA94204E-64C5-4245-96D5-13136525D5B5}"/>
    <cellStyle name="_Monthly NI_California Ridge 120109 and 200MW 2" xfId="35238" xr:uid="{13FEF62F-3FED-4E51-B152-2E2A769701EA}"/>
    <cellStyle name="_Monthly NI_California Ridge_042909_Grant and TE_99M_as bid" xfId="35239" xr:uid="{D497D64A-CC12-492D-8641-0E90A4FDBA2A}"/>
    <cellStyle name="_Monthly NI_California Ridge_042909_Grant and TE_99M_as bid 2" xfId="35240" xr:uid="{4C69EF9E-EB91-4AC1-9DC5-E11F2BE4359D}"/>
    <cellStyle name="_Monthly NI_California Ridge_042909_Grant and TE_99Mw" xfId="35241" xr:uid="{19293374-0099-4455-BB85-A6DA07A25FB9}"/>
    <cellStyle name="_Monthly NI_California Ridge_042909_Grant and TE_99Mw 2" xfId="35242" xr:uid="{6CB282D4-529E-4B5A-BDD6-F0F9BE2CD240}"/>
    <cellStyle name="_Monthly NI_Copy of NEW Levered GRIIIII_03312009_MCF v2" xfId="35243" xr:uid="{FAF76847-77B2-43CC-B2A3-97D2822B0DD8}"/>
    <cellStyle name="_Monthly NI_Copy of NEW Levered GRIIIII_03312009_MCF v2 2" xfId="35244" xr:uid="{D3C8B72C-93ED-4A54-88B7-70DC5B8A3F60}"/>
    <cellStyle name="_Monthly NI_Copy of NEW Levered GRIIIII_03312009_MCF v2_BeechR Pivot Table 12.2.09" xfId="35245" xr:uid="{8DA36536-D186-4143-A51D-50906BD76653}"/>
    <cellStyle name="_Monthly NI_Copy of NEW Levered GRIIIII_03312009_MCF v2_BeechR Pivot Table 12.2.09 2" xfId="35246" xr:uid="{AE967A02-EECE-47C2-86EF-C06981271EB6}"/>
    <cellStyle name="_Monthly NI_Copy of Vento III v27i P50 1st" xfId="35247" xr:uid="{1850ED3D-8926-4B35-8F8F-70C8DEB4B9D6}"/>
    <cellStyle name="_Monthly NI_G&amp;A_reports" xfId="35248" xr:uid="{7ADFEF6F-4067-49A1-9B4F-AE0A84BB42E2}"/>
    <cellStyle name="_Monthly NI_GRE 03252009_tpm_tables" xfId="35249" xr:uid="{6F665FD2-7261-4EE3-9E09-4131D0178998}"/>
    <cellStyle name="_Monthly NI_GRE 03252009_tpm_tables 2" xfId="35250" xr:uid="{79147222-5C66-4BBA-9B74-C71733F72D93}"/>
    <cellStyle name="_Monthly NI_GRE 03252009_tpm_tables_BeechR Pivot Table 12.2.09" xfId="35251" xr:uid="{1FB868F0-6E33-4EE5-8498-27E177EFFEE6}"/>
    <cellStyle name="_Monthly NI_GRE 03252009_tpm_tables_BeechR Pivot Table 12.2.09 2" xfId="35252" xr:uid="{E898534F-45D5-4722-8F61-C1D79E22CC42}"/>
    <cellStyle name="_Monthly NI_Hardin Grant 08312009_300MW" xfId="35253" xr:uid="{A378CC9A-3F45-4F49-BC8B-2FB55FF89473}"/>
    <cellStyle name="_Monthly NI_Hardin Grant 08312009_300MW 2" xfId="35254" xr:uid="{40B03366-5304-4BD0-B3BB-082083758302}"/>
    <cellStyle name="_Monthly NI_Highland Model 041009 Back Leverag 100% tax equity with PPA" xfId="35255" xr:uid="{3CE19EAC-97DE-4EFC-AAEB-CF031DC548AE}"/>
    <cellStyle name="_Monthly NI_Highland Model 041009 Back Leverag 100% tax equity with PPA 2" xfId="35256" xr:uid="{6F23F208-C96B-4E14-91D2-E43F37914324}"/>
    <cellStyle name="_Monthly NI_Highland Model 041009 Back Leverag 100% tax equity with PPA_BeechR Pivot Table 12.2.09" xfId="35257" xr:uid="{82DFE910-442B-46B9-A0A0-6BE47B5A3F41}"/>
    <cellStyle name="_Monthly NI_Highland Model 041009 Back Leverag 100% tax equity with PPA_BeechR Pivot Table 12.2.09 2" xfId="35258" xr:uid="{D7529F74-0F37-4478-AE28-5F294EC1C741}"/>
    <cellStyle name="_Monthly NI_Inputs-General" xfId="35259" xr:uid="{C1233E24-C2F7-4355-AA09-F468E7E6A4B3}"/>
    <cellStyle name="_Monthly NI_Inputs-General 2" xfId="35260" xr:uid="{65BEA593-2A76-4781-8657-8100420A7616}"/>
    <cellStyle name="_Monthly NI_Invenergy Model -- 9-5-08 base" xfId="35261" xr:uid="{4858605F-0FE8-4B67-BEC7-5929231051F2}"/>
    <cellStyle name="_Monthly NI_Invenergy Model -- 9-5-08 base 2" xfId="35262" xr:uid="{19FA8421-173F-4871-AA95-D033D7685C89}"/>
    <cellStyle name="_Monthly NI_IWNA 3-Pack ECCA Sheldon Funding 03202009" xfId="35263" xr:uid="{3C77CA10-F4CF-4B38-BBBF-AB1EB8D473D7}"/>
    <cellStyle name="_Monthly NI_IWNA 3-Pack ECCA Sheldon Funding 03202009 2" xfId="35264" xr:uid="{67629791-80FD-47A8-83A8-8505DF451771}"/>
    <cellStyle name="_Monthly NI_IWNA Ptfl v2 10yr 7.25% $320 upfront 99% hedge loss P50" xfId="35265" xr:uid="{3F10462D-9412-4563-8FED-57F9A2AE7A07}"/>
    <cellStyle name="_Monthly NI_IWNA Ptfl v2 10yr 7.25% $320 upfront 99% hedge loss P50 2" xfId="35266" xr:uid="{26837F36-DB8E-4F66-B701-4371DE06D3B8}"/>
    <cellStyle name="_Monthly NI_IWNA v1 10yr 7.25% $290 upfront no bonus 42% 2009 tax realloc P50" xfId="35267" xr:uid="{07DD6264-D36C-44C2-87EE-1FDD906D948C}"/>
    <cellStyle name="_Monthly NI_IWNA v1 10yr 7.25% $290 upfront no bonus 42% 2009 tax realloc P50 2" xfId="35268" xr:uid="{F182932C-591E-48B4-95A7-A1FF10F56945}"/>
    <cellStyle name="_Monthly NI_IWNA v1 10yr 7.25% $290 upfront no bonus 42% 2009 tax realloc P50_2008 IWNA JPM TE Model 11032008 (ERISA Dep &amp; Full Haircuts)_275M" xfId="35269" xr:uid="{9FFB7228-D0C0-481A-BB73-590CEEAFDDE0}"/>
    <cellStyle name="_Monthly NI_IWNA v1 10yr 7.25% $290 upfront no bonus 42% 2009 tax realloc P50_2008 IWNA JPM TE Model 11032008 (ERISA Dep &amp; Full Haircuts)_275M 2" xfId="35270" xr:uid="{FF6A0953-8220-465D-922C-5BB367334ADE}"/>
    <cellStyle name="_Monthly NI_IWNA v1 10yr 7.25% $290 upfront no bonus 42% 2009 tax realloc P50_2008 IWNA v12 7.75% 53% TaxEx P50 (Invenergy)_10242008" xfId="35271" xr:uid="{74A33847-8D65-4FC5-8BFA-14F5959368AF}"/>
    <cellStyle name="_Monthly NI_IWNA v1 10yr 7.25% $290 upfront no bonus 42% 2009 tax realloc P50_2008 IWNA v12 7.75% 53% TaxEx P50 (Invenergy)_10242008 2" xfId="35272" xr:uid="{D8EE57F7-7227-416C-88EC-4E502960D5CC}"/>
    <cellStyle name="_Monthly NI_Ledge_0416_Grant and TE" xfId="35273" xr:uid="{5F6A62DF-556A-43FA-A2FA-9E83EAF4C476}"/>
    <cellStyle name="_Monthly NI_Ledge_0416_Grant and TE 2" xfId="35274" xr:uid="{AE6BEF83-D205-4093-AE0D-7DDDCB3E351B}"/>
    <cellStyle name="_Monthly NI_Levered Beech Ridge _100709" xfId="35275" xr:uid="{F003D277-0EB7-46A0-994B-66CFA4C5D10C}"/>
    <cellStyle name="_Monthly NI_Levered Beech Ridge _100709 2" xfId="35276" xr:uid="{3BD62C48-C1F9-46D5-9F68-8701BDD0494D}"/>
    <cellStyle name="_Monthly NI_Levered Beech Ridge _100709_BeechR Pivot Table 12.2.09" xfId="35277" xr:uid="{3AEAB3BA-FD40-47A8-9ADD-49AE8F45E3F2}"/>
    <cellStyle name="_Monthly NI_Levered Beech Ridge _100709_BeechR Pivot Table 12.2.09 2" xfId="35278" xr:uid="{37396C43-3D85-41D8-BBB2-1FCFC190B3C4}"/>
    <cellStyle name="_Monthly NI_Levered Beech Ridge _102709" xfId="35279" xr:uid="{02CD8760-3829-4BAF-85E1-7BEA0916D135}"/>
    <cellStyle name="_Monthly NI_Levered Beech Ridge _102709 2" xfId="35280" xr:uid="{D2AFAB27-4F30-424E-9C70-84E287854665}"/>
    <cellStyle name="_Monthly NI_Levered Beech Ridge _102709_BeechR Pivot Table 12.2.09" xfId="35281" xr:uid="{63EBD5E1-1660-47BB-9221-ACB06479FBC3}"/>
    <cellStyle name="_Monthly NI_Levered Beech Ridge _102709_BeechR Pivot Table 12.2.09 2" xfId="35282" xr:uid="{CD217700-5A14-4408-AD36-0D4C4700DD5E}"/>
    <cellStyle name="_Monthly NI_Levered Beech Ridge _110209" xfId="35283" xr:uid="{7E1DB8DE-6447-4126-BA8D-59A4176730B6}"/>
    <cellStyle name="_Monthly NI_Levered Beech Ridge _110209 2" xfId="35284" xr:uid="{AE9079B5-A50E-4304-9C87-1979BAF8AEC7}"/>
    <cellStyle name="_Monthly NI_Levered Beech Ridge _110209_BeechR Pivot Table 12.2.09" xfId="35285" xr:uid="{B474976A-F829-43C7-A28D-E2352E26141F}"/>
    <cellStyle name="_Monthly NI_Levered Beech Ridge _110209_BeechR Pivot Table 12.2.09 2" xfId="35286" xr:uid="{1E791264-70F7-48A6-95CD-BC17599DC81C}"/>
    <cellStyle name="_Monthly NI_Levered Grand Ridge Exp 07082009_LIVE" xfId="35287" xr:uid="{49298318-5D12-4FA1-B2E0-ADCC12ABF44D}"/>
    <cellStyle name="_Monthly NI_Levered Grand Ridge Exp 07082009_LIVE 2" xfId="35288" xr:uid="{7A2B7CB5-F217-42BF-8CE4-E657261E6C88}"/>
    <cellStyle name="_Monthly NI_Levered Grand Ridge Exp 07082009_LIVE_BeechR Pivot Table 12.2.09" xfId="35289" xr:uid="{B32F9D26-C315-4E5A-8FA4-2B611451A473}"/>
    <cellStyle name="_Monthly NI_Levered Grand Ridge Exp 07082009_LIVE_BeechR Pivot Table 12.2.09 2" xfId="35290" xr:uid="{7B80DDD0-118D-4766-9F4A-0EED28C6A1FA}"/>
    <cellStyle name="_Monthly NI_Levered Grand Ridge Exp_05042009" xfId="35291" xr:uid="{CAF0821A-4302-41D5-A972-4C531B176272}"/>
    <cellStyle name="_Monthly NI_Levered Grand Ridge Exp_05042009 2" xfId="35292" xr:uid="{7E3D72B3-3C04-4A3D-ABCC-299048046D70}"/>
    <cellStyle name="_Monthly NI_Levered Grand Ridge Exp_05042009_BeechR Pivot Table 12.2.09" xfId="35293" xr:uid="{99B9BD3F-8035-4233-B27E-F99201F6BEF9}"/>
    <cellStyle name="_Monthly NI_Levered Grand Ridge Exp_05042009_BeechR Pivot Table 12.2.09 2" xfId="35294" xr:uid="{1299D40B-B6D7-43FB-858E-3DBA4C044D37}"/>
    <cellStyle name="_Monthly NI_NEW GRII_III Debt_032509 v1 (2)" xfId="35295" xr:uid="{3FB3EC95-41B1-4F32-8494-8BFFFAE5D6D8}"/>
    <cellStyle name="_Monthly NI_NEW GRII_III Debt_032509 v1 (2) 2" xfId="35296" xr:uid="{80DCED3B-FB3A-4B65-9210-6518BD507DA1}"/>
    <cellStyle name="_Monthly NI_NEW GRII_III Debt_032509 v1 (2)_BeechR Pivot Table 12.2.09" xfId="35297" xr:uid="{AFF25F2E-A071-4C0E-8C75-74BA360E1523}"/>
    <cellStyle name="_Monthly NI_NEW GRII_III Debt_032509 v1 (2)_BeechR Pivot Table 12.2.09 2" xfId="35298" xr:uid="{D045A50A-99B3-4059-B5DE-45C10876F7BC}"/>
    <cellStyle name="_Monthly NI_NEW Levered GRII&amp;III_04092009_MCF v1" xfId="35299" xr:uid="{46EC5BA6-A08C-41CA-88D9-1970E6FC688E}"/>
    <cellStyle name="_Monthly NI_NEW Levered GRII&amp;III_04092009_MCF v1 2" xfId="35300" xr:uid="{1A648F6E-0598-4BC6-AD75-1E271EB37783}"/>
    <cellStyle name="_Monthly NI_NEW Levered GRII&amp;III_04092009_MCF v1_BeechR Pivot Table 12.2.09" xfId="35301" xr:uid="{83F3B919-FA0A-4CE0-B4FB-749288960672}"/>
    <cellStyle name="_Monthly NI_NEW Levered GRII&amp;III_04092009_MCF v1_BeechR Pivot Table 12.2.09 2" xfId="35302" xr:uid="{78005D1A-A9A7-4DD1-9E3B-1217825FE56C}"/>
    <cellStyle name="_Monthly NI_Oceana_142MW_Vesta1.8_101909" xfId="35303" xr:uid="{9A85D89A-2DA9-474A-9A05-01CEC7CE7C4C}"/>
    <cellStyle name="_Monthly NI_Oceana_142MW_Vesta1.8_101909 2" xfId="35304" xr:uid="{586D9980-5B58-475D-8CBF-335C4785E202}"/>
    <cellStyle name="_Monthly NI_Other Projects" xfId="35305" xr:uid="{C22F72C5-9AD4-421C-ACD5-E7A7A55616BD}"/>
    <cellStyle name="_Monthly NI_Other Projects 2" xfId="35306" xr:uid="{9DA5669B-E750-4A5C-8173-BC3442983C40}"/>
    <cellStyle name="_Monthly NI_Other Projects_1.Inputs" xfId="35307" xr:uid="{DD2AE7A6-2960-408E-83C8-A525CCD60FDB}"/>
    <cellStyle name="_Monthly NI_Other Projects_Copy of G&amp;A_reports_v4" xfId="35308" xr:uid="{4233D8BB-6C81-4C2E-A776-2AC766763C7F}"/>
    <cellStyle name="_Monthly NI_Other Projects_Copy of Vento III v27i P50 1st" xfId="35309" xr:uid="{8ABA0FCE-ADB7-4212-BBBE-094F1ECB4A2C}"/>
    <cellStyle name="_Monthly NI_Other Projects_Vento III v17i (8.9% Haircut, 60% Tax)" xfId="35310" xr:uid="{3BB43D2B-1657-4CE7-8EC2-8297E9A9FDAA}"/>
    <cellStyle name="_Monthly NI_Other Projects_Vento III v22i (Haircut, 6Y CF, 76% tax)" xfId="35311" xr:uid="{914C4EC4-3297-494E-8967-1CAF93F4C065}"/>
    <cellStyle name="_Monthly NI_Other Projects_Vento III v28g Base" xfId="35312" xr:uid="{768B24B9-5E45-4F50-BBE8-BF1AC89BF5BF}"/>
    <cellStyle name="_Monthly NI_Other Projects_Vento III v28k JPMyyy" xfId="35313" xr:uid="{384FCC5A-F76D-499D-91AC-052134FAFDD6}"/>
    <cellStyle name="_Monthly NI_Raleigh Model (78MW) 09082009_V2" xfId="35314" xr:uid="{AA7A89E5-D9E0-4F46-84A5-E6D7044DA0E8}"/>
    <cellStyle name="_Monthly NI_Raleigh Model (78MW) 09082009_V2 2" xfId="35315" xr:uid="{28208152-7B15-4EDC-BF50-87ED322FDF5A}"/>
    <cellStyle name="_Monthly NI_Raleigh Model (78MW) 09082009_V2_BeechR Pivot Table 12.2.09" xfId="35316" xr:uid="{F4CD5EE5-F425-40CB-A62B-0BB1341473CC}"/>
    <cellStyle name="_Monthly NI_Raleigh Model (78MW) 09082009_V2_BeechR Pivot Table 12.2.09 2" xfId="35317" xr:uid="{AFB4EAFD-F0B8-419A-9B96-E49455D9343E}"/>
    <cellStyle name="_Monthly NI_Sheet1" xfId="35318" xr:uid="{0995EC3D-56E1-4A34-9B45-AFC253D4FDCF}"/>
    <cellStyle name="_Monthly NI_Sheet1 2" xfId="35319" xr:uid="{45F93B89-F402-4AAE-9C3B-66925B95AF11}"/>
    <cellStyle name="_Monthly NI_Sweden Hills 51MW_081809_AEP bid" xfId="35320" xr:uid="{52E02EF4-8DCF-4A21-BE69-C2ED411FDC23}"/>
    <cellStyle name="_Monthly NI_Sweden Hills 51MW_081809_AEP bid 2" xfId="35321" xr:uid="{CFF14F75-4F7B-45E7-BEF9-445447673CA9}"/>
    <cellStyle name="_Monthly NI_Tri-County Wind_042409_Grant and TE_as bid" xfId="35322" xr:uid="{9CC52BC5-7486-4CA3-AF04-98133DCF4945}"/>
    <cellStyle name="_Monthly NI_Tri-County Wind_042409_Grant and TE_as bid 2" xfId="35323" xr:uid="{6147306A-5E45-445C-AC67-7080CD903067}"/>
    <cellStyle name="_Monthly NI_Tri-County Wind_101309_Grant and TE_200MW_1.6XLE" xfId="35324" xr:uid="{8AEFCE7C-C0F9-4726-A21E-73AB874C6955}"/>
    <cellStyle name="_Monthly NI_Tri-County Wind_101309_Grant and TE_200MW_1.6XLE 2" xfId="35325" xr:uid="{A578F0A5-BD57-4E11-A13A-5414D9402C2D}"/>
    <cellStyle name="_Monthly NI_Tri-County Wind_101509_Grant and TE_200MW_1.6XLE" xfId="35326" xr:uid="{9D858AD2-A456-4369-8D51-9A196DCFADDA}"/>
    <cellStyle name="_Monthly NI_Tri-County Wind_101509_Grant and TE_200MW_1.6XLE 2" xfId="35327" xr:uid="{23A1BCD9-AB89-4740-8713-82B0A8324B54}"/>
    <cellStyle name="_Monthly NI_Turkey Track Completion Reserve Acct_11 10 08" xfId="35328" xr:uid="{BB336513-40FD-4019-A05C-0F429F155B2E}"/>
    <cellStyle name="_Monthly NI_Turkey Track Completion Reserve Acct_11 10 08 2" xfId="35329" xr:uid="{EC4E8E35-BB46-4811-A346-7734A973C8A8}"/>
    <cellStyle name="_Monthly NI_Unlev McAdoo &amp; GR Combined 10242008-funding v8" xfId="35330" xr:uid="{73D42E6B-697A-4866-80EA-AB3058EBF225}"/>
    <cellStyle name="_Monthly NI_Unlev McAdoo &amp; GR Combined 10242008-funding v8 2" xfId="35331" xr:uid="{FA652835-6446-421E-8252-548DC7CB9A6E}"/>
    <cellStyle name="_Monthly NI_Unlev McAdoo &amp; GR Combined 10242008-funding v8_BeechR Pivot Table 12.2.09" xfId="35332" xr:uid="{822063AA-8172-42A5-AFB3-3A5B64558AC6}"/>
    <cellStyle name="_Monthly NI_Unlev McAdoo &amp; GR Combined 10242008-funding v8_BeechR Pivot Table 12.2.09 2" xfId="35333" xr:uid="{3FE074F0-BCD8-4A47-B205-1356F68696F6}"/>
    <cellStyle name="_Monthly NI_Unlev McAdoo &amp; GR Combined 10242008-funding v8_Sheet1" xfId="35334" xr:uid="{53BD6B76-82F7-4C55-B4C1-B03DE6564BDE}"/>
    <cellStyle name="_Monthly NI_Unlev McAdoo &amp; GR Combined 10242008-funding v8_Sheet1 2" xfId="35335" xr:uid="{A7054774-2A9F-4FA7-B560-4F60D7A31C79}"/>
    <cellStyle name="_Monthly NI_Unlevered_Beech_Ridge_100_5MW_021009_optimized NCF" xfId="35336" xr:uid="{0175EDDC-A00A-4ADF-9B11-258B3E62FF5F}"/>
    <cellStyle name="_Monthly NI_Unlevered_Beech_Ridge_100_5MW_021009_optimized NCF 2" xfId="35337" xr:uid="{0F82CCA5-9CBD-4137-B0CB-3B0B1F9197AE}"/>
    <cellStyle name="_Monthly NI_Vantage Cash FLow 100609" xfId="35338" xr:uid="{61A94F9F-F967-41D7-8489-7318FE65CAFE}"/>
    <cellStyle name="_Monthly NI_Vantage Cash FLow 100609 2" xfId="35339" xr:uid="{8EEDB35A-5F93-4C7E-BDB2-F8BD6403C279}"/>
    <cellStyle name="_Monthly NI_Vantage Model_PGE 15yr PPA_062409" xfId="35340" xr:uid="{174C7525-ECC6-4E58-B4DD-201D2479E744}"/>
    <cellStyle name="_Monthly NI_Vantage Model_PGE 15yr PPA_062409 2" xfId="35341" xr:uid="{03F2AC19-A320-4DB5-9AE7-0F8620B600C1}"/>
    <cellStyle name="_Monthly NI_Vantage Model_PGE 15yr PPA_073009_JAR" xfId="35342" xr:uid="{6C3282EC-161F-4F86-8810-9B72D9F03148}"/>
    <cellStyle name="_Monthly NI_Vantage Model_PGE 15yr PPA_073009_JAR 2" xfId="35343" xr:uid="{98FF9829-1B40-45FA-9156-94CD85D01FEF}"/>
    <cellStyle name="_Monthly NI_Vantage Model_PGE 15yr PPA_100909" xfId="35344" xr:uid="{494278DA-E36D-46B2-BDBB-C110A1ED3ED4}"/>
    <cellStyle name="_Monthly NI_Vantage Model_PGE 15yr PPA_100909 2" xfId="35345" xr:uid="{D43EA61B-068E-4B36-AAE6-B75C874F2F2F}"/>
    <cellStyle name="_Monthly NI_Vento III v17i (8.9% Haircut, 60% Tax)" xfId="35346" xr:uid="{3F952CD1-17F9-470A-9060-91FAC28C8130}"/>
    <cellStyle name="_Monthly NI_Vento III v22i (Haircut, 6Y CF, 76% tax)" xfId="35347" xr:uid="{7174E33D-558D-4495-A2F1-666C75AC77A3}"/>
    <cellStyle name="_Monthly NI_Vento III v28g Base" xfId="35348" xr:uid="{7E60EE49-7906-4727-9B57-7363D3A6541B}"/>
    <cellStyle name="_Monthly NI_Vento III v28k JPMyyy" xfId="35349" xr:uid="{D272D943-E7C2-4DD9-9464-F43328C957FE}"/>
    <cellStyle name="_Monthly NI_White Oak_67.5_150MW_110409_OUR CASE" xfId="35350" xr:uid="{0B1CCE8B-D6F7-49F0-82E5-CCA9AA535F83}"/>
    <cellStyle name="_Monthly NI_White Oak_67.5_150MW_110409_OUR CASE 2" xfId="35351" xr:uid="{71234419-6EE3-4C90-B2D7-C04EDB65A9D8}"/>
    <cellStyle name="_Monthly Shape Factors1" xfId="35352" xr:uid="{F3DD2331-AB70-405A-91E7-00D1DFAC2D11}"/>
    <cellStyle name="_Monthly Shape Factors1 2" xfId="35353" xr:uid="{7775917F-8BF4-4A0B-B977-95B2A393DB09}"/>
    <cellStyle name="_Monthly Shape Factors1 2 2" xfId="35354" xr:uid="{CA47FC9D-B148-46CD-9D57-05B61C241CF0}"/>
    <cellStyle name="_Monthly Shape Factors1 3" xfId="35355" xr:uid="{09852E2B-2AEA-43C9-8AC8-9A580D69D03F}"/>
    <cellStyle name="_Monthly Shape Factors1 3 2" xfId="35356" xr:uid="{04F9C857-4F8E-4EF7-858A-91D7321F5C92}"/>
    <cellStyle name="_Monthly Shape Factors1 4" xfId="35357" xr:uid="{08296FAA-F841-4728-B94D-4F9CFBEA291E}"/>
    <cellStyle name="_Monthly Shape Factors1 4 2" xfId="35358" xr:uid="{939E261D-A349-482B-8517-63372BBF1AC4}"/>
    <cellStyle name="_Monthly Shape Factors1 4 3" xfId="35359" xr:uid="{A71DEC68-D526-48D6-AC4E-27DA7809A354}"/>
    <cellStyle name="_Monthly Shape Factors1 5" xfId="35360" xr:uid="{A64CDEB2-5EFA-45EA-A46B-A911B71D0DB8}"/>
    <cellStyle name="_Monthly Shape Factors1 5 2" xfId="35361" xr:uid="{B342CB06-BA6E-4BDF-89E8-2B4A610D72A5}"/>
    <cellStyle name="_Monthly Shape Factors1 6" xfId="35362" xr:uid="{FFB01DFC-97B3-45BC-AC22-997E63B5B487}"/>
    <cellStyle name="_Monthly Shape Factors1_August 2010 CWIP curves_NextEra" xfId="35363" xr:uid="{64D3CA82-1E08-48B9-98F6-DA701233BDC4}"/>
    <cellStyle name="_Monthly Shape Factors1_August 2010 CWIP curves_NextEra 2" xfId="35364" xr:uid="{C11D55B1-43D3-4E01-B9C5-815815AD7DA2}"/>
    <cellStyle name="_Monthly Shape Factors1_August 2010 CWIP curves_NextEra_November 2010 Termosol CWIP Curves NEER Final" xfId="35365" xr:uid="{497E9264-12B4-4611-895F-4D691B3FCB66}"/>
    <cellStyle name="_Monthly Shape Factors1_August 2010 CWIP curves_NextEra_November 2010 Termosol CWIP Curves NEER Final 2" xfId="35366" xr:uid="{7FA1A010-27BC-4493-B823-1AD7CA59E6DD}"/>
    <cellStyle name="_Monthly Shape Factors1_BASIS ADJ" xfId="35367" xr:uid="{9E2A34AB-3DFD-4C8E-BE19-E395E6844D7C}"/>
    <cellStyle name="_Monthly Shape Factors1_BM Adjustments" xfId="35368" xr:uid="{9024DA76-271F-480E-93AB-579FEE429E16}"/>
    <cellStyle name="_Monthly Shape Factors1_Budget Support 2012-09 2013-15 Benefit Programs v5 with NEER Barg Update" xfId="35369" xr:uid="{A711A1C8-B4E6-4E10-8306-E639888FC1B8}"/>
    <cellStyle name="_Monthly Shape Factors1_Capacity_Factor_Monthly_Forecast_Through_2024 " xfId="35370" xr:uid="{9797B3E2-BCD8-47CA-952E-6020B742D475}"/>
    <cellStyle name="_Monthly Shape Factors1_Capital Prov 1Q10" xfId="35371" xr:uid="{74B9318C-F51A-47DC-8872-8965BCA5ACFF}"/>
    <cellStyle name="_Monthly Shape Factors1_Capital Prov 1Q10 2" xfId="35372" xr:uid="{861E8E47-BEFC-4471-9918-0ABAD560B48C}"/>
    <cellStyle name="_Monthly Shape Factors1_Capital Prov 1Q10_March_LTD_Premium" xfId="35373" xr:uid="{7A76A449-68D5-4FD1-8F40-28AE074AAF69}"/>
    <cellStyle name="_Monthly Shape Factors1_Capital Prov 1Q10_Nov Self Admin LTD Income Premium - CIGNA" xfId="35374" xr:uid="{5146115D-B045-4B98-BB73-AD5A386FD5AE}"/>
    <cellStyle name="_Monthly Shape Factors1_Capital Prov 1Q10_Summary Unrounded" xfId="35375" xr:uid="{701FE413-4932-4FA5-9D58-4FFE78B0AD39}"/>
    <cellStyle name="_Monthly Shape Factors1_Consolidated Summary Living ProForma_2011_DRAFT" xfId="35376" xr:uid="{09F65C44-0543-41C4-828F-D55F12A38DDE}"/>
    <cellStyle name="_Monthly Shape Factors1_Consolidated Summary Living ProForma_2011_Paste Special" xfId="35377" xr:uid="{1A7BFCC2-0883-43C7-B37F-883B54F5760B}"/>
    <cellStyle name="_Monthly Shape Factors1_Copy of South TX GenTie  0.8x Sale12-31-09 COD BASE CASEvBOD" xfId="35378" xr:uid="{5A270A78-DF87-45A5-A05C-386707EA32ED}"/>
    <cellStyle name="_Monthly Shape Factors1_CWIP Termosol 1" xfId="35379" xr:uid="{A61B0168-59F5-428F-8CB4-410CF9D9D4BF}"/>
    <cellStyle name="_Monthly Shape Factors1_CWIP Termosol 1 2" xfId="35380" xr:uid="{D4396620-D140-4E08-9E49-8CB3FB2DDF7A}"/>
    <cellStyle name="_Monthly Shape Factors1_CWIP Termosol 2" xfId="35381" xr:uid="{6CF5A647-6F07-48AA-948D-CD9CD7DC26F0}"/>
    <cellStyle name="_Monthly Shape Factors1_CWIP Termosol 2 2" xfId="35382" xr:uid="{5889E45E-237D-4C38-8EC5-C2B03AB22C96}"/>
    <cellStyle name="_Monthly Shape Factors1_Fees" xfId="35383" xr:uid="{C2EB6C5B-3154-47C4-B06D-54A1548DAD3D}"/>
    <cellStyle name="_Monthly Shape Factors1_Genesis_Bridge_Tab" xfId="35384" xr:uid="{BBA47C6F-B910-43D7-8056-A54B2312DD75}"/>
    <cellStyle name="_Monthly Shape Factors1_HWBA UM NPV  IRR Analysis finance at cost share may 2011" xfId="35385" xr:uid="{1EC9D47A-99AF-4886-8172-6388F35E809E}"/>
    <cellStyle name="_Monthly Shape Factors1_Inputs" xfId="35386" xr:uid="{9FFA0B8D-6BAC-4C0B-BF28-D75E1F7576AB}"/>
    <cellStyle name="_Monthly Shape Factors1_Inputs 2" xfId="35387" xr:uid="{A73311CE-DC34-4862-B8C4-03335F794A67}"/>
    <cellStyle name="_Monthly Shape Factors1_Locked in Gross Margin" xfId="35388" xr:uid="{387F89F8-AF7E-45AD-BFFC-67876CEC8ED1}"/>
    <cellStyle name="_Monthly Shape Factors1_LTD-FAS 112 Summary" xfId="35389" xr:uid="{22B40FE3-A3F2-45E3-B29A-B769BCFA1EC7}"/>
    <cellStyle name="_Monthly Shape Factors1_November 2010 CWIP Curves Genesis Final" xfId="35390" xr:uid="{D9AC84AF-8FBE-466F-AD66-CF8F1D23CD80}"/>
    <cellStyle name="_Monthly Shape Factors1_November 2010 CWIP Curves Genesis Final 2" xfId="35391" xr:uid="{85EAC24E-3594-4EA8-956C-D41362EF374D}"/>
    <cellStyle name="_Monthly Shape Factors1_November 2010 CWIP Curves NEER Final" xfId="35392" xr:uid="{74EB0989-80CB-4E03-A494-C3F4D88893F2}"/>
    <cellStyle name="_Monthly Shape Factors1_November 2010 CWIP Curves NEER Final 2" xfId="35393" xr:uid="{18F4BAA7-C606-4CE1-A1CD-C2DF7D4CFD80}"/>
    <cellStyle name="_Monthly Shape Factors1_November 2010 Termosol CWIP Curves NEER Final" xfId="35394" xr:uid="{3766C1CB-9AAF-4C11-8094-3E56B90C114C}"/>
    <cellStyle name="_Monthly Shape Factors1_November 2010 Termosol CWIP Curves NEER Final 2" xfId="35395" xr:uid="{EA340916-261B-4DCD-81B3-849E06FF81FE}"/>
    <cellStyle name="_Monthly Shape Factors1_Project Monitoring Paradise Solar revised_October 2010" xfId="35396" xr:uid="{04332909-CE24-44AF-A99A-BE122E046090}"/>
    <cellStyle name="_Monthly Shape Factors1_Project Monitoring Paradise Solar revised_October 2010 2" xfId="35397" xr:uid="{61B73D54-5C80-493E-AD11-70A5493C5749}"/>
    <cellStyle name="_Monthly Shape Factors1_Project Monitoring Paradise Solar revised_October 2010_November 2010 Termosol CWIP Curves NEER Final" xfId="35398" xr:uid="{89FA7967-5A1D-4754-9488-88929DD75CA4}"/>
    <cellStyle name="_Monthly Shape Factors1_Project Monitoring Paradise Solar revised_October 2010_November 2010 Termosol CWIP Curves NEER Final 2" xfId="35399" xr:uid="{637A6C52-C747-4832-BDDC-35CB3B40D0B5}"/>
    <cellStyle name="_Monthly Shape Factors1_September 2010 CWIP curves_NextEra" xfId="35400" xr:uid="{5BC85979-DDE1-45FF-9A42-B66464CF11A2}"/>
    <cellStyle name="_Monthly Shape Factors1_September 2010 CWIP curves_NextEra 2" xfId="35401" xr:uid="{74BE264D-171D-43A8-A6F8-27C7C6333605}"/>
    <cellStyle name="_Monthly Shape Factors1_September 2010 CWIP curves_NextEra_November 2010 Termosol CWIP Curves NEER Final" xfId="35402" xr:uid="{F4178622-70AC-42FD-A0FA-222BC0AE34A4}"/>
    <cellStyle name="_Monthly Shape Factors1_September 2010 CWIP curves_NextEra_November 2010 Termosol CWIP Curves NEER Final 2" xfId="35403" xr:uid="{51FCE7A1-A090-43D2-AA0E-478DF64562E3}"/>
    <cellStyle name="_Monthly Shape Factors1_Summerhaven CWIP curve Oct_2010" xfId="35404" xr:uid="{4B606C33-7F35-40A5-95B2-5AADB1E81D83}"/>
    <cellStyle name="_Monthly Shape Factors1_Summerhaven CWIP curve Oct_2010 2" xfId="35405" xr:uid="{E97DE22F-2A13-4D4D-9F77-6737BF591B6D}"/>
    <cellStyle name="_Monthly Shape Factors1_Summerhaven CWIP curve Oct_2010_November 2010 Termosol CWIP Curves NEER Final" xfId="35406" xr:uid="{536AA0ED-3D16-4924-A7DC-6FCFD598F571}"/>
    <cellStyle name="_Monthly Shape Factors1_Summerhaven CWIP curve Oct_2010_November 2010 Termosol CWIP Curves NEER Final 2" xfId="35407" xr:uid="{8A95D2CC-9291-4148-80C9-5945801024BF}"/>
    <cellStyle name="_Monthly Shape Factors1_ToD" xfId="35408" xr:uid="{3156D0A7-3633-435D-9CC9-B14FBD191B00}"/>
    <cellStyle name="_Monthly Shape Factors1_ToD 2" xfId="35409" xr:uid="{3C035CD6-3C83-4A9A-AA7F-4AD25D31B2AF}"/>
    <cellStyle name="_Monthly Shape Factors1_ToD 3" xfId="35410" xr:uid="{9ED24A16-9CB2-467C-902F-2614AA7E0448}"/>
    <cellStyle name="_Monthly Shape Factors1_tx financing revs" xfId="35411" xr:uid="{9E06BC95-2216-4494-8BF1-74BC236EEC8A}"/>
    <cellStyle name="_Monthly Shape Factors2" xfId="35412" xr:uid="{99A12CCD-AFAA-4B27-BC30-5E22E9D22A5C}"/>
    <cellStyle name="_Monthly Shape Factors2 2" xfId="35413" xr:uid="{D024DE3A-4D80-4737-83B4-19F6E4D6B112}"/>
    <cellStyle name="_Monthly Shape Factors2 2 2" xfId="35414" xr:uid="{C25E6863-57D2-4161-AB2C-9DCE61F13CCC}"/>
    <cellStyle name="_Monthly Shape Factors2 3" xfId="35415" xr:uid="{3DB61E0C-E7A5-4872-AC0B-42E0199B2AA9}"/>
    <cellStyle name="_Monthly Shape Factors2 3 2" xfId="35416" xr:uid="{01D27910-4113-4EBE-9200-C2924D1E21ED}"/>
    <cellStyle name="_Monthly Shape Factors2 4" xfId="35417" xr:uid="{550F6EB8-26DE-458D-9C67-8C60FAD7DB36}"/>
    <cellStyle name="_Monthly Shape Factors2 4 2" xfId="35418" xr:uid="{E47F5701-A309-477C-8730-639E63CC9E60}"/>
    <cellStyle name="_Monthly Shape Factors2 4 3" xfId="35419" xr:uid="{EBFDA1C9-F0E3-40C4-96EC-C75F533F8524}"/>
    <cellStyle name="_Monthly Shape Factors2 5" xfId="35420" xr:uid="{DF00D526-61FE-4CED-AF9A-DD8C67826195}"/>
    <cellStyle name="_Monthly Shape Factors2 5 2" xfId="35421" xr:uid="{D28F205B-8F1D-4FE9-B265-4B3C46E3B59C}"/>
    <cellStyle name="_Monthly Shape Factors2 6" xfId="35422" xr:uid="{F2336A88-DCC1-476E-80AF-D789334767A1}"/>
    <cellStyle name="_Monthly Shape Factors2_August 2010 CWIP curves_NextEra" xfId="35423" xr:uid="{6FE30001-6F19-4485-8E19-D3885285EEC5}"/>
    <cellStyle name="_Monthly Shape Factors2_August 2010 CWIP curves_NextEra 2" xfId="35424" xr:uid="{2A8135CE-25FC-4621-B4F3-50E8CC9E9586}"/>
    <cellStyle name="_Monthly Shape Factors2_August 2010 CWIP curves_NextEra_November 2010 Termosol CWIP Curves NEER Final" xfId="35425" xr:uid="{1201523F-3FB0-4889-B2E8-21DE72A7F962}"/>
    <cellStyle name="_Monthly Shape Factors2_August 2010 CWIP curves_NextEra_November 2010 Termosol CWIP Curves NEER Final 2" xfId="35426" xr:uid="{1D67B459-087D-4C6D-9668-5B46A080E790}"/>
    <cellStyle name="_Monthly Shape Factors2_BASIS ADJ" xfId="35427" xr:uid="{B1909BD1-A9D6-4324-B2FD-D4518BDCBCFD}"/>
    <cellStyle name="_Monthly Shape Factors2_BM Adjustments" xfId="35428" xr:uid="{AC5D21A2-01BD-42A1-B964-6F4C58110E9F}"/>
    <cellStyle name="_Monthly Shape Factors2_Budget Support 2012-09 2013-15 Benefit Programs v5 with NEER Barg Update" xfId="35429" xr:uid="{CB42640D-5214-426C-A393-6C1C21CE19C8}"/>
    <cellStyle name="_Monthly Shape Factors2_Capacity_Factor_Monthly_Forecast_Through_2024 " xfId="35430" xr:uid="{EF34038C-AE77-4783-92C8-DECCF9A06893}"/>
    <cellStyle name="_Monthly Shape Factors2_Capital Prov 1Q10" xfId="35431" xr:uid="{ECC86371-48D7-486E-B04A-FFC6761C4CB2}"/>
    <cellStyle name="_Monthly Shape Factors2_Capital Prov 1Q10 2" xfId="35432" xr:uid="{CB0C52AC-E3F7-4260-9847-120E915ACDD5}"/>
    <cellStyle name="_Monthly Shape Factors2_Capital Prov 1Q10_March_LTD_Premium" xfId="35433" xr:uid="{4C871132-0094-4C41-881C-5893F85C724C}"/>
    <cellStyle name="_Monthly Shape Factors2_Capital Prov 1Q10_Nov Self Admin LTD Income Premium - CIGNA" xfId="35434" xr:uid="{9604AD02-D92D-4EC3-AA41-C9D82CA2B308}"/>
    <cellStyle name="_Monthly Shape Factors2_Capital Prov 1Q10_Summary Unrounded" xfId="35435" xr:uid="{5BCE6B1F-C1C3-4FB3-A310-6C727DFE74C8}"/>
    <cellStyle name="_Monthly Shape Factors2_Consolidated Summary Living ProForma_2011_DRAFT" xfId="35436" xr:uid="{46F52C6D-5273-4722-92D6-257091301EB6}"/>
    <cellStyle name="_Monthly Shape Factors2_Consolidated Summary Living ProForma_2011_Paste Special" xfId="35437" xr:uid="{2FBCF533-6D26-4A84-BC9D-87BB85AD7FB3}"/>
    <cellStyle name="_Monthly Shape Factors2_Copy of South TX GenTie  0.8x Sale12-31-09 COD BASE CASEvBOD" xfId="35438" xr:uid="{B4D2E82E-2784-46EE-ACD9-865D5C024635}"/>
    <cellStyle name="_Monthly Shape Factors2_CWIP Termosol 1" xfId="35439" xr:uid="{CD822633-9436-44F4-901F-D3141C8F4CFC}"/>
    <cellStyle name="_Monthly Shape Factors2_CWIP Termosol 1 2" xfId="35440" xr:uid="{F7155084-C19C-4741-9486-363C6D97F86E}"/>
    <cellStyle name="_Monthly Shape Factors2_CWIP Termosol 2" xfId="35441" xr:uid="{B7AB1C71-4680-4AC0-9563-5AD75598D02C}"/>
    <cellStyle name="_Monthly Shape Factors2_CWIP Termosol 2 2" xfId="35442" xr:uid="{DFA5D91C-89CD-4329-9550-CBA473CA9E06}"/>
    <cellStyle name="_Monthly Shape Factors2_Fees" xfId="35443" xr:uid="{CD17C474-4113-461E-8E09-97CC19867C9F}"/>
    <cellStyle name="_Monthly Shape Factors2_Genesis_Bridge_Tab" xfId="35444" xr:uid="{CA6335DE-F860-4058-8BC9-9353D33CFE6F}"/>
    <cellStyle name="_Monthly Shape Factors2_HWBA UM NPV  IRR Analysis finance at cost share may 2011" xfId="35445" xr:uid="{3EF695C6-7BCD-4E0E-B613-2CDBA500C8AA}"/>
    <cellStyle name="_Monthly Shape Factors2_Inputs" xfId="35446" xr:uid="{5D484554-D1D1-478B-9B9A-B770F8069CD8}"/>
    <cellStyle name="_Monthly Shape Factors2_Inputs 2" xfId="35447" xr:uid="{82DE2867-FE32-4603-A509-E622DBE8846A}"/>
    <cellStyle name="_Monthly Shape Factors2_Locked in Gross Margin" xfId="35448" xr:uid="{A4073A2C-A05B-41AD-A9B0-02397FD08EE7}"/>
    <cellStyle name="_Monthly Shape Factors2_LTD-FAS 112 Summary" xfId="35449" xr:uid="{D4A53C09-B219-4C64-BA1D-3B3B74379057}"/>
    <cellStyle name="_Monthly Shape Factors2_November 2010 CWIP Curves Genesis Final" xfId="35450" xr:uid="{195ED295-C62E-4D82-B40B-CA9FC53A97DA}"/>
    <cellStyle name="_Monthly Shape Factors2_November 2010 CWIP Curves Genesis Final 2" xfId="35451" xr:uid="{26F848CA-7D06-4133-8E39-1829FBD8296F}"/>
    <cellStyle name="_Monthly Shape Factors2_November 2010 CWIP Curves NEER Final" xfId="35452" xr:uid="{8C5CC2A9-EA15-421C-AEA3-CB4E90AA3574}"/>
    <cellStyle name="_Monthly Shape Factors2_November 2010 CWIP Curves NEER Final 2" xfId="35453" xr:uid="{C2DBF689-FE8B-45CC-856D-1CA28773CBE0}"/>
    <cellStyle name="_Monthly Shape Factors2_November 2010 Termosol CWIP Curves NEER Final" xfId="35454" xr:uid="{4DA5489E-0AB2-464F-B572-EA4D447E6724}"/>
    <cellStyle name="_Monthly Shape Factors2_November 2010 Termosol CWIP Curves NEER Final 2" xfId="35455" xr:uid="{61382CA4-B3A7-4EFD-8523-F361B7750C76}"/>
    <cellStyle name="_Monthly Shape Factors2_Project Monitoring Paradise Solar revised_October 2010" xfId="35456" xr:uid="{3AAE4EED-B065-4098-9522-65FD466D0671}"/>
    <cellStyle name="_Monthly Shape Factors2_Project Monitoring Paradise Solar revised_October 2010 2" xfId="35457" xr:uid="{6246B4F3-EAE0-41DB-8B51-6B3366B0C154}"/>
    <cellStyle name="_Monthly Shape Factors2_Project Monitoring Paradise Solar revised_October 2010_November 2010 Termosol CWIP Curves NEER Final" xfId="35458" xr:uid="{319F9680-C0B6-49FA-9259-36B1EF26AB50}"/>
    <cellStyle name="_Monthly Shape Factors2_Project Monitoring Paradise Solar revised_October 2010_November 2010 Termosol CWIP Curves NEER Final 2" xfId="35459" xr:uid="{E9568ABC-DA9C-41C6-A122-65B11E55FCEE}"/>
    <cellStyle name="_Monthly Shape Factors2_September 2010 CWIP curves_NextEra" xfId="35460" xr:uid="{3606394F-9B03-48FD-9AC3-E81260C137B4}"/>
    <cellStyle name="_Monthly Shape Factors2_September 2010 CWIP curves_NextEra 2" xfId="35461" xr:uid="{A31D737A-B4B1-49A4-B553-D73132C76D2E}"/>
    <cellStyle name="_Monthly Shape Factors2_September 2010 CWIP curves_NextEra_November 2010 Termosol CWIP Curves NEER Final" xfId="35462" xr:uid="{287A3A1B-937B-4FF8-B2A0-228682BF7DAE}"/>
    <cellStyle name="_Monthly Shape Factors2_September 2010 CWIP curves_NextEra_November 2010 Termosol CWIP Curves NEER Final 2" xfId="35463" xr:uid="{FC2944BB-3042-44D3-A3E9-CA688F6AE1BE}"/>
    <cellStyle name="_Monthly Shape Factors2_Summerhaven CWIP curve Oct_2010" xfId="35464" xr:uid="{DD029DB5-8EB4-411C-849B-62C4EFC87F06}"/>
    <cellStyle name="_Monthly Shape Factors2_Summerhaven CWIP curve Oct_2010 2" xfId="35465" xr:uid="{D6FA0284-9D9F-45E1-BF5C-2B6C53EECE6E}"/>
    <cellStyle name="_Monthly Shape Factors2_Summerhaven CWIP curve Oct_2010_November 2010 Termosol CWIP Curves NEER Final" xfId="35466" xr:uid="{470F81B1-C794-4E61-8729-AC61336028A7}"/>
    <cellStyle name="_Monthly Shape Factors2_Summerhaven CWIP curve Oct_2010_November 2010 Termosol CWIP Curves NEER Final 2" xfId="35467" xr:uid="{A444B40E-C97B-41BB-9C53-1341D51FED73}"/>
    <cellStyle name="_Monthly Shape Factors2_ToD" xfId="35468" xr:uid="{E866235C-8EAB-4FAB-A9B5-D12D7BC34FAB}"/>
    <cellStyle name="_Monthly Shape Factors2_ToD 2" xfId="35469" xr:uid="{AE56815F-B9FC-4A90-A81E-BDA179BCB946}"/>
    <cellStyle name="_Monthly Shape Factors2_ToD 3" xfId="35470" xr:uid="{766D3EB7-C608-4B09-BF38-86648A2DD450}"/>
    <cellStyle name="_Monthly Shape Factors2_tx financing revs" xfId="35471" xr:uid="{250ABDF7-83A7-411A-BE86-7B871EC896E8}"/>
    <cellStyle name="_Monthly Shape Factors3" xfId="35472" xr:uid="{D6B0C474-87AE-4E26-8970-CAD86721BF88}"/>
    <cellStyle name="_Monthly Shape Factors3 2" xfId="35473" xr:uid="{88FF0AC7-B09A-4DDE-AA60-E8F43725D791}"/>
    <cellStyle name="_Monthly Shape Factors3 2 2" xfId="35474" xr:uid="{53211D67-D8D7-4A6B-9DDA-B320273565D6}"/>
    <cellStyle name="_Monthly Shape Factors3 3" xfId="35475" xr:uid="{B76C7322-51AC-4DCA-8BC8-C185594EEC0B}"/>
    <cellStyle name="_Monthly Shape Factors3 3 2" xfId="35476" xr:uid="{7ADBB667-D25D-4122-898A-D51DFAC96F92}"/>
    <cellStyle name="_Monthly Shape Factors3 4" xfId="35477" xr:uid="{2F1C00E3-9506-41D4-A054-202D2AB550AE}"/>
    <cellStyle name="_Monthly Shape Factors3 4 2" xfId="35478" xr:uid="{B3D38E63-F09B-4382-AB0C-DAD06FBA7C63}"/>
    <cellStyle name="_Monthly Shape Factors3 4 3" xfId="35479" xr:uid="{B6DB0881-22AE-42A7-8089-B3C43E655BFB}"/>
    <cellStyle name="_Monthly Shape Factors3 5" xfId="35480" xr:uid="{B54DD414-7E75-4FA1-B57D-C89E83DB3800}"/>
    <cellStyle name="_Monthly Shape Factors3 5 2" xfId="35481" xr:uid="{E2D517AE-1140-40B4-83EC-A927C757DD69}"/>
    <cellStyle name="_Monthly Shape Factors3 6" xfId="35482" xr:uid="{7989E375-DA1A-48B0-BA68-2E2330B49A97}"/>
    <cellStyle name="_Monthly Shape Factors3_August 2010 CWIP curves_NextEra" xfId="35483" xr:uid="{49AE13D7-D680-425B-91FD-7ED75C5A8C2C}"/>
    <cellStyle name="_Monthly Shape Factors3_August 2010 CWIP curves_NextEra 2" xfId="35484" xr:uid="{09C24BB9-72A2-41FD-AE0B-C8D4572852BC}"/>
    <cellStyle name="_Monthly Shape Factors3_August 2010 CWIP curves_NextEra_November 2010 Termosol CWIP Curves NEER Final" xfId="35485" xr:uid="{E5F8F508-0CE0-458C-802E-9EA08B3FFF9A}"/>
    <cellStyle name="_Monthly Shape Factors3_August 2010 CWIP curves_NextEra_November 2010 Termosol CWIP Curves NEER Final 2" xfId="35486" xr:uid="{12EFC2F2-B206-4A2A-834F-DF808624008E}"/>
    <cellStyle name="_Monthly Shape Factors3_BASIS ADJ" xfId="35487" xr:uid="{95C2B872-3CD8-4399-AA5E-D816F03E7B7C}"/>
    <cellStyle name="_Monthly Shape Factors3_BM Adjustments" xfId="35488" xr:uid="{A2D72817-3B17-4D22-A2BA-9F67C95172D8}"/>
    <cellStyle name="_Monthly Shape Factors3_Budget Support 2012-09 2013-15 Benefit Programs v5 with NEER Barg Update" xfId="35489" xr:uid="{E95F6F92-482C-44C3-B4C2-0A2737B21B62}"/>
    <cellStyle name="_Monthly Shape Factors3_Capacity_Factor_Monthly_Forecast_Through_2024 " xfId="35490" xr:uid="{02B985B5-5257-4284-9EC3-5BE000D852D2}"/>
    <cellStyle name="_Monthly Shape Factors3_Capital Prov 1Q10" xfId="35491" xr:uid="{19DA6171-1E88-40E7-B73A-57C121866564}"/>
    <cellStyle name="_Monthly Shape Factors3_Capital Prov 1Q10 2" xfId="35492" xr:uid="{5FD7F121-4172-40AB-A5FA-241D1C0D9D7F}"/>
    <cellStyle name="_Monthly Shape Factors3_Capital Prov 1Q10_March_LTD_Premium" xfId="35493" xr:uid="{3C10ACF0-18E9-4A3F-AD5F-A5921E9506F2}"/>
    <cellStyle name="_Monthly Shape Factors3_Capital Prov 1Q10_Nov Self Admin LTD Income Premium - CIGNA" xfId="35494" xr:uid="{9540C99F-9BD6-4F18-A6A8-06C959745B57}"/>
    <cellStyle name="_Monthly Shape Factors3_Capital Prov 1Q10_Summary Unrounded" xfId="35495" xr:uid="{3D7F89DF-75C6-4FFC-96D3-B1E4A376C5A2}"/>
    <cellStyle name="_Monthly Shape Factors3_Consolidated Summary Living ProForma_2011_DRAFT" xfId="35496" xr:uid="{43F4381B-3EEF-46FB-9798-8F4A99D60396}"/>
    <cellStyle name="_Monthly Shape Factors3_Consolidated Summary Living ProForma_2011_Paste Special" xfId="35497" xr:uid="{A1AF8A83-9B39-4A42-A898-F7F0DD1A4449}"/>
    <cellStyle name="_Monthly Shape Factors3_Copy of South TX GenTie  0.8x Sale12-31-09 COD BASE CASEvBOD" xfId="35498" xr:uid="{CC7631DC-AC2E-46B8-B87F-3629AFB4AB24}"/>
    <cellStyle name="_Monthly Shape Factors3_CWIP Termosol 1" xfId="35499" xr:uid="{2C88A417-AB96-4BB1-8264-B4785D08AF93}"/>
    <cellStyle name="_Monthly Shape Factors3_CWIP Termosol 1 2" xfId="35500" xr:uid="{93B571DF-2CAC-4611-88C3-3FA76E6D7A87}"/>
    <cellStyle name="_Monthly Shape Factors3_CWIP Termosol 2" xfId="35501" xr:uid="{949D132C-7A72-4EB8-9667-667338B908EC}"/>
    <cellStyle name="_Monthly Shape Factors3_CWIP Termosol 2 2" xfId="35502" xr:uid="{1538798F-669E-4592-B0B8-B559F5151971}"/>
    <cellStyle name="_Monthly Shape Factors3_Fees" xfId="35503" xr:uid="{CC18030E-909A-40BA-9DD9-CEA8B14C6F75}"/>
    <cellStyle name="_Monthly Shape Factors3_Genesis_Bridge_Tab" xfId="35504" xr:uid="{70D3B738-ECAD-4489-A303-04CB8A217427}"/>
    <cellStyle name="_Monthly Shape Factors3_HWBA UM NPV  IRR Analysis finance at cost share may 2011" xfId="35505" xr:uid="{55DEB3A1-5807-4EE6-8232-B6E394CA4F45}"/>
    <cellStyle name="_Monthly Shape Factors3_Inputs" xfId="35506" xr:uid="{2597557E-80F1-41F5-8141-B5FD69D33DE9}"/>
    <cellStyle name="_Monthly Shape Factors3_Inputs 2" xfId="35507" xr:uid="{4B3795BD-7A54-489D-8F89-DF11BE359B83}"/>
    <cellStyle name="_Monthly Shape Factors3_Locked in Gross Margin" xfId="35508" xr:uid="{363CE03B-637C-4CB9-BC1C-FC2511C1DA26}"/>
    <cellStyle name="_Monthly Shape Factors3_LTD-FAS 112 Summary" xfId="35509" xr:uid="{952A4B71-347E-485A-88D9-CBCFE444CBCE}"/>
    <cellStyle name="_Monthly Shape Factors3_November 2010 CWIP Curves Genesis Final" xfId="35510" xr:uid="{7270F028-7A66-4AD5-BF93-19FFAAC6BCE8}"/>
    <cellStyle name="_Monthly Shape Factors3_November 2010 CWIP Curves Genesis Final 2" xfId="35511" xr:uid="{F0999B11-F762-4E1F-ACF8-323528EF3A32}"/>
    <cellStyle name="_Monthly Shape Factors3_November 2010 CWIP Curves NEER Final" xfId="35512" xr:uid="{86977754-514D-4306-B677-47D370409F9D}"/>
    <cellStyle name="_Monthly Shape Factors3_November 2010 CWIP Curves NEER Final 2" xfId="35513" xr:uid="{E6128203-ED8F-4207-BE1C-69F670B8AF12}"/>
    <cellStyle name="_Monthly Shape Factors3_November 2010 Termosol CWIP Curves NEER Final" xfId="35514" xr:uid="{860D34AD-8E84-4723-B956-5A05AD6D8A6D}"/>
    <cellStyle name="_Monthly Shape Factors3_November 2010 Termosol CWIP Curves NEER Final 2" xfId="35515" xr:uid="{DF3164FF-A761-4059-BD45-6B7066FE4AE5}"/>
    <cellStyle name="_Monthly Shape Factors3_Project Monitoring Paradise Solar revised_October 2010" xfId="35516" xr:uid="{FE22DFD9-C21E-4985-A343-EEFF1EF216C0}"/>
    <cellStyle name="_Monthly Shape Factors3_Project Monitoring Paradise Solar revised_October 2010 2" xfId="35517" xr:uid="{716491FF-2520-4499-8B67-EB8F465E3AAA}"/>
    <cellStyle name="_Monthly Shape Factors3_Project Monitoring Paradise Solar revised_October 2010_November 2010 Termosol CWIP Curves NEER Final" xfId="35518" xr:uid="{FCA166FC-F33C-4D3C-8D74-E1B1AFA96467}"/>
    <cellStyle name="_Monthly Shape Factors3_Project Monitoring Paradise Solar revised_October 2010_November 2010 Termosol CWIP Curves NEER Final 2" xfId="35519" xr:uid="{3EF16200-5344-4AD9-8AC2-1F35C5D3890E}"/>
    <cellStyle name="_Monthly Shape Factors3_September 2010 CWIP curves_NextEra" xfId="35520" xr:uid="{869DD9A5-9840-4CBC-8B76-1EB28CF83031}"/>
    <cellStyle name="_Monthly Shape Factors3_September 2010 CWIP curves_NextEra 2" xfId="35521" xr:uid="{FC7DD440-1C93-4839-9A51-9373A230F63B}"/>
    <cellStyle name="_Monthly Shape Factors3_September 2010 CWIP curves_NextEra_November 2010 Termosol CWIP Curves NEER Final" xfId="35522" xr:uid="{86C77F87-4BFF-44AB-B605-579A86D9BD80}"/>
    <cellStyle name="_Monthly Shape Factors3_September 2010 CWIP curves_NextEra_November 2010 Termosol CWIP Curves NEER Final 2" xfId="35523" xr:uid="{7104B4BF-04E1-4FE4-AF35-7C3E1D2CCBEC}"/>
    <cellStyle name="_Monthly Shape Factors3_Summerhaven CWIP curve Oct_2010" xfId="35524" xr:uid="{62475974-1658-4319-B847-3AB2D823F5C7}"/>
    <cellStyle name="_Monthly Shape Factors3_Summerhaven CWIP curve Oct_2010 2" xfId="35525" xr:uid="{A725E32C-5347-4AFD-89B3-7A5563F24B5B}"/>
    <cellStyle name="_Monthly Shape Factors3_Summerhaven CWIP curve Oct_2010_November 2010 Termosol CWIP Curves NEER Final" xfId="35526" xr:uid="{A0AF9874-69F3-4A80-AB99-B415969C0654}"/>
    <cellStyle name="_Monthly Shape Factors3_Summerhaven CWIP curve Oct_2010_November 2010 Termosol CWIP Curves NEER Final 2" xfId="35527" xr:uid="{23E9963E-2380-4483-A1B2-2E1AF77E09DC}"/>
    <cellStyle name="_Monthly Shape Factors3_ToD" xfId="35528" xr:uid="{81451E82-5E07-4BE0-AA70-0A053F800BBD}"/>
    <cellStyle name="_Monthly Shape Factors3_ToD 2" xfId="35529" xr:uid="{2AB5D98B-616F-401E-BA8B-177605AC9CA8}"/>
    <cellStyle name="_Monthly Shape Factors3_ToD 3" xfId="35530" xr:uid="{BC697B7D-8F3E-4AC2-831C-82FB5E3B6803}"/>
    <cellStyle name="_Monthly Shape Factors3_tx financing revs" xfId="35531" xr:uid="{19C46A79-5970-41EC-90F5-B46750D7724C}"/>
    <cellStyle name="_Monthly Shape Factors4" xfId="35532" xr:uid="{56BDB53C-705F-4385-AA94-D53337CCB315}"/>
    <cellStyle name="_Monthly Shape Factors4 2" xfId="35533" xr:uid="{74FEAD49-653F-4D3D-B2AF-C193795CAF4D}"/>
    <cellStyle name="_Monthly Shape Factors4 2 2" xfId="35534" xr:uid="{6BDB1323-0290-499A-83B2-02B57A820DC6}"/>
    <cellStyle name="_Monthly Shape Factors4 3" xfId="35535" xr:uid="{6E3C0B24-FA98-4F55-A8CF-AF8EE5CCE7E4}"/>
    <cellStyle name="_Monthly Shape Factors4 3 2" xfId="35536" xr:uid="{28960F43-50E6-4C75-8E9F-0F6E8DA0FC01}"/>
    <cellStyle name="_Monthly Shape Factors4 4" xfId="35537" xr:uid="{2FA136C4-5C83-4351-902B-9CEEAA27E18C}"/>
    <cellStyle name="_Monthly Shape Factors4 4 2" xfId="35538" xr:uid="{9B2FB9CA-A16D-4802-8544-FEFBB953C058}"/>
    <cellStyle name="_Monthly Shape Factors4 4 3" xfId="35539" xr:uid="{3464DC23-CA89-48C6-AD23-038656EBA449}"/>
    <cellStyle name="_Monthly Shape Factors4 5" xfId="35540" xr:uid="{792EC54D-44A4-4FE0-84E1-738596D9B4F8}"/>
    <cellStyle name="_Monthly Shape Factors4 5 2" xfId="35541" xr:uid="{40E9F98F-255A-4607-963F-0E17667EFA45}"/>
    <cellStyle name="_Monthly Shape Factors4 6" xfId="35542" xr:uid="{A54B46CB-2BAD-4E6E-882A-3A51D3CEE923}"/>
    <cellStyle name="_Monthly Shape Factors4_August 2010 CWIP curves_NextEra" xfId="35543" xr:uid="{D3F602BF-1AFA-404F-8315-A5BE8EC881B1}"/>
    <cellStyle name="_Monthly Shape Factors4_August 2010 CWIP curves_NextEra 2" xfId="35544" xr:uid="{187235E3-0074-476E-9538-C0C4474E3F16}"/>
    <cellStyle name="_Monthly Shape Factors4_August 2010 CWIP curves_NextEra_November 2010 Termosol CWIP Curves NEER Final" xfId="35545" xr:uid="{C12AAD23-BE3C-4059-826B-350313419D50}"/>
    <cellStyle name="_Monthly Shape Factors4_August 2010 CWIP curves_NextEra_November 2010 Termosol CWIP Curves NEER Final 2" xfId="35546" xr:uid="{25EA88E4-B5B1-48D4-96F4-3D22CC7E1C5C}"/>
    <cellStyle name="_Monthly Shape Factors4_BASIS ADJ" xfId="35547" xr:uid="{5383AB60-D916-453A-9411-578095CD2803}"/>
    <cellStyle name="_Monthly Shape Factors4_BM Adjustments" xfId="35548" xr:uid="{2ABE803E-1635-461A-99F4-BF7F446367CA}"/>
    <cellStyle name="_Monthly Shape Factors4_Budget Support 2012-09 2013-15 Benefit Programs v5 with NEER Barg Update" xfId="35549" xr:uid="{4710BE96-E35A-4D4A-8E6A-C692F8B2D36C}"/>
    <cellStyle name="_Monthly Shape Factors4_Capacity_Factor_Monthly_Forecast_Through_2024 " xfId="35550" xr:uid="{36AABEAC-DF23-48ED-B71F-27340B6EC8B5}"/>
    <cellStyle name="_Monthly Shape Factors4_Capital Prov 1Q10" xfId="35551" xr:uid="{C73A3CB3-B27A-455B-A744-9AE35D3DD4A6}"/>
    <cellStyle name="_Monthly Shape Factors4_Capital Prov 1Q10 2" xfId="35552" xr:uid="{1EFA2B9D-F733-4D02-8C15-8B60BE66F3FC}"/>
    <cellStyle name="_Monthly Shape Factors4_Capital Prov 1Q10_March_LTD_Premium" xfId="35553" xr:uid="{3FAD4986-03F3-446B-ACD0-732A2A1A01B0}"/>
    <cellStyle name="_Monthly Shape Factors4_Capital Prov 1Q10_Nov Self Admin LTD Income Premium - CIGNA" xfId="35554" xr:uid="{91CEA498-E683-45A9-8231-88BB108C3FBB}"/>
    <cellStyle name="_Monthly Shape Factors4_Capital Prov 1Q10_Summary Unrounded" xfId="35555" xr:uid="{25BE9F23-D484-4B67-9B45-379A2796B7A2}"/>
    <cellStyle name="_Monthly Shape Factors4_Consolidated Summary Living ProForma_2011_DRAFT" xfId="35556" xr:uid="{894B0C24-08EC-4F21-A847-F3D13BB4A030}"/>
    <cellStyle name="_Monthly Shape Factors4_Consolidated Summary Living ProForma_2011_Paste Special" xfId="35557" xr:uid="{516E0B18-18C9-4CFB-A7D4-5BE282921D8A}"/>
    <cellStyle name="_Monthly Shape Factors4_Copy of South TX GenTie  0.8x Sale12-31-09 COD BASE CASEvBOD" xfId="35558" xr:uid="{72680522-E389-432C-954A-4878B0DB1085}"/>
    <cellStyle name="_Monthly Shape Factors4_CWIP Termosol 1" xfId="35559" xr:uid="{65434FD2-99F0-46C0-B129-97651A232255}"/>
    <cellStyle name="_Monthly Shape Factors4_CWIP Termosol 1 2" xfId="35560" xr:uid="{377ED185-941C-4FE0-A235-DB9E49AB20FE}"/>
    <cellStyle name="_Monthly Shape Factors4_CWIP Termosol 2" xfId="35561" xr:uid="{B7A19D1E-9AFE-42A9-BBAE-F7DD2F393B42}"/>
    <cellStyle name="_Monthly Shape Factors4_CWIP Termosol 2 2" xfId="35562" xr:uid="{32241CAA-EC46-477E-A79A-512D0E7EA075}"/>
    <cellStyle name="_Monthly Shape Factors4_Fees" xfId="35563" xr:uid="{62056457-4ED7-45CA-B2B2-C31D9EFDA634}"/>
    <cellStyle name="_Monthly Shape Factors4_Genesis_Bridge_Tab" xfId="35564" xr:uid="{697A8AA9-2CBA-46BB-8AD5-C8B3AED9C119}"/>
    <cellStyle name="_Monthly Shape Factors4_HWBA UM NPV  IRR Analysis finance at cost share may 2011" xfId="35565" xr:uid="{297215C7-0519-4940-B5D6-5D0A794475D7}"/>
    <cellStyle name="_Monthly Shape Factors4_Inputs" xfId="35566" xr:uid="{C6AC76D9-CFC8-4897-AB94-54605C181CB8}"/>
    <cellStyle name="_Monthly Shape Factors4_Inputs 2" xfId="35567" xr:uid="{4C931C98-46B1-4A5F-B72B-50F2AE7A57F0}"/>
    <cellStyle name="_Monthly Shape Factors4_Locked in Gross Margin" xfId="35568" xr:uid="{E6AA7133-9E29-432E-9E36-A5B787AF955D}"/>
    <cellStyle name="_Monthly Shape Factors4_LTD-FAS 112 Summary" xfId="35569" xr:uid="{3AC0EC41-5172-4C1E-B2AC-1F9C4DB48A38}"/>
    <cellStyle name="_Monthly Shape Factors4_November 2010 CWIP Curves Genesis Final" xfId="35570" xr:uid="{FE9FEF13-76FD-4FB2-BFE2-3BC3074B090D}"/>
    <cellStyle name="_Monthly Shape Factors4_November 2010 CWIP Curves Genesis Final 2" xfId="35571" xr:uid="{C057B10B-23B9-4E4D-8CAF-D188B0A4531B}"/>
    <cellStyle name="_Monthly Shape Factors4_November 2010 CWIP Curves NEER Final" xfId="35572" xr:uid="{06026932-454E-46F4-BB52-4D73CF4D0C25}"/>
    <cellStyle name="_Monthly Shape Factors4_November 2010 CWIP Curves NEER Final 2" xfId="35573" xr:uid="{810CEF91-6248-4666-96A6-53333A03CDA4}"/>
    <cellStyle name="_Monthly Shape Factors4_November 2010 Termosol CWIP Curves NEER Final" xfId="35574" xr:uid="{0A5A14D7-BDB9-4577-A4D0-4822471A2F5F}"/>
    <cellStyle name="_Monthly Shape Factors4_November 2010 Termosol CWIP Curves NEER Final 2" xfId="35575" xr:uid="{3A59BC5B-D8D5-43C5-A35E-649F71CE5C75}"/>
    <cellStyle name="_Monthly Shape Factors4_Project Monitoring Paradise Solar revised_October 2010" xfId="35576" xr:uid="{5E46937F-3335-470D-96A9-E11014A6978F}"/>
    <cellStyle name="_Monthly Shape Factors4_Project Monitoring Paradise Solar revised_October 2010 2" xfId="35577" xr:uid="{CF9E7B17-0A78-419B-A58F-4163E85048F8}"/>
    <cellStyle name="_Monthly Shape Factors4_Project Monitoring Paradise Solar revised_October 2010_November 2010 Termosol CWIP Curves NEER Final" xfId="35578" xr:uid="{19FF3F40-3446-4569-A743-92C0D22DE25B}"/>
    <cellStyle name="_Monthly Shape Factors4_Project Monitoring Paradise Solar revised_October 2010_November 2010 Termosol CWIP Curves NEER Final 2" xfId="35579" xr:uid="{4E0F6B70-CCFA-4D08-B749-EFD3BF2D2C69}"/>
    <cellStyle name="_Monthly Shape Factors4_September 2010 CWIP curves_NextEra" xfId="35580" xr:uid="{7551B04D-0F0E-4328-B1E5-76CDC40EB966}"/>
    <cellStyle name="_Monthly Shape Factors4_September 2010 CWIP curves_NextEra 2" xfId="35581" xr:uid="{9B6BF6BD-472D-43DD-BB78-69C4816C772D}"/>
    <cellStyle name="_Monthly Shape Factors4_September 2010 CWIP curves_NextEra_November 2010 Termosol CWIP Curves NEER Final" xfId="35582" xr:uid="{65A8AD43-4C37-4047-9EB8-341ECD3F1508}"/>
    <cellStyle name="_Monthly Shape Factors4_September 2010 CWIP curves_NextEra_November 2010 Termosol CWIP Curves NEER Final 2" xfId="35583" xr:uid="{276AC70D-B4B7-43AD-A51A-A3AA6A0059FD}"/>
    <cellStyle name="_Monthly Shape Factors4_Summerhaven CWIP curve Oct_2010" xfId="35584" xr:uid="{55408748-BC7C-48C5-9BE2-0D2DD946DCC7}"/>
    <cellStyle name="_Monthly Shape Factors4_Summerhaven CWIP curve Oct_2010 2" xfId="35585" xr:uid="{AC1A5F99-5ABD-4D3E-8642-118139D85152}"/>
    <cellStyle name="_Monthly Shape Factors4_Summerhaven CWIP curve Oct_2010_November 2010 Termosol CWIP Curves NEER Final" xfId="35586" xr:uid="{D977AB62-6551-4964-A7B9-58CD85BBC0EA}"/>
    <cellStyle name="_Monthly Shape Factors4_Summerhaven CWIP curve Oct_2010_November 2010 Termosol CWIP Curves NEER Final 2" xfId="35587" xr:uid="{CB4321DC-FDE2-47D1-9797-71C91668540A}"/>
    <cellStyle name="_Monthly Shape Factors4_ToD" xfId="35588" xr:uid="{F0723A3C-0AC4-4405-958D-B861A3435AD3}"/>
    <cellStyle name="_Monthly Shape Factors4_ToD 2" xfId="35589" xr:uid="{FF17F94C-D3CE-4307-9BF6-032140A0FE3A}"/>
    <cellStyle name="_Monthly Shape Factors4_ToD 3" xfId="35590" xr:uid="{E3AA4306-25BC-4C3E-A98A-8BC034CADE8A}"/>
    <cellStyle name="_Monthly Shape Factors4_tx financing revs" xfId="35591" xr:uid="{59E648F8-A13B-43AB-9F8E-CBDB0082B27E}"/>
    <cellStyle name="_Monthly Shape Factors5" xfId="35592" xr:uid="{3B22195E-BCF0-4E6D-93D4-EF7A728D1D3C}"/>
    <cellStyle name="_Monthly Shape Factors5 2" xfId="35593" xr:uid="{07482F64-A5D2-48FF-95DD-3E262A6B34DC}"/>
    <cellStyle name="_Monthly Shape Factors5 2 2" xfId="35594" xr:uid="{AA4177F2-38FF-437D-A263-B33CB120434F}"/>
    <cellStyle name="_Monthly Shape Factors5 3" xfId="35595" xr:uid="{108B5C80-4051-4073-92B7-90D635F97E0B}"/>
    <cellStyle name="_Monthly Shape Factors5 3 2" xfId="35596" xr:uid="{C71B216D-C70A-4310-AE87-FF61DBFF5167}"/>
    <cellStyle name="_Monthly Shape Factors5 4" xfId="35597" xr:uid="{5D14F3C5-80F7-4B9E-B289-15D7299D6D52}"/>
    <cellStyle name="_Monthly Shape Factors5 4 2" xfId="35598" xr:uid="{7DDD739C-7CDF-4D77-808E-44B3D939E255}"/>
    <cellStyle name="_Monthly Shape Factors5 4 3" xfId="35599" xr:uid="{A36D5A74-E6C9-41B6-BA2C-E26C4549417A}"/>
    <cellStyle name="_Monthly Shape Factors5 5" xfId="35600" xr:uid="{F9A48ECF-618E-40A6-B3BD-468B8B9EE19D}"/>
    <cellStyle name="_Monthly Shape Factors5 5 2" xfId="35601" xr:uid="{39F5B10A-D944-44F2-803A-255FBDC3E933}"/>
    <cellStyle name="_Monthly Shape Factors5 6" xfId="35602" xr:uid="{70D2844A-77AF-4684-90C1-5A22814F093F}"/>
    <cellStyle name="_Monthly Shape Factors5_August 2010 CWIP curves_NextEra" xfId="35603" xr:uid="{987D5423-0E9E-451C-9BAA-934B89220BBC}"/>
    <cellStyle name="_Monthly Shape Factors5_August 2010 CWIP curves_NextEra 2" xfId="35604" xr:uid="{A343F844-7787-4E84-AFB5-9638F7BE7882}"/>
    <cellStyle name="_Monthly Shape Factors5_August 2010 CWIP curves_NextEra_November 2010 Termosol CWIP Curves NEER Final" xfId="35605" xr:uid="{0A5D3594-DBE2-496C-862A-26EB00588C1F}"/>
    <cellStyle name="_Monthly Shape Factors5_August 2010 CWIP curves_NextEra_November 2010 Termosol CWIP Curves NEER Final 2" xfId="35606" xr:uid="{457CD945-F54D-4638-909C-D76D8667D892}"/>
    <cellStyle name="_Monthly Shape Factors5_BASIS ADJ" xfId="35607" xr:uid="{F40F437A-90E5-4819-AC85-380B1F04D64A}"/>
    <cellStyle name="_Monthly Shape Factors5_BM Adjustments" xfId="35608" xr:uid="{CA724B9C-E23B-4838-86D3-4999AE3E8E32}"/>
    <cellStyle name="_Monthly Shape Factors5_Budget Support 2012-09 2013-15 Benefit Programs v5 with NEER Barg Update" xfId="35609" xr:uid="{40740BFA-C3A5-49DD-9D0D-C07AD67C2FE4}"/>
    <cellStyle name="_Monthly Shape Factors5_Capacity_Factor_Monthly_Forecast_Through_2024 " xfId="35610" xr:uid="{8E608699-F721-4F12-864E-AD5AAA6B6D7A}"/>
    <cellStyle name="_Monthly Shape Factors5_Capital Prov 1Q10" xfId="35611" xr:uid="{ABD8F524-6CA4-40A9-BA78-4604C69405B2}"/>
    <cellStyle name="_Monthly Shape Factors5_Capital Prov 1Q10 2" xfId="35612" xr:uid="{A8D167B8-5BCF-47F8-BB1A-3196E0038E4F}"/>
    <cellStyle name="_Monthly Shape Factors5_Capital Prov 1Q10_March_LTD_Premium" xfId="35613" xr:uid="{B236BB71-D21D-4A06-86EB-6FCCCB8ECE68}"/>
    <cellStyle name="_Monthly Shape Factors5_Capital Prov 1Q10_Nov Self Admin LTD Income Premium - CIGNA" xfId="35614" xr:uid="{D611ADC5-1757-466D-AC09-BABDDF16BEA2}"/>
    <cellStyle name="_Monthly Shape Factors5_Capital Prov 1Q10_Summary Unrounded" xfId="35615" xr:uid="{6753E767-96C5-41FA-92ED-4E5E6D83BF9A}"/>
    <cellStyle name="_Monthly Shape Factors5_Consolidated Summary Living ProForma_2011_DRAFT" xfId="35616" xr:uid="{27DAAD5B-B002-4845-80DC-C75798C6291D}"/>
    <cellStyle name="_Monthly Shape Factors5_Consolidated Summary Living ProForma_2011_Paste Special" xfId="35617" xr:uid="{63A16311-1543-4A60-8F02-36D39AD8692E}"/>
    <cellStyle name="_Monthly Shape Factors5_Copy of South TX GenTie  0.8x Sale12-31-09 COD BASE CASEvBOD" xfId="35618" xr:uid="{C3B85751-EE2E-45A2-BF03-BC7A87A1AAA7}"/>
    <cellStyle name="_Monthly Shape Factors5_CWIP Termosol 1" xfId="35619" xr:uid="{9B148A99-C0F4-44B0-A901-E502015C3AFB}"/>
    <cellStyle name="_Monthly Shape Factors5_CWIP Termosol 1 2" xfId="35620" xr:uid="{FFACC9F9-DF8D-4BE2-B884-59AF20C0648C}"/>
    <cellStyle name="_Monthly Shape Factors5_CWIP Termosol 2" xfId="35621" xr:uid="{170EE7E7-B3AB-4EC7-A80E-F6D3AC4801D8}"/>
    <cellStyle name="_Monthly Shape Factors5_CWIP Termosol 2 2" xfId="35622" xr:uid="{78118EE3-9F66-4F8B-9A2A-8CDA7509F773}"/>
    <cellStyle name="_Monthly Shape Factors5_Fees" xfId="35623" xr:uid="{E05792D5-6D52-453A-9DD4-ADBB3B4E0A75}"/>
    <cellStyle name="_Monthly Shape Factors5_Genesis_Bridge_Tab" xfId="35624" xr:uid="{746E2E57-FD46-46BC-8FB6-AF80B8268F2A}"/>
    <cellStyle name="_Monthly Shape Factors5_HWBA UM NPV  IRR Analysis finance at cost share may 2011" xfId="35625" xr:uid="{162DF439-686B-4753-9887-B9E1DF9AB722}"/>
    <cellStyle name="_Monthly Shape Factors5_Inputs" xfId="35626" xr:uid="{7E750F43-913B-4B16-A234-FB38B9446ACC}"/>
    <cellStyle name="_Monthly Shape Factors5_Inputs 2" xfId="35627" xr:uid="{C62C352E-CD10-4847-8B9A-9A30A52602C3}"/>
    <cellStyle name="_Monthly Shape Factors5_Locked in Gross Margin" xfId="35628" xr:uid="{3EA32925-EB33-48EE-8187-31D98989D440}"/>
    <cellStyle name="_Monthly Shape Factors5_LTD-FAS 112 Summary" xfId="35629" xr:uid="{471B3451-81B6-4A8D-B717-F0374B01187A}"/>
    <cellStyle name="_Monthly Shape Factors5_November 2010 CWIP Curves Genesis Final" xfId="35630" xr:uid="{BAAA58A6-9AAE-4B35-BE78-D829B44D1330}"/>
    <cellStyle name="_Monthly Shape Factors5_November 2010 CWIP Curves Genesis Final 2" xfId="35631" xr:uid="{8ED2DA27-DF6C-44B5-8A3E-D001208AAF82}"/>
    <cellStyle name="_Monthly Shape Factors5_November 2010 CWIP Curves NEER Final" xfId="35632" xr:uid="{7F13D7DC-10FA-4E22-AE8F-CA37EDD56FC5}"/>
    <cellStyle name="_Monthly Shape Factors5_November 2010 CWIP Curves NEER Final 2" xfId="35633" xr:uid="{C0DD39BF-6300-4FB0-8460-8001BBC7E0BE}"/>
    <cellStyle name="_Monthly Shape Factors5_November 2010 Termosol CWIP Curves NEER Final" xfId="35634" xr:uid="{BF970026-6D50-4492-A1A9-F00B1B1ACC01}"/>
    <cellStyle name="_Monthly Shape Factors5_November 2010 Termosol CWIP Curves NEER Final 2" xfId="35635" xr:uid="{7FCFE131-0787-44ED-8A54-D62515A2C4F8}"/>
    <cellStyle name="_Monthly Shape Factors5_Project Monitoring Paradise Solar revised_October 2010" xfId="35636" xr:uid="{283DD602-962A-4A87-85F2-6BA8AB35A9F6}"/>
    <cellStyle name="_Monthly Shape Factors5_Project Monitoring Paradise Solar revised_October 2010 2" xfId="35637" xr:uid="{EBA609A2-0B76-4D98-BEE8-AE15A9B62647}"/>
    <cellStyle name="_Monthly Shape Factors5_Project Monitoring Paradise Solar revised_October 2010_November 2010 Termosol CWIP Curves NEER Final" xfId="35638" xr:uid="{129F50ED-B2E3-4490-A96C-1FDA73A0A69D}"/>
    <cellStyle name="_Monthly Shape Factors5_Project Monitoring Paradise Solar revised_October 2010_November 2010 Termosol CWIP Curves NEER Final 2" xfId="35639" xr:uid="{A6128A38-4BD6-4624-8715-9B4A4C2815AF}"/>
    <cellStyle name="_Monthly Shape Factors5_September 2010 CWIP curves_NextEra" xfId="35640" xr:uid="{67EA4393-BABF-4F57-B57F-5E97E86E0A18}"/>
    <cellStyle name="_Monthly Shape Factors5_September 2010 CWIP curves_NextEra 2" xfId="35641" xr:uid="{4061ACF5-8A6D-416D-A526-29102FE0C616}"/>
    <cellStyle name="_Monthly Shape Factors5_September 2010 CWIP curves_NextEra_November 2010 Termosol CWIP Curves NEER Final" xfId="35642" xr:uid="{2AA1B88E-0278-43A8-BDC4-176C75BA3DD3}"/>
    <cellStyle name="_Monthly Shape Factors5_September 2010 CWIP curves_NextEra_November 2010 Termosol CWIP Curves NEER Final 2" xfId="35643" xr:uid="{27BB6D34-0F7B-4F7D-86AE-4E910A530C29}"/>
    <cellStyle name="_Monthly Shape Factors5_Summerhaven CWIP curve Oct_2010" xfId="35644" xr:uid="{2341CB46-2F99-4CB2-93B8-ABB5960B25FE}"/>
    <cellStyle name="_Monthly Shape Factors5_Summerhaven CWIP curve Oct_2010 2" xfId="35645" xr:uid="{CDF653B6-1383-4E12-AA9A-CF37E8230A91}"/>
    <cellStyle name="_Monthly Shape Factors5_Summerhaven CWIP curve Oct_2010_November 2010 Termosol CWIP Curves NEER Final" xfId="35646" xr:uid="{A40BB77A-AAD9-49C1-A24E-14D2BCF7D7B2}"/>
    <cellStyle name="_Monthly Shape Factors5_Summerhaven CWIP curve Oct_2010_November 2010 Termosol CWIP Curves NEER Final 2" xfId="35647" xr:uid="{C2F466C4-0C79-47E1-A2D8-320FB49A68E9}"/>
    <cellStyle name="_Monthly Shape Factors5_ToD" xfId="35648" xr:uid="{FF8101A2-DB91-441E-AFBA-EB77C3AC3BB8}"/>
    <cellStyle name="_Monthly Shape Factors5_ToD 2" xfId="35649" xr:uid="{01658A43-CF9C-4CF3-9457-2370A8B841CE}"/>
    <cellStyle name="_Monthly Shape Factors5_ToD 3" xfId="35650" xr:uid="{90BE37D8-E1D3-44EC-863E-016F0472EC75}"/>
    <cellStyle name="_Monthly Shape Factors5_tx financing revs" xfId="35651" xr:uid="{616F3681-C229-4B5B-BA2F-5C22E2D39FD2}"/>
    <cellStyle name="_Morgan_072902.b" xfId="35652" xr:uid="{CDA0684C-729F-4F86-8CE2-5884671CBF23}"/>
    <cellStyle name="_Morgan_072902.b 2" xfId="35653" xr:uid="{D60D2FC6-C68E-4434-8279-321A21F6C8E6}"/>
    <cellStyle name="_Morgan_072902.b 2 2" xfId="35654" xr:uid="{A5580B65-80DA-43AE-8989-4F52BC9E81C5}"/>
    <cellStyle name="_Morgan_072902.b 3" xfId="35655" xr:uid="{3CBD5A49-7EC8-4022-B2C3-C9E0720D0536}"/>
    <cellStyle name="_Morgan_072902.b 3 2" xfId="35656" xr:uid="{E9F968E7-45B0-4078-A9D2-34C1402C73A8}"/>
    <cellStyle name="_Morgan_072902.b 4" xfId="35657" xr:uid="{9BD75D5E-0B0E-4778-82FE-DAB2F46F36B3}"/>
    <cellStyle name="_Morgan_072902.b 4 2" xfId="35658" xr:uid="{D9DA2758-74E8-4233-BDF7-FEC34291604D}"/>
    <cellStyle name="_Morgan_072902.b 5" xfId="35659" xr:uid="{D7DF5630-CFF0-4ACE-8AC3-1F18A10EDA71}"/>
    <cellStyle name="_Morgan_072902.b 5 2" xfId="35660" xr:uid="{116843D5-69D9-4824-BAA2-83ED5991CBC9}"/>
    <cellStyle name="_Morgan_072902.b 6" xfId="35661" xr:uid="{314160AD-0B08-41A2-9E98-E5614AC10E5E}"/>
    <cellStyle name="_Morgan_072902.b_Inputs" xfId="35662" xr:uid="{4E1F8187-D1BE-4C00-87C9-A74CC5A3CFF1}"/>
    <cellStyle name="_Morgan_072902.b_Inputs 2" xfId="35663" xr:uid="{26713BE2-4D1F-4CD5-991A-E13D9BB39D4C}"/>
    <cellStyle name="_Morris - 8.27.02" xfId="35664" xr:uid="{F9C766B6-6CF7-41A1-946C-4717ED5EF504}"/>
    <cellStyle name="_Morris - 8.27.02 2" xfId="35665" xr:uid="{C988F0C5-5C40-47C7-9EB8-259FCEEFF001}"/>
    <cellStyle name="_Morris - 8.27.02 2 2" xfId="35666" xr:uid="{07A070C1-0D69-447B-83BD-1183E175B643}"/>
    <cellStyle name="_Morris - 8.27.02 3" xfId="35667" xr:uid="{E12E6AAC-6842-43A9-8F8D-DE451C041DFC}"/>
    <cellStyle name="_Morris - 8.27.02 3 2" xfId="35668" xr:uid="{BC75A7CC-5DF1-45B1-8571-A68BB80B2E70}"/>
    <cellStyle name="_Morris - 8.27.02 4" xfId="35669" xr:uid="{0097E23E-8456-4815-8E5B-CD291563C101}"/>
    <cellStyle name="_Morris - 8.27.02 4 2" xfId="35670" xr:uid="{841035A8-E0A0-45B5-BED0-2C3718AE1C01}"/>
    <cellStyle name="_Morris - 8.27.02 5" xfId="35671" xr:uid="{11B03807-6DCF-4C76-85F4-956A316C86EB}"/>
    <cellStyle name="_Morris - 8.27.02 5 2" xfId="35672" xr:uid="{B6810C86-FF7A-4FDE-9E91-1662C72A1E02}"/>
    <cellStyle name="_Morris - 8.27.02 6" xfId="35673" xr:uid="{8ED592E8-C86E-4E28-B4DA-32E16BC36BFD}"/>
    <cellStyle name="_MowerCounty_Siemens-43_Rev-09" xfId="35674" xr:uid="{6D35BAC5-9B1A-4A82-A7BC-26F1EBA3D33A}"/>
    <cellStyle name="_MowerCounty_Siemens-43_Rev-09 2" xfId="35675" xr:uid="{B520CC20-DC30-4853-82BC-2CE555F46332}"/>
    <cellStyle name="_MowerCounty_Siemens-43_Rev-09 2 2" xfId="35676" xr:uid="{1600393B-C0E4-41AA-A7FC-6E6B1400B9BF}"/>
    <cellStyle name="_MowerCounty_Siemens-43_Rev-09 3" xfId="35677" xr:uid="{EE51C001-764E-43A9-AB3E-DC7689E0F68D}"/>
    <cellStyle name="_MowerCounty_Siemens-43_Rev-09 3 2" xfId="35678" xr:uid="{5D41DD7A-6132-4AF9-9273-8A62E434B25B}"/>
    <cellStyle name="_MowerCounty_Siemens-43_Rev-09 4" xfId="35679" xr:uid="{DC980013-7815-4EBB-AD43-F0494E42E1B9}"/>
    <cellStyle name="_MowerCounty_Siemens-43_Rev-09 4 2" xfId="35680" xr:uid="{DDD10244-7604-4FD5-A633-D15523DD30C9}"/>
    <cellStyle name="_MowerCounty_Siemens-43_Rev-09 4 3" xfId="35681" xr:uid="{CF6B9855-DC46-4848-915C-1EBC039C84F7}"/>
    <cellStyle name="_MowerCounty_Siemens-43_Rev-09 5" xfId="35682" xr:uid="{469509FD-6421-46BF-B63F-0B94BF0C5471}"/>
    <cellStyle name="_MowerCounty_Siemens-43_Rev-09 5 2" xfId="35683" xr:uid="{00B9EB79-DC48-4BD0-B41C-5E9EEFB34C05}"/>
    <cellStyle name="_MowerCounty_Siemens-43_Rev-09 6" xfId="35684" xr:uid="{4F5353AB-8A72-4E80-BA24-8F9129BAB3A1}"/>
    <cellStyle name="_MowerCounty_Siemens-43_Rev-09_August 2010 CWIP curves_NextEra" xfId="35685" xr:uid="{D22B0202-732B-4C18-91CF-3D97214887DF}"/>
    <cellStyle name="_MowerCounty_Siemens-43_Rev-09_August 2010 CWIP curves_NextEra 2" xfId="35686" xr:uid="{54D75874-CBDC-43B1-9976-5660F0D80F85}"/>
    <cellStyle name="_MowerCounty_Siemens-43_Rev-09_August 2010 CWIP curves_NextEra_November 2010 Termosol CWIP Curves NEER Final" xfId="35687" xr:uid="{6DACBA13-F89E-4A83-BE1D-E5860384FC99}"/>
    <cellStyle name="_MowerCounty_Siemens-43_Rev-09_August 2010 CWIP curves_NextEra_November 2010 Termosol CWIP Curves NEER Final 2" xfId="35688" xr:uid="{FEA6FB35-45FB-4C52-9E81-4983DB0D33D3}"/>
    <cellStyle name="_MowerCounty_Siemens-43_Rev-09_BASIS ADJ" xfId="35689" xr:uid="{ADCBE492-C154-4058-AB86-0CB894C054AD}"/>
    <cellStyle name="_MowerCounty_Siemens-43_Rev-09_BM Adjustments" xfId="35690" xr:uid="{5E35C298-63FF-4660-9A2E-AC0946686965}"/>
    <cellStyle name="_MowerCounty_Siemens-43_Rev-09_Capacity_Factor_Monthly_Forecast_Through_2024 " xfId="35691" xr:uid="{C56E470D-2BF5-42C4-9F9B-1942010FE0C4}"/>
    <cellStyle name="_MowerCounty_Siemens-43_Rev-09_Copy of South TX GenTie  0.8x Sale12-31-09 COD BASE CASEvBOD" xfId="35692" xr:uid="{6B7A4EF7-039E-4729-9A1D-B5E2E1A84F79}"/>
    <cellStyle name="_MowerCounty_Siemens-43_Rev-09_CWIP Termosol 1" xfId="35693" xr:uid="{295156FB-50C6-4B4D-8DB4-0142CC236882}"/>
    <cellStyle name="_MowerCounty_Siemens-43_Rev-09_CWIP Termosol 1 2" xfId="35694" xr:uid="{E999188F-D076-4006-9A36-ABF9A075652C}"/>
    <cellStyle name="_MowerCounty_Siemens-43_Rev-09_CWIP Termosol 2" xfId="35695" xr:uid="{92477A88-DA8B-4FCB-8B6C-4B4D80ECC327}"/>
    <cellStyle name="_MowerCounty_Siemens-43_Rev-09_CWIP Termosol 2 2" xfId="35696" xr:uid="{90DD4669-AD06-47C4-A9D3-F81D4440CF92}"/>
    <cellStyle name="_MowerCounty_Siemens-43_Rev-09_Fees" xfId="35697" xr:uid="{6599104B-9A05-4A18-A47E-5D05D25A3251}"/>
    <cellStyle name="_MowerCounty_Siemens-43_Rev-09_Genesis_Bridge_Tab" xfId="35698" xr:uid="{DDC636C6-1967-460D-83AF-AA5C47D02835}"/>
    <cellStyle name="_MowerCounty_Siemens-43_Rev-09_HWBA UM NPV  IRR Analysis finance at cost share may 2011" xfId="35699" xr:uid="{FC8A5758-9901-4E7B-A60A-7C7FA18977C2}"/>
    <cellStyle name="_MowerCounty_Siemens-43_Rev-09_Inputs" xfId="35700" xr:uid="{115239E4-EA8A-4501-9619-023AB40B5B06}"/>
    <cellStyle name="_MowerCounty_Siemens-43_Rev-09_Inputs 2" xfId="35701" xr:uid="{B795FF13-CB98-42D3-B61A-C9076A5BFFA8}"/>
    <cellStyle name="_MowerCounty_Siemens-43_Rev-09_Locked in Gross Margin" xfId="35702" xr:uid="{63F189A8-2950-470F-8F76-E85A5C3CEC39}"/>
    <cellStyle name="_MowerCounty_Siemens-43_Rev-09_November 2010 CWIP Curves Genesis Final" xfId="35703" xr:uid="{F44D6EA6-E88D-44BB-B943-2F3F91F61B08}"/>
    <cellStyle name="_MowerCounty_Siemens-43_Rev-09_November 2010 CWIP Curves Genesis Final 2" xfId="35704" xr:uid="{19A90ABF-CB92-44A2-B878-3EBD4F4BE872}"/>
    <cellStyle name="_MowerCounty_Siemens-43_Rev-09_November 2010 CWIP Curves NEER Final" xfId="35705" xr:uid="{D075121E-87D3-4369-B915-5D3B8604AD78}"/>
    <cellStyle name="_MowerCounty_Siemens-43_Rev-09_November 2010 CWIP Curves NEER Final 2" xfId="35706" xr:uid="{99F5C83C-9A6C-4AE8-A229-6C1F16098DBD}"/>
    <cellStyle name="_MowerCounty_Siemens-43_Rev-09_November 2010 Termosol CWIP Curves NEER Final" xfId="35707" xr:uid="{2A64F9E8-5FF7-48CB-9A99-F62A2D488AAF}"/>
    <cellStyle name="_MowerCounty_Siemens-43_Rev-09_November 2010 Termosol CWIP Curves NEER Final 2" xfId="35708" xr:uid="{4EE8230D-06A7-4AEA-93A9-45F21D7B31CA}"/>
    <cellStyle name="_MowerCounty_Siemens-43_Rev-09_Project Monitoring Paradise Solar revised_October 2010" xfId="35709" xr:uid="{B8D0875F-6BCC-4723-AC21-6F3EDAC7CA8D}"/>
    <cellStyle name="_MowerCounty_Siemens-43_Rev-09_Project Monitoring Paradise Solar revised_October 2010 2" xfId="35710" xr:uid="{CDDE1632-75C8-4C26-A72B-75DD2ADF1B0D}"/>
    <cellStyle name="_MowerCounty_Siemens-43_Rev-09_Project Monitoring Paradise Solar revised_October 2010_November 2010 Termosol CWIP Curves NEER Final" xfId="35711" xr:uid="{5D923BD8-B1CE-401B-BE45-4F59141E7C8F}"/>
    <cellStyle name="_MowerCounty_Siemens-43_Rev-09_Project Monitoring Paradise Solar revised_October 2010_November 2010 Termosol CWIP Curves NEER Final 2" xfId="35712" xr:uid="{65DC5ACD-453E-4FEA-8307-3C4AFC11FA2D}"/>
    <cellStyle name="_MowerCounty_Siemens-43_Rev-09_September 2010 CWIP curves_NextEra" xfId="35713" xr:uid="{F3BB8981-B787-4F23-A439-478FC6FFE8B9}"/>
    <cellStyle name="_MowerCounty_Siemens-43_Rev-09_September 2010 CWIP curves_NextEra 2" xfId="35714" xr:uid="{95986963-7910-416B-91B9-1BE954B049D8}"/>
    <cellStyle name="_MowerCounty_Siemens-43_Rev-09_September 2010 CWIP curves_NextEra_November 2010 Termosol CWIP Curves NEER Final" xfId="35715" xr:uid="{0E301F62-FDCD-46D3-A2FD-7EA4FE9949E3}"/>
    <cellStyle name="_MowerCounty_Siemens-43_Rev-09_September 2010 CWIP curves_NextEra_November 2010 Termosol CWIP Curves NEER Final 2" xfId="35716" xr:uid="{C8FF3102-1135-47DA-9387-CAC0A0E02BB5}"/>
    <cellStyle name="_MowerCounty_Siemens-43_Rev-09_Summerhaven CWIP curve Oct_2010" xfId="35717" xr:uid="{1B7A6E68-841C-4BBC-839A-F5399BA9B503}"/>
    <cellStyle name="_MowerCounty_Siemens-43_Rev-09_Summerhaven CWIP curve Oct_2010 2" xfId="35718" xr:uid="{C3D78062-E50B-490C-BA7F-C97FB3182BBE}"/>
    <cellStyle name="_MowerCounty_Siemens-43_Rev-09_Summerhaven CWIP curve Oct_2010_November 2010 Termosol CWIP Curves NEER Final" xfId="35719" xr:uid="{FA79E122-C23C-4D08-BCA3-DB7FFA8702B1}"/>
    <cellStyle name="_MowerCounty_Siemens-43_Rev-09_Summerhaven CWIP curve Oct_2010_November 2010 Termosol CWIP Curves NEER Final 2" xfId="35720" xr:uid="{5FBFF544-80C3-4C74-B696-4A13B6541F97}"/>
    <cellStyle name="_MowerCounty_Siemens-43_Rev-09_ToD" xfId="35721" xr:uid="{65D7EFD0-D80D-49D3-9405-317591CF5ADC}"/>
    <cellStyle name="_MowerCounty_Siemens-43_Rev-09_ToD 2" xfId="35722" xr:uid="{B2923CF9-C7D3-49B6-A0A2-A2282AFC8708}"/>
    <cellStyle name="_MowerCounty_Siemens-43_Rev-09_ToD 3" xfId="35723" xr:uid="{ECCCDBBB-1C51-48A6-BD23-081088F9F642}"/>
    <cellStyle name="_MowerCounty_Siemens-43_Rev-09_tx financing revs" xfId="35724" xr:uid="{40C7A827-A301-4672-9CC2-13C1B87876CA}"/>
    <cellStyle name="_MR .7 Oil" xfId="35725" xr:uid="{611BBA3A-A0BD-4732-AB4A-0DE304D82B58}"/>
    <cellStyle name="_MR .7 Oil_130204 2013 - 2061 LONG-TERM FORECAST FPL METHODOLOGY Clean Copy" xfId="35726" xr:uid="{8E82A1FA-D575-4BCD-B41A-308A773F2390}"/>
    <cellStyle name="_MR 1 Oil" xfId="35727" xr:uid="{A92CDFAE-1E2E-4E9A-B169-9397A898E040}"/>
    <cellStyle name="_MR 1 Oil_130204 2013 - 2061 LONG-TERM FORECAST FPL METHODOLOGY Clean Copy" xfId="35728" xr:uid="{01CDC318-C2A0-40D7-9F77-4A270CB52E6D}"/>
    <cellStyle name="_MR Monthly Income Statement 081606" xfId="35729" xr:uid="{CF4768FA-24E2-4240-B0DD-81BDEFC7F7B3}"/>
    <cellStyle name="_MR Monthly Income Statement 081606_1.Inputs" xfId="35730" xr:uid="{CB2FBB76-27A1-4874-A023-ADD122644175}"/>
    <cellStyle name="_MR Monthly Income Statement 081606_Copy of Vento III v27i P50 1st" xfId="35731" xr:uid="{7EAEB07D-76BA-46E1-82A5-72B7117D5AF0}"/>
    <cellStyle name="_MR Monthly Income Statement 081606_G&amp;A_reports" xfId="35732" xr:uid="{7BC16A31-9D47-47CE-B8F8-DEB80DD221B1}"/>
    <cellStyle name="_MR Monthly Income Statement 081606_Other Projects" xfId="35733" xr:uid="{788F3FBD-1B9B-4361-84A0-CE9E821DDDCF}"/>
    <cellStyle name="_MR Monthly Income Statement 081606_Other Projects 2" xfId="35734" xr:uid="{2B35C316-8A4B-48E9-89F3-5E9AFEEFBB86}"/>
    <cellStyle name="_MR Monthly Income Statement 081606_Other Projects_1.Inputs" xfId="35735" xr:uid="{CBAF64F4-1F27-4963-9988-A6A652402DD7}"/>
    <cellStyle name="_MR Monthly Income Statement 081606_Other Projects_Copy of G&amp;A_reports_v4" xfId="35736" xr:uid="{770294AA-034B-4F04-9583-BD1C192042FA}"/>
    <cellStyle name="_MR Monthly Income Statement 081606_Other Projects_Copy of Vento III v27i P50 1st" xfId="35737" xr:uid="{74DA2771-2848-488B-9D30-3D88B3AD4280}"/>
    <cellStyle name="_MR Monthly Income Statement 081606_Other Projects_Vento III v17i (8.9% Haircut, 60% Tax)" xfId="35738" xr:uid="{5551F4CA-9819-4505-863C-E6969E47A144}"/>
    <cellStyle name="_MR Monthly Income Statement 081606_Other Projects_Vento III v22i (Haircut, 6Y CF, 76% tax)" xfId="35739" xr:uid="{F6C08840-5C4C-49DD-9B08-7A09BE43AE82}"/>
    <cellStyle name="_MR Monthly Income Statement 081606_Other Projects_Vento III v28g Base" xfId="35740" xr:uid="{6E258313-7DF2-4663-9F58-72896BCDFCAF}"/>
    <cellStyle name="_MR Monthly Income Statement 081606_Other Projects_Vento III v28k JPMyyy" xfId="35741" xr:uid="{12D12810-DD60-4551-9F17-2E99131BF4FA}"/>
    <cellStyle name="_MR Monthly Income Statement 081606_Vento III v17i (8.9% Haircut, 60% Tax)" xfId="35742" xr:uid="{75322B0D-875B-4AED-8C50-9C8FBD678CB8}"/>
    <cellStyle name="_MR Monthly Income Statement 081606_Vento III v22i (Haircut, 6Y CF, 76% tax)" xfId="35743" xr:uid="{BBA4A9CF-7279-4CB7-AA5E-A39C2D03156F}"/>
    <cellStyle name="_MR Monthly Income Statement 081606_Vento III v28g Base" xfId="35744" xr:uid="{9FA19E80-3986-4B30-BCA4-13E272BECE2D}"/>
    <cellStyle name="_MR Monthly Income Statement 081606_Vento III v28k JPMyyy" xfId="35745" xr:uid="{C5DBCFC1-C9B5-4FD5-9214-5877819EC3BB}"/>
    <cellStyle name="_MRCT Oil" xfId="35746" xr:uid="{A90F8802-93A9-4907-B748-0C3F73F828A4}"/>
    <cellStyle name="_MRCT Oil_130204 2013 - 2061 LONG-TERM FORECAST FPL METHODOLOGY Clean Copy" xfId="35747" xr:uid="{DA281ECF-FC78-4BC5-9832-2838E9E056C6}"/>
    <cellStyle name="_MRII_091206" xfId="35748" xr:uid="{D6ED075E-5348-4A92-B9C4-8923765AB0BB}"/>
    <cellStyle name="_MRII_091206 (version 1)" xfId="35749" xr:uid="{FBC175A5-86AA-4829-8CB3-D26A5AF38BF7}"/>
    <cellStyle name="_MRII_091206 (version 1)_1.Inputs" xfId="35750" xr:uid="{B8274778-DA73-47F4-A289-3726564A32F4}"/>
    <cellStyle name="_MRII_091206 (version 1)_Copy of Vento III v27i P50 1st" xfId="35751" xr:uid="{B49F2675-BD14-4063-8057-94D5D2B7CE1F}"/>
    <cellStyle name="_MRII_091206 (version 1)_G&amp;A_reports" xfId="35752" xr:uid="{45F35D2D-22D0-4ADB-AAD6-BFF0E3160BAD}"/>
    <cellStyle name="_MRII_091206 (version 1)_Vento III v17i (8.9% Haircut, 60% Tax)" xfId="35753" xr:uid="{20572FE2-D2EF-4A93-94E7-A268C408F12D}"/>
    <cellStyle name="_MRII_091206 (version 1)_Vento III v22i (Haircut, 6Y CF, 76% tax)" xfId="35754" xr:uid="{E17EECFD-7070-4388-9918-69B7A28D7F4C}"/>
    <cellStyle name="_MRII_091206 (version 1)_Vento III v28g Base" xfId="35755" xr:uid="{768CBCB5-6356-4FED-BCB6-AE7A00EFCD64}"/>
    <cellStyle name="_MRII_091206 (version 1)_Vento III v28k JPMyyy" xfId="35756" xr:uid="{A0DC01B1-CA58-4928-BE65-D7DF9216B2AB}"/>
    <cellStyle name="_MRII_091206 2" xfId="35757" xr:uid="{BD21FA80-892C-4257-8019-D8224FFE8F60}"/>
    <cellStyle name="_MRII_091206_1.Inputs" xfId="35758" xr:uid="{9FA4FCBC-86BE-488F-843C-49A74D96E1B5}"/>
    <cellStyle name="_MRII_091206_Copy of G&amp;A_reports_v4" xfId="35759" xr:uid="{3FF0DEC2-E0B0-497E-BE50-4B1FA0C2943B}"/>
    <cellStyle name="_MRII_091206_Copy of Vento III v27i P50 1st" xfId="35760" xr:uid="{AE3EECF8-5113-4EE8-BB72-600E6DEB8030}"/>
    <cellStyle name="_MRII_091206_Vento III v17i (8.9% Haircut, 60% Tax)" xfId="35761" xr:uid="{7C5B4574-3A8E-46DE-89B2-0AEDE849E44C}"/>
    <cellStyle name="_MRII_091206_Vento III v22i (Haircut, 6Y CF, 76% tax)" xfId="35762" xr:uid="{28E2C5EA-6A1B-4CF0-8B2C-C563F6F9EA8A}"/>
    <cellStyle name="_MRII_091206_Vento III v28g Base" xfId="35763" xr:uid="{FB50ACAD-D5F8-40CF-83EA-7D9E5E117E82}"/>
    <cellStyle name="_MRII_091206_Vento III v28k JPMyyy" xfId="35764" xr:uid="{F88627FD-FEBC-42DF-9199-9DC1D7317E37}"/>
    <cellStyle name="_MT Gulfstream Gas" xfId="35765" xr:uid="{0EAB2A2D-3B96-483F-880D-CFAEA4E770A9}"/>
    <cellStyle name="_MT Gulfstream Gas_130204 2013 - 2061 LONG-TERM FORECAST FPL METHODOLOGY Clean Copy" xfId="35766" xr:uid="{74EEBC11-4F30-4D8B-8132-1665CE8A8F40}"/>
    <cellStyle name="_MT Oil" xfId="35767" xr:uid="{38F99AAE-05DC-45E0-9E18-864C429479A2}"/>
    <cellStyle name="_MT Oil_130204 2013 - 2061 LONG-TERM FORECAST FPL METHODOLOGY Clean Copy" xfId="35768" xr:uid="{7F977652-884C-43A0-A822-35879593E2C6}"/>
    <cellStyle name="_Multiple" xfId="35769" xr:uid="{5977851C-1DAD-4B65-A03B-730C6E08CA13}"/>
    <cellStyle name="_Multiple 2" xfId="35770" xr:uid="{37922BE5-DAE6-41C0-9AAD-C735E75F3830}"/>
    <cellStyle name="_Multiple 2 2" xfId="35771" xr:uid="{B452848A-1CCF-46D2-855C-F62A2B0A0D80}"/>
    <cellStyle name="_Multiple 3" xfId="35772" xr:uid="{4BF4E3BC-794F-4B0F-AB65-539C8C560B39}"/>
    <cellStyle name="_Multiple 3 2" xfId="35773" xr:uid="{9F1E1A01-10B4-4B32-853B-C00DB29968D5}"/>
    <cellStyle name="_Multiple 4" xfId="35774" xr:uid="{B9CD1FB2-3B82-4670-863F-295B63A39981}"/>
    <cellStyle name="_Multiple 4 2" xfId="35775" xr:uid="{126FACBD-7930-49AC-8D70-DB48E0169394}"/>
    <cellStyle name="_Multiple 5" xfId="35776" xr:uid="{575B0A0B-BF9B-4D40-8495-60B89B7159C4}"/>
    <cellStyle name="_Multiple 5 2" xfId="35777" xr:uid="{2B26F5EF-B340-4008-A1F6-B35B8D86078B}"/>
    <cellStyle name="_Multiple 6" xfId="35778" xr:uid="{6733A47C-8128-4763-9BC0-D3BBE7894F02}"/>
    <cellStyle name="_Multiple__50_50" xfId="35779" xr:uid="{D8E98C90-D6FC-4FA7-A24F-70B77841B1AD}"/>
    <cellStyle name="_Multiple_01 Fig Tech CSC 1Q03" xfId="35780" xr:uid="{D3FE1882-0F3C-4677-9913-C350B073CFF7}"/>
    <cellStyle name="_Multiple_01 Fig Tech CSC 1Q03 2" xfId="35781" xr:uid="{8809CDF1-8EF7-4ABE-B89A-FACC07E935E6}"/>
    <cellStyle name="_Multiple_01 Financial Model" xfId="35782" xr:uid="{520F24D7-F6AE-47BD-A339-A1C09FC79BB7}"/>
    <cellStyle name="_Multiple_01 Financial Model 2" xfId="35783" xr:uid="{B8B73C59-40A4-4360-86D2-E19099513A5C}"/>
    <cellStyle name="_Multiple_02 financial projections for nestle" xfId="35784" xr:uid="{63D917F9-5DF2-4E31-8476-928CC982AD47}"/>
    <cellStyle name="_Multiple_02 Potential Partner Ability to Pay Analysis2" xfId="35785" xr:uid="{53FE39E3-91B3-48B9-8C0A-B2642688740C}"/>
    <cellStyle name="_Multiple_02 Quick Model_PQ Corporation" xfId="35786" xr:uid="{D4433C04-66C0-4C9C-BA07-9C7BD94557B3}"/>
    <cellStyle name="_Multiple_02 Quick Model_PQ Corporation 2" xfId="35787" xr:uid="{91582DB0-B2E7-4A69-BB44-077A09EA1EE7}"/>
    <cellStyle name="_Multiple_03 Aventine DCF" xfId="35788" xr:uid="{C9D7148C-8324-48F8-9F8C-D1E771812A7C}"/>
    <cellStyle name="_Multiple_03 lbo model - healthsouth" xfId="35789" xr:uid="{5225EFC5-0C93-405A-A8AF-E57F6B992E73}"/>
    <cellStyle name="_Multiple_03 lbo model - healthsouth 2" xfId="35790" xr:uid="{BF1C30AF-1E07-4B73-9E31-87D45B6931EE}"/>
    <cellStyle name="_Multiple_08 Updated Horizon Corporate DCF" xfId="35791" xr:uid="{1E993FCB-F976-49E6-979C-FEC56A7143AC}"/>
    <cellStyle name="_Multiple_09 Horizon DCF" xfId="35792" xr:uid="{612D9865-889B-467E-89F1-4AA720CF0016}"/>
    <cellStyle name="_Multiple_12 Merger Plans" xfId="35793" xr:uid="{78C261D8-8F27-43E5-A325-6CBD9DD2E702}"/>
    <cellStyle name="_Multiple_12 Merger Plans 2" xfId="35794" xr:uid="{BB198CD9-37C0-47BE-9EB3-7BE56062F30E}"/>
    <cellStyle name="_Multiple_2007 Deloitte Models 082307" xfId="35795" xr:uid="{2BB4AEEE-E59E-4D16-AF68-C5EEA6891201}"/>
    <cellStyle name="_Multiple_2007 Vento II 081707 v3" xfId="35796" xr:uid="{B04A70C8-E9C1-4F17-8BFD-64FCF09CF7EA}"/>
    <cellStyle name="_Multiple_accretion dilution analysis" xfId="35797" xr:uid="{05C87758-A2A4-42D9-8A53-63D58CCFB739}"/>
    <cellStyle name="_Multiple_accretion dilution analysis 2" xfId="35798" xr:uid="{3DAB227C-8BC7-4AC4-8217-C4C8B706441D}"/>
    <cellStyle name="_Multiple_Acquisition Ops 3" xfId="35799" xr:uid="{2C0A1FC6-BAB0-4667-9165-CC8016455F8F}"/>
    <cellStyle name="_Multiple_Acquisition Ops 3 2" xfId="35800" xr:uid="{90975087-AC50-40A2-BF7A-5039767A5381}"/>
    <cellStyle name="_Multiple_Altona Capital Budget 8-3-07" xfId="35801" xr:uid="{C150E015-2991-4B8A-A712-82551878E810}"/>
    <cellStyle name="_Multiple_Altona Capital Budget 8-3-07 2" xfId="35802" xr:uid="{A136FEF8-8F15-4F00-94AD-744BE3EB1A1E}"/>
    <cellStyle name="_Multiple_Appliances Metrics for Leverage Finance" xfId="35803" xr:uid="{7047CA55-45E7-4180-A17A-1EAD6BFA6250}"/>
    <cellStyle name="_Multiple_Appliances Metrics for Leverage Finance 2" xfId="35804" xr:uid="{8F5FA405-645B-4B46-B074-25FBD7B05699}"/>
    <cellStyle name="_Multiple_Ashtabula II 120 MW (Standard Model) 3-23-09" xfId="35805" xr:uid="{9E63287B-CA9E-4894-89EB-B67810075148}"/>
    <cellStyle name="_Multiple_Asset_Management_CSC_Updated_06_26_2002" xfId="35806" xr:uid="{2FD2A923-6947-416F-87DA-F7B4EDBE32B1}"/>
    <cellStyle name="_Multiple_Asset_Management_CSC_Updated_06_26_2002 2" xfId="35807" xr:uid="{230E8528-D322-4AF6-A923-07617EAA89ED}"/>
    <cellStyle name="_Multiple_avp" xfId="35808" xr:uid="{37BAB90C-4B87-4A0E-AD4C-1EF94CB8CA17}"/>
    <cellStyle name="_Multiple_AVP - prev. 06 financials" xfId="35809" xr:uid="{A83E3400-4F7C-44A0-A2D4-960C0E78C665}"/>
    <cellStyle name="_Multiple_AVP - prev. 06 financials 2" xfId="35810" xr:uid="{37FE7F69-A66C-4D10-8904-DE3BCA66A6F4}"/>
    <cellStyle name="_Multiple_avp 10.31.05" xfId="35811" xr:uid="{3755F725-1DD4-4F47-84B7-0ED778590F38}"/>
    <cellStyle name="_Multiple_avp 10.31.05 2" xfId="35812" xr:uid="{952D6511-7986-4C6F-BF0E-2617C54600ED}"/>
    <cellStyle name="_Multiple_avp 2" xfId="35813" xr:uid="{8CB45240-3277-4B44-A99F-F0FFA50B02F4}"/>
    <cellStyle name="_Multiple_avp_Merger Plan 2-10-04 GSIBDv3" xfId="35814" xr:uid="{AFC29E55-B59C-48F8-8EEE-BC0C5C9D3236}"/>
    <cellStyle name="_Multiple_avp_Merger Plan 2-10-04 GSIBDv3 2" xfId="35815" xr:uid="{5B7CA132-E86C-4261-8606-8BE76D5BA003}"/>
    <cellStyle name="_Multiple_AVP_Modeling Mick" xfId="35816" xr:uid="{7B6FA15A-C026-43D1-86BF-73FDD1910983}"/>
    <cellStyle name="_Multiple_AVP_Modeling Mick 2" xfId="35817" xr:uid="{5AF45AB6-1B9A-450B-BD6C-2EAEAAACD461}"/>
    <cellStyle name="_Multiple_avp_Palm Model 10_05" xfId="35818" xr:uid="{84BA3BD6-5E45-4A04-84B4-7A09B9FEEB24}"/>
    <cellStyle name="_Multiple_avp_Palm Model 10_05 2" xfId="35819" xr:uid="{D6C7DC38-4FEB-47E9-9AF9-7DB16A8C3B3E}"/>
    <cellStyle name="_Multiple_Bank &amp; Thrift Buyer Merger Plan(AutoPrice2000)" xfId="35820" xr:uid="{870E24EA-4CC7-48E7-8ED7-D6CF7FDAFBB7}"/>
    <cellStyle name="_Multiple_Bank &amp; Thrift Buyer Merger Plan(AutoPrice2000) 2" xfId="35821" xr:uid="{1BBA0388-103E-4257-8C2B-75DAF174F87D}"/>
    <cellStyle name="_Multiple_bank_csc_Q1_2001" xfId="35822" xr:uid="{664F3E2E-1DC7-4F55-817A-2B5EF5F19B66}"/>
    <cellStyle name="_Multiple_bank_csc_Q1_2001 2" xfId="35823" xr:uid="{190A52C7-A0BD-4AC0-A459-44A89100D645}"/>
    <cellStyle name="_Multiple_bank_csc_Q2_2001" xfId="35824" xr:uid="{5946BA7B-3912-4F3B-9D34-443A1CA11179}"/>
    <cellStyle name="_Multiple_bank_csc_Q2_2001 2" xfId="35825" xr:uid="{590E5790-2CEF-41DF-8718-A88B454EEA6B}"/>
    <cellStyle name="_Multiple_bank_csc_Q2_2001_c1" xfId="35826" xr:uid="{8E528C17-A7AA-4812-9755-852E7FAFC89D}"/>
    <cellStyle name="_Multiple_bank_csc_Q2_2001_c1 2" xfId="35827" xr:uid="{345798D6-31E8-4B62-AEA7-86F65C01FCEF}"/>
    <cellStyle name="_Multiple_Book1" xfId="35828" xr:uid="{18BB7992-9E1D-47C3-9FF3-38AF9E57EB0A}"/>
    <cellStyle name="_Multiple_Book1 2" xfId="35829" xr:uid="{972917C7-3915-44E7-8B58-64966CF052BE}"/>
    <cellStyle name="_Multiple_Book1_1" xfId="35830" xr:uid="{DBC5BC17-357F-4DF6-9CA5-1B14CB92D047}"/>
    <cellStyle name="_Multiple_Book1_1 2" xfId="35831" xr:uid="{6F2D3E74-F679-4678-B87E-3CFEA345A665}"/>
    <cellStyle name="_Multiple_Book1_Merger Plan 2-10-04 GSIBDv3" xfId="35832" xr:uid="{DEBE8D27-3BBD-4DF8-86E8-86124FC1E4D8}"/>
    <cellStyle name="_Multiple_Book1_Merger Plan 2-10-04 GSIBDv3 2" xfId="35833" xr:uid="{8A7BA5F6-67E6-46EB-99B7-287BCE710796}"/>
    <cellStyle name="_Multiple_Book2" xfId="35834" xr:uid="{A2388599-6715-4368-AF92-A7D29CF27FAE}"/>
    <cellStyle name="_Multiple_Book2 2" xfId="35835" xr:uid="{AF770A06-7ADD-4BA7-BCD6-B11F543F32B4}"/>
    <cellStyle name="_Multiple_Borders Model 11-11-03 mezz v6" xfId="35836" xr:uid="{06FF8436-C989-46E5-A224-E18B22593502}"/>
    <cellStyle name="_Multiple_Borders Model 11-11-03 mezz v6 2" xfId="35837" xr:uid="{CBD65116-2EA4-4D53-BFAF-1AC64B6247F0}"/>
    <cellStyle name="_Multiple_buyer_analysis" xfId="35838" xr:uid="{05A6B16E-F862-422E-8F99-E8E6715A0678}"/>
    <cellStyle name="_Multiple_buyer_analysis 2" xfId="35839" xr:uid="{F7183827-EB52-42D3-84CA-42A52ACAE2CA}"/>
    <cellStyle name="_Multiple_com_ic_universe_6" xfId="35840" xr:uid="{EFA375C9-B12E-4FEE-A8A4-160F3B26EBD0}"/>
    <cellStyle name="_Multiple_com_ic_universe_6 2" xfId="35841" xr:uid="{ED13DEF9-E2E3-4513-94FB-CCCB82DEBA3F}"/>
    <cellStyle name="_Multiple_Comparative Balance Sheets" xfId="35842" xr:uid="{8793D698-A9CC-449D-8E77-0E11B7D0363D}"/>
    <cellStyle name="_Multiple_Comparative Balance Sheets 2" xfId="35843" xr:uid="{9CA93106-DE00-4BE4-96D0-605189FE25FB}"/>
    <cellStyle name="_Multiple_Construction Period " xfId="35844" xr:uid="{1C14C8AA-5722-4440-A371-61939982B249}"/>
    <cellStyle name="_Multiple_Construction Period  2" xfId="35845" xr:uid="{02D3F0E5-40FD-4B66-BAE4-4E091DA36D58}"/>
    <cellStyle name="_Multiple_Cross Dock Projections v3" xfId="35846" xr:uid="{879FD9C2-D1A2-429F-9F3E-BBDC296175D3}"/>
    <cellStyle name="_Multiple_Cross Dock Projections v3 2" xfId="35847" xr:uid="{072D9B28-C523-4FEC-B526-6C3335485E51}"/>
    <cellStyle name="_Multiple_csc" xfId="35848" xr:uid="{08A9C866-833A-475B-A958-8A1DFAA635C8}"/>
    <cellStyle name="_Multiple_csc 2" xfId="35849" xr:uid="{C9140410-CC91-48C4-8063-3DC2FC24DC2D}"/>
    <cellStyle name="_Multiple_CSC Update_Status of Companies_11_19" xfId="35850" xr:uid="{BF55AF19-F271-4E7E-8D45-AEC530D0B1D1}"/>
    <cellStyle name="_Multiple_CSC Update_Status of Companies_11_19 2" xfId="35851" xr:uid="{66D34E6A-F5B9-4662-96B6-B4D9E5AE4C5E}"/>
    <cellStyle name="_Multiple_CSC with WACC" xfId="35852" xr:uid="{ED733006-E555-4513-8120-8B9CA59D9400}"/>
    <cellStyle name="_Multiple_CSC with WACC 2" xfId="35853" xr:uid="{2450C7FA-1981-4EB9-AD8B-2E359AAAA4F6}"/>
    <cellStyle name="_Multiple_CSC_Palm_Sum_of_Parts_4_20_01" xfId="35854" xr:uid="{4E590733-C1C2-427A-89D3-1279786E3CEC}"/>
    <cellStyle name="_Multiple_CSC_Palm_Sum_of_Parts_5_23_01a" xfId="35855" xr:uid="{B941B313-4219-429A-8EE9-D5AC90538C48}"/>
    <cellStyle name="_Multiple_csc_parfum_19062001" xfId="35856" xr:uid="{5BE2CC04-A9FF-4208-A13D-F8E36541D49C}"/>
    <cellStyle name="_Multiple_csc_parfum_19062001 2" xfId="35857" xr:uid="{4A015A00-9F9C-4C9B-8458-FDD25A5B0101}"/>
    <cellStyle name="_Multiple_Darlington We Energy Bid Model 112807" xfId="35858" xr:uid="{DFF788EA-A33F-4170-BF3A-F5F392B32E7D}"/>
    <cellStyle name="_Multiple_dcf" xfId="35859" xr:uid="{7E1FA57C-D8D5-44E2-A54F-823AB6471DE9}"/>
    <cellStyle name="_Multiple_dcf 2" xfId="35860" xr:uid="{D4C5A983-F6E0-4C7D-B9DE-4B7A8A6D1400}"/>
    <cellStyle name="_Multiple_DCF Analysis" xfId="35861" xr:uid="{2B4CCCBD-F8A6-47F7-B0B9-0DAEE3D5FC09}"/>
    <cellStyle name="_Multiple_DCF Analysis 2" xfId="35862" xr:uid="{8221B639-A451-48EF-8CE8-916E8179B362}"/>
    <cellStyle name="_Multiple_Depr Federal" xfId="35863" xr:uid="{6C925F74-03BE-484B-99F9-4B51A1143F86}"/>
    <cellStyle name="_Multiple_Depr Federal-2008" xfId="35864" xr:uid="{72A4C30A-17AC-437F-9F42-6D248F2842A8}"/>
    <cellStyle name="_Multiple_discussion" xfId="35865" xr:uid="{A69C08F2-FD7C-4DFF-AE93-7B6CDA041D7C}"/>
    <cellStyle name="_Multiple_discussion 2" xfId="35866" xr:uid="{66C2F6D7-ED7C-4807-ADDC-8D05C095EB4E}"/>
    <cellStyle name="_Multiple_Draft Model 081707" xfId="35867" xr:uid="{8A970EB5-EFC1-45EB-8FDF-EA17A2EE8ABF}"/>
    <cellStyle name="_Multiple_Eagle Ridge Cash Flow 01-10-02_GS" xfId="35868" xr:uid="{AAC25EF3-28AF-40BD-BB43-7A9E0441B198}"/>
    <cellStyle name="_Multiple_Eagle Ridge Cash Flow 01-10-02_GS 2" xfId="35869" xr:uid="{308F2054-E2E3-4310-9110-E2819E141E55}"/>
    <cellStyle name="_Multiple_Elkhorn 091906_v5" xfId="35870" xr:uid="{7A16B257-86D1-4639-9C1D-28DA2B11AF74}"/>
    <cellStyle name="_Multiple_Elkhorn 091906_v5 2" xfId="35871" xr:uid="{9E07BE7A-CCDF-47ED-94A4-B9AC75C43416}"/>
    <cellStyle name="_Multiple_EPS impact with different financing scenarios (2)" xfId="35872" xr:uid="{C26C32B1-331D-4467-BB79-5562CFBA3D41}"/>
    <cellStyle name="_Multiple_EPS impact with different financing scenarios (2) 2" xfId="35873" xr:uid="{70F6CF9F-A895-4DFD-B82D-E7547AD6DF76}"/>
    <cellStyle name="_Multiple_Final Canadian Bank Comp (sent to IBD)FORM" xfId="35874" xr:uid="{8AE535B6-3C9D-4E01-8BD0-BA2599443C57}"/>
    <cellStyle name="_Multiple_Final Canadian Bank Comp (sent to IBD)FORM 2" xfId="35875" xr:uid="{E614E48B-7570-4A84-A388-D6B69D40F844}"/>
    <cellStyle name="_Multiple_Financial Buildup 6-18-03 v7" xfId="35876" xr:uid="{2F98585A-7BA9-41AB-8821-D1CE5CC4208C}"/>
    <cellStyle name="_Multiple_Financials" xfId="35877" xr:uid="{7F41D342-864C-4E06-930E-FB70171B0794}"/>
    <cellStyle name="_Multiple_Financials 2" xfId="35878" xr:uid="{B1B2826F-E976-4D37-A6DD-6B1836668CF2}"/>
    <cellStyle name="_Multiple_Financials_3" xfId="35879" xr:uid="{14A5BFDD-5FC6-43A2-8D38-9E7C7F4D99C5}"/>
    <cellStyle name="_Multiple_Football Field" xfId="35880" xr:uid="{334457A9-159A-42A0-A30E-BDE4D35C8866}"/>
    <cellStyle name="_Multiple_Football Field 2" xfId="35881" xr:uid="{57F047B5-E0B6-4F28-963E-4497359A7979}"/>
    <cellStyle name="_Multiple_G&amp;A_reports" xfId="35882" xr:uid="{6B6A0C1A-40F7-45AF-A0AF-5C2FAC159B9C}"/>
    <cellStyle name="_Multiple_GS Model2_11" xfId="35883" xr:uid="{60C3CA42-3F7D-45B8-A48F-3D9DC969B867}"/>
    <cellStyle name="_Multiple_GS Model2_11 2" xfId="35884" xr:uid="{38EAF18C-CD23-4104-B84F-64A647278B72}"/>
    <cellStyle name="_Multiple_GS Model2_11 2 2" xfId="35885" xr:uid="{B285CA7B-07B3-4FC2-9D71-000FB837588C}"/>
    <cellStyle name="_Multiple_GS Model2_11 3" xfId="35886" xr:uid="{1DC77B85-4CB7-4B68-B108-03B9D2AD74E3}"/>
    <cellStyle name="_Multiple_GS Model2_11 3 2" xfId="35887" xr:uid="{61E14B19-E21E-4A2C-A04E-2DC535AE7B57}"/>
    <cellStyle name="_Multiple_GS Model2_11 4" xfId="35888" xr:uid="{CEE303EB-0991-4949-88EF-9EFC88893D58}"/>
    <cellStyle name="_Multiple_GS Model2_11 4 2" xfId="35889" xr:uid="{8E0A1094-A577-4066-BCAB-FE645F013B42}"/>
    <cellStyle name="_Multiple_GS Model2_11 5" xfId="35890" xr:uid="{51004C48-AAF3-464D-B18D-2F966F151904}"/>
    <cellStyle name="_Multiple_GS Model2_11 5 2" xfId="35891" xr:uid="{145A26D9-A51F-4120-BD2A-734903AA6628}"/>
    <cellStyle name="_Multiple_GS Model2_11 6" xfId="35892" xr:uid="{C5A8EFEF-2A3F-424C-853C-FC67228558BD}"/>
    <cellStyle name="_Multiple_GS Model2_11__50_50" xfId="35893" xr:uid="{A0C9018A-53CA-4507-8B5E-A79409A0E9FF}"/>
    <cellStyle name="_Multiple_GS Model2_11_Ashtabula II 120 MW (Standard Model) 3-23-09" xfId="35894" xr:uid="{232B6A5D-F17B-47C5-92AA-09A3260F97BE}"/>
    <cellStyle name="_Multiple_GS Model2_11_Ashtabula II 120 MW (Standard Model) 3-23-09_Bridge" xfId="35895" xr:uid="{FD3524D7-7EFB-4645-B859-E66A6F4731B4}"/>
    <cellStyle name="_Multiple_GS Model2_11_Ashtabula II 120 MW (Standard Model) 3-23-09_rev" xfId="35896" xr:uid="{9B932DCE-18F6-4B53-A558-AD020A3061D9}"/>
    <cellStyle name="_Multiple_GS Model2_11_Data" xfId="35897" xr:uid="{17DCC182-8ACB-448B-8BDD-5409733E0324}"/>
    <cellStyle name="_Multiple_GS Model2_11_Story II_OpCom_6-26-09" xfId="35898" xr:uid="{90B8BAF5-77FA-439C-8AB9-67CED9351CCC}"/>
    <cellStyle name="_Multiple_GTI model v7.0" xfId="35899" xr:uid="{F6307B59-5D2A-4690-A5BF-DCA29C28F451}"/>
    <cellStyle name="_Multiple_GTI model v7.0 2" xfId="35900" xr:uid="{05D7FA7C-0A0B-49D8-9B45-1654762AF32B}"/>
    <cellStyle name="_Multiple_GTI model v7.0 2 2" xfId="35901" xr:uid="{2514A016-635E-4E1D-8BB7-84680877DE6A}"/>
    <cellStyle name="_Multiple_GTI model v7.0 3" xfId="35902" xr:uid="{E4E146A9-1843-48B1-92AB-9FB5B8727B4A}"/>
    <cellStyle name="_Multiple_GTI model v7.0 3 2" xfId="35903" xr:uid="{C9F2A10F-7600-4E3E-AF34-0A9737D7722D}"/>
    <cellStyle name="_Multiple_GTI model v7.0 4" xfId="35904" xr:uid="{659A382E-31C3-4158-9A42-B3AD719CF36F}"/>
    <cellStyle name="_Multiple_HealthSouth LBO Cases 14" xfId="35905" xr:uid="{9CDD495B-1E44-4817-904E-96CAEE184AE8}"/>
    <cellStyle name="_Multiple_HealthSouth LBO Cases 14 2" xfId="35906" xr:uid="{D359CB25-8120-450B-A374-7944D8A75FE1}"/>
    <cellStyle name="_Multiple_HealthSouth LBO Cases 23 revised" xfId="35907" xr:uid="{B8967CBA-645E-4B07-AFAD-351914F4A711}"/>
    <cellStyle name="_Multiple_HealthSouth LBO Cases 23 revised 2" xfId="35908" xr:uid="{93FFBDD4-92F4-450B-8B20-2040AD8F9E1F}"/>
    <cellStyle name="_Multiple_High Prairie 091906" xfId="35909" xr:uid="{79252FEA-B900-4C58-BFD1-86C42D9A3C9C}"/>
    <cellStyle name="_Multiple_High Prairie 091906 2" xfId="35910" xr:uid="{643D0C5A-1463-429E-8898-77F0B317ABFE}"/>
    <cellStyle name="_Multiple_Hook_MergerPlan_2003_Feb11" xfId="35911" xr:uid="{6481D644-A230-4121-83F7-6D7D4CC4BB50}"/>
    <cellStyle name="_Multiple_Hook_MergerPlan_2003_Feb11 2" xfId="35912" xr:uid="{6133567C-A7FA-4818-9A5D-5C8308693E76}"/>
    <cellStyle name="_Multiple_Horizon round 1 model vFINAL" xfId="35913" xr:uid="{8B85F830-5884-4E95-8501-1E8044D849E2}"/>
    <cellStyle name="_Multiple_Horizon round 1 model vFINAL 2" xfId="35914" xr:uid="{C70293E5-D739-406B-A81B-3272B02D884F}"/>
    <cellStyle name="_Multiple_Horizon round 1 model vFINAL 2 2" xfId="35915" xr:uid="{C6851E14-FD3F-4CEF-BC2C-956091D9ED3F}"/>
    <cellStyle name="_Multiple_Horizon round 1 model vFINAL 3" xfId="35916" xr:uid="{A524C9B7-9A3E-4D84-B5EA-BBF4B7E41CEE}"/>
    <cellStyle name="_Multiple_Horizon round 1 model vFINAL 3 2" xfId="35917" xr:uid="{E013B924-2B4D-41CA-B6C1-42A6DF2A7480}"/>
    <cellStyle name="_Multiple_Horizon round 1 model vFINAL 4" xfId="35918" xr:uid="{470F89EA-E2D2-4722-A5FA-438958EAE78E}"/>
    <cellStyle name="_Multiple_Horizon round 1 model vFINAL_1" xfId="35919" xr:uid="{F526407A-B36E-4207-8263-2C19D9E32B8A}"/>
    <cellStyle name="_Multiple_Horizon round 1 model vFINAL_1 2" xfId="35920" xr:uid="{7884148D-1BD8-4643-8843-8A41B0ABF2C0}"/>
    <cellStyle name="_Multiple_Horizon round 1 model vFINAL_1 2 2" xfId="35921" xr:uid="{8D0BF10A-DD79-45B8-BBB2-CAEC7FB2FC75}"/>
    <cellStyle name="_Multiple_Horizon round 1 model vFINAL_1 3" xfId="35922" xr:uid="{F9A04A87-F0BC-4FDC-BA36-1CCD4A3C52F1}"/>
    <cellStyle name="_Multiple_Horizon round 1 model vFINAL_1 3 2" xfId="35923" xr:uid="{C9939168-C62A-45B9-B73C-7FCF6019BED1}"/>
    <cellStyle name="_Multiple_Horizon round 1 model vFINAL_1 4" xfId="35924" xr:uid="{03496C25-6CDF-49B9-9C6E-37D933A82AEB}"/>
    <cellStyle name="_Multiple_Horizon round 1 model vFINAL_1_Project Farwest III Model 03-20-07 v135" xfId="35925" xr:uid="{2A8C5399-6278-4BD6-91E6-A6E6C554EA07}"/>
    <cellStyle name="_Multiple_Horizon round 1 model vFINAL_1_Project Farwest III Model 03-20-07 v135 2" xfId="35926" xr:uid="{6D071E0D-6E50-4A6E-A2C3-356810D43DDD}"/>
    <cellStyle name="_Multiple_Horizon round 1 model vFINAL_1_Project Farwest III Model 03-20-07 v135 2 2" xfId="35927" xr:uid="{F0F78204-A25A-47C5-A9C4-704578AB1071}"/>
    <cellStyle name="_Multiple_Horizon round 1 model vFINAL_1_Project Farwest III Model 03-20-07 v135 3" xfId="35928" xr:uid="{02E1D479-362B-4099-A896-B7EC306243CA}"/>
    <cellStyle name="_Multiple_Horizon round 1 model vFINAL_1_Project Farwest III Model 03-20-07 v135 3 2" xfId="35929" xr:uid="{DC3EC7A2-2B7A-4448-B503-5C3405E88EDC}"/>
    <cellStyle name="_Multiple_Horizon round 1 model vFINAL_1_Project Farwest III Model 03-20-07 v135 4" xfId="35930" xr:uid="{DDDA3E99-5DEA-442F-B430-75B0E16CD471}"/>
    <cellStyle name="_Multiple_Horizon round 1 model vFINAL_1_Project Farwest III Model 03-20-07 v135_UPC G&amp;A (5-3-07)" xfId="35931" xr:uid="{D0097434-45F2-46FC-8E87-B79D979E2ED6}"/>
    <cellStyle name="_Multiple_Horizon round 1 model vFINAL_1_Project Farwest III Model 03-20-07 v135_UPC G&amp;A (5-3-07) 2" xfId="35932" xr:uid="{139F0EA1-D2AD-40CF-B34A-37A4BCF2D4C6}"/>
    <cellStyle name="_Multiple_Horizon round 1 model vFINAL_1_Project Farwest III Model 03-20-07 v135_UPC G&amp;A (5-3-07) 2 2" xfId="35933" xr:uid="{9FEC1A43-084A-44C6-9A30-46291711401D}"/>
    <cellStyle name="_Multiple_Horizon round 1 model vFINAL_1_Project Farwest III Model 03-20-07 v135_UPC G&amp;A (5-3-07) 3" xfId="35934" xr:uid="{567DC976-EE49-4EC9-ACBC-8D67013016A5}"/>
    <cellStyle name="_Multiple_Horizon round 1 model vFINAL_1_Project Farwest III Model 03-20-07 v135_UPC G&amp;A (5-3-07) 3 2" xfId="35935" xr:uid="{744C3215-BB9C-430D-A352-BF08F70F2189}"/>
    <cellStyle name="_Multiple_Horizon round 1 model vFINAL_1_Project Farwest III Model 03-20-07 v135_UPC G&amp;A (5-3-07) 4" xfId="35936" xr:uid="{2FD94315-20F7-4602-A19D-D37FEAD2F755}"/>
    <cellStyle name="_Multiple_Horizon round 1 model vFINAL_1_Project Makani Model 04-11-07 v6" xfId="35937" xr:uid="{93D77418-DA57-4162-8D31-8DD0E20B7557}"/>
    <cellStyle name="_Multiple_Horizon round 1 model vFINAL_1_Project Makani Model 04-11-07 v6 2" xfId="35938" xr:uid="{5B68F2C3-0868-420D-B5E8-B100E4B4526B}"/>
    <cellStyle name="_Multiple_Horizon round 1 model vFINAL_1_Project Makani Model 04-11-07 v6 2 2" xfId="35939" xr:uid="{683BAF3E-CBD5-4751-B3E9-BD69369BC166}"/>
    <cellStyle name="_Multiple_Horizon round 1 model vFINAL_1_Project Makani Model 04-11-07 v6 3" xfId="35940" xr:uid="{23E1BDED-1A67-49BC-90A3-E1410656734A}"/>
    <cellStyle name="_Multiple_Horizon round 1 model vFINAL_1_Project Makani Model 04-11-07 v6 3 2" xfId="35941" xr:uid="{CEC8652A-8F8C-44EC-8D36-2A9CF459F5B0}"/>
    <cellStyle name="_Multiple_Horizon round 1 model vFINAL_1_Project Makani Model 04-11-07 v6 4" xfId="35942" xr:uid="{B45D378B-F965-49A5-99D0-4ADB1C834B8B}"/>
    <cellStyle name="_Multiple_Horizon round 1 model vFINAL_1_Project Makani Model 04-11-07 v6_UPC G&amp;A (5-3-07)" xfId="35943" xr:uid="{A5EEFCE0-CBD5-4AA2-AF8F-0C8FEDAF3102}"/>
    <cellStyle name="_Multiple_Horizon round 1 model vFINAL_1_Project Makani Model 04-11-07 v6_UPC G&amp;A (5-3-07) 2" xfId="35944" xr:uid="{40FEE897-89B8-4CE7-A504-03883E6205DA}"/>
    <cellStyle name="_Multiple_Horizon round 1 model vFINAL_1_Project Makani Model 04-11-07 v6_UPC G&amp;A (5-3-07) 2 2" xfId="35945" xr:uid="{13581C8B-9731-4522-991D-16A4A58C71F7}"/>
    <cellStyle name="_Multiple_Horizon round 1 model vFINAL_1_Project Makani Model 04-11-07 v6_UPC G&amp;A (5-3-07) 3" xfId="35946" xr:uid="{48E59457-06EA-4C54-A766-7DA21D01D75B}"/>
    <cellStyle name="_Multiple_Horizon round 1 model vFINAL_1_Project Makani Model 04-11-07 v6_UPC G&amp;A (5-3-07) 3 2" xfId="35947" xr:uid="{0F11A562-6278-4C9B-AF5B-F5E153EB32D2}"/>
    <cellStyle name="_Multiple_Horizon round 1 model vFINAL_1_Project Makani Model 04-11-07 v6_UPC G&amp;A (5-3-07) 4" xfId="35948" xr:uid="{37227A4B-DCC5-4169-934A-BCE007322F57}"/>
    <cellStyle name="_Multiple_HWE Analytics 4 4 06 SSGv1_DCF_9%_4_19_06_Wax" xfId="35949" xr:uid="{6D53786D-88E0-4C39-925B-26B72DDB8DEB}"/>
    <cellStyle name="_Multiple_HWE Analytics 4 4 06 SSGv1_DCF_9%_4_19_06_Wax 2" xfId="35950" xr:uid="{9A1609D2-9CB8-46FE-B056-0190B477694F}"/>
    <cellStyle name="_Multiple_IBES_EPS_Estimates" xfId="35951" xr:uid="{C553B7D9-15C5-41E5-8E95-C349F30FB652}"/>
    <cellStyle name="_Multiple_IBES_EPS_Estimates 2" xfId="35952" xr:uid="{48F5A2B1-DECC-4C27-AD9D-A7AD0A84C226}"/>
    <cellStyle name="_Multiple_IMS EPS Impact 15_new projections" xfId="35953" xr:uid="{F8040BBA-1E45-4E1E-B27B-5F45C862F1C0}"/>
    <cellStyle name="_Multiple_IMS EPS Impact 15_new projections 2" xfId="35954" xr:uid="{7485C2DD-7296-487D-9129-6C6C01E11B02}"/>
    <cellStyle name="_Multiple_KMart Model v6_djaama" xfId="35955" xr:uid="{4EA43E68-53E5-4C12-9567-2F468E6DE054}"/>
    <cellStyle name="_Multiple_KMart Model v6_djaama 2" xfId="35956" xr:uid="{F8D07900-54CB-4521-BCE3-DB758B772AFE}"/>
    <cellStyle name="_Multiple_LBO Analysis Summary" xfId="35957" xr:uid="{5DD081EF-478B-4D13-BA0F-9519584AB1B8}"/>
    <cellStyle name="_Multiple_LBO Analysis Summary - Template" xfId="35958" xr:uid="{01DC0FDF-3152-49AB-AC52-5EA78942B0A0}"/>
    <cellStyle name="_Multiple_LBO Analysis Summary - Template 2" xfId="35959" xr:uid="{21032308-DCE3-49E6-B215-52ED466C3C69}"/>
    <cellStyle name="_Multiple_LBO Analysis Summary 2" xfId="35960" xr:uid="{DF4C4721-90A9-443D-93A0-B8CA2C0BD324}"/>
    <cellStyle name="_Multiple_LBO Model v3" xfId="35961" xr:uid="{105C0646-2E87-483F-A868-4C90BB0D25C2}"/>
    <cellStyle name="_Multiple_LBO SF" xfId="35962" xr:uid="{2391750B-ACBE-44D7-AD7E-04E3F3557686}"/>
    <cellStyle name="_Multiple_LBO SF 2" xfId="35963" xr:uid="{42EBF0E9-8A4E-4E7E-BB98-939290CDAC47}"/>
    <cellStyle name="_Multiple_LBO SF Model Output - Template" xfId="35964" xr:uid="{638793D9-FE39-4760-BF76-00CA60AE52BF}"/>
    <cellStyle name="_Multiple_LBO SF Model Output - Template 2" xfId="35965" xr:uid="{BF35F7A3-FA59-4008-BD64-A1A2F3BA3EA6}"/>
    <cellStyle name="_Multiple_Liberty+IE+Model++September+2008" xfId="35966" xr:uid="{9EBCD7DE-934A-48E7-BE2F-619E90B61797}"/>
    <cellStyle name="_Multiple_Lone Star II" xfId="35967" xr:uid="{A8283698-760A-4F01-A478-009B523563F3}"/>
    <cellStyle name="_Multiple_Lone Star II 2" xfId="35968" xr:uid="{622B3B3F-CA83-44FC-8BAF-FA174499AB7B}"/>
    <cellStyle name="_Multiple_LTC Comps as of 18 Feb 2002" xfId="35969" xr:uid="{27E400A3-CAD5-4619-82B5-B1A41E327F7A}"/>
    <cellStyle name="_Multiple_LTC Comps as of 18 Feb 2002 2" xfId="35970" xr:uid="{79709643-383B-4D0D-A28B-6BF98A981AB9}"/>
    <cellStyle name="_Multiple_LTC Comps as of 2.20.02 v1.2" xfId="35971" xr:uid="{9C3228B7-44D4-4161-B5F6-C23E96594036}"/>
    <cellStyle name="_Multiple_LTC Comps as of 2.20.02 v1.2 2" xfId="35972" xr:uid="{E5B7EAC8-2E9A-4F04-9A4E-7EB406C6FE41}"/>
    <cellStyle name="_Multiple_Maple Ridge II Annual" xfId="35973" xr:uid="{29154E2F-5376-4627-9730-CF2E503AECB1}"/>
    <cellStyle name="_Multiple_Maple Ridge II Annual 2" xfId="35974" xr:uid="{8072E05B-742E-4A84-A3AE-81EBB95F8D37}"/>
    <cellStyle name="_Multiple_march_21_meeting" xfId="35975" xr:uid="{3892745D-7952-4D23-8492-C24215433794}"/>
    <cellStyle name="_Multiple_march_21_meeting 2" xfId="35976" xr:uid="{20D91476-CDAF-4C8E-B414-023418396679}"/>
    <cellStyle name="_Multiple_Master_Telecom_Equipment_CSCb" xfId="35977" xr:uid="{CFE1BDFC-8966-4C0D-9C72-362699C63077}"/>
    <cellStyle name="_Multiple_Master_Telecom_Equipment_CSCb 2" xfId="35978" xr:uid="{36EB0AFF-92EE-4E57-8FDA-C032C243E7C1}"/>
    <cellStyle name="_Multiple_MasterDatabase_Oct_07_v2" xfId="35979" xr:uid="{0855E38C-0A44-404C-ADD6-B03AA1279BC9}"/>
    <cellStyle name="_Multiple_MasterDatabase_Sept_07_v2" xfId="35980" xr:uid="{65D26B11-7714-4D44-9062-E9FA07464284}"/>
    <cellStyle name="_Multiple_MasterDatabase_Sept_07_v3" xfId="35981" xr:uid="{B7A38294-4D20-473C-91F6-F805D89787B7}"/>
    <cellStyle name="_Multiple_Merger Analysis" xfId="35982" xr:uid="{F6400359-1530-446A-B28A-DD426B374B7F}"/>
    <cellStyle name="_Multiple_Merger Analysis 2" xfId="35983" xr:uid="{C2F67621-8ADE-4DEF-ACA0-6E3A31AAEEDF}"/>
    <cellStyle name="_Multiple_Merger Model - Exec" xfId="35984" xr:uid="{F41FAA86-8891-40FE-A801-28313991EBEE}"/>
    <cellStyle name="_Multiple_Merger Model - Exec 2" xfId="35985" xr:uid="{FD185C95-F52E-4E54-87B5-5802586468C7}"/>
    <cellStyle name="_Multiple_Merger model_new" xfId="35986" xr:uid="{64BD60D8-41C8-4952-B4AD-0347A7CE00D5}"/>
    <cellStyle name="_Multiple_Merger model_new_ability to pay" xfId="35987" xr:uid="{047B5D75-424B-43B5-961E-687D68DACD2A}"/>
    <cellStyle name="_Multiple_Merger Plan 2-10-04 GSIBDv3" xfId="35988" xr:uid="{CEA0AFA4-DBBA-405A-9D6F-3BC00D31BBEE}"/>
    <cellStyle name="_Multiple_Merger Plan 2-10-04 GSIBDv3 2" xfId="35989" xr:uid="{B6EA961B-04C8-47DE-9735-C4AA97538D6F}"/>
    <cellStyle name="_Multiple_merger plans" xfId="35990" xr:uid="{8519D2C9-1EB0-48C6-92D0-988EFC320E8B}"/>
    <cellStyle name="_Multiple_merger plans 2" xfId="35991" xr:uid="{91B08F43-E997-41F5-8D99-0ECAB14AE06D}"/>
    <cellStyle name="_Multiple_model_bk" xfId="35992" xr:uid="{1EF4AF67-D323-470E-8462-21CBC7EA75A2}"/>
    <cellStyle name="_Multiple_model_bk 2" xfId="35993" xr:uid="{2E0B70B3-4D69-451C-A07D-B5230B20C921}"/>
    <cellStyle name="_Multiple_Modeling Mick" xfId="35994" xr:uid="{E6DF490C-953D-46B0-AB33-1EA8821537FF}"/>
    <cellStyle name="_Multiple_Modeling Mick 2" xfId="35995" xr:uid="{D01079CB-9D93-4E70-8D4E-CEBE0D04F045}"/>
    <cellStyle name="_Multiple_monet_final_w_output" xfId="35996" xr:uid="{5E1D4F66-E0B6-45FA-B8C5-383B2C81977C}"/>
    <cellStyle name="_Multiple_monet2.4" xfId="35997" xr:uid="{3C7763DB-1118-4DF7-819C-FA2485C65772}"/>
    <cellStyle name="_Multiple_monet2.4_temp" xfId="35998" xr:uid="{722D454C-6600-4384-BE57-BF53AE90A72B}"/>
    <cellStyle name="_Multiple_monet2.8" xfId="35999" xr:uid="{186BA408-4977-44AD-AD26-673FAF9401E2}"/>
    <cellStyle name="_Multiple_Monthly Horizon-Project Projections-Rev4" xfId="36000" xr:uid="{46F35A2E-AE1E-4119-9CA6-E56E9EC18597}"/>
    <cellStyle name="_Multiple_Monthly Horizon-Project Projections-Rev4 (25 yr life)JPM" xfId="36001" xr:uid="{0D9851F6-EFE8-4246-9287-34F7A8317C32}"/>
    <cellStyle name="_Multiple_MotLion Projections may" xfId="36002" xr:uid="{86362B0D-7D25-4113-B2B7-7F96491ACA47}"/>
    <cellStyle name="_Multiple_MotLion Projections may 2" xfId="36003" xr:uid="{C9C45D1A-5F03-43AE-8FD7-12EFDDAC5235}"/>
    <cellStyle name="_Multiple_NDC Credit Comps from Drenusha" xfId="36004" xr:uid="{3042CE80-F38D-4571-84D3-2EA3F61E5556}"/>
    <cellStyle name="_Multiple_NDC Credit Comps from Drenusha 2" xfId="36005" xr:uid="{FAE5E82A-423B-412E-BD24-C288EC270014}"/>
    <cellStyle name="_Multiple_Neptune Ammortization Analysis 8-6-03" xfId="36006" xr:uid="{172DD312-C6E1-4712-950B-8DD8C4659D90}"/>
    <cellStyle name="_Multiple_Neptune Ammortization Analysis 8-6-03 2" xfId="36007" xr:uid="{29870E0C-68B4-47FF-824A-FCD3E569987B}"/>
    <cellStyle name="_Multiple_Novartis-Roche 0805 v2" xfId="36008" xr:uid="{52FFAF50-B82C-4E6D-9DC8-8C88E7ADE7C2}"/>
    <cellStyle name="_Multiple_Numico_LBO 08" xfId="36009" xr:uid="{5C950680-8972-40EF-A8AA-7C80B2273BBA}"/>
    <cellStyle name="_Multiple_Numico_LBO 08 2" xfId="36010" xr:uid="{42E3570C-1062-4380-86A4-314B4E7CC431}"/>
    <cellStyle name="_Multiple_Numico-Nestle Model-13 September" xfId="36011" xr:uid="{AF9D171D-B770-4AD3-952B-B075E09DD616}"/>
    <cellStyle name="_Multiple_Numico-Nestle Model-13 September 2" xfId="36012" xr:uid="{E651CCBF-B3C3-466E-B697-68C5A910A3D0}"/>
    <cellStyle name="_Multiple_Numico-Nestle Model-26 February 2002 2b" xfId="36013" xr:uid="{65E58B10-983A-49E9-8240-723350900588}"/>
    <cellStyle name="_Multiple_Numico-Nestle Model-26 February 2002 2b 2" xfId="36014" xr:uid="{ED311E04-D615-4E6E-AE0C-9E2D8643DB68}"/>
    <cellStyle name="_Multiple_Old Financials_200804" xfId="36015" xr:uid="{E3A790B1-A14F-4CCD-9112-8E0DBBA974FC}"/>
    <cellStyle name="_Multiple_Old Life CSC" xfId="36016" xr:uid="{D2192BA9-37BE-4392-BE44-09B08FADD0CF}"/>
    <cellStyle name="_Multiple_Old Life CSC 2" xfId="36017" xr:uid="{D8D250B1-4D21-45F1-96C4-6AAEFE05E4C8}"/>
    <cellStyle name="_Multiple_OpEx Sheet" xfId="36018" xr:uid="{24F34DCA-C557-414C-936B-6A717D59077E}"/>
    <cellStyle name="_Multiple_Other Category Breaidown 7-26-03 v1" xfId="36019" xr:uid="{6A5896CF-B66E-460C-8BCF-2F528609C344}"/>
    <cellStyle name="_Multiple_Other Category Breaidown 7-26-03 v1 2" xfId="36020" xr:uid="{3DEC38AE-258C-4B9A-95F1-CFA673AD4A98}"/>
    <cellStyle name="_Multiple_Other Projects" xfId="36021" xr:uid="{FB6F4859-2ED2-4E45-8DFE-837CE3DD39EB}"/>
    <cellStyle name="_Multiple_Other Projects 2" xfId="36022" xr:uid="{4F42E367-6A7F-42FA-9ABE-1F09AFC12A8C}"/>
    <cellStyle name="_Multiple_pace_merger plans" xfId="36023" xr:uid="{6EE15DAD-2303-413C-BCD9-0D8D2DD290C3}"/>
    <cellStyle name="_Multiple_pace_merger plans 2" xfId="36024" xr:uid="{47C3DCC8-EAE1-4684-BEEE-DC64C4D01072}"/>
    <cellStyle name="_Multiple_Palm Model 10_05" xfId="36025" xr:uid="{9E6C2B3D-E842-490D-90EC-BDD41A002173}"/>
    <cellStyle name="_Multiple_Palm Model 10_05 2" xfId="36026" xr:uid="{D18BA64C-04DC-4F79-9CB0-F9D89D4DAC17}"/>
    <cellStyle name="_Multiple_Panhandle Value" xfId="36027" xr:uid="{8F0C72AF-7D80-48D1-8220-ADD3DB41F5A1}"/>
    <cellStyle name="_Multiple_Panhandle Value 2" xfId="36028" xr:uid="{053BBBA1-1C0A-49EC-87F8-CABDBA0741F3}"/>
    <cellStyle name="_Multiple_pdf file" xfId="36029" xr:uid="{E76F2463-29E1-4F0D-B7D2-AC7A9B6BC07A}"/>
    <cellStyle name="_Multiple_Pioneer Prairie 082107_edp" xfId="36030" xr:uid="{9D3CD981-9997-44D2-8C96-1D54FC7E48AF}"/>
    <cellStyle name="_Multiple_PNC_PF_2Q_update" xfId="36031" xr:uid="{0C4D70B9-09CA-4B86-9250-AB2AC7B983B1}"/>
    <cellStyle name="_Multiple_PNC_PF_2Q_update 2" xfId="36032" xr:uid="{5480DB12-D4AB-4E26-B22E-994292CD86AE}"/>
    <cellStyle name="_Multiple_Portfolio Inputs" xfId="36033" xr:uid="{A359B1F5-A1F5-4753-A4CE-528FE7D8CF30}"/>
    <cellStyle name="_Multiple_Post Oak" xfId="36034" xr:uid="{E1A0D866-EA52-41B9-968D-737C05440D17}"/>
    <cellStyle name="_Multiple_Potential Strategic Partners" xfId="36035" xr:uid="{EBAB15BA-22EC-4F4C-8BBB-7B539F5C44A7}"/>
    <cellStyle name="_Multiple_Potential Strategic Partners 2" xfId="36036" xr:uid="{C8611A97-1DE3-4114-BC94-064DE872F2E1}"/>
    <cellStyle name="_Multiple_Prairie Star" xfId="36037" xr:uid="{F6053BE5-ADCE-4C58-8AC2-878BBBEA6274}"/>
    <cellStyle name="_Multiple_Project Financials Quarterly 2006" xfId="36038" xr:uid="{AB1FA29C-7C0F-4560-AE81-971A582836FD}"/>
    <cellStyle name="_Multiple_Project Financials Quarterly 2006 2" xfId="36039" xr:uid="{8E86D100-6C6C-4344-B5BD-386BCC85728C}"/>
    <cellStyle name="_Multiple_Projections Difference" xfId="36040" xr:uid="{4C4E57EE-4924-4A2A-8617-B35A493F7CA0}"/>
    <cellStyle name="_Multiple_Projections Difference 2" xfId="36041" xr:uid="{043280A9-7420-4CAB-BEB9-A45352E651E2}"/>
    <cellStyle name="_Multiple_Projections--Management (Data Room)v6" xfId="36042" xr:uid="{D775F25D-56D1-4B12-A378-49B6B6769682}"/>
    <cellStyle name="_Multiple_Projections--Management (Data Room)v6 2" xfId="36043" xr:uid="{61E8E214-234B-49EE-831F-CA40C98E1B24}"/>
    <cellStyle name="_Multiple_PV of Future Stock Price" xfId="36044" xr:uid="{DC2CAE90-30C4-43DD-9F1B-02ACE9929A92}"/>
    <cellStyle name="_Multiple_PV of Future Stock Price 2" xfId="36045" xr:uid="{ABB55C95-3A57-46C4-8029-CBDD419A1ADB}"/>
    <cellStyle name="_Multiple_QVC LBO Model 2-12-03 v3" xfId="36046" xr:uid="{EF196362-5013-40BB-9BA5-D93C3F1D21AA}"/>
    <cellStyle name="_Multiple_QVC LBO Model 2-12-03 v3 2" xfId="36047" xr:uid="{162A7BBA-A909-4029-8911-7FA20CD53FEF}"/>
    <cellStyle name="_Multiple_Samsara Model_20062001" xfId="36048" xr:uid="{EC1BB9BD-E7A1-4A2D-8D26-9026C58C6D3E}"/>
    <cellStyle name="_Multiple_Samsara Model_20062001 2" xfId="36049" xr:uid="{171711B0-B41C-41A9-87B3-020C8E6ED879}"/>
    <cellStyle name="_Multiple_Samsara Model-DCF Template" xfId="36050" xr:uid="{2FEF9DDB-18C8-4436-8D2E-7619D2A51A12}"/>
    <cellStyle name="_Multiple_Samsara Model-DCF Template 2" xfId="36051" xr:uid="{8998EE62-6CC6-440A-9CFF-40021D377157}"/>
    <cellStyle name="_Multiple_Samsara_ppg" xfId="36052" xr:uid="{B21F26E6-9D07-4212-AD8A-38AAEA381447}"/>
    <cellStyle name="_Multiple_Samsara_ppg 2" xfId="36053" xr:uid="{E242B651-C63D-4BA5-9A7A-424832FC4C20}"/>
    <cellStyle name="_Multiple_Scenarios" xfId="36054" xr:uid="{2D60C487-5C3C-4661-BF6E-B85E156CC0BD}"/>
    <cellStyle name="_Multiple_Scenarios 2" xfId="36055" xr:uid="{08EF61D0-EA44-41DB-988A-95F8FEE2DAEC}"/>
    <cellStyle name="_Multiple_Sheet2" xfId="36056" xr:uid="{02F722C9-790A-4C23-8D34-C88AAF49A280}"/>
    <cellStyle name="_Multiple_Sheet2 2" xfId="36057" xr:uid="{9FED5996-843A-4BFC-A22F-F5B31548C262}"/>
    <cellStyle name="_Multiple_Sources and Uses FINAL dpakedit v2" xfId="36058" xr:uid="{3B477B39-FA98-4BE0-A01C-5FD34B900BB2}"/>
    <cellStyle name="_Multiple_Sources and Uses FINAL dpakedit v2 2" xfId="36059" xr:uid="{D639658D-99F2-4F82-BC49-3D473949CF88}"/>
    <cellStyle name="_Multiple_Split-off Model2" xfId="36060" xr:uid="{F88ABAFA-F809-4D89-8EE7-7563771710F2}"/>
    <cellStyle name="_Multiple_Split-off Model2 2" xfId="36061" xr:uid="{ED94B327-5E37-4443-8F7B-305A7BC949A6}"/>
    <cellStyle name="_Multiple_Story II_OpCom_6-26-09" xfId="36062" xr:uid="{652614AC-0DA3-47A9-B3DD-B151DBDF71DB}"/>
    <cellStyle name="_Multiple_Summary Valuation Analysis" xfId="36063" xr:uid="{22D621B8-725A-4C57-981D-486FD5A0AE79}"/>
    <cellStyle name="_Multiple_Summary Valuation Analysis 2" xfId="36064" xr:uid="{54A281A7-2019-4CDE-8D77-7935553CB1A1}"/>
    <cellStyle name="_Multiple_Synergies" xfId="36065" xr:uid="{19BAAEFF-7EA8-46C3-BE9F-45DF92614B1C}"/>
    <cellStyle name="_Multiple_Synergies 2" xfId="36066" xr:uid="{F2A691B3-E0A9-405B-AED2-7AD2E2D03C65}"/>
    <cellStyle name="_Multiple_tables RIDER" xfId="36067" xr:uid="{6CE30C63-5D00-471B-9CD9-59811157C388}"/>
    <cellStyle name="_Multiple_tables RIDER 2" xfId="36068" xr:uid="{FF78845C-910A-439D-970B-09A97A086193}"/>
    <cellStyle name="_Multiple_Tax Equity Structure 072007" xfId="36069" xr:uid="{E4664FE5-8BF8-452C-9918-2D5299259541}"/>
    <cellStyle name="_Multiple_Troon DCF Model 8-13-02 v1" xfId="36070" xr:uid="{2D1FCD33-5917-4F5D-8218-EB1D10F50078}"/>
    <cellStyle name="_Multiple_Troon DCF Model 8-13-02 v1 2" xfId="36071" xr:uid="{28A0E8E2-B9CD-4221-BD0C-4678867A1014}"/>
    <cellStyle name="_Multiple_Troon Financials 8-1-02" xfId="36072" xr:uid="{83C88F3F-F8D6-4BA5-860C-FEE0459C28A4}"/>
    <cellStyle name="_Multiple_Troon Financials 8-1-02 2" xfId="36073" xr:uid="{8C348F27-6179-4EB5-9482-D6A8630605F6}"/>
    <cellStyle name="_Multiple_Troon LLC FS dpakedit 8-7-02" xfId="36074" xr:uid="{8CC1D6E2-18BA-450B-8FAE-EC3E0EA39D5E}"/>
    <cellStyle name="_Multiple_Troon LLC FS dpakedit 8-7-02 2" xfId="36075" xr:uid="{DBE57A80-95CF-41FA-BAED-5603AFB99E9F}"/>
    <cellStyle name="_Multiple_Troon LLC FS dpakedit 8-7-02 v3" xfId="36076" xr:uid="{62898627-6138-41D3-A904-22F440556EC2}"/>
    <cellStyle name="_Multiple_Troon LLC FS dpakedit 8-7-02 v3 2" xfId="36077" xr:uid="{B7328C37-BBAB-474C-BEC9-C53D33A84549}"/>
    <cellStyle name="_Multiple_Troon LLC FS dpakedit 8-7-02 v4" xfId="36078" xr:uid="{4F4461E6-508B-4C72-962B-CC7EE982DD98}"/>
    <cellStyle name="_Multiple_Troon LLC FS dpakedit 8-7-02 v4 2" xfId="36079" xr:uid="{2192DDB2-D713-4239-AC1C-6B24D6418432}"/>
    <cellStyle name="_Multiple_Troon_EBITDA" xfId="36080" xr:uid="{5016F243-23AC-4C11-B7C3-89E9A45BC783}"/>
    <cellStyle name="_Multiple_Troon_EBITDA 2" xfId="36081" xr:uid="{B3106117-73A8-49DA-82A6-5B063E971BEF}"/>
    <cellStyle name="_Multiple_Twin Groves" xfId="36082" xr:uid="{A6BBEAFB-88AC-42C4-AA6A-813192C425CE}"/>
    <cellStyle name="_Multiple_Twin Groves 2" xfId="36083" xr:uid="{289474A7-FD62-4931-985D-899090F93E1D}"/>
    <cellStyle name="_Multiple_Twin Groves II" xfId="36084" xr:uid="{A2D9236E-6034-482D-A6DA-A1ED50CF8A67}"/>
    <cellStyle name="_Multiple_Twin Groves II 2" xfId="36085" xr:uid="{1B600B89-57C1-452A-9D74-B6AD6F125F2B}"/>
    <cellStyle name="_Multiple_Unit Level Economics V4" xfId="36086" xr:uid="{C1D28190-8051-495E-91F2-123B1007FB1F}"/>
    <cellStyle name="_Multiple_Unit Level Economics v5 (2)" xfId="36087" xr:uid="{108215EF-0459-4712-9FC1-D83607067FD4}"/>
    <cellStyle name="_Multiple_Unit Level Economics v5 (2) 2" xfId="36088" xr:uid="{1114A2CA-2E0C-4269-8A58-73FD6D48821B}"/>
    <cellStyle name="_Multiple_Valuation Overview - June 2001" xfId="36089" xr:uid="{D1EFBA8D-EAC4-4604-A8C4-312738740789}"/>
    <cellStyle name="_Multiple_Valuation Overview - June 2001 2" xfId="36090" xr:uid="{D8AD1B67-9F5A-419F-A807-4F7492C2708B}"/>
    <cellStyle name="_Multiple_Valuation_Troon dpak 8-5-02 v3" xfId="36091" xr:uid="{10022A77-ABF9-460E-A114-4F6A572CCA64}"/>
    <cellStyle name="_Multiple_Valuation_Troon dpak 8-5-02 v3 2" xfId="36092" xr:uid="{6DFA6CCF-F9AC-4295-B2FD-834850509BDD}"/>
    <cellStyle name="_Multiple_VMS Breakdown" xfId="36093" xr:uid="{88D54B81-EF72-4E9B-B7F7-E0C2E5936B6E}"/>
    <cellStyle name="_Multiple_VMS Breakdown 2" xfId="36094" xr:uid="{FF5C1B2F-3F50-47A1-A37B-B92B6258FFD7}"/>
    <cellStyle name="_Multiple_wacc bb final" xfId="36095" xr:uid="{9F4815C4-6A45-418C-865F-B5D340BABDDA}"/>
    <cellStyle name="_MultipleSpace" xfId="36096" xr:uid="{5BE86476-05EA-4764-B41A-20C2173497DE}"/>
    <cellStyle name="_MultipleSpace 2" xfId="36097" xr:uid="{F1A56A93-DECB-4AE1-82D1-B56886E32987}"/>
    <cellStyle name="_MultipleSpace 2 2" xfId="36098" xr:uid="{34A92D0A-218A-49D6-8377-BA5BB986C611}"/>
    <cellStyle name="_MultipleSpace 3" xfId="36099" xr:uid="{5944BA7C-5F11-4B28-A7CB-A63C1DC43EC3}"/>
    <cellStyle name="_MultipleSpace 3 2" xfId="36100" xr:uid="{BA0715E5-D9D0-4646-9A9A-961D9739EB73}"/>
    <cellStyle name="_MultipleSpace 4" xfId="36101" xr:uid="{27F72248-07B8-41AD-AD56-94625564567E}"/>
    <cellStyle name="_MultipleSpace 4 2" xfId="36102" xr:uid="{CA263569-5776-41B5-AA82-7E130C698056}"/>
    <cellStyle name="_MultipleSpace 5" xfId="36103" xr:uid="{2F731C62-7A56-45CF-9A14-D4D94E818A8F}"/>
    <cellStyle name="_MultipleSpace 5 2" xfId="36104" xr:uid="{99244726-17F7-4479-9DBF-173852652C4E}"/>
    <cellStyle name="_MultipleSpace 6" xfId="36105" xr:uid="{70061663-6849-43EB-9144-E0759ED0A9DA}"/>
    <cellStyle name="_MultipleSpace__50_50" xfId="36106" xr:uid="{8ED43E05-96A0-43BC-ACA4-FB0BA47DBBBC}"/>
    <cellStyle name="_MultipleSpace_01 Fig Tech CSC 1Q03" xfId="36107" xr:uid="{6E5B4CFC-8FE3-4BA5-BFBE-0031478758E3}"/>
    <cellStyle name="_MultipleSpace_01 Fig Tech CSC 1Q03 2" xfId="36108" xr:uid="{5C090D7A-731A-4E8A-A845-01668FD8D89C}"/>
    <cellStyle name="_MultipleSpace_01 Financial Model" xfId="36109" xr:uid="{3D581B35-0B44-4296-86CB-DCA50FAECEEE}"/>
    <cellStyle name="_MultipleSpace_01 Financial Model 2" xfId="36110" xr:uid="{81CC8FC0-153C-4BF0-BEEE-5CD04AB7A91E}"/>
    <cellStyle name="_MultipleSpace_02 financial projections for nestle" xfId="36111" xr:uid="{0AE9ECF5-7DAB-45CC-B47D-B1C49FCB84EC}"/>
    <cellStyle name="_MultipleSpace_02 Potential Partner Ability to Pay Analysis2" xfId="36112" xr:uid="{542BFB73-D0CC-4A43-B9BC-F7C67038917D}"/>
    <cellStyle name="_MultipleSpace_02 Quick Model_PQ Corporation" xfId="36113" xr:uid="{03F39BCD-2681-4A6C-AAA6-10D2E5BCF3BC}"/>
    <cellStyle name="_MultipleSpace_02 Quick Model_PQ Corporation 2" xfId="36114" xr:uid="{6BC90F50-C70E-4083-92E8-E38708E8E2B9}"/>
    <cellStyle name="_MultipleSpace_03 Aventine DCF" xfId="36115" xr:uid="{4A916EE3-608D-42F6-88E7-40B963528323}"/>
    <cellStyle name="_MultipleSpace_03 lbo model - healthsouth" xfId="36116" xr:uid="{FCC1EC23-9F01-489D-BCB3-334673C19FE3}"/>
    <cellStyle name="_MultipleSpace_03 lbo model - healthsouth 2" xfId="36117" xr:uid="{19E8A1D7-9005-49B3-AC21-0E4A46B5151F}"/>
    <cellStyle name="_MultipleSpace_12 Merger Plans" xfId="36118" xr:uid="{F5300C37-D00B-44B0-AE82-27F9E8279556}"/>
    <cellStyle name="_MultipleSpace_12 Merger Plans 2" xfId="36119" xr:uid="{F24F83CA-E5F9-48AD-B914-D43A56312F30}"/>
    <cellStyle name="_MultipleSpace_2007 Deloitte Models 082307" xfId="36120" xr:uid="{629A23C2-CF9D-4577-9406-2A8AE83FB472}"/>
    <cellStyle name="_MultipleSpace_2007 Vento II 081707 v3" xfId="36121" xr:uid="{6D722E72-A116-43E7-B09A-EDEA44092D29}"/>
    <cellStyle name="_MultipleSpace_accretion dilution analysis" xfId="36122" xr:uid="{EEDC462F-971D-4CD1-99D4-26175248E7D5}"/>
    <cellStyle name="_MultipleSpace_accretion dilution analysis 2" xfId="36123" xr:uid="{F4BAC9EC-4780-4DD9-87AF-2ACE77365A80}"/>
    <cellStyle name="_MultipleSpace_Acquisition Ops 3" xfId="36124" xr:uid="{7842DF1D-88AF-48E2-836C-3FFFC2EB2B67}"/>
    <cellStyle name="_MultipleSpace_Acquisition Ops 3 2" xfId="36125" xr:uid="{D4945C30-8978-4EEF-AEFC-EA1D1F70C228}"/>
    <cellStyle name="_MultipleSpace_Altona Capital Budget 8-3-07" xfId="36126" xr:uid="{0282D90D-88E1-409D-B6F7-036105206386}"/>
    <cellStyle name="_MultipleSpace_Altona Capital Budget 8-3-07 2" xfId="36127" xr:uid="{568C4EEB-604A-4CA4-A18A-CE714A70354E}"/>
    <cellStyle name="_MultipleSpace_Ashtabula II 120 MW (Standard Model) 3-23-09" xfId="36128" xr:uid="{43E8580D-D51A-496E-AF96-440AF8345B45}"/>
    <cellStyle name="_MultipleSpace_avp" xfId="36129" xr:uid="{5ED6A1FC-3898-49FA-A02B-0AC0C894045B}"/>
    <cellStyle name="_MultipleSpace_AVP - prev. 06 financials" xfId="36130" xr:uid="{6D62CCE1-82C6-4B50-8C50-B2A130A13887}"/>
    <cellStyle name="_MultipleSpace_AVP - prev. 06 financials 2" xfId="36131" xr:uid="{51BC2058-2734-4351-88A6-3D5929E82F43}"/>
    <cellStyle name="_MultipleSpace_avp 10.31.05" xfId="36132" xr:uid="{1AED447D-1A2D-40F1-98D7-191E3903610E}"/>
    <cellStyle name="_MultipleSpace_avp 10.31.05 2" xfId="36133" xr:uid="{D4BF76E9-909B-4DC6-9926-5C786FE36EBA}"/>
    <cellStyle name="_MultipleSpace_avp 2" xfId="36134" xr:uid="{6DFD7A29-E5CD-41E8-B31B-D96752FD6007}"/>
    <cellStyle name="_MultipleSpace_avp_Merger Plan 2-10-04 GSIBDv3" xfId="36135" xr:uid="{7889ECB5-72A7-4F38-A11F-8F4E6D4AED1A}"/>
    <cellStyle name="_MultipleSpace_avp_Merger Plan 2-10-04 GSIBDv3 2" xfId="36136" xr:uid="{4A58E2E4-3228-4102-B6DD-9E0BE06C03C2}"/>
    <cellStyle name="_MultipleSpace_AVP_Modeling Mick" xfId="36137" xr:uid="{F5BA4197-7DDD-4C4F-AA2B-9E629CA7A590}"/>
    <cellStyle name="_MultipleSpace_AVP_Modeling Mick 2" xfId="36138" xr:uid="{2964B390-C6E0-4C1F-81FF-4DCE60A4328B}"/>
    <cellStyle name="_MultipleSpace_avp_Palm Model 10_05" xfId="36139" xr:uid="{772C6947-9655-4D52-B9A3-5C2787C38959}"/>
    <cellStyle name="_MultipleSpace_avp_Palm Model 10_05 2" xfId="36140" xr:uid="{B2F41DAD-C0A6-48C0-A3D5-3F5B683BCA46}"/>
    <cellStyle name="_MultipleSpace_bank_csc_Q1_2001" xfId="36141" xr:uid="{6422E635-A441-43E2-8387-CCB07599BADD}"/>
    <cellStyle name="_MultipleSpace_bank_csc_Q1_2001 2" xfId="36142" xr:uid="{7B5FB91A-9FC9-43D2-AAA0-6AF7A5EF1618}"/>
    <cellStyle name="_MultipleSpace_bank_csc_Q2_2001_c1" xfId="36143" xr:uid="{B703DBB7-2E44-4501-91B1-AB6D60D1E619}"/>
    <cellStyle name="_MultipleSpace_bank_csc_Q2_2001_c1 2" xfId="36144" xr:uid="{EA66476A-F469-4C4B-A2AB-D10FAE74FE8C}"/>
    <cellStyle name="_MultipleSpace_Book1" xfId="36145" xr:uid="{DD75E3E9-3C5B-461D-80C0-3BFD409B4143}"/>
    <cellStyle name="_MultipleSpace_Book1 2" xfId="36146" xr:uid="{5307C0B5-4891-412C-B05D-949730CCAAE9}"/>
    <cellStyle name="_MultipleSpace_Book1_Merger Plan 2-10-04 GSIBDv3" xfId="36147" xr:uid="{67389E8A-C3EC-4004-9A6E-C3F7173FFF81}"/>
    <cellStyle name="_MultipleSpace_Book1_Merger Plan 2-10-04 GSIBDv3 2" xfId="36148" xr:uid="{3D4B412D-E534-4201-B658-A7F6BC8485C1}"/>
    <cellStyle name="_MultipleSpace_Book2" xfId="36149" xr:uid="{3EDFEBED-3454-4BB8-9885-89C17B32F1F4}"/>
    <cellStyle name="_MultipleSpace_Book2 2" xfId="36150" xr:uid="{A4F393F4-99EC-4BF0-AFFE-BC922C84B604}"/>
    <cellStyle name="_MultipleSpace_buyer_analysis" xfId="36151" xr:uid="{695DBC5D-8F4D-4935-9156-FAF62063721E}"/>
    <cellStyle name="_MultipleSpace_buyer_analysis 2" xfId="36152" xr:uid="{AAE529A1-1C87-44F8-B583-24DB92F346B1}"/>
    <cellStyle name="_MultipleSpace_com_ic_universe_6" xfId="36153" xr:uid="{86051FB3-158A-4221-81C5-247AC2DD2963}"/>
    <cellStyle name="_MultipleSpace_com_ic_universe_6 2" xfId="36154" xr:uid="{43C638EC-0464-4090-91D5-B72071ACF6D6}"/>
    <cellStyle name="_MultipleSpace_Comparative Balance Sheets" xfId="36155" xr:uid="{E679C1E5-E3F4-43DA-8561-6F6C0AAEBA6F}"/>
    <cellStyle name="_MultipleSpace_Comparative Balance Sheets 2" xfId="36156" xr:uid="{B294FC4D-DC42-4A46-81A4-034878B42125}"/>
    <cellStyle name="_MultipleSpace_Construction Period " xfId="36157" xr:uid="{C891CC10-85FC-4961-A226-F69042BEDF29}"/>
    <cellStyle name="_MultipleSpace_Construction Period  2" xfId="36158" xr:uid="{E1043A6F-9706-45E6-8895-79349652E278}"/>
    <cellStyle name="_MultipleSpace_csc" xfId="36159" xr:uid="{B829CB53-EC97-415D-AB0B-C888F82B50E4}"/>
    <cellStyle name="_MultipleSpace_csc 2" xfId="36160" xr:uid="{2919483A-1EDD-48AD-B61D-670F256045C9}"/>
    <cellStyle name="_MultipleSpace_CSC Update_Status of Companies_11_19" xfId="36161" xr:uid="{E4AB1910-28D0-4DDB-8DED-AED2D58CDF13}"/>
    <cellStyle name="_MultipleSpace_CSC Update_Status of Companies_11_19 2" xfId="36162" xr:uid="{7A8576A9-E46A-481B-BC36-DE033F403507}"/>
    <cellStyle name="_MultipleSpace_CSC with WACC" xfId="36163" xr:uid="{4F00EC33-6B05-49AE-AA2C-44A54B6A0593}"/>
    <cellStyle name="_MultipleSpace_CSC with WACC 2" xfId="36164" xr:uid="{FC4100D5-312C-4FAB-BDF4-4A00F3A02E8D}"/>
    <cellStyle name="_MultipleSpace_CSC_Palm_Sum_of_Parts_4_20_01" xfId="36165" xr:uid="{7CAD756B-3598-4E51-8852-4EDED210C2F3}"/>
    <cellStyle name="_MultipleSpace_CSC_Palm_Sum_of_Parts_4_20_01 2" xfId="36166" xr:uid="{BE74DA2A-2FF1-465D-9350-97277BF11DEE}"/>
    <cellStyle name="_MultipleSpace_CSC_Palm_Sum_of_Parts_5_23_01a" xfId="36167" xr:uid="{BEC31EE5-CFAD-4D65-9620-7B33CB57AAFC}"/>
    <cellStyle name="_MultipleSpace_CSC_Palm_Sum_of_Parts_5_23_01a 2" xfId="36168" xr:uid="{276B5DB6-B53E-4280-9918-DB617448296F}"/>
    <cellStyle name="_MultipleSpace_csc_parfum_19062001" xfId="36169" xr:uid="{2D4D8B20-A48C-436C-A0D9-3A4F2BF0E8A9}"/>
    <cellStyle name="_MultipleSpace_csc_parfum_19062001 2" xfId="36170" xr:uid="{6BE187A2-45C2-468E-9524-62E967F69B97}"/>
    <cellStyle name="_MultipleSpace_Darlington We Energy Bid Model 112807" xfId="36171" xr:uid="{4B1FD0C7-FB0F-4EF1-9EED-A6C726BB1CFC}"/>
    <cellStyle name="_MultipleSpace_dcf" xfId="36172" xr:uid="{6DA0A22A-F5E7-4FD0-A0D6-3725F03E1CEC}"/>
    <cellStyle name="_MultipleSpace_dcf 2" xfId="36173" xr:uid="{5A329070-8E42-49C2-8FBC-EC0FCD62F92E}"/>
    <cellStyle name="_MultipleSpace_DCF Analysis" xfId="36174" xr:uid="{EF324E49-A19F-4473-A80B-2654922ACAE6}"/>
    <cellStyle name="_MultipleSpace_DCF Analysis 2" xfId="36175" xr:uid="{2B5B1122-858D-41D3-BCDB-104C1002E0BF}"/>
    <cellStyle name="_MultipleSpace_Depr Federal" xfId="36176" xr:uid="{3AD7A3E3-FE14-4A3A-B269-68939A8610A5}"/>
    <cellStyle name="_MultipleSpace_Depr Federal-2008" xfId="36177" xr:uid="{DECDACB4-F4A5-4C31-AFAF-B96DA9564B69}"/>
    <cellStyle name="_MultipleSpace_Draft Model 081707" xfId="36178" xr:uid="{5B0D239E-586A-4558-A269-BF02C7D8FB43}"/>
    <cellStyle name="_MultipleSpace_Eagle Ridge Cash Flow 01-10-02_GS" xfId="36179" xr:uid="{3A1DE21B-2AE1-4B2C-A4BD-9AD5CFF7C07A}"/>
    <cellStyle name="_MultipleSpace_Eagle Ridge Cash Flow 01-10-02_GS 2" xfId="36180" xr:uid="{17F7EA57-981F-4966-ABCA-6D03E9EF0DA1}"/>
    <cellStyle name="_MultipleSpace_EPS impact with different financing scenarios (2)" xfId="36181" xr:uid="{E6BDF4F9-A057-4C55-B2BC-82199DDC4684}"/>
    <cellStyle name="_MultipleSpace_EPS impact with different financing scenarios (2) 2" xfId="36182" xr:uid="{FA3728DA-8F5E-4E02-82FF-156672C76C5B}"/>
    <cellStyle name="_MultipleSpace_Final Canadian Bank Comp (sent to IBD)FORM" xfId="36183" xr:uid="{91C0F0EB-BB42-4AAE-9268-FBC753D7B0ED}"/>
    <cellStyle name="_MultipleSpace_Final Canadian Bank Comp (sent to IBD)FORM 2" xfId="36184" xr:uid="{70730D85-2738-456E-848F-FBC2FAA78112}"/>
    <cellStyle name="_MultipleSpace_Football Field" xfId="36185" xr:uid="{A7271942-AC56-4E0B-A9EE-D515429FC083}"/>
    <cellStyle name="_MultipleSpace_Football Field 2" xfId="36186" xr:uid="{E6ED708D-F34D-4265-B96F-DCC24FA7388C}"/>
    <cellStyle name="_MultipleSpace_G&amp;A_reports" xfId="36187" xr:uid="{1EA22AEE-1456-45D4-ADBB-732962B74501}"/>
    <cellStyle name="_MultipleSpace_GS Model2_11" xfId="36188" xr:uid="{B53B2EFE-8749-4A9C-9AF9-DD9CD567265D}"/>
    <cellStyle name="_MultipleSpace_GS Model2_11 2" xfId="36189" xr:uid="{EDE3418E-B53C-49BA-BF7C-523F952C41C3}"/>
    <cellStyle name="_MultipleSpace_GS Model2_11 2 2" xfId="36190" xr:uid="{3600CE73-9D34-4510-A332-0D6E18470938}"/>
    <cellStyle name="_MultipleSpace_GS Model2_11 3" xfId="36191" xr:uid="{9829E6AF-634E-421B-90B4-9C745DCDCFA6}"/>
    <cellStyle name="_MultipleSpace_GS Model2_11 3 2" xfId="36192" xr:uid="{BF48A2FB-DACF-40C2-A638-0CC3DCFA0E4D}"/>
    <cellStyle name="_MultipleSpace_GS Model2_11 4" xfId="36193" xr:uid="{2050EEA2-589F-424B-83EE-D6890C7124A0}"/>
    <cellStyle name="_MultipleSpace_GS Model2_11 4 2" xfId="36194" xr:uid="{E472C310-3C16-4A6E-8805-13DFF3E2890E}"/>
    <cellStyle name="_MultipleSpace_GS Model2_11 5" xfId="36195" xr:uid="{6BA9FD09-9280-48FA-A7BA-866206A46772}"/>
    <cellStyle name="_MultipleSpace_GS Model2_11 5 2" xfId="36196" xr:uid="{DB609B1B-D2CD-4488-8360-D92EA73F8277}"/>
    <cellStyle name="_MultipleSpace_GS Model2_11 6" xfId="36197" xr:uid="{CF08F513-87A6-4FBB-8E68-A3742821592A}"/>
    <cellStyle name="_MultipleSpace_GS Model2_11__50_50" xfId="36198" xr:uid="{69F31004-A322-48EC-B243-18466719A564}"/>
    <cellStyle name="_MultipleSpace_GS Model2_11_Ashtabula II 120 MW (Standard Model) 3-23-09" xfId="36199" xr:uid="{4E9CDED0-2AA2-4E33-A223-F92949FCBD72}"/>
    <cellStyle name="_MultipleSpace_GS Model2_11_Ashtabula II 120 MW (Standard Model) 3-23-09_Bridge" xfId="36200" xr:uid="{4A39BFFF-CB2C-4456-8962-6E8293A1F87F}"/>
    <cellStyle name="_MultipleSpace_GS Model2_11_Ashtabula II 120 MW (Standard Model) 3-23-09_rev" xfId="36201" xr:uid="{01F2B612-9C19-4E98-9FB1-0682D8CC9DB7}"/>
    <cellStyle name="_MultipleSpace_GS Model2_11_Data" xfId="36202" xr:uid="{B7299C2D-0BB0-4D53-AE82-DB546EE80007}"/>
    <cellStyle name="_MultipleSpace_GS Model2_11_Story II_OpCom_6-26-09" xfId="36203" xr:uid="{C211552F-159A-495A-B6AC-9332167D1FDF}"/>
    <cellStyle name="_MultipleSpace_HealthSouth LBO Cases 14" xfId="36204" xr:uid="{DF25E207-2730-4ED4-A865-CAF8B721A088}"/>
    <cellStyle name="_MultipleSpace_HealthSouth LBO Cases 14 2" xfId="36205" xr:uid="{C8995407-898A-45D3-8876-C4727A8B299E}"/>
    <cellStyle name="_MultipleSpace_HealthSouth LBO Cases 23 revised" xfId="36206" xr:uid="{CB492C92-13C5-4866-B050-5E52D74EEEF0}"/>
    <cellStyle name="_MultipleSpace_HealthSouth LBO Cases 23 revised 2" xfId="36207" xr:uid="{3F63B717-5AD2-4AB7-903E-F12FC704AFAD}"/>
    <cellStyle name="_MultipleSpace_Hook_MergerPlan_2003_Feb11" xfId="36208" xr:uid="{175F8CBF-0A19-455B-B46D-D21544CDFE1C}"/>
    <cellStyle name="_MultipleSpace_Hook_MergerPlan_2003_Feb11 2" xfId="36209" xr:uid="{BAEC5DAA-1E5C-42D2-9FCB-9A7DE695612B}"/>
    <cellStyle name="_MultipleSpace_I" xfId="36210" xr:uid="{81E9F318-0FB8-42CD-B2BE-2D79FAA5CD5F}"/>
    <cellStyle name="_MultipleSpace_IBES_EPS_Estimates" xfId="36211" xr:uid="{9379C917-D634-479A-B2F2-07D71A9E808C}"/>
    <cellStyle name="_MultipleSpace_IBES_EPS_Estimates 2" xfId="36212" xr:uid="{9C782B38-49DB-4187-9445-7BF75B9AD1EE}"/>
    <cellStyle name="_MultipleSpace_IMS EPS Impact 15_new projections" xfId="36213" xr:uid="{436005BC-BB1A-433B-B06A-B2D3A52CDC38}"/>
    <cellStyle name="_MultipleSpace_IMS EPS Impact 15_new projections 2" xfId="36214" xr:uid="{76C724B8-88D8-448A-BB2F-D6AAD5673FAC}"/>
    <cellStyle name="_MultipleSpace_KMart Model v6_djaama" xfId="36215" xr:uid="{49C26FB9-B511-4A03-894C-3C25C9A0E0EC}"/>
    <cellStyle name="_MultipleSpace_KMart Model v6_djaama 2" xfId="36216" xr:uid="{83A2B41D-0083-4A1A-BFC9-C1931D39402D}"/>
    <cellStyle name="_MultipleSpace_LBO Analysis Summary" xfId="36217" xr:uid="{4E0BB476-93D4-4B6F-B1AC-B3589DF3E40C}"/>
    <cellStyle name="_MultipleSpace_LBO Analysis Summary - Template" xfId="36218" xr:uid="{72DF8304-1688-4058-88CA-BB05F6140D02}"/>
    <cellStyle name="_MultipleSpace_LBO Analysis Summary - Template 2" xfId="36219" xr:uid="{DDC35DC1-CA0A-44AE-BF3B-AE4F62BA04E7}"/>
    <cellStyle name="_MultipleSpace_LBO Analysis Summary 2" xfId="36220" xr:uid="{49AB9D57-30B7-4349-9DF0-836CD94139D3}"/>
    <cellStyle name="_MultipleSpace_LBO Model v3" xfId="36221" xr:uid="{2AF42CA2-09CF-469F-87E6-9F65E11E8C7E}"/>
    <cellStyle name="_MultipleSpace_LBO SF" xfId="36222" xr:uid="{C2D1DDAF-81CB-4312-8397-01A90DEF1E15}"/>
    <cellStyle name="_MultipleSpace_LBO SF 2" xfId="36223" xr:uid="{FAB3DA29-A91F-4236-9B9B-E05617CF9672}"/>
    <cellStyle name="_MultipleSpace_LBO SF Model Output - Template" xfId="36224" xr:uid="{888155ED-D164-4EC8-9250-D771D9087372}"/>
    <cellStyle name="_MultipleSpace_LBO SF Model Output - Template 2" xfId="36225" xr:uid="{2FFB180E-A2D9-4294-9C8E-FE35C3C4961A}"/>
    <cellStyle name="_MultipleSpace_Liberty+IE+Model++September+2008" xfId="36226" xr:uid="{ABC12789-6DA1-4A50-81DB-12A24D45C28D}"/>
    <cellStyle name="_MultipleSpace_LTC Comps as of 18 Feb 2002" xfId="36227" xr:uid="{204BC2CC-9B13-47E1-926A-C7851C17CA4A}"/>
    <cellStyle name="_MultipleSpace_LTC Comps as of 18 Feb 2002 2" xfId="36228" xr:uid="{735E46EB-BF6E-46C1-BCB5-A0F6DA5F2C6E}"/>
    <cellStyle name="_MultipleSpace_LTC Comps as of 2.20.02 v1.2" xfId="36229" xr:uid="{DD19BDE5-46C2-4472-AD4F-B91A91170C05}"/>
    <cellStyle name="_MultipleSpace_LTC Comps as of 2.20.02 v1.2 2" xfId="36230" xr:uid="{990C5106-E549-4134-BF11-0DDB3AE39E27}"/>
    <cellStyle name="_MultipleSpace_Master_Telecom_Equipment_CSCb" xfId="36231" xr:uid="{305A6F02-AD4F-4B28-BF86-56DD328BBE36}"/>
    <cellStyle name="_MultipleSpace_Master_Telecom_Equipment_CSCb 2" xfId="36232" xr:uid="{A890EB51-D8D8-4C32-8532-DA0C1920A7E4}"/>
    <cellStyle name="_MultipleSpace_MasterDatabase_Oct_07_v2" xfId="36233" xr:uid="{6D211953-8BFB-495D-80B2-906D75CB197B}"/>
    <cellStyle name="_MultipleSpace_MasterDatabase_Sept_07_v2" xfId="36234" xr:uid="{EB372632-571E-4F3D-AFF8-9EF24903E8DD}"/>
    <cellStyle name="_MultipleSpace_MasterDatabase_Sept_07_v3" xfId="36235" xr:uid="{62FDCA69-8FF9-41F9-8857-DCDC7014CAC6}"/>
    <cellStyle name="_MultipleSpace_Merger Analysis" xfId="36236" xr:uid="{CCDFCD73-99AB-4B01-9267-EFAB3711C017}"/>
    <cellStyle name="_MultipleSpace_Merger Analysis 2" xfId="36237" xr:uid="{DDF81A83-3F03-44D4-9683-6BFFCE1D0198}"/>
    <cellStyle name="_MultipleSpace_Merger Model - Exec" xfId="36238" xr:uid="{41907604-8C02-4CDC-8192-2ECA58FC3390}"/>
    <cellStyle name="_MultipleSpace_Merger Model - Exec 2" xfId="36239" xr:uid="{F627BA37-8705-4C34-B92C-2BE82CE2B073}"/>
    <cellStyle name="_MultipleSpace_merger plans" xfId="36240" xr:uid="{DA673C72-23C4-457C-940B-F0B11AC0A66B}"/>
    <cellStyle name="_MultipleSpace_merger plans 2" xfId="36241" xr:uid="{4D1420FB-939C-4F76-AA74-6C6CFDC25022}"/>
    <cellStyle name="_MultipleSpace_model_bk" xfId="36242" xr:uid="{CB31E85F-087A-4995-95B4-86D9DF2A7223}"/>
    <cellStyle name="_MultipleSpace_model_bk 2" xfId="36243" xr:uid="{C4B50210-0887-41BB-AD7F-5B297EEF2139}"/>
    <cellStyle name="_MultipleSpace_monet_final_w_output" xfId="36244" xr:uid="{91A93CA5-6EE6-4221-B5F8-AA359F95FEC1}"/>
    <cellStyle name="_MultipleSpace_monet2.4" xfId="36245" xr:uid="{DC25A6B3-264A-4C91-86E9-A2DA95C3361C}"/>
    <cellStyle name="_MultipleSpace_monet2.4_temp" xfId="36246" xr:uid="{5EF5F3F7-CD7E-4513-B9DE-EF1845567E17}"/>
    <cellStyle name="_MultipleSpace_monet2.8" xfId="36247" xr:uid="{EAEAC31A-A6A9-4F13-BD75-24EED7949FA0}"/>
    <cellStyle name="_MultipleSpace_Monthly Horizon-Project Projections-Rev4" xfId="36248" xr:uid="{75281ADE-22A4-48CE-919D-8549501D0D75}"/>
    <cellStyle name="_MultipleSpace_Monthly Horizon-Project Projections-Rev4 (25 yr life)JPM" xfId="36249" xr:uid="{70F7AAB7-9D2D-4FEC-BA5E-3FA17DA2EC42}"/>
    <cellStyle name="_MultipleSpace_MotLion Projections may" xfId="36250" xr:uid="{382CBECC-DFB4-452E-9487-E7A3209280EF}"/>
    <cellStyle name="_MultipleSpace_MotLion Projections may 2" xfId="36251" xr:uid="{044B4918-8C9D-4C46-A740-27F7226D74E4}"/>
    <cellStyle name="_MultipleSpace_NDC Credit Comps from Drenusha" xfId="36252" xr:uid="{DA725452-0E5E-4DE6-BD55-3661FF460312}"/>
    <cellStyle name="_MultipleSpace_NDC Credit Comps from Drenusha 2" xfId="36253" xr:uid="{EF96631D-CE94-4E66-BF8C-92C62703D1B6}"/>
    <cellStyle name="_MultipleSpace_Novartis-Roche 0805 v2" xfId="36254" xr:uid="{4685C9D4-D607-4876-9B98-98C913CB8967}"/>
    <cellStyle name="_MultipleSpace_Numico_LBO 08" xfId="36255" xr:uid="{94C50E53-D54B-4ADB-BB42-0B657A684428}"/>
    <cellStyle name="_MultipleSpace_Numico_LBO 08 2" xfId="36256" xr:uid="{2EFB09D8-2433-4C9D-A0EC-AB94456AAB02}"/>
    <cellStyle name="_MultipleSpace_Numico-Nestle Model-13 September" xfId="36257" xr:uid="{9D8F97D9-20FE-4D38-B2E8-5B79982609B5}"/>
    <cellStyle name="_MultipleSpace_Numico-Nestle Model-13 September 2" xfId="36258" xr:uid="{D86C4653-A070-42C8-9BE6-4994B92A015F}"/>
    <cellStyle name="_MultipleSpace_Numico-Nestle Model-26 February 2002 2b" xfId="36259" xr:uid="{EE5999CE-E64B-4D10-8BDC-9E83F8A46F1D}"/>
    <cellStyle name="_MultipleSpace_Numico-Nestle Model-26 February 2002 2b 2" xfId="36260" xr:uid="{857FA290-0B68-4275-91DE-E50083E31910}"/>
    <cellStyle name="_MultipleSpace_Old Financials_200804" xfId="36261" xr:uid="{64AB587A-87C1-44E7-B5C6-F381B896C9AA}"/>
    <cellStyle name="_MultipleSpace_Old Life CSC" xfId="36262" xr:uid="{AF3F2A5A-6B13-4CD3-8DA9-E949BEAF1CB2}"/>
    <cellStyle name="_MultipleSpace_Old Life CSC 2" xfId="36263" xr:uid="{12574F0D-F91D-4309-B501-580AB2A249DD}"/>
    <cellStyle name="_MultipleSpace_OpEx Sheet" xfId="36264" xr:uid="{507BE476-1A49-43F5-99F8-859663206A25}"/>
    <cellStyle name="_MultipleSpace_pace_merger plans" xfId="36265" xr:uid="{1B79869F-8DDE-46BF-8216-6033837E34A8}"/>
    <cellStyle name="_MultipleSpace_pace_merger plans 2" xfId="36266" xr:uid="{B2BB1ED7-D769-4388-AD99-E7FB995C0BC4}"/>
    <cellStyle name="_MultipleSpace_Palm Model 10_05" xfId="36267" xr:uid="{C9F7F3A7-52E7-44A2-8867-FAE9AB24E3C7}"/>
    <cellStyle name="_MultipleSpace_Palm Model 10_05 2" xfId="36268" xr:uid="{7C90D7E0-546D-4A6D-B740-40D7D6C6CDD1}"/>
    <cellStyle name="_MultipleSpace_Panhandle Value" xfId="36269" xr:uid="{74422AB7-FC72-457A-9C10-C49EF9D617B7}"/>
    <cellStyle name="_MultipleSpace_Panhandle Value 2" xfId="36270" xr:uid="{BFAB7A87-3BA8-46CC-BCF5-A6D5863CF87D}"/>
    <cellStyle name="_MultipleSpace_pdf file" xfId="36271" xr:uid="{BAE100CB-7FEC-4FE2-A256-61E3C7C91C43}"/>
    <cellStyle name="_MultipleSpace_Pioneer Prairie 082107_edp" xfId="36272" xr:uid="{77993D7F-AB95-4895-813C-AD8C825D4D80}"/>
    <cellStyle name="_MultipleSpace_PNC_PF_2Q_update" xfId="36273" xr:uid="{A079B457-3D73-4A53-B202-E7F949FD0344}"/>
    <cellStyle name="_MultipleSpace_PNC_PF_2Q_update 2" xfId="36274" xr:uid="{64D87E8D-074C-4DFE-82EB-74522CB0E15A}"/>
    <cellStyle name="_MultipleSpace_Portfolio Inputs" xfId="36275" xr:uid="{D9DF27C3-33CF-40C3-A64B-85B26115D220}"/>
    <cellStyle name="_MultipleSpace_Post Oak" xfId="36276" xr:uid="{7CDE39AE-EB1D-4A17-B2E1-684068CFF7D3}"/>
    <cellStyle name="_MultipleSpace_Potential Strategic Partners" xfId="36277" xr:uid="{09EA121A-81DB-4A4B-8F9A-90ACEFFC23FD}"/>
    <cellStyle name="_MultipleSpace_Potential Strategic Partners 2" xfId="36278" xr:uid="{BCD6609C-7ECB-43C7-9204-D4E8D5FCC6D6}"/>
    <cellStyle name="_MultipleSpace_Prairie Star" xfId="36279" xr:uid="{3DAD6D44-97E1-48D3-A16E-25851D622F9F}"/>
    <cellStyle name="_MultipleSpace_Projections Difference" xfId="36280" xr:uid="{8619D599-2F6A-43DA-9774-D7F00001E16B}"/>
    <cellStyle name="_MultipleSpace_Projections Difference 2" xfId="36281" xr:uid="{7B1B3975-DF7A-4087-9DCB-550932DEE482}"/>
    <cellStyle name="_MultipleSpace_PV of Future Stock Price" xfId="36282" xr:uid="{4D59E12E-BC8A-437A-9BD0-081489BE07BC}"/>
    <cellStyle name="_MultipleSpace_PV of Future Stock Price 2" xfId="36283" xr:uid="{5B163BFD-D634-4444-BAFB-2B2F9BB60DDA}"/>
    <cellStyle name="_MultipleSpace_QVC LBO Model 2-12-03 v3" xfId="36284" xr:uid="{EA89A0B8-035B-42BE-B8D6-97A963FD214D}"/>
    <cellStyle name="_MultipleSpace_QVC LBO Model 2-12-03 v3 2" xfId="36285" xr:uid="{DE0E7C0B-CA8C-4E33-B776-80C8E297D0E8}"/>
    <cellStyle name="_MultipleSpace_Samsara Model_20062001" xfId="36286" xr:uid="{85E2F902-0E4F-4BB6-B5C7-A671654A40D9}"/>
    <cellStyle name="_MultipleSpace_Samsara Model_20062001 2" xfId="36287" xr:uid="{7026F518-D159-4CA9-9201-63D2F43BBC12}"/>
    <cellStyle name="_MultipleSpace_Samsara Model-DCF Template" xfId="36288" xr:uid="{6B470B9E-F251-4C99-A0D3-A6D79A9E5F46}"/>
    <cellStyle name="_MultipleSpace_Samsara Model-DCF Template 2" xfId="36289" xr:uid="{99365CE8-E262-4224-891D-CEA3B0633898}"/>
    <cellStyle name="_MultipleSpace_Samsara_ppg" xfId="36290" xr:uid="{E6B0D5BB-A21B-4EEF-A1D1-7FF6E1D18A51}"/>
    <cellStyle name="_MultipleSpace_Samsara_ppg 2" xfId="36291" xr:uid="{CE1416FE-43AE-4025-98EA-6A4C74700037}"/>
    <cellStyle name="_MultipleSpace_Scenarios" xfId="36292" xr:uid="{60C944D3-292D-4189-8E94-BA3DABF74383}"/>
    <cellStyle name="_MultipleSpace_Scenarios 2" xfId="36293" xr:uid="{FCC01A9D-75A6-4415-BC37-B103A8E48F85}"/>
    <cellStyle name="_MultipleSpace_Split-off Model2" xfId="36294" xr:uid="{10E9F573-9CC6-4296-9A4E-1F3B05BBCF0A}"/>
    <cellStyle name="_MultipleSpace_Split-off Model2 2" xfId="36295" xr:uid="{00AC48F6-6809-405D-ADF8-6613F06D0D36}"/>
    <cellStyle name="_MultipleSpace_Story II_OpCom_6-26-09" xfId="36296" xr:uid="{15C2171E-2A00-4BD2-9C93-083BA7172DB1}"/>
    <cellStyle name="_MultipleSpace_Summary Valuation Analysis" xfId="36297" xr:uid="{C85E92BA-0D47-43F3-9643-AD8F7DA32786}"/>
    <cellStyle name="_MultipleSpace_Summary Valuation Analysis 2" xfId="36298" xr:uid="{53E82C03-ED77-4177-B6B7-107FBC2F84E3}"/>
    <cellStyle name="_MultipleSpace_Synergies" xfId="36299" xr:uid="{0CF127CC-E0F8-442C-A20C-E7E24CC6A51D}"/>
    <cellStyle name="_MultipleSpace_Synergies 2" xfId="36300" xr:uid="{253F1E6B-BEDD-4838-B5C7-486DE54184CE}"/>
    <cellStyle name="_MultipleSpace_tables RIDER" xfId="36301" xr:uid="{F4CA0918-202E-4266-B097-5A5687728E6A}"/>
    <cellStyle name="_MultipleSpace_tables RIDER 2" xfId="36302" xr:uid="{58DC8AF2-101F-4FCE-9F67-733EDB346604}"/>
    <cellStyle name="_MultipleSpace_Tax Equity Structure 072007" xfId="36303" xr:uid="{6C6DE12F-ADE2-41C4-AB8F-0073976AE59B}"/>
    <cellStyle name="_MultipleSpace_Troon DCF Model 8-13-02 v1" xfId="36304" xr:uid="{E602578D-DCD4-4132-AD62-EC4E1910055F}"/>
    <cellStyle name="_MultipleSpace_Troon DCF Model 8-13-02 v1 2" xfId="36305" xr:uid="{A65EEBC1-7BB4-407D-9540-8D2E1D89FDBC}"/>
    <cellStyle name="_MultipleSpace_Troon Financials 8-1-02" xfId="36306" xr:uid="{829D0681-0B56-48B0-A4C5-1F1C2ADC3379}"/>
    <cellStyle name="_MultipleSpace_Troon Financials 8-1-02 2" xfId="36307" xr:uid="{473DFD84-F2B4-414E-8A6C-43E3FD3EB7B7}"/>
    <cellStyle name="_MultipleSpace_Troon LLC FS dpakedit 8-7-02" xfId="36308" xr:uid="{B2F380AD-DBEB-4AC1-B028-19F35464DF56}"/>
    <cellStyle name="_MultipleSpace_Troon LLC FS dpakedit 8-7-02 2" xfId="36309" xr:uid="{80F3652B-C518-4A1C-A99D-56D22B6E3604}"/>
    <cellStyle name="_MultipleSpace_Troon LLC FS dpakedit 8-7-02 v3" xfId="36310" xr:uid="{51F1C88D-6FB6-4C6B-BABB-CE39C38A4D1E}"/>
    <cellStyle name="_MultipleSpace_Troon LLC FS dpakedit 8-7-02 v3 2" xfId="36311" xr:uid="{B91D3982-653D-4A72-99FB-01A7BAFC5558}"/>
    <cellStyle name="_MultipleSpace_Troon LLC FS dpakedit 8-7-02 v4" xfId="36312" xr:uid="{D27B0139-C9B4-4A52-9669-5892174D191F}"/>
    <cellStyle name="_MultipleSpace_Troon LLC FS dpakedit 8-7-02 v4 2" xfId="36313" xr:uid="{86859836-C913-4761-9720-534B006472D0}"/>
    <cellStyle name="_MultipleSpace_Troon_EBITDA" xfId="36314" xr:uid="{3AB2E481-41D2-4867-A0A0-E3BAE261402F}"/>
    <cellStyle name="_MultipleSpace_Troon_EBITDA 2" xfId="36315" xr:uid="{98682176-B594-43B2-88B2-079883F691F9}"/>
    <cellStyle name="_MultipleSpace_Twin Groves II" xfId="36316" xr:uid="{E78580F6-1BF8-4244-B3C6-6CA4B600EE13}"/>
    <cellStyle name="_MultipleSpace_Valuation Overview - June 2001" xfId="36317" xr:uid="{E8CE748C-F7CB-46B7-9579-27311AD3DB24}"/>
    <cellStyle name="_MultipleSpace_Valuation Overview - June 2001 2" xfId="36318" xr:uid="{9920B3C5-157C-445B-8842-6BC4DBBF9FA8}"/>
    <cellStyle name="_MultipleSpace_Valuation_Troon dpak 8-5-02 v3" xfId="36319" xr:uid="{3FA97313-E120-4057-A176-EA536EBE6576}"/>
    <cellStyle name="_MultipleSpace_Valuation_Troon dpak 8-5-02 v3 2" xfId="36320" xr:uid="{3A416FE3-EE4D-4A7C-BF4D-9525EA1D99CA}"/>
    <cellStyle name="_MultipleSpace_VMS Breakdown" xfId="36321" xr:uid="{17A1B0D7-437B-4E91-BBEF-C3C5901CC9FF}"/>
    <cellStyle name="_MultipleSpace_VMS Breakdown 2" xfId="36322" xr:uid="{E5389564-854C-42FC-8C54-A8CBA3C4A9D0}"/>
    <cellStyle name="_MultipleSpace_wacc bb final" xfId="36323" xr:uid="{4ED53D18-875A-46D6-9CCD-5D56417FD290}"/>
    <cellStyle name="_Mwh SEM Input Tab" xfId="36324" xr:uid="{0869FDF5-509D-4554-83AC-8F25B59EE331}"/>
    <cellStyle name="_Mwh SEM Input Tab 2" xfId="36325" xr:uid="{D51B4CA1-A617-4E80-899B-DFEB3E705A68}"/>
    <cellStyle name="_Myra_Numbers_11-2-05" xfId="36326" xr:uid="{9F254756-488E-47DA-9D72-9F9A22795CF9}"/>
    <cellStyle name="_NA_IS" xfId="36327" xr:uid="{FD0AA71E-4B4E-4128-81A8-B2733CAA530F}"/>
    <cellStyle name="_NA_IS 2" xfId="36328" xr:uid="{AD8E9B46-CC65-4BFC-915A-97AC3520A45A}"/>
    <cellStyle name="_NA_IS_#1 Levered Beech Ridge_021109_Grant,Bonus,No PTCs,MACRs,Term Debt NOL" xfId="36329" xr:uid="{1EBEA193-89D1-452C-8818-43976C6C3C0F}"/>
    <cellStyle name="_NA_IS_#1 Levered Beech Ridge_021109_Grant,Bonus,No PTCs,MACRs,Term Debt NOL 2" xfId="36330" xr:uid="{074D23C4-E361-452E-BF69-8A30E6458FA7}"/>
    <cellStyle name="_NA_IS_#1 LeveredGrand_Ridge_II-III_021009_Grant,Bonus,No PTCs,MACRs,Term Debt, NOL" xfId="36331" xr:uid="{38FBD51C-61FD-4A21-9735-AB953F585A8F}"/>
    <cellStyle name="_NA_IS_#1 LeveredGrand_Ridge_II-III_021009_Grant,Bonus,No PTCs,MACRs,Term Debt, NOL 2" xfId="36332" xr:uid="{71F0005B-619B-41E4-86FE-2A45140E28DA}"/>
    <cellStyle name="_NA_IS_#1 LeveredGrand_Ridge_II-III_021009_Grant,Bonus,No PTCs,MACRs,Term Debt, NOL_BeechR Pivot Table 12.2.09" xfId="36333" xr:uid="{A658F9DE-6913-48FF-BA90-9EB26C660546}"/>
    <cellStyle name="_NA_IS_#1 LeveredGrand_Ridge_II-III_021009_Grant,Bonus,No PTCs,MACRs,Term Debt, NOL_BeechR Pivot Table 12.2.09 2" xfId="36334" xr:uid="{FA831A60-6213-4EF9-80B1-9CADB8D2E339}"/>
    <cellStyle name="_NA_IS_1.Inputs" xfId="36335" xr:uid="{AD72994F-95E6-406F-8088-75BEEBAD5C8E}"/>
    <cellStyle name="_NA_IS_2008 IWNA 7.75% 53% ERISA P50 (Invnergy)_FROM JPM" xfId="36336" xr:uid="{4C97F4B2-841C-4826-88DB-7B9C0FE683B7}"/>
    <cellStyle name="_NA_IS_2008 IWNA 7.75% 53% ERISA P50 (Invnergy)_FROM JPM 2" xfId="36337" xr:uid="{14E9108C-26CB-4763-89EA-9864AF1B92D9}"/>
    <cellStyle name="_NA_IS_2008 IWNA Portfolio 09262008 (JPM TE &amp; CE)__TE Assumps" xfId="36338" xr:uid="{FF20B3AF-FF4D-4A1B-A8E0-4C99AE71FEFA}"/>
    <cellStyle name="_NA_IS_2008 IWNA Portfolio 09262008 (JPM TE &amp; CE)__TE Assumps 2" xfId="36339" xr:uid="{1BE6EAD1-96CE-40BD-B410-44639B3E974F}"/>
    <cellStyle name="_NA_IS_2008 IWNA Portfolio 09262008 (JPM TE &amp; CE)__TE Assumps_2008 IWNA v12 7.75% 53% TaxEx P50 (Invenergy)_10242008" xfId="36340" xr:uid="{E5AB9B5F-9E21-4992-8E8F-335752640C6E}"/>
    <cellStyle name="_NA_IS_2008 IWNA Portfolio 09262008 (JPM TE &amp; CE)__TE Assumps_2008 IWNA v12 7.75% 53% TaxEx P50 (Invenergy)_10242008 2" xfId="36341" xr:uid="{23F06230-BA50-4DDC-9A2B-4FFE2E900AD6}"/>
    <cellStyle name="_NA_IS_2008 IWNA v12 7.75% 53% TaxEx P50 (Invenergy)_10242008" xfId="36342" xr:uid="{F5B92E48-77AC-4BB2-BDBD-02493888B2BD}"/>
    <cellStyle name="_NA_IS_2008 IWNA v12 7.75% 53% TaxEx P50 (Invenergy)_10242008 2" xfId="36343" xr:uid="{E3A37BED-D290-4458-9F4E-63DDACEE9837}"/>
    <cellStyle name="_NA_IS_2008 IWNA v12 7.75% 53% TaxEx P50 (Invenergy)_NO HAIRCUTS" xfId="36344" xr:uid="{0D63E231-E2B2-4522-A2B6-B712673D1C79}"/>
    <cellStyle name="_NA_IS_2008 IWNA v12 7.75% 53% TaxEx P50 (Invenergy)_NO HAIRCUTS 2" xfId="36345" xr:uid="{65EF2100-B74C-46F3-8C29-AA62FC813117}"/>
    <cellStyle name="_NA_IS_AM 03-22-2009 - Citi Cash Grant - 1st qtr cash grant" xfId="36346" xr:uid="{992F1584-2449-42EE-B937-15F44164D884}"/>
    <cellStyle name="_NA_IS_Bali_Biomass_Fin_Model_082107" xfId="36347" xr:uid="{4AABC408-F502-4AE8-9EC0-B29A633807C1}"/>
    <cellStyle name="_NA_IS_BeechR Pivot Table 12.2.09" xfId="36348" xr:uid="{ACC74607-B1B1-4615-BBB9-9A16687A8882}"/>
    <cellStyle name="_NA_IS_BeechR Pivot Table 12.2.09 2" xfId="36349" xr:uid="{9D464C7C-F92B-4845-B053-EB36964D89DF}"/>
    <cellStyle name="_NA_IS_Big Otter 101209 Grant and TE 100.5MW_20mileT" xfId="36350" xr:uid="{2ABE59DE-34DA-4FF3-B46C-E1BF1C794EB6}"/>
    <cellStyle name="_NA_IS_Big Otter 101209 Grant and TE 100.5MW_20mileT 2" xfId="36351" xr:uid="{7FCCB970-19E6-42CD-831D-30B3978D342A}"/>
    <cellStyle name="_NA_IS_Bish Hill_$77.5_lowncf_ Bundled Price_Lenders_092909" xfId="36352" xr:uid="{DB839361-3934-4652-80FA-17DA6B46B134}"/>
    <cellStyle name="_NA_IS_Bish Hill_$77.5_lowncf_ Bundled Price_Lenders_092909 2" xfId="36353" xr:uid="{5AD8598A-53BD-4433-AD4F-A7F1A05FAE68}"/>
    <cellStyle name="_NA_IS_BishHilll_1.25M per WTG with $72 bundled price_200MWs_BF" xfId="36354" xr:uid="{00CB7E6D-48C7-4699-8040-ABF317C7BDD4}"/>
    <cellStyle name="_NA_IS_BishHilll_1.25M per WTG with $72 bundled price_200MWs_BF 2" xfId="36355" xr:uid="{987EB82C-E775-453F-B3FF-0727BD4F298F}"/>
    <cellStyle name="_NA_IS_Bishop Hill_Grant_082409_200MW" xfId="36356" xr:uid="{F490FFD9-D986-4D03-AEC4-BBB3A1C3DC79}"/>
    <cellStyle name="_NA_IS_Bishop Hill_Grant_082409_200MW 2" xfId="36357" xr:uid="{3677E8FB-346F-4DD4-8734-7241EE70AE9B}"/>
    <cellStyle name="_NA_IS_Buzzard Creek_250MW_PTC_010610" xfId="36358" xr:uid="{CFB0EFF7-AF06-4D13-9DF0-636A94B67531}"/>
    <cellStyle name="_NA_IS_Buzzard Creek_250MW_PTC_010610 2" xfId="36359" xr:uid="{C0A404E0-6582-47A4-B296-6E2CE0C375FB}"/>
    <cellStyle name="_NA_IS_California Ridge 120109 and 200MW" xfId="36360" xr:uid="{3CD1E96C-C35D-4DA7-B17B-B1F69ED01404}"/>
    <cellStyle name="_NA_IS_California Ridge 120109 and 200MW 2" xfId="36361" xr:uid="{0AF68B92-214A-4B91-B03B-529A64E77150}"/>
    <cellStyle name="_NA_IS_California Ridge_042909_Grant and TE_99M_as bid" xfId="36362" xr:uid="{8CD24FF7-CE36-4A23-8668-8A7F2491011C}"/>
    <cellStyle name="_NA_IS_California Ridge_042909_Grant and TE_99M_as bid 2" xfId="36363" xr:uid="{391A5C7A-BD31-46C3-ACB7-0898BD9B742B}"/>
    <cellStyle name="_NA_IS_California Ridge_042909_Grant and TE_99Mw" xfId="36364" xr:uid="{D1283ABD-18DC-4A76-8BF5-9BA6A7845230}"/>
    <cellStyle name="_NA_IS_California Ridge_042909_Grant and TE_99Mw 2" xfId="36365" xr:uid="{029EC4AB-0517-49F7-B278-4A01DC0EDCDE}"/>
    <cellStyle name="_NA_IS_Copy of NEW Levered GRIIIII_03312009_MCF v2" xfId="36366" xr:uid="{CBC3A9E8-E388-4B42-A9F4-9BBBF91959C7}"/>
    <cellStyle name="_NA_IS_Copy of NEW Levered GRIIIII_03312009_MCF v2 2" xfId="36367" xr:uid="{CBA043E6-7709-4132-8363-EDCBF13192FF}"/>
    <cellStyle name="_NA_IS_Copy of NEW Levered GRIIIII_03312009_MCF v2_BeechR Pivot Table 12.2.09" xfId="36368" xr:uid="{1B738637-F412-4A02-BAA8-6DACB64C7C20}"/>
    <cellStyle name="_NA_IS_Copy of NEW Levered GRIIIII_03312009_MCF v2_BeechR Pivot Table 12.2.09 2" xfId="36369" xr:uid="{DD207151-2635-4247-9FC7-AE8746A92B91}"/>
    <cellStyle name="_NA_IS_Copy of Vento III v27i P50 1st" xfId="36370" xr:uid="{0C5A7BC4-98FA-4250-8639-5CE2B74C8891}"/>
    <cellStyle name="_NA_IS_G&amp;A_reports" xfId="36371" xr:uid="{DC605E46-220D-4052-A8C0-E4C155954943}"/>
    <cellStyle name="_NA_IS_GRE 03252009_tpm_tables" xfId="36372" xr:uid="{7F91F1FD-73D6-4690-AD50-52010BD562B7}"/>
    <cellStyle name="_NA_IS_GRE 03252009_tpm_tables 2" xfId="36373" xr:uid="{BA123CCD-0B16-4771-BF01-0C0FD2DA3AD1}"/>
    <cellStyle name="_NA_IS_GRE 03252009_tpm_tables_BeechR Pivot Table 12.2.09" xfId="36374" xr:uid="{1E81939B-7F40-478C-9BEC-4C199FC7BB92}"/>
    <cellStyle name="_NA_IS_GRE 03252009_tpm_tables_BeechR Pivot Table 12.2.09 2" xfId="36375" xr:uid="{C2C025DA-5640-4FFB-BE2D-633B3BE9A6A7}"/>
    <cellStyle name="_NA_IS_Hardin Grant 08312009_300MW" xfId="36376" xr:uid="{2C32D3BF-79A2-4E82-B7DD-5F1AEF711829}"/>
    <cellStyle name="_NA_IS_Hardin Grant 08312009_300MW 2" xfId="36377" xr:uid="{30FCA761-066A-45AB-A3FE-5DD55CD6D119}"/>
    <cellStyle name="_NA_IS_Inputs-General" xfId="36378" xr:uid="{86D29F22-9A1D-421A-8895-53ADC7F42529}"/>
    <cellStyle name="_NA_IS_Inputs-General 2" xfId="36379" xr:uid="{F82FB8CB-66BD-416F-938F-CAA71E7B0C75}"/>
    <cellStyle name="_NA_IS_Invenergy Model -- 9-5-08 base" xfId="36380" xr:uid="{19B5EEB0-A6EE-47C3-9017-3A42B62E0D11}"/>
    <cellStyle name="_NA_IS_Invenergy Model -- 9-5-08 base 2" xfId="36381" xr:uid="{C3741A30-52BF-49F8-BFA4-0D79FEDA6B77}"/>
    <cellStyle name="_NA_IS_IWNA 3-Pack ECCA Sheldon Funding 03202009" xfId="36382" xr:uid="{3E2D177F-CA28-45D8-8F8B-56723276D4A5}"/>
    <cellStyle name="_NA_IS_IWNA 3-Pack ECCA Sheldon Funding 03202009 2" xfId="36383" xr:uid="{49F989E2-1252-4C21-9FD5-A440166F0387}"/>
    <cellStyle name="_NA_IS_IWNA Ptfl v2 10yr 7.25% $320 upfront 99% hedge loss P50" xfId="36384" xr:uid="{CBECCF67-012D-48FE-9D2F-B0FD58C636E1}"/>
    <cellStyle name="_NA_IS_IWNA Ptfl v2 10yr 7.25% $320 upfront 99% hedge loss P50 2" xfId="36385" xr:uid="{012EB80F-BE40-430F-85F7-874D3747F5EB}"/>
    <cellStyle name="_NA_IS_IWNA v1 10yr 7.25% $290 upfront no bonus 42% 2009 tax realloc P50" xfId="36386" xr:uid="{69CD2BE5-98F7-474F-BFFC-960FBC9FB95A}"/>
    <cellStyle name="_NA_IS_IWNA v1 10yr 7.25% $290 upfront no bonus 42% 2009 tax realloc P50 2" xfId="36387" xr:uid="{59408037-6879-469C-9B39-69AD6CC54C6D}"/>
    <cellStyle name="_NA_IS_IWNA v1 10yr 7.25% $290 upfront no bonus 42% 2009 tax realloc P50_2008 IWNA JPM TE Model 11032008 (ERISA Dep &amp; Full Haircuts)_275M" xfId="36388" xr:uid="{23B63793-40D5-4A95-9B48-42FFAB5029F8}"/>
    <cellStyle name="_NA_IS_IWNA v1 10yr 7.25% $290 upfront no bonus 42% 2009 tax realloc P50_2008 IWNA JPM TE Model 11032008 (ERISA Dep &amp; Full Haircuts)_275M 2" xfId="36389" xr:uid="{D528DC24-9A5F-4903-B189-D719921EEE61}"/>
    <cellStyle name="_NA_IS_IWNA v1 10yr 7.25% $290 upfront no bonus 42% 2009 tax realloc P50_2008 IWNA v12 7.75% 53% TaxEx P50 (Invenergy)_10242008" xfId="36390" xr:uid="{7F450524-98DF-4005-A0C1-377339D8D56C}"/>
    <cellStyle name="_NA_IS_IWNA v1 10yr 7.25% $290 upfront no bonus 42% 2009 tax realloc P50_2008 IWNA v12 7.75% 53% TaxEx P50 (Invenergy)_10242008 2" xfId="36391" xr:uid="{089B706C-DF60-484E-B394-84D7A51A658F}"/>
    <cellStyle name="_NA_IS_Ledge_0416_Grant and TE" xfId="36392" xr:uid="{88360938-B31F-49EC-B9AD-27CE5C443FB2}"/>
    <cellStyle name="_NA_IS_Ledge_0416_Grant and TE 2" xfId="36393" xr:uid="{A3A97DB2-F5D4-456D-BAB8-8D9361234D15}"/>
    <cellStyle name="_NA_IS_Levered Beech Ridge _100709" xfId="36394" xr:uid="{B5B01BCC-E703-4E1B-9BAB-13C7F3F7F277}"/>
    <cellStyle name="_NA_IS_Levered Beech Ridge _100709 2" xfId="36395" xr:uid="{301A7EF7-403B-4782-BD20-8A567E071A3E}"/>
    <cellStyle name="_NA_IS_Levered Beech Ridge _100709_BeechR Pivot Table 12.2.09" xfId="36396" xr:uid="{6C22619A-8779-4FB2-A77C-3244EC0F583E}"/>
    <cellStyle name="_NA_IS_Levered Beech Ridge _100709_BeechR Pivot Table 12.2.09 2" xfId="36397" xr:uid="{FCD19C97-94BF-4F1C-A76C-135911F4E53E}"/>
    <cellStyle name="_NA_IS_Levered Beech Ridge _102709" xfId="36398" xr:uid="{DE039633-F1CB-430F-BF28-A9384A16F514}"/>
    <cellStyle name="_NA_IS_Levered Beech Ridge _102709 2" xfId="36399" xr:uid="{B1B1B50F-9A9C-4202-9F06-97259C9481F8}"/>
    <cellStyle name="_NA_IS_Levered Beech Ridge _102709_BeechR Pivot Table 12.2.09" xfId="36400" xr:uid="{A12C2E18-6C7C-43B6-B1BB-1DE348A07967}"/>
    <cellStyle name="_NA_IS_Levered Beech Ridge _102709_BeechR Pivot Table 12.2.09 2" xfId="36401" xr:uid="{7CB0545F-58C9-4E13-B043-6BE8AEC8D67F}"/>
    <cellStyle name="_NA_IS_Levered Beech Ridge _110209" xfId="36402" xr:uid="{9D832895-3F2A-4F9B-AEA9-68DF39FB9723}"/>
    <cellStyle name="_NA_IS_Levered Beech Ridge _110209 2" xfId="36403" xr:uid="{8451452D-C476-4181-B271-B27403537E19}"/>
    <cellStyle name="_NA_IS_Levered Beech Ridge _110209_BeechR Pivot Table 12.2.09" xfId="36404" xr:uid="{05D4F86B-6ABB-4AA2-91F5-E6FC3E69191B}"/>
    <cellStyle name="_NA_IS_Levered Beech Ridge _110209_BeechR Pivot Table 12.2.09 2" xfId="36405" xr:uid="{C6748C29-2934-4640-B60A-3F463E84D648}"/>
    <cellStyle name="_NA_IS_Levered Grand Ridge Exp 07082009_LIVE" xfId="36406" xr:uid="{6B6916F1-2876-4A78-AD69-7A7EDF7C1B5A}"/>
    <cellStyle name="_NA_IS_Levered Grand Ridge Exp 07082009_LIVE 2" xfId="36407" xr:uid="{0082F216-91AA-45B7-8A62-8F10CDB6F317}"/>
    <cellStyle name="_NA_IS_Levered Grand Ridge Exp 07082009_LIVE_BeechR Pivot Table 12.2.09" xfId="36408" xr:uid="{EBE8AA75-ABA7-4D3E-91B8-FB0299EA10D7}"/>
    <cellStyle name="_NA_IS_Levered Grand Ridge Exp 07082009_LIVE_BeechR Pivot Table 12.2.09 2" xfId="36409" xr:uid="{A657ECF1-AE63-45F2-8259-813CAD951BFF}"/>
    <cellStyle name="_NA_IS_Levered Grand Ridge Exp_05042009" xfId="36410" xr:uid="{D6A5F3AF-8709-401B-A848-8376803F5D8E}"/>
    <cellStyle name="_NA_IS_Levered Grand Ridge Exp_05042009 2" xfId="36411" xr:uid="{05346E30-0DE8-4DAC-9637-D6540CF2E899}"/>
    <cellStyle name="_NA_IS_Levered Grand Ridge Exp_05042009_BeechR Pivot Table 12.2.09" xfId="36412" xr:uid="{14DB7CFF-2F40-463B-B78D-F7607F624BEF}"/>
    <cellStyle name="_NA_IS_Levered Grand Ridge Exp_05042009_BeechR Pivot Table 12.2.09 2" xfId="36413" xr:uid="{3D24C326-FDF0-42A3-BA12-D9A6D7FB74D8}"/>
    <cellStyle name="_NA_IS_NEW GRII_III Debt_032509 v1 (2)" xfId="36414" xr:uid="{A00C193C-C4A2-4595-AC10-AB1F69591FF8}"/>
    <cellStyle name="_NA_IS_NEW GRII_III Debt_032509 v1 (2) 2" xfId="36415" xr:uid="{89F80768-AC8A-45FB-ADD9-E2BA807E6C79}"/>
    <cellStyle name="_NA_IS_NEW GRII_III Debt_032509 v1 (2)_BeechR Pivot Table 12.2.09" xfId="36416" xr:uid="{E6F3AED3-7C1C-4A8D-95E1-4482924AFB5B}"/>
    <cellStyle name="_NA_IS_NEW GRII_III Debt_032509 v1 (2)_BeechR Pivot Table 12.2.09 2" xfId="36417" xr:uid="{5D075999-EAC6-44E6-9407-D15768DCBE30}"/>
    <cellStyle name="_NA_IS_NEW Levered GRII&amp;III_04092009_MCF v1" xfId="36418" xr:uid="{D01A0F22-54CC-4165-96D3-BD798B22C1CA}"/>
    <cellStyle name="_NA_IS_NEW Levered GRII&amp;III_04092009_MCF v1 2" xfId="36419" xr:uid="{E127A6ED-014B-4593-92CF-322554E5D80A}"/>
    <cellStyle name="_NA_IS_NEW Levered GRII&amp;III_04092009_MCF v1_BeechR Pivot Table 12.2.09" xfId="36420" xr:uid="{3665FA34-8A50-4271-8091-C3D2A1D78561}"/>
    <cellStyle name="_NA_IS_NEW Levered GRII&amp;III_04092009_MCF v1_BeechR Pivot Table 12.2.09 2" xfId="36421" xr:uid="{805E7320-D57C-42FF-989D-303715C840F3}"/>
    <cellStyle name="_NA_IS_Oceana_142MW_Vesta1.8_101909" xfId="36422" xr:uid="{B9CCB859-9F2C-48A8-A52F-49B2F21B348B}"/>
    <cellStyle name="_NA_IS_Oceana_142MW_Vesta1.8_101909 2" xfId="36423" xr:uid="{72140577-54BD-4A8D-BE1F-A874B05C8C3F}"/>
    <cellStyle name="_NA_IS_Raleigh Model (78MW) 09082009_V2" xfId="36424" xr:uid="{3FEB5410-DDFA-432C-B91D-291EAD5BEA76}"/>
    <cellStyle name="_NA_IS_Raleigh Model (78MW) 09082009_V2 2" xfId="36425" xr:uid="{F9567674-FD3D-4740-AED9-530775966F12}"/>
    <cellStyle name="_NA_IS_Raleigh Model (78MW) 09082009_V2_BeechR Pivot Table 12.2.09" xfId="36426" xr:uid="{650E6926-FE4F-420C-91AB-4D093AA55059}"/>
    <cellStyle name="_NA_IS_Raleigh Model (78MW) 09082009_V2_BeechR Pivot Table 12.2.09 2" xfId="36427" xr:uid="{138FC372-068A-433D-B10E-0817A3B7C6A4}"/>
    <cellStyle name="_NA_IS_Sheet1" xfId="36428" xr:uid="{F73E32FE-71EA-4E3D-8BFD-9A513B9F0973}"/>
    <cellStyle name="_NA_IS_Sheet1 2" xfId="36429" xr:uid="{75B4F86F-FFC4-4290-8772-529B1E055631}"/>
    <cellStyle name="_NA_IS_Sweden Hills 51MW_081809_AEP bid" xfId="36430" xr:uid="{3BD640A9-24E7-439A-8885-4656AC61AB08}"/>
    <cellStyle name="_NA_IS_Sweden Hills 51MW_081809_AEP bid 2" xfId="36431" xr:uid="{5BCE0670-D2F5-4B15-A72A-675DD0DACBCA}"/>
    <cellStyle name="_NA_IS_Tri-County Wind_042409_Grant and TE_as bid" xfId="36432" xr:uid="{F27769F8-0CB0-47FB-8DBD-EC1F082A9F07}"/>
    <cellStyle name="_NA_IS_Tri-County Wind_042409_Grant and TE_as bid 2" xfId="36433" xr:uid="{D3452A07-E722-4470-B2C1-6012BB4A073D}"/>
    <cellStyle name="_NA_IS_Tri-County Wind_101309_Grant and TE_200MW_1.6XLE" xfId="36434" xr:uid="{C37F9A1B-9E50-4164-922E-2814A925C7B5}"/>
    <cellStyle name="_NA_IS_Tri-County Wind_101309_Grant and TE_200MW_1.6XLE 2" xfId="36435" xr:uid="{083A08FF-B8C1-433B-9769-C4C66B71255D}"/>
    <cellStyle name="_NA_IS_Tri-County Wind_101509_Grant and TE_200MW_1.6XLE" xfId="36436" xr:uid="{5627F71D-EA23-441E-9D39-02F1AC7BCA0E}"/>
    <cellStyle name="_NA_IS_Tri-County Wind_101509_Grant and TE_200MW_1.6XLE 2" xfId="36437" xr:uid="{80C4BA1F-AF08-4538-AF38-07ECED740F95}"/>
    <cellStyle name="_NA_IS_Turkey Track Completion Reserve Acct_11 10 08" xfId="36438" xr:uid="{1DC3075B-68B2-4A6F-98EF-9272F6220195}"/>
    <cellStyle name="_NA_IS_Turkey Track Completion Reserve Acct_11 10 08 2" xfId="36439" xr:uid="{4308D0FC-8857-4CC5-9E29-49A9C31EB0D4}"/>
    <cellStyle name="_NA_IS_Unlev McAdoo &amp; GR Combined 10242008-funding v8" xfId="36440" xr:uid="{D765A0F9-87E4-495A-842F-FE43B2FC8846}"/>
    <cellStyle name="_NA_IS_Unlev McAdoo &amp; GR Combined 10242008-funding v8 2" xfId="36441" xr:uid="{95CE53A6-B9C4-4491-A649-CFACFA0D858F}"/>
    <cellStyle name="_NA_IS_Unlev McAdoo &amp; GR Combined 10242008-funding v8_BeechR Pivot Table 12.2.09" xfId="36442" xr:uid="{AA991D4A-E33B-438B-9840-0A53E2629F94}"/>
    <cellStyle name="_NA_IS_Unlev McAdoo &amp; GR Combined 10242008-funding v8_BeechR Pivot Table 12.2.09 2" xfId="36443" xr:uid="{2F04E451-B9DB-4E3B-9701-070D45868111}"/>
    <cellStyle name="_NA_IS_Unlev McAdoo &amp; GR Combined 10242008-funding v8_Sheet1" xfId="36444" xr:uid="{AD1D24EC-17AA-4BE7-9338-F0705C59C92B}"/>
    <cellStyle name="_NA_IS_Unlev McAdoo &amp; GR Combined 10242008-funding v8_Sheet1 2" xfId="36445" xr:uid="{B56A5495-53D9-44B9-9BBB-B0FE952A17F3}"/>
    <cellStyle name="_NA_IS_Unlevered_Beech_Ridge_100_5MW_021009_optimized NCF" xfId="36446" xr:uid="{92E92D04-B9A3-4E5C-99AD-C03CB1A1F1B9}"/>
    <cellStyle name="_NA_IS_Unlevered_Beech_Ridge_100_5MW_021009_optimized NCF 2" xfId="36447" xr:uid="{934D5125-B7AC-4432-AFB3-FA33CFBF78B3}"/>
    <cellStyle name="_NA_IS_Vantage Cash FLow 100609" xfId="36448" xr:uid="{864A3336-ABE2-4106-91C5-B0820F0587A2}"/>
    <cellStyle name="_NA_IS_Vantage Cash FLow 100609 2" xfId="36449" xr:uid="{6E0D9D2F-4E9A-44DF-9E60-F70B6F57BF8C}"/>
    <cellStyle name="_NA_IS_Vantage Model_PGE 15yr PPA_062409" xfId="36450" xr:uid="{2002285D-022A-4A70-AC78-4CD45A9E71E7}"/>
    <cellStyle name="_NA_IS_Vantage Model_PGE 15yr PPA_062409 2" xfId="36451" xr:uid="{A5C0EFF5-359B-4509-81F9-1E1F256F1AAE}"/>
    <cellStyle name="_NA_IS_Vantage Model_PGE 15yr PPA_073009_JAR" xfId="36452" xr:uid="{1A9CA941-30D6-4561-A076-C7DA9115CB29}"/>
    <cellStyle name="_NA_IS_Vantage Model_PGE 15yr PPA_073009_JAR 2" xfId="36453" xr:uid="{C563E14F-D739-419C-B679-9EA2DEBBB9B8}"/>
    <cellStyle name="_NA_IS_Vantage Model_PGE 15yr PPA_100909" xfId="36454" xr:uid="{3E30B151-34E5-4D34-8F0D-7B10B6E98C26}"/>
    <cellStyle name="_NA_IS_Vantage Model_PGE 15yr PPA_100909 2" xfId="36455" xr:uid="{D9CD5442-F5E0-4B9A-ADCB-C3D5D8CE405D}"/>
    <cellStyle name="_NA_IS_Vento III v17i (8.9% Haircut, 60% Tax)" xfId="36456" xr:uid="{CA0411F9-2DDB-470F-A3B1-DA0AC9815A68}"/>
    <cellStyle name="_NA_IS_Vento III v22i (Haircut, 6Y CF, 76% tax)" xfId="36457" xr:uid="{5DE58C49-9AB4-489D-A947-BC50E4F81AA6}"/>
    <cellStyle name="_NA_IS_Vento III v28g Base" xfId="36458" xr:uid="{71342F86-7C02-48B1-B215-6A4A66586545}"/>
    <cellStyle name="_NA_IS_Vento III v28k JPMyyy" xfId="36459" xr:uid="{D086590C-3123-4637-878D-54C30A43D3DD}"/>
    <cellStyle name="_NA_IS_White Oak_67.5_150MW_110409_OUR CASE" xfId="36460" xr:uid="{EEAB3388-668A-4617-ACB1-521588AB311C}"/>
    <cellStyle name="_NA_IS_White Oak_67.5_150MW_110409_OUR CASE 2" xfId="36461" xr:uid="{15B5B249-8617-4014-8FD3-C78882818940}"/>
    <cellStyle name="_NA-Grid 1006v2 (2)" xfId="36462" xr:uid="{572CA710-6EA4-435F-A7E4-906B3989D289}"/>
    <cellStyle name="_NA-Grid 1006v2 (2) 2" xfId="36463" xr:uid="{362BB58E-0BF1-4632-BEB7-BA77A7983B2E}"/>
    <cellStyle name="_NA-Grid 1006v2 (2)_#1 Levered Beech Ridge_021109_Grant,Bonus,No PTCs,MACRs,Term Debt NOL" xfId="36464" xr:uid="{0D51E123-3835-4FB5-91C5-917364070AEE}"/>
    <cellStyle name="_NA-Grid 1006v2 (2)_#1 Levered Beech Ridge_021109_Grant,Bonus,No PTCs,MACRs,Term Debt NOL 2" xfId="36465" xr:uid="{DFAEC40D-2CE5-443E-B229-B37759B7EDB1}"/>
    <cellStyle name="_NA-Grid 1006v2 (2)_#1 LeveredGrand_Ridge_II-III_021009_Grant,Bonus,No PTCs,MACRs,Term Debt, NOL" xfId="36466" xr:uid="{98DA9ACE-3C7B-4209-A30B-6E8F1FD8EFCC}"/>
    <cellStyle name="_NA-Grid 1006v2 (2)_#1 LeveredGrand_Ridge_II-III_021009_Grant,Bonus,No PTCs,MACRs,Term Debt, NOL 2" xfId="36467" xr:uid="{C51520E1-E778-4C88-A75B-7AA0F9340535}"/>
    <cellStyle name="_NA-Grid 1006v2 (2)_#1 LeveredGrand_Ridge_II-III_021009_Grant,Bonus,No PTCs,MACRs,Term Debt, NOL_BeechR Pivot Table 12.2.09" xfId="36468" xr:uid="{C5AD89E3-8A67-491F-B7AD-3350B1BB8D19}"/>
    <cellStyle name="_NA-Grid 1006v2 (2)_#1 LeveredGrand_Ridge_II-III_021009_Grant,Bonus,No PTCs,MACRs,Term Debt, NOL_BeechR Pivot Table 12.2.09 2" xfId="36469" xr:uid="{6D69EEB2-DDD9-4368-85F9-1190499451A6}"/>
    <cellStyle name="_NA-Grid 1006v2 (2)_2008 IWNA 7.75% 53% ERISA P50 (Invnergy)_FROM JPM" xfId="36470" xr:uid="{3D749734-AFCD-4C72-B7C7-7E7116E8E407}"/>
    <cellStyle name="_NA-Grid 1006v2 (2)_2008 IWNA 7.75% 53% ERISA P50 (Invnergy)_FROM JPM 2" xfId="36471" xr:uid="{5B861275-D52F-4BE4-9E2E-09548949987B}"/>
    <cellStyle name="_NA-Grid 1006v2 (2)_2008 IWNA Portfolio 09262008 (JPM TE &amp; CE)__TE Assumps" xfId="36472" xr:uid="{07726B1F-3756-4FFD-8308-17CDABA85836}"/>
    <cellStyle name="_NA-Grid 1006v2 (2)_2008 IWNA Portfolio 09262008 (JPM TE &amp; CE)__TE Assumps 2" xfId="36473" xr:uid="{6C9E08EE-6046-4434-88F9-6E4C4EC9BBFF}"/>
    <cellStyle name="_NA-Grid 1006v2 (2)_2008 IWNA Portfolio 09262008 (JPM TE &amp; CE)__TE Assumps_2008 IWNA v12 7.75% 53% TaxEx P50 (Invenergy)_10242008" xfId="36474" xr:uid="{1F8D06CA-6C78-4E1F-A80E-492E29AA8BEC}"/>
    <cellStyle name="_NA-Grid 1006v2 (2)_2008 IWNA Portfolio 09262008 (JPM TE &amp; CE)__TE Assumps_2008 IWNA v12 7.75% 53% TaxEx P50 (Invenergy)_10242008 2" xfId="36475" xr:uid="{2E891DCF-F1E5-454E-936F-827DAFF03649}"/>
    <cellStyle name="_NA-Grid 1006v2 (2)_2008 IWNA v12 7.75% 53% TaxEx P50 (Invenergy)_10242008" xfId="36476" xr:uid="{2681CC14-F5A9-4880-8856-68EFA60058F2}"/>
    <cellStyle name="_NA-Grid 1006v2 (2)_2008 IWNA v12 7.75% 53% TaxEx P50 (Invenergy)_10242008 2" xfId="36477" xr:uid="{C3A6B387-D165-4CBD-947B-01429F261793}"/>
    <cellStyle name="_NA-Grid 1006v2 (2)_2008 IWNA v12 7.75% 53% TaxEx P50 (Invenergy)_NO HAIRCUTS" xfId="36478" xr:uid="{188E7482-B833-44E7-85A6-CC77DDB3CBA9}"/>
    <cellStyle name="_NA-Grid 1006v2 (2)_2008 IWNA v12 7.75% 53% TaxEx P50 (Invenergy)_NO HAIRCUTS 2" xfId="36479" xr:uid="{3B11AEF4-3183-4A75-BFCD-6565120DE4F2}"/>
    <cellStyle name="_NA-Grid 1006v2 (2)_BeechR Pivot Table 12.2.09" xfId="36480" xr:uid="{20400A29-F66C-4263-8F3E-3F62A895AA9E}"/>
    <cellStyle name="_NA-Grid 1006v2 (2)_BeechR Pivot Table 12.2.09 2" xfId="36481" xr:uid="{5D1D31FB-F4FF-442F-BFBA-26849DFD3926}"/>
    <cellStyle name="_NA-Grid 1006v2 (2)_Big Otter 101209 Grant and TE 100.5MW_20mileT" xfId="36482" xr:uid="{E751E21A-C262-4048-9A02-B28813FC8943}"/>
    <cellStyle name="_NA-Grid 1006v2 (2)_Big Otter 101209 Grant and TE 100.5MW_20mileT 2" xfId="36483" xr:uid="{62F5A89D-F9C0-4980-B527-40B3FA895860}"/>
    <cellStyle name="_NA-Grid 1006v2 (2)_Bish Hill_$77.5_lowncf_ Bundled Price_Lenders_092909" xfId="36484" xr:uid="{3423BDE0-3C53-430E-9A38-D0DDD7F3AC2A}"/>
    <cellStyle name="_NA-Grid 1006v2 (2)_Bish Hill_$77.5_lowncf_ Bundled Price_Lenders_092909 2" xfId="36485" xr:uid="{94CB17B2-1782-4B2E-8DEC-3CC7F4D52D19}"/>
    <cellStyle name="_NA-Grid 1006v2 (2)_BishHilll_1.25M per WTG with $72 bundled price_200MWs_BF" xfId="36486" xr:uid="{C8112991-7321-40B9-B56B-118493063924}"/>
    <cellStyle name="_NA-Grid 1006v2 (2)_BishHilll_1.25M per WTG with $72 bundled price_200MWs_BF 2" xfId="36487" xr:uid="{DAF8B4A3-CC15-4EB9-A4A4-152F60C41BDE}"/>
    <cellStyle name="_NA-Grid 1006v2 (2)_Bishop Hill_Grant_082409_200MW" xfId="36488" xr:uid="{D4A7BF5C-636C-48AC-AEFC-7355D5D4CE36}"/>
    <cellStyle name="_NA-Grid 1006v2 (2)_Bishop Hill_Grant_082409_200MW 2" xfId="36489" xr:uid="{F7430E41-829D-425D-A68A-F750E4C0B940}"/>
    <cellStyle name="_NA-Grid 1006v2 (2)_Buzzard Creek_250MW_PTC_010610" xfId="36490" xr:uid="{9F5682E9-6752-4065-981A-04F1AD731090}"/>
    <cellStyle name="_NA-Grid 1006v2 (2)_Buzzard Creek_250MW_PTC_010610 2" xfId="36491" xr:uid="{9A082C6D-0AF9-497C-A5D0-DF5C281155AF}"/>
    <cellStyle name="_NA-Grid 1006v2 (2)_California Ridge 120109 and 200MW" xfId="36492" xr:uid="{48F31B4E-98DF-474D-A313-B2A5C270FF4D}"/>
    <cellStyle name="_NA-Grid 1006v2 (2)_California Ridge 120109 and 200MW 2" xfId="36493" xr:uid="{08D5B81B-9F0F-45DD-9B5A-2D6840575F87}"/>
    <cellStyle name="_NA-Grid 1006v2 (2)_California Ridge_042909_Grant and TE_99M_as bid" xfId="36494" xr:uid="{B60788F0-F8AF-4A40-A370-296F1E25A35B}"/>
    <cellStyle name="_NA-Grid 1006v2 (2)_California Ridge_042909_Grant and TE_99M_as bid 2" xfId="36495" xr:uid="{31B39D51-71CD-45CE-81EF-CA83234BF285}"/>
    <cellStyle name="_NA-Grid 1006v2 (2)_California Ridge_042909_Grant and TE_99Mw" xfId="36496" xr:uid="{70A881F4-CCAC-4E9B-830E-E6D124808AC0}"/>
    <cellStyle name="_NA-Grid 1006v2 (2)_California Ridge_042909_Grant and TE_99Mw 2" xfId="36497" xr:uid="{D9A5971F-35B1-4C23-8172-7BE0D7F055C3}"/>
    <cellStyle name="_NA-Grid 1006v2 (2)_Copy of NEW Levered GRIIIII_03312009_MCF v2" xfId="36498" xr:uid="{AA54580F-44C7-4FEB-A344-AD78B077E34D}"/>
    <cellStyle name="_NA-Grid 1006v2 (2)_Copy of NEW Levered GRIIIII_03312009_MCF v2 2" xfId="36499" xr:uid="{76F9C5C7-31BB-4C5D-83C4-4C0540418B27}"/>
    <cellStyle name="_NA-Grid 1006v2 (2)_Copy of NEW Levered GRIIIII_03312009_MCF v2_BeechR Pivot Table 12.2.09" xfId="36500" xr:uid="{C7397ED9-0C6B-4361-8C5F-16B14A942285}"/>
    <cellStyle name="_NA-Grid 1006v2 (2)_Copy of NEW Levered GRIIIII_03312009_MCF v2_BeechR Pivot Table 12.2.09 2" xfId="36501" xr:uid="{E2BD5676-5C2F-44DA-9C03-200763EA37A0}"/>
    <cellStyle name="_NA-Grid 1006v2 (2)_GRE 03252009_tpm_tables" xfId="36502" xr:uid="{7A485DB8-A9E3-4740-BB39-C854320028E4}"/>
    <cellStyle name="_NA-Grid 1006v2 (2)_GRE 03252009_tpm_tables 2" xfId="36503" xr:uid="{51CF1E57-58AA-4C80-B470-4A74242BCD09}"/>
    <cellStyle name="_NA-Grid 1006v2 (2)_GRE 03252009_tpm_tables_BeechR Pivot Table 12.2.09" xfId="36504" xr:uid="{AD315B56-89C0-446B-AA48-67DA316428BC}"/>
    <cellStyle name="_NA-Grid 1006v2 (2)_GRE 03252009_tpm_tables_BeechR Pivot Table 12.2.09 2" xfId="36505" xr:uid="{FB0D485D-D926-49A1-827D-15E4F614C994}"/>
    <cellStyle name="_NA-Grid 1006v2 (2)_Hardin Grant 08312009_300MW" xfId="36506" xr:uid="{136C6AC0-9EB1-417F-B5AE-61E9B086FA3F}"/>
    <cellStyle name="_NA-Grid 1006v2 (2)_Hardin Grant 08312009_300MW 2" xfId="36507" xr:uid="{CBEDB14F-EEA6-4B15-90E3-457C29619AB4}"/>
    <cellStyle name="_NA-Grid 1006v2 (2)_Inputs-General" xfId="36508" xr:uid="{8FFCC0A0-47AF-426E-AB1D-7E879E20C31F}"/>
    <cellStyle name="_NA-Grid 1006v2 (2)_Inputs-General 2" xfId="36509" xr:uid="{544B4EFE-DD6D-4EA4-947E-3749BBEB1EED}"/>
    <cellStyle name="_NA-Grid 1006v2 (2)_Invenergy Model -- 9-5-08 base" xfId="36510" xr:uid="{06153F71-AD79-4108-A1C7-EB9EBDBB93B3}"/>
    <cellStyle name="_NA-Grid 1006v2 (2)_Invenergy Model -- 9-5-08 base 2" xfId="36511" xr:uid="{CD5FA8D3-5667-41D7-AC29-FEC54D44D46C}"/>
    <cellStyle name="_NA-Grid 1006v2 (2)_IWNA 3-Pack ECCA Sheldon Funding 03202009" xfId="36512" xr:uid="{411F1109-4BD3-4FC1-A0BB-C7B75E8D5CE5}"/>
    <cellStyle name="_NA-Grid 1006v2 (2)_IWNA 3-Pack ECCA Sheldon Funding 03202009 2" xfId="36513" xr:uid="{58E23E62-A0F2-40B5-95A5-BCCF35992E5A}"/>
    <cellStyle name="_NA-Grid 1006v2 (2)_IWNA Ptfl v2 10yr 7.25% $320 upfront 99% hedge loss P50" xfId="36514" xr:uid="{5F730E19-4104-49AF-99E6-35E7AF9F1411}"/>
    <cellStyle name="_NA-Grid 1006v2 (2)_IWNA Ptfl v2 10yr 7.25% $320 upfront 99% hedge loss P50 2" xfId="36515" xr:uid="{971235EE-64CA-424D-BEC6-D404E9690268}"/>
    <cellStyle name="_NA-Grid 1006v2 (2)_IWNA v1 10yr 7.25% $290 upfront no bonus 42% 2009 tax realloc P50" xfId="36516" xr:uid="{39A886A4-DEB2-41F1-A3A6-4FE73D5F48C8}"/>
    <cellStyle name="_NA-Grid 1006v2 (2)_IWNA v1 10yr 7.25% $290 upfront no bonus 42% 2009 tax realloc P50 2" xfId="36517" xr:uid="{B87BFB4C-A24A-4256-B9AB-C300851CD8E6}"/>
    <cellStyle name="_NA-Grid 1006v2 (2)_IWNA v1 10yr 7.25% $290 upfront no bonus 42% 2009 tax realloc P50_2008 IWNA JPM TE Model 11032008 (ERISA Dep &amp; Full Haircuts)_275M" xfId="36518" xr:uid="{D2F1F6B3-8F90-4390-A99E-E6903E190A52}"/>
    <cellStyle name="_NA-Grid 1006v2 (2)_IWNA v1 10yr 7.25% $290 upfront no bonus 42% 2009 tax realloc P50_2008 IWNA JPM TE Model 11032008 (ERISA Dep &amp; Full Haircuts)_275M 2" xfId="36519" xr:uid="{AFE80F54-78F1-4019-8DED-3EFDC5C2B311}"/>
    <cellStyle name="_NA-Grid 1006v2 (2)_IWNA v1 10yr 7.25% $290 upfront no bonus 42% 2009 tax realloc P50_2008 IWNA v12 7.75% 53% TaxEx P50 (Invenergy)_10242008" xfId="36520" xr:uid="{D3E91A64-65D0-437A-AD41-0BD500EF8B28}"/>
    <cellStyle name="_NA-Grid 1006v2 (2)_IWNA v1 10yr 7.25% $290 upfront no bonus 42% 2009 tax realloc P50_2008 IWNA v12 7.75% 53% TaxEx P50 (Invenergy)_10242008 2" xfId="36521" xr:uid="{B59CFEB8-09DB-4017-B365-0F87E5D2E03D}"/>
    <cellStyle name="_NA-Grid 1006v2 (2)_Ledge_0416_Grant and TE" xfId="36522" xr:uid="{DD94379A-28F4-48B0-A90C-D4A4DCE51825}"/>
    <cellStyle name="_NA-Grid 1006v2 (2)_Ledge_0416_Grant and TE 2" xfId="36523" xr:uid="{BE530117-B2C7-4500-9C68-552D38110D9A}"/>
    <cellStyle name="_NA-Grid 1006v2 (2)_Levered Beech Ridge _100709" xfId="36524" xr:uid="{88C5A712-2BE5-408D-992A-077F821FD429}"/>
    <cellStyle name="_NA-Grid 1006v2 (2)_Levered Beech Ridge _100709 2" xfId="36525" xr:uid="{42831DE5-58D8-4D70-8D8E-C3965CD84435}"/>
    <cellStyle name="_NA-Grid 1006v2 (2)_Levered Beech Ridge _100709_BeechR Pivot Table 12.2.09" xfId="36526" xr:uid="{23471837-89A3-4DCF-A43F-5FF002B28998}"/>
    <cellStyle name="_NA-Grid 1006v2 (2)_Levered Beech Ridge _100709_BeechR Pivot Table 12.2.09 2" xfId="36527" xr:uid="{CFA49407-9477-4AF4-9B71-535B91F14166}"/>
    <cellStyle name="_NA-Grid 1006v2 (2)_Levered Beech Ridge _102709" xfId="36528" xr:uid="{AD174C82-AAFE-4516-92C4-8F593CF31295}"/>
    <cellStyle name="_NA-Grid 1006v2 (2)_Levered Beech Ridge _102709 2" xfId="36529" xr:uid="{8D4AD362-A861-4AB8-A0C0-CAB74429CEA8}"/>
    <cellStyle name="_NA-Grid 1006v2 (2)_Levered Beech Ridge _102709_BeechR Pivot Table 12.2.09" xfId="36530" xr:uid="{A1FBE5D3-D986-4C8E-B43F-1931E19D02D2}"/>
    <cellStyle name="_NA-Grid 1006v2 (2)_Levered Beech Ridge _102709_BeechR Pivot Table 12.2.09 2" xfId="36531" xr:uid="{DF65251C-4148-428B-9E5D-FB8437413DD6}"/>
    <cellStyle name="_NA-Grid 1006v2 (2)_Levered Beech Ridge _110209" xfId="36532" xr:uid="{B44AA323-71B9-42AD-B75D-013597DBBCA5}"/>
    <cellStyle name="_NA-Grid 1006v2 (2)_Levered Beech Ridge _110209 2" xfId="36533" xr:uid="{27365129-590A-4231-B56A-3CE3ED49FB44}"/>
    <cellStyle name="_NA-Grid 1006v2 (2)_Levered Beech Ridge _110209_BeechR Pivot Table 12.2.09" xfId="36534" xr:uid="{8F04D221-E156-4172-B25F-E1DFE1C049EB}"/>
    <cellStyle name="_NA-Grid 1006v2 (2)_Levered Beech Ridge _110209_BeechR Pivot Table 12.2.09 2" xfId="36535" xr:uid="{61721780-7AD5-4996-8CB6-007971EF95E7}"/>
    <cellStyle name="_NA-Grid 1006v2 (2)_Levered Grand Ridge Exp 07082009_LIVE" xfId="36536" xr:uid="{F4C66308-24FE-4059-8C82-CC5A30F5ED00}"/>
    <cellStyle name="_NA-Grid 1006v2 (2)_Levered Grand Ridge Exp 07082009_LIVE 2" xfId="36537" xr:uid="{C94B238D-7008-4431-B62D-44EE906AFA0E}"/>
    <cellStyle name="_NA-Grid 1006v2 (2)_Levered Grand Ridge Exp 07082009_LIVE_BeechR Pivot Table 12.2.09" xfId="36538" xr:uid="{B86F83D5-A10E-4283-9C9B-04D988D6136A}"/>
    <cellStyle name="_NA-Grid 1006v2 (2)_Levered Grand Ridge Exp 07082009_LIVE_BeechR Pivot Table 12.2.09 2" xfId="36539" xr:uid="{08AF06E1-D5B9-4B43-8B52-CFD0CE00AC25}"/>
    <cellStyle name="_NA-Grid 1006v2 (2)_Levered Grand Ridge Exp_05042009" xfId="36540" xr:uid="{A4603AF1-A02D-4885-A404-3FE61498D498}"/>
    <cellStyle name="_NA-Grid 1006v2 (2)_Levered Grand Ridge Exp_05042009 2" xfId="36541" xr:uid="{52DDBD71-9C04-4FB1-8A06-7380543C142C}"/>
    <cellStyle name="_NA-Grid 1006v2 (2)_Levered Grand Ridge Exp_05042009_BeechR Pivot Table 12.2.09" xfId="36542" xr:uid="{DAD0FC96-A4AA-40ED-98B9-B7BD0B21496F}"/>
    <cellStyle name="_NA-Grid 1006v2 (2)_Levered Grand Ridge Exp_05042009_BeechR Pivot Table 12.2.09 2" xfId="36543" xr:uid="{CC54E16E-3C01-4AF7-BA85-BCD3965BF1D1}"/>
    <cellStyle name="_NA-Grid 1006v2 (2)_NEW GRII_III Debt_032509 v1 (2)" xfId="36544" xr:uid="{EC24AD25-8224-4F77-88C2-B9B622F2D8EF}"/>
    <cellStyle name="_NA-Grid 1006v2 (2)_NEW GRII_III Debt_032509 v1 (2) 2" xfId="36545" xr:uid="{CEFE5996-495D-4D56-A9B0-FAD5BE5585F9}"/>
    <cellStyle name="_NA-Grid 1006v2 (2)_NEW GRII_III Debt_032509 v1 (2)_BeechR Pivot Table 12.2.09" xfId="36546" xr:uid="{1561B615-3F14-4E6E-8182-CE503FC3480D}"/>
    <cellStyle name="_NA-Grid 1006v2 (2)_NEW GRII_III Debt_032509 v1 (2)_BeechR Pivot Table 12.2.09 2" xfId="36547" xr:uid="{4D4EFDC1-3065-4D94-A311-0F8C73F13AD9}"/>
    <cellStyle name="_NA-Grid 1006v2 (2)_NEW Levered GRII&amp;III_04092009_MCF v1" xfId="36548" xr:uid="{28B734FD-66C1-444B-BCB2-E63C5B96F629}"/>
    <cellStyle name="_NA-Grid 1006v2 (2)_NEW Levered GRII&amp;III_04092009_MCF v1 2" xfId="36549" xr:uid="{60828500-4AD0-4D99-BA03-225FF6551DD9}"/>
    <cellStyle name="_NA-Grid 1006v2 (2)_NEW Levered GRII&amp;III_04092009_MCF v1_BeechR Pivot Table 12.2.09" xfId="36550" xr:uid="{A6593816-F052-4D25-A10D-97F1B2EECDD4}"/>
    <cellStyle name="_NA-Grid 1006v2 (2)_NEW Levered GRII&amp;III_04092009_MCF v1_BeechR Pivot Table 12.2.09 2" xfId="36551" xr:uid="{B4FC29DA-CE00-40E8-9338-301DF0A8743A}"/>
    <cellStyle name="_NA-Grid 1006v2 (2)_Oceana_142MW_Vesta1.8_101909" xfId="36552" xr:uid="{C4207447-BB00-4BAD-B2F3-7566760C1682}"/>
    <cellStyle name="_NA-Grid 1006v2 (2)_Oceana_142MW_Vesta1.8_101909 2" xfId="36553" xr:uid="{F0268B8F-567D-4887-990D-CED55EA0FF24}"/>
    <cellStyle name="_NA-Grid 1006v2 (2)_Raleigh Model (78MW) 09082009_V2" xfId="36554" xr:uid="{38D58B83-003C-482F-BFC9-442F3782D149}"/>
    <cellStyle name="_NA-Grid 1006v2 (2)_Raleigh Model (78MW) 09082009_V2 2" xfId="36555" xr:uid="{9A18DA72-4D49-4AAF-A07E-6B4A9D775634}"/>
    <cellStyle name="_NA-Grid 1006v2 (2)_Raleigh Model (78MW) 09082009_V2_BeechR Pivot Table 12.2.09" xfId="36556" xr:uid="{AF517DAB-D05F-47EC-8745-AEF221C39C59}"/>
    <cellStyle name="_NA-Grid 1006v2 (2)_Raleigh Model (78MW) 09082009_V2_BeechR Pivot Table 12.2.09 2" xfId="36557" xr:uid="{FD0F4E0B-8754-461E-86BE-287CD11D3B43}"/>
    <cellStyle name="_NA-Grid 1006v2 (2)_Sheet1" xfId="36558" xr:uid="{39FDD028-10E6-4B5B-A3E3-76112FC657B6}"/>
    <cellStyle name="_NA-Grid 1006v2 (2)_Sheet1 2" xfId="36559" xr:uid="{77F22871-82A4-4271-A35F-FA22DB8277B1}"/>
    <cellStyle name="_NA-Grid 1006v2 (2)_Sweden Hills 51MW_081809_AEP bid" xfId="36560" xr:uid="{58CD59F8-8C9E-4727-87E1-085B19CF4C45}"/>
    <cellStyle name="_NA-Grid 1006v2 (2)_Sweden Hills 51MW_081809_AEP bid 2" xfId="36561" xr:uid="{4D604B81-B49E-48EA-8607-F4AE4795ECB2}"/>
    <cellStyle name="_NA-Grid 1006v2 (2)_Tri-County Wind_042409_Grant and TE_as bid" xfId="36562" xr:uid="{88C5E6B5-5801-4001-A8DA-F8AEDA4340B6}"/>
    <cellStyle name="_NA-Grid 1006v2 (2)_Tri-County Wind_042409_Grant and TE_as bid 2" xfId="36563" xr:uid="{73EAC112-1D28-4FE6-B7DF-6FA58F33C1AD}"/>
    <cellStyle name="_NA-Grid 1006v2 (2)_Tri-County Wind_101309_Grant and TE_200MW_1.6XLE" xfId="36564" xr:uid="{D78BC34E-8894-4C65-BD14-4776D2670F8A}"/>
    <cellStyle name="_NA-Grid 1006v2 (2)_Tri-County Wind_101309_Grant and TE_200MW_1.6XLE 2" xfId="36565" xr:uid="{04B458AF-49E8-48F5-9F5F-693141AE4C40}"/>
    <cellStyle name="_NA-Grid 1006v2 (2)_Tri-County Wind_101509_Grant and TE_200MW_1.6XLE" xfId="36566" xr:uid="{75E8DF72-AF8E-42E8-A1C1-855D3664EC67}"/>
    <cellStyle name="_NA-Grid 1006v2 (2)_Tri-County Wind_101509_Grant and TE_200MW_1.6XLE 2" xfId="36567" xr:uid="{AC8BAC10-34DA-421D-9BF1-E8A8C1333914}"/>
    <cellStyle name="_NA-Grid 1006v2 (2)_Turkey Track Completion Reserve Acct_11 10 08" xfId="36568" xr:uid="{779A69FA-6F39-425C-BC2C-1721568803E1}"/>
    <cellStyle name="_NA-Grid 1006v2 (2)_Turkey Track Completion Reserve Acct_11 10 08 2" xfId="36569" xr:uid="{AB0A23A5-5049-4A61-BDEC-293817344A6F}"/>
    <cellStyle name="_NA-Grid 1006v2 (2)_Unlev McAdoo &amp; GR Combined 10242008-funding v8" xfId="36570" xr:uid="{2A2D76DB-8FF8-472F-B7A1-FEFB56B64F31}"/>
    <cellStyle name="_NA-Grid 1006v2 (2)_Unlev McAdoo &amp; GR Combined 10242008-funding v8 2" xfId="36571" xr:uid="{2E974ADC-FD04-45DA-9F49-0C4F213724BC}"/>
    <cellStyle name="_NA-Grid 1006v2 (2)_Unlev McAdoo &amp; GR Combined 10242008-funding v8_BeechR Pivot Table 12.2.09" xfId="36572" xr:uid="{6BE7F16E-4652-483A-BCD9-808D2C6C4094}"/>
    <cellStyle name="_NA-Grid 1006v2 (2)_Unlev McAdoo &amp; GR Combined 10242008-funding v8_BeechR Pivot Table 12.2.09 2" xfId="36573" xr:uid="{CBFDAD4F-E5F9-4F81-821B-E7A9E55E0744}"/>
    <cellStyle name="_NA-Grid 1006v2 (2)_Unlev McAdoo &amp; GR Combined 10242008-funding v8_Sheet1" xfId="36574" xr:uid="{752FE130-ED78-4F37-B7DD-C4216CB243AA}"/>
    <cellStyle name="_NA-Grid 1006v2 (2)_Unlev McAdoo &amp; GR Combined 10242008-funding v8_Sheet1 2" xfId="36575" xr:uid="{F83C230C-E029-4039-8174-0DB4A250E00D}"/>
    <cellStyle name="_NA-Grid 1006v2 (2)_Unlevered_Beech_Ridge_100_5MW_021009_optimized NCF" xfId="36576" xr:uid="{3B9CFE7C-31C5-43CF-A171-01C299DF2B40}"/>
    <cellStyle name="_NA-Grid 1006v2 (2)_Unlevered_Beech_Ridge_100_5MW_021009_optimized NCF 2" xfId="36577" xr:uid="{9DA2320B-EE8B-4873-B04E-31E3B9C90811}"/>
    <cellStyle name="_NA-Grid 1006v2 (2)_Vantage Cash FLow 100609" xfId="36578" xr:uid="{589A27BD-F7BA-46C7-8C0B-F8656F1E6E69}"/>
    <cellStyle name="_NA-Grid 1006v2 (2)_Vantage Cash FLow 100609 2" xfId="36579" xr:uid="{876363E5-42E9-42D2-A467-6F8361BC7CD3}"/>
    <cellStyle name="_NA-Grid 1006v2 (2)_Vantage Model_PGE 15yr PPA_062409" xfId="36580" xr:uid="{0AADF787-54F4-42C5-B7B3-11754C76B372}"/>
    <cellStyle name="_NA-Grid 1006v2 (2)_Vantage Model_PGE 15yr PPA_062409 2" xfId="36581" xr:uid="{C31D20DC-CAFF-4D62-85AE-A9A0B5222481}"/>
    <cellStyle name="_NA-Grid 1006v2 (2)_Vantage Model_PGE 15yr PPA_073009_JAR" xfId="36582" xr:uid="{C0CBA447-E63E-4D35-8FBF-6D916C3D0080}"/>
    <cellStyle name="_NA-Grid 1006v2 (2)_Vantage Model_PGE 15yr PPA_073009_JAR 2" xfId="36583" xr:uid="{B826A153-D2F2-4EF0-A30D-91C6CDC8C154}"/>
    <cellStyle name="_NA-Grid 1006v2 (2)_Vantage Model_PGE 15yr PPA_100909" xfId="36584" xr:uid="{8417A4AD-5C94-4A69-8765-6EF677D86488}"/>
    <cellStyle name="_NA-Grid 1006v2 (2)_Vantage Model_PGE 15yr PPA_100909 2" xfId="36585" xr:uid="{EBE1BBCB-5856-4B2E-A18E-9416E0CFA32E}"/>
    <cellStyle name="_NA-Grid 1006v2 (2)_White Oak_67.5_150MW_110409_OUR CASE" xfId="36586" xr:uid="{41CCD56C-AB86-4201-B739-3B8B2CDF8B23}"/>
    <cellStyle name="_NA-Grid 1006v2 (2)_White Oak_67.5_150MW_110409_OUR CASE 2" xfId="36587" xr:uid="{F28C9233-F30C-450D-AEFE-3B5BFF9A0B51}"/>
    <cellStyle name="_NASA Solar PV variance analysis 06-08" xfId="36588" xr:uid="{2E613BE8-1EB9-476B-A1F6-2F4772BC0E9B}"/>
    <cellStyle name="_NASA Solar PV variance analysis 06-08 2" xfId="36589" xr:uid="{AC6EBD5F-0BAE-4B5E-ADEE-942E08B7DD91}"/>
    <cellStyle name="_NASA Solar PV variance analysis 06-08__PC Monitoring Template_Ash III_Oct-10 not quite final" xfId="36590" xr:uid="{629678C8-103C-4336-A847-7F089215EB3F}"/>
    <cellStyle name="_NASA Solar PV variance analysis 06-08__PC Monitoring Template_Ash III_Oct-10 not quite final 2" xfId="36591" xr:uid="{26ECC71B-EE0A-4BE3-9577-EE3C04F758CC}"/>
    <cellStyle name="_NASA Solar PV variance analysis 06-08__PC Monitoring Template_Ash III_Oct-10 not quite final_November 2010 Termosol CWIP Curves NEER Final" xfId="36592" xr:uid="{1694C60B-4D39-4EFC-BE1D-DC66546B24BE}"/>
    <cellStyle name="_NASA Solar PV variance analysis 06-08__PC Monitoring Template_Ash III_Oct-10 not quite final_November 2010 Termosol CWIP Curves NEER Final 2" xfId="36593" xr:uid="{C32A4D78-1436-45C8-9CBA-FB2237655522}"/>
    <cellStyle name="_NASA Solar PV variance analysis 06-08__PC Monitoring Template_R10-STL_ Montezuma _JulyWTG title_Oct-10 almost final" xfId="36594" xr:uid="{EDA8435A-56F7-482D-A67B-9FA180C12BAA}"/>
    <cellStyle name="_NASA Solar PV variance analysis 06-08__PC Monitoring Template_R10-STL_ Montezuma _JulyWTG title_Oct-10 almost final 2" xfId="36595" xr:uid="{189DD481-222A-4434-B259-31EC5C83E830}"/>
    <cellStyle name="_NASA Solar PV variance analysis 06-08__PC Monitoring Template_R10-STL_ Montezuma _JulyWTG title_Oct-10 almost final_November 2010 Termosol CWIP Curves NEER Final" xfId="36596" xr:uid="{46A3D962-8329-487F-97B3-F51F4A09C27C}"/>
    <cellStyle name="_NASA Solar PV variance analysis 06-08__PC Monitoring Template_R10-STL_ Montezuma _JulyWTG title_Oct-10 almost final_November 2010 Termosol CWIP Curves NEER Final 2" xfId="36597" xr:uid="{141ED08F-C6E8-46B5-A4BD-D47AD8F53109}"/>
    <cellStyle name="_NASA Solar PV variance analysis 06-08__PC Monitoring Template_R11A-STL_ ELK2 66hy wEPC SOV Oct-10 almost final" xfId="36598" xr:uid="{69D31BA5-F4BA-4EC3-BA13-A014031E8542}"/>
    <cellStyle name="_NASA Solar PV variance analysis 06-08__PC Monitoring Template_R11A-STL_ ELK2 66hy wEPC SOV Oct-10 almost final 2" xfId="36599" xr:uid="{61DAB9D2-FA1C-44C6-984C-F26986A91BEB}"/>
    <cellStyle name="_NASA Solar PV variance analysis 06-08__PC Monitoring Template_R11A-STL_ ELK2 66hy wEPC SOV Oct-10 almost final_November 2010 Termosol CWIP Curves NEER Final" xfId="36600" xr:uid="{FFDB3855-BDB4-4F92-AA79-EBE51576840E}"/>
    <cellStyle name="_NASA Solar PV variance analysis 06-08__PC Monitoring Template_R11A-STL_ ELK2 66hy wEPC SOV Oct-10 almost final_November 2010 Termosol CWIP Curves NEER Final 2" xfId="36601" xr:uid="{034E0729-3CD5-40FA-8FFF-3C7FEAD8F50B}"/>
    <cellStyle name="_NASA Solar PV variance analysis 06-08_August 2010 CWIP curves_NextEra" xfId="36602" xr:uid="{B6D6D9DA-1E02-4AD9-B4F8-3C3D1A89F76E}"/>
    <cellStyle name="_NASA Solar PV variance analysis 06-08_August 2010 CWIP curves_NextEra 2" xfId="36603" xr:uid="{D4FE6CBF-3370-479D-B191-098D4B092CC9}"/>
    <cellStyle name="_NASA Solar PV variance analysis 06-08_August 2010 CWIP curves_NextEra_November 2010 Termosol CWIP Curves NEER Final" xfId="36604" xr:uid="{EBD81794-E42A-4B7F-8058-3713EBCB0EC6}"/>
    <cellStyle name="_NASA Solar PV variance analysis 06-08_August 2010 CWIP curves_NextEra_November 2010 Termosol CWIP Curves NEER Final 2" xfId="36605" xr:uid="{3AF64734-20C9-491A-97D8-4296B00091A5}"/>
    <cellStyle name="_NASA Solar PV variance analysis 06-08_CWIP Termosol 1" xfId="36606" xr:uid="{11789BC4-1477-41FE-80D1-BA1FABA47015}"/>
    <cellStyle name="_NASA Solar PV variance analysis 06-08_CWIP Termosol 1 2" xfId="36607" xr:uid="{4F4E4D63-E9DB-42D9-8C86-38D6DA6C4932}"/>
    <cellStyle name="_NASA Solar PV variance analysis 06-08_CWIP Termosol 2" xfId="36608" xr:uid="{AC9C47BB-0FB5-4923-AAC2-CA5223AF72E8}"/>
    <cellStyle name="_NASA Solar PV variance analysis 06-08_CWIP Termosol 2 2" xfId="36609" xr:uid="{5BBADC1B-2485-417E-BC7E-FF48FB46CFC1}"/>
    <cellStyle name="_NASA Solar PV variance analysis 06-08_November 2010 CWIP Curves Genesis Final" xfId="36610" xr:uid="{FBE190C6-F3DE-48B0-AE20-CF5F4C2883C8}"/>
    <cellStyle name="_NASA Solar PV variance analysis 06-08_November 2010 CWIP Curves Genesis Final 2" xfId="36611" xr:uid="{BC28AB92-436C-4717-9BC8-88FFD4CFFC02}"/>
    <cellStyle name="_NASA Solar PV variance analysis 06-08_Project Monitoring Paradise Solar revised_October 2010" xfId="36612" xr:uid="{AF7C2DDE-3A6B-4E9C-91FF-FC840E05C8CB}"/>
    <cellStyle name="_NASA Solar PV variance analysis 06-08_Project Monitoring Paradise Solar revised_October 2010 2" xfId="36613" xr:uid="{14B7225C-C601-4233-8F22-B7832BCD904B}"/>
    <cellStyle name="_NASA Solar PV variance analysis 06-08_Project Monitoring Paradise Solar revised_October 2010_November 2010 Termosol CWIP Curves NEER Final" xfId="36614" xr:uid="{7C2CAD7C-B6ED-4A5F-9D76-68CBB9B91AF4}"/>
    <cellStyle name="_NASA Solar PV variance analysis 06-08_Project Monitoring Paradise Solar revised_October 2010_November 2010 Termosol CWIP Curves NEER Final 2" xfId="36615" xr:uid="{3DF0C964-2920-491A-82E4-1F0FCDEE5212}"/>
    <cellStyle name="_NASA Solar PV variance analysis 06-08_September 2010 CWIP curves_NextEra" xfId="36616" xr:uid="{A3945E1F-1FC7-4AD9-BB0D-0408474B4F3A}"/>
    <cellStyle name="_NASA Solar PV variance analysis 06-08_September 2010 CWIP curves_NextEra 2" xfId="36617" xr:uid="{1A42B7D8-3CD6-463B-884E-6B9411047069}"/>
    <cellStyle name="_NASA Solar PV variance analysis 06-08_September 2010 CWIP curves_NextEra_November 2010 Termosol CWIP Curves NEER Final" xfId="36618" xr:uid="{76F492FD-E941-4913-92B4-0D70E120374B}"/>
    <cellStyle name="_NASA Solar PV variance analysis 06-08_September 2010 CWIP curves_NextEra_November 2010 Termosol CWIP Curves NEER Final 2" xfId="36619" xr:uid="{0C087DB1-7EFF-425C-A658-ADDA9F358740}"/>
    <cellStyle name="_NASA Solar PV variance analysis 06-08_Summerhaven CWIP curve Oct_2010" xfId="36620" xr:uid="{1837718E-0722-4CEB-8899-8E09840F10B3}"/>
    <cellStyle name="_NASA Solar PV variance analysis 06-08_Summerhaven CWIP curve Oct_2010 2" xfId="36621" xr:uid="{45559E22-8F00-4F7A-81A2-C6A5862ECCD8}"/>
    <cellStyle name="_NASA Solar PV variance analysis 06-08_Summerhaven CWIP curve Oct_2010_November 2010 Termosol CWIP Curves NEER Final" xfId="36622" xr:uid="{059E695C-DC0E-43BD-970E-177C46F36627}"/>
    <cellStyle name="_NASA Solar PV variance analysis 06-08_Summerhaven CWIP curve Oct_2010_November 2010 Termosol CWIP Curves NEER Final 2" xfId="36623" xr:uid="{F8EC8353-ED8B-4154-AA51-983D9C5184D8}"/>
    <cellStyle name="_NASA Solar PV variance analysis 07-08" xfId="36624" xr:uid="{F8EE17A4-D56B-4896-86A7-EB79124B009A}"/>
    <cellStyle name="_NASA Solar PV variance analysis 07-08 2" xfId="36625" xr:uid="{F86E4968-474C-4D06-A609-1BF0FC3865EE}"/>
    <cellStyle name="_NASA Solar PV variance analysis 07-08__PC Monitoring Template_Ash III_Oct-10 not quite final" xfId="36626" xr:uid="{6E9BD749-96C4-480F-9B35-35374DFBFE22}"/>
    <cellStyle name="_NASA Solar PV variance analysis 07-08__PC Monitoring Template_Ash III_Oct-10 not quite final 2" xfId="36627" xr:uid="{E0C7E56C-10DC-481F-919F-8FEB98677D41}"/>
    <cellStyle name="_NASA Solar PV variance analysis 07-08__PC Monitoring Template_Ash III_Oct-10 not quite final_November 2010 Termosol CWIP Curves NEER Final" xfId="36628" xr:uid="{232FD533-8B09-470D-B565-4778F8013358}"/>
    <cellStyle name="_NASA Solar PV variance analysis 07-08__PC Monitoring Template_Ash III_Oct-10 not quite final_November 2010 Termosol CWIP Curves NEER Final 2" xfId="36629" xr:uid="{8DB85D85-8992-42C0-AFD0-6D7828D06928}"/>
    <cellStyle name="_NASA Solar PV variance analysis 07-08__PC Monitoring Template_R10-STL_ Montezuma _JulyWTG title_Oct-10 almost final" xfId="36630" xr:uid="{0CAB6060-CB73-42FF-822B-0ED4EACB4D92}"/>
    <cellStyle name="_NASA Solar PV variance analysis 07-08__PC Monitoring Template_R10-STL_ Montezuma _JulyWTG title_Oct-10 almost final 2" xfId="36631" xr:uid="{045984B9-4B59-40A1-ACD2-AB5E5029BC75}"/>
    <cellStyle name="_NASA Solar PV variance analysis 07-08__PC Monitoring Template_R10-STL_ Montezuma _JulyWTG title_Oct-10 almost final_November 2010 Termosol CWIP Curves NEER Final" xfId="36632" xr:uid="{EC59A89F-555F-40E1-B9B4-709CCB553A27}"/>
    <cellStyle name="_NASA Solar PV variance analysis 07-08__PC Monitoring Template_R10-STL_ Montezuma _JulyWTG title_Oct-10 almost final_November 2010 Termosol CWIP Curves NEER Final 2" xfId="36633" xr:uid="{774CDCAD-EC18-4220-B8F2-2F4F1338D449}"/>
    <cellStyle name="_NASA Solar PV variance analysis 07-08__PC Monitoring Template_R11A-STL_ ELK2 66hy wEPC SOV Oct-10 almost final" xfId="36634" xr:uid="{9357B091-04EB-4C81-9F1B-1F749EA523B0}"/>
    <cellStyle name="_NASA Solar PV variance analysis 07-08__PC Monitoring Template_R11A-STL_ ELK2 66hy wEPC SOV Oct-10 almost final 2" xfId="36635" xr:uid="{AA616C2C-5992-434F-9407-B2A8BF793788}"/>
    <cellStyle name="_NASA Solar PV variance analysis 07-08__PC Monitoring Template_R11A-STL_ ELK2 66hy wEPC SOV Oct-10 almost final_November 2010 Termosol CWIP Curves NEER Final" xfId="36636" xr:uid="{F1D730DA-DC8A-4B3E-A9F4-3ED7B94A85FB}"/>
    <cellStyle name="_NASA Solar PV variance analysis 07-08__PC Monitoring Template_R11A-STL_ ELK2 66hy wEPC SOV Oct-10 almost final_November 2010 Termosol CWIP Curves NEER Final 2" xfId="36637" xr:uid="{4A32A29D-637E-440B-BE33-7971834CA506}"/>
    <cellStyle name="_NASA Solar PV variance analysis 07-08_August 2010 CWIP curves_NextEra" xfId="36638" xr:uid="{7EDC80A8-0689-408B-A703-7FB6D5355CEF}"/>
    <cellStyle name="_NASA Solar PV variance analysis 07-08_August 2010 CWIP curves_NextEra 2" xfId="36639" xr:uid="{498758CF-4A50-4EA1-952F-9F3A808F4B75}"/>
    <cellStyle name="_NASA Solar PV variance analysis 07-08_August 2010 CWIP curves_NextEra_November 2010 Termosol CWIP Curves NEER Final" xfId="36640" xr:uid="{EC078EE2-692B-45AD-A4FF-7E9EEFF26520}"/>
    <cellStyle name="_NASA Solar PV variance analysis 07-08_August 2010 CWIP curves_NextEra_November 2010 Termosol CWIP Curves NEER Final 2" xfId="36641" xr:uid="{29533A32-1FF6-4937-B5D5-EB91607B01A6}"/>
    <cellStyle name="_NASA Solar PV variance analysis 07-08_CWIP Termosol 1" xfId="36642" xr:uid="{B713C5BF-FF7F-40D6-A392-200C23D5DCB5}"/>
    <cellStyle name="_NASA Solar PV variance analysis 07-08_CWIP Termosol 1 2" xfId="36643" xr:uid="{0ADA6368-826D-4D4E-8912-AC99310CAA2C}"/>
    <cellStyle name="_NASA Solar PV variance analysis 07-08_CWIP Termosol 2" xfId="36644" xr:uid="{6531708D-B326-43CC-AD44-B9BDE590F07D}"/>
    <cellStyle name="_NASA Solar PV variance analysis 07-08_CWIP Termosol 2 2" xfId="36645" xr:uid="{F87D0F5D-AEC5-4AAD-A23F-3751154FA9B1}"/>
    <cellStyle name="_NASA Solar PV variance analysis 07-08_November 2010 CWIP Curves Genesis Final" xfId="36646" xr:uid="{6A6EE6F4-07EA-4CDE-9CD6-74ACEFEC3338}"/>
    <cellStyle name="_NASA Solar PV variance analysis 07-08_November 2010 CWIP Curves Genesis Final 2" xfId="36647" xr:uid="{3FA49022-52C9-439F-9031-2D482C66D57A}"/>
    <cellStyle name="_NASA Solar PV variance analysis 07-08_Project Monitoring Paradise Solar revised_October 2010" xfId="36648" xr:uid="{1C3545AB-9AA2-4767-86E2-9A8C582BE01A}"/>
    <cellStyle name="_NASA Solar PV variance analysis 07-08_Project Monitoring Paradise Solar revised_October 2010 2" xfId="36649" xr:uid="{87B8BFEA-8DF4-498C-8EC8-27D9B9C73E58}"/>
    <cellStyle name="_NASA Solar PV variance analysis 07-08_Project Monitoring Paradise Solar revised_October 2010_November 2010 Termosol CWIP Curves NEER Final" xfId="36650" xr:uid="{52BA6765-A053-45B1-9436-F19E09FDDFF9}"/>
    <cellStyle name="_NASA Solar PV variance analysis 07-08_Project Monitoring Paradise Solar revised_October 2010_November 2010 Termosol CWIP Curves NEER Final 2" xfId="36651" xr:uid="{2BFFAA7A-F299-40C7-ACAE-C7BB57B95E0D}"/>
    <cellStyle name="_NASA Solar PV variance analysis 07-08_September 2010 CWIP curves_NextEra" xfId="36652" xr:uid="{57723CF4-9EC4-420F-BC6D-159093C88DA9}"/>
    <cellStyle name="_NASA Solar PV variance analysis 07-08_September 2010 CWIP curves_NextEra 2" xfId="36653" xr:uid="{5D13AF5C-F1E6-49EB-8CFD-D588D685082D}"/>
    <cellStyle name="_NASA Solar PV variance analysis 07-08_September 2010 CWIP curves_NextEra_November 2010 Termosol CWIP Curves NEER Final" xfId="36654" xr:uid="{D9980A8B-6FA3-4FCF-9A44-3FAA64E15900}"/>
    <cellStyle name="_NASA Solar PV variance analysis 07-08_September 2010 CWIP curves_NextEra_November 2010 Termosol CWIP Curves NEER Final 2" xfId="36655" xr:uid="{1FD432B5-B187-4BFB-8B18-835BEFAE7D2B}"/>
    <cellStyle name="_NASA Solar PV variance analysis 07-08_Summerhaven CWIP curve Oct_2010" xfId="36656" xr:uid="{E333727D-4AB3-4D26-9447-3AC326AC97DA}"/>
    <cellStyle name="_NASA Solar PV variance analysis 07-08_Summerhaven CWIP curve Oct_2010 2" xfId="36657" xr:uid="{59B5A934-EEF4-4096-872C-CBCF7F4E7DC5}"/>
    <cellStyle name="_NASA Solar PV variance analysis 07-08_Summerhaven CWIP curve Oct_2010_November 2010 Termosol CWIP Curves NEER Final" xfId="36658" xr:uid="{604694F9-0172-492C-8A6E-233EF3C0362C}"/>
    <cellStyle name="_NASA Solar PV variance analysis 07-08_Summerhaven CWIP curve Oct_2010_November 2010 Termosol CWIP Curves NEER Final 2" xfId="36659" xr:uid="{F6719BBF-BCA5-41B6-9A29-BEC568C91128}"/>
    <cellStyle name="_Naval Assets Model 9.12.03 v02" xfId="36660" xr:uid="{5AC04048-3412-4E11-8080-E5E462C4FAFC}"/>
    <cellStyle name="_Naval Assets Model 9.12.03 v02_1.Inputs" xfId="36661" xr:uid="{A34CACF4-AB8F-4F71-9EAC-0019A3D278BD}"/>
    <cellStyle name="_Naval Assets Model 9.12.03 v02_Copy of Vento III v27i P50 1st" xfId="36662" xr:uid="{7BE6368A-789E-4C13-BBC9-F15E1EF1DB2D}"/>
    <cellStyle name="_Naval Assets Model 9.12.03 v02_G&amp;A_reports" xfId="36663" xr:uid="{E3C0205C-FBEB-485D-9C56-6F31F756A16F}"/>
    <cellStyle name="_Naval Assets Model 9.12.03 v02_Other Projects" xfId="36664" xr:uid="{107880F7-3214-461C-A25B-03027FA28094}"/>
    <cellStyle name="_Naval Assets Model 9.12.03 v02_Other Projects 2" xfId="36665" xr:uid="{A61EC55F-C738-4520-908F-A1B855F9AD16}"/>
    <cellStyle name="_Naval Assets Model 9.12.03 v02_Other Projects_1.Inputs" xfId="36666" xr:uid="{5D06FF8F-D37F-43B3-ACF8-1B5754AC7636}"/>
    <cellStyle name="_Naval Assets Model 9.12.03 v02_Other Projects_Copy of G&amp;A_reports_v4" xfId="36667" xr:uid="{14E6479E-A03F-49BC-9A71-B918897E0A0F}"/>
    <cellStyle name="_Naval Assets Model 9.12.03 v02_Other Projects_Copy of Vento III v27i P50 1st" xfId="36668" xr:uid="{77F827F6-FE71-4468-B349-950F6EBF93A6}"/>
    <cellStyle name="_Naval Assets Model 9.12.03 v02_Other Projects_Vento III v17i (8.9% Haircut, 60% Tax)" xfId="36669" xr:uid="{47022C50-A70B-49C1-8688-D08195FED586}"/>
    <cellStyle name="_Naval Assets Model 9.12.03 v02_Other Projects_Vento III v22i (Haircut, 6Y CF, 76% tax)" xfId="36670" xr:uid="{4A8213E9-36D4-4D96-A19B-678A78701AC1}"/>
    <cellStyle name="_Naval Assets Model 9.12.03 v02_Other Projects_Vento III v28g Base" xfId="36671" xr:uid="{BA12E425-8773-4A15-A985-2B8DA4138ACB}"/>
    <cellStyle name="_Naval Assets Model 9.12.03 v02_Other Projects_Vento III v28k JPMyyy" xfId="36672" xr:uid="{8C7EA4DA-C823-44B2-9360-DEE4877CDC15}"/>
    <cellStyle name="_Naval Assets Model 9.12.03 v02_Vento III v17i (8.9% Haircut, 60% Tax)" xfId="36673" xr:uid="{95914568-60BB-4EA5-B00D-6EA445481D25}"/>
    <cellStyle name="_Naval Assets Model 9.12.03 v02_Vento III v22i (Haircut, 6Y CF, 76% tax)" xfId="36674" xr:uid="{BE3779C2-0F63-4BC4-8A88-E091D1ED9D46}"/>
    <cellStyle name="_Naval Assets Model 9.12.03 v02_Vento III v28g Base" xfId="36675" xr:uid="{424ABA22-4F62-46D8-BE65-C00F0CFB57F5}"/>
    <cellStyle name="_Naval Assets Model 9.12.03 v02_Vento III v28k JPMyyy" xfId="36676" xr:uid="{B3CC94A5-1B75-43B6-9516-C8E1CB0EE314}"/>
    <cellStyle name="_NAVY TRUST  9.22.03" xfId="36677" xr:uid="{0DC3DD08-588E-4BD3-B040-E045BB7342AD}"/>
    <cellStyle name="_NAVY TRUST  9.22.03_1.Inputs" xfId="36678" xr:uid="{6ECCCF88-BC76-4E94-9E26-D6D758D60543}"/>
    <cellStyle name="_NAVY TRUST  9.22.03_Copy of Vento III v27i P50 1st" xfId="36679" xr:uid="{D286BBF8-93C7-47F3-A501-01970BCFD3CB}"/>
    <cellStyle name="_NAVY TRUST  9.22.03_G&amp;A_reports" xfId="36680" xr:uid="{75C71CA9-4885-42D3-AFF0-065AB2D3F510}"/>
    <cellStyle name="_NAVY TRUST  9.22.03_Other Projects" xfId="36681" xr:uid="{683B6113-11DF-49F5-BA81-1018470A907D}"/>
    <cellStyle name="_NAVY TRUST  9.22.03_Other Projects 2" xfId="36682" xr:uid="{4C469EC5-54D4-4DAC-B6DE-1D9BB58E2FEE}"/>
    <cellStyle name="_NAVY TRUST  9.22.03_Other Projects_1.Inputs" xfId="36683" xr:uid="{F85E4D04-184E-4A33-9D6F-17FF992DD4E7}"/>
    <cellStyle name="_NAVY TRUST  9.22.03_Other Projects_Copy of G&amp;A_reports_v4" xfId="36684" xr:uid="{6D4295F8-7545-4D64-B3CA-2754F8665615}"/>
    <cellStyle name="_NAVY TRUST  9.22.03_Other Projects_Copy of Vento III v27i P50 1st" xfId="36685" xr:uid="{178A2D72-77B5-40E2-96E3-6C46201695ED}"/>
    <cellStyle name="_NAVY TRUST  9.22.03_Other Projects_Vento III v17i (8.9% Haircut, 60% Tax)" xfId="36686" xr:uid="{DE4E2861-4D20-41ED-A372-26845700A0BC}"/>
    <cellStyle name="_NAVY TRUST  9.22.03_Other Projects_Vento III v22i (Haircut, 6Y CF, 76% tax)" xfId="36687" xr:uid="{B48E837C-0AD2-4ED1-BE91-90C0BDCF74DC}"/>
    <cellStyle name="_NAVY TRUST  9.22.03_Other Projects_Vento III v28g Base" xfId="36688" xr:uid="{A5BB5990-7DD9-4FAD-988C-E967BE5F21F0}"/>
    <cellStyle name="_NAVY TRUST  9.22.03_Other Projects_Vento III v28k JPMyyy" xfId="36689" xr:uid="{71799579-88A4-4BB4-98A6-779A58071C81}"/>
    <cellStyle name="_NAVY TRUST  9.22.03_Vento III v17i (8.9% Haircut, 60% Tax)" xfId="36690" xr:uid="{286BD417-0CF7-4DC1-91AC-E3F2733BB4ED}"/>
    <cellStyle name="_NAVY TRUST  9.22.03_Vento III v22i (Haircut, 6Y CF, 76% tax)" xfId="36691" xr:uid="{50D34619-D0AC-49D6-B4DA-A8BC4C431AC6}"/>
    <cellStyle name="_NAVY TRUST  9.22.03_Vento III v28g Base" xfId="36692" xr:uid="{A5023FD4-5910-458A-8D1A-B04C7678F51A}"/>
    <cellStyle name="_NAVY TRUST  9.22.03_Vento III v28k JPMyyy" xfId="36693" xr:uid="{3C078641-A399-43C0-8E42-671B1C98F778}"/>
    <cellStyle name="_NAVY TRUST 9.16.03" xfId="36694" xr:uid="{9F96FFFA-8CA5-451D-BEC4-9391C2ADDB98}"/>
    <cellStyle name="_NAVY TRUST 9.16.03_1.Inputs" xfId="36695" xr:uid="{31513C17-A457-414D-A31E-350CA569948E}"/>
    <cellStyle name="_NAVY TRUST 9.16.03_Copy of Vento III v27i P50 1st" xfId="36696" xr:uid="{374AE735-4C5B-4745-8531-A6B4B52D9704}"/>
    <cellStyle name="_NAVY TRUST 9.16.03_G&amp;A_reports" xfId="36697" xr:uid="{52A419D6-F1DB-40F7-B769-015808810AE0}"/>
    <cellStyle name="_NAVY TRUST 9.16.03_Other Projects" xfId="36698" xr:uid="{EDC6ACA4-90D6-4FD1-8B34-BF1E777CD0B6}"/>
    <cellStyle name="_NAVY TRUST 9.16.03_Other Projects 2" xfId="36699" xr:uid="{BBB3D985-08FE-4565-B603-2D3BAA2F4366}"/>
    <cellStyle name="_NAVY TRUST 9.16.03_Other Projects_1.Inputs" xfId="36700" xr:uid="{4A684305-52BB-4784-B7F9-CEE6CDCF2630}"/>
    <cellStyle name="_NAVY TRUST 9.16.03_Other Projects_Copy of G&amp;A_reports_v4" xfId="36701" xr:uid="{E16FDE35-A67A-47E0-A71F-6A21C7C234D5}"/>
    <cellStyle name="_NAVY TRUST 9.16.03_Other Projects_Copy of Vento III v27i P50 1st" xfId="36702" xr:uid="{4910BDD3-0FC9-48FD-A3A8-3B566AE58C0E}"/>
    <cellStyle name="_NAVY TRUST 9.16.03_Other Projects_Vento III v17i (8.9% Haircut, 60% Tax)" xfId="36703" xr:uid="{21760E7A-56D3-4167-ADCB-34EA61A5EECE}"/>
    <cellStyle name="_NAVY TRUST 9.16.03_Other Projects_Vento III v22i (Haircut, 6Y CF, 76% tax)" xfId="36704" xr:uid="{B07435F2-C20A-440A-98F5-F876B4648746}"/>
    <cellStyle name="_NAVY TRUST 9.16.03_Other Projects_Vento III v28g Base" xfId="36705" xr:uid="{5A7AD007-66AC-4B65-9E2B-76CA70CE5A0B}"/>
    <cellStyle name="_NAVY TRUST 9.16.03_Other Projects_Vento III v28k JPMyyy" xfId="36706" xr:uid="{C41D4814-E22B-43E5-9A8E-BCED1CDD54BF}"/>
    <cellStyle name="_NAVY TRUST 9.16.03_Vento III v17i (8.9% Haircut, 60% Tax)" xfId="36707" xr:uid="{987F8E38-C55A-42EF-AAE1-ACE96434C704}"/>
    <cellStyle name="_NAVY TRUST 9.16.03_Vento III v22i (Haircut, 6Y CF, 76% tax)" xfId="36708" xr:uid="{E1336108-E22F-425E-88B6-BFC198A68D48}"/>
    <cellStyle name="_NAVY TRUST 9.16.03_Vento III v28g Base" xfId="36709" xr:uid="{ED40A5A0-532A-4DAD-BA1A-1400997BF449}"/>
    <cellStyle name="_NAVY TRUST 9.16.03_Vento III v28k JPMyyy" xfId="36710" xr:uid="{B565B34D-BAC9-436A-A7DE-5D43933CF70D}"/>
    <cellStyle name="_NAVY TRUST 9.18.03" xfId="36711" xr:uid="{FF087240-388D-4FF8-95F8-8A920CC833A6}"/>
    <cellStyle name="_NAVY TRUST 9.18.03_1.Inputs" xfId="36712" xr:uid="{121B0AF7-6294-49C4-964E-FAA7D8699331}"/>
    <cellStyle name="_NAVY TRUST 9.18.03_Copy of Vento III v27i P50 1st" xfId="36713" xr:uid="{891AE01A-F075-4A32-BC0C-49A438524257}"/>
    <cellStyle name="_NAVY TRUST 9.18.03_G&amp;A_reports" xfId="36714" xr:uid="{AF599983-B50E-403B-A883-39B214CCBF9E}"/>
    <cellStyle name="_NAVY TRUST 9.18.03_Other Projects" xfId="36715" xr:uid="{6846CB40-3C3A-4921-877A-6C640C627EA8}"/>
    <cellStyle name="_NAVY TRUST 9.18.03_Other Projects 2" xfId="36716" xr:uid="{E965AF2B-9AE5-4519-A598-88D6DA30CF69}"/>
    <cellStyle name="_NAVY TRUST 9.18.03_Other Projects_1.Inputs" xfId="36717" xr:uid="{A04D95C6-9F7D-492F-91CA-07FFA03FA2E9}"/>
    <cellStyle name="_NAVY TRUST 9.18.03_Other Projects_Copy of G&amp;A_reports_v4" xfId="36718" xr:uid="{E8E85D63-8B9E-45C6-9519-C509EE64D8A1}"/>
    <cellStyle name="_NAVY TRUST 9.18.03_Other Projects_Copy of Vento III v27i P50 1st" xfId="36719" xr:uid="{C077FF56-3E8C-46A1-9B89-4134B0794758}"/>
    <cellStyle name="_NAVY TRUST 9.18.03_Other Projects_Vento III v17i (8.9% Haircut, 60% Tax)" xfId="36720" xr:uid="{8853BBB4-2E96-4453-8F9D-7F7B092FE51F}"/>
    <cellStyle name="_NAVY TRUST 9.18.03_Other Projects_Vento III v22i (Haircut, 6Y CF, 76% tax)" xfId="36721" xr:uid="{8CD09F58-BF6C-4118-8CEE-0A3DFF61196A}"/>
    <cellStyle name="_NAVY TRUST 9.18.03_Other Projects_Vento III v28g Base" xfId="36722" xr:uid="{0DAAF536-DDD6-4426-9FF8-90A6DA24D9F8}"/>
    <cellStyle name="_NAVY TRUST 9.18.03_Other Projects_Vento III v28k JPMyyy" xfId="36723" xr:uid="{A45948AE-FC23-4E34-A670-009F06EEF716}"/>
    <cellStyle name="_NAVY TRUST 9.18.03_Vento III v17i (8.9% Haircut, 60% Tax)" xfId="36724" xr:uid="{A1D82B4A-EADA-4029-A126-CE91C0970F93}"/>
    <cellStyle name="_NAVY TRUST 9.18.03_Vento III v22i (Haircut, 6Y CF, 76% tax)" xfId="36725" xr:uid="{AE0E11D0-D5B7-4666-AC48-9E1BA25B48B1}"/>
    <cellStyle name="_NAVY TRUST 9.18.03_Vento III v28g Base" xfId="36726" xr:uid="{9C18633B-939D-42FF-AB5E-6CDCED031555}"/>
    <cellStyle name="_NAVY TRUST 9.18.03_Vento III v28k JPMyyy" xfId="36727" xr:uid="{6BB36CB5-9BA6-4D77-A54E-FE356A6CF241}"/>
    <cellStyle name="_NCM Breakout" xfId="36728" xr:uid="{211C7DCC-79B4-400B-B3A7-4F179E35BEAD}"/>
    <cellStyle name="_NCM Breakout - COMBINED" xfId="36729" xr:uid="{47C44824-2729-42FA-A4D3-738D10E450AF}"/>
    <cellStyle name="_NCM Breakout - COMBINED 2" xfId="36730" xr:uid="{91400804-1150-4400-BBAD-0A79822AF723}"/>
    <cellStyle name="_NCM Breakout 2" xfId="36731" xr:uid="{44FA4889-F704-4877-8C8A-9A4A269A9D50}"/>
    <cellStyle name="_NCM Breakout 2 2" xfId="36732" xr:uid="{060474D2-DD9B-4069-B0AB-B7F4DD3396CE}"/>
    <cellStyle name="_NCM Breakout 3" xfId="36733" xr:uid="{47C4F85F-8829-4A5E-AD0B-2E9F22B4057B}"/>
    <cellStyle name="_NCM Breakout 3 2" xfId="36734" xr:uid="{EAF0DD43-AB53-4D41-9C77-DD8D52A09A34}"/>
    <cellStyle name="_NCM Breakout 4" xfId="36735" xr:uid="{AB478274-A2C9-485B-8DB6-5FF2C8461B08}"/>
    <cellStyle name="_NCM Breakout 4 2" xfId="36736" xr:uid="{4BBED639-D68D-4EE2-9FF0-4ADF2C56D6F6}"/>
    <cellStyle name="_NCM Breakout 4 3" xfId="36737" xr:uid="{E4B19AEF-5512-4F89-AC90-5FBE5F24E9C7}"/>
    <cellStyle name="_NCM Breakout 5" xfId="36738" xr:uid="{D4005783-731B-4ACB-9497-8FAFDFFDDAF9}"/>
    <cellStyle name="_NCM Breakout 5 2" xfId="36739" xr:uid="{9FE3097F-2819-4034-9CAA-54DFD053C93A}"/>
    <cellStyle name="_NCM Breakout 6" xfId="36740" xr:uid="{24E0347A-4B03-4D22-83C9-800342994DDE}"/>
    <cellStyle name="_NCM Breakout New" xfId="36741" xr:uid="{11F685E0-9239-4188-9253-59F38E82AF72}"/>
    <cellStyle name="_NCM Breakout New 2" xfId="36742" xr:uid="{75263A21-5DD5-4EFE-8FAD-A38C7B022982}"/>
    <cellStyle name="_NCM Breakout_Cherokee 2010 - 2014 Budget Forecast" xfId="36743" xr:uid="{4FB816C6-52E2-4668-8126-EAFFE73AD7EA}"/>
    <cellStyle name="_NCM Breakout_Cimarron O&amp;M_05-24-2012" xfId="36744" xr:uid="{F9B64A7D-F0BE-4DC3-967A-7086D67A2501}"/>
    <cellStyle name="_NCM Breakout_Copy of South TX GenTie  0.8x Sale12-31-09 COD BASE CASEvBOD" xfId="36745" xr:uid="{9FE210E4-4D3A-4B10-9654-8E6A8C75107C}"/>
    <cellStyle name="_NCM Breakout_Genesis_Bridge_Tab" xfId="36746" xr:uid="{8B6E4270-9FC3-4B37-B220-E2284060512C}"/>
    <cellStyle name="_NCM Breakout_Input" xfId="36747" xr:uid="{71D2C288-55B6-47B7-B942-45D7EADAAA27}"/>
    <cellStyle name="_NCM Breakout_Input 2" xfId="36748" xr:uid="{21503722-AE20-4292-B095-391CCAC2A70E}"/>
    <cellStyle name="_NCM Breakout_Inputs" xfId="36749" xr:uid="{E9442F7D-7F78-4AD7-B6A5-EBF48B2DBADE}"/>
    <cellStyle name="_NCM Breakout_Inputs 2" xfId="36750" xr:uid="{D945A12D-EBAB-4580-A45B-38DDAC08B7C4}"/>
    <cellStyle name="_NCM Breakout_Majestic II 2013 - 2042 Property Tax Forecast est" xfId="36751" xr:uid="{E0DC5D7F-5955-4301-80FC-E9F23A442448}"/>
    <cellStyle name="_NCM Breakout_McCoy 250 MW Yingli 280W T-0 NextEra PVO&amp;M Budget (NEW RAMP)_2010-12-10" xfId="36752" xr:uid="{63D9AD76-6F4C-4691-9D6F-3032C4919B1C}"/>
    <cellStyle name="_NCM Breakout_McCoy 250 MW Yingli 280W T-0 NextEra PVO&amp;M Budget (NEW RAMP)_2010-12-6" xfId="36753" xr:uid="{EC44CB80-08CD-4073-9728-A9537749228B}"/>
    <cellStyle name="_NCM Breakout_Tax" xfId="36754" xr:uid="{C1976DA0-920A-400E-BD35-F68ACE149F93}"/>
    <cellStyle name="_NCM Breakout_ToD" xfId="36755" xr:uid="{E39C8342-F9E2-4105-8BFB-9F636102F640}"/>
    <cellStyle name="_NCM Breakout_ToD 2" xfId="36756" xr:uid="{D1EF6DDC-BEBD-466A-8E3D-DBD2E13545C3}"/>
    <cellStyle name="_NCM Breakout_ToD 3" xfId="36757" xr:uid="{31DB7F47-4C57-4DEE-8E6B-49FD91084B33}"/>
    <cellStyle name="_NCM Comparison" xfId="36758" xr:uid="{02F254F6-DD78-496D-8BF8-16A44C49DD88}"/>
    <cellStyle name="_NCM Comparison 2" xfId="36759" xr:uid="{C121C673-F3E7-4B27-BB42-6EC6AC2CE0B1}"/>
    <cellStyle name="_NCM Comparison 2 2" xfId="36760" xr:uid="{CC3BE1ED-8B93-4777-B963-5EF293EB6EFA}"/>
    <cellStyle name="_NCM Comparison 3" xfId="36761" xr:uid="{47AABBE1-3BFA-4FAE-A456-3BDDEDA58CAC}"/>
    <cellStyle name="_NCM Comparison 3 2" xfId="36762" xr:uid="{CA01B990-034D-4150-95BB-3417DF2DE4AC}"/>
    <cellStyle name="_NCM Comparison 4" xfId="36763" xr:uid="{F6A1B690-77C1-4CFF-91DD-D569F8645AF5}"/>
    <cellStyle name="_NCM Comparison 4 2" xfId="36764" xr:uid="{53DD4E4E-357E-46E2-980C-1EFC9D2DBFF4}"/>
    <cellStyle name="_NCM Comparison 4 3" xfId="36765" xr:uid="{86DBD1AF-2CA9-40A7-A15F-8C75C1005042}"/>
    <cellStyle name="_NCM Comparison 5" xfId="36766" xr:uid="{C63C2C16-F7EB-4339-A711-D4A3A3DE7737}"/>
    <cellStyle name="_NCM Comparison 5 2" xfId="36767" xr:uid="{8BC76892-1650-4A46-B726-028C26DE2EFD}"/>
    <cellStyle name="_NCM Comparison 6" xfId="36768" xr:uid="{FBDC558A-BFA9-47D7-A71F-FEBDF8AD1CB9}"/>
    <cellStyle name="_NCM Comparison_Cherokee 2010 - 2014 Budget Forecast" xfId="36769" xr:uid="{43B04536-08B0-4831-93EB-CF9A3E453455}"/>
    <cellStyle name="_NCM Comparison_Cimarron O&amp;M_05-24-2012" xfId="36770" xr:uid="{40CD346E-1770-4D64-A6B7-67A6CE96A84F}"/>
    <cellStyle name="_NCM Comparison_Copy of South TX GenTie  0.8x Sale12-31-09 COD BASE CASEvBOD" xfId="36771" xr:uid="{EF9B0C90-0F40-45F9-AE2B-A026804621F4}"/>
    <cellStyle name="_NCM Comparison_Genesis_Bridge_Tab" xfId="36772" xr:uid="{3C9E888B-997F-46F8-8827-FF91A70069C5}"/>
    <cellStyle name="_NCM Comparison_Input" xfId="36773" xr:uid="{5972CEFC-781C-440A-B57A-9EAFB3C42ABD}"/>
    <cellStyle name="_NCM Comparison_Input 2" xfId="36774" xr:uid="{B69DC6E3-4CCB-4245-B21B-3581AE571777}"/>
    <cellStyle name="_NCM Comparison_Inputs" xfId="36775" xr:uid="{9D044B25-D67B-42D5-8DE5-689F34DF0385}"/>
    <cellStyle name="_NCM Comparison_Inputs 2" xfId="36776" xr:uid="{08A39B30-B144-434B-A298-85952ED435BE}"/>
    <cellStyle name="_NCM Comparison_Majestic II 2013 - 2042 Property Tax Forecast est" xfId="36777" xr:uid="{FD455ACB-3312-48D5-A73A-070FD9496D7D}"/>
    <cellStyle name="_NCM Comparison_McCoy 250 MW Yingli 280W T-0 NextEra PVO&amp;M Budget (NEW RAMP)_2010-12-10" xfId="36778" xr:uid="{ED0A834E-B75B-41B4-8E1F-235D2529F5DF}"/>
    <cellStyle name="_NCM Comparison_McCoy 250 MW Yingli 280W T-0 NextEra PVO&amp;M Budget (NEW RAMP)_2010-12-6" xfId="36779" xr:uid="{8C2EA0DB-CC35-4E4F-B455-E57BE2EE5F83}"/>
    <cellStyle name="_NCM Comparison_Tax" xfId="36780" xr:uid="{6EE69152-0B01-4DED-81DE-AE8780737828}"/>
    <cellStyle name="_NCM Comparison_ToD" xfId="36781" xr:uid="{5E1747A8-6A4A-4CE8-8362-491229CAEB71}"/>
    <cellStyle name="_NCM Comparison_ToD 2" xfId="36782" xr:uid="{FF5E7573-150E-46CF-B546-98506B907400}"/>
    <cellStyle name="_NCM Comparison_ToD 3" xfId="36783" xr:uid="{309DDC50-8CD7-497E-BB57-D04A0D21540A}"/>
    <cellStyle name="_NDT model_Nov fcst" xfId="36784" xr:uid="{7F0A0A08-5D9F-4FFC-B913-295F969C8772}"/>
    <cellStyle name="_NEME Curves" xfId="36785" xr:uid="{24A9B040-6BA1-4A2C-82D5-F8D9A945E104}"/>
    <cellStyle name="_New Design Sheet" xfId="36786" xr:uid="{A9F980BA-3CCE-4CC7-B634-DC86E681F8A8}"/>
    <cellStyle name="_New Design Sheet 2" xfId="36787" xr:uid="{680F19CC-20A0-4ADC-A3C1-10E3E21CB84B}"/>
    <cellStyle name="_NEW EST BREAKDOWN" xfId="36788" xr:uid="{8EEFA4FC-43E2-44B1-8061-2D5699B105CB}"/>
    <cellStyle name="_new fuel curve calculation" xfId="36789" xr:uid="{6D384D32-6BCD-484E-B217-99289BD322E9}"/>
    <cellStyle name="_new fuel curve calculation 2" xfId="36790" xr:uid="{1962E91D-21D6-41F5-B536-4BE951A07D65}"/>
    <cellStyle name="_new fuel curve calculation_Cherokee 2010 - 2014 Budget Forecast" xfId="36791" xr:uid="{0BFD1200-1E3A-4756-8893-25245A24416A}"/>
    <cellStyle name="_x0013__NEW GRII_III Debt_032509 v1 (2)" xfId="36792" xr:uid="{F187A6A8-6C41-48FD-98A4-B52FF2F54937}"/>
    <cellStyle name="_x0013__NEW GRII_III Debt_032509 v1 (2) 2" xfId="36793" xr:uid="{01A0D238-96B9-47C6-BF1C-12C51C59A857}"/>
    <cellStyle name="_x0013__NEW GRII_III Debt_032509 v1 (2)_BeechR Pivot Table 12.2.09" xfId="36794" xr:uid="{A9E81D70-DDFA-4944-9692-616A86620BC0}"/>
    <cellStyle name="_x0013__NEW GRII_III Debt_032509 v1 (2)_BeechR Pivot Table 12.2.09 2" xfId="36795" xr:uid="{D43367B5-9F48-40E2-9BB6-12326939F4C2}"/>
    <cellStyle name="_x0013__NEW Levered GRII&amp;III_04092009_MCF v1" xfId="36796" xr:uid="{B1F2CC64-9320-478C-8030-70D04AF85B6C}"/>
    <cellStyle name="_x0013__NEW Levered GRII&amp;III_04092009_MCF v1 2" xfId="36797" xr:uid="{BCF880FF-F0D1-4DBA-8629-ED6756B97DF6}"/>
    <cellStyle name="_x0013__NEW Levered GRII&amp;III_04092009_MCF v1_BeechR Pivot Table 12.2.09" xfId="36798" xr:uid="{0C610E47-ED76-4F79-821C-B74AA2DDFADB}"/>
    <cellStyle name="_x0013__NEW Levered GRII&amp;III_04092009_MCF v1_BeechR Pivot Table 12.2.09 2" xfId="36799" xr:uid="{E51F5885-7A49-4747-9D1E-C561809EBCBB}"/>
    <cellStyle name="_New Resources" xfId="36800" xr:uid="{2D2B02A4-34AF-4D99-B045-817631EE437C}"/>
    <cellStyle name="_New Resources 2" xfId="36801" xr:uid="{6346EC2E-CEFB-425A-98D1-209C2FA5DABF}"/>
    <cellStyle name="_New Resources 2 2" xfId="36802" xr:uid="{9E728CD7-CF9F-46A1-8A8B-F331EDF9F83F}"/>
    <cellStyle name="_New Resources 3" xfId="36803" xr:uid="{7D6BF88B-7EF9-4058-98CD-5374C2A758CA}"/>
    <cellStyle name="_New Resources 3 2" xfId="36804" xr:uid="{9A9F6127-91A3-46BD-85D9-6607F25548E5}"/>
    <cellStyle name="_New Resources 4" xfId="36805" xr:uid="{E90E54DA-CA23-4318-95EC-51D87726BABA}"/>
    <cellStyle name="_New Resources 4 2" xfId="36806" xr:uid="{832C2D88-04D6-46B8-A049-9FCC077CA7A3}"/>
    <cellStyle name="_New Resources 4 3" xfId="36807" xr:uid="{525995D1-1930-4821-AF03-909AFB7D3B17}"/>
    <cellStyle name="_New Resources 5" xfId="36808" xr:uid="{B5A558D3-DC56-431A-99F0-B1BD7BF746B7}"/>
    <cellStyle name="_New Resources 5 2" xfId="36809" xr:uid="{AAA8E373-A4DE-4354-966D-734F25E55771}"/>
    <cellStyle name="_New Resources 6" xfId="36810" xr:uid="{033F4E60-463B-4AE0-AE62-236373E9CF22}"/>
    <cellStyle name="_New Resources_August 2010 CWIP curves_NextEra" xfId="36811" xr:uid="{CA5C538F-525C-4BFF-B766-B0A6A1F1D4B2}"/>
    <cellStyle name="_New Resources_August 2010 CWIP curves_NextEra 2" xfId="36812" xr:uid="{622BEB9C-DA29-4396-B737-DEC1212274B2}"/>
    <cellStyle name="_New Resources_August 2010 CWIP curves_NextEra_November 2010 Termosol CWIP Curves NEER Final" xfId="36813" xr:uid="{11EC7A90-38B9-4D00-958B-885C5361350D}"/>
    <cellStyle name="_New Resources_August 2010 CWIP curves_NextEra_November 2010 Termosol CWIP Curves NEER Final 2" xfId="36814" xr:uid="{A8F3132C-3A85-4688-AD9A-61DD3CCF757D}"/>
    <cellStyle name="_New Resources_BASIS ADJ" xfId="36815" xr:uid="{8ABB0C0C-9916-4603-973F-A4584B6EF51E}"/>
    <cellStyle name="_New Resources_BM Adjustments" xfId="36816" xr:uid="{04D29CF3-7BDB-4A66-B143-451EC219A5B7}"/>
    <cellStyle name="_New Resources_Budget Support 2012-09 2013-15 Benefit Programs v5 with NEER Barg Update" xfId="36817" xr:uid="{45E91AC7-D3E8-4268-ACB9-722BC4FD57F8}"/>
    <cellStyle name="_New Resources_Capacity_Factor_Monthly_Forecast_Through_2024 " xfId="36818" xr:uid="{86E81C53-C956-4991-A8E8-AB4C7D2A74C5}"/>
    <cellStyle name="_New Resources_Capital Prov 1Q10" xfId="36819" xr:uid="{065EF18B-68E4-4D10-B8C5-5B2B051A91BB}"/>
    <cellStyle name="_New Resources_Capital Prov 1Q10 2" xfId="36820" xr:uid="{7748086B-13CA-425D-B048-4444BB3119E5}"/>
    <cellStyle name="_New Resources_Capital Prov 1Q10_March_LTD_Premium" xfId="36821" xr:uid="{6E64FECD-DD1B-46EE-B414-17CD5F5F4998}"/>
    <cellStyle name="_New Resources_Capital Prov 1Q10_Nov Self Admin LTD Income Premium - CIGNA" xfId="36822" xr:uid="{E24F69C8-118E-4B33-8E5D-F8BEBAAD84EE}"/>
    <cellStyle name="_New Resources_Capital Prov 1Q10_Summary Unrounded" xfId="36823" xr:uid="{7B612416-E721-478E-BB78-B03760940F72}"/>
    <cellStyle name="_New Resources_Consolidated Summary Living ProForma_2011_DRAFT" xfId="36824" xr:uid="{9740EF7F-ABE3-40BF-A99B-C5D164046DAD}"/>
    <cellStyle name="_New Resources_Consolidated Summary Living ProForma_2011_Paste Special" xfId="36825" xr:uid="{FD2032F0-B7DA-4A06-81DD-45B08016CAC3}"/>
    <cellStyle name="_New Resources_Copy of South TX GenTie  0.8x Sale12-31-09 COD BASE CASEvBOD" xfId="36826" xr:uid="{124AC1FE-4286-4DBC-BBFD-8B32B54EF4E7}"/>
    <cellStyle name="_New Resources_CWIP Termosol 1" xfId="36827" xr:uid="{0C5E12BD-B04F-42D6-80D8-0680D75A3B3C}"/>
    <cellStyle name="_New Resources_CWIP Termosol 1 2" xfId="36828" xr:uid="{088FDE2A-A5F9-4EBA-AF4D-F54D29FEE893}"/>
    <cellStyle name="_New Resources_CWIP Termosol 2" xfId="36829" xr:uid="{0D98C97A-0C16-4DE1-BF8C-F123B75C8330}"/>
    <cellStyle name="_New Resources_CWIP Termosol 2 2" xfId="36830" xr:uid="{6AD78CD4-C7A3-42AD-89F9-C668461266E6}"/>
    <cellStyle name="_New Resources_Fees" xfId="36831" xr:uid="{6F7A12E6-D969-439A-8476-1195A32B27D1}"/>
    <cellStyle name="_New Resources_Genesis_Bridge_Tab" xfId="36832" xr:uid="{AC3E2B53-4D44-4A7A-B6BF-82143A43DE76}"/>
    <cellStyle name="_New Resources_Inputs" xfId="36833" xr:uid="{E68EAD99-51DE-4FD8-8455-6E832009679D}"/>
    <cellStyle name="_New Resources_Inputs 2" xfId="36834" xr:uid="{35BCF36A-C096-4E7B-97DC-EF36A6F15457}"/>
    <cellStyle name="_New Resources_Locked in Gross Margin" xfId="36835" xr:uid="{CBFDB87A-66B6-40B4-9EA6-28D2B3DA958A}"/>
    <cellStyle name="_New Resources_LTD-FAS 112 Summary" xfId="36836" xr:uid="{39E232CD-C6DE-419A-B3D7-107D55735A56}"/>
    <cellStyle name="_New Resources_November 2010 CWIP Curves Genesis Final" xfId="36837" xr:uid="{86E14B94-7163-4092-A2FA-16A62AF6930D}"/>
    <cellStyle name="_New Resources_November 2010 CWIP Curves Genesis Final 2" xfId="36838" xr:uid="{5E5F1DEC-6D0C-4FE7-B9DF-96B60C61F552}"/>
    <cellStyle name="_New Resources_November 2010 CWIP Curves NEER Final" xfId="36839" xr:uid="{2295DF94-3DC1-4D5D-A87D-9538489D78F2}"/>
    <cellStyle name="_New Resources_November 2010 CWIP Curves NEER Final 2" xfId="36840" xr:uid="{2E15AE99-D098-48EC-AC88-129E7E68E737}"/>
    <cellStyle name="_New Resources_November 2010 Termosol CWIP Curves NEER Final" xfId="36841" xr:uid="{4830E642-AF35-4E1F-AD4E-C7C852E2B0D4}"/>
    <cellStyle name="_New Resources_November 2010 Termosol CWIP Curves NEER Final 2" xfId="36842" xr:uid="{0B32324A-C79D-429A-B357-9FFA2E79F558}"/>
    <cellStyle name="_New Resources_Project Monitoring Paradise Solar revised_October 2010" xfId="36843" xr:uid="{B1A5B735-F697-4CFA-A848-9F915DE7F33C}"/>
    <cellStyle name="_New Resources_Project Monitoring Paradise Solar revised_October 2010 2" xfId="36844" xr:uid="{4F5D939D-B1CE-4A58-94E4-771AB02A5773}"/>
    <cellStyle name="_New Resources_Project Monitoring Paradise Solar revised_October 2010_November 2010 Termosol CWIP Curves NEER Final" xfId="36845" xr:uid="{C1348BB6-1B21-4ED1-A0B9-17A6A794D40A}"/>
    <cellStyle name="_New Resources_Project Monitoring Paradise Solar revised_October 2010_November 2010 Termosol CWIP Curves NEER Final 2" xfId="36846" xr:uid="{BB414604-A643-4A8F-8A9D-0D1766CDB5B1}"/>
    <cellStyle name="_New Resources_September 2010 CWIP curves_NextEra" xfId="36847" xr:uid="{69585BB5-7F18-45D8-B92B-ED39A6F2B8A4}"/>
    <cellStyle name="_New Resources_September 2010 CWIP curves_NextEra 2" xfId="36848" xr:uid="{B0C03C06-A563-4259-8A06-CC61A19CF567}"/>
    <cellStyle name="_New Resources_September 2010 CWIP curves_NextEra_November 2010 Termosol CWIP Curves NEER Final" xfId="36849" xr:uid="{D67F23D0-18D5-40CC-B228-D6DBD21A30DF}"/>
    <cellStyle name="_New Resources_September 2010 CWIP curves_NextEra_November 2010 Termosol CWIP Curves NEER Final 2" xfId="36850" xr:uid="{CB20DB24-1751-44F5-A7CE-88738EC74AD2}"/>
    <cellStyle name="_New Resources_Summerhaven CWIP curve Oct_2010" xfId="36851" xr:uid="{FF318658-8CAA-41C5-A93C-86FA093327C0}"/>
    <cellStyle name="_New Resources_Summerhaven CWIP curve Oct_2010 2" xfId="36852" xr:uid="{4B8EB50D-9996-4538-92F5-79C6B6CAD7FD}"/>
    <cellStyle name="_New Resources_Summerhaven CWIP curve Oct_2010_November 2010 Termosol CWIP Curves NEER Final" xfId="36853" xr:uid="{73B0D525-66E0-4EF9-BDDF-26F6DAECB660}"/>
    <cellStyle name="_New Resources_Summerhaven CWIP curve Oct_2010_November 2010 Termosol CWIP Curves NEER Final 2" xfId="36854" xr:uid="{8B505AFF-8F03-43C5-8A41-A44D308C2C79}"/>
    <cellStyle name="_New Resources_ToD" xfId="36855" xr:uid="{51D51E4D-989A-4983-9F93-D25BF67CFC8E}"/>
    <cellStyle name="_New Resources_ToD 2" xfId="36856" xr:uid="{6309ADEF-E3FE-4264-B1AC-DC0E6BA6EF3C}"/>
    <cellStyle name="_New Resources_ToD 3" xfId="36857" xr:uid="{3F7B991C-F0AA-4A8D-AB02-91719C7FEAAF}"/>
    <cellStyle name="_New Resources_tx financing revs" xfId="36858" xr:uid="{06AB6BCC-F4E0-4E2C-9CD7-97A0F6F50E9F}"/>
    <cellStyle name="_Noble 12.13.06 v7" xfId="36859" xr:uid="{3EF8D35C-F762-48B4-957C-082EE364EF36}"/>
    <cellStyle name="_Noble 12.13.06 v7 2" xfId="36860" xr:uid="{07B670CB-01D4-48FC-81BA-CF9AFA2EA0C8}"/>
    <cellStyle name="_Noble 12.13.06 v7 2 2" xfId="36861" xr:uid="{0D2616FE-A4FF-4A82-AFD3-379958EB769E}"/>
    <cellStyle name="_Noble 12.13.06 v7 3" xfId="36862" xr:uid="{F696212B-F26A-4332-B5D0-24CDA57AB508}"/>
    <cellStyle name="_Noble 12.13.06 v7 3 2" xfId="36863" xr:uid="{6590E62E-29FE-4E97-B6C4-975818577B21}"/>
    <cellStyle name="_Noble 12.13.06 v7 4" xfId="36864" xr:uid="{500854A3-FBED-4802-87AD-353AC96C35EC}"/>
    <cellStyle name="_Noble 12.13.06 v7_Horizon round 1 model vFINAL" xfId="36865" xr:uid="{4C07B398-694E-4C3B-A44B-FB37D83B7207}"/>
    <cellStyle name="_Noble 12.13.06 v7_Horizon round 1 model vFINAL 2" xfId="36866" xr:uid="{1EAB89A3-849B-4D46-A5C3-EFC884564AD6}"/>
    <cellStyle name="_Noble 12.13.06 v7_Horizon round 1 model vFINAL 2 2" xfId="36867" xr:uid="{6C03FD6B-4891-4D8A-9E2E-8E45490C49D6}"/>
    <cellStyle name="_Noble 12.13.06 v7_Horizon round 1 model vFINAL 3" xfId="36868" xr:uid="{1418D6AC-A0FE-4C35-8DD8-15A1EEE963AF}"/>
    <cellStyle name="_Noble 12.13.06 v7_Horizon round 1 model vFINAL 3 2" xfId="36869" xr:uid="{5C8E8487-D9AA-4EA1-9317-2174DA034B70}"/>
    <cellStyle name="_Noble 12.13.06 v7_Horizon round 1 model vFINAL 4" xfId="36870" xr:uid="{799D21FE-6324-4F01-81D7-ABFF59C73FAF}"/>
    <cellStyle name="_Noble 12.13.06 v7_Horizon round 1 model vFINAL_1" xfId="36871" xr:uid="{B6E3FC6B-AE1C-4DEC-8378-5B3F999F6149}"/>
    <cellStyle name="_Noble 12.13.06 v7_Horizon round 1 model vFINAL_1 2" xfId="36872" xr:uid="{7F7449BD-3EBC-4A0F-A02A-DDA2A43CB798}"/>
    <cellStyle name="_Noble 12.13.06 v7_Horizon round 1 model vFINAL_1 2 2" xfId="36873" xr:uid="{F3BC8B3C-4227-42BC-9D40-211FC6F4A8B4}"/>
    <cellStyle name="_Noble 12.13.06 v7_Horizon round 1 model vFINAL_1 3" xfId="36874" xr:uid="{F3754D8A-904B-4E5A-A8D5-A7F583412299}"/>
    <cellStyle name="_Noble 12.13.06 v7_Horizon round 1 model vFINAL_1 3 2" xfId="36875" xr:uid="{01DDCBED-5ABA-4FB1-AA8E-B45F04A860BF}"/>
    <cellStyle name="_Noble 12.13.06 v7_Horizon round 1 model vFINAL_1 4" xfId="36876" xr:uid="{D6DF342D-2404-452C-BA28-A1C5A53232B5}"/>
    <cellStyle name="_Noble 12.13.06 v7_Horizon round 1 model vFINAL_1_Project Farwest III Model 03-20-07 v135" xfId="36877" xr:uid="{24599078-81C8-4B6D-83A1-307AD05D23D3}"/>
    <cellStyle name="_Noble 12.13.06 v7_Horizon round 1 model vFINAL_1_Project Farwest III Model 03-20-07 v135 2" xfId="36878" xr:uid="{A51D824C-F10E-47F0-B7B2-9DEE835E5B0C}"/>
    <cellStyle name="_Noble 12.13.06 v7_Horizon round 1 model vFINAL_1_Project Farwest III Model 03-20-07 v135 2 2" xfId="36879" xr:uid="{F1C3EBF9-B415-4287-A62F-BF6DF5D518EF}"/>
    <cellStyle name="_Noble 12.13.06 v7_Horizon round 1 model vFINAL_1_Project Farwest III Model 03-20-07 v135 3" xfId="36880" xr:uid="{8D7993BE-8469-4190-934F-A4F70C5395F3}"/>
    <cellStyle name="_Noble 12.13.06 v7_Horizon round 1 model vFINAL_1_Project Farwest III Model 03-20-07 v135 3 2" xfId="36881" xr:uid="{EFBC0BC8-8189-40B8-BE22-442D8C11564A}"/>
    <cellStyle name="_Noble 12.13.06 v7_Horizon round 1 model vFINAL_1_Project Farwest III Model 03-20-07 v135 4" xfId="36882" xr:uid="{D666DA67-5B5B-488D-A5D6-791D5B636B5E}"/>
    <cellStyle name="_Noble 12.13.06 v7_Horizon round 1 model vFINAL_1_Project Makani Model 04-11-07 v6" xfId="36883" xr:uid="{F2A7861C-24DD-49EE-A22E-45AA09E74B2D}"/>
    <cellStyle name="_Noble 12.13.06 v7_Horizon round 1 model vFINAL_1_Project Makani Model 04-11-07 v6 2" xfId="36884" xr:uid="{EA93C959-2B3B-4FDF-9D94-72357697381F}"/>
    <cellStyle name="_Noble 12.13.06 v7_Horizon round 1 model vFINAL_1_Project Makani Model 04-11-07 v6 2 2" xfId="36885" xr:uid="{ACA8BFBF-B09F-4DF4-8C6F-384D6F5DBE37}"/>
    <cellStyle name="_Noble 12.13.06 v7_Horizon round 1 model vFINAL_1_Project Makani Model 04-11-07 v6 3" xfId="36886" xr:uid="{C9FB97CC-97CC-4524-9C82-B56C0045B38C}"/>
    <cellStyle name="_Noble 12.13.06 v7_Horizon round 1 model vFINAL_1_Project Makani Model 04-11-07 v6 3 2" xfId="36887" xr:uid="{7EC644DB-4978-4128-BBA4-0DD9265B1866}"/>
    <cellStyle name="_Noble 12.13.06 v7_Horizon round 1 model vFINAL_1_Project Makani Model 04-11-07 v6 4" xfId="36888" xr:uid="{C0AA1E43-E398-4492-A3E1-AC74AC2A3520}"/>
    <cellStyle name="_Nov 09 Fcst adj _to MAB" xfId="36889" xr:uid="{BED27669-D9EA-4D6B-B863-017AE121C89B}"/>
    <cellStyle name="_NRG Payment Miletones" xfId="36890" xr:uid="{8DB44F93-9910-4380-8893-6523302CB27B}"/>
    <cellStyle name="_NRG Payment Miletones 2" xfId="36891" xr:uid="{7D2E86C2-1BE1-46B8-AFB7-7D3ADC7C5B6B}"/>
    <cellStyle name="_NRG Payment Miletones_#1 Levered Beech Ridge_021109_Grant,Bonus,No PTCs,MACRs,Term Debt NOL" xfId="36892" xr:uid="{89EF3BCF-4594-4ADC-8675-76A3ADF98BAF}"/>
    <cellStyle name="_NRG Payment Miletones_#1 Levered Beech Ridge_021109_Grant,Bonus,No PTCs,MACRs,Term Debt NOL 2" xfId="36893" xr:uid="{4800FCE3-EEC8-4C25-A494-1A017A146AD2}"/>
    <cellStyle name="_NRG Payment Miletones_#1 LeveredGrand_Ridge_II-III_021009_Grant,Bonus,No PTCs,MACRs,Term Debt, NOL" xfId="36894" xr:uid="{D6108D3A-C63F-43F8-B34C-D507FA9A9565}"/>
    <cellStyle name="_NRG Payment Miletones_#1 LeveredGrand_Ridge_II-III_021009_Grant,Bonus,No PTCs,MACRs,Term Debt, NOL 2" xfId="36895" xr:uid="{A48F4A5D-3A66-41C9-BC4A-C97E8D5260BF}"/>
    <cellStyle name="_NRG Payment Miletones_#1 LeveredGrand_Ridge_II-III_021009_Grant,Bonus,No PTCs,MACRs,Term Debt, NOL_BeechR Pivot Table 12.2.09" xfId="36896" xr:uid="{D50B4481-7EA5-40B8-B7C2-2A03881B12DD}"/>
    <cellStyle name="_NRG Payment Miletones_#1 LeveredGrand_Ridge_II-III_021009_Grant,Bonus,No PTCs,MACRs,Term Debt, NOL_BeechR Pivot Table 12.2.09 2" xfId="36897" xr:uid="{D16575CE-0A9D-4D69-A819-D931283F9930}"/>
    <cellStyle name="_NRG Payment Miletones_2008 IWNA 7.75% 53% ERISA P50 (Invnergy)_FROM JPM" xfId="36898" xr:uid="{40DE62D0-764B-4CDA-AE58-2546CA389E33}"/>
    <cellStyle name="_NRG Payment Miletones_2008 IWNA 7.75% 53% ERISA P50 (Invnergy)_FROM JPM 2" xfId="36899" xr:uid="{22009F55-E787-434E-BDD5-EF6F2B678A0C}"/>
    <cellStyle name="_NRG Payment Miletones_2008 IWNA Portfolio 09262008 (JPM TE &amp; CE)__TE Assumps" xfId="36900" xr:uid="{24179546-3D6F-4583-8906-7FDFAD67C27D}"/>
    <cellStyle name="_NRG Payment Miletones_2008 IWNA Portfolio 09262008 (JPM TE &amp; CE)__TE Assumps 2" xfId="36901" xr:uid="{75C91F95-87D5-4E5A-A638-7B0B9B28F2AE}"/>
    <cellStyle name="_NRG Payment Miletones_2008 IWNA Portfolio 09262008 (JPM TE &amp; CE)__TE Assumps_2008 IWNA v12 7.75% 53% TaxEx P50 (Invenergy)_10242008" xfId="36902" xr:uid="{229596EC-D3D1-476B-8181-572622AE12D6}"/>
    <cellStyle name="_NRG Payment Miletones_2008 IWNA Portfolio 09262008 (JPM TE &amp; CE)__TE Assumps_2008 IWNA v12 7.75% 53% TaxEx P50 (Invenergy)_10242008 2" xfId="36903" xr:uid="{A0AD3117-53BF-4C0D-8666-42108E698B2A}"/>
    <cellStyle name="_NRG Payment Miletones_2008 IWNA v12 7.75% 53% TaxEx P50 (Invenergy)_10242008" xfId="36904" xr:uid="{B03C28FD-3D9F-4C32-88A6-BBB2E270F919}"/>
    <cellStyle name="_NRG Payment Miletones_2008 IWNA v12 7.75% 53% TaxEx P50 (Invenergy)_10242008 2" xfId="36905" xr:uid="{FBFDB38A-7D57-425E-89E3-68A4609A4216}"/>
    <cellStyle name="_NRG Payment Miletones_2008 IWNA v12 7.75% 53% TaxEx P50 (Invenergy)_NO HAIRCUTS" xfId="36906" xr:uid="{0FC4D979-14FA-4B98-B7BF-254AE990AF7A}"/>
    <cellStyle name="_NRG Payment Miletones_2008 IWNA v12 7.75% 53% TaxEx P50 (Invenergy)_NO HAIRCUTS 2" xfId="36907" xr:uid="{61E3D2AB-7986-4E96-B5A9-416171DE840D}"/>
    <cellStyle name="_NRG Payment Miletones_BeechR Pivot Table 12.2.09" xfId="36908" xr:uid="{AF52C6AF-2755-4061-9FE7-87C15F92A122}"/>
    <cellStyle name="_NRG Payment Miletones_BeechR Pivot Table 12.2.09 2" xfId="36909" xr:uid="{6517D4C8-01CD-401F-BEE7-9F8C905CEB08}"/>
    <cellStyle name="_NRG Payment Miletones_Big Otter 101209 Grant and TE 100.5MW_20mileT" xfId="36910" xr:uid="{1DE8E72F-6C02-4E2C-9B28-F115ED95CF42}"/>
    <cellStyle name="_NRG Payment Miletones_Big Otter 101209 Grant and TE 100.5MW_20mileT 2" xfId="36911" xr:uid="{43EC4332-1B3B-4B07-B860-0B37F522EFDB}"/>
    <cellStyle name="_NRG Payment Miletones_Bish Hill_$77.5_lowncf_ Bundled Price_Lenders_092909" xfId="36912" xr:uid="{3B358A5C-85E4-484C-B0F4-F5D40D1C04E9}"/>
    <cellStyle name="_NRG Payment Miletones_Bish Hill_$77.5_lowncf_ Bundled Price_Lenders_092909 2" xfId="36913" xr:uid="{231C9D1D-2D5C-48C9-915E-D5915C4479F9}"/>
    <cellStyle name="_NRG Payment Miletones_BishHilll_1.25M per WTG with $72 bundled price_200MWs_BF" xfId="36914" xr:uid="{D77EBBC2-DBCE-429A-8989-F2F06EA8B32D}"/>
    <cellStyle name="_NRG Payment Miletones_BishHilll_1.25M per WTG with $72 bundled price_200MWs_BF 2" xfId="36915" xr:uid="{E0FB29F8-1A55-421B-A571-10709ABD7F66}"/>
    <cellStyle name="_NRG Payment Miletones_Bishop Hill_Grant_082409_200MW" xfId="36916" xr:uid="{AEE7E3C8-60A2-4FF1-9E20-1A17F1BAEDE1}"/>
    <cellStyle name="_NRG Payment Miletones_Bishop Hill_Grant_082409_200MW 2" xfId="36917" xr:uid="{AFCE5D40-14E2-4562-82E9-B17110C99882}"/>
    <cellStyle name="_NRG Payment Miletones_Buzzard Creek_250MW_PTC_010610" xfId="36918" xr:uid="{C38E9AD2-5BCE-4320-860A-1A7874FE077C}"/>
    <cellStyle name="_NRG Payment Miletones_Buzzard Creek_250MW_PTC_010610 2" xfId="36919" xr:uid="{49867B20-98A9-427A-972E-AEF4B25FC2E8}"/>
    <cellStyle name="_NRG Payment Miletones_California Ridge 120109 and 200MW" xfId="36920" xr:uid="{D14901F5-D70E-46B5-8481-D5586746A15B}"/>
    <cellStyle name="_NRG Payment Miletones_California Ridge 120109 and 200MW 2" xfId="36921" xr:uid="{AA8C184F-7623-4151-94D7-E54F759E5431}"/>
    <cellStyle name="_NRG Payment Miletones_California Ridge_042909_Grant and TE_99M_as bid" xfId="36922" xr:uid="{13008404-C7F0-4539-A7B4-60A6C31E9104}"/>
    <cellStyle name="_NRG Payment Miletones_California Ridge_042909_Grant and TE_99M_as bid 2" xfId="36923" xr:uid="{EEC47A88-1F29-4485-B1A9-CD0C027511BA}"/>
    <cellStyle name="_NRG Payment Miletones_California Ridge_042909_Grant and TE_99Mw" xfId="36924" xr:uid="{5A9E296E-216C-4DD7-BBB9-ABCAA726BB46}"/>
    <cellStyle name="_NRG Payment Miletones_California Ridge_042909_Grant and TE_99Mw 2" xfId="36925" xr:uid="{4365625B-C79C-45F4-8EE3-4EF8E7DDAA13}"/>
    <cellStyle name="_NRG Payment Miletones_Copy of NEW Levered GRIIIII_03312009_MCF v2" xfId="36926" xr:uid="{7B503D60-2ECA-4467-A75B-4842A5E8C749}"/>
    <cellStyle name="_NRG Payment Miletones_Copy of NEW Levered GRIIIII_03312009_MCF v2 2" xfId="36927" xr:uid="{81D15512-316C-4F7D-AEC8-4395BDC3CF95}"/>
    <cellStyle name="_NRG Payment Miletones_Copy of NEW Levered GRIIIII_03312009_MCF v2_BeechR Pivot Table 12.2.09" xfId="36928" xr:uid="{AE2EE36F-12A1-4DED-8602-4DD9DBEE44F4}"/>
    <cellStyle name="_NRG Payment Miletones_Copy of NEW Levered GRIIIII_03312009_MCF v2_BeechR Pivot Table 12.2.09 2" xfId="36929" xr:uid="{18B3EAE5-D4A6-402A-8F05-36A3FE36429C}"/>
    <cellStyle name="_NRG Payment Miletones_GRE 03252009_tpm_tables" xfId="36930" xr:uid="{EE970670-B33A-48AE-830F-67B4CA28D237}"/>
    <cellStyle name="_NRG Payment Miletones_GRE 03252009_tpm_tables 2" xfId="36931" xr:uid="{094174C6-E7BF-48C4-A347-01982E078F5C}"/>
    <cellStyle name="_NRG Payment Miletones_GRE 03252009_tpm_tables_BeechR Pivot Table 12.2.09" xfId="36932" xr:uid="{329697CE-7B84-4689-8870-04117CA51E5D}"/>
    <cellStyle name="_NRG Payment Miletones_GRE 03252009_tpm_tables_BeechR Pivot Table 12.2.09 2" xfId="36933" xr:uid="{FE72A465-BBB5-4302-8F61-EEFEF064895D}"/>
    <cellStyle name="_NRG Payment Miletones_Hardin Grant 08312009_300MW" xfId="36934" xr:uid="{878164C6-89EB-4BAC-909E-AC33FE58F783}"/>
    <cellStyle name="_NRG Payment Miletones_Hardin Grant 08312009_300MW 2" xfId="36935" xr:uid="{2C366DC9-061D-45CD-9D04-75AEE1BB443B}"/>
    <cellStyle name="_NRG Payment Miletones_Inputs-General" xfId="36936" xr:uid="{AFDD9C74-B995-4497-9CB4-BB4F0E0CE9AC}"/>
    <cellStyle name="_NRG Payment Miletones_Inputs-General 2" xfId="36937" xr:uid="{AC010237-A186-4589-A15E-B5B6A1574ABD}"/>
    <cellStyle name="_NRG Payment Miletones_Invenergy Model -- 9-5-08 base" xfId="36938" xr:uid="{DF0D9946-6214-4E46-BDCC-687DA198D899}"/>
    <cellStyle name="_NRG Payment Miletones_Invenergy Model -- 9-5-08 base 2" xfId="36939" xr:uid="{32117219-CCBE-4F17-B352-B12A0246CC82}"/>
    <cellStyle name="_NRG Payment Miletones_IWNA 3-Pack ECCA Sheldon Funding 03202009" xfId="36940" xr:uid="{ED8D7DDF-8914-42E4-911F-08115B940EB1}"/>
    <cellStyle name="_NRG Payment Miletones_IWNA 3-Pack ECCA Sheldon Funding 03202009 2" xfId="36941" xr:uid="{08B0C707-3E09-4CA6-A594-650E81E2DF73}"/>
    <cellStyle name="_NRG Payment Miletones_IWNA Ptfl v2 10yr 7.25% $320 upfront 99% hedge loss P50" xfId="36942" xr:uid="{E70C6A6C-994A-4A3D-B1E9-E009C64A4437}"/>
    <cellStyle name="_NRG Payment Miletones_IWNA Ptfl v2 10yr 7.25% $320 upfront 99% hedge loss P50 2" xfId="36943" xr:uid="{37D36072-D0C9-4F72-95ED-9BD946FBB9E9}"/>
    <cellStyle name="_NRG Payment Miletones_IWNA v1 10yr 7.25% $290 upfront no bonus 42% 2009 tax realloc P50" xfId="36944" xr:uid="{8F4103DB-6567-4035-9E58-0C92919ACC86}"/>
    <cellStyle name="_NRG Payment Miletones_IWNA v1 10yr 7.25% $290 upfront no bonus 42% 2009 tax realloc P50 2" xfId="36945" xr:uid="{969A5AD3-0A11-4F99-A78B-282037C02884}"/>
    <cellStyle name="_NRG Payment Miletones_IWNA v1 10yr 7.25% $290 upfront no bonus 42% 2009 tax realloc P50_2008 IWNA JPM TE Model 11032008 (ERISA Dep &amp; Full Haircuts)_275M" xfId="36946" xr:uid="{932C7D95-4DA6-4EF0-9FBD-BE271D963A54}"/>
    <cellStyle name="_NRG Payment Miletones_IWNA v1 10yr 7.25% $290 upfront no bonus 42% 2009 tax realloc P50_2008 IWNA JPM TE Model 11032008 (ERISA Dep &amp; Full Haircuts)_275M 2" xfId="36947" xr:uid="{8A69EC0D-5C0B-4175-9B55-02FCBA816361}"/>
    <cellStyle name="_NRG Payment Miletones_IWNA v1 10yr 7.25% $290 upfront no bonus 42% 2009 tax realloc P50_2008 IWNA v12 7.75% 53% TaxEx P50 (Invenergy)_10242008" xfId="36948" xr:uid="{384B7CFC-CEC4-4E5E-8386-BB56B61A28A7}"/>
    <cellStyle name="_NRG Payment Miletones_IWNA v1 10yr 7.25% $290 upfront no bonus 42% 2009 tax realloc P50_2008 IWNA v12 7.75% 53% TaxEx P50 (Invenergy)_10242008 2" xfId="36949" xr:uid="{AF1EF5F7-A706-4E2C-BFB7-1374677E54F0}"/>
    <cellStyle name="_NRG Payment Miletones_Ledge_0416_Grant and TE" xfId="36950" xr:uid="{E701BED7-0C8F-4DCD-A72A-2A32D0194210}"/>
    <cellStyle name="_NRG Payment Miletones_Ledge_0416_Grant and TE 2" xfId="36951" xr:uid="{251E6BF6-529E-4FBA-9F7A-BF9C42E7859F}"/>
    <cellStyle name="_NRG Payment Miletones_Levered Beech Ridge _100709" xfId="36952" xr:uid="{24AB72E0-62B5-49BD-A0A3-8023188FAC49}"/>
    <cellStyle name="_NRG Payment Miletones_Levered Beech Ridge _100709 2" xfId="36953" xr:uid="{9178A812-B044-4FD8-9102-7B4703C5FD64}"/>
    <cellStyle name="_NRG Payment Miletones_Levered Beech Ridge _100709_BeechR Pivot Table 12.2.09" xfId="36954" xr:uid="{D07B6ED5-1923-4995-853D-DD5A4EC4F1F9}"/>
    <cellStyle name="_NRG Payment Miletones_Levered Beech Ridge _100709_BeechR Pivot Table 12.2.09 2" xfId="36955" xr:uid="{DAC79354-3211-41AA-92E4-E1E3F08321F8}"/>
    <cellStyle name="_NRG Payment Miletones_Levered Beech Ridge _102709" xfId="36956" xr:uid="{2BE8F997-59AD-4B55-89AF-A6B074A789FB}"/>
    <cellStyle name="_NRG Payment Miletones_Levered Beech Ridge _102709 2" xfId="36957" xr:uid="{2A7AC94E-5DBF-46D4-9922-B6106DCC4857}"/>
    <cellStyle name="_NRG Payment Miletones_Levered Beech Ridge _102709_BeechR Pivot Table 12.2.09" xfId="36958" xr:uid="{7BBF3AC0-82AA-4009-BE11-F6F4C468D527}"/>
    <cellStyle name="_NRG Payment Miletones_Levered Beech Ridge _102709_BeechR Pivot Table 12.2.09 2" xfId="36959" xr:uid="{5E1D416E-1231-4C48-8935-9D74A92F59F5}"/>
    <cellStyle name="_NRG Payment Miletones_Levered Beech Ridge _110209" xfId="36960" xr:uid="{7E7E9D92-BA9B-473E-BA64-15CD355D2A97}"/>
    <cellStyle name="_NRG Payment Miletones_Levered Beech Ridge _110209 2" xfId="36961" xr:uid="{099E9BEA-F474-4849-AE60-79F9389FDEE8}"/>
    <cellStyle name="_NRG Payment Miletones_Levered Beech Ridge _110209_BeechR Pivot Table 12.2.09" xfId="36962" xr:uid="{52474F23-F64D-4770-A381-D49BEFE07D64}"/>
    <cellStyle name="_NRG Payment Miletones_Levered Beech Ridge _110209_BeechR Pivot Table 12.2.09 2" xfId="36963" xr:uid="{613B2DB0-0B1C-48BF-8E78-D0367DB1DF47}"/>
    <cellStyle name="_NRG Payment Miletones_Levered Grand Ridge Exp 07082009_LIVE" xfId="36964" xr:uid="{F9C2EE39-7901-4D07-A12B-15901411BE6E}"/>
    <cellStyle name="_NRG Payment Miletones_Levered Grand Ridge Exp 07082009_LIVE 2" xfId="36965" xr:uid="{F4AE51B3-27F3-4DB1-8FFD-A11BF2E020AC}"/>
    <cellStyle name="_NRG Payment Miletones_Levered Grand Ridge Exp 07082009_LIVE_BeechR Pivot Table 12.2.09" xfId="36966" xr:uid="{ADA81C24-C3DE-407B-A0E8-82B580349C76}"/>
    <cellStyle name="_NRG Payment Miletones_Levered Grand Ridge Exp 07082009_LIVE_BeechR Pivot Table 12.2.09 2" xfId="36967" xr:uid="{623AC115-43CA-4D3A-A637-5B82804BEF03}"/>
    <cellStyle name="_NRG Payment Miletones_Levered Grand Ridge Exp_05042009" xfId="36968" xr:uid="{2C405988-340B-4F38-9D34-1C9A08392CF4}"/>
    <cellStyle name="_NRG Payment Miletones_Levered Grand Ridge Exp_05042009 2" xfId="36969" xr:uid="{9964C02B-4EF5-46D0-834B-CB37C4B3EC81}"/>
    <cellStyle name="_NRG Payment Miletones_Levered Grand Ridge Exp_05042009_BeechR Pivot Table 12.2.09" xfId="36970" xr:uid="{4ACE8258-934A-4AC8-A60E-E1B8B170ABB8}"/>
    <cellStyle name="_NRG Payment Miletones_Levered Grand Ridge Exp_05042009_BeechR Pivot Table 12.2.09 2" xfId="36971" xr:uid="{DB7F20DC-2933-4E9B-AFEF-E9EF69A9924C}"/>
    <cellStyle name="_NRG Payment Miletones_NEW GRII_III Debt_032509 v1 (2)" xfId="36972" xr:uid="{AF1BDF0D-4B18-4A5C-A8A2-144876B69AE0}"/>
    <cellStyle name="_NRG Payment Miletones_NEW GRII_III Debt_032509 v1 (2) 2" xfId="36973" xr:uid="{B5849104-78D4-4893-8FE5-588AE6A2EFEA}"/>
    <cellStyle name="_NRG Payment Miletones_NEW GRII_III Debt_032509 v1 (2)_BeechR Pivot Table 12.2.09" xfId="36974" xr:uid="{90921198-A4AB-467B-A66F-FB71C6F30A7E}"/>
    <cellStyle name="_NRG Payment Miletones_NEW GRII_III Debt_032509 v1 (2)_BeechR Pivot Table 12.2.09 2" xfId="36975" xr:uid="{549A05B9-2562-46A7-A917-85C3BA4D6ADC}"/>
    <cellStyle name="_NRG Payment Miletones_NEW Levered GRII&amp;III_04092009_MCF v1" xfId="36976" xr:uid="{80103FD0-B3DA-477C-BCB2-A8BDB5CF96F3}"/>
    <cellStyle name="_NRG Payment Miletones_NEW Levered GRII&amp;III_04092009_MCF v1 2" xfId="36977" xr:uid="{95BAF1E6-D741-4555-8900-2B02DA204647}"/>
    <cellStyle name="_NRG Payment Miletones_NEW Levered GRII&amp;III_04092009_MCF v1_BeechR Pivot Table 12.2.09" xfId="36978" xr:uid="{D491FD71-4C86-4CEA-843F-56D737BBE22C}"/>
    <cellStyle name="_NRG Payment Miletones_NEW Levered GRII&amp;III_04092009_MCF v1_BeechR Pivot Table 12.2.09 2" xfId="36979" xr:uid="{63B6D7C1-39DE-4CD8-BF30-909ADCB72EB4}"/>
    <cellStyle name="_NRG Payment Miletones_Oceana_142MW_Vesta1.8_101909" xfId="36980" xr:uid="{C0F7F5AD-4C24-42E3-AAB7-73FD91DE9211}"/>
    <cellStyle name="_NRG Payment Miletones_Oceana_142MW_Vesta1.8_101909 2" xfId="36981" xr:uid="{132BD32B-DD15-4C6F-81D4-93E03EBAF0D9}"/>
    <cellStyle name="_NRG Payment Miletones_Raleigh Model (78MW) 09082009_V2" xfId="36982" xr:uid="{21736326-C217-474D-9326-6BDFF6FB95AA}"/>
    <cellStyle name="_NRG Payment Miletones_Raleigh Model (78MW) 09082009_V2 2" xfId="36983" xr:uid="{1CBA8523-ACED-4083-9AC3-5A9331E23B55}"/>
    <cellStyle name="_NRG Payment Miletones_Raleigh Model (78MW) 09082009_V2_BeechR Pivot Table 12.2.09" xfId="36984" xr:uid="{47749004-9619-48F5-AFBB-2B6197057CA7}"/>
    <cellStyle name="_NRG Payment Miletones_Raleigh Model (78MW) 09082009_V2_BeechR Pivot Table 12.2.09 2" xfId="36985" xr:uid="{97504202-8822-4C67-B6C5-5B41734D3D33}"/>
    <cellStyle name="_NRG Payment Miletones_Sheet1" xfId="36986" xr:uid="{550D7E0C-45C5-400E-848D-F8C63BAB6ADE}"/>
    <cellStyle name="_NRG Payment Miletones_Sheet1 2" xfId="36987" xr:uid="{65B3E3B6-6B66-440C-B0DB-44B13E362B65}"/>
    <cellStyle name="_NRG Payment Miletones_Sweden Hills 51MW_081809_AEP bid" xfId="36988" xr:uid="{91A72635-8BDF-47CB-884E-BD8C2E208880}"/>
    <cellStyle name="_NRG Payment Miletones_Sweden Hills 51MW_081809_AEP bid 2" xfId="36989" xr:uid="{EFB23135-1E80-4CC8-9392-5491F18803D7}"/>
    <cellStyle name="_NRG Payment Miletones_Tri-County Wind_042409_Grant and TE_as bid" xfId="36990" xr:uid="{56D90905-B0EA-4957-AEA8-B1C9645E2E2F}"/>
    <cellStyle name="_NRG Payment Miletones_Tri-County Wind_042409_Grant and TE_as bid 2" xfId="36991" xr:uid="{DD4E1C36-7BAA-4A0C-8805-86F8C6AA11FB}"/>
    <cellStyle name="_NRG Payment Miletones_Tri-County Wind_101309_Grant and TE_200MW_1.6XLE" xfId="36992" xr:uid="{6C967F86-52EA-4963-809C-A7468099A89B}"/>
    <cellStyle name="_NRG Payment Miletones_Tri-County Wind_101309_Grant and TE_200MW_1.6XLE 2" xfId="36993" xr:uid="{9544EB57-9D73-47FF-8D36-AA53FAC27554}"/>
    <cellStyle name="_NRG Payment Miletones_Tri-County Wind_101509_Grant and TE_200MW_1.6XLE" xfId="36994" xr:uid="{427CB381-9979-489C-B81D-7FE9B10A1D4C}"/>
    <cellStyle name="_NRG Payment Miletones_Tri-County Wind_101509_Grant and TE_200MW_1.6XLE 2" xfId="36995" xr:uid="{AD78FE76-F432-4334-B4BB-EE9A87D2E76F}"/>
    <cellStyle name="_NRG Payment Miletones_Turkey Track Completion Reserve Acct_11 10 08" xfId="36996" xr:uid="{6D6B47EB-0B32-4CBD-A44B-7F874EBAD3EB}"/>
    <cellStyle name="_NRG Payment Miletones_Turkey Track Completion Reserve Acct_11 10 08 2" xfId="36997" xr:uid="{36292730-C84A-4853-8165-08DB067108FA}"/>
    <cellStyle name="_NRG Payment Miletones_Unlev McAdoo &amp; GR Combined 10242008-funding v8" xfId="36998" xr:uid="{BF7C75B8-2B8A-47F4-A625-78FC19C1CFD0}"/>
    <cellStyle name="_NRG Payment Miletones_Unlev McAdoo &amp; GR Combined 10242008-funding v8 2" xfId="36999" xr:uid="{9AF089CA-5415-4E77-819C-6C6920E5BB9C}"/>
    <cellStyle name="_NRG Payment Miletones_Unlev McAdoo &amp; GR Combined 10242008-funding v8_BeechR Pivot Table 12.2.09" xfId="37000" xr:uid="{5DACCD2D-EE62-410C-8CB9-1739036D8AAB}"/>
    <cellStyle name="_NRG Payment Miletones_Unlev McAdoo &amp; GR Combined 10242008-funding v8_BeechR Pivot Table 12.2.09 2" xfId="37001" xr:uid="{1B569923-803C-495A-81D2-C365B6EA5D2C}"/>
    <cellStyle name="_NRG Payment Miletones_Unlev McAdoo &amp; GR Combined 10242008-funding v8_Sheet1" xfId="37002" xr:uid="{9FFEE57E-FAE6-4016-BA52-67FCA2BE8FF3}"/>
    <cellStyle name="_NRG Payment Miletones_Unlev McAdoo &amp; GR Combined 10242008-funding v8_Sheet1 2" xfId="37003" xr:uid="{BF2E491C-6D86-4C99-ACAD-E251A6BFDEAD}"/>
    <cellStyle name="_NRG Payment Miletones_Unlevered_Beech_Ridge_100_5MW_021009_optimized NCF" xfId="37004" xr:uid="{32D8D1CE-AACF-49BB-A550-7A5708A3313F}"/>
    <cellStyle name="_NRG Payment Miletones_Unlevered_Beech_Ridge_100_5MW_021009_optimized NCF 2" xfId="37005" xr:uid="{9505DFE3-43F8-4387-B4E6-69CF77EF3A83}"/>
    <cellStyle name="_NRG Payment Miletones_Vantage Cash FLow 100609" xfId="37006" xr:uid="{FC9689D3-266C-460C-81C7-B2282C30FA77}"/>
    <cellStyle name="_NRG Payment Miletones_Vantage Cash FLow 100609 2" xfId="37007" xr:uid="{DF81C862-1B1E-40C2-9380-06232BB7865B}"/>
    <cellStyle name="_NRG Payment Miletones_Vantage Model_PGE 15yr PPA_062409" xfId="37008" xr:uid="{9C20AD07-3EEB-4590-924F-43A885AE8806}"/>
    <cellStyle name="_NRG Payment Miletones_Vantage Model_PGE 15yr PPA_062409 2" xfId="37009" xr:uid="{6B6CA8C1-B9C4-4450-A184-C15AAAE09E4D}"/>
    <cellStyle name="_NRG Payment Miletones_Vantage Model_PGE 15yr PPA_073009_JAR" xfId="37010" xr:uid="{3EE54763-8763-4001-8821-94271E67B3E5}"/>
    <cellStyle name="_NRG Payment Miletones_Vantage Model_PGE 15yr PPA_073009_JAR 2" xfId="37011" xr:uid="{C9930BAA-B809-4D85-A3E6-A22006603E1B}"/>
    <cellStyle name="_NRG Payment Miletones_Vantage Model_PGE 15yr PPA_100909" xfId="37012" xr:uid="{36791B3E-B593-4860-893C-4D3FB497ADA9}"/>
    <cellStyle name="_NRG Payment Miletones_Vantage Model_PGE 15yr PPA_100909 2" xfId="37013" xr:uid="{CA54D979-10D3-40C2-9C74-F51DB17FF1DD}"/>
    <cellStyle name="_NRG Payment Miletones_White Oak_67.5_150MW_110409_OUR CASE" xfId="37014" xr:uid="{435FC851-155C-4D47-A6AD-FB4DF0FECFF1}"/>
    <cellStyle name="_NRG Payment Miletones_White Oak_67.5_150MW_110409_OUR CASE 2" xfId="37015" xr:uid="{869D4BF0-718C-4CA3-8801-E1B8A85346AF}"/>
    <cellStyle name="_Nuclear Availability" xfId="37016" xr:uid="{488ADB04-A3E0-4BE1-A93A-A653569B4BD6}"/>
    <cellStyle name="_Nuclear Availability 2" xfId="37017" xr:uid="{43227EC3-DB41-4C24-83B8-240FE72FDFC4}"/>
    <cellStyle name="_Nuclear Availability 2 2" xfId="37018" xr:uid="{E8D0609E-8300-4511-99F1-0E2AA4733521}"/>
    <cellStyle name="_Nuclear Availability 3" xfId="37019" xr:uid="{1BCE07DB-06D4-46B3-9765-6973B7C2291E}"/>
    <cellStyle name="_Nuclear Availability 3 2" xfId="37020" xr:uid="{8F7FDD60-0386-4D60-BF47-F865696B1780}"/>
    <cellStyle name="_Nuclear Availability 4" xfId="37021" xr:uid="{65DA62D2-7C9C-40B3-BB34-8DBF5B886560}"/>
    <cellStyle name="_Nuclear Availability 4 2" xfId="37022" xr:uid="{11AFDC00-2318-4197-B783-E44B4DAA0D1E}"/>
    <cellStyle name="_Nuclear Availability 4 3" xfId="37023" xr:uid="{3C58FE3A-6302-4080-9240-6F0590E4BE6F}"/>
    <cellStyle name="_Nuclear Availability 5" xfId="37024" xr:uid="{E7667132-BD08-4587-89DA-383A90248A64}"/>
    <cellStyle name="_Nuclear Availability 5 2" xfId="37025" xr:uid="{63AF3E7C-A649-428C-8972-4D370935FB29}"/>
    <cellStyle name="_Nuclear Availability 6" xfId="37026" xr:uid="{57E3B757-AB6D-445D-AB63-D873F8E4037D}"/>
    <cellStyle name="_Nuclear Availability_August 2010 CWIP curves_NextEra" xfId="37027" xr:uid="{9515186E-F574-4DE7-A98D-29C839478E20}"/>
    <cellStyle name="_Nuclear Availability_August 2010 CWIP curves_NextEra 2" xfId="37028" xr:uid="{556175EC-1457-4458-8EFE-4C949CD0DF3B}"/>
    <cellStyle name="_Nuclear Availability_August 2010 CWIP curves_NextEra_November 2010 Termosol CWIP Curves NEER Final" xfId="37029" xr:uid="{1E6D3366-D951-40CC-8B46-B9E549DF8293}"/>
    <cellStyle name="_Nuclear Availability_August 2010 CWIP curves_NextEra_November 2010 Termosol CWIP Curves NEER Final 2" xfId="37030" xr:uid="{25D467C4-0015-43A4-AFEA-C6E57FE4807B}"/>
    <cellStyle name="_Nuclear Availability_BASIS ADJ" xfId="37031" xr:uid="{727BAC74-84E9-459F-BAA1-66B3D40ED7CC}"/>
    <cellStyle name="_Nuclear Availability_BM Adjustments" xfId="37032" xr:uid="{0DBB8CD8-54FE-42AE-889C-B0B91A835A71}"/>
    <cellStyle name="_Nuclear Availability_Budget Support 2012-09 2013-15 Benefit Programs v5 with NEER Barg Update" xfId="37033" xr:uid="{A3A8E2ED-9C32-462C-89E2-636C09C80528}"/>
    <cellStyle name="_Nuclear Availability_Capacity_Factor_Monthly_Forecast_Through_2024 " xfId="37034" xr:uid="{066B08DC-8715-4E24-9CF1-F4368EDF1E03}"/>
    <cellStyle name="_Nuclear Availability_Capital Prov 1Q10" xfId="37035" xr:uid="{DDB262B1-EF67-4B65-A733-B0263AAC083B}"/>
    <cellStyle name="_Nuclear Availability_Capital Prov 1Q10 2" xfId="37036" xr:uid="{320D0BD3-1DDC-4862-A5DA-C76F36F4844C}"/>
    <cellStyle name="_Nuclear Availability_Capital Prov 1Q10_March_LTD_Premium" xfId="37037" xr:uid="{82AFD9AD-90CB-4591-937D-1C9E29698317}"/>
    <cellStyle name="_Nuclear Availability_Capital Prov 1Q10_Nov Self Admin LTD Income Premium - CIGNA" xfId="37038" xr:uid="{FE99BCE7-19F9-4E0D-93B1-29C6FB6B694A}"/>
    <cellStyle name="_Nuclear Availability_Capital Prov 1Q10_Summary Unrounded" xfId="37039" xr:uid="{F81C9955-A0BB-432D-887F-838F7FD3C3CF}"/>
    <cellStyle name="_Nuclear Availability_Consolidated Summary Living ProForma_2011_DRAFT" xfId="37040" xr:uid="{AF89761A-E1D0-4550-A728-5BBCF2D896F2}"/>
    <cellStyle name="_Nuclear Availability_Consolidated Summary Living ProForma_2011_Paste Special" xfId="37041" xr:uid="{D8D1865F-14D0-4A5E-830F-3979F4E2ECB7}"/>
    <cellStyle name="_Nuclear Availability_Copy of South TX GenTie  0.8x Sale12-31-09 COD BASE CASEvBOD" xfId="37042" xr:uid="{DF32D0F1-DF3A-43C6-9855-8098F9F3E423}"/>
    <cellStyle name="_Nuclear Availability_CWIP Termosol 1" xfId="37043" xr:uid="{E267802D-A8F7-40AD-B239-C65C695C3ECD}"/>
    <cellStyle name="_Nuclear Availability_CWIP Termosol 1 2" xfId="37044" xr:uid="{CA483B11-1529-408D-B0FF-E1A31311149B}"/>
    <cellStyle name="_Nuclear Availability_CWIP Termosol 2" xfId="37045" xr:uid="{BD410049-7A59-4D3A-A468-48C11215E69B}"/>
    <cellStyle name="_Nuclear Availability_CWIP Termosol 2 2" xfId="37046" xr:uid="{F4DF0FBD-AE12-4038-8F8F-2B639C9F28D5}"/>
    <cellStyle name="_Nuclear Availability_Fees" xfId="37047" xr:uid="{5BD23124-2AFF-4B8F-A6FB-59432E0116E1}"/>
    <cellStyle name="_Nuclear Availability_Genesis_Bridge_Tab" xfId="37048" xr:uid="{310904D1-A946-4E7A-B7C2-B36A3614A086}"/>
    <cellStyle name="_Nuclear Availability_Inputs" xfId="37049" xr:uid="{00B11528-2BF6-45E6-8C2F-A351413F4BCE}"/>
    <cellStyle name="_Nuclear Availability_Inputs 2" xfId="37050" xr:uid="{B4E6B872-57E3-4623-9037-7BF797642E29}"/>
    <cellStyle name="_Nuclear Availability_Locked in Gross Margin" xfId="37051" xr:uid="{EAF240BC-595C-4C89-A6F7-AF3C95930785}"/>
    <cellStyle name="_Nuclear Availability_LTD-FAS 112 Summary" xfId="37052" xr:uid="{04614BB0-8E0A-4BEF-8666-C2AF7DBD8227}"/>
    <cellStyle name="_Nuclear Availability_November 2010 CWIP Curves Genesis Final" xfId="37053" xr:uid="{7C69AAA7-0D5A-459B-8D76-E075CB16A3C4}"/>
    <cellStyle name="_Nuclear Availability_November 2010 CWIP Curves Genesis Final 2" xfId="37054" xr:uid="{350A9EC5-17F7-443A-A632-7E7AD01AF73F}"/>
    <cellStyle name="_Nuclear Availability_November 2010 CWIP Curves NEER Final" xfId="37055" xr:uid="{C1D31604-EF3A-4DB6-82C8-B9B4DF4EF323}"/>
    <cellStyle name="_Nuclear Availability_November 2010 CWIP Curves NEER Final 2" xfId="37056" xr:uid="{F5558522-F87A-420A-8F40-342481A29351}"/>
    <cellStyle name="_Nuclear Availability_November 2010 Termosol CWIP Curves NEER Final" xfId="37057" xr:uid="{3C5CE6D2-1A43-419B-97BD-5839FC17EFA3}"/>
    <cellStyle name="_Nuclear Availability_November 2010 Termosol CWIP Curves NEER Final 2" xfId="37058" xr:uid="{89CB8F12-E601-443C-AAED-08EE50009DB9}"/>
    <cellStyle name="_Nuclear Availability_Project Monitoring Paradise Solar revised_October 2010" xfId="37059" xr:uid="{94B2E1A2-6AE0-4A18-90CF-6FBEE82D34A7}"/>
    <cellStyle name="_Nuclear Availability_Project Monitoring Paradise Solar revised_October 2010 2" xfId="37060" xr:uid="{DBF30489-A348-45AA-B3C2-3473F0EE281F}"/>
    <cellStyle name="_Nuclear Availability_Project Monitoring Paradise Solar revised_October 2010_November 2010 Termosol CWIP Curves NEER Final" xfId="37061" xr:uid="{46976C98-E856-4D9F-AD1C-F0CB998C8F4D}"/>
    <cellStyle name="_Nuclear Availability_Project Monitoring Paradise Solar revised_October 2010_November 2010 Termosol CWIP Curves NEER Final 2" xfId="37062" xr:uid="{1B47D481-322D-41E2-9ED7-ABAE9E1D731A}"/>
    <cellStyle name="_Nuclear Availability_September 2010 CWIP curves_NextEra" xfId="37063" xr:uid="{1667C0A8-D852-44E3-872A-B0F0AB5A95FD}"/>
    <cellStyle name="_Nuclear Availability_September 2010 CWIP curves_NextEra 2" xfId="37064" xr:uid="{8E9ED6D2-E347-42B2-ACFC-3F8711F8A2F2}"/>
    <cellStyle name="_Nuclear Availability_September 2010 CWIP curves_NextEra_November 2010 Termosol CWIP Curves NEER Final" xfId="37065" xr:uid="{99BF9C8D-FCFA-4260-9637-70E8F8BF217A}"/>
    <cellStyle name="_Nuclear Availability_September 2010 CWIP curves_NextEra_November 2010 Termosol CWIP Curves NEER Final 2" xfId="37066" xr:uid="{F9E4C91F-D335-49B9-BA21-F1CED5787887}"/>
    <cellStyle name="_Nuclear Availability_Summerhaven CWIP curve Oct_2010" xfId="37067" xr:uid="{EE57AAE5-FDAA-4C3E-9E81-714C06448998}"/>
    <cellStyle name="_Nuclear Availability_Summerhaven CWIP curve Oct_2010 2" xfId="37068" xr:uid="{AED90950-ECE2-4F81-8C5C-CAF91D77D768}"/>
    <cellStyle name="_Nuclear Availability_Summerhaven CWIP curve Oct_2010_November 2010 Termosol CWIP Curves NEER Final" xfId="37069" xr:uid="{7BE720F7-CF7D-4086-A875-1A8488418FE8}"/>
    <cellStyle name="_Nuclear Availability_Summerhaven CWIP curve Oct_2010_November 2010 Termosol CWIP Curves NEER Final 2" xfId="37070" xr:uid="{6ED9C6F4-19B0-496A-BEC0-7A0382C6070B}"/>
    <cellStyle name="_Nuclear Availability_ToD" xfId="37071" xr:uid="{E5B3E554-AB1E-4623-AB4B-E1D743712DA0}"/>
    <cellStyle name="_Nuclear Availability_ToD 2" xfId="37072" xr:uid="{F24D8497-4197-470F-BD3C-E9E53271CD4A}"/>
    <cellStyle name="_Nuclear Availability_ToD 3" xfId="37073" xr:uid="{D91C8AC6-4377-4399-8DA5-E779E20BA78F}"/>
    <cellStyle name="_Nuclear Availability_tx financing revs" xfId="37074" xr:uid="{DFB123CD-1E88-4790-BC7F-7A7F8A5465F7}"/>
    <cellStyle name="_O&amp;M  Cost Estimate Marcus Hook  - Updated Avis Run &amp; 290 starts 081902" xfId="37075" xr:uid="{24178009-C739-4A94-B466-5A861239334F}"/>
    <cellStyle name="_O&amp;M  Cost Estimate Marcus Hook  - Updated Avis Run &amp; 290 starts 081902 2" xfId="37076" xr:uid="{C8615541-A10E-4918-8676-298BC0F570A1}"/>
    <cellStyle name="_O&amp;M  Cost Estimate Marcus Hook  - Updated Avis Run &amp; 290 starts 081902 2 2" xfId="37077" xr:uid="{DD303E1C-4746-4E8F-B5CA-05E52030F153}"/>
    <cellStyle name="_O&amp;M  Cost Estimate Marcus Hook  - Updated Avis Run &amp; 290 starts 081902 3" xfId="37078" xr:uid="{48689E7D-8006-418A-B312-2DCC14C234D0}"/>
    <cellStyle name="_O&amp;M  Cost Estimate Marcus Hook  - Updated Avis Run &amp; 290 starts 081902 3 2" xfId="37079" xr:uid="{9D418125-0203-422B-A3E0-BA553263924B}"/>
    <cellStyle name="_O&amp;M  Cost Estimate Marcus Hook  - Updated Avis Run &amp; 290 starts 081902 4" xfId="37080" xr:uid="{550A5ACD-A64C-406C-8DF3-E406ED41D13E}"/>
    <cellStyle name="_O&amp;M  Cost Estimate Marcus Hook  - Updated Avis Run &amp; 290 starts 081902 4 2" xfId="37081" xr:uid="{9A587E90-1CF3-412B-985E-63AC356C1ADA}"/>
    <cellStyle name="_O&amp;M  Cost Estimate Marcus Hook  - Updated Avis Run &amp; 290 starts 081902 4 3" xfId="37082" xr:uid="{FCFD8CFC-6409-4EC4-8AA1-7386598DED5D}"/>
    <cellStyle name="_O&amp;M  Cost Estimate Marcus Hook  - Updated Avis Run &amp; 290 starts 081902 5" xfId="37083" xr:uid="{EE6A5293-2A05-4DAB-8F79-D4D104B2B7D3}"/>
    <cellStyle name="_O&amp;M  Cost Estimate Marcus Hook  - Updated Avis Run &amp; 290 starts 081902 5 2" xfId="37084" xr:uid="{C65F8628-1386-415A-896F-DEEDF2F1C717}"/>
    <cellStyle name="_O&amp;M  Cost Estimate Marcus Hook  - Updated Avis Run &amp; 290 starts 081902 6" xfId="37085" xr:uid="{01C716B3-8A10-43BA-B2A2-E5A93F64208D}"/>
    <cellStyle name="_O&amp;M  Cost Estimate Marcus Hook  - Updated Avis Run &amp; 290 starts 081902_August 2010 CWIP curves_NextEra" xfId="37086" xr:uid="{F3334315-EA46-4212-9137-B96EA922C67D}"/>
    <cellStyle name="_O&amp;M  Cost Estimate Marcus Hook  - Updated Avis Run &amp; 290 starts 081902_August 2010 CWIP curves_NextEra 2" xfId="37087" xr:uid="{01FD1898-87FD-456B-99EB-901A1A755EFC}"/>
    <cellStyle name="_O&amp;M  Cost Estimate Marcus Hook  - Updated Avis Run &amp; 290 starts 081902_August 2010 CWIP curves_NextEra_November 2010 Termosol CWIP Curves NEER Final" xfId="37088" xr:uid="{1AA599E6-CB65-4E2E-A2D3-6F62E28840A1}"/>
    <cellStyle name="_O&amp;M  Cost Estimate Marcus Hook  - Updated Avis Run &amp; 290 starts 081902_August 2010 CWIP curves_NextEra_November 2010 Termosol CWIP Curves NEER Final 2" xfId="37089" xr:uid="{6CB1E588-1CD9-4108-978D-B9F5FC4F15DA}"/>
    <cellStyle name="_O&amp;M  Cost Estimate Marcus Hook  - Updated Avis Run &amp; 290 starts 081902_BASIS ADJ" xfId="37090" xr:uid="{ABECF9CC-6E23-4BA7-8EEA-26B70A676F72}"/>
    <cellStyle name="_O&amp;M  Cost Estimate Marcus Hook  - Updated Avis Run &amp; 290 starts 081902_BM Adjustments" xfId="37091" xr:uid="{284A15D7-3E09-4E8B-84EC-D6359D909EC9}"/>
    <cellStyle name="_O&amp;M  Cost Estimate Marcus Hook  - Updated Avis Run &amp; 290 starts 081902_Budget Support 2012-09 2013-15 Benefit Programs v5 with NEER Barg Update" xfId="37092" xr:uid="{919837F9-6A03-4DC2-8F98-272CBDBF076F}"/>
    <cellStyle name="_O&amp;M  Cost Estimate Marcus Hook  - Updated Avis Run &amp; 290 starts 081902_Capacity_Factor_Monthly_Forecast_Through_2024 " xfId="37093" xr:uid="{F9D87967-D639-491F-8E5C-0421157B06CA}"/>
    <cellStyle name="_O&amp;M  Cost Estimate Marcus Hook  - Updated Avis Run &amp; 290 starts 081902_Capital Prov 1Q10" xfId="37094" xr:uid="{7D464C34-7E84-4B80-9D8F-65C09E63799B}"/>
    <cellStyle name="_O&amp;M  Cost Estimate Marcus Hook  - Updated Avis Run &amp; 290 starts 081902_Capital Prov 1Q10 2" xfId="37095" xr:uid="{AE897ACA-7002-4DD4-97FB-FA545814EBA9}"/>
    <cellStyle name="_O&amp;M  Cost Estimate Marcus Hook  - Updated Avis Run &amp; 290 starts 081902_Capital Prov 1Q10_March_LTD_Premium" xfId="37096" xr:uid="{ADF6E651-ED72-4C57-B120-F93A939705D4}"/>
    <cellStyle name="_O&amp;M  Cost Estimate Marcus Hook  - Updated Avis Run &amp; 290 starts 081902_Capital Prov 1Q10_Nov Self Admin LTD Income Premium - CIGNA" xfId="37097" xr:uid="{DB27EAF4-AD91-4A29-8D2C-D7E6932C30B5}"/>
    <cellStyle name="_O&amp;M  Cost Estimate Marcus Hook  - Updated Avis Run &amp; 290 starts 081902_Capital Prov 1Q10_Summary Unrounded" xfId="37098" xr:uid="{15322C88-D1FB-41C7-AB2B-A841D426931D}"/>
    <cellStyle name="_O&amp;M  Cost Estimate Marcus Hook  - Updated Avis Run &amp; 290 starts 081902_Consolidated Summary Living ProForma_2011_DRAFT" xfId="37099" xr:uid="{16288A11-C611-43FE-9B04-7626F7D41100}"/>
    <cellStyle name="_O&amp;M  Cost Estimate Marcus Hook  - Updated Avis Run &amp; 290 starts 081902_Consolidated Summary Living ProForma_2011_Paste Special" xfId="37100" xr:uid="{EA400FE8-9144-4920-AC2D-2A6500289164}"/>
    <cellStyle name="_O&amp;M  Cost Estimate Marcus Hook  - Updated Avis Run &amp; 290 starts 081902_Copy of South TX GenTie  0.8x Sale12-31-09 COD BASE CASEvBOD" xfId="37101" xr:uid="{A5D6BD42-1B31-475B-95B8-3AA0770A3C43}"/>
    <cellStyle name="_O&amp;M  Cost Estimate Marcus Hook  - Updated Avis Run &amp; 290 starts 081902_CWIP Termosol 1" xfId="37102" xr:uid="{1C125C13-B446-4DD4-9657-1D0290D20CF9}"/>
    <cellStyle name="_O&amp;M  Cost Estimate Marcus Hook  - Updated Avis Run &amp; 290 starts 081902_CWIP Termosol 1 2" xfId="37103" xr:uid="{D1B5A9BE-9D6F-4085-91D8-F002F191E624}"/>
    <cellStyle name="_O&amp;M  Cost Estimate Marcus Hook  - Updated Avis Run &amp; 290 starts 081902_CWIP Termosol 2" xfId="37104" xr:uid="{A62978E1-37D3-42AC-87E5-ADE76B595E69}"/>
    <cellStyle name="_O&amp;M  Cost Estimate Marcus Hook  - Updated Avis Run &amp; 290 starts 081902_CWIP Termosol 2 2" xfId="37105" xr:uid="{CD410FFA-D7B6-42D1-AEE4-75A168C38B5D}"/>
    <cellStyle name="_O&amp;M  Cost Estimate Marcus Hook  - Updated Avis Run &amp; 290 starts 081902_Day County" xfId="37106" xr:uid="{64E6D41B-D53B-4EB7-AABA-55C8F786D3CB}"/>
    <cellStyle name="_O&amp;M  Cost Estimate Marcus Hook  - Updated Avis Run &amp; 290 starts 081902_Distribution Date Calc" xfId="37107" xr:uid="{3D6E51CB-841C-4915-B34E-45ED14CCDB23}"/>
    <cellStyle name="_O&amp;M  Cost Estimate Marcus Hook  - Updated Avis Run &amp; 290 starts 081902_FAS 106 subsidy 2010" xfId="37108" xr:uid="{ECF36359-3F77-488C-9C9A-A06CEF88AA7A}"/>
    <cellStyle name="_O&amp;M  Cost Estimate Marcus Hook  - Updated Avis Run &amp; 290 starts 081902_FAS 106 subsidy 2010 2" xfId="37109" xr:uid="{F5933395-AC9E-4343-9480-330A3D89F2DB}"/>
    <cellStyle name="_O&amp;M  Cost Estimate Marcus Hook  - Updated Avis Run &amp; 290 starts 081902_FAS 106 subsidy 2010_March_LTD_Premium" xfId="37110" xr:uid="{17587A1F-E12C-4A1C-AD45-0814CE3486BB}"/>
    <cellStyle name="_O&amp;M  Cost Estimate Marcus Hook  - Updated Avis Run &amp; 290 starts 081902_FAS 106 subsidy 2010_Nov Self Admin LTD Income Premium - CIGNA" xfId="37111" xr:uid="{90826074-C4F4-4F8C-ACCD-5EA1DF25A66D}"/>
    <cellStyle name="_O&amp;M  Cost Estimate Marcus Hook  - Updated Avis Run &amp; 290 starts 081902_FAS 106 subsidy 2010_Summary Unrounded" xfId="37112" xr:uid="{D07F953F-11AF-4137-8091-E80543DF348F}"/>
    <cellStyle name="_O&amp;M  Cost Estimate Marcus Hook  - Updated Avis Run &amp; 290 starts 081902_Fees" xfId="37113" xr:uid="{8BB14383-4A9A-40EB-A7EE-A218F995C034}"/>
    <cellStyle name="_O&amp;M  Cost Estimate Marcus Hook  - Updated Avis Run &amp; 290 starts 081902_Genesis_Bridge_Tab" xfId="37114" xr:uid="{B0BCFDFD-91A1-4D0B-84A8-C11053713026}"/>
    <cellStyle name="_O&amp;M  Cost Estimate Marcus Hook  - Updated Avis Run &amp; 290 starts 081902_Inputs" xfId="37115" xr:uid="{57908A06-C8B1-49FC-89CD-D1959E4A7905}"/>
    <cellStyle name="_O&amp;M  Cost Estimate Marcus Hook  - Updated Avis Run &amp; 290 starts 081902_Inputs 2" xfId="37116" xr:uid="{E2EAC594-A95A-4650-956F-672658F5283A}"/>
    <cellStyle name="_O&amp;M  Cost Estimate Marcus Hook  - Updated Avis Run &amp; 290 starts 081902_Locked in Gross Margin" xfId="37117" xr:uid="{5CBC4485-5119-41A5-9C85-96D1913CC5DD}"/>
    <cellStyle name="_O&amp;M  Cost Estimate Marcus Hook  - Updated Avis Run &amp; 290 starts 081902_LPF 2011 Update - Contracted Thermal Assets - rev 09 27 2011" xfId="37118" xr:uid="{C504E38E-02E6-4541-B54F-84C0ECC3A15A}"/>
    <cellStyle name="_O&amp;M  Cost Estimate Marcus Hook  - Updated Avis Run &amp; 290 starts 081902_LPF 2011 Update - Contracted Thermal Assets - rev 09 27 2011 (2)" xfId="37119" xr:uid="{8B290DFF-9C9F-47ED-A409-80F33824243C}"/>
    <cellStyle name="_O&amp;M  Cost Estimate Marcus Hook  - Updated Avis Run &amp; 290 starts 081902_LPF 2011 Update - Merchant Thermal Assets - rev 09 27 2011 (2)" xfId="37120" xr:uid="{80A6310D-48D0-416F-8DC3-4513D5C2685C}"/>
    <cellStyle name="_O&amp;M  Cost Estimate Marcus Hook  - Updated Avis Run &amp; 290 starts 081902_LTD-FAS 112 Summary" xfId="37121" xr:uid="{0804A96D-798E-4F82-831B-A5D749052BEB}"/>
    <cellStyle name="_O&amp;M  Cost Estimate Marcus Hook  - Updated Avis Run &amp; 290 starts 081902_November 2010 CWIP Curves Genesis Final" xfId="37122" xr:uid="{FF4B3B24-ED20-46E7-8AAE-E8E7D43E5A2C}"/>
    <cellStyle name="_O&amp;M  Cost Estimate Marcus Hook  - Updated Avis Run &amp; 290 starts 081902_November 2010 CWIP Curves Genesis Final 2" xfId="37123" xr:uid="{C4A5BCD9-C1CC-416F-B998-455734B3FB20}"/>
    <cellStyle name="_O&amp;M  Cost Estimate Marcus Hook  - Updated Avis Run &amp; 290 starts 081902_November 2010 CWIP Curves NEER Final" xfId="37124" xr:uid="{23A8BC80-AF42-4D1C-8282-BB88232E3870}"/>
    <cellStyle name="_O&amp;M  Cost Estimate Marcus Hook  - Updated Avis Run &amp; 290 starts 081902_November 2010 CWIP Curves NEER Final 2" xfId="37125" xr:uid="{DD518E41-C743-4A7B-8581-0B0BDDD40492}"/>
    <cellStyle name="_O&amp;M  Cost Estimate Marcus Hook  - Updated Avis Run &amp; 290 starts 081902_November 2010 Termosol CWIP Curves NEER Final" xfId="37126" xr:uid="{15C3BE1C-4069-4A68-A209-96D53E9DF890}"/>
    <cellStyle name="_O&amp;M  Cost Estimate Marcus Hook  - Updated Avis Run &amp; 290 starts 081902_November 2010 Termosol CWIP Curves NEER Final 2" xfId="37127" xr:uid="{61B5615B-EB34-45F4-BA3F-80942688C5F3}"/>
    <cellStyle name="_O&amp;M  Cost Estimate Marcus Hook  - Updated Avis Run &amp; 290 starts 081902_Project Monitoring Paradise Solar revised_October 2010" xfId="37128" xr:uid="{0664D189-DC34-4DEE-B8E9-D608F7647962}"/>
    <cellStyle name="_O&amp;M  Cost Estimate Marcus Hook  - Updated Avis Run &amp; 290 starts 081902_Project Monitoring Paradise Solar revised_October 2010 2" xfId="37129" xr:uid="{EAD40A44-1EFF-4E77-9F08-8E2BF6AD74B7}"/>
    <cellStyle name="_O&amp;M  Cost Estimate Marcus Hook  - Updated Avis Run &amp; 290 starts 081902_Project Monitoring Paradise Solar revised_October 2010_November 2010 Termosol CWIP Curves NEER Final" xfId="37130" xr:uid="{6561DD78-4A35-42AB-A3D2-6B456E991ADC}"/>
    <cellStyle name="_O&amp;M  Cost Estimate Marcus Hook  - Updated Avis Run &amp; 290 starts 081902_Project Monitoring Paradise Solar revised_October 2010_November 2010 Termosol CWIP Curves NEER Final 2" xfId="37131" xr:uid="{2DCAED87-E3B2-48C3-9DA6-243125CDB2D7}"/>
    <cellStyle name="_O&amp;M  Cost Estimate Marcus Hook  - Updated Avis Run &amp; 290 starts 081902_September 2010 CWIP curves_NextEra" xfId="37132" xr:uid="{00E34386-1273-4999-B16D-336275D84C45}"/>
    <cellStyle name="_O&amp;M  Cost Estimate Marcus Hook  - Updated Avis Run &amp; 290 starts 081902_September 2010 CWIP curves_NextEra 2" xfId="37133" xr:uid="{F74655FF-B688-4747-812A-74B6A880671F}"/>
    <cellStyle name="_O&amp;M  Cost Estimate Marcus Hook  - Updated Avis Run &amp; 290 starts 081902_September 2010 CWIP curves_NextEra_November 2010 Termosol CWIP Curves NEER Final" xfId="37134" xr:uid="{099159AE-8FD0-4438-8C32-7B3F9F46F2D5}"/>
    <cellStyle name="_O&amp;M  Cost Estimate Marcus Hook  - Updated Avis Run &amp; 290 starts 081902_September 2010 CWIP curves_NextEra_November 2010 Termosol CWIP Curves NEER Final 2" xfId="37135" xr:uid="{1F8BB59E-4E5B-4B17-B9D4-B620CF137454}"/>
    <cellStyle name="_O&amp;M  Cost Estimate Marcus Hook  - Updated Avis Run &amp; 290 starts 081902_Summerhaven CWIP curve Oct_2010" xfId="37136" xr:uid="{21F27938-75DA-4E09-B1C6-4AF2A58B07C0}"/>
    <cellStyle name="_O&amp;M  Cost Estimate Marcus Hook  - Updated Avis Run &amp; 290 starts 081902_Summerhaven CWIP curve Oct_2010 2" xfId="37137" xr:uid="{04AF8B97-643B-43FE-9B91-B7180B6053E0}"/>
    <cellStyle name="_O&amp;M  Cost Estimate Marcus Hook  - Updated Avis Run &amp; 290 starts 081902_Summerhaven CWIP curve Oct_2010_November 2010 Termosol CWIP Curves NEER Final" xfId="37138" xr:uid="{17E73995-8851-44E2-BB02-D951AAE7176A}"/>
    <cellStyle name="_O&amp;M  Cost Estimate Marcus Hook  - Updated Avis Run &amp; 290 starts 081902_Summerhaven CWIP curve Oct_2010_November 2010 Termosol CWIP Curves NEER Final 2" xfId="37139" xr:uid="{83FBD0D1-8047-4A7E-B61A-CBB0C2E4A74B}"/>
    <cellStyle name="_O&amp;M  Cost Estimate Marcus Hook  - Updated Avis Run &amp; 290 starts 081902_ToD" xfId="37140" xr:uid="{774CE77D-4F6A-408F-B279-BD9EE3C5F425}"/>
    <cellStyle name="_O&amp;M  Cost Estimate Marcus Hook  - Updated Avis Run &amp; 290 starts 081902_ToD 2" xfId="37141" xr:uid="{93263811-D22C-4FCC-BD44-21454D91E09B}"/>
    <cellStyle name="_O&amp;M  Cost Estimate Marcus Hook  - Updated Avis Run &amp; 290 starts 081902_ToD 3" xfId="37142" xr:uid="{D8162D11-261F-4CD1-B2D0-F61866D10D58}"/>
    <cellStyle name="_O&amp;M  Cost Estimate Marcus Hook  - Updated Avis Run &amp; 290 starts 081902_tx financing revs" xfId="37143" xr:uid="{477C0B6B-CAC7-46F4-9321-4A3143C32771}"/>
    <cellStyle name="_O&amp;M  Cost Estimate Marcus Hook  - Updated for High Cycles rev071703" xfId="37144" xr:uid="{388D08A4-8569-4514-B718-43EE2AB74300}"/>
    <cellStyle name="_O&amp;M  Cost Estimate Marcus Hook  - Updated for High Cycles rev071703 2" xfId="37145" xr:uid="{242C9568-C7D2-49C3-8256-EF4C38F7DD0E}"/>
    <cellStyle name="_O&amp;M  Cost Estimate Marcus Hook  - Updated for High Cycles rev071703 2 2" xfId="37146" xr:uid="{C6166731-136B-4DC7-9536-7B96CC6B965A}"/>
    <cellStyle name="_O&amp;M  Cost Estimate Marcus Hook  - Updated for High Cycles rev071703 3" xfId="37147" xr:uid="{399E63A5-751A-4F0A-BCA9-77ED768AAB6A}"/>
    <cellStyle name="_O&amp;M  Cost Estimate Marcus Hook  - Updated for High Cycles rev071703 3 2" xfId="37148" xr:uid="{1029B680-AEF0-4050-9039-D80522EEAC3F}"/>
    <cellStyle name="_O&amp;M  Cost Estimate Marcus Hook  - Updated for High Cycles rev071703 4" xfId="37149" xr:uid="{C94CD334-31E0-4926-A59C-220E6400CA8C}"/>
    <cellStyle name="_O&amp;M  Cost Estimate Marcus Hook  - Updated for High Cycles rev071703 4 2" xfId="37150" xr:uid="{0A9235B5-8F4B-4C22-9294-FD7CA289758D}"/>
    <cellStyle name="_O&amp;M  Cost Estimate Marcus Hook  - Updated for High Cycles rev071703 4 3" xfId="37151" xr:uid="{69973709-EC46-4348-BAAB-09F3FED5A322}"/>
    <cellStyle name="_O&amp;M  Cost Estimate Marcus Hook  - Updated for High Cycles rev071703 5" xfId="37152" xr:uid="{6EF9A11B-F407-4FE5-82BA-014BFC7C28D2}"/>
    <cellStyle name="_O&amp;M  Cost Estimate Marcus Hook  - Updated for High Cycles rev071703 5 2" xfId="37153" xr:uid="{D79DF534-32D6-463E-AA73-9C87A04C1FA5}"/>
    <cellStyle name="_O&amp;M  Cost Estimate Marcus Hook  - Updated for High Cycles rev071703 6" xfId="37154" xr:uid="{3F52A149-D47E-447E-BD32-3C3B25837D2B}"/>
    <cellStyle name="_O&amp;M  Cost Estimate Marcus Hook  - Updated for High Cycles rev071703_August 2010 CWIP curves_NextEra" xfId="37155" xr:uid="{2E3E9CEF-22E6-4E5C-9B4F-1C77A50824CA}"/>
    <cellStyle name="_O&amp;M  Cost Estimate Marcus Hook  - Updated for High Cycles rev071703_August 2010 CWIP curves_NextEra 2" xfId="37156" xr:uid="{D0C46BBF-0F9D-42B7-A0FD-D7661BD9F527}"/>
    <cellStyle name="_O&amp;M  Cost Estimate Marcus Hook  - Updated for High Cycles rev071703_August 2010 CWIP curves_NextEra_November 2010 Termosol CWIP Curves NEER Final" xfId="37157" xr:uid="{EA6896C6-7426-404B-955A-EC3F98AA0C48}"/>
    <cellStyle name="_O&amp;M  Cost Estimate Marcus Hook  - Updated for High Cycles rev071703_August 2010 CWIP curves_NextEra_November 2010 Termosol CWIP Curves NEER Final 2" xfId="37158" xr:uid="{1CD67D78-CE99-44E1-B1B5-9CE2A29945E3}"/>
    <cellStyle name="_O&amp;M  Cost Estimate Marcus Hook  - Updated for High Cycles rev071703_BASIS ADJ" xfId="37159" xr:uid="{ABC3FFDF-32DA-4764-A1CE-181584831A11}"/>
    <cellStyle name="_O&amp;M  Cost Estimate Marcus Hook  - Updated for High Cycles rev071703_BM Adjustments" xfId="37160" xr:uid="{68492ADB-2D31-4D6B-9985-E67C50C75FD2}"/>
    <cellStyle name="_O&amp;M  Cost Estimate Marcus Hook  - Updated for High Cycles rev071703_Budget Support 2012-09 2013-15 Benefit Programs v5 with NEER Barg Update" xfId="37161" xr:uid="{5FEDE567-6223-4793-A2F9-9B7D616A9F65}"/>
    <cellStyle name="_O&amp;M  Cost Estimate Marcus Hook  - Updated for High Cycles rev071703_Capacity_Factor_Monthly_Forecast_Through_2024 " xfId="37162" xr:uid="{0886E268-1131-4CA1-A829-13863D9CB276}"/>
    <cellStyle name="_O&amp;M  Cost Estimate Marcus Hook  - Updated for High Cycles rev071703_Capital Prov 1Q10" xfId="37163" xr:uid="{F0FDE57C-0B59-4656-9C2F-5521E8C5A6AD}"/>
    <cellStyle name="_O&amp;M  Cost Estimate Marcus Hook  - Updated for High Cycles rev071703_Capital Prov 1Q10 2" xfId="37164" xr:uid="{D97227CA-7684-40EC-AA41-E656F5FFD651}"/>
    <cellStyle name="_O&amp;M  Cost Estimate Marcus Hook  - Updated for High Cycles rev071703_Capital Prov 1Q10_March_LTD_Premium" xfId="37165" xr:uid="{4FE5DBD5-2188-4EEC-A9C6-B4A0F45F0C94}"/>
    <cellStyle name="_O&amp;M  Cost Estimate Marcus Hook  - Updated for High Cycles rev071703_Capital Prov 1Q10_Nov Self Admin LTD Income Premium - CIGNA" xfId="37166" xr:uid="{CD5EB274-1981-4389-A2AB-57CEC93ECF56}"/>
    <cellStyle name="_O&amp;M  Cost Estimate Marcus Hook  - Updated for High Cycles rev071703_Capital Prov 1Q10_Summary Unrounded" xfId="37167" xr:uid="{9CD23FF7-6882-4561-9FBD-47DB919926D9}"/>
    <cellStyle name="_O&amp;M  Cost Estimate Marcus Hook  - Updated for High Cycles rev071703_Consolidated Summary Living ProForma_2011_DRAFT" xfId="37168" xr:uid="{6D0450AA-9173-4E44-94F1-7E259D0229B0}"/>
    <cellStyle name="_O&amp;M  Cost Estimate Marcus Hook  - Updated for High Cycles rev071703_Consolidated Summary Living ProForma_2011_Paste Special" xfId="37169" xr:uid="{6C4455CB-388E-44C9-AE75-B7A454F1C987}"/>
    <cellStyle name="_O&amp;M  Cost Estimate Marcus Hook  - Updated for High Cycles rev071703_Copy of South TX GenTie  0.8x Sale12-31-09 COD BASE CASEvBOD" xfId="37170" xr:uid="{0CF53433-900C-4162-822B-0D0DFE40EE69}"/>
    <cellStyle name="_O&amp;M  Cost Estimate Marcus Hook  - Updated for High Cycles rev071703_CWIP Termosol 1" xfId="37171" xr:uid="{A6FECA2A-5F89-4D39-B9D4-912C6ED3333F}"/>
    <cellStyle name="_O&amp;M  Cost Estimate Marcus Hook  - Updated for High Cycles rev071703_CWIP Termosol 1 2" xfId="37172" xr:uid="{FE8FBFCD-7485-4C19-9603-296A5B87DB67}"/>
    <cellStyle name="_O&amp;M  Cost Estimate Marcus Hook  - Updated for High Cycles rev071703_CWIP Termosol 2" xfId="37173" xr:uid="{ECCF52AE-00F2-4D68-8038-FBAC26215D75}"/>
    <cellStyle name="_O&amp;M  Cost Estimate Marcus Hook  - Updated for High Cycles rev071703_CWIP Termosol 2 2" xfId="37174" xr:uid="{C17EB9AA-2FA7-444E-84CE-3FB93D7BD2CE}"/>
    <cellStyle name="_O&amp;M  Cost Estimate Marcus Hook  - Updated for High Cycles rev071703_Day County" xfId="37175" xr:uid="{92720D8B-E0DB-48D2-B649-BCF003874395}"/>
    <cellStyle name="_O&amp;M  Cost Estimate Marcus Hook  - Updated for High Cycles rev071703_Distribution Date Calc" xfId="37176" xr:uid="{3121CE0B-AE9F-4BD8-9887-238652E1D0D5}"/>
    <cellStyle name="_O&amp;M  Cost Estimate Marcus Hook  - Updated for High Cycles rev071703_FAS 106 subsidy 2010" xfId="37177" xr:uid="{68F341B2-70D7-49D8-89C2-D5CED5A57229}"/>
    <cellStyle name="_O&amp;M  Cost Estimate Marcus Hook  - Updated for High Cycles rev071703_FAS 106 subsidy 2010 2" xfId="37178" xr:uid="{131AEECB-4101-42FD-8338-DC8F8E9D1EC0}"/>
    <cellStyle name="_O&amp;M  Cost Estimate Marcus Hook  - Updated for High Cycles rev071703_FAS 106 subsidy 2010_March_LTD_Premium" xfId="37179" xr:uid="{7EEF9F3B-1C58-4BF0-B6B0-8C9DB275F84B}"/>
    <cellStyle name="_O&amp;M  Cost Estimate Marcus Hook  - Updated for High Cycles rev071703_FAS 106 subsidy 2010_Nov Self Admin LTD Income Premium - CIGNA" xfId="37180" xr:uid="{CC3448DA-12AE-4587-9BC7-818718895A30}"/>
    <cellStyle name="_O&amp;M  Cost Estimate Marcus Hook  - Updated for High Cycles rev071703_FAS 106 subsidy 2010_Summary Unrounded" xfId="37181" xr:uid="{ED378614-E41F-4B50-9E5F-EE8E18ECC634}"/>
    <cellStyle name="_O&amp;M  Cost Estimate Marcus Hook  - Updated for High Cycles rev071703_Fees" xfId="37182" xr:uid="{27681A04-1153-4ECE-ADB2-61380A888AFC}"/>
    <cellStyle name="_O&amp;M  Cost Estimate Marcus Hook  - Updated for High Cycles rev071703_Genesis_Bridge_Tab" xfId="37183" xr:uid="{E699EFBC-8B4B-4CF5-BE61-16A8FD50842A}"/>
    <cellStyle name="_O&amp;M  Cost Estimate Marcus Hook  - Updated for High Cycles rev071703_Inputs" xfId="37184" xr:uid="{A33C4B67-4668-4063-B179-6746B7BFC9BA}"/>
    <cellStyle name="_O&amp;M  Cost Estimate Marcus Hook  - Updated for High Cycles rev071703_Inputs 2" xfId="37185" xr:uid="{CD97A923-B951-41D6-B198-77A2FEEB7CDC}"/>
    <cellStyle name="_O&amp;M  Cost Estimate Marcus Hook  - Updated for High Cycles rev071703_Locked in Gross Margin" xfId="37186" xr:uid="{4EEC545F-F8FD-4220-8BFA-AE7C55366D2B}"/>
    <cellStyle name="_O&amp;M  Cost Estimate Marcus Hook  - Updated for High Cycles rev071703_LPF 2011 Update - Contracted Thermal Assets - rev 09 27 2011" xfId="37187" xr:uid="{77323B19-1A5C-426A-BB49-326819748358}"/>
    <cellStyle name="_O&amp;M  Cost Estimate Marcus Hook  - Updated for High Cycles rev071703_LPF 2011 Update - Contracted Thermal Assets - rev 09 27 2011 (2)" xfId="37188" xr:uid="{42D607E6-BD91-4049-9C59-7154E5E215EC}"/>
    <cellStyle name="_O&amp;M  Cost Estimate Marcus Hook  - Updated for High Cycles rev071703_LPF 2011 Update - Merchant Thermal Assets - rev 09 27 2011 (2)" xfId="37189" xr:uid="{302A1C76-0E16-4C97-930A-E5C75217AC1F}"/>
    <cellStyle name="_O&amp;M  Cost Estimate Marcus Hook  - Updated for High Cycles rev071703_LTD-FAS 112 Summary" xfId="37190" xr:uid="{FB0ECB67-89B3-4559-9B56-71F1F3422CFC}"/>
    <cellStyle name="_O&amp;M  Cost Estimate Marcus Hook  - Updated for High Cycles rev071703_November 2010 CWIP Curves Genesis Final" xfId="37191" xr:uid="{A8213BEA-893E-418E-9D6E-F680ECB734D8}"/>
    <cellStyle name="_O&amp;M  Cost Estimate Marcus Hook  - Updated for High Cycles rev071703_November 2010 CWIP Curves Genesis Final 2" xfId="37192" xr:uid="{327508B9-C4BA-42F7-B82E-5F3F346391C7}"/>
    <cellStyle name="_O&amp;M  Cost Estimate Marcus Hook  - Updated for High Cycles rev071703_November 2010 CWIP Curves NEER Final" xfId="37193" xr:uid="{9AB80757-B28C-460A-98D4-69D729680F32}"/>
    <cellStyle name="_O&amp;M  Cost Estimate Marcus Hook  - Updated for High Cycles rev071703_November 2010 CWIP Curves NEER Final 2" xfId="37194" xr:uid="{72B06A4E-B80F-4710-897F-E71E58CA262C}"/>
    <cellStyle name="_O&amp;M  Cost Estimate Marcus Hook  - Updated for High Cycles rev071703_November 2010 Termosol CWIP Curves NEER Final" xfId="37195" xr:uid="{4A8A2BB2-AD58-491C-9D55-C25EA67346C2}"/>
    <cellStyle name="_O&amp;M  Cost Estimate Marcus Hook  - Updated for High Cycles rev071703_November 2010 Termosol CWIP Curves NEER Final 2" xfId="37196" xr:uid="{99111EA1-2EE3-459E-9709-5760DB240C69}"/>
    <cellStyle name="_O&amp;M  Cost Estimate Marcus Hook  - Updated for High Cycles rev071703_Project Monitoring Paradise Solar revised_October 2010" xfId="37197" xr:uid="{7F89DA78-5A71-4524-BFCE-D71B90A01FEF}"/>
    <cellStyle name="_O&amp;M  Cost Estimate Marcus Hook  - Updated for High Cycles rev071703_Project Monitoring Paradise Solar revised_October 2010 2" xfId="37198" xr:uid="{E096FA62-E95C-457E-A46B-0206DB71CE4C}"/>
    <cellStyle name="_O&amp;M  Cost Estimate Marcus Hook  - Updated for High Cycles rev071703_Project Monitoring Paradise Solar revised_October 2010_November 2010 Termosol CWIP Curves NEER Final" xfId="37199" xr:uid="{2FDAFE6B-CEB6-454B-BE56-D63D174ABCA8}"/>
    <cellStyle name="_O&amp;M  Cost Estimate Marcus Hook  - Updated for High Cycles rev071703_Project Monitoring Paradise Solar revised_October 2010_November 2010 Termosol CWIP Curves NEER Final 2" xfId="37200" xr:uid="{09E81605-FDE1-4919-A28A-E106592BEE61}"/>
    <cellStyle name="_O&amp;M  Cost Estimate Marcus Hook  - Updated for High Cycles rev071703_September 2010 CWIP curves_NextEra" xfId="37201" xr:uid="{BC269D7B-E022-41AF-85A2-7837626EE184}"/>
    <cellStyle name="_O&amp;M  Cost Estimate Marcus Hook  - Updated for High Cycles rev071703_September 2010 CWIP curves_NextEra 2" xfId="37202" xr:uid="{6B6141C6-400F-4DB5-8BEF-2F40ABF94984}"/>
    <cellStyle name="_O&amp;M  Cost Estimate Marcus Hook  - Updated for High Cycles rev071703_September 2010 CWIP curves_NextEra_November 2010 Termosol CWIP Curves NEER Final" xfId="37203" xr:uid="{B7E4D9E3-3D07-4E1D-A091-CC76DAA54215}"/>
    <cellStyle name="_O&amp;M  Cost Estimate Marcus Hook  - Updated for High Cycles rev071703_September 2010 CWIP curves_NextEra_November 2010 Termosol CWIP Curves NEER Final 2" xfId="37204" xr:uid="{8C742D87-9914-45B0-B326-893037502E19}"/>
    <cellStyle name="_O&amp;M  Cost Estimate Marcus Hook  - Updated for High Cycles rev071703_Summerhaven CWIP curve Oct_2010" xfId="37205" xr:uid="{BFD92166-CAEC-404A-9E20-D5C2D005E47D}"/>
    <cellStyle name="_O&amp;M  Cost Estimate Marcus Hook  - Updated for High Cycles rev071703_Summerhaven CWIP curve Oct_2010 2" xfId="37206" xr:uid="{46D6A0DE-5B15-49AC-8D83-FD7E5DD318A7}"/>
    <cellStyle name="_O&amp;M  Cost Estimate Marcus Hook  - Updated for High Cycles rev071703_Summerhaven CWIP curve Oct_2010_November 2010 Termosol CWIP Curves NEER Final" xfId="37207" xr:uid="{ED532162-08FA-40C3-A9B9-7EB9B7DB20D0}"/>
    <cellStyle name="_O&amp;M  Cost Estimate Marcus Hook  - Updated for High Cycles rev071703_Summerhaven CWIP curve Oct_2010_November 2010 Termosol CWIP Curves NEER Final 2" xfId="37208" xr:uid="{54E91C72-C694-4654-8AF3-EE9923F3251F}"/>
    <cellStyle name="_O&amp;M  Cost Estimate Marcus Hook  - Updated for High Cycles rev071703_ToD" xfId="37209" xr:uid="{BF47B73C-0BFA-475A-AD4E-2659FD3E6AE3}"/>
    <cellStyle name="_O&amp;M  Cost Estimate Marcus Hook  - Updated for High Cycles rev071703_ToD 2" xfId="37210" xr:uid="{FBF5DFE7-45A8-4C36-A0A5-3281211EC90F}"/>
    <cellStyle name="_O&amp;M  Cost Estimate Marcus Hook  - Updated for High Cycles rev071703_ToD 3" xfId="37211" xr:uid="{D4D780D7-7D23-47A6-9D7D-7656FA75D736}"/>
    <cellStyle name="_O&amp;M  Cost Estimate Marcus Hook  - Updated for High Cycles rev071703_tx financing revs" xfId="37212" xr:uid="{ABC2458A-20F2-44B1-BDCD-5FE3F3019478}"/>
    <cellStyle name="_O&amp;M Detail -cc " xfId="404" xr:uid="{75D5381A-B3DB-4DEE-98D7-7CBDF1B433BF}"/>
    <cellStyle name="_O&amp;M Detail -cc  2" xfId="405" xr:uid="{63873048-980F-4697-9772-335D10A7F8C9}"/>
    <cellStyle name="_O&amp;M Detail -cc  2 2" xfId="406" xr:uid="{B417D1D4-A9DB-4B49-B126-5F3E1FCA1D94}"/>
    <cellStyle name="_O&amp;M Detail -cc  3" xfId="407" xr:uid="{935F0B2B-E05C-45F9-921D-67AE316D4E18}"/>
    <cellStyle name="_O&amp;M Detail -cc  3 2" xfId="37213" xr:uid="{04A38B37-3E7E-4DA9-9676-AFC9313F1262}"/>
    <cellStyle name="_O&amp;M Detail -cc  4" xfId="408" xr:uid="{D2EEAAAB-CAD5-44F2-8781-B1829A8AA617}"/>
    <cellStyle name="_O&amp;M Detail -cc  4 2" xfId="37214" xr:uid="{073B203D-6DD1-43C8-9F03-7EB885D7A7F3}"/>
    <cellStyle name="_O&amp;M Detail -cc  5" xfId="37215" xr:uid="{AAA499CE-DAD0-46FA-BDAB-6D671F4F70C2}"/>
    <cellStyle name="_O&amp;M Detail -cc  5 2" xfId="37216" xr:uid="{B89E7DA9-C9E9-4034-B3D0-02F23D071238}"/>
    <cellStyle name="_O&amp;M Detail -cc  6" xfId="37217" xr:uid="{6D79F1E9-78E8-4B86-816C-62ED24358013}"/>
    <cellStyle name="_O&amp;M Detail -cc _2008 FPL Group Tax Workpapers" xfId="37218" xr:uid="{8DB161C6-F6F0-4B8C-8EE2-9E1E0B1E9995}"/>
    <cellStyle name="_O&amp;M Detail -cc _2008 FPL Group Tax Workpapers_Budget Support 2012-09 2013-15 Benefit Programs v5 with NEER Barg Update" xfId="37219" xr:uid="{15A6CBC2-B84B-4B1B-9BD9-A4E4101978F4}"/>
    <cellStyle name="_O&amp;M Detail -cc _2008 FPL Group Tax Workpapers_LTD-FAS 112 Summary" xfId="37220" xr:uid="{2F96DFA6-518F-4C90-98C0-354609EF0F84}"/>
    <cellStyle name="_O&amp;M Detail -cc _BASIS ADJ" xfId="37221" xr:uid="{AFBA24DB-8C55-4BC7-BE29-868021E19484}"/>
    <cellStyle name="_O&amp;M Detail -cc _BM Adjustments" xfId="37222" xr:uid="{46E43347-CED3-4622-BF8D-CFDC4C43BF73}"/>
    <cellStyle name="_O&amp;M Detail -cc _Callahan" xfId="37223" xr:uid="{131BB3AA-2746-4A5F-A3B1-0523CEE45D74}"/>
    <cellStyle name="_O&amp;M Detail -cc _Callahan " xfId="37224" xr:uid="{431B4037-51EF-4377-A606-787724A92463}"/>
    <cellStyle name="_O&amp;M Detail -cc _Callahan _1" xfId="37225" xr:uid="{804ECA14-B19D-4F32-B9DF-C6174746F209}"/>
    <cellStyle name="_O&amp;M Detail -cc _Callahan 090813 GM 0 Report" xfId="37226" xr:uid="{02028F2E-1CC3-4B68-94C3-D7E79501B01B}"/>
    <cellStyle name="_O&amp;M Detail -cc _Callahan 091106 GM 0 Report" xfId="37227" xr:uid="{4F1F2C91-DDCD-4EAE-B26D-186087931A59}"/>
    <cellStyle name="_O&amp;M Detail -cc _CapRidge_WindBoost_Analysis_090709" xfId="37228" xr:uid="{AE27A929-8527-448A-9722-5BF125E56C3E}"/>
    <cellStyle name="_O&amp;M Detail -cc _Cherokee 2010 - 2014 Budget Forecast" xfId="37229" xr:uid="{D720EAD4-B1F6-4EA1-94AA-E638B9F6F8A8}"/>
    <cellStyle name="_O&amp;M Detail -cc _Copy of Texas Wind Debt Amortization 11-08" xfId="37230" xr:uid="{EC3AB00F-AF97-45C9-861D-5287D4A17787}"/>
    <cellStyle name="_O&amp;M Detail -cc _Debt Service Coverage Ratio-TEXAS WIND Historical  Forecast" xfId="37231" xr:uid="{23B04BA6-7893-4FC7-B3A6-A3228FF1E394}"/>
    <cellStyle name="_O&amp;M Detail -cc _Fees" xfId="37232" xr:uid="{155B0A80-709B-4CF4-8AA4-0C94D50402F3}"/>
    <cellStyle name="_O&amp;M Detail -cc _FPL Georgia Tax As of October 2010" xfId="37233" xr:uid="{95D0173E-4201-4D82-BFB9-E62BCB711A04}"/>
    <cellStyle name="_O&amp;M Detail -cc _FPL Georgia Tax As of October 2010_Summary of 2010 Errors Resolutions with Responses" xfId="37234" xr:uid="{16B990CD-9817-459C-A878-C91E96FA4C0D}"/>
    <cellStyle name="_O&amp;M Detail -cc _Group Prov M11 09" xfId="37235" xr:uid="{7B918BD3-7FBE-4AF7-984A-223EEE6343B0}"/>
    <cellStyle name="_O&amp;M Detail -cc _Group Prov M11 09 2" xfId="37236" xr:uid="{5C935455-B57E-45DF-A637-4BF628E6B901}"/>
    <cellStyle name="_O&amp;M Detail -cc _Group Prov M11 09_March_LTD_Premium" xfId="37237" xr:uid="{DB5BBD43-0F51-42F1-ADE8-F32D7648B454}"/>
    <cellStyle name="_O&amp;M Detail -cc _Group Prov M11 09_Nov Self Admin LTD Income Premium - CIGNA" xfId="37238" xr:uid="{ED2853A8-722C-4245-B937-851F56019FFC}"/>
    <cellStyle name="_O&amp;M Detail -cc _Group Prov M11 09_Summary Unrounded" xfId="37239" xr:uid="{BC82FF48-777E-427A-9779-BA0556E151B4}"/>
    <cellStyle name="_O&amp;M Detail -cc _HH3 WindBoost Analysis (with PTC and REC)" xfId="37240" xr:uid="{B074E314-F118-4368-B6F8-A1A0F332E649}"/>
    <cellStyle name="_O&amp;M Detail -cc _Horse Hollow 1 090813 GM 0 Report" xfId="37241" xr:uid="{4D061770-E5F1-42B8-AE46-A26B0A64F147}"/>
    <cellStyle name="_O&amp;M Detail -cc _Horse Hollow 1 090911 GM 0 Report" xfId="37242" xr:uid="{A0E04F13-B33F-48E7-8C6C-84F2A6A91600}"/>
    <cellStyle name="_O&amp;M Detail -cc _Inputs" xfId="37243" xr:uid="{0EE5D8F6-65CD-452C-9AC2-C74F7095407D}"/>
    <cellStyle name="_O&amp;M Detail -cc _Inputs 2" xfId="37244" xr:uid="{1BA54FF9-70AE-4400-B4FA-40D6EB663FC0}"/>
    <cellStyle name="_O&amp;M Detail -cc _Majestic II 2013 - 2042 Property Tax Forecast est" xfId="37245" xr:uid="{FD76E1F7-C0CB-4380-BCB3-02A7C700DCCF}"/>
    <cellStyle name="_O&amp;M Detail -cc _March_LTD_Premium" xfId="37246" xr:uid="{EF68E213-7D27-4F17-AECD-EFC4DC040984}"/>
    <cellStyle name="_O&amp;M Detail -cc _Nov Self Admin LTD Income Premium - CIGNA" xfId="37247" xr:uid="{18B30D9D-B389-4F22-A144-9BDD7D941AC6}"/>
    <cellStyle name="_O&amp;M Detail -cc _Summary Unrounded" xfId="37248" xr:uid="{E6D3D972-54E4-4CFC-8665-924AE7F032B3}"/>
    <cellStyle name="_O&amp;M Detail -cc _Tax" xfId="37249" xr:uid="{03D89328-21BE-4576-B0E9-C884E7898F31}"/>
    <cellStyle name="_O&amp;M Detail -cc _Wind Adj_091106" xfId="37250" xr:uid="{FF238F71-AC56-4554-88E4-3C4EB6DF50E8}"/>
    <cellStyle name="_O&amp;M Detail -ct" xfId="409" xr:uid="{D00053E2-B894-4BE8-8477-D018112CC254}"/>
    <cellStyle name="_O&amp;M Detail -ct 2" xfId="410" xr:uid="{49029916-185A-4572-8861-D6254AD7162A}"/>
    <cellStyle name="_O&amp;M Detail -ct 2 2" xfId="411" xr:uid="{C0DB704D-280B-458F-8768-95031EBA08F1}"/>
    <cellStyle name="_O&amp;M Detail -ct 3" xfId="412" xr:uid="{217F3F7E-07A3-4A74-A5F7-EDBA50392516}"/>
    <cellStyle name="_O&amp;M Detail -ct 3 2" xfId="37251" xr:uid="{A3ED98AA-F020-400B-B016-EA74491B2335}"/>
    <cellStyle name="_O&amp;M Detail -ct 4" xfId="413" xr:uid="{B565C797-DBB7-4CFF-85E0-73BC03E861AC}"/>
    <cellStyle name="_O&amp;M Detail -ct 4 2" xfId="37252" xr:uid="{AE8BE325-972C-4688-A1DF-2A0C61EA3404}"/>
    <cellStyle name="_O&amp;M Detail -ct 5" xfId="37253" xr:uid="{1EA6DE79-2EE3-4F2F-98A0-F0EDFE278D5A}"/>
    <cellStyle name="_O&amp;M Detail -ct 5 2" xfId="37254" xr:uid="{59743D04-F3FE-4DD8-8642-14A05404E348}"/>
    <cellStyle name="_O&amp;M Detail -ct 6" xfId="37255" xr:uid="{C418EBE5-1D52-40E0-8243-EA3E821BA740}"/>
    <cellStyle name="_O&amp;M Detail -ct_2008 FPL Group Tax Workpapers" xfId="37256" xr:uid="{340332BD-574F-47FC-AE7E-71258B3EF8AB}"/>
    <cellStyle name="_O&amp;M Detail -ct_2008 FPL Group Tax Workpapers_Budget Support 2012-09 2013-15 Benefit Programs v5 with NEER Barg Update" xfId="37257" xr:uid="{254F9BFF-9E19-4453-974C-0C9D25247620}"/>
    <cellStyle name="_O&amp;M Detail -ct_2008 FPL Group Tax Workpapers_LTD-FAS 112 Summary" xfId="37258" xr:uid="{C0B24532-C2DA-439D-BDE4-EF4954476C35}"/>
    <cellStyle name="_O&amp;M Detail -ct_BASIS ADJ" xfId="37259" xr:uid="{46D152FA-0C6B-4D92-8852-CC6C85AC1288}"/>
    <cellStyle name="_O&amp;M Detail -ct_BM Adjustments" xfId="37260" xr:uid="{C2225517-F9A2-4F56-8601-F8D1719F3F5F}"/>
    <cellStyle name="_O&amp;M Detail -ct_Callahan" xfId="37261" xr:uid="{C16674EF-551C-4940-BF1A-7F87FAEA8752}"/>
    <cellStyle name="_O&amp;M Detail -ct_Callahan " xfId="37262" xr:uid="{47B37D85-9C60-4F14-8AA7-15CF58DB532F}"/>
    <cellStyle name="_O&amp;M Detail -ct_Callahan _1" xfId="37263" xr:uid="{AB2181DF-0EAE-458E-8239-AD2F7B80FF15}"/>
    <cellStyle name="_O&amp;M Detail -ct_Callahan 090813 GM 0 Report" xfId="37264" xr:uid="{2FEC8030-571E-4F30-BDF3-38DFECA4DE64}"/>
    <cellStyle name="_O&amp;M Detail -ct_Callahan 091106 GM 0 Report" xfId="37265" xr:uid="{AC92D574-1EAE-4ED3-AD59-ABADB411C8CC}"/>
    <cellStyle name="_O&amp;M Detail -ct_CapRidge_WindBoost_Analysis_090709" xfId="37266" xr:uid="{E0A4EA4A-342A-4D11-B340-48C122FF3D97}"/>
    <cellStyle name="_O&amp;M Detail -ct_Cherokee 2010 - 2014 Budget Forecast" xfId="37267" xr:uid="{FF91E9FA-B792-4CD0-B78D-32489A6EF5DD}"/>
    <cellStyle name="_O&amp;M Detail -ct_Copy of Texas Wind Debt Amortization 11-08" xfId="37268" xr:uid="{493C0F02-90E3-4C11-89F8-87275DBCAA8F}"/>
    <cellStyle name="_O&amp;M Detail -ct_Debt Service Coverage Ratio-TEXAS WIND Historical  Forecast" xfId="37269" xr:uid="{7163473C-0A15-4439-A5AF-4583E0FBDCE2}"/>
    <cellStyle name="_O&amp;M Detail -ct_Fees" xfId="37270" xr:uid="{81893198-6820-4487-99CC-7A255821D256}"/>
    <cellStyle name="_O&amp;M Detail -ct_FPL Georgia Tax As of October 2010" xfId="37271" xr:uid="{50F8F3DB-2AE6-4F7F-844C-C20E6CF67ED5}"/>
    <cellStyle name="_O&amp;M Detail -ct_FPL Georgia Tax As of October 2010_Summary of 2010 Errors Resolutions with Responses" xfId="37272" xr:uid="{69069636-860D-47DB-81A3-D23053E8EE15}"/>
    <cellStyle name="_O&amp;M Detail -ct_Group Prov M11 09" xfId="37273" xr:uid="{1FB6232A-EEDE-4DDC-AB4B-EDB55E4B2443}"/>
    <cellStyle name="_O&amp;M Detail -ct_Group Prov M11 09 2" xfId="37274" xr:uid="{CC10C6A5-BDF3-4F4F-898C-6918D75E0ABF}"/>
    <cellStyle name="_O&amp;M Detail -ct_Group Prov M11 09_March_LTD_Premium" xfId="37275" xr:uid="{D1191559-2FBE-47B5-9C39-D67FA91A9435}"/>
    <cellStyle name="_O&amp;M Detail -ct_Group Prov M11 09_Nov Self Admin LTD Income Premium - CIGNA" xfId="37276" xr:uid="{34F1FD49-3C4E-40E1-9109-4E4A2E266AE9}"/>
    <cellStyle name="_O&amp;M Detail -ct_Group Prov M11 09_Summary Unrounded" xfId="37277" xr:uid="{6403E6C5-D64C-4548-8E68-938887CBEDDB}"/>
    <cellStyle name="_O&amp;M Detail -ct_HH3 WindBoost Analysis (with PTC and REC)" xfId="37278" xr:uid="{9F700024-9828-4F8E-AEC1-05AC962EF887}"/>
    <cellStyle name="_O&amp;M Detail -ct_Horse Hollow 1 090813 GM 0 Report" xfId="37279" xr:uid="{A78F13C9-8CBB-424D-9FFD-7036509627AF}"/>
    <cellStyle name="_O&amp;M Detail -ct_Horse Hollow 1 090911 GM 0 Report" xfId="37280" xr:uid="{AAA06032-0B91-40D5-AEB6-378DF59B9811}"/>
    <cellStyle name="_O&amp;M Detail -ct_Inputs" xfId="37281" xr:uid="{A9589E61-0626-462C-919E-90B7D9EADD3E}"/>
    <cellStyle name="_O&amp;M Detail -ct_Inputs 2" xfId="37282" xr:uid="{097A9BA6-43D0-4ABC-8B03-3FBB33D53A98}"/>
    <cellStyle name="_O&amp;M Detail -ct_Majestic II 2013 - 2042 Property Tax Forecast est" xfId="37283" xr:uid="{5F9AE279-994C-498A-9CF0-69D343EC3CD9}"/>
    <cellStyle name="_O&amp;M Detail -ct_March_LTD_Premium" xfId="37284" xr:uid="{A1BD6B08-5A00-4DD5-936B-9E34080B9FC9}"/>
    <cellStyle name="_O&amp;M Detail -ct_Nov Self Admin LTD Income Premium - CIGNA" xfId="37285" xr:uid="{3D84CB09-9890-4B69-AD19-C2C718775F02}"/>
    <cellStyle name="_O&amp;M Detail -ct_Summary Unrounded" xfId="37286" xr:uid="{B7439041-75E2-4EAE-BE06-AE5E47A8C677}"/>
    <cellStyle name="_O&amp;M Detail -ct_Tax" xfId="37287" xr:uid="{CF0E195A-330B-40D4-9DB3-E90C8652D597}"/>
    <cellStyle name="_O&amp;M Detail -ct_Wind Adj_091106" xfId="37288" xr:uid="{2BACCEF8-9FBB-49CA-8BE3-B92EFE5340AA}"/>
    <cellStyle name="_x0013__Oceana_142MW_Vesta1.8_101909" xfId="37289" xr:uid="{7DA4333F-1A7A-4469-95B1-05DAACE60867}"/>
    <cellStyle name="_x0013__Oceana_142MW_Vesta1.8_101909 2" xfId="37290" xr:uid="{6699B674-9591-4E38-8984-A836E5D58343}"/>
    <cellStyle name="_OLCT Oil" xfId="37291" xr:uid="{3A98997D-2415-4B57-93AF-491735F33E21}"/>
    <cellStyle name="_OLCT Oil_130204 2013 - 2061 LONG-TERM FORECAST FPL METHODOLOGY Clean Copy" xfId="37292" xr:uid="{FCAE7830-EE72-419C-AED8-8EAC8188554B}"/>
    <cellStyle name="_One_Pager" xfId="37293" xr:uid="{CD55C192-A96A-446D-A278-9A299F0D7EFF}"/>
    <cellStyle name="_Operating Plan" xfId="37294" xr:uid="{4CB14D07-836B-4B6D-B353-3346086866B2}"/>
    <cellStyle name="_Operating Plan 2006" xfId="37295" xr:uid="{99D5E893-1B36-4994-BEAF-B5F3A0104E0A}"/>
    <cellStyle name="_Operational Detail" xfId="37296" xr:uid="{924A8605-7C7A-4CEB-95F6-896B21C80C16}"/>
    <cellStyle name="_Operational Detail 2" xfId="37297" xr:uid="{344BA63E-1EAE-44F1-B213-DDB4470F224F}"/>
    <cellStyle name="_Operational Detail_Cherokee 2010 - 2014 Budget Forecast" xfId="37298" xr:uid="{47D548A1-B296-4497-906E-81B94A8C1C24}"/>
    <cellStyle name="_Orange-Mulberry Res. 061201a" xfId="37299" xr:uid="{13B16178-DC33-4A31-9BCB-4A006FAFA6B2}"/>
    <cellStyle name="_Orange-Mulberry Res. 061201a 2" xfId="37300" xr:uid="{DBE4E388-75F6-4546-8048-ABDE94E87C89}"/>
    <cellStyle name="_Orange-Mulberry Res. 061201a 2 2" xfId="37301" xr:uid="{335BEF12-BD25-4871-BA35-57A84E9FA609}"/>
    <cellStyle name="_Orange-Mulberry Res. 061201a 3" xfId="37302" xr:uid="{E3033A21-65D4-4610-A2B3-B02C32079C5C}"/>
    <cellStyle name="_Orange-Mulberry Res. 061201a 3 2" xfId="37303" xr:uid="{F51AA6DA-A046-4EB0-A2DC-A4463CE42669}"/>
    <cellStyle name="_Orange-Mulberry Res. 061201a 4" xfId="37304" xr:uid="{B9E0F427-4A89-4A65-A466-86317123CD7F}"/>
    <cellStyle name="_Orange-Mulberry Res. 061201a 4 2" xfId="37305" xr:uid="{7698B3B8-8683-4368-B910-1ED7D69AA0C7}"/>
    <cellStyle name="_Orange-Mulberry Res. 061201a 5" xfId="37306" xr:uid="{7BE576B3-C76D-4E54-9DC4-49EBC304B9D4}"/>
    <cellStyle name="_Orange-Mulberry Res. 061201a 5 2" xfId="37307" xr:uid="{4EA6D0BC-A4C3-4DD0-B83E-5469A5925C2D}"/>
    <cellStyle name="_Orange-Mulberry Res. 061201a 6" xfId="37308" xr:uid="{451ADAA5-4393-44B5-BA0E-E182B02E5034}"/>
    <cellStyle name="_Orange-Mulberry Res. 061201a_Inputs" xfId="37309" xr:uid="{AD996815-B1AA-4197-88E9-85A10742819A}"/>
    <cellStyle name="_Orange-Mulberry Res. 061201a_Inputs 2" xfId="37310" xr:uid="{F2F0DF6B-4FD1-4322-9BBA-C537B8CFDFF8}"/>
    <cellStyle name="_ORG FUEL Costs 2005" xfId="37311" xr:uid="{159077DD-1C72-4EDE-A5F9-3FCD39D44D2C}"/>
    <cellStyle name="_Ormat 6-5-2007  v19i with internal accounting" xfId="37312" xr:uid="{49F12808-FCBA-4813-8FD4-F2655AD3F5E4}"/>
    <cellStyle name="_Other Projects" xfId="37313" xr:uid="{BF8C93B6-9817-4216-870D-58F6A7AF4E49}"/>
    <cellStyle name="_Other Projects 2" xfId="37314" xr:uid="{6FC2701D-2B97-42E4-B599-EFE07678A78D}"/>
    <cellStyle name="_Other Projects_1.Inputs" xfId="37315" xr:uid="{8838E629-947C-4C1F-AB29-BC3C24757F22}"/>
    <cellStyle name="_Other Projects_Copy of G&amp;A_reports_v4" xfId="37316" xr:uid="{B37F910B-FAD5-4E9C-A783-2B8E1409F820}"/>
    <cellStyle name="_Other Projects_Copy of Vento III v27i P50 1st" xfId="37317" xr:uid="{B62328BA-BE8F-4677-9FB7-6FB9A9F29CC0}"/>
    <cellStyle name="_Other Projects_Vento III v17i (8.9% Haircut, 60% Tax)" xfId="37318" xr:uid="{1E193D3D-4B4B-4A02-B74D-FA4E847ECCCE}"/>
    <cellStyle name="_Other Projects_Vento III v22i (Haircut, 6Y CF, 76% tax)" xfId="37319" xr:uid="{401BCC50-6B41-4721-B52A-6820030F99E0}"/>
    <cellStyle name="_Other Projects_Vento III v28g Base" xfId="37320" xr:uid="{B339BFA6-9295-4A7C-91D5-DD93B8F5748D}"/>
    <cellStyle name="_Other Projects_Vento III v28k JPMyyy" xfId="37321" xr:uid="{72BEDAE0-3A00-4886-80B4-2FE8CE39D1DF}"/>
    <cellStyle name="_Other_data022802" xfId="37322" xr:uid="{4F386BC3-5510-482C-BCDC-1EE4D12F1E3B}"/>
    <cellStyle name="_Other_data022802 2" xfId="37323" xr:uid="{BFB3A93F-8F72-47B8-A841-7AB539BC6C8C}"/>
    <cellStyle name="_Other_data022802_#1 Levered Beech Ridge_021109_Grant,Bonus,No PTCs,MACRs,Term Debt NOL" xfId="37324" xr:uid="{1DB4F38A-0C60-45E9-A009-49FC0690FC43}"/>
    <cellStyle name="_Other_data022802_#1 Levered Beech Ridge_021109_Grant,Bonus,No PTCs,MACRs,Term Debt NOL 2" xfId="37325" xr:uid="{77DBCB45-E090-41EE-B845-AE36287184C4}"/>
    <cellStyle name="_Other_data022802_#1 LeveredGrand_Ridge_II-III_021009_Grant,Bonus,No PTCs,MACRs,Term Debt, NOL" xfId="37326" xr:uid="{493BEB35-1643-4DD4-B78D-9DFFFCCEE80D}"/>
    <cellStyle name="_Other_data022802_#1 LeveredGrand_Ridge_II-III_021009_Grant,Bonus,No PTCs,MACRs,Term Debt, NOL 2" xfId="37327" xr:uid="{4D0B2073-43BC-4FF2-90C0-0453965425C2}"/>
    <cellStyle name="_Other_data022802_#1 LeveredGrand_Ridge_II-III_021009_Grant,Bonus,No PTCs,MACRs,Term Debt, NOL_BeechR Pivot Table 12.2.09" xfId="37328" xr:uid="{C5E91963-3D31-41D5-8C28-F5C28FB0374C}"/>
    <cellStyle name="_Other_data022802_#1 LeveredGrand_Ridge_II-III_021009_Grant,Bonus,No PTCs,MACRs,Term Debt, NOL_BeechR Pivot Table 12.2.09 2" xfId="37329" xr:uid="{DA6A9B13-8A1F-452A-BEC6-292DD53FE836}"/>
    <cellStyle name="_Other_data022802_1.Inputs" xfId="37330" xr:uid="{385FC129-2277-4EE4-A34E-501BA5B4A878}"/>
    <cellStyle name="_Other_data022802_2008 IWNA 7.75% 53% ERISA P50 (Invnergy)_FROM JPM" xfId="37331" xr:uid="{27B9359C-5B9B-4AFC-BA22-91B722C05D0A}"/>
    <cellStyle name="_Other_data022802_2008 IWNA 7.75% 53% ERISA P50 (Invnergy)_FROM JPM 2" xfId="37332" xr:uid="{0FBA80CF-C8B6-413D-9F4F-BAD651A0988D}"/>
    <cellStyle name="_Other_data022802_2008 IWNA Portfolio 09262008 (JPM TE &amp; CE)__TE Assumps" xfId="37333" xr:uid="{F725E4D6-8275-4A84-AF7C-30CF7B1046A4}"/>
    <cellStyle name="_Other_data022802_2008 IWNA Portfolio 09262008 (JPM TE &amp; CE)__TE Assumps 2" xfId="37334" xr:uid="{CE234039-F7FD-49F8-BF14-BD07DE383EC1}"/>
    <cellStyle name="_Other_data022802_2008 IWNA Portfolio 09262008 (JPM TE &amp; CE)__TE Assumps_2008 IWNA v12 7.75% 53% TaxEx P50 (Invenergy)_10242008" xfId="37335" xr:uid="{8EB97F5F-A93D-4265-8F18-3FA73AEF29B6}"/>
    <cellStyle name="_Other_data022802_2008 IWNA Portfolio 09262008 (JPM TE &amp; CE)__TE Assumps_2008 IWNA v12 7.75% 53% TaxEx P50 (Invenergy)_10242008 2" xfId="37336" xr:uid="{A260BAA3-107D-4D97-9F74-B7150F659B05}"/>
    <cellStyle name="_Other_data022802_2008 IWNA v12 7.75% 53% TaxEx P50 (Invenergy)_10242008" xfId="37337" xr:uid="{55F80F70-E0DF-4DCE-968E-73CF9C013B54}"/>
    <cellStyle name="_Other_data022802_2008 IWNA v12 7.75% 53% TaxEx P50 (Invenergy)_10242008 2" xfId="37338" xr:uid="{D753FB6C-5740-49EB-B94F-F81088544F05}"/>
    <cellStyle name="_Other_data022802_2008 IWNA v12 7.75% 53% TaxEx P50 (Invenergy)_NO HAIRCUTS" xfId="37339" xr:uid="{4547EFC0-0B34-4FFA-8C35-F1666049DFAE}"/>
    <cellStyle name="_Other_data022802_2008 IWNA v12 7.75% 53% TaxEx P50 (Invenergy)_NO HAIRCUTS 2" xfId="37340" xr:uid="{029E7CFD-5779-46A7-8D41-4AF35CF39EE6}"/>
    <cellStyle name="_Other_data022802_AM 03-22-2009 - Citi Cash Grant - 1st qtr cash grant" xfId="37341" xr:uid="{C1855374-B068-4FA2-A53C-700473D96B9E}"/>
    <cellStyle name="_Other_data022802_Bali_Biomass_Fin_Model_082107" xfId="37342" xr:uid="{FDF2CCCA-7AA0-482D-837E-C885AA52CE6D}"/>
    <cellStyle name="_Other_data022802_BeechR Pivot Table 12.2.09" xfId="37343" xr:uid="{70992D40-8F3F-46B8-9503-20B20407C8FE}"/>
    <cellStyle name="_Other_data022802_BeechR Pivot Table 12.2.09 2" xfId="37344" xr:uid="{1252E40A-E7EB-4899-ABDF-068F2EE11CDC}"/>
    <cellStyle name="_Other_data022802_Big Otter 101209 Grant and TE 100.5MW_20mileT" xfId="37345" xr:uid="{2DB763D1-93FF-4202-B5F0-17379781BE7D}"/>
    <cellStyle name="_Other_data022802_Big Otter 101209 Grant and TE 100.5MW_20mileT 2" xfId="37346" xr:uid="{4330D7D7-0BAD-49D5-97AF-45485E567411}"/>
    <cellStyle name="_Other_data022802_Bish Hill_$77.5_lowncf_ Bundled Price_Lenders_092909" xfId="37347" xr:uid="{800F734A-F581-477B-9942-CA7D83295D7E}"/>
    <cellStyle name="_Other_data022802_Bish Hill_$77.5_lowncf_ Bundled Price_Lenders_092909 2" xfId="37348" xr:uid="{DBF6719E-5815-425B-9946-F12654686808}"/>
    <cellStyle name="_Other_data022802_BishHilll_1.25M per WTG with $72 bundled price_200MWs_BF" xfId="37349" xr:uid="{AF82C3BE-46FF-4277-AFE2-E5421844720E}"/>
    <cellStyle name="_Other_data022802_BishHilll_1.25M per WTG with $72 bundled price_200MWs_BF 2" xfId="37350" xr:uid="{0E1036C7-7B9D-41B1-BC3D-4183C4F68CC0}"/>
    <cellStyle name="_Other_data022802_Bishop Hill_Grant_082409_200MW" xfId="37351" xr:uid="{006C9DAA-4365-417D-8921-717BAD67970E}"/>
    <cellStyle name="_Other_data022802_Bishop Hill_Grant_082409_200MW 2" xfId="37352" xr:uid="{20C66898-B345-40EE-809F-0D886FEBCF5C}"/>
    <cellStyle name="_Other_data022802_Buzzard Creek_250MW_PTC_010610" xfId="37353" xr:uid="{8ABF0B38-D577-4DB4-8BAA-111F7F9A7837}"/>
    <cellStyle name="_Other_data022802_Buzzard Creek_250MW_PTC_010610 2" xfId="37354" xr:uid="{DC427EBF-2134-4BAB-9B03-CA8BF65D67F7}"/>
    <cellStyle name="_Other_data022802_California Ridge 120109 and 200MW" xfId="37355" xr:uid="{23ABC2AF-8D15-46CF-B4F0-F77559B8B11E}"/>
    <cellStyle name="_Other_data022802_California Ridge 120109 and 200MW 2" xfId="37356" xr:uid="{C642A008-68BF-4FA2-BF82-698D62A3700C}"/>
    <cellStyle name="_Other_data022802_California Ridge_042909_Grant and TE_99M_as bid" xfId="37357" xr:uid="{AE956691-1BF4-46F4-9576-CBF9F2E051E4}"/>
    <cellStyle name="_Other_data022802_California Ridge_042909_Grant and TE_99M_as bid 2" xfId="37358" xr:uid="{1EC44610-F2EA-428D-B328-8CB0374BD6F0}"/>
    <cellStyle name="_Other_data022802_California Ridge_042909_Grant and TE_99Mw" xfId="37359" xr:uid="{78937D0F-34E9-43A5-954F-A12806BD44B0}"/>
    <cellStyle name="_Other_data022802_California Ridge_042909_Grant and TE_99Mw 2" xfId="37360" xr:uid="{E8F10BC9-B32B-4980-A89E-62DE186CC614}"/>
    <cellStyle name="_Other_data022802_Copy of NEW Levered GRIIIII_03312009_MCF v2" xfId="37361" xr:uid="{16E9ED35-6089-4337-AF09-4B76E2D31B02}"/>
    <cellStyle name="_Other_data022802_Copy of NEW Levered GRIIIII_03312009_MCF v2 2" xfId="37362" xr:uid="{EFA426D1-F47E-467A-A45C-F6648E17F203}"/>
    <cellStyle name="_Other_data022802_Copy of NEW Levered GRIIIII_03312009_MCF v2_BeechR Pivot Table 12.2.09" xfId="37363" xr:uid="{1796F860-CB29-47C4-B435-9645E3BC6A42}"/>
    <cellStyle name="_Other_data022802_Copy of NEW Levered GRIIIII_03312009_MCF v2_BeechR Pivot Table 12.2.09 2" xfId="37364" xr:uid="{3E16D337-522F-4629-A9FB-3756E62FB236}"/>
    <cellStyle name="_Other_data022802_Copy of Vento III v27i P50 1st" xfId="37365" xr:uid="{90D1CBEE-EFFF-447B-BB8C-56245DA44FD8}"/>
    <cellStyle name="_Other_data022802_G&amp;A_reports" xfId="37366" xr:uid="{CA9DB600-2628-4D0B-B5B9-BA336A9E67A4}"/>
    <cellStyle name="_Other_data022802_GRE 03252009_tpm_tables" xfId="37367" xr:uid="{3B689888-D354-4A51-B05A-99AAC615CFF5}"/>
    <cellStyle name="_Other_data022802_GRE 03252009_tpm_tables 2" xfId="37368" xr:uid="{A0AC1A84-2540-4CD4-B91D-F53A6757D780}"/>
    <cellStyle name="_Other_data022802_GRE 03252009_tpm_tables_BeechR Pivot Table 12.2.09" xfId="37369" xr:uid="{F3F1AB5D-8FF1-469E-AB84-FBA8EA7195BC}"/>
    <cellStyle name="_Other_data022802_GRE 03252009_tpm_tables_BeechR Pivot Table 12.2.09 2" xfId="37370" xr:uid="{CF75C895-8055-4D7D-809E-4ED3B827B5E1}"/>
    <cellStyle name="_Other_data022802_Hardin Grant 08312009_300MW" xfId="37371" xr:uid="{F5FB6F99-E8FA-464F-956C-58F38E59067D}"/>
    <cellStyle name="_Other_data022802_Hardin Grant 08312009_300MW 2" xfId="37372" xr:uid="{467A7815-70CC-4DA0-A90C-27CC9D02AFF2}"/>
    <cellStyle name="_Other_data022802_Inputs-General" xfId="37373" xr:uid="{A13EF96C-065B-40B9-84D9-87692FA4F72D}"/>
    <cellStyle name="_Other_data022802_Inputs-General 2" xfId="37374" xr:uid="{6736497A-3497-4618-8071-F620C956F9B3}"/>
    <cellStyle name="_Other_data022802_Invenergy Model -- 9-5-08 base" xfId="37375" xr:uid="{93F6C1A7-9F8B-4A85-A67A-146550AD79E4}"/>
    <cellStyle name="_Other_data022802_Invenergy Model -- 9-5-08 base 2" xfId="37376" xr:uid="{C2394817-EF71-4436-824E-02732206E92C}"/>
    <cellStyle name="_Other_data022802_IWNA 3-Pack ECCA Sheldon Funding 03202009" xfId="37377" xr:uid="{72FF8846-06B5-435F-91A9-FDAB44568C3C}"/>
    <cellStyle name="_Other_data022802_IWNA 3-Pack ECCA Sheldon Funding 03202009 2" xfId="37378" xr:uid="{4F343807-78DA-4FFC-A9B8-D0912846F80D}"/>
    <cellStyle name="_Other_data022802_IWNA Ptfl v2 10yr 7.25% $320 upfront 99% hedge loss P50" xfId="37379" xr:uid="{B342EDC3-6635-4B8A-8B7D-467CB574E7D5}"/>
    <cellStyle name="_Other_data022802_IWNA Ptfl v2 10yr 7.25% $320 upfront 99% hedge loss P50 2" xfId="37380" xr:uid="{F6399636-A8A2-4594-B987-C55DB30EE19F}"/>
    <cellStyle name="_Other_data022802_IWNA v1 10yr 7.25% $290 upfront no bonus 42% 2009 tax realloc P50" xfId="37381" xr:uid="{085B1136-F6A1-4D02-9583-E7FD729AC1A5}"/>
    <cellStyle name="_Other_data022802_IWNA v1 10yr 7.25% $290 upfront no bonus 42% 2009 tax realloc P50 2" xfId="37382" xr:uid="{F7EE5790-FD18-4AD1-9E33-68D040319F46}"/>
    <cellStyle name="_Other_data022802_IWNA v1 10yr 7.25% $290 upfront no bonus 42% 2009 tax realloc P50_2008 IWNA JPM TE Model 11032008 (ERISA Dep &amp; Full Haircuts)_275M" xfId="37383" xr:uid="{456AD396-D286-4578-A1AC-22A74AA433D6}"/>
    <cellStyle name="_Other_data022802_IWNA v1 10yr 7.25% $290 upfront no bonus 42% 2009 tax realloc P50_2008 IWNA JPM TE Model 11032008 (ERISA Dep &amp; Full Haircuts)_275M 2" xfId="37384" xr:uid="{AE4E5481-FB48-40BD-A69D-8259DAFD6316}"/>
    <cellStyle name="_Other_data022802_IWNA v1 10yr 7.25% $290 upfront no bonus 42% 2009 tax realloc P50_2008 IWNA v12 7.75% 53% TaxEx P50 (Invenergy)_10242008" xfId="37385" xr:uid="{46B02727-F12B-4D9D-9810-320BE85F791C}"/>
    <cellStyle name="_Other_data022802_IWNA v1 10yr 7.25% $290 upfront no bonus 42% 2009 tax realloc P50_2008 IWNA v12 7.75% 53% TaxEx P50 (Invenergy)_10242008 2" xfId="37386" xr:uid="{F184469B-234A-4A0E-A4AA-310E33C32048}"/>
    <cellStyle name="_Other_data022802_Ledge_0416_Grant and TE" xfId="37387" xr:uid="{E8BC95FE-7C21-4F64-80B2-3813A13805C7}"/>
    <cellStyle name="_Other_data022802_Ledge_0416_Grant and TE 2" xfId="37388" xr:uid="{C1652546-CC3C-4878-9B20-15DC9C75BD08}"/>
    <cellStyle name="_Other_data022802_Levered Beech Ridge _100709" xfId="37389" xr:uid="{5D4C2949-9570-4984-97A9-C9EB5B6CA40A}"/>
    <cellStyle name="_Other_data022802_Levered Beech Ridge _100709 2" xfId="37390" xr:uid="{8B8C4974-9507-4ADE-85B7-75DB8EADDB52}"/>
    <cellStyle name="_Other_data022802_Levered Beech Ridge _100709_BeechR Pivot Table 12.2.09" xfId="37391" xr:uid="{8154348C-6F24-4EFD-A7D4-4E82CED9B357}"/>
    <cellStyle name="_Other_data022802_Levered Beech Ridge _100709_BeechR Pivot Table 12.2.09 2" xfId="37392" xr:uid="{E34991D0-BC09-4D9B-99AB-72A9E811A6C5}"/>
    <cellStyle name="_Other_data022802_Levered Beech Ridge _102709" xfId="37393" xr:uid="{75B3DC26-F787-45DC-8C71-35019FD9C2B1}"/>
    <cellStyle name="_Other_data022802_Levered Beech Ridge _102709 2" xfId="37394" xr:uid="{340D0C61-6E2D-49AA-829E-198B5BDC8D60}"/>
    <cellStyle name="_Other_data022802_Levered Beech Ridge _102709_BeechR Pivot Table 12.2.09" xfId="37395" xr:uid="{FFDF1892-3CA9-4FFB-88CE-267E91050952}"/>
    <cellStyle name="_Other_data022802_Levered Beech Ridge _102709_BeechR Pivot Table 12.2.09 2" xfId="37396" xr:uid="{3FB420E5-8715-4C14-8174-BFFCCC1F459B}"/>
    <cellStyle name="_Other_data022802_Levered Beech Ridge _110209" xfId="37397" xr:uid="{A4DBFA62-9459-46B3-B7C6-FDD7532F6719}"/>
    <cellStyle name="_Other_data022802_Levered Beech Ridge _110209 2" xfId="37398" xr:uid="{B9EE467E-1028-4024-926A-E1B4C26E2324}"/>
    <cellStyle name="_Other_data022802_Levered Beech Ridge _110209_BeechR Pivot Table 12.2.09" xfId="37399" xr:uid="{0ABDE0C6-5641-4479-AF1A-8968001C6806}"/>
    <cellStyle name="_Other_data022802_Levered Beech Ridge _110209_BeechR Pivot Table 12.2.09 2" xfId="37400" xr:uid="{5B215FDA-C8BF-4350-ADE6-E6BBA799D7D7}"/>
    <cellStyle name="_Other_data022802_Levered Grand Ridge Exp 07082009_LIVE" xfId="37401" xr:uid="{E3BDF941-DA54-4308-A475-A24C52DB49F5}"/>
    <cellStyle name="_Other_data022802_Levered Grand Ridge Exp 07082009_LIVE 2" xfId="37402" xr:uid="{EE998808-0DB6-477F-A736-2E4928646EF3}"/>
    <cellStyle name="_Other_data022802_Levered Grand Ridge Exp 07082009_LIVE_BeechR Pivot Table 12.2.09" xfId="37403" xr:uid="{8A2B81AF-5745-4521-A5C1-15E9D01F19B3}"/>
    <cellStyle name="_Other_data022802_Levered Grand Ridge Exp 07082009_LIVE_BeechR Pivot Table 12.2.09 2" xfId="37404" xr:uid="{D738E74D-CC24-4230-BE97-41FA7A2BD639}"/>
    <cellStyle name="_Other_data022802_Levered Grand Ridge Exp_05042009" xfId="37405" xr:uid="{A2B35FB2-783B-4428-B5B6-2D024662CF70}"/>
    <cellStyle name="_Other_data022802_Levered Grand Ridge Exp_05042009 2" xfId="37406" xr:uid="{5F5ADC0B-6480-4A5B-B4C6-F7F2CCE9E4E2}"/>
    <cellStyle name="_Other_data022802_Levered Grand Ridge Exp_05042009_BeechR Pivot Table 12.2.09" xfId="37407" xr:uid="{8ECCE68F-A65A-431E-95F8-E08E92478AF4}"/>
    <cellStyle name="_Other_data022802_Levered Grand Ridge Exp_05042009_BeechR Pivot Table 12.2.09 2" xfId="37408" xr:uid="{188B07CA-B9D9-4BEF-8075-3BA72761B0D5}"/>
    <cellStyle name="_Other_data022802_NEW GRII_III Debt_032509 v1 (2)" xfId="37409" xr:uid="{3F890594-C071-46D4-9E7F-8A581A78AA5D}"/>
    <cellStyle name="_Other_data022802_NEW GRII_III Debt_032509 v1 (2) 2" xfId="37410" xr:uid="{FD432DC4-4722-4527-93E3-C7F7FC2531A7}"/>
    <cellStyle name="_Other_data022802_NEW GRII_III Debt_032509 v1 (2)_BeechR Pivot Table 12.2.09" xfId="37411" xr:uid="{A710E6AC-68ED-433E-A4DF-E8262B373271}"/>
    <cellStyle name="_Other_data022802_NEW GRII_III Debt_032509 v1 (2)_BeechR Pivot Table 12.2.09 2" xfId="37412" xr:uid="{0036CB68-2887-4FD9-9F72-3D2E7DD77C3E}"/>
    <cellStyle name="_Other_data022802_NEW Levered GRII&amp;III_04092009_MCF v1" xfId="37413" xr:uid="{5D015E2E-97F8-4166-BCFE-2BF2F838E35C}"/>
    <cellStyle name="_Other_data022802_NEW Levered GRII&amp;III_04092009_MCF v1 2" xfId="37414" xr:uid="{BB171659-8200-4835-9A7C-81BDFF553267}"/>
    <cellStyle name="_Other_data022802_NEW Levered GRII&amp;III_04092009_MCF v1_BeechR Pivot Table 12.2.09" xfId="37415" xr:uid="{5FA49819-8F61-4ACF-947A-059EDCE28ACA}"/>
    <cellStyle name="_Other_data022802_NEW Levered GRII&amp;III_04092009_MCF v1_BeechR Pivot Table 12.2.09 2" xfId="37416" xr:uid="{34705040-DDD2-48E1-896F-FCDCCED231CF}"/>
    <cellStyle name="_Other_data022802_Oceana_142MW_Vesta1.8_101909" xfId="37417" xr:uid="{5AE8B420-F0DD-48EE-B299-C223E1538E83}"/>
    <cellStyle name="_Other_data022802_Oceana_142MW_Vesta1.8_101909 2" xfId="37418" xr:uid="{BE482BA7-37BA-4CC8-9612-47DDB7DC997A}"/>
    <cellStyle name="_Other_data022802_Raleigh Model (78MW) 09082009_V2" xfId="37419" xr:uid="{670C60BD-9A6D-4CB7-BDC9-26A028E30840}"/>
    <cellStyle name="_Other_data022802_Raleigh Model (78MW) 09082009_V2 2" xfId="37420" xr:uid="{E2C147C8-5FFA-45C8-B736-D957FE068982}"/>
    <cellStyle name="_Other_data022802_Raleigh Model (78MW) 09082009_V2_BeechR Pivot Table 12.2.09" xfId="37421" xr:uid="{9D5F4E7F-52B2-4F01-9A6A-4071497168D4}"/>
    <cellStyle name="_Other_data022802_Raleigh Model (78MW) 09082009_V2_BeechR Pivot Table 12.2.09 2" xfId="37422" xr:uid="{9FACDA32-F7A3-4875-9ECE-4C05B54DE40A}"/>
    <cellStyle name="_Other_data022802_Sheet1" xfId="37423" xr:uid="{6EB3A37F-0129-4C9F-9F5B-9B6AB81CC475}"/>
    <cellStyle name="_Other_data022802_Sheet1 2" xfId="37424" xr:uid="{09F45CAC-ADC1-4AE0-A32B-E0C8AE164BDB}"/>
    <cellStyle name="_Other_data022802_Sweden Hills 51MW_081809_AEP bid" xfId="37425" xr:uid="{90325BDC-633B-45CF-A1C9-3C62F890AE5B}"/>
    <cellStyle name="_Other_data022802_Sweden Hills 51MW_081809_AEP bid 2" xfId="37426" xr:uid="{BCED11B7-6876-41C8-9B3F-F441B6AAF8A2}"/>
    <cellStyle name="_Other_data022802_Tri-County Wind_042409_Grant and TE_as bid" xfId="37427" xr:uid="{F72AE86F-42AF-4564-B09B-EC09F0854AE2}"/>
    <cellStyle name="_Other_data022802_Tri-County Wind_042409_Grant and TE_as bid 2" xfId="37428" xr:uid="{434A1494-410A-4531-BE6E-B4160F35BC40}"/>
    <cellStyle name="_Other_data022802_Tri-County Wind_101309_Grant and TE_200MW_1.6XLE" xfId="37429" xr:uid="{1F95B4E9-B716-4F5A-A971-14CF7DE543B7}"/>
    <cellStyle name="_Other_data022802_Tri-County Wind_101309_Grant and TE_200MW_1.6XLE 2" xfId="37430" xr:uid="{B3823C60-4D2C-4302-838F-5CFA6C052718}"/>
    <cellStyle name="_Other_data022802_Tri-County Wind_101509_Grant and TE_200MW_1.6XLE" xfId="37431" xr:uid="{ED8B43B6-7982-4960-8698-7188C51B571D}"/>
    <cellStyle name="_Other_data022802_Tri-County Wind_101509_Grant and TE_200MW_1.6XLE 2" xfId="37432" xr:uid="{3D3572E9-7E80-43F9-B1D5-59C345A3C6C5}"/>
    <cellStyle name="_Other_data022802_Turkey Track Completion Reserve Acct_11 10 08" xfId="37433" xr:uid="{9EE35AA9-4E60-4EBE-A513-D731DAD74D61}"/>
    <cellStyle name="_Other_data022802_Turkey Track Completion Reserve Acct_11 10 08 2" xfId="37434" xr:uid="{12B5AC82-84CE-4DAB-8736-A4B3690D0F18}"/>
    <cellStyle name="_Other_data022802_Unlev McAdoo &amp; GR Combined 10242008-funding v8" xfId="37435" xr:uid="{F1EB5928-0F76-48A0-8D90-A283EDFA6F86}"/>
    <cellStyle name="_Other_data022802_Unlev McAdoo &amp; GR Combined 10242008-funding v8 2" xfId="37436" xr:uid="{7CF52C04-768A-4FE5-BDC3-D326AA1BEC61}"/>
    <cellStyle name="_Other_data022802_Unlev McAdoo &amp; GR Combined 10242008-funding v8_BeechR Pivot Table 12.2.09" xfId="37437" xr:uid="{119249E7-FC2C-41BD-98B6-A60DF031F7E7}"/>
    <cellStyle name="_Other_data022802_Unlev McAdoo &amp; GR Combined 10242008-funding v8_BeechR Pivot Table 12.2.09 2" xfId="37438" xr:uid="{BAA3EFA9-E1D0-4F69-B37C-C6F19E729D0C}"/>
    <cellStyle name="_Other_data022802_Unlev McAdoo &amp; GR Combined 10242008-funding v8_Sheet1" xfId="37439" xr:uid="{00EE1854-5BD8-44D8-BB55-3FEC9771DF35}"/>
    <cellStyle name="_Other_data022802_Unlev McAdoo &amp; GR Combined 10242008-funding v8_Sheet1 2" xfId="37440" xr:uid="{A3DC26D8-F789-40FE-AB25-19C35260CB6E}"/>
    <cellStyle name="_Other_data022802_Unlevered_Beech_Ridge_100_5MW_021009_optimized NCF" xfId="37441" xr:uid="{2FBB1E3C-F564-41EC-A60A-BE0BAA22F162}"/>
    <cellStyle name="_Other_data022802_Unlevered_Beech_Ridge_100_5MW_021009_optimized NCF 2" xfId="37442" xr:uid="{491B3F76-28DA-4801-8434-D660CB956EE8}"/>
    <cellStyle name="_Other_data022802_Vantage Cash FLow 100609" xfId="37443" xr:uid="{2BE288C5-904A-43C4-8BF9-04F2EB0BBD0D}"/>
    <cellStyle name="_Other_data022802_Vantage Cash FLow 100609 2" xfId="37444" xr:uid="{F9B2BBF7-29A3-4EF9-8AE4-7A9DFB948FCD}"/>
    <cellStyle name="_Other_data022802_Vantage Model_PGE 15yr PPA_062409" xfId="37445" xr:uid="{EBD37297-1962-4068-AD40-B01F472316CD}"/>
    <cellStyle name="_Other_data022802_Vantage Model_PGE 15yr PPA_062409 2" xfId="37446" xr:uid="{B99F30D6-F3E0-4C1D-8E2A-6C6F23C901B6}"/>
    <cellStyle name="_Other_data022802_Vantage Model_PGE 15yr PPA_073009_JAR" xfId="37447" xr:uid="{357646A6-7DBB-46BC-AF05-B453E30D640C}"/>
    <cellStyle name="_Other_data022802_Vantage Model_PGE 15yr PPA_073009_JAR 2" xfId="37448" xr:uid="{A39585FC-F975-4483-A017-8AF97FBFA359}"/>
    <cellStyle name="_Other_data022802_Vantage Model_PGE 15yr PPA_100909" xfId="37449" xr:uid="{33C23288-BBB9-4B70-885D-F9D49525D60F}"/>
    <cellStyle name="_Other_data022802_Vantage Model_PGE 15yr PPA_100909 2" xfId="37450" xr:uid="{9F63BFCD-B36A-4D01-AFD5-EA7424033564}"/>
    <cellStyle name="_Other_data022802_Vento III v17i (8.9% Haircut, 60% Tax)" xfId="37451" xr:uid="{DB7C1CAC-0D83-4A47-9B8D-5B8A65F2763F}"/>
    <cellStyle name="_Other_data022802_Vento III v22i (Haircut, 6Y CF, 76% tax)" xfId="37452" xr:uid="{47A92C0D-1145-4723-9D2B-C66C7B60F8FD}"/>
    <cellStyle name="_Other_data022802_Vento III v28g Base" xfId="37453" xr:uid="{4408EE3F-B16D-435C-9A9E-9C67570591BF}"/>
    <cellStyle name="_Other_data022802_Vento III v28k JPMyyy" xfId="37454" xr:uid="{D095A101-7159-4309-982B-6DED68C97C3F}"/>
    <cellStyle name="_Other_data022802_White Oak_67.5_150MW_110409_OUR CASE" xfId="37455" xr:uid="{8ADFDF4E-3335-4FA1-89F7-D861E195BD1D}"/>
    <cellStyle name="_Other_data022802_White Oak_67.5_150MW_110409_OUR CASE 2" xfId="37456" xr:uid="{93D3D5CC-FCCA-4350-AF02-D98D1537DE32}"/>
    <cellStyle name="_Outage Schedules" xfId="37457" xr:uid="{A136B410-6480-488D-8AFA-E802E27C8C30}"/>
    <cellStyle name="_Outage Schedules 2" xfId="37458" xr:uid="{66EC4FB8-0D54-474E-98C8-0A6C3E7DC3E1}"/>
    <cellStyle name="_Output" xfId="37459" xr:uid="{238D551E-E9EB-482E-BE9E-111030190525}"/>
    <cellStyle name="_Output 2" xfId="37460" xr:uid="{177B0A79-5669-4471-AC12-D49ACE882E54}"/>
    <cellStyle name="_Output_#1 Levered Beech Ridge_021109_Grant,Bonus,No PTCs,MACRs,Term Debt NOL" xfId="37461" xr:uid="{BB4E660D-5D6C-44A3-A254-D91B90FC3D4A}"/>
    <cellStyle name="_Output_#1 Levered Beech Ridge_021109_Grant,Bonus,No PTCs,MACRs,Term Debt NOL 2" xfId="37462" xr:uid="{606FA136-B7C4-45BA-BC94-DB26BA156379}"/>
    <cellStyle name="_Output_#1 LeveredGrand_Ridge_II-III_021009_Grant,Bonus,No PTCs,MACRs,Term Debt, NOL" xfId="37463" xr:uid="{8DA5B0BE-EAB2-480F-AF91-FAD0E9FE9566}"/>
    <cellStyle name="_Output_#1 LeveredGrand_Ridge_II-III_021009_Grant,Bonus,No PTCs,MACRs,Term Debt, NOL 2" xfId="37464" xr:uid="{2DA1EC94-8EEE-4DDE-8B76-83EAD365D852}"/>
    <cellStyle name="_Output_#1 LeveredGrand_Ridge_II-III_021009_Grant,Bonus,No PTCs,MACRs,Term Debt, NOL_BeechR Pivot Table 12.2.09" xfId="37465" xr:uid="{D89043DF-77A0-4FE9-9F68-D1D77A017DF8}"/>
    <cellStyle name="_Output_#1 LeveredGrand_Ridge_II-III_021009_Grant,Bonus,No PTCs,MACRs,Term Debt, NOL_BeechR Pivot Table 12.2.09 2" xfId="37466" xr:uid="{A4E77C79-7B94-41AA-8150-C8889CE02226}"/>
    <cellStyle name="_Output_1.Inputs" xfId="37467" xr:uid="{508AD33B-BF2C-451B-9D72-310D394FECE9}"/>
    <cellStyle name="_Output_2008 IWNA 7.75% 53% ERISA P50 (Invnergy)_FROM JPM" xfId="37468" xr:uid="{3F6F491B-B8B0-4ECE-9D81-A40CFC1E61E6}"/>
    <cellStyle name="_Output_2008 IWNA 7.75% 53% ERISA P50 (Invnergy)_FROM JPM 2" xfId="37469" xr:uid="{756F4BA3-EFC2-4068-B507-EBAD722740C9}"/>
    <cellStyle name="_Output_2008 IWNA Portfolio 09262008 (JPM TE &amp; CE)__TE Assumps" xfId="37470" xr:uid="{023E639E-604B-4D89-A5F1-A170967C0672}"/>
    <cellStyle name="_Output_2008 IWNA Portfolio 09262008 (JPM TE &amp; CE)__TE Assumps 2" xfId="37471" xr:uid="{32FB2FCF-4CB6-4D7F-B03E-64219EE7FC3D}"/>
    <cellStyle name="_Output_2008 IWNA Portfolio 09262008 (JPM TE &amp; CE)__TE Assumps_2008 IWNA v12 7.75% 53% TaxEx P50 (Invenergy)_10242008" xfId="37472" xr:uid="{5E8FC4D1-0738-49D6-828C-E6E49E871D3C}"/>
    <cellStyle name="_Output_2008 IWNA Portfolio 09262008 (JPM TE &amp; CE)__TE Assumps_2008 IWNA v12 7.75% 53% TaxEx P50 (Invenergy)_10242008 2" xfId="37473" xr:uid="{4411DF35-3588-4E15-93BB-1D480F1D8226}"/>
    <cellStyle name="_Output_2008 IWNA v12 7.75% 53% TaxEx P50 (Invenergy)_10242008" xfId="37474" xr:uid="{01A2EE55-0005-4494-9AA2-EEF8C445F8F0}"/>
    <cellStyle name="_Output_2008 IWNA v12 7.75% 53% TaxEx P50 (Invenergy)_10242008 2" xfId="37475" xr:uid="{9B31F97C-FB24-4CE6-8F22-B043E14802F7}"/>
    <cellStyle name="_Output_2008 IWNA v12 7.75% 53% TaxEx P50 (Invenergy)_NO HAIRCUTS" xfId="37476" xr:uid="{FDD2A4BB-DC78-42ED-A7AC-7ABB91CA9219}"/>
    <cellStyle name="_Output_2008 IWNA v12 7.75% 53% TaxEx P50 (Invenergy)_NO HAIRCUTS 2" xfId="37477" xr:uid="{ADAA913A-B2C8-4E9E-84EE-3840C603267B}"/>
    <cellStyle name="_Output_AM 03-22-2009 - Citi Cash Grant - 1st qtr cash grant" xfId="37478" xr:uid="{CE460F1D-FA49-4CA2-A5D9-AE5A7BDE8338}"/>
    <cellStyle name="_Output_Bali_Biomass_Fin_Model_082107" xfId="37479" xr:uid="{5D03B04E-C324-4FE5-9FAE-13B20FF37EF5}"/>
    <cellStyle name="_Output_BeechR Pivot Table 12.2.09" xfId="37480" xr:uid="{D811A433-1242-48B5-9CB2-15A16D72267F}"/>
    <cellStyle name="_Output_BeechR Pivot Table 12.2.09 2" xfId="37481" xr:uid="{02CF47A9-7E9F-4467-AA09-828F879D123C}"/>
    <cellStyle name="_Output_Big Otter 101209 Grant and TE 100.5MW_20mileT" xfId="37482" xr:uid="{C0285DE1-4FB5-460C-88DE-B577FA5118C3}"/>
    <cellStyle name="_Output_Big Otter 101209 Grant and TE 100.5MW_20mileT 2" xfId="37483" xr:uid="{D749FBA7-DAC6-4DA7-891A-4358DD70A588}"/>
    <cellStyle name="_Output_Bish Hill_$77.5_lowncf_ Bundled Price_Lenders_092909" xfId="37484" xr:uid="{AB1FCEDF-554F-4C7E-9F4C-30A3232AB8D9}"/>
    <cellStyle name="_Output_Bish Hill_$77.5_lowncf_ Bundled Price_Lenders_092909 2" xfId="37485" xr:uid="{335210DD-D48F-4B5C-BB4A-6F79D2024B78}"/>
    <cellStyle name="_Output_BishHilll_1.25M per WTG with $72 bundled price_200MWs_BF" xfId="37486" xr:uid="{E8F49148-01C7-4EDB-8273-E368ACCAF9FF}"/>
    <cellStyle name="_Output_BishHilll_1.25M per WTG with $72 bundled price_200MWs_BF 2" xfId="37487" xr:uid="{F8A7BE7B-BD41-4901-A438-8B44694B50D0}"/>
    <cellStyle name="_Output_Bishop Hill_Grant_082409_200MW" xfId="37488" xr:uid="{8D7E3431-3ED4-4692-882C-40BE15DF63F6}"/>
    <cellStyle name="_Output_Bishop Hill_Grant_082409_200MW 2" xfId="37489" xr:uid="{459326BD-A598-4CBF-AB3F-6F42653295BD}"/>
    <cellStyle name="_Output_Buzzard Creek_250MW_PTC_010610" xfId="37490" xr:uid="{13D072CC-D428-4875-9182-65E85AC671EF}"/>
    <cellStyle name="_Output_Buzzard Creek_250MW_PTC_010610 2" xfId="37491" xr:uid="{4C79D609-A6F9-4135-BCF0-006BD6663D8F}"/>
    <cellStyle name="_Output_California Ridge 120109 and 200MW" xfId="37492" xr:uid="{493966DA-06BC-420F-9990-D74CC5BD9FAC}"/>
    <cellStyle name="_Output_California Ridge 120109 and 200MW 2" xfId="37493" xr:uid="{4C232737-D4AA-4F62-968A-32DD4ABFAF0E}"/>
    <cellStyle name="_Output_California Ridge_042909_Grant and TE_99M_as bid" xfId="37494" xr:uid="{D5C92CFF-AFDD-4252-A629-4ABAF660AD39}"/>
    <cellStyle name="_Output_California Ridge_042909_Grant and TE_99M_as bid 2" xfId="37495" xr:uid="{174B37CA-00C5-4523-9B95-DD9D31AC0C1D}"/>
    <cellStyle name="_Output_California Ridge_042909_Grant and TE_99Mw" xfId="37496" xr:uid="{70C6C856-7867-446F-8A15-4C5AB9F4BF3A}"/>
    <cellStyle name="_Output_California Ridge_042909_Grant and TE_99Mw 2" xfId="37497" xr:uid="{CC7AD462-E66C-449E-A58C-1CBFC25F42A0}"/>
    <cellStyle name="_Output_Copy of NEW Levered GRIIIII_03312009_MCF v2" xfId="37498" xr:uid="{24ADAF53-0736-4431-B069-3D12938D703C}"/>
    <cellStyle name="_Output_Copy of NEW Levered GRIIIII_03312009_MCF v2 2" xfId="37499" xr:uid="{86FB0CD8-8817-4EB7-B122-D1250669F779}"/>
    <cellStyle name="_Output_Copy of NEW Levered GRIIIII_03312009_MCF v2_BeechR Pivot Table 12.2.09" xfId="37500" xr:uid="{C7ECFEE9-C402-4419-97CB-736C4A72E851}"/>
    <cellStyle name="_Output_Copy of NEW Levered GRIIIII_03312009_MCF v2_BeechR Pivot Table 12.2.09 2" xfId="37501" xr:uid="{1D179864-3F29-4F14-B3A4-89C6581683A5}"/>
    <cellStyle name="_Output_Copy of Vento III v27i P50 1st" xfId="37502" xr:uid="{D9C92FEF-11E0-442C-AB9E-3FD61CC1E1B1}"/>
    <cellStyle name="_Output_G&amp;A_reports" xfId="37503" xr:uid="{6DF9C285-8602-480B-8399-48A8AE6998C7}"/>
    <cellStyle name="_Output_GRE 03252009_tpm_tables" xfId="37504" xr:uid="{2FBEA140-68EF-401F-8E01-654E6D84A463}"/>
    <cellStyle name="_Output_GRE 03252009_tpm_tables 2" xfId="37505" xr:uid="{C6A8F1F9-11FB-425C-BAAF-B80E8B24A78F}"/>
    <cellStyle name="_Output_GRE 03252009_tpm_tables_BeechR Pivot Table 12.2.09" xfId="37506" xr:uid="{94BB13D4-EC4E-4F0A-875C-6018B94A550B}"/>
    <cellStyle name="_Output_GRE 03252009_tpm_tables_BeechR Pivot Table 12.2.09 2" xfId="37507" xr:uid="{BBDD5789-2401-484D-9E54-92C4FA03F713}"/>
    <cellStyle name="_Output_Hardin Grant 08312009_300MW" xfId="37508" xr:uid="{24B0A546-B117-4521-9D26-E43AD6AB4F72}"/>
    <cellStyle name="_Output_Hardin Grant 08312009_300MW 2" xfId="37509" xr:uid="{32953483-C350-4D75-A71A-F0747100A407}"/>
    <cellStyle name="_Output_Inputs-General" xfId="37510" xr:uid="{AFB062CE-07AB-43C9-BC29-03A3A3AEA45D}"/>
    <cellStyle name="_Output_Inputs-General 2" xfId="37511" xr:uid="{11F41FDA-2D55-49D4-A965-53EF072C848C}"/>
    <cellStyle name="_Output_Invenergy Model -- 9-5-08 base" xfId="37512" xr:uid="{7E78E328-83BB-48DF-B0C4-A91C7B074AA9}"/>
    <cellStyle name="_Output_Invenergy Model -- 9-5-08 base 2" xfId="37513" xr:uid="{6BE859DA-A8E8-42ED-BBBE-6B0EFD4F0C18}"/>
    <cellStyle name="_Output_IWNA 3-Pack ECCA Sheldon Funding 03202009" xfId="37514" xr:uid="{6D16D0A5-B507-4C51-A57F-0B3189E7A346}"/>
    <cellStyle name="_Output_IWNA 3-Pack ECCA Sheldon Funding 03202009 2" xfId="37515" xr:uid="{1CFA7380-F088-489F-B558-B120C713C4BB}"/>
    <cellStyle name="_Output_IWNA Ptfl v2 10yr 7.25% $320 upfront 99% hedge loss P50" xfId="37516" xr:uid="{90EBC861-FD28-4E9C-88B1-3C00B82F3F61}"/>
    <cellStyle name="_Output_IWNA Ptfl v2 10yr 7.25% $320 upfront 99% hedge loss P50 2" xfId="37517" xr:uid="{C76FC5D3-F4AA-4E2A-861E-273B18A7F084}"/>
    <cellStyle name="_Output_IWNA v1 10yr 7.25% $290 upfront no bonus 42% 2009 tax realloc P50" xfId="37518" xr:uid="{6A0E6BFA-DA04-4DC2-BEB4-F49D1AB754FC}"/>
    <cellStyle name="_Output_IWNA v1 10yr 7.25% $290 upfront no bonus 42% 2009 tax realloc P50 2" xfId="37519" xr:uid="{656DE1D7-A77C-4200-8AC0-D327D0D4E1B8}"/>
    <cellStyle name="_Output_IWNA v1 10yr 7.25% $290 upfront no bonus 42% 2009 tax realloc P50_2008 IWNA JPM TE Model 11032008 (ERISA Dep &amp; Full Haircuts)_275M" xfId="37520" xr:uid="{84ABEBCC-6E99-43AD-978D-8831A8751502}"/>
    <cellStyle name="_Output_IWNA v1 10yr 7.25% $290 upfront no bonus 42% 2009 tax realloc P50_2008 IWNA JPM TE Model 11032008 (ERISA Dep &amp; Full Haircuts)_275M 2" xfId="37521" xr:uid="{6D23193C-70BF-4D2B-94E1-8EE2D1680CDF}"/>
    <cellStyle name="_Output_IWNA v1 10yr 7.25% $290 upfront no bonus 42% 2009 tax realloc P50_2008 IWNA v12 7.75% 53% TaxEx P50 (Invenergy)_10242008" xfId="37522" xr:uid="{9CBBF0EC-5D0A-4ECE-A92A-A0A99774C55A}"/>
    <cellStyle name="_Output_IWNA v1 10yr 7.25% $290 upfront no bonus 42% 2009 tax realloc P50_2008 IWNA v12 7.75% 53% TaxEx P50 (Invenergy)_10242008 2" xfId="37523" xr:uid="{A303B7FB-8FB2-42E5-A8A1-ED79842A8EED}"/>
    <cellStyle name="_Output_Ledge_0416_Grant and TE" xfId="37524" xr:uid="{DFE19031-99BB-4672-9357-5961FD52FB56}"/>
    <cellStyle name="_Output_Ledge_0416_Grant and TE 2" xfId="37525" xr:uid="{A3616719-DB31-4266-8AFD-5F78A0759436}"/>
    <cellStyle name="_Output_Levered Beech Ridge _100709" xfId="37526" xr:uid="{DD8AFC6D-51CB-4A94-9753-45168AE346A1}"/>
    <cellStyle name="_Output_Levered Beech Ridge _100709 2" xfId="37527" xr:uid="{CDC5A5A2-C652-4BAE-9B39-09238A77279A}"/>
    <cellStyle name="_Output_Levered Beech Ridge _100709_BeechR Pivot Table 12.2.09" xfId="37528" xr:uid="{B719C8C5-CBC0-4385-ADC7-E7AA1CB51165}"/>
    <cellStyle name="_Output_Levered Beech Ridge _100709_BeechR Pivot Table 12.2.09 2" xfId="37529" xr:uid="{4C27943E-B4EC-464E-A4B9-FDFE02C51B25}"/>
    <cellStyle name="_Output_Levered Beech Ridge _102709" xfId="37530" xr:uid="{D9503369-BCEB-426F-B1C9-7B7136779CF8}"/>
    <cellStyle name="_Output_Levered Beech Ridge _102709 2" xfId="37531" xr:uid="{3E27D680-D6C9-4CA6-A676-20DB05E4EACF}"/>
    <cellStyle name="_Output_Levered Beech Ridge _102709_BeechR Pivot Table 12.2.09" xfId="37532" xr:uid="{3B8A07B8-A64A-4E88-8901-98F9932556E2}"/>
    <cellStyle name="_Output_Levered Beech Ridge _102709_BeechR Pivot Table 12.2.09 2" xfId="37533" xr:uid="{83F4790A-81F4-47A9-BD8C-6A2890CE8B8C}"/>
    <cellStyle name="_Output_Levered Beech Ridge _110209" xfId="37534" xr:uid="{AFB942D9-1773-4366-84B7-1783F5501181}"/>
    <cellStyle name="_Output_Levered Beech Ridge _110209 2" xfId="37535" xr:uid="{DE15304C-FB40-4B64-9D54-55DCC7D6C736}"/>
    <cellStyle name="_Output_Levered Beech Ridge _110209_BeechR Pivot Table 12.2.09" xfId="37536" xr:uid="{53D21C97-0BDD-4074-A0C2-2EABF2F7E6AE}"/>
    <cellStyle name="_Output_Levered Beech Ridge _110209_BeechR Pivot Table 12.2.09 2" xfId="37537" xr:uid="{2553EB24-8336-4858-8967-AA9007B3F033}"/>
    <cellStyle name="_Output_Levered Grand Ridge Exp 07082009_LIVE" xfId="37538" xr:uid="{D7B06E3A-5A11-4B8D-952F-EB644A00F323}"/>
    <cellStyle name="_Output_Levered Grand Ridge Exp 07082009_LIVE 2" xfId="37539" xr:uid="{7EBEB167-608E-4237-A4FD-6EE6ED040C02}"/>
    <cellStyle name="_Output_Levered Grand Ridge Exp 07082009_LIVE_BeechR Pivot Table 12.2.09" xfId="37540" xr:uid="{3C910EB6-D405-4747-A635-68396F61918A}"/>
    <cellStyle name="_Output_Levered Grand Ridge Exp 07082009_LIVE_BeechR Pivot Table 12.2.09 2" xfId="37541" xr:uid="{D93D2D7C-3A87-462D-864E-623C1C31D58F}"/>
    <cellStyle name="_Output_Levered Grand Ridge Exp_05042009" xfId="37542" xr:uid="{BDBB8C59-ED01-4DF8-9558-035A8E8EEC0B}"/>
    <cellStyle name="_Output_Levered Grand Ridge Exp_05042009 2" xfId="37543" xr:uid="{9A1EBAD6-57D9-4628-845F-A673EAB7D3CB}"/>
    <cellStyle name="_Output_Levered Grand Ridge Exp_05042009_BeechR Pivot Table 12.2.09" xfId="37544" xr:uid="{C7F60A69-E2EC-4DC4-A932-7AA4BE40C64F}"/>
    <cellStyle name="_Output_Levered Grand Ridge Exp_05042009_BeechR Pivot Table 12.2.09 2" xfId="37545" xr:uid="{3EDB6BB0-BC9F-45EA-8769-34B285DD393C}"/>
    <cellStyle name="_Output_NEW GRII_III Debt_032509 v1 (2)" xfId="37546" xr:uid="{A6D79DB1-C976-4430-9649-94CB297AC571}"/>
    <cellStyle name="_Output_NEW GRII_III Debt_032509 v1 (2) 2" xfId="37547" xr:uid="{8FCA7677-782E-4325-806C-2628E821218D}"/>
    <cellStyle name="_Output_NEW GRII_III Debt_032509 v1 (2)_BeechR Pivot Table 12.2.09" xfId="37548" xr:uid="{865F7E20-1BDF-483D-AE11-B4D0759046B9}"/>
    <cellStyle name="_Output_NEW GRII_III Debt_032509 v1 (2)_BeechR Pivot Table 12.2.09 2" xfId="37549" xr:uid="{E9F10BF7-0974-49D1-AABE-519196D1A9F1}"/>
    <cellStyle name="_Output_NEW Levered GRII&amp;III_04092009_MCF v1" xfId="37550" xr:uid="{9D0F740E-F906-457C-A3F1-29EB5AF50B72}"/>
    <cellStyle name="_Output_NEW Levered GRII&amp;III_04092009_MCF v1 2" xfId="37551" xr:uid="{13B0DAAD-BDEE-4490-90F4-164822AADF33}"/>
    <cellStyle name="_Output_NEW Levered GRII&amp;III_04092009_MCF v1_BeechR Pivot Table 12.2.09" xfId="37552" xr:uid="{A6E47025-2A6D-4596-B841-1C35B603A0DC}"/>
    <cellStyle name="_Output_NEW Levered GRII&amp;III_04092009_MCF v1_BeechR Pivot Table 12.2.09 2" xfId="37553" xr:uid="{79DA69B7-8E85-48A1-BAAF-B1B28898F12F}"/>
    <cellStyle name="_Output_Oceana_142MW_Vesta1.8_101909" xfId="37554" xr:uid="{FB76E9D1-82B3-44E1-93BA-DE8C158D3CC3}"/>
    <cellStyle name="_Output_Oceana_142MW_Vesta1.8_101909 2" xfId="37555" xr:uid="{E8511776-F2CA-42AF-B714-B5ED857998A5}"/>
    <cellStyle name="_Output_Raleigh Model (78MW) 09082009_V2" xfId="37556" xr:uid="{71F8320D-6CF8-40CE-A879-D6F045D899DC}"/>
    <cellStyle name="_Output_Raleigh Model (78MW) 09082009_V2 2" xfId="37557" xr:uid="{DDDF1A89-6C7A-4FD4-8FE5-D82B36C0F451}"/>
    <cellStyle name="_Output_Raleigh Model (78MW) 09082009_V2_BeechR Pivot Table 12.2.09" xfId="37558" xr:uid="{A0B0C19F-7FA5-4043-AF5C-FD3242639A65}"/>
    <cellStyle name="_Output_Raleigh Model (78MW) 09082009_V2_BeechR Pivot Table 12.2.09 2" xfId="37559" xr:uid="{40B15A1B-B5EC-4B78-82CA-210A470AC7A2}"/>
    <cellStyle name="_Output_Sheet1" xfId="37560" xr:uid="{6B25BF0F-F69F-414A-A064-BFDA8062F6B9}"/>
    <cellStyle name="_Output_Sheet1 2" xfId="37561" xr:uid="{D0A7A3BA-7408-412E-9EC0-38134CA89CB1}"/>
    <cellStyle name="_Output_Sweden Hills 51MW_081809_AEP bid" xfId="37562" xr:uid="{A24D29B7-C172-4983-ABE4-400EF133BD6F}"/>
    <cellStyle name="_Output_Sweden Hills 51MW_081809_AEP bid 2" xfId="37563" xr:uid="{341D6D05-76D3-4C7E-AD66-5F9AE48837CB}"/>
    <cellStyle name="_Output_Tri-County Wind_042409_Grant and TE_as bid" xfId="37564" xr:uid="{CDB4D70E-C58A-4D1D-AA90-77FFA9D52B88}"/>
    <cellStyle name="_Output_Tri-County Wind_042409_Grant and TE_as bid 2" xfId="37565" xr:uid="{A3B0345F-848F-4C84-897D-BB5B7B2AD19C}"/>
    <cellStyle name="_Output_Tri-County Wind_101309_Grant and TE_200MW_1.6XLE" xfId="37566" xr:uid="{7B771761-BD46-4115-9944-3452A5013FF8}"/>
    <cellStyle name="_Output_Tri-County Wind_101309_Grant and TE_200MW_1.6XLE 2" xfId="37567" xr:uid="{6FDADB54-97D2-4B2B-AE5B-37085A3F717E}"/>
    <cellStyle name="_Output_Tri-County Wind_101509_Grant and TE_200MW_1.6XLE" xfId="37568" xr:uid="{A6695645-9C5A-4C0F-AB6B-4F8A829339ED}"/>
    <cellStyle name="_Output_Tri-County Wind_101509_Grant and TE_200MW_1.6XLE 2" xfId="37569" xr:uid="{6AACD90A-405D-46EC-8E3A-958764134AF7}"/>
    <cellStyle name="_Output_Turkey Track Completion Reserve Acct_11 10 08" xfId="37570" xr:uid="{69E13C9F-09C8-447F-9A9D-5F96BDA9D7B1}"/>
    <cellStyle name="_Output_Turkey Track Completion Reserve Acct_11 10 08 2" xfId="37571" xr:uid="{DE0A3FA0-331F-4553-B1C1-58BE5005EF68}"/>
    <cellStyle name="_Output_Unlev McAdoo &amp; GR Combined 10242008-funding v8" xfId="37572" xr:uid="{2FAB5C04-57DC-406F-AB27-CCB97B836665}"/>
    <cellStyle name="_Output_Unlev McAdoo &amp; GR Combined 10242008-funding v8 2" xfId="37573" xr:uid="{8B8A546C-9247-4C90-BBC9-5152DEFB7EB2}"/>
    <cellStyle name="_Output_Unlev McAdoo &amp; GR Combined 10242008-funding v8_BeechR Pivot Table 12.2.09" xfId="37574" xr:uid="{09104810-BABD-4F19-A2FD-86DC2D09ECCC}"/>
    <cellStyle name="_Output_Unlev McAdoo &amp; GR Combined 10242008-funding v8_BeechR Pivot Table 12.2.09 2" xfId="37575" xr:uid="{CD7CEBEE-C6D9-4F07-A639-ECC1D58A4D45}"/>
    <cellStyle name="_Output_Unlev McAdoo &amp; GR Combined 10242008-funding v8_Sheet1" xfId="37576" xr:uid="{455963FA-3434-41FA-8C2A-0D76AC59ED34}"/>
    <cellStyle name="_Output_Unlev McAdoo &amp; GR Combined 10242008-funding v8_Sheet1 2" xfId="37577" xr:uid="{D74245B5-618B-4909-AF46-7D3D15CA9CBE}"/>
    <cellStyle name="_Output_Unlevered_Beech_Ridge_100_5MW_021009_optimized NCF" xfId="37578" xr:uid="{EDAE9491-703D-414B-AC4A-69B25EB0552B}"/>
    <cellStyle name="_Output_Unlevered_Beech_Ridge_100_5MW_021009_optimized NCF 2" xfId="37579" xr:uid="{32603B39-96CB-4700-BDC1-D7E95B6C3625}"/>
    <cellStyle name="_Output_Vantage Cash FLow 100609" xfId="37580" xr:uid="{75C5D7DC-E3AC-4F80-9F38-EF90C32DA393}"/>
    <cellStyle name="_Output_Vantage Cash FLow 100609 2" xfId="37581" xr:uid="{220F57DB-25CF-43D7-8C88-49A0A3542F91}"/>
    <cellStyle name="_Output_Vantage Model_PGE 15yr PPA_062409" xfId="37582" xr:uid="{740A532A-585E-4915-97F3-94585CCE435A}"/>
    <cellStyle name="_Output_Vantage Model_PGE 15yr PPA_062409 2" xfId="37583" xr:uid="{8C200F3C-3F09-4940-8038-F8C6FA67896A}"/>
    <cellStyle name="_Output_Vantage Model_PGE 15yr PPA_073009_JAR" xfId="37584" xr:uid="{BDC22BBB-8FFA-43B8-A62B-8757D7CB16D0}"/>
    <cellStyle name="_Output_Vantage Model_PGE 15yr PPA_073009_JAR 2" xfId="37585" xr:uid="{6E732B2A-70D1-4183-8C66-588F13244A13}"/>
    <cellStyle name="_Output_Vantage Model_PGE 15yr PPA_100909" xfId="37586" xr:uid="{0E3CBF1B-FC69-47BA-BDCA-94B96AC902E3}"/>
    <cellStyle name="_Output_Vantage Model_PGE 15yr PPA_100909 2" xfId="37587" xr:uid="{206CAA36-333C-4CE7-8173-0DF98F5A3860}"/>
    <cellStyle name="_Output_Vento III v17i (8.9% Haircut, 60% Tax)" xfId="37588" xr:uid="{55AF3C6D-DF31-44D9-B5E7-7E5F1B7C388F}"/>
    <cellStyle name="_Output_Vento III v22i (Haircut, 6Y CF, 76% tax)" xfId="37589" xr:uid="{637BAF44-F304-4611-A43D-484AF21F9262}"/>
    <cellStyle name="_Output_Vento III v28g Base" xfId="37590" xr:uid="{A68FADDD-F9AA-48CB-8DF3-8B8A48BA4792}"/>
    <cellStyle name="_Output_Vento III v28k JPMyyy" xfId="37591" xr:uid="{966578C7-1740-4884-9BDF-C2AF2916E976}"/>
    <cellStyle name="_Output_White Oak_67.5_150MW_110409_OUR CASE" xfId="37592" xr:uid="{06339656-4FD2-4F70-BD2E-84BEC90BAA25}"/>
    <cellStyle name="_Output_White Oak_67.5_150MW_110409_OUR CASE 2" xfId="37593" xr:uid="{20F4D257-1F07-4BF6-9662-7390D32506A6}"/>
    <cellStyle name="_OXNARD TRUST 9.16.03" xfId="37594" xr:uid="{2A7C6873-A2BC-433B-A497-3E8B28462BF2}"/>
    <cellStyle name="_OXNARD TRUST 9.16.03_1.Inputs" xfId="37595" xr:uid="{A2E75BCB-A15A-4AC6-92CC-32DBFFE6635A}"/>
    <cellStyle name="_OXNARD TRUST 9.16.03_Copy of Vento III v27i P50 1st" xfId="37596" xr:uid="{E4507C99-2B2E-424A-83B4-C8EBE70A40C3}"/>
    <cellStyle name="_OXNARD TRUST 9.16.03_G&amp;A_reports" xfId="37597" xr:uid="{6468A50D-E108-483B-A38A-4E2EAEF09BC7}"/>
    <cellStyle name="_OXNARD TRUST 9.16.03_Other Projects" xfId="37598" xr:uid="{BCF2ACD6-5C17-4002-9127-E7E3CCE1149B}"/>
    <cellStyle name="_OXNARD TRUST 9.16.03_Other Projects 2" xfId="37599" xr:uid="{B8C04095-EEBB-466C-81F9-BB5E21D2B2D0}"/>
    <cellStyle name="_OXNARD TRUST 9.16.03_Other Projects_1.Inputs" xfId="37600" xr:uid="{8A63AA70-BE47-4EE1-B864-D5A4C313E894}"/>
    <cellStyle name="_OXNARD TRUST 9.16.03_Other Projects_Copy of G&amp;A_reports_v4" xfId="37601" xr:uid="{D3734C3D-E8B3-473B-BAB3-D419820EBC8B}"/>
    <cellStyle name="_OXNARD TRUST 9.16.03_Other Projects_Copy of Vento III v27i P50 1st" xfId="37602" xr:uid="{54471375-BD7B-423F-B80B-FE76901BBDB0}"/>
    <cellStyle name="_OXNARD TRUST 9.16.03_Other Projects_Vento III v17i (8.9% Haircut, 60% Tax)" xfId="37603" xr:uid="{7143747A-8E79-40E2-9141-98D95E4A1A3E}"/>
    <cellStyle name="_OXNARD TRUST 9.16.03_Other Projects_Vento III v22i (Haircut, 6Y CF, 76% tax)" xfId="37604" xr:uid="{519488D2-F9EA-439A-9910-17EB364620E2}"/>
    <cellStyle name="_OXNARD TRUST 9.16.03_Other Projects_Vento III v28g Base" xfId="37605" xr:uid="{9664A809-5FBB-4031-9614-408C91789EC7}"/>
    <cellStyle name="_OXNARD TRUST 9.16.03_Other Projects_Vento III v28k JPMyyy" xfId="37606" xr:uid="{CC18E6D0-C056-4678-9F41-4C6E24B12ABB}"/>
    <cellStyle name="_OXNARD TRUST 9.16.03_Vento III v17i (8.9% Haircut, 60% Tax)" xfId="37607" xr:uid="{C3496AC2-FE2C-4DF4-AA9D-0C319767B3B1}"/>
    <cellStyle name="_OXNARD TRUST 9.16.03_Vento III v22i (Haircut, 6Y CF, 76% tax)" xfId="37608" xr:uid="{CEE93FDB-8F7B-4C11-8965-68FAEB2B5360}"/>
    <cellStyle name="_OXNARD TRUST 9.16.03_Vento III v28g Base" xfId="37609" xr:uid="{0755588C-97A0-46BA-8A08-419894E40BDA}"/>
    <cellStyle name="_OXNARD TRUST 9.16.03_Vento III v28k JPMyyy" xfId="37610" xr:uid="{6274D7BF-0BD3-44F0-A332-A5667E5E2B3A}"/>
    <cellStyle name="_x0013__P1" xfId="37611" xr:uid="{63F010E4-52AD-457D-906E-6BBAE121AD71}"/>
    <cellStyle name="_pa" xfId="37612" xr:uid="{258879C5-9A2E-47CD-9953-BD9DDB0B6694}"/>
    <cellStyle name="_pa 2" xfId="37613" xr:uid="{C3A6396C-B16D-4001-A1E5-A3AD3EEEEBE4}"/>
    <cellStyle name="_pa 2 2" xfId="37614" xr:uid="{452EB022-729F-40CF-AE0C-8256D4F367ED}"/>
    <cellStyle name="_pa 3" xfId="37615" xr:uid="{0FDE5AC2-4906-47F0-A223-BB0B08CACD6D}"/>
    <cellStyle name="_pa 3 2" xfId="37616" xr:uid="{A981C112-46E2-4DD4-AC86-DEEE9F849406}"/>
    <cellStyle name="_pa 4" xfId="37617" xr:uid="{B5127FC4-68B0-47B9-AC18-D419605C85D1}"/>
    <cellStyle name="_pa 4 2" xfId="37618" xr:uid="{0F9F7052-6F5C-4D7D-9380-0320FE03F4FE}"/>
    <cellStyle name="_pa 4 3" xfId="37619" xr:uid="{4C84499F-AC9B-4A15-9DF5-F2C069DF0ED4}"/>
    <cellStyle name="_pa 5" xfId="37620" xr:uid="{ADBEC835-D8EC-476A-B3DA-61067301771C}"/>
    <cellStyle name="_pa 5 2" xfId="37621" xr:uid="{4FDE2DDD-2229-48CE-B612-8AD4563D0DC8}"/>
    <cellStyle name="_pa 6" xfId="37622" xr:uid="{F75EF4B2-1DCD-44A6-BF4B-B5328E9D86D3}"/>
    <cellStyle name="_pa_Consolidated Summary Living ProForma_2011_DRAFT" xfId="37623" xr:uid="{E89952EB-3916-4902-A5A7-0672D683011F}"/>
    <cellStyle name="_pa_Consolidated Summary Living ProForma_2011_Paste Special" xfId="37624" xr:uid="{E80A6EC4-EB73-414B-A8C0-002409E657E2}"/>
    <cellStyle name="_pa_Copy of South TX GenTie  0.8x Sale12-31-09 COD BASE CASEvBOD" xfId="37625" xr:uid="{369A5E6B-3482-4AFA-8C75-CF6EE0D8DD50}"/>
    <cellStyle name="_pa_Genesis_Bridge_Tab" xfId="37626" xr:uid="{1BAB86CA-B148-44ED-AAFD-661FD334BB1C}"/>
    <cellStyle name="_pa_Inputs" xfId="37627" xr:uid="{C3604B49-C2A1-43F7-8C21-FA6C7F2F40D0}"/>
    <cellStyle name="_pa_Inputs 2" xfId="37628" xr:uid="{F9410C2C-8318-40E2-A4FD-8F13431ECE4E}"/>
    <cellStyle name="_pa_ToD" xfId="37629" xr:uid="{8AD1195E-AD10-4262-B3C9-2939F0E4036D}"/>
    <cellStyle name="_pa_ToD 2" xfId="37630" xr:uid="{DB99808A-4CE1-42B6-86B5-408DEFB2B245}"/>
    <cellStyle name="_pa_ToD 3" xfId="37631" xr:uid="{961BEB24-85A8-428E-8861-B0C02DA08968}"/>
    <cellStyle name="_PacificCrest" xfId="37632" xr:uid="{CCA399BE-F8C5-4807-BAFB-8B1A946AC917}"/>
    <cellStyle name="_PacificCrest 2" xfId="37633" xr:uid="{1895442A-F36E-441B-AF84-EB3628C5C46E}"/>
    <cellStyle name="_PacificCrest 2 2" xfId="37634" xr:uid="{85F94DD5-21D0-446A-AD4B-34D31EFC2919}"/>
    <cellStyle name="_PacificCrest 3" xfId="37635" xr:uid="{6C4CDE96-21DF-4E5B-99F2-098DA0009909}"/>
    <cellStyle name="_PacificCrest 3 2" xfId="37636" xr:uid="{A18329B3-8FC0-4E12-A1C2-759624040105}"/>
    <cellStyle name="_PacificCrest 4" xfId="37637" xr:uid="{2EA2C94F-5801-4CAA-9686-600839B2F875}"/>
    <cellStyle name="_PacificCrest 4 2" xfId="37638" xr:uid="{40D3561B-5770-4FD7-8E7B-84394A407ACC}"/>
    <cellStyle name="_PacificCrest 4 3" xfId="37639" xr:uid="{7B4064E8-391E-4E3B-BE7A-4283B87F6C03}"/>
    <cellStyle name="_PacificCrest 5" xfId="37640" xr:uid="{C939A404-A94C-411F-9E7D-57D0898C9BA7}"/>
    <cellStyle name="_PacificCrest 5 2" xfId="37641" xr:uid="{01596D8F-5ACE-4A6C-8629-697D46398AA3}"/>
    <cellStyle name="_PacificCrest 6" xfId="37642" xr:uid="{3C10E317-6E52-4943-9282-BF69B04AB0B3}"/>
    <cellStyle name="_PacificCrest_Consolidated Summary Living ProForma_2011_DRAFT" xfId="37643" xr:uid="{A06977F0-6151-4148-869B-CFC92022C1A5}"/>
    <cellStyle name="_PacificCrest_Consolidated Summary Living ProForma_2011_Paste Special" xfId="37644" xr:uid="{E0CD7F2E-55D1-46F5-B812-298CB4F6DF34}"/>
    <cellStyle name="_PacificCrest_Copy of South TX GenTie  0.8x Sale12-31-09 COD BASE CASEvBOD" xfId="37645" xr:uid="{47A9F031-955F-421B-BB9D-9418BBD90005}"/>
    <cellStyle name="_PacificCrest_Genesis_Bridge_Tab" xfId="37646" xr:uid="{05604CCB-CE7D-4919-971D-AC76F119D786}"/>
    <cellStyle name="_PacificCrest_Inputs" xfId="37647" xr:uid="{D56A49E2-DD2B-4FA2-822D-8C3FDDA12956}"/>
    <cellStyle name="_PacificCrest_Inputs 2" xfId="37648" xr:uid="{DFEFA4CB-89AE-4412-8D58-47E8F629E3A2}"/>
    <cellStyle name="_PacificCrest_ToD" xfId="37649" xr:uid="{52E8E8C9-198D-4A6F-BF14-DBCE07B1754C}"/>
    <cellStyle name="_PacificCrest_ToD 2" xfId="37650" xr:uid="{B05B52B2-B396-4825-95E3-4F6DC05B1814}"/>
    <cellStyle name="_PacificCrest_ToD 3" xfId="37651" xr:uid="{2988B0BB-8356-4FB8-B43F-644B75DF54DB}"/>
    <cellStyle name="_Palmer Energy and ICAP Forecasts 6-17-2005" xfId="37652" xr:uid="{2E5A9A2A-976F-4976-8D85-1FC182EBC8DA}"/>
    <cellStyle name="_Palmer_R4.6d" xfId="37653" xr:uid="{E43E84BC-70D3-48A1-967B-896BDBF7DB8D}"/>
    <cellStyle name="_Palmer_R4.6d 2" xfId="37654" xr:uid="{93F09BA7-AF83-42C3-899D-E3C0532EBD9A}"/>
    <cellStyle name="_Palmer_R5.9b_IPL" xfId="37655" xr:uid="{BDEC297A-4288-4C6D-83ED-BF62AA685B02}"/>
    <cellStyle name="_Palmer_R5.9b_IPL 2" xfId="37656" xr:uid="{E4A8946F-86F7-459B-AEEA-CBDD8F6D835C}"/>
    <cellStyle name="_Palmer_R5.9b_IPL 2 2" xfId="37657" xr:uid="{35058BBE-C991-4790-917A-2656AFD0C710}"/>
    <cellStyle name="_Palmer_R5.9b_IPL 3" xfId="37658" xr:uid="{20879CCB-691F-4F36-8C3D-13DBF980D69B}"/>
    <cellStyle name="_Palmer_R5.9b_IPL 4" xfId="37659" xr:uid="{EB785988-FE4A-4ECC-9161-35BFDE330760}"/>
    <cellStyle name="_Palmer_R5.9b_IPL 4 2" xfId="37660" xr:uid="{46F5F9B3-2998-4101-8B49-537F0F09D0FF}"/>
    <cellStyle name="_Palmer_R5.9b_IPL 4 3" xfId="37661" xr:uid="{11D608F7-DF03-4326-BC30-57510F3AC120}"/>
    <cellStyle name="_Palmer_R5.9b_IPL_Genesis_Bridge_Tab" xfId="37662" xr:uid="{1F551EA3-1A86-4F4E-AD77-E01C4D4C0544}"/>
    <cellStyle name="_Palmer_R5.9b_IPL_ToD" xfId="37663" xr:uid="{A565BA11-2276-475E-9B6C-F4132C5F91F2}"/>
    <cellStyle name="_Palmer_R5.9b_IPL_ToD 2" xfId="37664" xr:uid="{F968B869-8D1D-4BAF-9EA6-A28DE8902FDC}"/>
    <cellStyle name="_Palmer_R5.9b_IPL_ToD 3" xfId="37665" xr:uid="{8EC265D2-1008-4852-BE66-0FA422AC63A3}"/>
    <cellStyle name="_Partnership Accounts" xfId="37666" xr:uid="{FEB258C2-F316-4FAE-807C-C000B51C5C39}"/>
    <cellStyle name="_Partnership Accounts 2" xfId="37667" xr:uid="{5FE0AD0A-0B17-4213-92E5-80CAD18AC5AA}"/>
    <cellStyle name="_Partnership Accounts 2 2" xfId="37668" xr:uid="{E752828F-0D06-4B15-BD5B-88FC71563BE1}"/>
    <cellStyle name="_Partnership Accounts 3" xfId="37669" xr:uid="{5C2AF6C7-ED8C-4F1F-8D42-B5F7A0741393}"/>
    <cellStyle name="_Partnership Accounts_071212 Unlevered McCormick Model - 2003 version" xfId="37670" xr:uid="{E8809B91-BAEB-4E83-9359-925BA582CEFA}"/>
    <cellStyle name="_Partnership Accounts_071212 Unlevered McCormick Model - 2003 version 2" xfId="37671" xr:uid="{4FD09D03-854B-4573-8D2B-AD263EBAA903}"/>
    <cellStyle name="_Partnership Accounts_071212 Unlevered McCormick Model - 2003 version_Accounting" xfId="37672" xr:uid="{F0358A7B-41EE-455F-828F-43B5EC3ABA19}"/>
    <cellStyle name="_Partnership Accounts_071212 Unlevered McCormick Model - 2003 version_Accounting 2" xfId="37673" xr:uid="{9E63065F-0579-469D-939E-FA271A83F287}"/>
    <cellStyle name="_Partnership Accounts_071212 Unlevered McCormick Model - 2003 version_Book3" xfId="37674" xr:uid="{36430D66-5BDC-4445-9296-F4D1B387F4C0}"/>
    <cellStyle name="_Partnership Accounts_071212 Unlevered McCormick Model - 2003 version_Book3 2" xfId="37675" xr:uid="{F378B096-E5EC-4461-B351-9AF34FEDAFCC}"/>
    <cellStyle name="_Partnership Accounts_071212 Unlevered McCormick Model - 2003 version_Naturener Montana Portfolio_temp_Part2" xfId="37676" xr:uid="{A496914A-1820-4478-A889-F5C9E1B34DE5}"/>
    <cellStyle name="_Partnership Accounts_071212 Unlevered McCormick Model - 2003 version_Naturener Montana Portfolio_temp_Part2 2" xfId="37677" xr:uid="{A3AAC16C-9360-4A7C-968A-434129E55E1C}"/>
    <cellStyle name="_Partnership Accounts_Ormat 6-7-2007  v19b accounting v4 12-19-07" xfId="37678" xr:uid="{F3C88D67-A861-4F6D-B66C-185B0E690E31}"/>
    <cellStyle name="_Partnership Accounts_Ormat 6-7-2007  v19b accounting v4 12-19-07 2" xfId="37679" xr:uid="{33220072-6282-4ABB-BB2D-0775F92CF18B}"/>
    <cellStyle name="_PCP Revenue Forecast" xfId="37680" xr:uid="{595227E7-F9EA-4E46-838F-EEDD3475EB0F}"/>
    <cellStyle name="_PCP Revenue Forecast 2" xfId="37681" xr:uid="{D011B33B-1B97-4E8A-BE0D-7BC0C38E236B}"/>
    <cellStyle name="_PCP Revenue Forecast 2 2" xfId="37682" xr:uid="{6FEA9061-FBED-45C3-859D-5F8C8D99C217}"/>
    <cellStyle name="_PCP Revenue Forecast 3" xfId="37683" xr:uid="{8EA03B6F-11D2-4BC7-9A22-4E738923C5CC}"/>
    <cellStyle name="_PCP Revenue Forecast 3 2" xfId="37684" xr:uid="{8B28D37D-6055-4D4C-AE26-7105FD1FE938}"/>
    <cellStyle name="_PCP Revenue Forecast 4" xfId="37685" xr:uid="{724508C1-8308-4C36-B3E8-3CE518AD5BF5}"/>
    <cellStyle name="_PCP Revenue Forecast 4 2" xfId="37686" xr:uid="{FE53E91D-DCFE-493C-9DC6-3078CACB42FD}"/>
    <cellStyle name="_PCP Revenue Forecast 4 3" xfId="37687" xr:uid="{4F11F7BE-95F2-40E7-8305-B5755193A356}"/>
    <cellStyle name="_PCP Revenue Forecast 5" xfId="37688" xr:uid="{FB19BC23-46C5-49DA-BE04-400D1044F7FA}"/>
    <cellStyle name="_PCP Revenue Forecast 5 2" xfId="37689" xr:uid="{8F213934-8756-4248-95C6-AD0B7997CD91}"/>
    <cellStyle name="_PCP Revenue Forecast 6" xfId="37690" xr:uid="{6E6309E8-CCDC-4AC6-A119-D75D7B4F9720}"/>
    <cellStyle name="_PCP Revenue Forecast_Consolidated Summary Living ProForma_2011_DRAFT" xfId="37691" xr:uid="{681EF598-46AB-454B-B136-FC617037BFCC}"/>
    <cellStyle name="_PCP Revenue Forecast_Consolidated Summary Living ProForma_2011_Paste Special" xfId="37692" xr:uid="{331D4B96-64E7-4684-83DA-CCF937569DEE}"/>
    <cellStyle name="_PCP Revenue Forecast_Copy of South TX GenTie  0.8x Sale12-31-09 COD BASE CASEvBOD" xfId="37693" xr:uid="{00DF85D9-6104-40A2-B33B-FF5D23E9B301}"/>
    <cellStyle name="_PCP Revenue Forecast_Genesis_Bridge_Tab" xfId="37694" xr:uid="{D78182FD-D353-4ADA-989B-083480441E9B}"/>
    <cellStyle name="_PCP Revenue Forecast_Inputs" xfId="37695" xr:uid="{324B2C3F-77B2-4E41-951E-8462BC92CBEE}"/>
    <cellStyle name="_PCP Revenue Forecast_Inputs 2" xfId="37696" xr:uid="{23EA888A-5F85-47E6-82F1-8A3898D52847}"/>
    <cellStyle name="_PCP Revenue Forecast_ToD" xfId="37697" xr:uid="{BCAE0F49-B29D-4FF9-956A-018C63839D0E}"/>
    <cellStyle name="_PCP Revenue Forecast_ToD 2" xfId="37698" xr:uid="{3562142A-2590-414C-9575-DF33441FC549}"/>
    <cellStyle name="_PCP Revenue Forecast_ToD 3" xfId="37699" xr:uid="{D3D46898-86D0-4AE7-B310-B44953F123F6}"/>
    <cellStyle name="_PE Oil" xfId="37700" xr:uid="{7C167E5B-B71E-4719-953E-ED989F6CBFE6}"/>
    <cellStyle name="_PE Oil_130204 2013 - 2061 LONG-TERM FORECAST FPL METHODOLOGY Clean Copy" xfId="37701" xr:uid="{2F6448C5-853C-4EC3-BE2B-4A0537B6B082}"/>
    <cellStyle name="_Peetz_GE-267_Rev- 07" xfId="37702" xr:uid="{A0813095-CC1F-4D10-B0DF-B0B34F6AD6C7}"/>
    <cellStyle name="_Peetz_GE-267_Rev- 07 2" xfId="37703" xr:uid="{156F3F36-B071-4895-9C32-3235B801C055}"/>
    <cellStyle name="_Peetz_GE-267_Rev- 07 2 2" xfId="37704" xr:uid="{D8BD4254-59E9-414F-AA8A-8AADBA039C25}"/>
    <cellStyle name="_Peetz_GE-267_Rev- 07 3" xfId="37705" xr:uid="{BC7E7198-C994-476D-AA54-8741F2251009}"/>
    <cellStyle name="_Peetz_GE-267_Rev- 07 3 2" xfId="37706" xr:uid="{37E1715F-6691-414D-833E-A8FA222EBE48}"/>
    <cellStyle name="_Peetz_GE-267_Rev- 07 4" xfId="37707" xr:uid="{4693535E-DF8C-439D-B878-2BB5453C7715}"/>
    <cellStyle name="_Peetz_GE-267_Rev- 07 4 2" xfId="37708" xr:uid="{3B3DC6B6-B2C0-4A41-B366-499DD6A5DC53}"/>
    <cellStyle name="_Peetz_GE-267_Rev- 07 4 3" xfId="37709" xr:uid="{8D0D892E-ACAB-4817-8EA6-32124F59A3F6}"/>
    <cellStyle name="_Peetz_GE-267_Rev- 07 5" xfId="37710" xr:uid="{3126576C-868A-42D6-ABC6-9D53D8822A6E}"/>
    <cellStyle name="_Peetz_GE-267_Rev- 07 5 2" xfId="37711" xr:uid="{27401D25-646A-4D6A-A8C4-5F4207D0D94C}"/>
    <cellStyle name="_Peetz_GE-267_Rev- 07 6" xfId="37712" xr:uid="{7C5B7D32-0B9B-44F8-B189-BB9FC82FDFAC}"/>
    <cellStyle name="_Peetz_GE-267_Rev- 07_August 2010 CWIP curves_NextEra" xfId="37713" xr:uid="{B3812039-5250-4065-B3CB-87FC040754FD}"/>
    <cellStyle name="_Peetz_GE-267_Rev- 07_August 2010 CWIP curves_NextEra 2" xfId="37714" xr:uid="{142DA47E-CBF8-49A8-999E-CE7EB447AE94}"/>
    <cellStyle name="_Peetz_GE-267_Rev- 07_August 2010 CWIP curves_NextEra_November 2010 Termosol CWIP Curves NEER Final" xfId="37715" xr:uid="{353E03AD-3CF5-4513-8820-DA6DCFEB6FBE}"/>
    <cellStyle name="_Peetz_GE-267_Rev- 07_August 2010 CWIP curves_NextEra_November 2010 Termosol CWIP Curves NEER Final 2" xfId="37716" xr:uid="{F10D901D-6894-4A24-AA85-748CBDFD26E8}"/>
    <cellStyle name="_Peetz_GE-267_Rev- 07_BASIS ADJ" xfId="37717" xr:uid="{960A8969-015D-4889-8D18-041E0FA8B042}"/>
    <cellStyle name="_Peetz_GE-267_Rev- 07_BM Adjustments" xfId="37718" xr:uid="{EF88C2C1-D7D8-4AFF-B1F5-08333D7DA6BC}"/>
    <cellStyle name="_Peetz_GE-267_Rev- 07_Capacity_Factor_Monthly_Forecast_Through_2024 " xfId="37719" xr:uid="{D4FD50D4-3FA4-4D33-8229-BE66A854DBA1}"/>
    <cellStyle name="_Peetz_GE-267_Rev- 07_Copy of South TX GenTie  0.8x Sale12-31-09 COD BASE CASEvBOD" xfId="37720" xr:uid="{D2F19BD6-1B49-4256-81FF-9267B1717414}"/>
    <cellStyle name="_Peetz_GE-267_Rev- 07_CWIP Termosol 1" xfId="37721" xr:uid="{3C95240B-6BA9-40FE-AD85-0FA917700427}"/>
    <cellStyle name="_Peetz_GE-267_Rev- 07_CWIP Termosol 1 2" xfId="37722" xr:uid="{5CF9416C-0E72-4EC4-B28F-63BABC2B94B1}"/>
    <cellStyle name="_Peetz_GE-267_Rev- 07_CWIP Termosol 2" xfId="37723" xr:uid="{F3F265C8-10AA-4C75-9276-DA4B440B5557}"/>
    <cellStyle name="_Peetz_GE-267_Rev- 07_CWIP Termosol 2 2" xfId="37724" xr:uid="{DAD48D9C-2930-4B77-8954-8829DBC075FA}"/>
    <cellStyle name="_Peetz_GE-267_Rev- 07_Fees" xfId="37725" xr:uid="{B2485364-3017-4AFA-AC32-74A33B8E3948}"/>
    <cellStyle name="_Peetz_GE-267_Rev- 07_Genesis_Bridge_Tab" xfId="37726" xr:uid="{4E0C9868-40A9-4BE7-ABCB-C8A6C8394532}"/>
    <cellStyle name="_Peetz_GE-267_Rev- 07_Inputs" xfId="37727" xr:uid="{E1E553E9-82D1-49D3-89BB-392CC7F1CB5D}"/>
    <cellStyle name="_Peetz_GE-267_Rev- 07_Inputs 2" xfId="37728" xr:uid="{901224AA-5974-4D2D-8E5D-5CD5EDF57FAD}"/>
    <cellStyle name="_Peetz_GE-267_Rev- 07_Locked in Gross Margin" xfId="37729" xr:uid="{392B3FB4-B408-448E-A76C-4296B0C8DAEB}"/>
    <cellStyle name="_Peetz_GE-267_Rev- 07_November 2010 CWIP Curves Genesis Final" xfId="37730" xr:uid="{05309FF6-B7F8-4C0C-BB44-826516813698}"/>
    <cellStyle name="_Peetz_GE-267_Rev- 07_November 2010 CWIP Curves Genesis Final 2" xfId="37731" xr:uid="{8B0B72DB-40B3-4768-BE0A-2BB245C8298D}"/>
    <cellStyle name="_Peetz_GE-267_Rev- 07_November 2010 CWIP Curves NEER Final" xfId="37732" xr:uid="{F313B15D-E6C7-44BD-9D20-FA684761416C}"/>
    <cellStyle name="_Peetz_GE-267_Rev- 07_November 2010 CWIP Curves NEER Final 2" xfId="37733" xr:uid="{2490A10B-3FE0-44CB-AF3F-B032BB1B3B96}"/>
    <cellStyle name="_Peetz_GE-267_Rev- 07_November 2010 Termosol CWIP Curves NEER Final" xfId="37734" xr:uid="{67D18120-23FA-4133-BA8E-B8677F152CAD}"/>
    <cellStyle name="_Peetz_GE-267_Rev- 07_November 2010 Termosol CWIP Curves NEER Final 2" xfId="37735" xr:uid="{CEF4A49D-7B14-48CF-B736-8B566E7AF9A2}"/>
    <cellStyle name="_Peetz_GE-267_Rev- 07_Project Monitoring Paradise Solar revised_October 2010" xfId="37736" xr:uid="{DCB2BDFC-3F83-41B7-A5D3-8BB1E60B4B77}"/>
    <cellStyle name="_Peetz_GE-267_Rev- 07_Project Monitoring Paradise Solar revised_October 2010 2" xfId="37737" xr:uid="{1AB9AFC7-0A0C-43BF-9C25-5A0388E5BEF2}"/>
    <cellStyle name="_Peetz_GE-267_Rev- 07_Project Monitoring Paradise Solar revised_October 2010_November 2010 Termosol CWIP Curves NEER Final" xfId="37738" xr:uid="{0D0D5F82-7AEE-48F0-A795-33FE2E5C667D}"/>
    <cellStyle name="_Peetz_GE-267_Rev- 07_Project Monitoring Paradise Solar revised_October 2010_November 2010 Termosol CWIP Curves NEER Final 2" xfId="37739" xr:uid="{5D3690A6-93FB-4E6E-B7AD-99776ACF71A6}"/>
    <cellStyle name="_Peetz_GE-267_Rev- 07_September 2010 CWIP curves_NextEra" xfId="37740" xr:uid="{D428349A-2B07-41CC-9FBC-686F9673C1FD}"/>
    <cellStyle name="_Peetz_GE-267_Rev- 07_September 2010 CWIP curves_NextEra 2" xfId="37741" xr:uid="{B52353E2-4B04-4C42-A78C-E9921BCEF020}"/>
    <cellStyle name="_Peetz_GE-267_Rev- 07_September 2010 CWIP curves_NextEra_November 2010 Termosol CWIP Curves NEER Final" xfId="37742" xr:uid="{B494D2A2-67EC-4188-97EC-30F7D0C3FFB1}"/>
    <cellStyle name="_Peetz_GE-267_Rev- 07_September 2010 CWIP curves_NextEra_November 2010 Termosol CWIP Curves NEER Final 2" xfId="37743" xr:uid="{A0912EA4-24FB-4AED-80FD-9444087DBBE6}"/>
    <cellStyle name="_Peetz_GE-267_Rev- 07_Summerhaven CWIP curve Oct_2010" xfId="37744" xr:uid="{BCB41B5F-7213-4D07-AB07-C1F014D5CA1D}"/>
    <cellStyle name="_Peetz_GE-267_Rev- 07_Summerhaven CWIP curve Oct_2010 2" xfId="37745" xr:uid="{24797069-9FEF-4110-AEA7-32BAB5B306A7}"/>
    <cellStyle name="_Peetz_GE-267_Rev- 07_Summerhaven CWIP curve Oct_2010_November 2010 Termosol CWIP Curves NEER Final" xfId="37746" xr:uid="{01B5F3AC-0B47-4FEE-BA95-B2E06F416199}"/>
    <cellStyle name="_Peetz_GE-267_Rev- 07_Summerhaven CWIP curve Oct_2010_November 2010 Termosol CWIP Curves NEER Final 2" xfId="37747" xr:uid="{31C3131E-E163-4E4E-956F-386BBC06707D}"/>
    <cellStyle name="_Peetz_GE-267_Rev- 07_ToD" xfId="37748" xr:uid="{91B1484F-BE52-416F-8965-82C40CCE1CAD}"/>
    <cellStyle name="_Peetz_GE-267_Rev- 07_ToD 2" xfId="37749" xr:uid="{3AD24303-27AB-43AD-917A-24965F0B3050}"/>
    <cellStyle name="_Peetz_GE-267_Rev- 07_ToD 3" xfId="37750" xr:uid="{4D796FF8-323D-49E3-8BC3-A2516AB30278}"/>
    <cellStyle name="_Peetz_GE-267_Rev- 07_tx financing revs" xfId="37751" xr:uid="{331380F3-1CB0-4E25-85CE-CC32AB49A0CB}"/>
    <cellStyle name="_Percent" xfId="37752" xr:uid="{D016335F-856E-4216-853F-6CFFF229DFC3}"/>
    <cellStyle name="_Percent 2" xfId="37753" xr:uid="{5B41F7A1-F9B0-40E5-A361-378DDFF76DD2}"/>
    <cellStyle name="_Percent 2 2" xfId="37754" xr:uid="{A9BF44CE-2423-4889-B35F-5A2B7788011A}"/>
    <cellStyle name="_Percent 3" xfId="37755" xr:uid="{CEDDE98B-C3D7-4C82-8FB4-FCCC21FA0213}"/>
    <cellStyle name="_Percent 3 2" xfId="37756" xr:uid="{AC616198-6845-4729-8483-3ABB1090334C}"/>
    <cellStyle name="_Percent 4" xfId="37757" xr:uid="{8C001EB1-A7CF-4B3C-AF3C-5DD7312BD693}"/>
    <cellStyle name="_Percent 4 2" xfId="37758" xr:uid="{DFBB2B0F-092E-4CD7-A333-6DE68E41B7FE}"/>
    <cellStyle name="_Percent 5" xfId="37759" xr:uid="{E37647D4-FDEB-4F21-A40B-4096DC47BB3E}"/>
    <cellStyle name="_Percent 5 2" xfId="37760" xr:uid="{15C69A80-995E-4664-AA70-3B155AB7B0C5}"/>
    <cellStyle name="_Percent 6" xfId="37761" xr:uid="{558B8B7C-ABF5-4B6A-80AA-0EC7F50A7400}"/>
    <cellStyle name="_Percent_03 lbo model - healthsouth" xfId="37762" xr:uid="{86817093-74CA-4375-92C0-E13ADA737175}"/>
    <cellStyle name="_Percent_03 lbo model - healthsouth 2" xfId="37763" xr:uid="{7EECF6E0-4F26-4DDD-9FC9-021BB4613F2D}"/>
    <cellStyle name="_Percent_Acquisition Ops 3" xfId="37764" xr:uid="{964EA14F-8E04-43FC-B679-43989B19DB1E}"/>
    <cellStyle name="_Percent_Acquisition Ops 3 2" xfId="37765" xr:uid="{641A0347-A764-48F6-8917-79B864BBE8A2}"/>
    <cellStyle name="_Percent_avp" xfId="37766" xr:uid="{3614486A-F00D-445B-9D71-2DB76AF8E298}"/>
    <cellStyle name="_Percent_avp 2" xfId="37767" xr:uid="{CE0CA4FF-63C3-40C7-84B9-21223013F7D0}"/>
    <cellStyle name="_Percent_AVP_Modeling Mick" xfId="37768" xr:uid="{08524A75-AE9B-4E50-A81C-0B55039AC512}"/>
    <cellStyle name="_Percent_AVP_Modeling Mick 2" xfId="37769" xr:uid="{C7D57738-6588-4116-AF4D-1D65274B0E3F}"/>
    <cellStyle name="_Percent_Book1" xfId="37770" xr:uid="{83DF3275-DE5F-4804-9604-FAEF447313E1}"/>
    <cellStyle name="_Percent_Book1 2" xfId="37771" xr:uid="{8E4356F1-DD79-4BF7-B72B-7EC737B12DF3}"/>
    <cellStyle name="_Percent_Comparative Balance Sheets" xfId="37772" xr:uid="{7D89C021-13CC-47B6-AD05-28FAB26B32F7}"/>
    <cellStyle name="_Percent_Comparative Balance Sheets 2" xfId="37773" xr:uid="{85CF9CB4-9040-4697-8A24-6B4D28320663}"/>
    <cellStyle name="_Percent_Credit Comp 10" xfId="37774" xr:uid="{95ADDDA5-4A03-426D-9B94-EF5624331C9E}"/>
    <cellStyle name="_Percent_Credit Comp 10 2" xfId="37775" xr:uid="{A22E8F2D-4FDC-4734-81CB-EC1AD57DFA99}"/>
    <cellStyle name="_Percent_CSC with WACC" xfId="37776" xr:uid="{D4642A4B-EB57-4ECC-B6F8-D2C98120732E}"/>
    <cellStyle name="_Percent_CSC with WACC 2" xfId="37777" xr:uid="{F08F4200-BCC7-42F1-B465-1245F6313AD0}"/>
    <cellStyle name="_Percent_csc_parfum_19062001" xfId="37778" xr:uid="{9A1B3EF0-74C4-4DD3-9A8A-24603083B63E}"/>
    <cellStyle name="_Percent_csc_parfum_19062001 2" xfId="37779" xr:uid="{0CDFE65E-DC61-4C4B-828F-DACFA2CBF078}"/>
    <cellStyle name="_Percent_dcf" xfId="37780" xr:uid="{88EF50B1-048A-40A7-9F03-238276D6089A}"/>
    <cellStyle name="_Percent_dcf 2" xfId="37781" xr:uid="{C9B8F777-3B76-4BE0-9209-C13954097E8B}"/>
    <cellStyle name="_Percent_GS Model2_11" xfId="37782" xr:uid="{310A9CD3-2F65-401D-9276-57B20A6A28D7}"/>
    <cellStyle name="_Percent_GS Model2_11 2" xfId="37783" xr:uid="{B31868DD-1FA2-43CA-8A23-A47B740CC29F}"/>
    <cellStyle name="_Percent_GS Model2_11 2 2" xfId="37784" xr:uid="{F17E9191-7C38-4F55-93C3-1A794679482C}"/>
    <cellStyle name="_Percent_GS Model2_11 3" xfId="37785" xr:uid="{97A2F7F1-7056-492F-9379-6484AA6CE5A9}"/>
    <cellStyle name="_Percent_GS Model2_11 3 2" xfId="37786" xr:uid="{60FAAA58-8A11-4546-A391-1E5D895554FD}"/>
    <cellStyle name="_Percent_GS Model2_11 4" xfId="37787" xr:uid="{C9D255DA-5B84-4AC5-BDFB-BF3D3C0234AF}"/>
    <cellStyle name="_Percent_GS Model2_11 4 2" xfId="37788" xr:uid="{5034EA67-076A-48C3-8DE6-A2977E758935}"/>
    <cellStyle name="_Percent_GS Model2_11 5" xfId="37789" xr:uid="{BF414529-FD2A-4631-AFA5-FFB12417AE68}"/>
    <cellStyle name="_Percent_GS Model2_11 5 2" xfId="37790" xr:uid="{9D64E4B0-8A3D-4012-BC60-5E5666BB555F}"/>
    <cellStyle name="_Percent_GS Model2_11 6" xfId="37791" xr:uid="{49AFF3F9-1371-4DD7-8212-ED13873439D5}"/>
    <cellStyle name="_Percent_HealthSouth LBO Cases 14" xfId="37792" xr:uid="{B3EAE768-F516-4D26-BA85-3E73A31C43DC}"/>
    <cellStyle name="_Percent_HealthSouth LBO Cases 14 2" xfId="37793" xr:uid="{5BB968C8-6DFA-4CA2-84A6-4AFB286ED265}"/>
    <cellStyle name="_Percent_Hook_MergerPlan_2003_Feb11" xfId="37794" xr:uid="{1549BF80-DD4B-4670-B870-C88752AE9ADA}"/>
    <cellStyle name="_Percent_Hook_MergerPlan_2003_Feb11 2" xfId="37795" xr:uid="{1EE12EF2-AC8B-47AC-9DDF-CFAB11FAD4BA}"/>
    <cellStyle name="_Percent_Master_Telecom_Equipment_CSCb" xfId="37796" xr:uid="{F4549ECE-118A-4B99-B420-561B9C21B141}"/>
    <cellStyle name="_Percent_Master_Telecom_Equipment_CSCb 2" xfId="37797" xr:uid="{B0BFFB82-E21D-4F58-B65B-FED2B2FF61F9}"/>
    <cellStyle name="_Percent_Merger Model - Exec" xfId="37798" xr:uid="{38E9ABAA-BF51-4B09-84DE-9FDC156CC89A}"/>
    <cellStyle name="_Percent_Merger Model - Exec 2" xfId="37799" xr:uid="{177F8CD4-1045-4D1B-90E3-EE8956976BDD}"/>
    <cellStyle name="_Percent_merger plans" xfId="37800" xr:uid="{DE95E703-1B4A-4E0D-8750-08E1798896E4}"/>
    <cellStyle name="_Percent_merger plans 2" xfId="37801" xr:uid="{8BFC4205-9A92-4DFC-AAA9-DE1647419E2E}"/>
    <cellStyle name="_Percent_monet2.4" xfId="37802" xr:uid="{E2EC2D71-C830-4A89-9BD6-9F4B515EF408}"/>
    <cellStyle name="_Percent_monet2.4_temp" xfId="37803" xr:uid="{AA295A5E-2131-41C8-AC43-510C46563206}"/>
    <cellStyle name="_Percent_monet2.8" xfId="37804" xr:uid="{A15ECC07-40DF-4195-BC53-6829749F637D}"/>
    <cellStyle name="_Percent_MotLion Projections may" xfId="37805" xr:uid="{4FB22078-2AE2-4B62-A6D9-8675B8937B75}"/>
    <cellStyle name="_Percent_MotLion Projections may 2" xfId="37806" xr:uid="{D5A0D3D4-45F6-4278-A701-126B201BE7F8}"/>
    <cellStyle name="_Percent_Numico-Nestle Model-26 February 2002 2b" xfId="37807" xr:uid="{F1AB781E-0EFE-48A8-996F-FC742A613C21}"/>
    <cellStyle name="_Percent_Numico-Nestle Model-26 February 2002 2b 2" xfId="37808" xr:uid="{54B26A84-4CDE-41FC-A648-38A672F116FC}"/>
    <cellStyle name="_Percent_pace_merger plans" xfId="37809" xr:uid="{98342EC1-C6BD-47FC-85D2-DB38756A1B20}"/>
    <cellStyle name="_Percent_pace_merger plans 2" xfId="37810" xr:uid="{23D5160C-7318-42CA-961F-0A48FD9D1D55}"/>
    <cellStyle name="_Percent_Palm Model 10_05" xfId="37811" xr:uid="{93836E4C-3823-41FA-96DE-B3E16E116CE9}"/>
    <cellStyle name="_Percent_Palm Model 10_05 2" xfId="37812" xr:uid="{6A3CD33B-5B56-4C0A-9828-5987244E5796}"/>
    <cellStyle name="_Percent_Panhandle Value" xfId="37813" xr:uid="{CD6E0DC5-72F2-4A4A-AB65-596424DA1C74}"/>
    <cellStyle name="_Percent_Panhandle Value 2" xfId="37814" xr:uid="{169AE46B-59DC-4F91-A9B4-28E6BFC14D20}"/>
    <cellStyle name="_Percent_pdf file" xfId="37815" xr:uid="{F95C150C-77EA-4FDF-9599-27004618FB21}"/>
    <cellStyle name="_Percent_Projections Difference" xfId="37816" xr:uid="{CD2B480D-DACF-462B-8037-DA6BA3F40767}"/>
    <cellStyle name="_Percent_Projections Difference 2" xfId="37817" xr:uid="{1A6CCE0A-AFFB-4998-B461-C16AC7898E75}"/>
    <cellStyle name="_Percent_PV of Future Stock Price" xfId="37818" xr:uid="{1CC061AF-DC5C-42DC-B1C1-2FA6293B221F}"/>
    <cellStyle name="_Percent_PV of Future Stock Price 2" xfId="37819" xr:uid="{A0A3CF30-97E7-4909-8251-1DE692956242}"/>
    <cellStyle name="_Percent_Samsara Model_20062001" xfId="37820" xr:uid="{404993B6-611E-44F4-8B30-67271B12CD20}"/>
    <cellStyle name="_Percent_Samsara Model_20062001 2" xfId="37821" xr:uid="{A13AB2D2-555A-48C2-8255-77BDC6436941}"/>
    <cellStyle name="_Percent_Samsara Model-DCF Template" xfId="37822" xr:uid="{381D3D4B-05F9-448A-B8AA-2AA1E58F3A5E}"/>
    <cellStyle name="_Percent_Samsara Model-DCF Template 2" xfId="37823" xr:uid="{701CB554-B386-465F-8BF8-131F0D393D94}"/>
    <cellStyle name="_Percent_Samsara_ppg" xfId="37824" xr:uid="{65FF3420-F45B-4585-B62D-CC30E94F3C6A}"/>
    <cellStyle name="_Percent_Samsara_ppg 2" xfId="37825" xr:uid="{B5669592-6473-479E-B2A9-5F97AA6779BD}"/>
    <cellStyle name="_Percent_Sources and Uses FINAL dpakedit v2" xfId="37826" xr:uid="{28A47A1D-7A2B-4873-B3AE-4148DA3D10F8}"/>
    <cellStyle name="_Percent_Sources and Uses FINAL dpakedit v2 2" xfId="37827" xr:uid="{BC7079AE-985E-42E2-913D-86808E7D5DB5}"/>
    <cellStyle name="_Percent_Valuation Overview - June 2001" xfId="37828" xr:uid="{1F35384B-EAB9-4B27-BD63-1540F6AA09DE}"/>
    <cellStyle name="_Percent_Valuation Overview - June 2001 2" xfId="37829" xr:uid="{1CF22178-4A1A-43F4-A914-C3184C9C3DA1}"/>
    <cellStyle name="_Percent_Valuation_Troon dpak 8-5-02 v3" xfId="37830" xr:uid="{35D86F3E-AFA9-49CC-9106-6CE8A314B66C}"/>
    <cellStyle name="_Percent_Valuation_Troon dpak 8-5-02 v3 2" xfId="37831" xr:uid="{F6A11216-C39D-4335-B1CA-5AB6FFBAE3DD}"/>
    <cellStyle name="_PercentReal" xfId="37832" xr:uid="{F77DFD99-1A33-4163-B556-D0647D27F6B1}"/>
    <cellStyle name="_PercentReal_bs_avp" xfId="37833" xr:uid="{FA32D58A-B7B9-47A5-9F83-760AE26A19A0}"/>
    <cellStyle name="_percentReal_monet_final_w_output" xfId="37834" xr:uid="{87074CBC-42BD-45AE-979D-95BF659FCB81}"/>
    <cellStyle name="_PercentSpace" xfId="37835" xr:uid="{670021D6-0BC8-4027-961A-BB77C3AD31E3}"/>
    <cellStyle name="_PercentSpace 2" xfId="37836" xr:uid="{B8327373-EBE8-4A2D-B4E2-52F3FB669BF2}"/>
    <cellStyle name="_PercentSpace 2 2" xfId="37837" xr:uid="{B610132A-2AC3-48EA-BD5F-41FD521E2960}"/>
    <cellStyle name="_PercentSpace 3" xfId="37838" xr:uid="{BA2D15A6-C50D-4821-97CF-21136F6DB440}"/>
    <cellStyle name="_PercentSpace 3 2" xfId="37839" xr:uid="{EA5C633B-EBEA-4EC1-B1F1-010E4F546B63}"/>
    <cellStyle name="_PercentSpace 4" xfId="37840" xr:uid="{6C5EA135-BB92-4D6F-BA5C-D7C89210DC97}"/>
    <cellStyle name="_PercentSpace 4 2" xfId="37841" xr:uid="{8CD1B8D2-D1CE-48E3-8025-F87C1D877CE6}"/>
    <cellStyle name="_PercentSpace 5" xfId="37842" xr:uid="{D4D43B06-BEAC-4D08-9480-E3559637669E}"/>
    <cellStyle name="_PercentSpace 5 2" xfId="37843" xr:uid="{E43C1665-7E44-4780-B665-A71A9AFC151E}"/>
    <cellStyle name="_PercentSpace 6" xfId="37844" xr:uid="{532CC02B-0191-4071-BE17-F89D88C1A1AA}"/>
    <cellStyle name="_PercentSpace_03 lbo model - healthsouth" xfId="37845" xr:uid="{3F5A7099-CBA7-4ACC-92EA-0B7C763989B5}"/>
    <cellStyle name="_PercentSpace_03 lbo model - healthsouth 2" xfId="37846" xr:uid="{B0519154-5C60-4133-8A75-378774DDE674}"/>
    <cellStyle name="_PercentSpace_Acquisition Ops 3" xfId="37847" xr:uid="{3B833500-88D8-4DA4-8E61-CC2AAC870A84}"/>
    <cellStyle name="_PercentSpace_Acquisition Ops 3 2" xfId="37848" xr:uid="{07EF4E49-427E-4F92-8C6F-3E80897798C2}"/>
    <cellStyle name="_PercentSpace_avp" xfId="37849" xr:uid="{1BCB219B-C9B2-43D0-9128-48D867E0F385}"/>
    <cellStyle name="_PercentSpace_avp 2" xfId="37850" xr:uid="{4829B9DB-1E2E-470C-9A6C-5CAC6C9BBB78}"/>
    <cellStyle name="_PercentSpace_AVP_Modeling Mick" xfId="37851" xr:uid="{E0E1ACF6-08B3-46ED-9BB6-E2F7CD8E751D}"/>
    <cellStyle name="_PercentSpace_AVP_Modeling Mick 2" xfId="37852" xr:uid="{B06165AD-EEE4-4C92-9115-B94EB8F4BEA5}"/>
    <cellStyle name="_PercentSpace_Book1" xfId="37853" xr:uid="{5421F32A-D25A-446A-933E-54A64105E173}"/>
    <cellStyle name="_PercentSpace_Book1 2" xfId="37854" xr:uid="{FE47F690-778C-4648-8028-31667245C70A}"/>
    <cellStyle name="_PercentSpace_Book1_Merger Plan 2-10-04 GSIBDv3" xfId="37855" xr:uid="{F87252BA-D3AF-45CB-8B7F-E41078DC9187}"/>
    <cellStyle name="_PercentSpace_Book1_Merger Plan 2-10-04 GSIBDv3 2" xfId="37856" xr:uid="{53A335A1-4446-4777-A93D-46180D58AF1E}"/>
    <cellStyle name="_PercentSpace_Comparative Balance Sheets" xfId="37857" xr:uid="{856E45EA-DC05-4C61-9C89-C6C814216497}"/>
    <cellStyle name="_PercentSpace_Comparative Balance Sheets 2" xfId="37858" xr:uid="{7213687F-7C70-4214-8ABF-923803DA4966}"/>
    <cellStyle name="_PercentSpace_Credit Comp 10" xfId="37859" xr:uid="{0C3F4B22-D243-4520-8250-D4470EB27837}"/>
    <cellStyle name="_PercentSpace_Credit Comp 10 2" xfId="37860" xr:uid="{445D2B52-F508-4372-9CDC-3B111E4F9988}"/>
    <cellStyle name="_PercentSpace_CSC with WACC" xfId="37861" xr:uid="{B1587D35-1EFF-4810-AD43-B98A298D7095}"/>
    <cellStyle name="_PercentSpace_CSC with WACC 2" xfId="37862" xr:uid="{E6581849-7F54-4711-BF61-4EB82F5FC00D}"/>
    <cellStyle name="_PercentSpace_csc_parfum_19062001" xfId="37863" xr:uid="{D874BB37-F924-4A62-8498-8432D55B90D2}"/>
    <cellStyle name="_PercentSpace_csc_parfum_19062001 2" xfId="37864" xr:uid="{EE35B83C-9D2F-49C2-BB61-76D4FE835C42}"/>
    <cellStyle name="_PercentSpace_dcf" xfId="37865" xr:uid="{E8435785-9605-490D-BED1-305413EE8106}"/>
    <cellStyle name="_PercentSpace_dcf 2" xfId="37866" xr:uid="{3295D8FB-FCD0-4176-825D-F0B554DA7571}"/>
    <cellStyle name="_PercentSpace_GS Model2_11" xfId="37867" xr:uid="{C1C5EB66-EEEE-4148-8EDB-4EED240D88D2}"/>
    <cellStyle name="_PercentSpace_GS Model2_11 2" xfId="37868" xr:uid="{097BC5D5-4244-4199-A096-FA58EAA08513}"/>
    <cellStyle name="_PercentSpace_GS Model2_11 2 2" xfId="37869" xr:uid="{BBC7E202-82D7-480E-A762-306A24DAB1A4}"/>
    <cellStyle name="_PercentSpace_GS Model2_11 3" xfId="37870" xr:uid="{9C514813-08B4-4E99-B957-DD044F943B8A}"/>
    <cellStyle name="_PercentSpace_GS Model2_11 3 2" xfId="37871" xr:uid="{6D75FD18-553A-42A7-A21B-7CE18F5C27EC}"/>
    <cellStyle name="_PercentSpace_GS Model2_11 4" xfId="37872" xr:uid="{F0FD94E4-7C57-4E22-85B5-CD4AD5D5412B}"/>
    <cellStyle name="_PercentSpace_GS Model2_11 4 2" xfId="37873" xr:uid="{59C6EC46-0716-4DC6-81B3-8AC7412DD0A1}"/>
    <cellStyle name="_PercentSpace_GS Model2_11 5" xfId="37874" xr:uid="{8ED1103F-FB5A-4115-9FC7-0688C0A9220D}"/>
    <cellStyle name="_PercentSpace_GS Model2_11 5 2" xfId="37875" xr:uid="{1E8EA440-B8CC-4F08-9A99-EACF12564165}"/>
    <cellStyle name="_PercentSpace_GS Model2_11 6" xfId="37876" xr:uid="{73B456C2-254A-442A-8A10-29F3AD5DF752}"/>
    <cellStyle name="_PercentSpace_GS Model2_11__50_50" xfId="37877" xr:uid="{1A0B9B47-7B12-40E3-BEB8-EAB05DEC1638}"/>
    <cellStyle name="_PercentSpace_GS Model2_11_Ashtabula II 120 MW (Standard Model) 3-23-09" xfId="37878" xr:uid="{D5328B16-FED3-41F9-A5D1-D920DCE2EE84}"/>
    <cellStyle name="_PercentSpace_GS Model2_11_Ashtabula II 120 MW (Standard Model) 3-23-09_rev" xfId="37879" xr:uid="{AB1B9E16-4891-4621-9659-A31C8F1C95BD}"/>
    <cellStyle name="_PercentSpace_GS Model2_11_Data" xfId="37880" xr:uid="{69F6DBFA-6EEA-462A-A94A-6A8DDDFC953A}"/>
    <cellStyle name="_PercentSpace_GS Model2_11_Liberty+IE+Model++September+2008" xfId="37881" xr:uid="{14541C1B-4784-41AA-AEF1-ACC4D10D328E}"/>
    <cellStyle name="_PercentSpace_GS Model2_11_Liberty+IE+Model++September+2008_Pro Forma Liberty 9 25 08" xfId="37882" xr:uid="{5BBB2C42-691B-4916-A038-6B1183717A9F}"/>
    <cellStyle name="_PercentSpace_GS Model2_11_Story II_OpCom_6-26-09" xfId="37883" xr:uid="{8A88F27F-D0AE-4012-9F00-07BD0B3051C3}"/>
    <cellStyle name="_PercentSpace_HealthSouth LBO Cases 14" xfId="37884" xr:uid="{F68FF2D0-6BBD-40AE-A7F8-27CCCB9B80A8}"/>
    <cellStyle name="_PercentSpace_HealthSouth LBO Cases 14 2" xfId="37885" xr:uid="{CC8C74FA-E75F-4DE2-999B-42A543E9D44A}"/>
    <cellStyle name="_PercentSpace_Hook_MergerPlan_2003_Feb11" xfId="37886" xr:uid="{679D3838-9ADB-434B-8A3D-4B440C0B18AB}"/>
    <cellStyle name="_PercentSpace_Hook_MergerPlan_2003_Feb11 2" xfId="37887" xr:uid="{48022F39-3F71-4D91-A392-DD2A02A0BFEB}"/>
    <cellStyle name="_PercentSpace_Master_Telecom_Equipment_CSCb" xfId="37888" xr:uid="{7541458F-C971-440D-8A7D-7B6274AA8E0B}"/>
    <cellStyle name="_PercentSpace_Master_Telecom_Equipment_CSCb 2" xfId="37889" xr:uid="{2E3E10E3-41F8-40F2-B06D-E65F7014EA14}"/>
    <cellStyle name="_PercentSpace_Merger Model - Exec" xfId="37890" xr:uid="{2CA6390C-844C-42A8-B132-E168E109C24E}"/>
    <cellStyle name="_PercentSpace_Merger Model - Exec 2" xfId="37891" xr:uid="{E1499391-BD6B-452F-B968-DE4419558E22}"/>
    <cellStyle name="_PercentSpace_merger plans" xfId="37892" xr:uid="{10F48C28-2217-44E9-9B82-EBABBF426668}"/>
    <cellStyle name="_PercentSpace_merger plans 2" xfId="37893" xr:uid="{EF11587E-44C9-4605-AF8F-6C3FA5BF1DF5}"/>
    <cellStyle name="_PercentSpace_monet2.4" xfId="37894" xr:uid="{C9F6E1AA-F7B0-4BBA-94CE-44EC64AC424F}"/>
    <cellStyle name="_PercentSpace_monet2.4_temp" xfId="37895" xr:uid="{871665D7-7C49-4270-A977-BDC8D90BACA5}"/>
    <cellStyle name="_PercentSpace_monet2.8" xfId="37896" xr:uid="{A437ABA1-BAC9-4E11-B134-DE214221EA50}"/>
    <cellStyle name="_PercentSpace_MotLion Projections may" xfId="37897" xr:uid="{1A2D4BB8-96FD-4D4E-8468-DFD0CF1441AF}"/>
    <cellStyle name="_PercentSpace_MotLion Projections may 2" xfId="37898" xr:uid="{1647FEC2-2A00-476C-9D87-904DCB1EF7DE}"/>
    <cellStyle name="_PercentSpace_Novartis-Roche 0805 v2" xfId="37899" xr:uid="{C12DF30E-2AA0-46C6-AB68-E8AEBA1BB5D8}"/>
    <cellStyle name="_PercentSpace_Numico-Nestle Model-26 February 2002 2b" xfId="37900" xr:uid="{02792527-5364-437D-AEA7-2380DE2574FC}"/>
    <cellStyle name="_PercentSpace_Numico-Nestle Model-26 February 2002 2b 2" xfId="37901" xr:uid="{18421C4A-E164-4C6C-85BD-58F65913FC6F}"/>
    <cellStyle name="_PercentSpace_pace_merger plans" xfId="37902" xr:uid="{4E24D564-354D-45EE-91C9-7B46FF9D7190}"/>
    <cellStyle name="_PercentSpace_pace_merger plans 2" xfId="37903" xr:uid="{8EAC84E6-7F13-44BD-A8BC-083A51C3C635}"/>
    <cellStyle name="_PercentSpace_Palm Model 10_05" xfId="37904" xr:uid="{64F01832-0E45-43B2-ABA9-54408F37569F}"/>
    <cellStyle name="_PercentSpace_Palm Model 10_05 2" xfId="37905" xr:uid="{27C1923F-1FB4-4AA6-B3C5-2B0BC53B9CF4}"/>
    <cellStyle name="_PercentSpace_Panhandle Value" xfId="37906" xr:uid="{22C20B2E-86C7-45FC-A986-1691091D8B8E}"/>
    <cellStyle name="_PercentSpace_Panhandle Value 2" xfId="37907" xr:uid="{1CCD99EF-35DE-45FF-993D-5115FDE210B5}"/>
    <cellStyle name="_PercentSpace_pdf file" xfId="37908" xr:uid="{1F46D6F4-81F6-4A4A-9786-A42C943DDEC2}"/>
    <cellStyle name="_PercentSpace_Projections Difference" xfId="37909" xr:uid="{0A873F5C-DEB2-4E21-B628-EA37470F4107}"/>
    <cellStyle name="_PercentSpace_Projections Difference 2" xfId="37910" xr:uid="{794F098C-C8A2-418F-8EEE-C980E449A104}"/>
    <cellStyle name="_PercentSpace_Projections--Management (Data Room)v6" xfId="37911" xr:uid="{A1C7D813-D2AE-4D43-83F3-E9AC282E3005}"/>
    <cellStyle name="_PercentSpace_Projections--Management (Data Room)v6 2" xfId="37912" xr:uid="{F256C266-39A0-43B8-8F0B-2E549EC8C6CB}"/>
    <cellStyle name="_PercentSpace_PV of Future Stock Price" xfId="37913" xr:uid="{97F9C8A5-B485-448D-8E82-51F29DD97102}"/>
    <cellStyle name="_PercentSpace_PV of Future Stock Price 2" xfId="37914" xr:uid="{25510B8E-9DFF-4FAE-993D-9FD1FF43C92A}"/>
    <cellStyle name="_PercentSpace_Samsara Model_20062001" xfId="37915" xr:uid="{B039353B-96EA-4D2F-B6BF-BDC5ADE762BC}"/>
    <cellStyle name="_PercentSpace_Samsara Model_20062001 2" xfId="37916" xr:uid="{1BF23476-D922-4F82-8721-261A5987FD27}"/>
    <cellStyle name="_PercentSpace_Samsara Model-DCF Template" xfId="37917" xr:uid="{CE69AF3E-9DFE-4083-BC42-9DAF74AAFB3A}"/>
    <cellStyle name="_PercentSpace_Samsara Model-DCF Template 2" xfId="37918" xr:uid="{ECEB5886-B0E3-44AF-9433-81C645C46076}"/>
    <cellStyle name="_PercentSpace_Samsara_ppg" xfId="37919" xr:uid="{5DF961DB-2976-4CCD-817A-90FD0D4D290D}"/>
    <cellStyle name="_PercentSpace_Samsara_ppg 2" xfId="37920" xr:uid="{D73EFC30-22FF-499D-9C31-C99F8E5D484F}"/>
    <cellStyle name="_PercentSpace_Sources and Uses FINAL dpakedit v2" xfId="37921" xr:uid="{4A51F3D2-9A2E-479B-ACD5-0ECE3D10B1C5}"/>
    <cellStyle name="_PercentSpace_Sources and Uses FINAL dpakedit v2 2" xfId="37922" xr:uid="{3D247035-C0E4-41ED-A512-53C367CEAC2D}"/>
    <cellStyle name="_PercentSpace_Valuation Overview - June 2001" xfId="37923" xr:uid="{47A5F89B-4DE1-4F6E-979D-0E0670125946}"/>
    <cellStyle name="_PercentSpace_Valuation Overview - June 2001 2" xfId="37924" xr:uid="{FF403A4C-0E3A-402A-810D-FD86BE138A6E}"/>
    <cellStyle name="_PercentSpace_Valuation_Troon dpak 8-5-02 v3" xfId="37925" xr:uid="{C22C254F-0C7C-4237-9C34-D42A334DFBBB}"/>
    <cellStyle name="_PercentSpace_Valuation_Troon dpak 8-5-02 v3 2" xfId="37926" xr:uid="{611D4485-75C4-458A-AE99-C18A8502361C}"/>
    <cellStyle name="_PercentSpace_wacc bb final" xfId="37927" xr:uid="{24D175E5-0C6F-4423-91A9-85496357FF00}"/>
    <cellStyle name="_Phoenix 2.0_GT Changes" xfId="37928" xr:uid="{3A2C31D2-80BD-45E5-B6CE-6BB6E6B87A4D}"/>
    <cellStyle name="_PJM-East BOD Price Fcst (7-9-09)( 9-29-09 PJM-E fwds) (2)" xfId="37929" xr:uid="{D6629DF9-9DCE-4E0B-B185-7C1D63138C8F}"/>
    <cellStyle name="_PJM-East BOD Price Fcst (7-9-09)( 9-29-09 PJM-E fwds) (2) 2" xfId="37930" xr:uid="{AA6650A0-B7B7-4FDB-9AA3-A80CEA9A2DEE}"/>
    <cellStyle name="_PJM-East BOD Price Fcst (7-9-09)( 9-29-09 PJM-E fwds) (2) 2 2" xfId="37931" xr:uid="{0E6A08DA-E88D-4AD8-94AB-44A317368CF9}"/>
    <cellStyle name="_PJM-East BOD Price Fcst (7-9-09)( 9-29-09 PJM-E fwds) (2) 3" xfId="37932" xr:uid="{D48B5590-C0BD-4E66-BEA4-17C3F0B9444D}"/>
    <cellStyle name="_PJM-MH750" xfId="37933" xr:uid="{E6978044-3809-464E-963C-5EBDE7361A24}"/>
    <cellStyle name="_PJM-MH750 2" xfId="37934" xr:uid="{1399CA51-1074-45AC-ACC5-FAA3EC07A3F7}"/>
    <cellStyle name="_PJM-MH750 2 2" xfId="37935" xr:uid="{D21C5028-B324-417F-B5C1-F252BD09285E}"/>
    <cellStyle name="_PJM-MH750 3" xfId="37936" xr:uid="{E063EA35-6AD4-4212-B2BB-450FCDDF9C3F}"/>
    <cellStyle name="_PJM-MH750 3 2" xfId="37937" xr:uid="{B1F389BD-62C7-41A3-A217-0381C3F89D41}"/>
    <cellStyle name="_PJM-MH750 4" xfId="37938" xr:uid="{7A149F70-C560-4D89-BEA2-BDF0D6BD77A1}"/>
    <cellStyle name="_PJM-MH750 4 2" xfId="37939" xr:uid="{88A4EF88-93A0-40FE-87ED-C00F8912D512}"/>
    <cellStyle name="_PJM-MH750 4 3" xfId="37940" xr:uid="{A549FCCE-7F13-44A8-940C-2C80A1869561}"/>
    <cellStyle name="_PJM-MH750 5" xfId="37941" xr:uid="{E8C673A7-6CBF-45EF-BD51-1A158DC27920}"/>
    <cellStyle name="_PJM-MH750 5 2" xfId="37942" xr:uid="{975EA579-C5A1-42E4-B6FD-277302C1B7D9}"/>
    <cellStyle name="_PJM-MH750 6" xfId="37943" xr:uid="{CB948FCC-5142-49B3-BA20-4A50772F98BE}"/>
    <cellStyle name="_PJM-MH750_Cherokee 2010 - 2014 Budget Forecast" xfId="37944" xr:uid="{3591898C-66C8-4300-8365-E5418A7F820B}"/>
    <cellStyle name="_PJM-MH750_Cimarron O&amp;M_05-24-2012" xfId="37945" xr:uid="{FC6F32A3-F8C1-41C6-B1C7-45EBAB2C6674}"/>
    <cellStyle name="_PJM-MH750_Copy of South TX GenTie  0.8x Sale12-31-09 COD BASE CASEvBOD" xfId="37946" xr:uid="{22E5530D-9A36-4131-BDA2-43E793D02765}"/>
    <cellStyle name="_PJM-MH750_Genesis_Bridge_Tab" xfId="37947" xr:uid="{DEDFC554-86A0-4460-9E08-40BB0417E90A}"/>
    <cellStyle name="_PJM-MH750_Input" xfId="37948" xr:uid="{2EE1CF78-56C5-46E6-8CD8-EFEEA445034B}"/>
    <cellStyle name="_PJM-MH750_Input 2" xfId="37949" xr:uid="{2F988DD0-BDC0-4916-9726-0CDE0FA860CA}"/>
    <cellStyle name="_PJM-MH750_Inputs" xfId="37950" xr:uid="{CCCB99B9-BFC5-40F3-922E-30D22A18A44A}"/>
    <cellStyle name="_PJM-MH750_Inputs 2" xfId="37951" xr:uid="{B3A7F01C-7AA1-41EE-99DE-B53B878C52E1}"/>
    <cellStyle name="_PJM-MH750_Majestic II 2013 - 2042 Property Tax Forecast est" xfId="37952" xr:uid="{B08DDA26-4E0B-4D1D-AB80-4F0BB5DEB898}"/>
    <cellStyle name="_PJM-MH750_McCoy 250 MW Yingli 280W T-0 NextEra PVO&amp;M Budget (NEW RAMP)_2010-12-10" xfId="37953" xr:uid="{B09F651A-C789-4E48-861F-A8AE491B9845}"/>
    <cellStyle name="_PJM-MH750_McCoy 250 MW Yingli 280W T-0 NextEra PVO&amp;M Budget (NEW RAMP)_2010-12-6" xfId="37954" xr:uid="{9D187F10-7539-49D1-A0E9-53688E9AAC83}"/>
    <cellStyle name="_PJM-MH750_Tax" xfId="37955" xr:uid="{0B6BA1F8-0ABB-489C-ABD9-00E9E9252A9D}"/>
    <cellStyle name="_PJM-MH750_ToD" xfId="37956" xr:uid="{AE3AC4CC-F3D9-41C1-9592-3BC769D1AA3F}"/>
    <cellStyle name="_PJM-MH750_ToD 2" xfId="37957" xr:uid="{DD61092C-803E-476C-BC96-99E12ED9A74D}"/>
    <cellStyle name="_PJM-MH750_ToD 3" xfId="37958" xr:uid="{F6409639-3BC8-4770-81F4-56B51798299E}"/>
    <cellStyle name="_Plant C Summary of Nuclear Inputs" xfId="37959" xr:uid="{1A3DE9A0-B84D-4620-B836-736592BED426}"/>
    <cellStyle name="_Plant C Summary of Nuclear Inputs 2" xfId="37960" xr:uid="{40A231D5-EF07-4EB0-B50B-45FF7615D152}"/>
    <cellStyle name="_Plant C Summary of Nuclear Inputs 2 2" xfId="37961" xr:uid="{C194FF87-372B-4A22-BCAA-E1EF85DF9F25}"/>
    <cellStyle name="_Plant C Summary of Nuclear Inputs 3" xfId="37962" xr:uid="{0A9CF142-B3B8-4588-8E07-3325170FEAC4}"/>
    <cellStyle name="_Plant C Summary of Nuclear Inputs 3 2" xfId="37963" xr:uid="{10A496FF-6662-4228-8571-39758A6CE006}"/>
    <cellStyle name="_Plant C Summary of Nuclear Inputs 4" xfId="37964" xr:uid="{B4E26C04-50E0-438B-B079-0085EE78C339}"/>
    <cellStyle name="_Plant C Summary of Nuclear Inputs 4 2" xfId="37965" xr:uid="{F241DCBA-BC93-482E-8637-5C1C15E58EFF}"/>
    <cellStyle name="_Plant C Summary of Nuclear Inputs 4 3" xfId="37966" xr:uid="{0E0A610E-57B5-4BD4-8948-874F74FB7484}"/>
    <cellStyle name="_Plant C Summary of Nuclear Inputs 5" xfId="37967" xr:uid="{A69339EA-311A-4F69-ABF6-53BDBE86FC4C}"/>
    <cellStyle name="_Plant C Summary of Nuclear Inputs 5 2" xfId="37968" xr:uid="{6D8CCF4C-E86E-419F-9C48-1500A24A1E1F}"/>
    <cellStyle name="_Plant C Summary of Nuclear Inputs 6" xfId="37969" xr:uid="{B01575D0-FC0E-4B41-9991-0B94EDF5FDA1}"/>
    <cellStyle name="_Plant C Summary of Nuclear Inputs_August 2010 CWIP curves_NextEra" xfId="37970" xr:uid="{A11F68C8-21DB-49A4-A6A7-2F68EA7B9ED6}"/>
    <cellStyle name="_Plant C Summary of Nuclear Inputs_August 2010 CWIP curves_NextEra 2" xfId="37971" xr:uid="{2FFC0152-B7E3-4933-8FF6-F70821BE0021}"/>
    <cellStyle name="_Plant C Summary of Nuclear Inputs_August 2010 CWIP curves_NextEra_November 2010 Termosol CWIP Curves NEER Final" xfId="37972" xr:uid="{FD63BBE9-08A5-4231-A328-D92FD3B663A3}"/>
    <cellStyle name="_Plant C Summary of Nuclear Inputs_August 2010 CWIP curves_NextEra_November 2010 Termosol CWIP Curves NEER Final 2" xfId="37973" xr:uid="{6D1E4929-C1ED-4A81-B15C-B675A8A585A7}"/>
    <cellStyle name="_Plant C Summary of Nuclear Inputs_BASIS ADJ" xfId="37974" xr:uid="{BB41A824-9930-4FAB-9C0E-2CDA72E3F719}"/>
    <cellStyle name="_Plant C Summary of Nuclear Inputs_BM Adjustments" xfId="37975" xr:uid="{48CF31E9-8A6B-4E82-9B5C-820E376F19B1}"/>
    <cellStyle name="_Plant C Summary of Nuclear Inputs_Budget Support 2012-09 2013-15 Benefit Programs v5 with NEER Barg Update" xfId="37976" xr:uid="{AE7756A3-31B3-430E-BAD2-FABACD50D124}"/>
    <cellStyle name="_Plant C Summary of Nuclear Inputs_Capacity_Factor_Monthly_Forecast_Through_2024 " xfId="37977" xr:uid="{C4FEB38E-3548-4C06-907F-004A0183A755}"/>
    <cellStyle name="_Plant C Summary of Nuclear Inputs_Capital Prov 1Q10" xfId="37978" xr:uid="{064E9E11-D7A8-4241-88EC-89DC036FF297}"/>
    <cellStyle name="_Plant C Summary of Nuclear Inputs_Capital Prov 1Q10 2" xfId="37979" xr:uid="{A5E3C545-1A83-4506-8ACB-88C3FF85B1D5}"/>
    <cellStyle name="_Plant C Summary of Nuclear Inputs_Capital Prov 1Q10_March_LTD_Premium" xfId="37980" xr:uid="{C502ACE9-2E1A-443D-95A2-770FA32E5F2A}"/>
    <cellStyle name="_Plant C Summary of Nuclear Inputs_Capital Prov 1Q10_Nov Self Admin LTD Income Premium - CIGNA" xfId="37981" xr:uid="{BAF9DE69-5366-407C-8B20-069C959AADF0}"/>
    <cellStyle name="_Plant C Summary of Nuclear Inputs_Capital Prov 1Q10_Summary Unrounded" xfId="37982" xr:uid="{125834DB-3F90-4FFB-9B3A-52CBBF114B4D}"/>
    <cellStyle name="_Plant C Summary of Nuclear Inputs_Consolidated Summary Living ProForma_2011_DRAFT" xfId="37983" xr:uid="{BB061564-B70B-4092-AA14-4F7813E6E32E}"/>
    <cellStyle name="_Plant C Summary of Nuclear Inputs_Consolidated Summary Living ProForma_2011_Paste Special" xfId="37984" xr:uid="{1F8336C5-7B1F-4AD7-9EB3-B36566897079}"/>
    <cellStyle name="_Plant C Summary of Nuclear Inputs_Copy of South TX GenTie  0.8x Sale12-31-09 COD BASE CASEvBOD" xfId="37985" xr:uid="{C9708F39-24CD-4623-92A6-B6D12EDD0E48}"/>
    <cellStyle name="_Plant C Summary of Nuclear Inputs_CWIP Termosol 1" xfId="37986" xr:uid="{81222F73-F7B5-427E-9391-90FBAB7E61DD}"/>
    <cellStyle name="_Plant C Summary of Nuclear Inputs_CWIP Termosol 1 2" xfId="37987" xr:uid="{F33954CA-D335-40C5-955D-2762376C0B64}"/>
    <cellStyle name="_Plant C Summary of Nuclear Inputs_CWIP Termosol 2" xfId="37988" xr:uid="{7D005261-7F4A-4461-B277-7BAA0D49AB8A}"/>
    <cellStyle name="_Plant C Summary of Nuclear Inputs_CWIP Termosol 2 2" xfId="37989" xr:uid="{C53E1226-E08C-4538-82F7-3392C55DD3BD}"/>
    <cellStyle name="_Plant C Summary of Nuclear Inputs_Day County" xfId="37990" xr:uid="{E5F0A3A1-3CBB-4530-95D8-CAE7F13A6269}"/>
    <cellStyle name="_Plant C Summary of Nuclear Inputs_Distribution Date Calc" xfId="37991" xr:uid="{233DF757-53EA-442E-BBAF-1E8901BC0B56}"/>
    <cellStyle name="_Plant C Summary of Nuclear Inputs_FAS 106 subsidy 2010" xfId="37992" xr:uid="{2B43BE87-C5B4-43F8-AF03-73C0128ADC10}"/>
    <cellStyle name="_Plant C Summary of Nuclear Inputs_FAS 106 subsidy 2010 2" xfId="37993" xr:uid="{259C7E9E-AFA5-486E-8D39-6F12BE662E5F}"/>
    <cellStyle name="_Plant C Summary of Nuclear Inputs_FAS 106 subsidy 2010_March_LTD_Premium" xfId="37994" xr:uid="{4F448D8C-B180-4226-A4EF-D12E614CE235}"/>
    <cellStyle name="_Plant C Summary of Nuclear Inputs_FAS 106 subsidy 2010_Nov Self Admin LTD Income Premium - CIGNA" xfId="37995" xr:uid="{46170D3A-7402-44B8-8640-9A766A80A66D}"/>
    <cellStyle name="_Plant C Summary of Nuclear Inputs_FAS 106 subsidy 2010_Summary Unrounded" xfId="37996" xr:uid="{25F0ED04-5911-4094-AC5C-C0B3CD45D2D1}"/>
    <cellStyle name="_Plant C Summary of Nuclear Inputs_Fees" xfId="37997" xr:uid="{0C8C5F17-BE29-433D-BA0F-AC1DEBB8A1CD}"/>
    <cellStyle name="_Plant C Summary of Nuclear Inputs_Genesis_Bridge_Tab" xfId="37998" xr:uid="{834D9BA9-1EF4-4DE8-A4A0-797788861363}"/>
    <cellStyle name="_Plant C Summary of Nuclear Inputs_Inputs" xfId="37999" xr:uid="{9CC95E81-2403-4177-B906-5940D0AF16F3}"/>
    <cellStyle name="_Plant C Summary of Nuclear Inputs_Inputs 2" xfId="38000" xr:uid="{9710DB6D-626C-42F2-92DB-CF551AE8B944}"/>
    <cellStyle name="_Plant C Summary of Nuclear Inputs_Locked in Gross Margin" xfId="38001" xr:uid="{4B7AE384-771C-44D8-A134-1F2AD9A70E9B}"/>
    <cellStyle name="_Plant C Summary of Nuclear Inputs_LPF 2011 Update - Contracted Thermal Assets - rev 09 27 2011" xfId="38002" xr:uid="{2AEC95E6-DBE0-4C16-9363-5CEC3D01662D}"/>
    <cellStyle name="_Plant C Summary of Nuclear Inputs_LPF 2011 Update - Contracted Thermal Assets - rev 09 27 2011 (2)" xfId="38003" xr:uid="{591609C2-661E-4FF1-90B9-71B6804219A5}"/>
    <cellStyle name="_Plant C Summary of Nuclear Inputs_LPF 2011 Update - Merchant Thermal Assets - rev 09 27 2011 (2)" xfId="38004" xr:uid="{5A9E5CA9-2BC1-49BE-B9AD-66CDBAF37D6F}"/>
    <cellStyle name="_Plant C Summary of Nuclear Inputs_LTD-FAS 112 Summary" xfId="38005" xr:uid="{7615E5A2-954E-4452-9D0E-BA4A68A2AA1B}"/>
    <cellStyle name="_Plant C Summary of Nuclear Inputs_November 2010 CWIP Curves Genesis Final" xfId="38006" xr:uid="{9E795D69-A0B5-4541-B369-350F238AE998}"/>
    <cellStyle name="_Plant C Summary of Nuclear Inputs_November 2010 CWIP Curves Genesis Final 2" xfId="38007" xr:uid="{317F8E26-AE09-47D5-8FBE-C838E55DC7AB}"/>
    <cellStyle name="_Plant C Summary of Nuclear Inputs_November 2010 CWIP Curves NEER Final" xfId="38008" xr:uid="{02D02795-5BF3-4D5B-889D-E05AEDB2ED59}"/>
    <cellStyle name="_Plant C Summary of Nuclear Inputs_November 2010 CWIP Curves NEER Final 2" xfId="38009" xr:uid="{58D066C1-D67E-4E52-B390-6FD23CBE9686}"/>
    <cellStyle name="_Plant C Summary of Nuclear Inputs_November 2010 Termosol CWIP Curves NEER Final" xfId="38010" xr:uid="{93941B62-660D-457E-A26F-449A9EF0B56F}"/>
    <cellStyle name="_Plant C Summary of Nuclear Inputs_November 2010 Termosol CWIP Curves NEER Final 2" xfId="38011" xr:uid="{D5C52D13-A88F-4176-A756-15B2A481BDBD}"/>
    <cellStyle name="_Plant C Summary of Nuclear Inputs_Project Monitoring Paradise Solar revised_October 2010" xfId="38012" xr:uid="{31C55556-9133-42B9-BF59-0F6BC7624647}"/>
    <cellStyle name="_Plant C Summary of Nuclear Inputs_Project Monitoring Paradise Solar revised_October 2010 2" xfId="38013" xr:uid="{75CB2D47-4A95-4813-BF73-4485B779398F}"/>
    <cellStyle name="_Plant C Summary of Nuclear Inputs_Project Monitoring Paradise Solar revised_October 2010_November 2010 Termosol CWIP Curves NEER Final" xfId="38014" xr:uid="{9236FF89-993A-453A-AA77-4E9294FE0CA9}"/>
    <cellStyle name="_Plant C Summary of Nuclear Inputs_Project Monitoring Paradise Solar revised_October 2010_November 2010 Termosol CWIP Curves NEER Final 2" xfId="38015" xr:uid="{E248B7A5-D37E-4848-A025-5F18C26865FE}"/>
    <cellStyle name="_Plant C Summary of Nuclear Inputs_September 2010 CWIP curves_NextEra" xfId="38016" xr:uid="{273D5E72-C84F-4F00-B385-FC666FA3864A}"/>
    <cellStyle name="_Plant C Summary of Nuclear Inputs_September 2010 CWIP curves_NextEra 2" xfId="38017" xr:uid="{3C2FCCD8-FDBB-472F-B90D-BDDBE31984F4}"/>
    <cellStyle name="_Plant C Summary of Nuclear Inputs_September 2010 CWIP curves_NextEra_November 2010 Termosol CWIP Curves NEER Final" xfId="38018" xr:uid="{35F3C347-C33F-4656-ABF0-464A23E15959}"/>
    <cellStyle name="_Plant C Summary of Nuclear Inputs_September 2010 CWIP curves_NextEra_November 2010 Termosol CWIP Curves NEER Final 2" xfId="38019" xr:uid="{86FB33BF-523C-4FDC-9613-5441B7CA568F}"/>
    <cellStyle name="_Plant C Summary of Nuclear Inputs_Summerhaven CWIP curve Oct_2010" xfId="38020" xr:uid="{581D3195-F749-4CA2-910F-88A59CE06C02}"/>
    <cellStyle name="_Plant C Summary of Nuclear Inputs_Summerhaven CWIP curve Oct_2010 2" xfId="38021" xr:uid="{6F28FD7B-FB71-4BFF-8A7A-3A82B36A49D0}"/>
    <cellStyle name="_Plant C Summary of Nuclear Inputs_Summerhaven CWIP curve Oct_2010_November 2010 Termosol CWIP Curves NEER Final" xfId="38022" xr:uid="{F23C4CC0-1D7F-4D79-B44D-B64B9EFF4696}"/>
    <cellStyle name="_Plant C Summary of Nuclear Inputs_Summerhaven CWIP curve Oct_2010_November 2010 Termosol CWIP Curves NEER Final 2" xfId="38023" xr:uid="{C1A98F17-818D-47F7-B39E-3811B7DE0B3C}"/>
    <cellStyle name="_Plant C Summary of Nuclear Inputs_ToD" xfId="38024" xr:uid="{EFEB4ED7-ADFD-4AB8-B2C3-656EEDACD849}"/>
    <cellStyle name="_Plant C Summary of Nuclear Inputs_ToD 2" xfId="38025" xr:uid="{ADB02BEE-2705-4916-97EE-5E4C7D1B65BB}"/>
    <cellStyle name="_Plant C Summary of Nuclear Inputs_ToD 3" xfId="38026" xr:uid="{01B6EDDB-E975-4BCD-AEB2-40D9C51DB79A}"/>
    <cellStyle name="_Plant C Summary of Nuclear Inputs_tx financing revs" xfId="38027" xr:uid="{AA131612-F652-46B8-B3DE-4DB46119CCEE}"/>
    <cellStyle name="_Plant OC Summary of Nuclear Inputs" xfId="38028" xr:uid="{8B2918A1-832B-47F3-A6C0-F3E01586235E}"/>
    <cellStyle name="_Plant OC Summary of Nuclear Inputs 2" xfId="38029" xr:uid="{624EB9F2-B1A8-4FA9-8BA1-6545807EB9C8}"/>
    <cellStyle name="_Plant OC Summary of Nuclear Inputs 2 2" xfId="38030" xr:uid="{76843319-AD41-4476-8160-078781B80594}"/>
    <cellStyle name="_Plant OC Summary of Nuclear Inputs 3" xfId="38031" xr:uid="{0D99137C-2782-44B5-A114-52CDFAC57C8E}"/>
    <cellStyle name="_Plant OC Summary of Nuclear Inputs 3 2" xfId="38032" xr:uid="{924B95C5-B545-4164-AEE9-51C84EF26405}"/>
    <cellStyle name="_Plant OC Summary of Nuclear Inputs 4" xfId="38033" xr:uid="{3350FEAC-E2ED-4218-9D12-DAB878BBEB01}"/>
    <cellStyle name="_Plant OC Summary of Nuclear Inputs 4 2" xfId="38034" xr:uid="{0CAAE54B-EAA8-4BF1-AC52-1C05F19E8004}"/>
    <cellStyle name="_Plant OC Summary of Nuclear Inputs 4 3" xfId="38035" xr:uid="{39BE1702-0E87-4C79-A5C6-F1BBD02FB267}"/>
    <cellStyle name="_Plant OC Summary of Nuclear Inputs 5" xfId="38036" xr:uid="{6527A487-6BEC-467F-8547-FD44FD36F9A8}"/>
    <cellStyle name="_Plant OC Summary of Nuclear Inputs 5 2" xfId="38037" xr:uid="{71503E79-B43E-4E28-B4F3-AF606914BF4C}"/>
    <cellStyle name="_Plant OC Summary of Nuclear Inputs 6" xfId="38038" xr:uid="{428B0619-7799-4182-A0B4-3B32360DA483}"/>
    <cellStyle name="_Plant OC Summary of Nuclear Inputs_AEP_PV_20100112" xfId="38039" xr:uid="{D6B4FF2D-FCA0-4BBF-814F-B0306DF1BE46}"/>
    <cellStyle name="_Plant OC Summary of Nuclear Inputs_August 2010 CWIP curves_NextEra" xfId="38040" xr:uid="{85E27584-E205-465C-B373-5D8EE49AFE2C}"/>
    <cellStyle name="_Plant OC Summary of Nuclear Inputs_August 2010 CWIP curves_NextEra 2" xfId="38041" xr:uid="{FA642D93-0D83-4C92-8973-71CE7345713D}"/>
    <cellStyle name="_Plant OC Summary of Nuclear Inputs_August 2010 CWIP curves_NextEra_November 2010 Termosol CWIP Curves NEER Final" xfId="38042" xr:uid="{23C47336-E347-429F-99E7-262CBD1D26C7}"/>
    <cellStyle name="_Plant OC Summary of Nuclear Inputs_August 2010 CWIP curves_NextEra_November 2010 Termosol CWIP Curves NEER Final 2" xfId="38043" xr:uid="{26055E5A-6E55-4210-8646-B59D4C7B6EC9}"/>
    <cellStyle name="_Plant OC Summary of Nuclear Inputs_BASIS ADJ" xfId="38044" xr:uid="{A95A6FDA-2843-4BD2-89EB-5BC9D1DD7485}"/>
    <cellStyle name="_Plant OC Summary of Nuclear Inputs_BM Adjustments" xfId="38045" xr:uid="{81743107-321D-44AE-9365-C73F176965B9}"/>
    <cellStyle name="_Plant OC Summary of Nuclear Inputs_Budget Support 2012-09 2013-15 Benefit Programs v5 with NEER Barg Update" xfId="38046" xr:uid="{138A67C3-5570-4D9F-B4FD-4DF535A5407F}"/>
    <cellStyle name="_Plant OC Summary of Nuclear Inputs_Capacity_Factor_Monthly_Forecast_Through_2024 " xfId="38047" xr:uid="{6AC23ADA-0A55-41AD-AB45-FEFC67384A88}"/>
    <cellStyle name="_Plant OC Summary of Nuclear Inputs_Capital Prov 1Q10" xfId="38048" xr:uid="{A7BA218F-1B37-4E61-B0CD-99914FE534DA}"/>
    <cellStyle name="_Plant OC Summary of Nuclear Inputs_Capital Prov 1Q10 2" xfId="38049" xr:uid="{7ADE6EEB-214C-4AF3-8F04-AB603C84CD4E}"/>
    <cellStyle name="_Plant OC Summary of Nuclear Inputs_Capital Prov 1Q10_March_LTD_Premium" xfId="38050" xr:uid="{21E14D6F-DADC-45CA-A34D-1B23687D3F6D}"/>
    <cellStyle name="_Plant OC Summary of Nuclear Inputs_Capital Prov 1Q10_Nov Self Admin LTD Income Premium - CIGNA" xfId="38051" xr:uid="{B5A8477B-CAE0-4FDD-94A0-992991765F01}"/>
    <cellStyle name="_Plant OC Summary of Nuclear Inputs_Capital Prov 1Q10_Summary Unrounded" xfId="38052" xr:uid="{EBDBD5DB-2E47-42C6-ABED-938E527A786C}"/>
    <cellStyle name="_Plant OC Summary of Nuclear Inputs_Consolidated Summary Living ProForma_2011_DRAFT" xfId="38053" xr:uid="{B9C46294-A1D1-40F3-A8D6-AA1811F2521B}"/>
    <cellStyle name="_Plant OC Summary of Nuclear Inputs_Consolidated Summary Living ProForma_2011_Paste Special" xfId="38054" xr:uid="{0B406C09-EF89-4BC8-958E-CC347A26591B}"/>
    <cellStyle name="_Plant OC Summary of Nuclear Inputs_Copy of South TX GenTie  0.8x Sale12-31-09 COD BASE CASEvBOD" xfId="38055" xr:uid="{6F2FA5F1-1F24-4C3A-9081-EE26F6D27286}"/>
    <cellStyle name="_Plant OC Summary of Nuclear Inputs_Copy of Wilton Expansion_Opcom_XLE_49.5MW_2-23-08_(Stimulus)" xfId="38056" xr:uid="{A786AE97-52EA-46CF-A71B-1EA0F3DC6AB4}"/>
    <cellStyle name="_Plant OC Summary of Nuclear Inputs_CWIP Termosol 1" xfId="38057" xr:uid="{C5B78668-0C26-4CCB-A782-7D9EEF19B00D}"/>
    <cellStyle name="_Plant OC Summary of Nuclear Inputs_CWIP Termosol 1 2" xfId="38058" xr:uid="{BC2E3571-C2C1-4262-B48B-DF714E284E0C}"/>
    <cellStyle name="_Plant OC Summary of Nuclear Inputs_CWIP Termosol 2" xfId="38059" xr:uid="{41FD00F4-A2FB-4B96-BAAE-831304E6CE89}"/>
    <cellStyle name="_Plant OC Summary of Nuclear Inputs_CWIP Termosol 2 2" xfId="38060" xr:uid="{FB104314-D9E4-40ED-A101-AB3F451FAAEE}"/>
    <cellStyle name="_Plant OC Summary of Nuclear Inputs_Day County" xfId="38061" xr:uid="{13E397D3-D166-4FCD-8083-B1CEEE4CFCA0}"/>
    <cellStyle name="_Plant OC Summary of Nuclear Inputs_Distribution Date Calc" xfId="38062" xr:uid="{D9F59FFA-AA63-49AE-BA17-92BF43AF4A0A}"/>
    <cellStyle name="_Plant OC Summary of Nuclear Inputs_FAS 106 subsidy 2010" xfId="38063" xr:uid="{AA8392AE-0010-4A2E-B2D1-4A731CB49A42}"/>
    <cellStyle name="_Plant OC Summary of Nuclear Inputs_FAS 106 subsidy 2010 2" xfId="38064" xr:uid="{5C44A302-AEB3-4CC7-A029-D1F92313D4F2}"/>
    <cellStyle name="_Plant OC Summary of Nuclear Inputs_FAS 106 subsidy 2010_March_LTD_Premium" xfId="38065" xr:uid="{B6090B3A-89B0-42A7-9246-8C4850AE32E8}"/>
    <cellStyle name="_Plant OC Summary of Nuclear Inputs_FAS 106 subsidy 2010_Nov Self Admin LTD Income Premium - CIGNA" xfId="38066" xr:uid="{2A662F8D-2562-417E-8240-F739C60B5E7E}"/>
    <cellStyle name="_Plant OC Summary of Nuclear Inputs_FAS 106 subsidy 2010_Summary Unrounded" xfId="38067" xr:uid="{3641C9C5-25C2-4615-9B58-75EFEE4AA270}"/>
    <cellStyle name="_Plant OC Summary of Nuclear Inputs_Fees" xfId="38068" xr:uid="{DE08FEEB-35A6-4AFA-B8F8-1D5989622688}"/>
    <cellStyle name="_Plant OC Summary of Nuclear Inputs_FinSum" xfId="38069" xr:uid="{2518EE40-101A-4C8B-AAEF-A62303A43C4E}"/>
    <cellStyle name="_Plant OC Summary of Nuclear Inputs_FinSum 2" xfId="38070" xr:uid="{329E4966-E046-4A78-BEB3-F93EAA1BBC90}"/>
    <cellStyle name="_Plant OC Summary of Nuclear Inputs_FinSum 2 2" xfId="38071" xr:uid="{BDFE9FCB-710D-4B6E-A247-3ECA7BF62564}"/>
    <cellStyle name="_Plant OC Summary of Nuclear Inputs_FinSum 3" xfId="38072" xr:uid="{5AAF2FB9-34F8-47E3-88F0-B9E8E0053905}"/>
    <cellStyle name="_Plant OC Summary of Nuclear Inputs_FinSum 4" xfId="38073" xr:uid="{598C9FB8-9BDD-4842-8106-84183A76BB7E}"/>
    <cellStyle name="_Plant OC Summary of Nuclear Inputs_FinSum 4 2" xfId="38074" xr:uid="{33FC2857-1B1E-4FBE-8992-1204C8F3BACB}"/>
    <cellStyle name="_Plant OC Summary of Nuclear Inputs_FinSum 4 3" xfId="38075" xr:uid="{ED86DD7A-9B7C-4D5F-9FF3-3C795E46961D}"/>
    <cellStyle name="_Plant OC Summary of Nuclear Inputs_FinSum_Genesis_Bridge_Tab" xfId="38076" xr:uid="{C6B4774E-A175-45EE-A96E-017577AA5940}"/>
    <cellStyle name="_Plant OC Summary of Nuclear Inputs_FinSum_ToD" xfId="38077" xr:uid="{081592B4-A32C-4E94-BBB4-491ECC5700E0}"/>
    <cellStyle name="_Plant OC Summary of Nuclear Inputs_FinSum_ToD 2" xfId="38078" xr:uid="{CAEE0740-3FAF-4CAA-9C2E-6CB98AA969DD}"/>
    <cellStyle name="_Plant OC Summary of Nuclear Inputs_FinSum_ToD 3" xfId="38079" xr:uid="{8F63EA75-1FE3-41F3-AF73-3A9B817F9C12}"/>
    <cellStyle name="_Plant OC Summary of Nuclear Inputs_Genesis PGE 250MW_20081119A" xfId="38080" xr:uid="{E54B62FE-9293-4DE4-AB51-01AD603D8E22}"/>
    <cellStyle name="_Plant OC Summary of Nuclear Inputs_Genesis_Bridge_Tab" xfId="38081" xr:uid="{1E3AD559-C687-4979-901C-F235E92A08FF}"/>
    <cellStyle name="_Plant OC Summary of Nuclear Inputs_Inputs" xfId="38082" xr:uid="{CBB029AE-7B13-49CC-AEEB-A5F0B89FD7D6}"/>
    <cellStyle name="_Plant OC Summary of Nuclear Inputs_Inputs 2" xfId="38083" xr:uid="{1A69EA14-947B-4F1A-B477-5E73E20574D7}"/>
    <cellStyle name="_Plant OC Summary of Nuclear Inputs_Locked in Gross Margin" xfId="38084" xr:uid="{AB37FACB-E591-4F69-A0F9-5BA49D1B7037}"/>
    <cellStyle name="_Plant OC Summary of Nuclear Inputs_LPF 2011 Update - Contracted Thermal Assets - rev 09 27 2011" xfId="38085" xr:uid="{2C2CF0DD-CEE8-48B0-911D-276E2D03426A}"/>
    <cellStyle name="_Plant OC Summary of Nuclear Inputs_LPF 2011 Update - Contracted Thermal Assets - rev 09 27 2011 (2)" xfId="38086" xr:uid="{555E36DD-623D-4B36-8EED-D2AC9C252D99}"/>
    <cellStyle name="_Plant OC Summary of Nuclear Inputs_LPF 2011 Update - Merchant Thermal Assets - rev 09 27 2011 (2)" xfId="38087" xr:uid="{41F75C3C-21E4-4B61-A39D-CD41F854C529}"/>
    <cellStyle name="_Plant OC Summary of Nuclear Inputs_LTD-FAS 112 Summary" xfId="38088" xr:uid="{1F2A3C36-6EA6-4E2A-AF81-378FFEE02BB4}"/>
    <cellStyle name="_Plant OC Summary of Nuclear Inputs_November 2010 CWIP Curves Genesis Final" xfId="38089" xr:uid="{89EB7FF2-396F-450B-AA5A-2E42FB4A0815}"/>
    <cellStyle name="_Plant OC Summary of Nuclear Inputs_November 2010 CWIP Curves Genesis Final 2" xfId="38090" xr:uid="{363B20B9-F4E0-4C3F-A058-4005476AAE38}"/>
    <cellStyle name="_Plant OC Summary of Nuclear Inputs_November 2010 CWIP Curves NEER Final" xfId="38091" xr:uid="{3F2CDD11-1FBC-47A6-8A16-C07C271D2374}"/>
    <cellStyle name="_Plant OC Summary of Nuclear Inputs_November 2010 CWIP Curves NEER Final 2" xfId="38092" xr:uid="{611AEAA8-C192-40E9-9E3D-C507BE7E6AB1}"/>
    <cellStyle name="_Plant OC Summary of Nuclear Inputs_November 2010 Termosol CWIP Curves NEER Final" xfId="38093" xr:uid="{B2611860-5018-4B8E-8761-E91F6B488211}"/>
    <cellStyle name="_Plant OC Summary of Nuclear Inputs_November 2010 Termosol CWIP Curves NEER Final 2" xfId="38094" xr:uid="{09EC1A22-D734-430B-B50C-6A02341DAB54}"/>
    <cellStyle name="_Plant OC Summary of Nuclear Inputs_Paradise_PV_20100212" xfId="38095" xr:uid="{6C68856D-8A93-4E16-86C6-07F4FE232370}"/>
    <cellStyle name="_Plant OC Summary of Nuclear Inputs_Pro Forma - Alamosa 100MW - rev 03.13.09" xfId="38096" xr:uid="{7876F7F4-2813-42CD-8A11-84623A7CEC02}"/>
    <cellStyle name="_Plant OC Summary of Nuclear Inputs_Pro Forma - Alamosa 100MW - rev 03.13.09 2" xfId="38097" xr:uid="{B7F8C5E4-4FD9-48E8-A3F5-C162DC32AC07}"/>
    <cellStyle name="_Plant OC Summary of Nuclear Inputs_Pro Forma - Alamosa 100MW - rev 03.13.09 2 2" xfId="38098" xr:uid="{9825697A-3847-4221-821C-D457E228794A}"/>
    <cellStyle name="_Plant OC Summary of Nuclear Inputs_Pro Forma - Alamosa 100MW - rev 03.13.09 3" xfId="38099" xr:uid="{1DBB0AC7-1CC5-4A84-B58F-FBCECC3CE561}"/>
    <cellStyle name="_Plant OC Summary of Nuclear Inputs_Pro Forma - Alamosa 100MW - rev 03.13.09 4" xfId="38100" xr:uid="{CDEEACEB-FC6C-4485-9604-92E8A10BAE63}"/>
    <cellStyle name="_Plant OC Summary of Nuclear Inputs_Pro Forma - Alamosa 100MW - rev 03.13.09 4 2" xfId="38101" xr:uid="{B76ABA88-72A3-48D1-B6D9-024C7A8BBA6C}"/>
    <cellStyle name="_Plant OC Summary of Nuclear Inputs_Pro Forma - Alamosa 100MW - rev 03.13.09 4 3" xfId="38102" xr:uid="{03774F79-0720-4764-87F2-9ED89A5D085F}"/>
    <cellStyle name="_Plant OC Summary of Nuclear Inputs_Pro Forma - Alamosa 100MW - rev 03.13.09_Genesis_Bridge_Tab" xfId="38103" xr:uid="{A6BDD957-6D86-4EFD-BD20-F29A06D0CE33}"/>
    <cellStyle name="_Plant OC Summary of Nuclear Inputs_Pro Forma - Alamosa 100MW - rev 03.13.09_ToD" xfId="38104" xr:uid="{1E128D4B-89E6-485D-8FC8-11641709FA0F}"/>
    <cellStyle name="_Plant OC Summary of Nuclear Inputs_Pro Forma - Alamosa 100MW - rev 03.13.09_ToD 2" xfId="38105" xr:uid="{24E37C6A-2AD5-4588-A59F-A362EDAAD569}"/>
    <cellStyle name="_Plant OC Summary of Nuclear Inputs_Pro Forma - Alamosa 100MW - rev 03.13.09_ToD 3" xfId="38106" xr:uid="{3270D05E-5181-45BF-88E3-CD18DDD4EBC1}"/>
    <cellStyle name="_Plant OC Summary of Nuclear Inputs_Project Finance Wilton Expansion" xfId="38107" xr:uid="{CD701B19-690C-486C-A52B-F1B964A4E33C}"/>
    <cellStyle name="_Plant OC Summary of Nuclear Inputs_Project Monitoring Paradise Solar revised_October 2010" xfId="38108" xr:uid="{ED4409BD-9A54-44D2-BC5C-D3DADB353A61}"/>
    <cellStyle name="_Plant OC Summary of Nuclear Inputs_Project Monitoring Paradise Solar revised_October 2010 2" xfId="38109" xr:uid="{3DC108DE-E508-48DD-B0FA-959B728DD5F2}"/>
    <cellStyle name="_Plant OC Summary of Nuclear Inputs_Project Monitoring Paradise Solar revised_October 2010_November 2010 Termosol CWIP Curves NEER Final" xfId="38110" xr:uid="{75E81445-D4AE-48AD-8A73-FB2D59353158}"/>
    <cellStyle name="_Plant OC Summary of Nuclear Inputs_Project Monitoring Paradise Solar revised_October 2010_November 2010 Termosol CWIP Curves NEER Final 2" xfId="38111" xr:uid="{AB9F0E87-9D26-41C2-A728-441ECBD4F7E9}"/>
    <cellStyle name="_Plant OC Summary of Nuclear Inputs_Scen" xfId="38112" xr:uid="{9F8833C8-862B-4332-B94A-090CD1014FF6}"/>
    <cellStyle name="_Plant OC Summary of Nuclear Inputs_Scen 2" xfId="38113" xr:uid="{91FD3EBE-84CA-4FFF-A5DA-AF2F60AD53EB}"/>
    <cellStyle name="_Plant OC Summary of Nuclear Inputs_Scen 2 2" xfId="38114" xr:uid="{17F19C02-2163-4AA4-9D18-AD5B86BBE5F3}"/>
    <cellStyle name="_Plant OC Summary of Nuclear Inputs_Scen 3" xfId="38115" xr:uid="{7E0B0F83-B252-4FD6-B271-5BD3FB0EFF64}"/>
    <cellStyle name="_Plant OC Summary of Nuclear Inputs_Scen 4" xfId="38116" xr:uid="{D6C8800E-B46A-4DD3-B615-DD2CADC2266D}"/>
    <cellStyle name="_Plant OC Summary of Nuclear Inputs_Scen 4 2" xfId="38117" xr:uid="{5AA5DFA2-3A4E-46D0-AEDF-5194C426404A}"/>
    <cellStyle name="_Plant OC Summary of Nuclear Inputs_Scen 4 3" xfId="38118" xr:uid="{5D026B77-5370-4903-B1A1-AD040379F0F5}"/>
    <cellStyle name="_Plant OC Summary of Nuclear Inputs_Scen_Genesis_Bridge_Tab" xfId="38119" xr:uid="{76888625-6ED1-421F-A0A5-DEDFA141938C}"/>
    <cellStyle name="_Plant OC Summary of Nuclear Inputs_Scen_ToD" xfId="38120" xr:uid="{8BFD7660-58CF-4008-AC70-BA7EDD31C1A7}"/>
    <cellStyle name="_Plant OC Summary of Nuclear Inputs_Scen_ToD 2" xfId="38121" xr:uid="{9DB3B497-5B60-4829-AE5C-6FB750BC5EDD}"/>
    <cellStyle name="_Plant OC Summary of Nuclear Inputs_Scen_ToD 3" xfId="38122" xr:uid="{501F7DA1-4A08-45F8-88DE-AB707BD07CC4}"/>
    <cellStyle name="_Plant OC Summary of Nuclear Inputs_September 2010 CWIP curves_NextEra" xfId="38123" xr:uid="{9E9DAC87-BA11-403F-B080-27238FB38912}"/>
    <cellStyle name="_Plant OC Summary of Nuclear Inputs_September 2010 CWIP curves_NextEra 2" xfId="38124" xr:uid="{BF924785-571D-4AA0-A6F2-0FD74A5BA0AD}"/>
    <cellStyle name="_Plant OC Summary of Nuclear Inputs_September 2010 CWIP curves_NextEra_November 2010 Termosol CWIP Curves NEER Final" xfId="38125" xr:uid="{EE44A1BE-409B-40AE-BB97-FDC9961D6FCC}"/>
    <cellStyle name="_Plant OC Summary of Nuclear Inputs_September 2010 CWIP curves_NextEra_November 2010 Termosol CWIP Curves NEER Final 2" xfId="38126" xr:uid="{6794281A-2C1D-4B00-B26F-A3C3BE0B1943}"/>
    <cellStyle name="_Plant OC Summary of Nuclear Inputs_Solar - TOD Calculation Model - rev 04.16.09" xfId="38127" xr:uid="{7FF87290-2E8E-48FD-9EA3-2AE744FE5BAF}"/>
    <cellStyle name="_Plant OC Summary of Nuclear Inputs_Solar - TOD Calculation Model - rev 04.16.09 2" xfId="38128" xr:uid="{C43C4253-E763-46E9-AD96-C2A4425B9DA5}"/>
    <cellStyle name="_Plant OC Summary of Nuclear Inputs_Solar - TOD Calculation Model - rev 04.16.09 2 2" xfId="38129" xr:uid="{4D4350E0-9090-4525-925D-267FF415A4D4}"/>
    <cellStyle name="_Plant OC Summary of Nuclear Inputs_Solar - TOD Calculation Model - rev 04.16.09 3" xfId="38130" xr:uid="{199FCCB9-9E02-48BB-BB89-6D9CC4DE91D0}"/>
    <cellStyle name="_Plant OC Summary of Nuclear Inputs_Solar - TOD Calculation Model - rev 04.16.09 4" xfId="38131" xr:uid="{18A3D93E-407E-4465-ACD0-CC2EDEB875C0}"/>
    <cellStyle name="_Plant OC Summary of Nuclear Inputs_Solar - TOD Calculation Model - rev 04.16.09 4 2" xfId="38132" xr:uid="{19781B95-D4E2-4E52-BB7F-28CFCF14F4BE}"/>
    <cellStyle name="_Plant OC Summary of Nuclear Inputs_Solar - TOD Calculation Model - rev 04.16.09 4 3" xfId="38133" xr:uid="{BE2FDF1E-3EF8-4E13-86D1-C0E9113C9490}"/>
    <cellStyle name="_Plant OC Summary of Nuclear Inputs_Solar - TOD Calculation Model - rev 04.16.09_Genesis_Bridge_Tab" xfId="38134" xr:uid="{67BF0273-B4B8-42B4-8489-2145EDC1E6D5}"/>
    <cellStyle name="_Plant OC Summary of Nuclear Inputs_Solar - TOD Calculation Model - rev 04.16.09_ToD" xfId="38135" xr:uid="{F2BCBC75-1DEB-43BC-B9BE-080DC9B04D38}"/>
    <cellStyle name="_Plant OC Summary of Nuclear Inputs_Solar - TOD Calculation Model - rev 04.16.09_ToD 2" xfId="38136" xr:uid="{FDF62200-575D-4156-8210-F899A0E8179D}"/>
    <cellStyle name="_Plant OC Summary of Nuclear Inputs_Solar - TOD Calculation Model - rev 04.16.09_ToD 3" xfId="38137" xr:uid="{F8AB8EDF-7693-44ED-8D34-46F37DD64FFC}"/>
    <cellStyle name="_Plant OC Summary of Nuclear Inputs_Solar_Model_ab" xfId="38138" xr:uid="{D420D246-B56F-4BA4-9704-971A5E09568E}"/>
    <cellStyle name="_Plant OC Summary of Nuclear Inputs_Solar_Model_ab 2" xfId="38139" xr:uid="{52818DDD-6207-441B-B3AE-3A5AD12BC406}"/>
    <cellStyle name="_Plant OC Summary of Nuclear Inputs_Solar_Model_ab 2 2" xfId="38140" xr:uid="{EC4F8E7A-5DE1-45D9-A499-B93153BDAFE1}"/>
    <cellStyle name="_Plant OC Summary of Nuclear Inputs_Solar_Model_ab 3" xfId="38141" xr:uid="{AC782DB3-2EFB-411A-86E1-0BBE038FB1B0}"/>
    <cellStyle name="_Plant OC Summary of Nuclear Inputs_Solar_Model_ab 4" xfId="38142" xr:uid="{3C7C90EE-90FA-432A-9610-3B90905E6AC0}"/>
    <cellStyle name="_Plant OC Summary of Nuclear Inputs_Solar_Model_ab 4 2" xfId="38143" xr:uid="{932E73D4-7D04-4E39-A5F8-B20A56A4B1EE}"/>
    <cellStyle name="_Plant OC Summary of Nuclear Inputs_Solar_Model_ab 4 3" xfId="38144" xr:uid="{6A6EB9C2-3D5D-4DE1-A6C4-F83FEB7511BF}"/>
    <cellStyle name="_Plant OC Summary of Nuclear Inputs_Solar_Model_ab_Genesis_Bridge_Tab" xfId="38145" xr:uid="{343175D8-2D2D-4C5D-A497-CFEB21CA54A0}"/>
    <cellStyle name="_Plant OC Summary of Nuclear Inputs_Solar_Model_ab_ToD" xfId="38146" xr:uid="{FDFEA85C-B60E-439E-A65C-6812F7C8AD91}"/>
    <cellStyle name="_Plant OC Summary of Nuclear Inputs_Solar_Model_ab_ToD 2" xfId="38147" xr:uid="{5C7AA87F-1E8F-4FAE-BE79-3CE32C6C97AE}"/>
    <cellStyle name="_Plant OC Summary of Nuclear Inputs_Solar_Model_ab_ToD 3" xfId="38148" xr:uid="{3C0EF14E-7E7C-4DE1-9C32-828F949DD1CD}"/>
    <cellStyle name="_Plant OC Summary of Nuclear Inputs_Summerhaven CWIP curve Oct_2010" xfId="38149" xr:uid="{E8F3E820-3F62-4854-9DCB-439F408A7587}"/>
    <cellStyle name="_Plant OC Summary of Nuclear Inputs_Summerhaven CWIP curve Oct_2010 2" xfId="38150" xr:uid="{E858BAB2-BB76-489C-B2AF-FEB1481FF23E}"/>
    <cellStyle name="_Plant OC Summary of Nuclear Inputs_Summerhaven CWIP curve Oct_2010_November 2010 Termosol CWIP Curves NEER Final" xfId="38151" xr:uid="{6DAD3529-B35C-4FA1-8D92-AF77FE8CE099}"/>
    <cellStyle name="_Plant OC Summary of Nuclear Inputs_Summerhaven CWIP curve Oct_2010_November 2010 Termosol CWIP Curves NEER Final 2" xfId="38152" xr:uid="{52589D81-AB7E-4992-8B6B-E5A23F9D13D3}"/>
    <cellStyle name="_Plant OC Summary of Nuclear Inputs_Tax" xfId="38153" xr:uid="{0E008DD5-61D5-4574-A9FF-9E7330EFC397}"/>
    <cellStyle name="_Plant OC Summary of Nuclear Inputs_ToD" xfId="38154" xr:uid="{0232707D-3A9A-49DA-B6C6-8053D965BDCC}"/>
    <cellStyle name="_Plant OC Summary of Nuclear Inputs_ToD 2" xfId="38155" xr:uid="{B9DA1A7C-19A9-4216-8AEA-18ABA0EA1D71}"/>
    <cellStyle name="_Plant OC Summary of Nuclear Inputs_ToD 3" xfId="38156" xr:uid="{C8BE532F-C0DF-4F45-A82F-A276A714B250}"/>
    <cellStyle name="_Plant OC Summary of Nuclear Inputs_tx financing revs" xfId="38157" xr:uid="{81AA59BF-6086-442D-8F80-4695DE1B19A8}"/>
    <cellStyle name="_Plant OC Summary of Nuclear Inputs_WACC_Calc_Sheet" xfId="38158" xr:uid="{3FEE5575-EC2A-48FC-B57F-E300B99F9C62}"/>
    <cellStyle name="_Plant OC Summary of Nuclear Inputs_WACC_Calc_Sheet 2" xfId="38159" xr:uid="{2233BE14-A549-472D-B8BD-848D39B80627}"/>
    <cellStyle name="_Plant OC Summary of Nuclear Inputs_WACC_Calc_Sheet 2 2" xfId="38160" xr:uid="{28A7B228-AE80-40AC-8C29-E7BDFEEE1E0F}"/>
    <cellStyle name="_Plant OC Summary of Nuclear Inputs_WACC_Calc_Sheet 3" xfId="38161" xr:uid="{F1D1B306-8A48-4F9D-BDDF-AD84FC48B4C9}"/>
    <cellStyle name="_Plant OC Summary of Nuclear Inputs_WACC_Calc_Sheet 4" xfId="38162" xr:uid="{96241603-E2C7-47C0-9C32-3308C55C4990}"/>
    <cellStyle name="_Plant OC Summary of Nuclear Inputs_WACC_Calc_Sheet 4 2" xfId="38163" xr:uid="{C81910EC-1D0D-4508-82DD-25BFE28A4BA2}"/>
    <cellStyle name="_Plant OC Summary of Nuclear Inputs_WACC_Calc_Sheet 4 3" xfId="38164" xr:uid="{75A67781-4353-445C-8B42-C4B51A959D84}"/>
    <cellStyle name="_Plant OC Summary of Nuclear Inputs_WACC_Calc_Sheet_Genesis_Bridge_Tab" xfId="38165" xr:uid="{FA811D23-1AF6-4136-914E-52043A1C6DD6}"/>
    <cellStyle name="_Plant OC Summary of Nuclear Inputs_WACC_Calc_Sheet_ToD" xfId="38166" xr:uid="{70ADAF06-FAAF-4010-BAAB-6D2F0220F82F}"/>
    <cellStyle name="_Plant OC Summary of Nuclear Inputs_WACC_Calc_Sheet_ToD 2" xfId="38167" xr:uid="{B26A7C87-29EC-4947-9303-3577A887EDD8}"/>
    <cellStyle name="_Plant OC Summary of Nuclear Inputs_WACC_Calc_Sheet_ToD 3" xfId="38168" xr:uid="{43C2B28B-33D9-4F32-9E61-2FA98F7CCF11}"/>
    <cellStyle name="_Plant OC Summary of Nuclear Inputs_Word_Outputs_2009_09_12" xfId="38169" xr:uid="{4C209509-32E9-4D94-8E64-2D94C088897B}"/>
    <cellStyle name="_Plant T Summary of Nuclear Inputs" xfId="38170" xr:uid="{7F3DDCDB-6972-49F6-9C2B-84BC6C630C5F}"/>
    <cellStyle name="_Plant T Summary of Nuclear Inputs 2" xfId="38171" xr:uid="{F09D873E-6D67-44B0-9BC0-CF343F1E6E21}"/>
    <cellStyle name="_Plant T Summary of Nuclear Inputs 2 2" xfId="38172" xr:uid="{1321E49F-699B-47C5-96C5-A5F57E4A6B8C}"/>
    <cellStyle name="_Plant T Summary of Nuclear Inputs 3" xfId="38173" xr:uid="{86236F6B-F83C-4519-A694-2A3BB90A8CD8}"/>
    <cellStyle name="_Plant T Summary of Nuclear Inputs 3 2" xfId="38174" xr:uid="{8AEE1637-EBDE-448F-811E-B0F607C6FFC8}"/>
    <cellStyle name="_Plant T Summary of Nuclear Inputs 4" xfId="38175" xr:uid="{080F2DFA-CD08-4759-AB3C-A7624645D178}"/>
    <cellStyle name="_Plant T Summary of Nuclear Inputs 4 2" xfId="38176" xr:uid="{425C1F9C-85C8-4547-97B7-A32DE5BBB52B}"/>
    <cellStyle name="_Plant T Summary of Nuclear Inputs 4 3" xfId="38177" xr:uid="{D272E870-0F35-48C8-B06F-6A68A07A770A}"/>
    <cellStyle name="_Plant T Summary of Nuclear Inputs 5" xfId="38178" xr:uid="{8DFA9D11-5929-4968-8937-94FEDA2DB011}"/>
    <cellStyle name="_Plant T Summary of Nuclear Inputs 5 2" xfId="38179" xr:uid="{27AD0066-47B0-43E8-A086-3D651D512DA5}"/>
    <cellStyle name="_Plant T Summary of Nuclear Inputs 6" xfId="38180" xr:uid="{8CCE0D48-D421-4550-AD51-9CCCD0E72F09}"/>
    <cellStyle name="_Plant T Summary of Nuclear Inputs_AEP_PV_20100112" xfId="38181" xr:uid="{358837EA-D380-40A4-84E3-DC2B338FF33A}"/>
    <cellStyle name="_Plant T Summary of Nuclear Inputs_August 2010 CWIP curves_NextEra" xfId="38182" xr:uid="{A96EE058-C6DE-407C-A878-0EAB10080532}"/>
    <cellStyle name="_Plant T Summary of Nuclear Inputs_August 2010 CWIP curves_NextEra 2" xfId="38183" xr:uid="{323C66E7-F959-499C-914B-53AB1B149C1A}"/>
    <cellStyle name="_Plant T Summary of Nuclear Inputs_August 2010 CWIP curves_NextEra_November 2010 Termosol CWIP Curves NEER Final" xfId="38184" xr:uid="{B669A61F-FA4E-4189-8881-A13D638DEAE8}"/>
    <cellStyle name="_Plant T Summary of Nuclear Inputs_August 2010 CWIP curves_NextEra_November 2010 Termosol CWIP Curves NEER Final 2" xfId="38185" xr:uid="{7158F612-9F61-45F4-A107-781B81F52F81}"/>
    <cellStyle name="_Plant T Summary of Nuclear Inputs_BASIS ADJ" xfId="38186" xr:uid="{5E602309-06CC-45ED-90E1-29FAFF01D712}"/>
    <cellStyle name="_Plant T Summary of Nuclear Inputs_BM Adjustments" xfId="38187" xr:uid="{7DD6BD81-8C30-47EC-910F-E7681B6148AF}"/>
    <cellStyle name="_Plant T Summary of Nuclear Inputs_Budget Support 2012-09 2013-15 Benefit Programs v5 with NEER Barg Update" xfId="38188" xr:uid="{B5965E5D-78A6-4260-AE04-B1CEFBA9314D}"/>
    <cellStyle name="_Plant T Summary of Nuclear Inputs_Capacity_Factor_Monthly_Forecast_Through_2024 " xfId="38189" xr:uid="{5A4A9C39-C6CC-4AF1-8933-9A880B285B1A}"/>
    <cellStyle name="_Plant T Summary of Nuclear Inputs_Capital Prov 1Q10" xfId="38190" xr:uid="{F3F0C29C-0C6B-440F-BE99-2C6E93A45477}"/>
    <cellStyle name="_Plant T Summary of Nuclear Inputs_Capital Prov 1Q10 2" xfId="38191" xr:uid="{91A6BE9C-0D6D-45D4-B046-358FB902C97C}"/>
    <cellStyle name="_Plant T Summary of Nuclear Inputs_Capital Prov 1Q10_March_LTD_Premium" xfId="38192" xr:uid="{B3B6B5C8-7E0B-437A-BAC5-84C4BD52ED84}"/>
    <cellStyle name="_Plant T Summary of Nuclear Inputs_Capital Prov 1Q10_Nov Self Admin LTD Income Premium - CIGNA" xfId="38193" xr:uid="{0D6A3B4F-158C-41E1-BC7C-7BEE9AC517ED}"/>
    <cellStyle name="_Plant T Summary of Nuclear Inputs_Capital Prov 1Q10_Summary Unrounded" xfId="38194" xr:uid="{060DD3F6-48CF-4A21-B029-ECAFBA3A60D5}"/>
    <cellStyle name="_Plant T Summary of Nuclear Inputs_Consolidated Summary Living ProForma_2011_DRAFT" xfId="38195" xr:uid="{61C2393B-439B-4C94-AE43-25287208799B}"/>
    <cellStyle name="_Plant T Summary of Nuclear Inputs_Consolidated Summary Living ProForma_2011_Paste Special" xfId="38196" xr:uid="{3412A904-EE78-41AE-BBF8-B77572C0ED6C}"/>
    <cellStyle name="_Plant T Summary of Nuclear Inputs_Copy of South TX GenTie  0.8x Sale12-31-09 COD BASE CASEvBOD" xfId="38197" xr:uid="{A9370811-8055-442E-823E-DFAFEFF40D79}"/>
    <cellStyle name="_Plant T Summary of Nuclear Inputs_Copy of Wilton Expansion_Opcom_XLE_49.5MW_2-23-08_(Stimulus)" xfId="38198" xr:uid="{71363A15-1498-458C-B504-F7536C8D20E9}"/>
    <cellStyle name="_Plant T Summary of Nuclear Inputs_CWIP Termosol 1" xfId="38199" xr:uid="{5B53E432-0348-454F-A94A-A62BD14205C0}"/>
    <cellStyle name="_Plant T Summary of Nuclear Inputs_CWIP Termosol 1 2" xfId="38200" xr:uid="{35DCC5F7-023C-4677-917F-51525C562512}"/>
    <cellStyle name="_Plant T Summary of Nuclear Inputs_CWIP Termosol 2" xfId="38201" xr:uid="{5FD63EB0-55ED-4DB8-A2CA-31D18E00D1A0}"/>
    <cellStyle name="_Plant T Summary of Nuclear Inputs_CWIP Termosol 2 2" xfId="38202" xr:uid="{2080D368-539B-4A2F-B10E-70C5C8E6CE0A}"/>
    <cellStyle name="_Plant T Summary of Nuclear Inputs_Day County" xfId="38203" xr:uid="{AEC12D83-6257-42BF-9B22-425D0FCB740E}"/>
    <cellStyle name="_Plant T Summary of Nuclear Inputs_Distribution Date Calc" xfId="38204" xr:uid="{BBCDB913-23B2-4033-BF2D-49B8A603E21F}"/>
    <cellStyle name="_Plant T Summary of Nuclear Inputs_FAS 106 subsidy 2010" xfId="38205" xr:uid="{F2F9B197-124B-462A-B81D-49C3FBD4AD13}"/>
    <cellStyle name="_Plant T Summary of Nuclear Inputs_FAS 106 subsidy 2010 2" xfId="38206" xr:uid="{C6010683-AC1E-4684-A051-A15BB3E249C2}"/>
    <cellStyle name="_Plant T Summary of Nuclear Inputs_FAS 106 subsidy 2010_March_LTD_Premium" xfId="38207" xr:uid="{27C2E7CF-7450-415A-9D9A-326B49EB299E}"/>
    <cellStyle name="_Plant T Summary of Nuclear Inputs_FAS 106 subsidy 2010_Nov Self Admin LTD Income Premium - CIGNA" xfId="38208" xr:uid="{D1C0EE45-DADB-4718-9604-0832C8703A8C}"/>
    <cellStyle name="_Plant T Summary of Nuclear Inputs_FAS 106 subsidy 2010_Summary Unrounded" xfId="38209" xr:uid="{1122BFD0-CB32-4A29-A28C-E49872633429}"/>
    <cellStyle name="_Plant T Summary of Nuclear Inputs_Fees" xfId="38210" xr:uid="{2DB5B2B4-26C6-47A3-B75A-B5E8C4341987}"/>
    <cellStyle name="_Plant T Summary of Nuclear Inputs_FinSum" xfId="38211" xr:uid="{D17C7075-D721-4591-BEFB-924FFB638AF7}"/>
    <cellStyle name="_Plant T Summary of Nuclear Inputs_FinSum 2" xfId="38212" xr:uid="{D3C4D594-CF0F-47AB-B669-2E9B61759C09}"/>
    <cellStyle name="_Plant T Summary of Nuclear Inputs_FinSum 2 2" xfId="38213" xr:uid="{76D1C029-0472-42B2-A376-8E822BD5C681}"/>
    <cellStyle name="_Plant T Summary of Nuclear Inputs_FinSum 3" xfId="38214" xr:uid="{7681A8C9-9B01-427B-BE70-5DA8291CEA6B}"/>
    <cellStyle name="_Plant T Summary of Nuclear Inputs_FinSum 4" xfId="38215" xr:uid="{B8505716-0C97-4104-9B31-B0B09206FFC2}"/>
    <cellStyle name="_Plant T Summary of Nuclear Inputs_FinSum 4 2" xfId="38216" xr:uid="{E2E1B6EA-3158-47D2-AB9B-C1CC8CAC82D7}"/>
    <cellStyle name="_Plant T Summary of Nuclear Inputs_FinSum 4 3" xfId="38217" xr:uid="{E68F7484-633F-4351-86C6-7EEB577C2193}"/>
    <cellStyle name="_Plant T Summary of Nuclear Inputs_FinSum_Genesis_Bridge_Tab" xfId="38218" xr:uid="{58CDA3CA-2563-4650-9B08-4A24FA5938D1}"/>
    <cellStyle name="_Plant T Summary of Nuclear Inputs_FinSum_ToD" xfId="38219" xr:uid="{841FA56D-29FB-432A-9114-22AC979F80B7}"/>
    <cellStyle name="_Plant T Summary of Nuclear Inputs_FinSum_ToD 2" xfId="38220" xr:uid="{E251AEF1-5C27-4929-A30D-45B8A45882B6}"/>
    <cellStyle name="_Plant T Summary of Nuclear Inputs_FinSum_ToD 3" xfId="38221" xr:uid="{9FDE6DA3-FFC6-478B-9C2A-CD608AC869FC}"/>
    <cellStyle name="_Plant T Summary of Nuclear Inputs_Genesis PGE 250MW_20081119A" xfId="38222" xr:uid="{D2767D3D-F798-463E-963F-8CA977EFBF2D}"/>
    <cellStyle name="_Plant T Summary of Nuclear Inputs_Genesis_Bridge_Tab" xfId="38223" xr:uid="{773B4742-E6AD-4DED-864B-1BEFFBB4676A}"/>
    <cellStyle name="_Plant T Summary of Nuclear Inputs_Inputs" xfId="38224" xr:uid="{55D951BC-6FDB-4850-BBD7-BF009D6AAF66}"/>
    <cellStyle name="_Plant T Summary of Nuclear Inputs_Inputs 2" xfId="38225" xr:uid="{86D22C86-116B-4C57-B126-8C9A491CD7E1}"/>
    <cellStyle name="_Plant T Summary of Nuclear Inputs_Locked in Gross Margin" xfId="38226" xr:uid="{3CA7DA74-5850-4A2E-A231-E77865E169FF}"/>
    <cellStyle name="_Plant T Summary of Nuclear Inputs_LPF 2011 Update - Contracted Thermal Assets - rev 09 27 2011" xfId="38227" xr:uid="{BE4D6067-D65F-43DC-8D24-8683E7C95FD0}"/>
    <cellStyle name="_Plant T Summary of Nuclear Inputs_LPF 2011 Update - Contracted Thermal Assets - rev 09 27 2011 (2)" xfId="38228" xr:uid="{68FC0F0E-D363-4ED6-A8EF-7333574B5209}"/>
    <cellStyle name="_Plant T Summary of Nuclear Inputs_LPF 2011 Update - Merchant Thermal Assets - rev 09 27 2011 (2)" xfId="38229" xr:uid="{44E8CD86-EC30-42D1-B860-65D53FAD9C7E}"/>
    <cellStyle name="_Plant T Summary of Nuclear Inputs_LTD-FAS 112 Summary" xfId="38230" xr:uid="{51D19758-E5B2-4747-9D6F-BAA0BB726D43}"/>
    <cellStyle name="_Plant T Summary of Nuclear Inputs_November 2010 CWIP Curves Genesis Final" xfId="38231" xr:uid="{A20468F8-0F66-44B5-8A44-8B75F4BB8958}"/>
    <cellStyle name="_Plant T Summary of Nuclear Inputs_November 2010 CWIP Curves Genesis Final 2" xfId="38232" xr:uid="{3E32F475-12E7-43F8-A704-8BE7793B20EB}"/>
    <cellStyle name="_Plant T Summary of Nuclear Inputs_November 2010 CWIP Curves NEER Final" xfId="38233" xr:uid="{3894D023-E521-4B73-82C6-41EE2C3B671D}"/>
    <cellStyle name="_Plant T Summary of Nuclear Inputs_November 2010 CWIP Curves NEER Final 2" xfId="38234" xr:uid="{A7A67D0D-A1D7-453A-A0F3-898E07D3AAEB}"/>
    <cellStyle name="_Plant T Summary of Nuclear Inputs_November 2010 Termosol CWIP Curves NEER Final" xfId="38235" xr:uid="{DA96A48D-A310-45C4-94AC-213AFE1B6BE7}"/>
    <cellStyle name="_Plant T Summary of Nuclear Inputs_November 2010 Termosol CWIP Curves NEER Final 2" xfId="38236" xr:uid="{4124C499-E707-4D96-8296-7DD03B6A4D22}"/>
    <cellStyle name="_Plant T Summary of Nuclear Inputs_Paradise_PV_20100212" xfId="38237" xr:uid="{8860B282-F456-46BE-9F9D-AB8FCE1F6A08}"/>
    <cellStyle name="_Plant T Summary of Nuclear Inputs_Pro Forma - Alamosa 100MW - rev 03.13.09" xfId="38238" xr:uid="{96455F8A-F6CB-4F78-9690-9EE85CBF467E}"/>
    <cellStyle name="_Plant T Summary of Nuclear Inputs_Pro Forma - Alamosa 100MW - rev 03.13.09 2" xfId="38239" xr:uid="{6636B9FA-D1D3-4965-90E5-C7F7281FBB6F}"/>
    <cellStyle name="_Plant T Summary of Nuclear Inputs_Pro Forma - Alamosa 100MW - rev 03.13.09 2 2" xfId="38240" xr:uid="{2E575463-5628-4D74-946D-F2933B55B16F}"/>
    <cellStyle name="_Plant T Summary of Nuclear Inputs_Pro Forma - Alamosa 100MW - rev 03.13.09 3" xfId="38241" xr:uid="{11DB9D11-B1C6-430F-B48D-93068BF4EBC5}"/>
    <cellStyle name="_Plant T Summary of Nuclear Inputs_Pro Forma - Alamosa 100MW - rev 03.13.09 4" xfId="38242" xr:uid="{E97A4527-D8FD-4F64-925E-5444AE69FD93}"/>
    <cellStyle name="_Plant T Summary of Nuclear Inputs_Pro Forma - Alamosa 100MW - rev 03.13.09 4 2" xfId="38243" xr:uid="{6FCC6F54-0139-46E6-B07E-FDAEEF3DBB82}"/>
    <cellStyle name="_Plant T Summary of Nuclear Inputs_Pro Forma - Alamosa 100MW - rev 03.13.09 4 3" xfId="38244" xr:uid="{1D24D726-3D85-43C5-9AEA-5DC4DF02DD80}"/>
    <cellStyle name="_Plant T Summary of Nuclear Inputs_Pro Forma - Alamosa 100MW - rev 03.13.09_Genesis_Bridge_Tab" xfId="38245" xr:uid="{463532B5-293F-4174-BC70-61529082CD67}"/>
    <cellStyle name="_Plant T Summary of Nuclear Inputs_Pro Forma - Alamosa 100MW - rev 03.13.09_ToD" xfId="38246" xr:uid="{95B2EDC9-DFF6-4FFF-8A47-D56CF22D5C32}"/>
    <cellStyle name="_Plant T Summary of Nuclear Inputs_Pro Forma - Alamosa 100MW - rev 03.13.09_ToD 2" xfId="38247" xr:uid="{5834B560-5E76-46BE-BD0D-62A5529A47D6}"/>
    <cellStyle name="_Plant T Summary of Nuclear Inputs_Pro Forma - Alamosa 100MW - rev 03.13.09_ToD 3" xfId="38248" xr:uid="{3453AE5D-4833-47F3-9932-B1D0FC62B3C3}"/>
    <cellStyle name="_Plant T Summary of Nuclear Inputs_Project Finance Wilton Expansion" xfId="38249" xr:uid="{9ED01A4F-2D30-481F-84AC-AC4FEAC75336}"/>
    <cellStyle name="_Plant T Summary of Nuclear Inputs_Project Monitoring Paradise Solar revised_October 2010" xfId="38250" xr:uid="{8537526B-D659-4035-AF2F-D91E3B869EEC}"/>
    <cellStyle name="_Plant T Summary of Nuclear Inputs_Project Monitoring Paradise Solar revised_October 2010 2" xfId="38251" xr:uid="{2F1E9972-45D4-49A2-9D7D-AD992BB52C5E}"/>
    <cellStyle name="_Plant T Summary of Nuclear Inputs_Project Monitoring Paradise Solar revised_October 2010_November 2010 Termosol CWIP Curves NEER Final" xfId="38252" xr:uid="{AB9F2FF5-6D4F-4FC8-BE0A-4141A88BB203}"/>
    <cellStyle name="_Plant T Summary of Nuclear Inputs_Project Monitoring Paradise Solar revised_October 2010_November 2010 Termosol CWIP Curves NEER Final 2" xfId="38253" xr:uid="{D69AB328-07F6-41FC-8C33-209BADEB03D0}"/>
    <cellStyle name="_Plant T Summary of Nuclear Inputs_Scen" xfId="38254" xr:uid="{B87F2DED-59A0-4BA4-931A-B1B378B59DAA}"/>
    <cellStyle name="_Plant T Summary of Nuclear Inputs_Scen 2" xfId="38255" xr:uid="{536B49C2-8F27-473C-AABD-E7FB0D3FFCFB}"/>
    <cellStyle name="_Plant T Summary of Nuclear Inputs_Scen 2 2" xfId="38256" xr:uid="{D5FE117A-1248-421B-A9BF-2DCC574B25AB}"/>
    <cellStyle name="_Plant T Summary of Nuclear Inputs_Scen 3" xfId="38257" xr:uid="{A15A9FD2-5747-4785-A72C-3E2051E6EAD7}"/>
    <cellStyle name="_Plant T Summary of Nuclear Inputs_Scen 4" xfId="38258" xr:uid="{9297EBBC-4E9A-441B-82D9-26E451124A44}"/>
    <cellStyle name="_Plant T Summary of Nuclear Inputs_Scen 4 2" xfId="38259" xr:uid="{DEA9F263-A033-49BC-B306-8ACF4D15771F}"/>
    <cellStyle name="_Plant T Summary of Nuclear Inputs_Scen 4 3" xfId="38260" xr:uid="{8757ACC2-F6C0-43FE-8082-F194676EB58B}"/>
    <cellStyle name="_Plant T Summary of Nuclear Inputs_Scen_Genesis_Bridge_Tab" xfId="38261" xr:uid="{6298732F-00F7-4685-9270-DA77D9ABD152}"/>
    <cellStyle name="_Plant T Summary of Nuclear Inputs_Scen_ToD" xfId="38262" xr:uid="{7AD5DE12-E908-44CC-AC12-4EB78708F10A}"/>
    <cellStyle name="_Plant T Summary of Nuclear Inputs_Scen_ToD 2" xfId="38263" xr:uid="{9C87A646-B76C-485A-BCE6-F3FECFCF2D74}"/>
    <cellStyle name="_Plant T Summary of Nuclear Inputs_Scen_ToD 3" xfId="38264" xr:uid="{200E32EC-F56F-4E6E-8080-7876F160CF89}"/>
    <cellStyle name="_Plant T Summary of Nuclear Inputs_September 2010 CWIP curves_NextEra" xfId="38265" xr:uid="{C3040913-E31E-478B-AA2E-2D2C0A934EE8}"/>
    <cellStyle name="_Plant T Summary of Nuclear Inputs_September 2010 CWIP curves_NextEra 2" xfId="38266" xr:uid="{D5F76A67-6489-4FBD-A029-2A820B284E3E}"/>
    <cellStyle name="_Plant T Summary of Nuclear Inputs_September 2010 CWIP curves_NextEra_November 2010 Termosol CWIP Curves NEER Final" xfId="38267" xr:uid="{A690E436-7C76-49C0-B60B-DD2EEAFB5405}"/>
    <cellStyle name="_Plant T Summary of Nuclear Inputs_September 2010 CWIP curves_NextEra_November 2010 Termosol CWIP Curves NEER Final 2" xfId="38268" xr:uid="{67153F07-F2E5-43C2-ADE8-04A318260E3B}"/>
    <cellStyle name="_Plant T Summary of Nuclear Inputs_Solar - TOD Calculation Model - rev 04.16.09" xfId="38269" xr:uid="{BEB177CA-5C95-4F6C-91DD-FF11263D1E5F}"/>
    <cellStyle name="_Plant T Summary of Nuclear Inputs_Solar - TOD Calculation Model - rev 04.16.09 2" xfId="38270" xr:uid="{7D8AAB3B-5B1C-483D-8668-B5610A36D8AA}"/>
    <cellStyle name="_Plant T Summary of Nuclear Inputs_Solar - TOD Calculation Model - rev 04.16.09 2 2" xfId="38271" xr:uid="{EB335223-6914-4D4C-B48C-A45FAA6248C2}"/>
    <cellStyle name="_Plant T Summary of Nuclear Inputs_Solar - TOD Calculation Model - rev 04.16.09 3" xfId="38272" xr:uid="{BA69280F-3BB1-4E97-BEAD-6A4110616446}"/>
    <cellStyle name="_Plant T Summary of Nuclear Inputs_Solar - TOD Calculation Model - rev 04.16.09 4" xfId="38273" xr:uid="{C69FE6BF-065C-434C-8C13-947501720F00}"/>
    <cellStyle name="_Plant T Summary of Nuclear Inputs_Solar - TOD Calculation Model - rev 04.16.09 4 2" xfId="38274" xr:uid="{BB0EAE80-A008-4EB7-BAF7-DB811AEA3B72}"/>
    <cellStyle name="_Plant T Summary of Nuclear Inputs_Solar - TOD Calculation Model - rev 04.16.09 4 3" xfId="38275" xr:uid="{0D193596-AAC2-4C71-ADB7-EA4F4FC5FAB5}"/>
    <cellStyle name="_Plant T Summary of Nuclear Inputs_Solar - TOD Calculation Model - rev 04.16.09_Genesis_Bridge_Tab" xfId="38276" xr:uid="{7C07E5F8-BF55-42E1-8037-B2D59D1F721B}"/>
    <cellStyle name="_Plant T Summary of Nuclear Inputs_Solar - TOD Calculation Model - rev 04.16.09_ToD" xfId="38277" xr:uid="{96CAD28A-FA50-47F8-ACA1-D8E2D706E4D6}"/>
    <cellStyle name="_Plant T Summary of Nuclear Inputs_Solar - TOD Calculation Model - rev 04.16.09_ToD 2" xfId="38278" xr:uid="{C12C6C0D-0FAF-4F20-93AD-4C283B235F7A}"/>
    <cellStyle name="_Plant T Summary of Nuclear Inputs_Solar - TOD Calculation Model - rev 04.16.09_ToD 3" xfId="38279" xr:uid="{41D719DC-FEA9-417A-B7F8-ABE8E6452226}"/>
    <cellStyle name="_Plant T Summary of Nuclear Inputs_Solar_Model_ab" xfId="38280" xr:uid="{86E6213C-2FE2-4617-9005-1C587A1A57E7}"/>
    <cellStyle name="_Plant T Summary of Nuclear Inputs_Solar_Model_ab 2" xfId="38281" xr:uid="{37A7F9B0-2039-4881-9740-758E4D195576}"/>
    <cellStyle name="_Plant T Summary of Nuclear Inputs_Solar_Model_ab 2 2" xfId="38282" xr:uid="{94EBAEAB-97DB-42C8-ABBB-DDDF744EFA66}"/>
    <cellStyle name="_Plant T Summary of Nuclear Inputs_Solar_Model_ab 3" xfId="38283" xr:uid="{9EBE7A9B-B238-440B-8721-50A8510EB92C}"/>
    <cellStyle name="_Plant T Summary of Nuclear Inputs_Solar_Model_ab 4" xfId="38284" xr:uid="{6C26A00A-5947-40FB-89D7-CC821974B45C}"/>
    <cellStyle name="_Plant T Summary of Nuclear Inputs_Solar_Model_ab 4 2" xfId="38285" xr:uid="{2DC76B93-C1C3-4759-81FA-AE5DD71047B7}"/>
    <cellStyle name="_Plant T Summary of Nuclear Inputs_Solar_Model_ab 4 3" xfId="38286" xr:uid="{B65211F6-4D7B-43ED-9FCE-B6F638A21295}"/>
    <cellStyle name="_Plant T Summary of Nuclear Inputs_Solar_Model_ab_Genesis_Bridge_Tab" xfId="38287" xr:uid="{A45953A3-2A64-4C15-94FF-46715FA94A66}"/>
    <cellStyle name="_Plant T Summary of Nuclear Inputs_Solar_Model_ab_ToD" xfId="38288" xr:uid="{441800B8-5942-444E-9F7E-26E3B3873746}"/>
    <cellStyle name="_Plant T Summary of Nuclear Inputs_Solar_Model_ab_ToD 2" xfId="38289" xr:uid="{4E3E2E68-C3D8-495E-BA58-47BFA0D61567}"/>
    <cellStyle name="_Plant T Summary of Nuclear Inputs_Solar_Model_ab_ToD 3" xfId="38290" xr:uid="{752398A9-EC27-4A66-8FD5-6BDA4D891CF7}"/>
    <cellStyle name="_Plant T Summary of Nuclear Inputs_Summerhaven CWIP curve Oct_2010" xfId="38291" xr:uid="{601CBF14-60AE-489B-A005-4C3F1EB9EC2C}"/>
    <cellStyle name="_Plant T Summary of Nuclear Inputs_Summerhaven CWIP curve Oct_2010 2" xfId="38292" xr:uid="{A99482AB-FF2C-4F27-8DFF-A8C194E82224}"/>
    <cellStyle name="_Plant T Summary of Nuclear Inputs_Summerhaven CWIP curve Oct_2010_November 2010 Termosol CWIP Curves NEER Final" xfId="38293" xr:uid="{A15DAE89-CB1D-499C-99C5-9DB71C3D2D65}"/>
    <cellStyle name="_Plant T Summary of Nuclear Inputs_Summerhaven CWIP curve Oct_2010_November 2010 Termosol CWIP Curves NEER Final 2" xfId="38294" xr:uid="{265D80E3-BF0D-4EFA-84DD-D0F57A7F7494}"/>
    <cellStyle name="_Plant T Summary of Nuclear Inputs_Tax" xfId="38295" xr:uid="{D2A11CFB-5B4C-4235-BE84-7A821C9A31CE}"/>
    <cellStyle name="_Plant T Summary of Nuclear Inputs_ToD" xfId="38296" xr:uid="{6FAF636E-B7FE-4799-8DEE-7FCE96FE0355}"/>
    <cellStyle name="_Plant T Summary of Nuclear Inputs_ToD 2" xfId="38297" xr:uid="{8652995E-31FA-4ECA-9F74-1E3DD4C4AC68}"/>
    <cellStyle name="_Plant T Summary of Nuclear Inputs_ToD 3" xfId="38298" xr:uid="{F92D214C-C23F-4321-86E2-B391466C34BB}"/>
    <cellStyle name="_Plant T Summary of Nuclear Inputs_tx financing revs" xfId="38299" xr:uid="{050D6D03-BD86-4AE8-9694-3767E9A2467A}"/>
    <cellStyle name="_Plant T Summary of Nuclear Inputs_WACC_Calc_Sheet" xfId="38300" xr:uid="{B30FD28E-98C0-4264-A17F-D726ED70163E}"/>
    <cellStyle name="_Plant T Summary of Nuclear Inputs_WACC_Calc_Sheet 2" xfId="38301" xr:uid="{D251B3A4-DEEB-4E42-A60D-3D0AE20EC379}"/>
    <cellStyle name="_Plant T Summary of Nuclear Inputs_WACC_Calc_Sheet 2 2" xfId="38302" xr:uid="{27880A53-6617-46AA-B0ED-EFB6C73CC364}"/>
    <cellStyle name="_Plant T Summary of Nuclear Inputs_WACC_Calc_Sheet 3" xfId="38303" xr:uid="{A9B31400-4A9C-41F8-840F-A87009CB8F09}"/>
    <cellStyle name="_Plant T Summary of Nuclear Inputs_WACC_Calc_Sheet 4" xfId="38304" xr:uid="{F55700B2-1025-4A4A-8FCD-4EEFA1C7780F}"/>
    <cellStyle name="_Plant T Summary of Nuclear Inputs_WACC_Calc_Sheet 4 2" xfId="38305" xr:uid="{0FF23667-E0A1-48B3-8A9F-B0186FCAD4AE}"/>
    <cellStyle name="_Plant T Summary of Nuclear Inputs_WACC_Calc_Sheet 4 3" xfId="38306" xr:uid="{A06697CE-7BE6-465D-AFCD-10C9F0D4F7BA}"/>
    <cellStyle name="_Plant T Summary of Nuclear Inputs_WACC_Calc_Sheet_Genesis_Bridge_Tab" xfId="38307" xr:uid="{B9D066A0-F49A-4C6E-B8A9-4367157CF610}"/>
    <cellStyle name="_Plant T Summary of Nuclear Inputs_WACC_Calc_Sheet_ToD" xfId="38308" xr:uid="{662B4EB1-A233-40F0-BB32-F05423575E58}"/>
    <cellStyle name="_Plant T Summary of Nuclear Inputs_WACC_Calc_Sheet_ToD 2" xfId="38309" xr:uid="{0FFE5DFD-A0FE-48BD-932B-1ED6F0AD9631}"/>
    <cellStyle name="_Plant T Summary of Nuclear Inputs_WACC_Calc_Sheet_ToD 3" xfId="38310" xr:uid="{C4C3652A-A40A-43EB-BFC4-AF600A3E1CAF}"/>
    <cellStyle name="_Plant T Summary of Nuclear Inputs_Word_Outputs_2009_09_12" xfId="38311" xr:uid="{BD7F5ECF-FCB1-4A38-B00B-80B34BF2D6BF}"/>
    <cellStyle name="_PMI Detail" xfId="38312" xr:uid="{289007F0-83B1-4CBD-BFB6-3B143C167016}"/>
    <cellStyle name="_PMI Detail 2" xfId="38313" xr:uid="{CC9DF93B-9E89-484A-BB09-364C20AF8DFE}"/>
    <cellStyle name="_PN Oil" xfId="38314" xr:uid="{E949CB63-A7D7-42D4-BEDE-2D9AAB5513F7}"/>
    <cellStyle name="_PN Oil_130204 2013 - 2061 LONG-TERM FORECAST FPL METHODOLOGY Clean Copy" xfId="38315" xr:uid="{8D314874-0D5E-464E-93D5-BA29ED5D8C57}"/>
    <cellStyle name="_Point Beach_Preliminary Opening Balance Sheet_1_3_08(1125am)" xfId="38316" xr:uid="{4833A207-71C8-473B-9913-75BDAEC852BC}"/>
    <cellStyle name="_Point Beach_Preliminary Opening Balance Sheet_1_3_08(1125am)_Budget Support 2012-09 2013-15 Benefit Programs v5 with NEER Barg Update" xfId="38317" xr:uid="{B6533E99-7A24-484D-8496-9EA48F249BFD}"/>
    <cellStyle name="_Point Beach_Preliminary Opening Balance Sheet_1_3_08(1125am)_LTD-FAS 112 Summary" xfId="38318" xr:uid="{1B0A2716-41DF-4E89-9C1F-E6A35D582280}"/>
    <cellStyle name="_Point Beach_PrelimPurchaseaccg_09242007" xfId="38319" xr:uid="{28F92DDC-0F0B-40F5-BED5-D0A141F7E564}"/>
    <cellStyle name="_Point Beach_PrelimPurchaseaccg_09242007_Budget Support 2012-09 2013-15 Benefit Programs v5 with NEER Barg Update" xfId="38320" xr:uid="{A548E2E3-4A5E-4A69-B742-4022077A45B8}"/>
    <cellStyle name="_Point Beach_PrelimPurchaseaccg_09242007_LTD-FAS 112 Summary" xfId="38321" xr:uid="{9F09A516-145B-49E8-ABB3-1BD7C21C0875}"/>
    <cellStyle name="_POSDEF NFOM and CAPEX Forcast 8-01-06 (High Reliability)" xfId="38322" xr:uid="{A9181F46-C3F9-403A-AFB3-49B1786A90AC}"/>
    <cellStyle name="_POSDEF NFOM and CAPEX Forcast 8-01-06 (High Reliability) 2" xfId="38323" xr:uid="{0B826D16-3E46-4698-B619-96D2E3828184}"/>
    <cellStyle name="_POSDEF NFOM and CAPEX Forcast 8-01-06 (High Reliability) 2 2" xfId="38324" xr:uid="{AC854BFF-BD8C-45FE-BE6D-6A5488186FD7}"/>
    <cellStyle name="_POSDEF NFOM and CAPEX Forcast 8-01-06 (High Reliability) 3" xfId="38325" xr:uid="{254D40B7-8AD3-491C-A837-6152C82EDCA9}"/>
    <cellStyle name="_POSDEF NFOM and CAPEX Forcast 8-01-06 (High Reliability) 4" xfId="38326" xr:uid="{494090F1-0BFB-4AB4-8E42-5921FFF9246E}"/>
    <cellStyle name="_POSDEF NFOM and CAPEX Forcast 8-01-06 (High Reliability) 4 2" xfId="38327" xr:uid="{E6BCDE3F-14D4-48D8-B4AA-EDDBDD8FE278}"/>
    <cellStyle name="_POSDEF NFOM and CAPEX Forcast 8-01-06 (High Reliability) 4 3" xfId="38328" xr:uid="{51E4EDEC-4B98-4C3C-A934-4182FA4343FD}"/>
    <cellStyle name="_POSDEF NFOM and CAPEX Forcast 8-01-06 (High Reliability)_Genesis_Bridge_Tab" xfId="38329" xr:uid="{5121EC3C-98D4-431E-B75D-84536E153A93}"/>
    <cellStyle name="_POSDEF NFOM and CAPEX Forcast 8-01-06 (High Reliability)_ToD" xfId="38330" xr:uid="{7FCD1788-6AB5-480C-981A-86E4AB03C694}"/>
    <cellStyle name="_POSDEF NFOM and CAPEX Forcast 8-01-06 (High Reliability)_ToD 2" xfId="38331" xr:uid="{DF3AEA1A-0FB6-45C2-AB6E-24C82B9A1F11}"/>
    <cellStyle name="_POSDEF NFOM and CAPEX Forcast 8-01-06 (High Reliability)_ToD 3" xfId="38332" xr:uid="{2B361DF0-AEA7-49D8-A616-DD7FF972ACE8}"/>
    <cellStyle name="_POSDEF NFOM and CAPEX Forcast 8-07-06 (Low Reliability)" xfId="38333" xr:uid="{D7C6C160-68FB-4315-B6A3-127CB7C676FB}"/>
    <cellStyle name="_POSDEF NFOM and CAPEX Forcast 8-07-06 (Low Reliability) 2" xfId="38334" xr:uid="{144A6F84-C3AD-4DCC-97C5-73D075A2DDBB}"/>
    <cellStyle name="_POSDEF NFOM and CAPEX Forcast 8-07-06 (Low Reliability) 2 2" xfId="38335" xr:uid="{DF050C07-5760-4F18-96E4-9064FC739CFB}"/>
    <cellStyle name="_POSDEF NFOM and CAPEX Forcast 8-07-06 (Low Reliability) 3" xfId="38336" xr:uid="{84B87BEE-94CE-453E-86E9-EB710430F3AF}"/>
    <cellStyle name="_POSDEF NFOM and CAPEX Forcast 8-07-06 (Low Reliability) 4" xfId="38337" xr:uid="{F680C9C1-72CF-4D0E-8374-45444A3C200A}"/>
    <cellStyle name="_POSDEF NFOM and CAPEX Forcast 8-07-06 (Low Reliability) 4 2" xfId="38338" xr:uid="{AC633DB5-8DC6-45B9-BBE7-875E5DF03080}"/>
    <cellStyle name="_POSDEF NFOM and CAPEX Forcast 8-07-06 (Low Reliability) 4 3" xfId="38339" xr:uid="{3D55044D-359E-4678-8BE1-997971188098}"/>
    <cellStyle name="_POSDEF NFOM and CAPEX Forcast 8-07-06 (Low Reliability)_Genesis_Bridge_Tab" xfId="38340" xr:uid="{0FDF72CB-4A08-4FC6-88C5-0747FD21DB24}"/>
    <cellStyle name="_POSDEF NFOM and CAPEX Forcast 8-07-06 (Low Reliability)_ToD" xfId="38341" xr:uid="{3B185E0B-A408-4CC3-9D28-559750829DEF}"/>
    <cellStyle name="_POSDEF NFOM and CAPEX Forcast 8-07-06 (Low Reliability)_ToD 2" xfId="38342" xr:uid="{22B77D23-6A6B-4BF3-BC49-44DDA1A6DA27}"/>
    <cellStyle name="_POSDEF NFOM and CAPEX Forcast 8-07-06 (Low Reliability)_ToD 3" xfId="38343" xr:uid="{631C0D1F-13C2-460B-AC83-63F9F563BE42}"/>
    <cellStyle name="_Posdef_20060809" xfId="38344" xr:uid="{4EC3A457-6DE8-4B73-80BE-688CFF320BCD}"/>
    <cellStyle name="_Posdef_20060809 2" xfId="38345" xr:uid="{EB71C865-A451-4A80-AF47-F808720DA976}"/>
    <cellStyle name="_Posdef_20060809 2 2" xfId="38346" xr:uid="{8ED3CB87-6A7A-4E9E-A679-0C4BB3F50250}"/>
    <cellStyle name="_Posdef_20060809 3" xfId="38347" xr:uid="{BFFF18BE-0A7F-43F6-87BD-19CF823F9F8A}"/>
    <cellStyle name="_Posdef_20060809 4" xfId="38348" xr:uid="{41D0AA4D-DC49-4C43-8B3F-C7D18561474F}"/>
    <cellStyle name="_Posdef_20060809 4 2" xfId="38349" xr:uid="{0E32B197-FE7D-433A-A0C1-1336428E2980}"/>
    <cellStyle name="_Posdef_20060809 4 3" xfId="38350" xr:uid="{410E919E-635C-445F-8CB6-FF6E6F4FF0F2}"/>
    <cellStyle name="_Posdef_20060809_Genesis_Bridge_Tab" xfId="38351" xr:uid="{9EC018B3-38B1-46F0-B5FE-057BDD073280}"/>
    <cellStyle name="_Posdef_20060809_ToD" xfId="38352" xr:uid="{B8712539-A841-46B2-A872-C8A68C45ADF0}"/>
    <cellStyle name="_Posdef_20060809_ToD 2" xfId="38353" xr:uid="{3B4A3312-29E4-4B31-9418-EA59BAE62892}"/>
    <cellStyle name="_Posdef_20060809_ToD 3" xfId="38354" xr:uid="{4E847705-1AD1-48C6-B1F1-0E5227DCDCBD}"/>
    <cellStyle name="_POWER" xfId="38355" xr:uid="{1C1A902B-2CDA-4B92-9C04-64617E7D2B4B}"/>
    <cellStyle name="_PPA Price diff" xfId="38356" xr:uid="{BFE0DC7A-29B9-4009-AF34-D96FEFD807E7}"/>
    <cellStyle name="_PPM" xfId="38357" xr:uid="{3ABDCEDD-3EE8-4329-A1C8-E83ADC69D79B}"/>
    <cellStyle name="_PPM 2" xfId="38358" xr:uid="{2F5F1AF9-BD00-462E-A302-1EE7415997ED}"/>
    <cellStyle name="_x0013__Prarie Breeze Developer Model_041409_v2" xfId="38359" xr:uid="{91458B65-BD28-4D8A-B912-A202ABF8F559}"/>
    <cellStyle name="_x0013__Prarie Breeze Developer Model_041409_v2 2" xfId="38360" xr:uid="{25B566FE-C502-4190-A263-2109D6F8A869}"/>
    <cellStyle name="_Presentation Support" xfId="38361" xr:uid="{B822EE19-F97A-4674-A12A-1E6DE0BC4E36}"/>
    <cellStyle name="_Presentation Support 2" xfId="38362" xr:uid="{B5FF0210-DF67-4439-84DF-F49AECB3DE9C}"/>
    <cellStyle name="_Presentation Support 2 2" xfId="38363" xr:uid="{90C6F4BF-0EE9-4143-9006-849E732B0935}"/>
    <cellStyle name="_Presentation Support 3" xfId="38364" xr:uid="{FE585EC7-C23B-46FA-85AA-12D405AB177A}"/>
    <cellStyle name="_Presentation Support 3 2" xfId="38365" xr:uid="{84F38FE3-221E-4771-B408-44B5B91EDE49}"/>
    <cellStyle name="_Presentation Support 4" xfId="38366" xr:uid="{D4AFC8CB-CCE4-44B3-BA3B-D0B783C85F31}"/>
    <cellStyle name="_Presentation Support 4 2" xfId="38367" xr:uid="{C8730983-A646-4842-91DC-D8C0B7AF8D19}"/>
    <cellStyle name="_Presentation Support 4 3" xfId="38368" xr:uid="{8789EB7A-F0C8-44C4-9CBA-7AE8893B429C}"/>
    <cellStyle name="_Presentation Support 5" xfId="38369" xr:uid="{9B5D1971-2A81-419F-9687-E5D5EAB6A833}"/>
    <cellStyle name="_Presentation Support 5 2" xfId="38370" xr:uid="{6DE9120A-4B55-49C1-9A91-84D640AA250C}"/>
    <cellStyle name="_Presentation Support 6" xfId="38371" xr:uid="{5E992516-BC4A-40B3-BF95-73CF8B5F767B}"/>
    <cellStyle name="_Presentation Support_August 2010 CWIP curves_NextEra" xfId="38372" xr:uid="{329787A4-AF14-406F-AB6C-E61F73F07CE0}"/>
    <cellStyle name="_Presentation Support_August 2010 CWIP curves_NextEra 2" xfId="38373" xr:uid="{1F12AF03-2C71-44D9-9990-87827C8E5FCD}"/>
    <cellStyle name="_Presentation Support_August 2010 CWIP curves_NextEra_November 2010 Termosol CWIP Curves NEER Final" xfId="38374" xr:uid="{E375D642-CBD1-47B9-BFE9-88F9090940EA}"/>
    <cellStyle name="_Presentation Support_August 2010 CWIP curves_NextEra_November 2010 Termosol CWIP Curves NEER Final 2" xfId="38375" xr:uid="{56C3F07E-707A-4160-AAD7-A3E6433F3CC7}"/>
    <cellStyle name="_Presentation Support_BASIS ADJ" xfId="38376" xr:uid="{702F48D7-7282-407F-8136-145CAEDCB463}"/>
    <cellStyle name="_Presentation Support_BM Adjustments" xfId="38377" xr:uid="{86BD9D39-3096-49E7-8687-448C23F01BE0}"/>
    <cellStyle name="_Presentation Support_Capacity_Factor_Monthly_Forecast_Through_2024 " xfId="38378" xr:uid="{31AFA7BD-6652-41BB-8C8C-451365E261D9}"/>
    <cellStyle name="_Presentation Support_Consolidated Summary Living ProForma_2011_DRAFT" xfId="38379" xr:uid="{F8F55DDD-4405-4A90-A95C-FD9F62F3903D}"/>
    <cellStyle name="_Presentation Support_Consolidated Summary Living ProForma_2011_Paste Special" xfId="38380" xr:uid="{9CB0D8B0-7EE7-4623-B4E8-943537A2EC06}"/>
    <cellStyle name="_Presentation Support_Copy of South TX GenTie  0.8x Sale12-31-09 COD BASE CASEvBOD" xfId="38381" xr:uid="{C1933E7C-B7ED-4310-B03F-85073BEFDDAF}"/>
    <cellStyle name="_Presentation Support_CWIP Termosol 1" xfId="38382" xr:uid="{606B1A98-F36D-41CB-985A-001CFAA5C379}"/>
    <cellStyle name="_Presentation Support_CWIP Termosol 1 2" xfId="38383" xr:uid="{238E60DD-DB26-4BB2-B395-DF498185D987}"/>
    <cellStyle name="_Presentation Support_CWIP Termosol 2" xfId="38384" xr:uid="{DC4B1F70-FE46-47D6-8D5A-14FD4DB1E9FC}"/>
    <cellStyle name="_Presentation Support_CWIP Termosol 2 2" xfId="38385" xr:uid="{D28710D9-4A9C-4C39-8A6C-010F1879CBF6}"/>
    <cellStyle name="_Presentation Support_Fees" xfId="38386" xr:uid="{C6400428-E0C2-4D98-AD68-4455D60A4F67}"/>
    <cellStyle name="_Presentation Support_Genesis_Bridge_Tab" xfId="38387" xr:uid="{B6C78FED-319B-4A9A-AE91-0C888ACBB83E}"/>
    <cellStyle name="_Presentation Support_Inputs" xfId="38388" xr:uid="{743C9F05-4ADB-4AE5-BA85-CA74F95411A4}"/>
    <cellStyle name="_Presentation Support_Inputs 2" xfId="38389" xr:uid="{03AAEDAD-05C6-4BB7-8B8C-73E97E20ED3D}"/>
    <cellStyle name="_Presentation Support_Locked in Gross Margin" xfId="38390" xr:uid="{2D2FE6C9-7332-46A5-B865-8073E1730009}"/>
    <cellStyle name="_Presentation Support_November 2010 CWIP Curves Genesis Final" xfId="38391" xr:uid="{033ECE97-0AE0-4712-9D5D-E26115E26ABD}"/>
    <cellStyle name="_Presentation Support_November 2010 CWIP Curves Genesis Final 2" xfId="38392" xr:uid="{10EBC633-632D-4B44-B9F6-5725A2A478BB}"/>
    <cellStyle name="_Presentation Support_November 2010 CWIP Curves NEER Final" xfId="38393" xr:uid="{71ABE375-A576-460F-83D7-13D78E080781}"/>
    <cellStyle name="_Presentation Support_November 2010 CWIP Curves NEER Final 2" xfId="38394" xr:uid="{088BCFE4-04B8-41B7-A21B-1A51548028E8}"/>
    <cellStyle name="_Presentation Support_November 2010 Termosol CWIP Curves NEER Final" xfId="38395" xr:uid="{815F65AD-5A95-4AC5-8519-1BAF07AFABBE}"/>
    <cellStyle name="_Presentation Support_November 2010 Termosol CWIP Curves NEER Final 2" xfId="38396" xr:uid="{18433340-E94A-41DE-9CED-2C1555D94261}"/>
    <cellStyle name="_Presentation Support_Project Monitoring Paradise Solar revised_October 2010" xfId="38397" xr:uid="{817790EF-318A-4173-80B7-597DAFB2CA54}"/>
    <cellStyle name="_Presentation Support_Project Monitoring Paradise Solar revised_October 2010 2" xfId="38398" xr:uid="{4A8A72F1-4C0D-487B-8F9A-4D5E31D9A4E7}"/>
    <cellStyle name="_Presentation Support_Project Monitoring Paradise Solar revised_October 2010_November 2010 Termosol CWIP Curves NEER Final" xfId="38399" xr:uid="{9118DED4-354A-412E-B7DB-4E08866A4259}"/>
    <cellStyle name="_Presentation Support_Project Monitoring Paradise Solar revised_October 2010_November 2010 Termosol CWIP Curves NEER Final 2" xfId="38400" xr:uid="{9999A566-61CA-4EC2-8E74-836AF1404B9F}"/>
    <cellStyle name="_Presentation Support_September 2010 CWIP curves_NextEra" xfId="38401" xr:uid="{9C05133D-6019-4610-A135-17CF5603FA52}"/>
    <cellStyle name="_Presentation Support_September 2010 CWIP curves_NextEra 2" xfId="38402" xr:uid="{2BF99AF2-E3B4-4271-9AFE-9BC26708CCC5}"/>
    <cellStyle name="_Presentation Support_September 2010 CWIP curves_NextEra_November 2010 Termosol CWIP Curves NEER Final" xfId="38403" xr:uid="{54581650-625A-4BCF-8D42-81C790E628D3}"/>
    <cellStyle name="_Presentation Support_September 2010 CWIP curves_NextEra_November 2010 Termosol CWIP Curves NEER Final 2" xfId="38404" xr:uid="{BFA05581-61C7-4D2D-95A0-68DC46E616C8}"/>
    <cellStyle name="_Presentation Support_Summerhaven CWIP curve Oct_2010" xfId="38405" xr:uid="{4CBD05CD-CC56-439F-9135-D80A2D305EB4}"/>
    <cellStyle name="_Presentation Support_Summerhaven CWIP curve Oct_2010 2" xfId="38406" xr:uid="{987C7229-0431-4988-AA6E-D4F0F17B7927}"/>
    <cellStyle name="_Presentation Support_Summerhaven CWIP curve Oct_2010_November 2010 Termosol CWIP Curves NEER Final" xfId="38407" xr:uid="{E9AF5A94-E227-442E-A450-74C908C1CF08}"/>
    <cellStyle name="_Presentation Support_Summerhaven CWIP curve Oct_2010_November 2010 Termosol CWIP Curves NEER Final 2" xfId="38408" xr:uid="{7A8D67DB-7BBA-4CFA-BE79-0943B0248A48}"/>
    <cellStyle name="_Presentation Support_ToD" xfId="38409" xr:uid="{C32F5D04-F9A2-4546-B503-1281ADF8F13F}"/>
    <cellStyle name="_Presentation Support_ToD 2" xfId="38410" xr:uid="{ABE6DA32-7D44-4F5A-873C-0A7B2E2CD786}"/>
    <cellStyle name="_Presentation Support_ToD 3" xfId="38411" xr:uid="{9AAABC31-2724-46B6-A4CD-5BFC04D5C3DF}"/>
    <cellStyle name="_Presentation Support_tx financing revs" xfId="38412" xr:uid="{4AFC6B84-9293-4AAB-B36E-2431E2CA0A12}"/>
    <cellStyle name="_prestemp" xfId="38413" xr:uid="{F5494589-306B-4012-B43F-987B6E8BE011}"/>
    <cellStyle name="_prestemp 2" xfId="38414" xr:uid="{A250D50E-0F08-4764-9DC9-9C09FDFC73DB}"/>
    <cellStyle name="_prestemp 2 2" xfId="38415" xr:uid="{9FB41038-3F4B-4AFA-9F20-35DA65D7043F}"/>
    <cellStyle name="_prestemp 3" xfId="38416" xr:uid="{9B5AED60-9907-45B1-9E03-025415B6C257}"/>
    <cellStyle name="_prestemp 3 2" xfId="38417" xr:uid="{00365AF6-1E0E-4BB0-A9EA-4DA567C8D434}"/>
    <cellStyle name="_prestemp 4" xfId="38418" xr:uid="{6D577F37-134E-41C2-A46E-8763F89E4145}"/>
    <cellStyle name="_prestemp 4 2" xfId="38419" xr:uid="{6AEC5F9C-AA0F-4C55-BB32-86A72ED5E2D1}"/>
    <cellStyle name="_prestemp 5" xfId="38420" xr:uid="{63D9FCE7-ED61-41C9-9272-2C113D9E09FB}"/>
    <cellStyle name="_prestemp 5 2" xfId="38421" xr:uid="{2454C34F-695F-4053-B55D-43BB1B34FB69}"/>
    <cellStyle name="_prestemp 6" xfId="38422" xr:uid="{70291931-631F-4FFD-B516-4AF616DD5A6E}"/>
    <cellStyle name="_Pre-Tax GAAP" xfId="38423" xr:uid="{A2BE9718-1553-43BB-9C2E-BC008492706A}"/>
    <cellStyle name="_Price Curves" xfId="38424" xr:uid="{E0864A56-7633-4DDA-80AB-98879E6BCA42}"/>
    <cellStyle name="_Price Curves 2" xfId="38425" xr:uid="{2DBACC46-0D4B-4A0E-A7A8-70EB9E0712C3}"/>
    <cellStyle name="_Price Curves 2 2" xfId="38426" xr:uid="{4343AD8F-C1D5-4076-B185-527E612E38C2}"/>
    <cellStyle name="_Price Curves 3" xfId="38427" xr:uid="{CEDA0FC4-B2FB-4EBD-A5EF-4BD43B0859B4}"/>
    <cellStyle name="_Price Curves 3 2" xfId="38428" xr:uid="{8579837C-9917-4218-8D63-B81481F63B6F}"/>
    <cellStyle name="_Price Curves 4" xfId="38429" xr:uid="{8A0C8135-97F6-45C3-8A6F-D255121CA345}"/>
    <cellStyle name="_Price Curves 4 2" xfId="38430" xr:uid="{B3807356-34C2-4610-987C-B3A516D456F8}"/>
    <cellStyle name="_Price Curves 4 3" xfId="38431" xr:uid="{368F3ABF-5009-4AC3-9BEF-D0C6E62BD2CB}"/>
    <cellStyle name="_Price Curves 5" xfId="38432" xr:uid="{843A09C9-CD47-4342-9C26-F80DBB0BAD74}"/>
    <cellStyle name="_Price Curves 5 2" xfId="38433" xr:uid="{3C5510E5-386D-439D-B137-14F03ADAA289}"/>
    <cellStyle name="_Price Curves 6" xfId="38434" xr:uid="{9BB63DA3-2598-4363-90E5-FA9A9915D8A1}"/>
    <cellStyle name="_Price Curves_AEP_PV_20100112" xfId="38435" xr:uid="{BABB9652-8AE9-4DAB-8F4E-B9B5D0689595}"/>
    <cellStyle name="_Price Curves_August 2010 CWIP curves_NextEra" xfId="38436" xr:uid="{D93F64BD-64DD-4CCD-8CCE-8B5CFBAA1E0C}"/>
    <cellStyle name="_Price Curves_August 2010 CWIP curves_NextEra 2" xfId="38437" xr:uid="{96B5465C-A9B8-4123-B1E4-AD38BE8776F7}"/>
    <cellStyle name="_Price Curves_August 2010 CWIP curves_NextEra_November 2010 Termosol CWIP Curves NEER Final" xfId="38438" xr:uid="{377D8BAB-0FB8-4B20-A44A-76F073AFA675}"/>
    <cellStyle name="_Price Curves_August 2010 CWIP curves_NextEra_November 2010 Termosol CWIP Curves NEER Final 2" xfId="38439" xr:uid="{5681968D-F316-4BEB-BB40-526E41F55314}"/>
    <cellStyle name="_Price Curves_BASIS ADJ" xfId="38440" xr:uid="{90196AC5-ED0F-4A8D-8334-B459099F38F4}"/>
    <cellStyle name="_Price Curves_BM Adjustments" xfId="38441" xr:uid="{CEF4B8BB-A107-4069-BA2D-E7BA6E72C893}"/>
    <cellStyle name="_Price Curves_Budget Support 2012-09 2013-15 Benefit Programs v5 with NEER Barg Update" xfId="38442" xr:uid="{08837714-09ED-450A-ABFC-F54340EAB25D}"/>
    <cellStyle name="_Price Curves_Capacity_Factor_Monthly_Forecast_Through_2024 " xfId="38443" xr:uid="{1C61B820-C8D6-41F4-A007-9B934166B178}"/>
    <cellStyle name="_Price Curves_Capital Prov 1Q10" xfId="38444" xr:uid="{9919004D-0872-45C7-BF41-808EE9E460C8}"/>
    <cellStyle name="_Price Curves_Capital Prov 1Q10 2" xfId="38445" xr:uid="{E563EB9C-4129-4D14-B750-1CD61326EFF1}"/>
    <cellStyle name="_Price Curves_Capital Prov 1Q10_March_LTD_Premium" xfId="38446" xr:uid="{CB832D57-C654-4C3E-9A0B-86D4166A5B12}"/>
    <cellStyle name="_Price Curves_Capital Prov 1Q10_Nov Self Admin LTD Income Premium - CIGNA" xfId="38447" xr:uid="{70670505-212F-46DF-8BE3-7AD3A98093F9}"/>
    <cellStyle name="_Price Curves_Capital Prov 1Q10_Summary Unrounded" xfId="38448" xr:uid="{F1841569-870E-4CEF-97EB-A2920C098FFA}"/>
    <cellStyle name="_Price Curves_Consolidated Summary Living ProForma_2011_DRAFT" xfId="38449" xr:uid="{0364C3B1-122D-4E7F-9BAC-24847ACCAFB9}"/>
    <cellStyle name="_Price Curves_Consolidated Summary Living ProForma_2011_Paste Special" xfId="38450" xr:uid="{193F942E-3960-4175-A92E-E0F97C891C01}"/>
    <cellStyle name="_Price Curves_Copy of South TX GenTie  0.8x Sale12-31-09 COD BASE CASEvBOD" xfId="38451" xr:uid="{A5544277-EB3F-4927-A6F6-642AF286F21E}"/>
    <cellStyle name="_Price Curves_Copy of Wilton Expansion_Opcom_XLE_49.5MW_2-23-08_(Stimulus)" xfId="38452" xr:uid="{E2691391-01E4-47CF-A395-6B247A937E29}"/>
    <cellStyle name="_Price Curves_CWIP Termosol 1" xfId="38453" xr:uid="{585E791B-40F7-4B34-B411-6C2A8DA9B31B}"/>
    <cellStyle name="_Price Curves_CWIP Termosol 1 2" xfId="38454" xr:uid="{D3B003B3-205F-4CD6-B357-02AB62894207}"/>
    <cellStyle name="_Price Curves_CWIP Termosol 2" xfId="38455" xr:uid="{693B45BF-9E49-46A3-BEE1-861296707257}"/>
    <cellStyle name="_Price Curves_CWIP Termosol 2 2" xfId="38456" xr:uid="{E265D4C0-208B-4856-AE24-F2FD4DFA46A7}"/>
    <cellStyle name="_Price Curves_Day County" xfId="38457" xr:uid="{16205984-96B4-49DB-9D6A-C1CDAE5905E4}"/>
    <cellStyle name="_Price Curves_Distribution Date Calc" xfId="38458" xr:uid="{50BACABF-15A7-4C83-AE67-41815B039C64}"/>
    <cellStyle name="_Price Curves_FAS 106 subsidy 2010" xfId="38459" xr:uid="{1C668AC3-FC78-411D-9905-F0F179DFECAE}"/>
    <cellStyle name="_Price Curves_FAS 106 subsidy 2010 2" xfId="38460" xr:uid="{4BB5DF64-C878-40AB-8C76-3A9CB7B74692}"/>
    <cellStyle name="_Price Curves_FAS 106 subsidy 2010_March_LTD_Premium" xfId="38461" xr:uid="{CAEF75D8-3FED-440B-B446-F3557F4A5B5B}"/>
    <cellStyle name="_Price Curves_FAS 106 subsidy 2010_Nov Self Admin LTD Income Premium - CIGNA" xfId="38462" xr:uid="{E16B2F13-6211-48AF-BB9E-05E8180CF4B5}"/>
    <cellStyle name="_Price Curves_FAS 106 subsidy 2010_Summary Unrounded" xfId="38463" xr:uid="{16A9D3F0-9286-485D-A88B-A576BFAA6A01}"/>
    <cellStyle name="_Price Curves_Fees" xfId="38464" xr:uid="{60B2C66C-C571-4925-98B7-168BFC59AFD5}"/>
    <cellStyle name="_Price Curves_FinSum" xfId="38465" xr:uid="{EE8E90D2-F61A-4C81-9F4D-99EAFF7B1503}"/>
    <cellStyle name="_Price Curves_FinSum 2" xfId="38466" xr:uid="{6B1EA1CE-68A0-429C-B8E0-E89049A93698}"/>
    <cellStyle name="_Price Curves_FinSum 2 2" xfId="38467" xr:uid="{84577020-C29B-40A1-8583-5C719CB0C965}"/>
    <cellStyle name="_Price Curves_FinSum 3" xfId="38468" xr:uid="{A4426F56-FC5C-4959-B862-3ABB75D6B64B}"/>
    <cellStyle name="_Price Curves_FinSum 4" xfId="38469" xr:uid="{031C6913-E1BA-4AD0-B5D1-56A6A7F53E5A}"/>
    <cellStyle name="_Price Curves_FinSum 4 2" xfId="38470" xr:uid="{A80159E6-5696-4692-9DA3-6FD35AF5428C}"/>
    <cellStyle name="_Price Curves_FinSum 4 3" xfId="38471" xr:uid="{43D2ED3F-26FF-45BA-BDD5-61BCB5499412}"/>
    <cellStyle name="_Price Curves_FinSum_Genesis_Bridge_Tab" xfId="38472" xr:uid="{5241B3A5-15C3-445D-B03B-F54FBBCC791F}"/>
    <cellStyle name="_Price Curves_FinSum_ToD" xfId="38473" xr:uid="{6671176F-779D-4501-A28D-F8BC90AE843A}"/>
    <cellStyle name="_Price Curves_FinSum_ToD 2" xfId="38474" xr:uid="{277B0598-0181-4980-9303-D3770E5DF1E2}"/>
    <cellStyle name="_Price Curves_FinSum_ToD 3" xfId="38475" xr:uid="{7625FFBA-1D50-4616-887D-2A9D58F39BDC}"/>
    <cellStyle name="_Price Curves_Genesis PGE 250MW_20081119A" xfId="38476" xr:uid="{5EBEF3F2-546C-4E59-8BF3-BB0115C00877}"/>
    <cellStyle name="_Price Curves_Genesis_Bridge_Tab" xfId="38477" xr:uid="{1C2A3329-842F-4C6C-B82B-B1D882FD1F71}"/>
    <cellStyle name="_Price Curves_Inputs" xfId="38478" xr:uid="{BDDBF9D6-936D-4F89-BD12-E957A7FA69EC}"/>
    <cellStyle name="_Price Curves_Inputs 2" xfId="38479" xr:uid="{A51EA1F7-7C91-4CA9-ACE5-0185A24ABFDA}"/>
    <cellStyle name="_Price Curves_Locked in Gross Margin" xfId="38480" xr:uid="{8DDDAAC1-F853-42D5-B02C-B6D94EB68D71}"/>
    <cellStyle name="_Price Curves_LPF 2011 Update - Contracted Thermal Assets - rev 09 27 2011" xfId="38481" xr:uid="{4005B511-A1CB-43FC-A78A-140AC01BA5E4}"/>
    <cellStyle name="_Price Curves_LPF 2011 Update - Contracted Thermal Assets - rev 09 27 2011 (2)" xfId="38482" xr:uid="{9B7C2E61-357E-41CD-8DF0-7DBE6F7A4FE6}"/>
    <cellStyle name="_Price Curves_LPF 2011 Update - Merchant Thermal Assets - rev 09 27 2011 (2)" xfId="38483" xr:uid="{F0D9EA0E-ADEF-4E3E-B485-91365DE9C6FB}"/>
    <cellStyle name="_Price Curves_LTD-FAS 112 Summary" xfId="38484" xr:uid="{3BDBDE9F-EA35-4FC6-98CA-40F6266C374B}"/>
    <cellStyle name="_Price Curves_November 2010 CWIP Curves Genesis Final" xfId="38485" xr:uid="{F8586A8E-AE8C-4A97-BA22-BD0AE82D3E49}"/>
    <cellStyle name="_Price Curves_November 2010 CWIP Curves Genesis Final 2" xfId="38486" xr:uid="{0639F337-58D7-485F-8A7C-8023F15C40FC}"/>
    <cellStyle name="_Price Curves_November 2010 CWIP Curves NEER Final" xfId="38487" xr:uid="{AF8218B6-0D25-4856-9F6E-12469AEA9969}"/>
    <cellStyle name="_Price Curves_November 2010 CWIP Curves NEER Final 2" xfId="38488" xr:uid="{B6A6C6D1-976F-4909-BECE-3B3AF921BB79}"/>
    <cellStyle name="_Price Curves_November 2010 Termosol CWIP Curves NEER Final" xfId="38489" xr:uid="{87EE8AE6-E881-40DB-BF08-49F92DAD8F57}"/>
    <cellStyle name="_Price Curves_November 2010 Termosol CWIP Curves NEER Final 2" xfId="38490" xr:uid="{F8DD3A95-5040-4432-AB73-2A9B604F35DF}"/>
    <cellStyle name="_Price Curves_Paradise_PV_20100212" xfId="38491" xr:uid="{60D60B2E-686F-4A1F-908E-31353837085D}"/>
    <cellStyle name="_Price Curves_Pro Forma - Alamosa 100MW - rev 03.13.09" xfId="38492" xr:uid="{A930A9C1-CBB4-4554-9B10-B340D8FA662C}"/>
    <cellStyle name="_Price Curves_Pro Forma - Alamosa 100MW - rev 03.13.09 2" xfId="38493" xr:uid="{0AE8DCF0-8E7F-46B7-A15E-7E7056A3CA37}"/>
    <cellStyle name="_Price Curves_Pro Forma - Alamosa 100MW - rev 03.13.09 2 2" xfId="38494" xr:uid="{1E25B8E8-4C6E-4D6A-8028-20115119C425}"/>
    <cellStyle name="_Price Curves_Pro Forma - Alamosa 100MW - rev 03.13.09 3" xfId="38495" xr:uid="{47F3CA22-E544-4201-865D-81CB2A1B58E7}"/>
    <cellStyle name="_Price Curves_Pro Forma - Alamosa 100MW - rev 03.13.09 4" xfId="38496" xr:uid="{4D5EA90A-1BB6-4A77-A116-780297063865}"/>
    <cellStyle name="_Price Curves_Pro Forma - Alamosa 100MW - rev 03.13.09 4 2" xfId="38497" xr:uid="{74CBFBD7-A043-4207-9DF8-93F9EF36D5E4}"/>
    <cellStyle name="_Price Curves_Pro Forma - Alamosa 100MW - rev 03.13.09 4 3" xfId="38498" xr:uid="{04D9C9BB-9C0F-41AD-9301-C7F8F9E35985}"/>
    <cellStyle name="_Price Curves_Pro Forma - Alamosa 100MW - rev 03.13.09_Genesis_Bridge_Tab" xfId="38499" xr:uid="{E98CB91B-A970-41FF-BAC6-74715BD82096}"/>
    <cellStyle name="_Price Curves_Pro Forma - Alamosa 100MW - rev 03.13.09_ToD" xfId="38500" xr:uid="{5521D494-11FD-4F3C-AF83-6ADDDD8B1DD6}"/>
    <cellStyle name="_Price Curves_Pro Forma - Alamosa 100MW - rev 03.13.09_ToD 2" xfId="38501" xr:uid="{4A775883-4084-4C87-9993-72D17649D20F}"/>
    <cellStyle name="_Price Curves_Pro Forma - Alamosa 100MW - rev 03.13.09_ToD 3" xfId="38502" xr:uid="{46888728-2055-47FE-8567-7773C578194A}"/>
    <cellStyle name="_Price Curves_Project Finance Wilton Expansion" xfId="38503" xr:uid="{FAFFE47D-27FE-4D10-AA7E-5E1997804D52}"/>
    <cellStyle name="_Price Curves_Project Monitoring Paradise Solar revised_October 2010" xfId="38504" xr:uid="{0604DC44-96BE-4A38-81B4-8BE153A15BDA}"/>
    <cellStyle name="_Price Curves_Project Monitoring Paradise Solar revised_October 2010 2" xfId="38505" xr:uid="{462B7316-6E5D-44D4-BEDC-C5A7A56729CD}"/>
    <cellStyle name="_Price Curves_Project Monitoring Paradise Solar revised_October 2010_November 2010 Termosol CWIP Curves NEER Final" xfId="38506" xr:uid="{35409528-2EC1-473B-A704-00BDDD85EC95}"/>
    <cellStyle name="_Price Curves_Project Monitoring Paradise Solar revised_October 2010_November 2010 Termosol CWIP Curves NEER Final 2" xfId="38507" xr:uid="{8E5F646C-F3C3-43D6-8FE6-CA98C3C6D7CB}"/>
    <cellStyle name="_Price Curves_Scen" xfId="38508" xr:uid="{C89A9117-DB2A-4E13-ABC6-D0B32D0835F1}"/>
    <cellStyle name="_Price Curves_Scen 2" xfId="38509" xr:uid="{153D169A-7A1D-4394-9D7D-1B5E76B65CCE}"/>
    <cellStyle name="_Price Curves_Scen 2 2" xfId="38510" xr:uid="{BC3DB35C-6139-41B3-AA75-A18FDE4774B3}"/>
    <cellStyle name="_Price Curves_Scen 3" xfId="38511" xr:uid="{22E1ED1D-2E71-490A-87F8-211B9F95F0AB}"/>
    <cellStyle name="_Price Curves_Scen 4" xfId="38512" xr:uid="{DD9BB8FE-D433-437E-8FAA-A314F6FCDBC3}"/>
    <cellStyle name="_Price Curves_Scen 4 2" xfId="38513" xr:uid="{25DEFE3D-5179-437B-8130-40E852EB7A78}"/>
    <cellStyle name="_Price Curves_Scen 4 3" xfId="38514" xr:uid="{4CD0A277-4A22-4300-B242-922ADED798EE}"/>
    <cellStyle name="_Price Curves_Scen_Genesis_Bridge_Tab" xfId="38515" xr:uid="{B4A71E12-F03C-4246-885F-CA0085C673BB}"/>
    <cellStyle name="_Price Curves_Scen_ToD" xfId="38516" xr:uid="{9C08D1FA-B809-4B1B-A1D0-0B045E6DB062}"/>
    <cellStyle name="_Price Curves_Scen_ToD 2" xfId="38517" xr:uid="{7F12662F-F15D-4120-939A-63D998616719}"/>
    <cellStyle name="_Price Curves_Scen_ToD 3" xfId="38518" xr:uid="{6B14A18A-2348-4B96-AEAD-1AD590788F57}"/>
    <cellStyle name="_Price Curves_September 2010 CWIP curves_NextEra" xfId="38519" xr:uid="{200FAEA7-7735-42DC-9411-0C936E9F611C}"/>
    <cellStyle name="_Price Curves_September 2010 CWIP curves_NextEra 2" xfId="38520" xr:uid="{5E26A2CB-1727-41CA-9580-D5B1E68C4E32}"/>
    <cellStyle name="_Price Curves_September 2010 CWIP curves_NextEra_November 2010 Termosol CWIP Curves NEER Final" xfId="38521" xr:uid="{00B09A9B-E2BD-49B0-9AF9-B47652F41F9D}"/>
    <cellStyle name="_Price Curves_September 2010 CWIP curves_NextEra_November 2010 Termosol CWIP Curves NEER Final 2" xfId="38522" xr:uid="{956FAB09-3CBC-47D9-A3D7-C839A301C840}"/>
    <cellStyle name="_Price Curves_Solar - TOD Calculation Model - rev 04.16.09" xfId="38523" xr:uid="{A3883EC4-2ED1-4FF9-BF1A-88FDC343C6C5}"/>
    <cellStyle name="_Price Curves_Solar - TOD Calculation Model - rev 04.16.09 2" xfId="38524" xr:uid="{0F51AF79-E7C6-4A9D-9619-CF80A70E6585}"/>
    <cellStyle name="_Price Curves_Solar - TOD Calculation Model - rev 04.16.09 2 2" xfId="38525" xr:uid="{59795B80-0076-4EA9-9995-0836EAC95DE9}"/>
    <cellStyle name="_Price Curves_Solar - TOD Calculation Model - rev 04.16.09 3" xfId="38526" xr:uid="{3119C9A4-5761-4C74-810B-BBE2428FD4BE}"/>
    <cellStyle name="_Price Curves_Solar - TOD Calculation Model - rev 04.16.09 4" xfId="38527" xr:uid="{9EE8AE2A-2504-4401-9E57-44365A57B7BD}"/>
    <cellStyle name="_Price Curves_Solar - TOD Calculation Model - rev 04.16.09 4 2" xfId="38528" xr:uid="{B9C2CC2D-3C0D-4B0F-AE65-F4AD94FE7853}"/>
    <cellStyle name="_Price Curves_Solar - TOD Calculation Model - rev 04.16.09 4 3" xfId="38529" xr:uid="{9A1E9250-C2CB-4E7C-9A26-96A9B7AF7AAE}"/>
    <cellStyle name="_Price Curves_Solar - TOD Calculation Model - rev 04.16.09_Genesis_Bridge_Tab" xfId="38530" xr:uid="{4F8CC60F-95E8-48FB-A1A3-886A839969D3}"/>
    <cellStyle name="_Price Curves_Solar - TOD Calculation Model - rev 04.16.09_ToD" xfId="38531" xr:uid="{77D7C457-248A-40CE-8A8A-F466082BDC1A}"/>
    <cellStyle name="_Price Curves_Solar - TOD Calculation Model - rev 04.16.09_ToD 2" xfId="38532" xr:uid="{4AC2E039-FE6E-4958-AEF9-38E76EE728E9}"/>
    <cellStyle name="_Price Curves_Solar - TOD Calculation Model - rev 04.16.09_ToD 3" xfId="38533" xr:uid="{C3783E50-AFAA-4B70-A66C-056E5C738307}"/>
    <cellStyle name="_Price Curves_Solar_Model_ab" xfId="38534" xr:uid="{EEA7FC96-A5CF-493A-B247-BD36380356B4}"/>
    <cellStyle name="_Price Curves_Solar_Model_ab 2" xfId="38535" xr:uid="{B7D42EC5-5AAB-4FDE-BD01-C5D3552C0CBF}"/>
    <cellStyle name="_Price Curves_Solar_Model_ab 2 2" xfId="38536" xr:uid="{04C6AB5C-98DB-4DE0-8601-ED40865BD16A}"/>
    <cellStyle name="_Price Curves_Solar_Model_ab 3" xfId="38537" xr:uid="{CD6ED6A0-9C4A-4EDF-8A87-6521B752214C}"/>
    <cellStyle name="_Price Curves_Solar_Model_ab 4" xfId="38538" xr:uid="{06740A27-CB6B-4BCB-980F-4B0617DFDAD1}"/>
    <cellStyle name="_Price Curves_Solar_Model_ab 4 2" xfId="38539" xr:uid="{CB5D8340-7E86-416A-8EA9-2AE514CDB114}"/>
    <cellStyle name="_Price Curves_Solar_Model_ab 4 3" xfId="38540" xr:uid="{A6701439-A45D-4901-B907-928E31B71351}"/>
    <cellStyle name="_Price Curves_Solar_Model_ab_Genesis_Bridge_Tab" xfId="38541" xr:uid="{9E08D886-07D9-4099-8B49-D86057988ACB}"/>
    <cellStyle name="_Price Curves_Solar_Model_ab_ToD" xfId="38542" xr:uid="{303DB5BA-A99D-479D-984F-1892D573D01C}"/>
    <cellStyle name="_Price Curves_Solar_Model_ab_ToD 2" xfId="38543" xr:uid="{85979C7A-929B-4D21-8EE5-7BE50820C386}"/>
    <cellStyle name="_Price Curves_Solar_Model_ab_ToD 3" xfId="38544" xr:uid="{060D2AB2-63E7-496C-AE55-630A30ABF951}"/>
    <cellStyle name="_Price Curves_Summerhaven CWIP curve Oct_2010" xfId="38545" xr:uid="{45272373-6A1B-449F-AF5D-D642C725630F}"/>
    <cellStyle name="_Price Curves_Summerhaven CWIP curve Oct_2010 2" xfId="38546" xr:uid="{BA1C197A-6BC2-41E4-BE5B-8CD3CF2C4E95}"/>
    <cellStyle name="_Price Curves_Summerhaven CWIP curve Oct_2010_November 2010 Termosol CWIP Curves NEER Final" xfId="38547" xr:uid="{35D0C5D3-1F23-42E8-9FC7-F71A39BC67EE}"/>
    <cellStyle name="_Price Curves_Summerhaven CWIP curve Oct_2010_November 2010 Termosol CWIP Curves NEER Final 2" xfId="38548" xr:uid="{A50D9484-54C7-4B35-AE02-5EDAB1831F41}"/>
    <cellStyle name="_Price Curves_Tax" xfId="38549" xr:uid="{0ADE2B90-77FF-4A5B-AF76-D3F7EE736650}"/>
    <cellStyle name="_Price Curves_ToD" xfId="38550" xr:uid="{602F3580-B70E-4050-A61C-DB18E55D577E}"/>
    <cellStyle name="_Price Curves_ToD 2" xfId="38551" xr:uid="{1C53875B-683F-4185-AF66-C7FD021B395B}"/>
    <cellStyle name="_Price Curves_ToD 3" xfId="38552" xr:uid="{8BCA5610-E1AC-43B7-A037-EF5529885E8D}"/>
    <cellStyle name="_Price Curves_tx financing revs" xfId="38553" xr:uid="{013B783F-6C99-4B8A-8278-E14AC576290B}"/>
    <cellStyle name="_Price Curves_WACC_Calc_Sheet" xfId="38554" xr:uid="{35D3466B-AE32-42A5-8868-48A4512E5ECF}"/>
    <cellStyle name="_Price Curves_WACC_Calc_Sheet 2" xfId="38555" xr:uid="{D0A6C382-1706-4A15-BCF3-4294F41B3D68}"/>
    <cellStyle name="_Price Curves_WACC_Calc_Sheet 2 2" xfId="38556" xr:uid="{3AB1E0DA-1C66-4C5B-9D41-98486ABEC5A8}"/>
    <cellStyle name="_Price Curves_WACC_Calc_Sheet 3" xfId="38557" xr:uid="{26EFF678-24B6-4C97-8460-DDF5578153D4}"/>
    <cellStyle name="_Price Curves_WACC_Calc_Sheet 4" xfId="38558" xr:uid="{B7FD0EE4-2238-49A8-AB17-AB9F97D0DF87}"/>
    <cellStyle name="_Price Curves_WACC_Calc_Sheet 4 2" xfId="38559" xr:uid="{49A95DF3-D81B-4633-A01D-EABEB6D4C506}"/>
    <cellStyle name="_Price Curves_WACC_Calc_Sheet 4 3" xfId="38560" xr:uid="{A8A45F70-4344-4AE7-9C9B-630E904EE090}"/>
    <cellStyle name="_Price Curves_WACC_Calc_Sheet_Genesis_Bridge_Tab" xfId="38561" xr:uid="{B0FECF1F-7B2B-4487-A695-E9E241D27E8F}"/>
    <cellStyle name="_Price Curves_WACC_Calc_Sheet_ToD" xfId="38562" xr:uid="{73CBAAA5-DDBC-448F-A99F-1150DEA37DEC}"/>
    <cellStyle name="_Price Curves_WACC_Calc_Sheet_ToD 2" xfId="38563" xr:uid="{2A18220E-BD31-431D-9A02-8123A23BA78A}"/>
    <cellStyle name="_Price Curves_WACC_Calc_Sheet_ToD 3" xfId="38564" xr:uid="{95E81D8E-6225-40F1-BAC4-142B8AECA207}"/>
    <cellStyle name="_Price Curves_Word_Outputs_2009_09_12" xfId="38565" xr:uid="{F9ED6A6C-9ACB-423B-93DD-FBAABCC852DE}"/>
    <cellStyle name="_Pro Forma - Alamosa 100MW - rev 03.13.09" xfId="38566" xr:uid="{1C620B7D-4353-4D26-9ED8-9E880DAB5B70}"/>
    <cellStyle name="_Pro Forma - Alamosa 100MW - rev 03.13.09 2" xfId="38567" xr:uid="{C4819896-6A77-4AF6-964D-81B61F7E76E0}"/>
    <cellStyle name="_Pro Forma - Alamosa 100MW - rev 03.13.09 2 2" xfId="38568" xr:uid="{D32C8D04-E9EA-4C84-ACF0-D520B5F80493}"/>
    <cellStyle name="_Pro Forma - Alamosa 100MW - rev 03.13.09 3" xfId="38569" xr:uid="{533DA255-B14A-4ABA-9FE6-7C5D2717DBE1}"/>
    <cellStyle name="_Pro Forma - Alamosa 100MW - rev 03.13.09 4" xfId="38570" xr:uid="{99A9A5BF-6D3E-4C11-AAC5-39127A0FC04B}"/>
    <cellStyle name="_Pro Forma - Alamosa 100MW - rev 03.13.09 4 2" xfId="38571" xr:uid="{9D4DACB9-9B88-4EAD-A4FA-E4E67599BDE3}"/>
    <cellStyle name="_Pro Forma - Alamosa 100MW - rev 03.13.09 4 3" xfId="38572" xr:uid="{C131B87E-2A64-478A-A07B-1B66247CF7DD}"/>
    <cellStyle name="_Pro Forma - Alamosa 100MW - rev 03.13.09_Genesis_Bridge_Tab" xfId="38573" xr:uid="{638B3BB3-3211-4B80-A74B-21F270EB8577}"/>
    <cellStyle name="_Pro Forma - Alamosa 100MW - rev 03.13.09_ToD" xfId="38574" xr:uid="{CEC36FE7-A52A-4D4B-8988-022AFADD9F2C}"/>
    <cellStyle name="_Pro Forma - Alamosa 100MW - rev 03.13.09_ToD 2" xfId="38575" xr:uid="{9D8D3507-1749-4C77-9940-05D4102A2425}"/>
    <cellStyle name="_Pro Forma - Alamosa 100MW - rev 03.13.09_ToD 3" xfId="38576" xr:uid="{5DD349BF-0EE1-410A-BC08-5F44B841D83C}"/>
    <cellStyle name="_Pro Forma - Bastrop -  rev 04.14.04 2" xfId="38577" xr:uid="{E5082374-6F4E-4340-BFFD-4E9EA2CB8EBB}"/>
    <cellStyle name="_Pro Forma - Bastrop -  rev 04.14.04 2 2" xfId="38578" xr:uid="{63E016FA-CCB2-4E4C-90E9-E3BEF5BB18D0}"/>
    <cellStyle name="_Pro Forma - Bastrop -  rev 04.14.04 2 2 2" xfId="38579" xr:uid="{115ED878-4210-4C1E-A1E7-7BE707DA8DF2}"/>
    <cellStyle name="_Pro Forma - Bastrop -  rev 04.14.04 2 3" xfId="38580" xr:uid="{A430E1FA-AFD5-4ED7-98C0-D679FD7FAC98}"/>
    <cellStyle name="_Pro Forma - Bastrop -  rev 04.14.04 2 3 2" xfId="38581" xr:uid="{B3234F58-3DBF-467E-90A7-41730DD6EE69}"/>
    <cellStyle name="_Pro Forma - Bastrop -  rev 04.14.04 2 4" xfId="38582" xr:uid="{A86628B2-4370-4708-86EC-A4CC4C2944C2}"/>
    <cellStyle name="_Pro Forma - Bastrop -  rev 04.14.04 2 4 2" xfId="38583" xr:uid="{A7E33A52-E0C0-4428-B812-E0A6797D308B}"/>
    <cellStyle name="_Pro Forma - Bastrop -  rev 04.14.04 2 4 3" xfId="38584" xr:uid="{57B92520-6070-4E8D-B5BE-D861E144556B}"/>
    <cellStyle name="_Pro Forma - Bastrop -  rev 04.14.04 2 5" xfId="38585" xr:uid="{74095D03-385D-433F-AC91-566EA8A055F6}"/>
    <cellStyle name="_Pro Forma - Bastrop -  rev 04.14.04 2 5 2" xfId="38586" xr:uid="{FFFAC0CC-0C96-4507-BBB5-D65995429E24}"/>
    <cellStyle name="_Pro Forma - Bastrop -  rev 04.14.04 2 6" xfId="38587" xr:uid="{3D41483B-4320-4449-A11A-9BC9B7A1E237}"/>
    <cellStyle name="_Pro Forma - Bastrop -  rev 04.14.04 2_August 2010 CWIP curves_NextEra" xfId="38588" xr:uid="{84168B92-C14F-4338-A01E-1737BCE451DA}"/>
    <cellStyle name="_Pro Forma - Bastrop -  rev 04.14.04 2_August 2010 CWIP curves_NextEra 2" xfId="38589" xr:uid="{FC14D2AE-966B-4C7A-A8A8-8A5367BE9F13}"/>
    <cellStyle name="_Pro Forma - Bastrop -  rev 04.14.04 2_August 2010 CWIP curves_NextEra_November 2010 Termosol CWIP Curves NEER Final" xfId="38590" xr:uid="{41939FCB-95FF-41A1-9549-C1C2D48F686C}"/>
    <cellStyle name="_Pro Forma - Bastrop -  rev 04.14.04 2_August 2010 CWIP curves_NextEra_November 2010 Termosol CWIP Curves NEER Final 2" xfId="38591" xr:uid="{F869796D-8707-4C09-96E9-DFA2D5F5D475}"/>
    <cellStyle name="_Pro Forma - Bastrop -  rev 04.14.04 2_BASIS ADJ" xfId="38592" xr:uid="{1F0928AA-1FF3-4748-8B13-677FE0821EE2}"/>
    <cellStyle name="_Pro Forma - Bastrop -  rev 04.14.04 2_BM Adjustments" xfId="38593" xr:uid="{CF3959A6-8F69-45DE-AEE2-70EEFA70757A}"/>
    <cellStyle name="_Pro Forma - Bastrop -  rev 04.14.04 2_Budget Support 2012-09 2013-15 Benefit Programs v5 with NEER Barg Update" xfId="38594" xr:uid="{BD38C252-0AEC-443C-9D76-A758DCEE1680}"/>
    <cellStyle name="_Pro Forma - Bastrop -  rev 04.14.04 2_Capacity_Factor_Monthly_Forecast_Through_2024 " xfId="38595" xr:uid="{F2282C2A-D0B6-4BE3-B491-8D9244BFCCCD}"/>
    <cellStyle name="_Pro Forma - Bastrop -  rev 04.14.04 2_Capital Prov 1Q10" xfId="38596" xr:uid="{6BAF4D26-0AE6-47BF-80BC-C6E7F15DDEA6}"/>
    <cellStyle name="_Pro Forma - Bastrop -  rev 04.14.04 2_Capital Prov 1Q10 2" xfId="38597" xr:uid="{C4A03DD4-A66E-49E9-889C-549819F81469}"/>
    <cellStyle name="_Pro Forma - Bastrop -  rev 04.14.04 2_Capital Prov 1Q10_March_LTD_Premium" xfId="38598" xr:uid="{E0CF4A64-11E2-4FBD-9D29-0AD5C62B9DAD}"/>
    <cellStyle name="_Pro Forma - Bastrop -  rev 04.14.04 2_Capital Prov 1Q10_Nov Self Admin LTD Income Premium - CIGNA" xfId="38599" xr:uid="{2E08AB12-AA21-4222-B868-07C75C593162}"/>
    <cellStyle name="_Pro Forma - Bastrop -  rev 04.14.04 2_Capital Prov 1Q10_Summary Unrounded" xfId="38600" xr:uid="{609950C4-D0FB-4851-A967-FFBF5C3D0C27}"/>
    <cellStyle name="_Pro Forma - Bastrop -  rev 04.14.04 2_Consolidated Summary Living ProForma_2011_DRAFT" xfId="38601" xr:uid="{D5F1DEBD-005E-4511-A8CC-B90FD99C0D04}"/>
    <cellStyle name="_Pro Forma - Bastrop -  rev 04.14.04 2_Consolidated Summary Living ProForma_2011_Paste Special" xfId="38602" xr:uid="{39E39780-4734-498A-B48F-01797091A991}"/>
    <cellStyle name="_Pro Forma - Bastrop -  rev 04.14.04 2_Copy of South TX GenTie  0.8x Sale12-31-09 COD BASE CASEvBOD" xfId="38603" xr:uid="{9B14DE7E-614D-4AA6-9F75-4CAF399E03AF}"/>
    <cellStyle name="_Pro Forma - Bastrop -  rev 04.14.04 2_CWIP Termosol 1" xfId="38604" xr:uid="{9CAB92D6-A3A0-473F-8F2E-5224557E56A7}"/>
    <cellStyle name="_Pro Forma - Bastrop -  rev 04.14.04 2_CWIP Termosol 1 2" xfId="38605" xr:uid="{BF43FEFC-84A5-46C4-9AEC-58C6DEFD4A62}"/>
    <cellStyle name="_Pro Forma - Bastrop -  rev 04.14.04 2_CWIP Termosol 2" xfId="38606" xr:uid="{C16494BA-8F24-440C-B4A3-EC5EE6C413D4}"/>
    <cellStyle name="_Pro Forma - Bastrop -  rev 04.14.04 2_CWIP Termosol 2 2" xfId="38607" xr:uid="{1DF7E792-46C3-4B57-8E1A-1505D8EF4637}"/>
    <cellStyle name="_Pro Forma - Bastrop -  rev 04.14.04 2_Day County" xfId="38608" xr:uid="{CD9432E0-4885-49A9-BEC4-6A02A8E12494}"/>
    <cellStyle name="_Pro Forma - Bastrop -  rev 04.14.04 2_Distribution Date Calc" xfId="38609" xr:uid="{E630820D-B60F-428E-8136-D8CEE12B52B7}"/>
    <cellStyle name="_Pro Forma - Bastrop -  rev 04.14.04 2_FAS 106 subsidy 2010" xfId="38610" xr:uid="{989138D6-B3D4-41B4-8A07-9C6BE8F9F3CA}"/>
    <cellStyle name="_Pro Forma - Bastrop -  rev 04.14.04 2_FAS 106 subsidy 2010 2" xfId="38611" xr:uid="{2B41855F-BAAC-4FA8-9F0E-493727A5E050}"/>
    <cellStyle name="_Pro Forma - Bastrop -  rev 04.14.04 2_FAS 106 subsidy 2010_March_LTD_Premium" xfId="38612" xr:uid="{79E6A00F-9C75-4E11-AA00-380BE8C0468B}"/>
    <cellStyle name="_Pro Forma - Bastrop -  rev 04.14.04 2_FAS 106 subsidy 2010_Nov Self Admin LTD Income Premium - CIGNA" xfId="38613" xr:uid="{C4350D8F-BC65-4A65-9F5B-97142A5D17D0}"/>
    <cellStyle name="_Pro Forma - Bastrop -  rev 04.14.04 2_FAS 106 subsidy 2010_Summary Unrounded" xfId="38614" xr:uid="{4E6C0B65-1542-4950-A4B3-6EA2B786C8A5}"/>
    <cellStyle name="_Pro Forma - Bastrop -  rev 04.14.04 2_Fees" xfId="38615" xr:uid="{A2BA020B-E2B1-4BA0-B89D-98EE822CD4B0}"/>
    <cellStyle name="_Pro Forma - Bastrop -  rev 04.14.04 2_Genesis_Bridge_Tab" xfId="38616" xr:uid="{7A8F9819-086D-4568-8D86-FE9D116266D9}"/>
    <cellStyle name="_Pro Forma - Bastrop -  rev 04.14.04 2_Inputs" xfId="38617" xr:uid="{065353EF-7DF4-416F-82CF-4B1E4CEF4A1D}"/>
    <cellStyle name="_Pro Forma - Bastrop -  rev 04.14.04 2_Inputs 2" xfId="38618" xr:uid="{1D4E58CA-AEC5-4C09-A855-1A1F08BFDC37}"/>
    <cellStyle name="_Pro Forma - Bastrop -  rev 04.14.04 2_Locked in Gross Margin" xfId="38619" xr:uid="{07C0653D-1A7A-4E01-BAB9-8FCA6A487B3F}"/>
    <cellStyle name="_Pro Forma - Bastrop -  rev 04.14.04 2_LPF 2011 Update - Contracted Thermal Assets - rev 09 27 2011" xfId="38620" xr:uid="{835353AF-47DF-4505-8BF8-0CA80534AAB8}"/>
    <cellStyle name="_Pro Forma - Bastrop -  rev 04.14.04 2_LPF 2011 Update - Contracted Thermal Assets - rev 09 27 2011 (2)" xfId="38621" xr:uid="{15666051-C442-40A3-A13B-BFCA1B80C8AC}"/>
    <cellStyle name="_Pro Forma - Bastrop -  rev 04.14.04 2_LPF 2011 Update - Merchant Thermal Assets - rev 09 27 2011 (2)" xfId="38622" xr:uid="{2D65744B-E4BF-46F7-80A5-F0B231A0932E}"/>
    <cellStyle name="_Pro Forma - Bastrop -  rev 04.14.04 2_LTD-FAS 112 Summary" xfId="38623" xr:uid="{05D5793D-F034-4A4B-87CE-0CE1801A64D9}"/>
    <cellStyle name="_Pro Forma - Bastrop -  rev 04.14.04 2_November 2010 CWIP Curves Genesis Final" xfId="38624" xr:uid="{37A2B7A5-D076-425A-AA51-4640C53FDFDF}"/>
    <cellStyle name="_Pro Forma - Bastrop -  rev 04.14.04 2_November 2010 CWIP Curves Genesis Final 2" xfId="38625" xr:uid="{3FC24A13-A815-4A59-9E19-A02176BBE8C9}"/>
    <cellStyle name="_Pro Forma - Bastrop -  rev 04.14.04 2_November 2010 CWIP Curves NEER Final" xfId="38626" xr:uid="{E1010534-37FE-4703-BE2B-1907D32641C6}"/>
    <cellStyle name="_Pro Forma - Bastrop -  rev 04.14.04 2_November 2010 CWIP Curves NEER Final 2" xfId="38627" xr:uid="{CF7F4600-4577-4C07-9BAA-932EA9007B95}"/>
    <cellStyle name="_Pro Forma - Bastrop -  rev 04.14.04 2_November 2010 Termosol CWIP Curves NEER Final" xfId="38628" xr:uid="{AAD99D12-C50E-42DD-8374-FCE0C7B216EE}"/>
    <cellStyle name="_Pro Forma - Bastrop -  rev 04.14.04 2_November 2010 Termosol CWIP Curves NEER Final 2" xfId="38629" xr:uid="{57DBCF0F-F5BD-4DCC-95CD-2C831E755D23}"/>
    <cellStyle name="_Pro Forma - Bastrop -  rev 04.14.04 2_Project Monitoring Paradise Solar revised_October 2010" xfId="38630" xr:uid="{62DE2CBC-2A1D-4F1B-B1E8-69A0B546C208}"/>
    <cellStyle name="_Pro Forma - Bastrop -  rev 04.14.04 2_Project Monitoring Paradise Solar revised_October 2010 2" xfId="38631" xr:uid="{56D00F76-75D3-4841-9C90-AFFDB69E6395}"/>
    <cellStyle name="_Pro Forma - Bastrop -  rev 04.14.04 2_Project Monitoring Paradise Solar revised_October 2010_November 2010 Termosol CWIP Curves NEER Final" xfId="38632" xr:uid="{B007D785-3ADF-4F88-9649-C70CC9BD2C9C}"/>
    <cellStyle name="_Pro Forma - Bastrop -  rev 04.14.04 2_Project Monitoring Paradise Solar revised_October 2010_November 2010 Termosol CWIP Curves NEER Final 2" xfId="38633" xr:uid="{8B9F51ED-AC37-4E84-843A-49BBBE0B3ED6}"/>
    <cellStyle name="_Pro Forma - Bastrop -  rev 04.14.04 2_September 2010 CWIP curves_NextEra" xfId="38634" xr:uid="{3AAF5ACB-856C-4DE9-AA7C-D0F7E5A2D314}"/>
    <cellStyle name="_Pro Forma - Bastrop -  rev 04.14.04 2_September 2010 CWIP curves_NextEra 2" xfId="38635" xr:uid="{A8F810F6-3D87-4CC1-9B56-1D14AD56B94E}"/>
    <cellStyle name="_Pro Forma - Bastrop -  rev 04.14.04 2_September 2010 CWIP curves_NextEra_November 2010 Termosol CWIP Curves NEER Final" xfId="38636" xr:uid="{46613F40-A8EA-49DC-BC04-CFF8356F384C}"/>
    <cellStyle name="_Pro Forma - Bastrop -  rev 04.14.04 2_September 2010 CWIP curves_NextEra_November 2010 Termosol CWIP Curves NEER Final 2" xfId="38637" xr:uid="{5746CB7C-9B21-4B71-93A7-564511596DA6}"/>
    <cellStyle name="_Pro Forma - Bastrop -  rev 04.14.04 2_Summerhaven CWIP curve Oct_2010" xfId="38638" xr:uid="{3736E432-7CCC-43AA-9B8E-BD04B97E1285}"/>
    <cellStyle name="_Pro Forma - Bastrop -  rev 04.14.04 2_Summerhaven CWIP curve Oct_2010 2" xfId="38639" xr:uid="{58A8365A-357D-40A4-8068-0C0E2669621E}"/>
    <cellStyle name="_Pro Forma - Bastrop -  rev 04.14.04 2_Summerhaven CWIP curve Oct_2010_November 2010 Termosol CWIP Curves NEER Final" xfId="38640" xr:uid="{F4089CB3-E374-4650-9123-208464B55A49}"/>
    <cellStyle name="_Pro Forma - Bastrop -  rev 04.14.04 2_Summerhaven CWIP curve Oct_2010_November 2010 Termosol CWIP Curves NEER Final 2" xfId="38641" xr:uid="{94CF4414-3EB3-42D9-BDEE-C37CB28C8B3E}"/>
    <cellStyle name="_Pro Forma - Bastrop -  rev 04.14.04 2_ToD" xfId="38642" xr:uid="{EE366384-07E6-4874-B6CD-72102032F21B}"/>
    <cellStyle name="_Pro Forma - Bastrop -  rev 04.14.04 2_ToD 2" xfId="38643" xr:uid="{7A0322D5-4B27-4B4A-B998-F07A46C88B21}"/>
    <cellStyle name="_Pro Forma - Bastrop -  rev 04.14.04 2_ToD 3" xfId="38644" xr:uid="{85158F9E-0681-4845-8874-F7D773D20BCD}"/>
    <cellStyle name="_Pro Forma - Bastrop -  rev 04.14.04 2_tx financing revs" xfId="38645" xr:uid="{A6C6C13B-DD44-45E5-8F80-EA3A28A6D829}"/>
    <cellStyle name="_Pro Forma - Forney - rev 12.02.05" xfId="38646" xr:uid="{F3D6B584-B224-41F6-9C12-FCC8BA9F8D9D}"/>
    <cellStyle name="_Pro Forma - Forney - rev 12.02.05 2" xfId="38647" xr:uid="{8110F6A0-581C-405A-96CE-C103BFF4707D}"/>
    <cellStyle name="_Pro Forma - Forney - rev 12.02.05 2 2" xfId="38648" xr:uid="{A1A7E0F9-C543-4576-B0AA-C6CD0DD51150}"/>
    <cellStyle name="_Pro Forma - Forney - rev 12.02.05 3" xfId="38649" xr:uid="{5D6C8E3A-6B4D-41AD-BC2C-2B31484673DA}"/>
    <cellStyle name="_Pro Forma - Forney - rev 12.02.05 3 2" xfId="38650" xr:uid="{2D8F9131-C42D-410F-9665-13ACF6610865}"/>
    <cellStyle name="_Pro Forma - Forney - rev 12.02.05 4" xfId="38651" xr:uid="{6C292DE8-C0DA-41B7-B01D-B0C6AAD7BB16}"/>
    <cellStyle name="_Pro Forma - Forney - rev 12.02.05 4 2" xfId="38652" xr:uid="{036B2374-5FBA-4C6E-980B-F1DE09CEDF35}"/>
    <cellStyle name="_Pro Forma - Forney - rev 12.02.05 4 3" xfId="38653" xr:uid="{947503F2-EDE6-44E3-8FE6-8BCAB656CEE7}"/>
    <cellStyle name="_Pro Forma - Forney - rev 12.02.05 5" xfId="38654" xr:uid="{A3117DD4-0D37-4B96-A75A-AF1599E9D447}"/>
    <cellStyle name="_Pro Forma - Forney - rev 12.02.05 5 2" xfId="38655" xr:uid="{AD440EF4-AB06-47AD-91B1-3A330426B824}"/>
    <cellStyle name="_Pro Forma - Forney - rev 12.02.05 6" xfId="38656" xr:uid="{FE7EA180-E3AD-4586-9C00-10E9B0ED4691}"/>
    <cellStyle name="_Pro Forma - Forney - rev 12.02.05_Consolidated Summary Living ProForma_2011_DRAFT" xfId="38657" xr:uid="{ECBEE3A4-86D8-47CD-B432-894EAA1CB38A}"/>
    <cellStyle name="_Pro Forma - Forney - rev 12.02.05_Consolidated Summary Living ProForma_2011_Paste Special" xfId="38658" xr:uid="{F846555F-6F7C-4709-879C-B0D05A107622}"/>
    <cellStyle name="_Pro Forma - Forney - rev 12.02.05_Copy of South TX GenTie  0.8x Sale12-31-09 COD BASE CASEvBOD" xfId="38659" xr:uid="{AD352C99-D3E0-4C52-9C89-AED8C358459E}"/>
    <cellStyle name="_Pro Forma - Forney - rev 12.02.05_Day County" xfId="38660" xr:uid="{C06BA2E3-6E9B-4416-ACA5-0820E3F5D867}"/>
    <cellStyle name="_Pro Forma - Forney - rev 12.02.05_Genesis_Bridge_Tab" xfId="38661" xr:uid="{6D9762D7-5EC6-44D2-9730-76B593FBD272}"/>
    <cellStyle name="_Pro Forma - Forney - rev 12.02.05_Inputs" xfId="38662" xr:uid="{5E55D646-4684-423D-B8E4-7B20BC756444}"/>
    <cellStyle name="_Pro Forma - Forney - rev 12.02.05_Inputs 2" xfId="38663" xr:uid="{3446A8C7-69BE-4440-A1A0-68241D3ED7A2}"/>
    <cellStyle name="_Pro Forma - Forney - rev 12.02.05_LPF 2011 Update - Contracted Thermal Assets - rev 09 27 2011" xfId="38664" xr:uid="{ABBC11B3-3357-44EB-9483-81144A1EE4F6}"/>
    <cellStyle name="_Pro Forma - Forney - rev 12.02.05_LPF 2011 Update - Contracted Thermal Assets - rev 09 27 2011 (2)" xfId="38665" xr:uid="{4CDA1F01-428D-4B26-ADF3-0B0BC67FA81F}"/>
    <cellStyle name="_Pro Forma - Forney - rev 12.02.05_LPF 2011 Update - Merchant Thermal Assets - rev 09 27 2011 (2)" xfId="38666" xr:uid="{EC5ED759-3FC8-44D7-9C8B-CAA8A1B4E922}"/>
    <cellStyle name="_Pro Forma - Forney - rev 12.02.05_ToD" xfId="38667" xr:uid="{3C3DB37F-D1A5-435A-81F6-6E8998C01003}"/>
    <cellStyle name="_Pro Forma - Forney - rev 12.02.05_ToD 2" xfId="38668" xr:uid="{6296055D-CBF0-4784-8A53-F5C79CE41977}"/>
    <cellStyle name="_Pro Forma - Forney - rev 12.02.05_ToD 3" xfId="38669" xr:uid="{1561264C-31AF-4E94-8FD0-8EB9D63E25CA}"/>
    <cellStyle name="_Pro Forma - Linden (Closing) - rev 03.25.03" xfId="38670" xr:uid="{29B99E88-B368-4CB7-88C0-D08BF0DD8478}"/>
    <cellStyle name="_Pro Forma - Linden (Closing) - rev 03.25.03 2" xfId="38671" xr:uid="{B790F037-8DF2-47D6-80DA-532146554AF2}"/>
    <cellStyle name="_Pro Forma - Linden (Closing) - rev 03.25.03 2 2" xfId="38672" xr:uid="{D6D34420-7826-46D0-A1E6-116846EFAF02}"/>
    <cellStyle name="_Pro Forma - Linden (Closing) - rev 03.25.03 3" xfId="38673" xr:uid="{33DDB93E-D764-41BA-B1C8-8AE849D92335}"/>
    <cellStyle name="_Pro Forma - Linden (Closing) - rev 03.25.03 3 2" xfId="38674" xr:uid="{A8B0AADD-D653-4247-A0A8-33E065EAD94C}"/>
    <cellStyle name="_Pro Forma - Linden (Closing) - rev 03.25.03 4" xfId="38675" xr:uid="{D96C7715-96A2-4B53-9633-EABF83B9C995}"/>
    <cellStyle name="_Pro Forma - Linden (Closing) - rev 03.25.03 4 2" xfId="38676" xr:uid="{61F3EFD2-A973-4AAA-B405-5FDDCC18A433}"/>
    <cellStyle name="_Pro Forma - Linden (Closing) - rev 03.25.03 4 3" xfId="38677" xr:uid="{7D7E96EF-4314-4324-B205-91B9EA47DB24}"/>
    <cellStyle name="_Pro Forma - Linden (Closing) - rev 03.25.03 5" xfId="38678" xr:uid="{BCC1237C-0015-48E0-B467-CCF9BEE2451E}"/>
    <cellStyle name="_Pro Forma - Linden (Closing) - rev 03.25.03 5 2" xfId="38679" xr:uid="{4D344E25-F465-4721-A11F-B2D76A6382DA}"/>
    <cellStyle name="_Pro Forma - Linden (Closing) - rev 03.25.03 6" xfId="38680" xr:uid="{38D09019-DC01-4AAB-870A-6A5D4E85345E}"/>
    <cellStyle name="_Pro Forma - Linden (Closing) - rev 03.25.03_August 2010 CWIP curves_NextEra" xfId="38681" xr:uid="{9DFA576C-973A-4C6A-928B-B767E196CAC7}"/>
    <cellStyle name="_Pro Forma - Linden (Closing) - rev 03.25.03_August 2010 CWIP curves_NextEra 2" xfId="38682" xr:uid="{612171FB-71A2-446D-87B4-9BB049E994C2}"/>
    <cellStyle name="_Pro Forma - Linden (Closing) - rev 03.25.03_August 2010 CWIP curves_NextEra_November 2010 Termosol CWIP Curves NEER Final" xfId="38683" xr:uid="{49957A5B-99EC-46FD-B802-5D8BD718508A}"/>
    <cellStyle name="_Pro Forma - Linden (Closing) - rev 03.25.03_August 2010 CWIP curves_NextEra_November 2010 Termosol CWIP Curves NEER Final 2" xfId="38684" xr:uid="{DA8B8D72-F7E4-4076-BE71-019046149B90}"/>
    <cellStyle name="_Pro Forma - Linden (Closing) - rev 03.25.03_BASIS ADJ" xfId="38685" xr:uid="{E2F38B27-B40B-445E-84DD-7784491060C2}"/>
    <cellStyle name="_Pro Forma - Linden (Closing) - rev 03.25.03_BM Adjustments" xfId="38686" xr:uid="{F2F381EA-C4E1-4D33-A817-717709268DE0}"/>
    <cellStyle name="_Pro Forma - Linden (Closing) - rev 03.25.03_Budget Support 2012-09 2013-15 Benefit Programs v5 with NEER Barg Update" xfId="38687" xr:uid="{AA74D27D-8576-45B3-9094-F057E4F838CA}"/>
    <cellStyle name="_Pro Forma - Linden (Closing) - rev 03.25.03_Capacity_Factor_Monthly_Forecast_Through_2024 " xfId="38688" xr:uid="{8BAF4664-906C-4DBA-B60A-94519E193C88}"/>
    <cellStyle name="_Pro Forma - Linden (Closing) - rev 03.25.03_Capital Prov 1Q10" xfId="38689" xr:uid="{5E133650-15E2-4A95-A949-A071370F7635}"/>
    <cellStyle name="_Pro Forma - Linden (Closing) - rev 03.25.03_Capital Prov 1Q10 2" xfId="38690" xr:uid="{5607B04D-1C17-4E53-BE7C-56DAF3CB8DB9}"/>
    <cellStyle name="_Pro Forma - Linden (Closing) - rev 03.25.03_Capital Prov 1Q10_March_LTD_Premium" xfId="38691" xr:uid="{C0EC7499-0EB5-4CB1-906E-957DC97890EC}"/>
    <cellStyle name="_Pro Forma - Linden (Closing) - rev 03.25.03_Capital Prov 1Q10_Nov Self Admin LTD Income Premium - CIGNA" xfId="38692" xr:uid="{4EA2371E-0C9E-4EA3-BC73-90219D801861}"/>
    <cellStyle name="_Pro Forma - Linden (Closing) - rev 03.25.03_Capital Prov 1Q10_Summary Unrounded" xfId="38693" xr:uid="{6ED8CF8D-CC9C-435B-A532-07FA246DB67B}"/>
    <cellStyle name="_Pro Forma - Linden (Closing) - rev 03.25.03_Consolidated Summary Living ProForma_2011_DRAFT" xfId="38694" xr:uid="{80B2A323-AA7A-4929-AD33-5CA40100229D}"/>
    <cellStyle name="_Pro Forma - Linden (Closing) - rev 03.25.03_Consolidated Summary Living ProForma_2011_Paste Special" xfId="38695" xr:uid="{538A475D-C644-4D44-84F8-948B0187BDE5}"/>
    <cellStyle name="_Pro Forma - Linden (Closing) - rev 03.25.03_Copy of South TX GenTie  0.8x Sale12-31-09 COD BASE CASEvBOD" xfId="38696" xr:uid="{13C3D4ED-6FB4-4007-B870-1FE5118D796E}"/>
    <cellStyle name="_Pro Forma - Linden (Closing) - rev 03.25.03_CWIP Termosol 1" xfId="38697" xr:uid="{A3EF1588-1E7A-48F1-A74B-70796F0F258E}"/>
    <cellStyle name="_Pro Forma - Linden (Closing) - rev 03.25.03_CWIP Termosol 1 2" xfId="38698" xr:uid="{F2CD99D7-5B04-4027-993E-1EE3B7493F3D}"/>
    <cellStyle name="_Pro Forma - Linden (Closing) - rev 03.25.03_CWIP Termosol 2" xfId="38699" xr:uid="{5F52FF48-AA30-46D5-BD13-633F2E0053F0}"/>
    <cellStyle name="_Pro Forma - Linden (Closing) - rev 03.25.03_CWIP Termosol 2 2" xfId="38700" xr:uid="{DC4A6EA5-A29C-4492-94E3-03926168567B}"/>
    <cellStyle name="_Pro Forma - Linden (Closing) - rev 03.25.03_Day County" xfId="38701" xr:uid="{C97C61FE-C725-48A8-A880-60526BFF8EEF}"/>
    <cellStyle name="_Pro Forma - Linden (Closing) - rev 03.25.03_Distribution Date Calc" xfId="38702" xr:uid="{6CDA9F90-AC54-4C64-A68C-3DBCDDFA126A}"/>
    <cellStyle name="_Pro Forma - Linden (Closing) - rev 03.25.03_FAS 106 subsidy 2010" xfId="38703" xr:uid="{6602ADFB-726A-427F-B860-E760C9D73AD8}"/>
    <cellStyle name="_Pro Forma - Linden (Closing) - rev 03.25.03_FAS 106 subsidy 2010 2" xfId="38704" xr:uid="{917AEF84-AB4D-4094-9DD6-BA7797A7253E}"/>
    <cellStyle name="_Pro Forma - Linden (Closing) - rev 03.25.03_FAS 106 subsidy 2010_March_LTD_Premium" xfId="38705" xr:uid="{576A9A47-6F1A-4DFE-85B9-3C9B250E4A1E}"/>
    <cellStyle name="_Pro Forma - Linden (Closing) - rev 03.25.03_FAS 106 subsidy 2010_Nov Self Admin LTD Income Premium - CIGNA" xfId="38706" xr:uid="{8EB16CAA-3CED-4F35-956E-226A2A0DE636}"/>
    <cellStyle name="_Pro Forma - Linden (Closing) - rev 03.25.03_FAS 106 subsidy 2010_Summary Unrounded" xfId="38707" xr:uid="{AE523B2F-85CA-47D5-BAB3-1AAD3ECFF1CB}"/>
    <cellStyle name="_Pro Forma - Linden (Closing) - rev 03.25.03_Fees" xfId="38708" xr:uid="{68DC2651-30E8-4D30-BBB2-A213A3314719}"/>
    <cellStyle name="_Pro Forma - Linden (Closing) - rev 03.25.03_Genesis_Bridge_Tab" xfId="38709" xr:uid="{FC24ECB5-FE0F-4F78-8A9A-757B702B8BB1}"/>
    <cellStyle name="_Pro Forma - Linden (Closing) - rev 03.25.03_Inputs" xfId="38710" xr:uid="{8B23AEAF-C668-474B-8BC3-E44545DC018B}"/>
    <cellStyle name="_Pro Forma - Linden (Closing) - rev 03.25.03_Inputs 2" xfId="38711" xr:uid="{8FF0AB16-717F-4BAB-90D0-3AF026A1D36F}"/>
    <cellStyle name="_Pro Forma - Linden (Closing) - rev 03.25.03_Locked in Gross Margin" xfId="38712" xr:uid="{0A7B20FA-FE92-40FF-A775-FAB3A5B23544}"/>
    <cellStyle name="_Pro Forma - Linden (Closing) - rev 03.25.03_LPF 2011 Update - Contracted Thermal Assets - rev 09 27 2011" xfId="38713" xr:uid="{DAE64BC6-7062-40EE-8F6C-D628008B0A82}"/>
    <cellStyle name="_Pro Forma - Linden (Closing) - rev 03.25.03_LPF 2011 Update - Contracted Thermal Assets - rev 09 27 2011 (2)" xfId="38714" xr:uid="{3E28277F-BBEF-4967-96B9-6D6AA86CF309}"/>
    <cellStyle name="_Pro Forma - Linden (Closing) - rev 03.25.03_LPF 2011 Update - Merchant Thermal Assets - rev 09 27 2011 (2)" xfId="38715" xr:uid="{68AF8FA6-3773-48B7-B9C8-EBF87A539F12}"/>
    <cellStyle name="_Pro Forma - Linden (Closing) - rev 03.25.03_LTD-FAS 112 Summary" xfId="38716" xr:uid="{14126DDC-8490-443C-AE0C-02A541789965}"/>
    <cellStyle name="_Pro Forma - Linden (Closing) - rev 03.25.03_November 2010 CWIP Curves Genesis Final" xfId="38717" xr:uid="{27E06A02-175C-449B-872F-098833C2BFDE}"/>
    <cellStyle name="_Pro Forma - Linden (Closing) - rev 03.25.03_November 2010 CWIP Curves Genesis Final 2" xfId="38718" xr:uid="{6EFDE82A-CF41-480F-9A19-39B4BC881F94}"/>
    <cellStyle name="_Pro Forma - Linden (Closing) - rev 03.25.03_November 2010 CWIP Curves NEER Final" xfId="38719" xr:uid="{BF591E22-C224-4BE1-9448-E072E6307B89}"/>
    <cellStyle name="_Pro Forma - Linden (Closing) - rev 03.25.03_November 2010 CWIP Curves NEER Final 2" xfId="38720" xr:uid="{E99B694A-5341-4285-A57D-2F91641AD8C3}"/>
    <cellStyle name="_Pro Forma - Linden (Closing) - rev 03.25.03_November 2010 Termosol CWIP Curves NEER Final" xfId="38721" xr:uid="{A819B94E-22DC-4BC4-ABE4-EECFF6DEEF96}"/>
    <cellStyle name="_Pro Forma - Linden (Closing) - rev 03.25.03_November 2010 Termosol CWIP Curves NEER Final 2" xfId="38722" xr:uid="{252B74E9-9B4A-4B29-85AC-D5EF3F38E3C9}"/>
    <cellStyle name="_Pro Forma - Linden (Closing) - rev 03.25.03_Project Monitoring Paradise Solar revised_October 2010" xfId="38723" xr:uid="{B0DB0FA1-7DC7-42C4-9697-3988D38FA27F}"/>
    <cellStyle name="_Pro Forma - Linden (Closing) - rev 03.25.03_Project Monitoring Paradise Solar revised_October 2010 2" xfId="38724" xr:uid="{CA20B5C2-32EC-4904-BA5C-72F04945064E}"/>
    <cellStyle name="_Pro Forma - Linden (Closing) - rev 03.25.03_Project Monitoring Paradise Solar revised_October 2010_November 2010 Termosol CWIP Curves NEER Final" xfId="38725" xr:uid="{FD0D08E2-C0D4-41B2-8FF6-F8CD7528666C}"/>
    <cellStyle name="_Pro Forma - Linden (Closing) - rev 03.25.03_Project Monitoring Paradise Solar revised_October 2010_November 2010 Termosol CWIP Curves NEER Final 2" xfId="38726" xr:uid="{87308D72-FBA0-475E-BEDF-378F2137165C}"/>
    <cellStyle name="_Pro Forma - Linden (Closing) - rev 03.25.03_September 2010 CWIP curves_NextEra" xfId="38727" xr:uid="{38EFCC97-9C3F-4A16-90E8-90414F5B217A}"/>
    <cellStyle name="_Pro Forma - Linden (Closing) - rev 03.25.03_September 2010 CWIP curves_NextEra 2" xfId="38728" xr:uid="{97205C66-3C9B-4903-A594-180375AB2034}"/>
    <cellStyle name="_Pro Forma - Linden (Closing) - rev 03.25.03_September 2010 CWIP curves_NextEra_November 2010 Termosol CWIP Curves NEER Final" xfId="38729" xr:uid="{431F6DBC-20F5-4F64-BACB-4C986F1F5925}"/>
    <cellStyle name="_Pro Forma - Linden (Closing) - rev 03.25.03_September 2010 CWIP curves_NextEra_November 2010 Termosol CWIP Curves NEER Final 2" xfId="38730" xr:uid="{5A60FA79-0DED-4DE4-B1F9-67433B46A458}"/>
    <cellStyle name="_Pro Forma - Linden (Closing) - rev 03.25.03_Summerhaven CWIP curve Oct_2010" xfId="38731" xr:uid="{DE0338E0-2E2B-4350-8BD1-0ADFF02B8298}"/>
    <cellStyle name="_Pro Forma - Linden (Closing) - rev 03.25.03_Summerhaven CWIP curve Oct_2010 2" xfId="38732" xr:uid="{8197148A-4B81-485A-821F-F044D5550EF1}"/>
    <cellStyle name="_Pro Forma - Linden (Closing) - rev 03.25.03_Summerhaven CWIP curve Oct_2010_November 2010 Termosol CWIP Curves NEER Final" xfId="38733" xr:uid="{6651EA41-FF71-455B-8C8B-D765BB960E47}"/>
    <cellStyle name="_Pro Forma - Linden (Closing) - rev 03.25.03_Summerhaven CWIP curve Oct_2010_November 2010 Termosol CWIP Curves NEER Final 2" xfId="38734" xr:uid="{7CDF3C14-E3A5-4D91-9EBF-485556DA5218}"/>
    <cellStyle name="_Pro Forma - Linden (Closing) - rev 03.25.03_ToD" xfId="38735" xr:uid="{03594B61-9FC1-4D50-A7C2-7B8CD67218E2}"/>
    <cellStyle name="_Pro Forma - Linden (Closing) - rev 03.25.03_ToD 2" xfId="38736" xr:uid="{A0C3A8A7-7907-4854-B9FC-DF3E47248943}"/>
    <cellStyle name="_Pro Forma - Linden (Closing) - rev 03.25.03_ToD 3" xfId="38737" xr:uid="{29572EC1-D13F-496C-85BE-3BD813D8A2B7}"/>
    <cellStyle name="_Pro Forma - Linden (Closing) - rev 03.25.03_tx financing revs" xfId="38738" xr:uid="{29A80099-4D41-41F2-9568-27E827BAC612}"/>
    <cellStyle name="_Pro Forma - Middletown - rev 04.09.03" xfId="38739" xr:uid="{193E4DC9-2FC4-40BC-8BD8-FC5604894E52}"/>
    <cellStyle name="_Pro Forma - Middletown - rev 04.09.03 2" xfId="38740" xr:uid="{B68019D1-EC62-465B-BAC9-77492CB3D991}"/>
    <cellStyle name="_Pro Forma - Middletown - rev 04.09.03 2 2" xfId="38741" xr:uid="{3944C3E2-29EC-4685-A7F4-6412F4406365}"/>
    <cellStyle name="_Pro Forma - Middletown - rev 04.09.03 3" xfId="38742" xr:uid="{B20EF42D-A389-4A0B-AB59-9925408AE726}"/>
    <cellStyle name="_Pro Forma - Middletown - rev 04.09.03 3 2" xfId="38743" xr:uid="{17BFB186-CC0F-49CF-9C2D-B5254BF6AC10}"/>
    <cellStyle name="_Pro Forma - Middletown - rev 04.09.03 4" xfId="38744" xr:uid="{A2EAD13B-EB49-4E0A-86A9-F11C6AC32A8C}"/>
    <cellStyle name="_Pro Forma - Middletown - rev 04.09.03 4 2" xfId="38745" xr:uid="{F299BBC1-99F5-48F2-A309-119FAEE6CA45}"/>
    <cellStyle name="_Pro Forma - Middletown - rev 04.09.03 4 3" xfId="38746" xr:uid="{B813335A-DAA2-4936-87FB-BBA8FF9EBF25}"/>
    <cellStyle name="_Pro Forma - Middletown - rev 04.09.03 5" xfId="38747" xr:uid="{F893ABA2-E830-433A-9181-ED0C0DCACCB6}"/>
    <cellStyle name="_Pro Forma - Middletown - rev 04.09.03 5 2" xfId="38748" xr:uid="{02F0B159-36F7-42CF-B985-A97AC70C7EEE}"/>
    <cellStyle name="_Pro Forma - Middletown - rev 04.09.03 6" xfId="38749" xr:uid="{256402E4-E24B-45B6-A530-7B7AC48E4F34}"/>
    <cellStyle name="_Pro Forma - Middletown - rev 04.09.03_August 2010 CWIP curves_NextEra" xfId="38750" xr:uid="{B325E1EA-0D80-49F3-BE4E-7A0795EDC7AA}"/>
    <cellStyle name="_Pro Forma - Middletown - rev 04.09.03_August 2010 CWIP curves_NextEra 2" xfId="38751" xr:uid="{2DF0EA94-66C8-4BBB-86F9-8F90F7FA1A5C}"/>
    <cellStyle name="_Pro Forma - Middletown - rev 04.09.03_August 2010 CWIP curves_NextEra_November 2010 Termosol CWIP Curves NEER Final" xfId="38752" xr:uid="{081074A2-7729-43D0-8257-E3D497EF8188}"/>
    <cellStyle name="_Pro Forma - Middletown - rev 04.09.03_August 2010 CWIP curves_NextEra_November 2010 Termosol CWIP Curves NEER Final 2" xfId="38753" xr:uid="{FD555A59-F0BF-46B9-B708-F2A66D63CB4B}"/>
    <cellStyle name="_Pro Forma - Middletown - rev 04.09.03_BASIS ADJ" xfId="38754" xr:uid="{6D64A8C5-12D8-49E2-ACF9-317E049F4777}"/>
    <cellStyle name="_Pro Forma - Middletown - rev 04.09.03_BM Adjustments" xfId="38755" xr:uid="{FA16ACC3-64C9-4D8D-A63F-A7D3C934CBD3}"/>
    <cellStyle name="_Pro Forma - Middletown - rev 04.09.03_Budget Support 2012-09 2013-15 Benefit Programs v5 with NEER Barg Update" xfId="38756" xr:uid="{798E0D45-EA89-4144-B843-07A284042CC3}"/>
    <cellStyle name="_Pro Forma - Middletown - rev 04.09.03_Capacity_Factor_Monthly_Forecast_Through_2024 " xfId="38757" xr:uid="{121316C6-263B-4982-BD72-646E3D07A073}"/>
    <cellStyle name="_Pro Forma - Middletown - rev 04.09.03_Capital Prov 1Q10" xfId="38758" xr:uid="{FDD12596-2506-4D06-9FEF-6222D70B791E}"/>
    <cellStyle name="_Pro Forma - Middletown - rev 04.09.03_Capital Prov 1Q10 2" xfId="38759" xr:uid="{64A03D78-9145-4EEB-A96B-F8D110265500}"/>
    <cellStyle name="_Pro Forma - Middletown - rev 04.09.03_Capital Prov 1Q10_March_LTD_Premium" xfId="38760" xr:uid="{B7E8E0CD-DDEB-4102-9ACC-3D80D3210A12}"/>
    <cellStyle name="_Pro Forma - Middletown - rev 04.09.03_Capital Prov 1Q10_Nov Self Admin LTD Income Premium - CIGNA" xfId="38761" xr:uid="{425401D0-D8DD-4EE7-B194-C1DA9C179E82}"/>
    <cellStyle name="_Pro Forma - Middletown - rev 04.09.03_Capital Prov 1Q10_Summary Unrounded" xfId="38762" xr:uid="{D465FF36-B466-4395-8EBE-E147D94CA62B}"/>
    <cellStyle name="_Pro Forma - Middletown - rev 04.09.03_Consolidated Summary Living ProForma_2011_DRAFT" xfId="38763" xr:uid="{D037C725-121B-4D35-9999-59A8C9E53AFC}"/>
    <cellStyle name="_Pro Forma - Middletown - rev 04.09.03_Consolidated Summary Living ProForma_2011_Paste Special" xfId="38764" xr:uid="{C82A65A2-FD9A-465A-B684-BB3192512201}"/>
    <cellStyle name="_Pro Forma - Middletown - rev 04.09.03_Copy of South TX GenTie  0.8x Sale12-31-09 COD BASE CASEvBOD" xfId="38765" xr:uid="{8F17B292-18C4-4234-9569-90EC3B696AFF}"/>
    <cellStyle name="_Pro Forma - Middletown - rev 04.09.03_CWIP Termosol 1" xfId="38766" xr:uid="{3CB1AEAB-DFC0-450F-8AE8-383D06FF4B02}"/>
    <cellStyle name="_Pro Forma - Middletown - rev 04.09.03_CWIP Termosol 1 2" xfId="38767" xr:uid="{CFE903B5-4CB6-4EA4-9264-5B7433748353}"/>
    <cellStyle name="_Pro Forma - Middletown - rev 04.09.03_CWIP Termosol 2" xfId="38768" xr:uid="{FF1B8834-8D52-4E78-92D3-FD93D066908E}"/>
    <cellStyle name="_Pro Forma - Middletown - rev 04.09.03_CWIP Termosol 2 2" xfId="38769" xr:uid="{17D1B9CD-3F7C-422C-B0D0-EAC5D15300B8}"/>
    <cellStyle name="_Pro Forma - Middletown - rev 04.09.03_Day County" xfId="38770" xr:uid="{FA07E5B9-918B-46D9-8BAC-6CAE78BF5FA9}"/>
    <cellStyle name="_Pro Forma - Middletown - rev 04.09.03_Distribution Date Calc" xfId="38771" xr:uid="{82C586DB-1D08-482A-AF18-D43FC057D115}"/>
    <cellStyle name="_Pro Forma - Middletown - rev 04.09.03_FAS 106 subsidy 2010" xfId="38772" xr:uid="{EA2B52AD-583B-4D32-A856-A2A6A83EB605}"/>
    <cellStyle name="_Pro Forma - Middletown - rev 04.09.03_FAS 106 subsidy 2010 2" xfId="38773" xr:uid="{A19E2741-888E-45D0-B367-104CA198BFF3}"/>
    <cellStyle name="_Pro Forma - Middletown - rev 04.09.03_FAS 106 subsidy 2010_March_LTD_Premium" xfId="38774" xr:uid="{82C7B828-1390-4644-AA6D-A851490F6775}"/>
    <cellStyle name="_Pro Forma - Middletown - rev 04.09.03_FAS 106 subsidy 2010_Nov Self Admin LTD Income Premium - CIGNA" xfId="38775" xr:uid="{476D71AD-8B7C-4F3F-A4AE-072025FD6902}"/>
    <cellStyle name="_Pro Forma - Middletown - rev 04.09.03_FAS 106 subsidy 2010_Summary Unrounded" xfId="38776" xr:uid="{383CDBBE-8828-4F1D-8DF9-C4FE0E39E4D7}"/>
    <cellStyle name="_Pro Forma - Middletown - rev 04.09.03_Fees" xfId="38777" xr:uid="{AB2B0E4C-8D0D-47D3-9CC8-B18AB37024BF}"/>
    <cellStyle name="_Pro Forma - Middletown - rev 04.09.03_Genesis_Bridge_Tab" xfId="38778" xr:uid="{FF46F9A9-3581-4B7D-966E-76FF636448F2}"/>
    <cellStyle name="_Pro Forma - Middletown - rev 04.09.03_Inputs" xfId="38779" xr:uid="{1C228A11-CE11-4862-BCB9-CD11FCD510F9}"/>
    <cellStyle name="_Pro Forma - Middletown - rev 04.09.03_Inputs 2" xfId="38780" xr:uid="{2516BD94-E3AB-4465-B3D8-2E99E89BC3DD}"/>
    <cellStyle name="_Pro Forma - Middletown - rev 04.09.03_Locked in Gross Margin" xfId="38781" xr:uid="{BBF79547-FA98-42A2-B183-80690214D404}"/>
    <cellStyle name="_Pro Forma - Middletown - rev 04.09.03_LPF 2011 Update - Contracted Thermal Assets - rev 09 27 2011" xfId="38782" xr:uid="{68EABF81-DD63-4C4D-8794-E84CF66E24A9}"/>
    <cellStyle name="_Pro Forma - Middletown - rev 04.09.03_LPF 2011 Update - Contracted Thermal Assets - rev 09 27 2011 (2)" xfId="38783" xr:uid="{1EF1F0EB-CBB8-4C1B-99FD-ACBB02D42863}"/>
    <cellStyle name="_Pro Forma - Middletown - rev 04.09.03_LPF 2011 Update - Merchant Thermal Assets - rev 09 27 2011 (2)" xfId="38784" xr:uid="{A4806626-F97F-47C2-8A0A-4D4446B79E3A}"/>
    <cellStyle name="_Pro Forma - Middletown - rev 04.09.03_LTD-FAS 112 Summary" xfId="38785" xr:uid="{37C76A9E-68B8-4037-A6CC-9E6C09CF564B}"/>
    <cellStyle name="_Pro Forma - Middletown - rev 04.09.03_November 2010 CWIP Curves Genesis Final" xfId="38786" xr:uid="{0A0A3677-0BC2-46A4-AA23-2B03C6124DF8}"/>
    <cellStyle name="_Pro Forma - Middletown - rev 04.09.03_November 2010 CWIP Curves Genesis Final 2" xfId="38787" xr:uid="{BDE4E8E7-285C-4850-9D71-C701242C244C}"/>
    <cellStyle name="_Pro Forma - Middletown - rev 04.09.03_November 2010 CWIP Curves NEER Final" xfId="38788" xr:uid="{E47DA899-BF68-45CE-9801-A31EE7397DFA}"/>
    <cellStyle name="_Pro Forma - Middletown - rev 04.09.03_November 2010 CWIP Curves NEER Final 2" xfId="38789" xr:uid="{F49710AA-9216-4104-BF51-1C94CEFC3F2A}"/>
    <cellStyle name="_Pro Forma - Middletown - rev 04.09.03_November 2010 Termosol CWIP Curves NEER Final" xfId="38790" xr:uid="{D004D7B0-40B1-4AC3-BFD4-33C7490F819A}"/>
    <cellStyle name="_Pro Forma - Middletown - rev 04.09.03_November 2010 Termosol CWIP Curves NEER Final 2" xfId="38791" xr:uid="{5DF57870-EE63-4B15-97A6-82B4ECD7AAE4}"/>
    <cellStyle name="_Pro Forma - Middletown - rev 04.09.03_Project Monitoring Paradise Solar revised_October 2010" xfId="38792" xr:uid="{1548F2ED-F6B5-400E-B7F3-A4512E0A218D}"/>
    <cellStyle name="_Pro Forma - Middletown - rev 04.09.03_Project Monitoring Paradise Solar revised_October 2010 2" xfId="38793" xr:uid="{43E1F11F-4A37-4765-84E9-BB692CCC8A6F}"/>
    <cellStyle name="_Pro Forma - Middletown - rev 04.09.03_Project Monitoring Paradise Solar revised_October 2010_November 2010 Termosol CWIP Curves NEER Final" xfId="38794" xr:uid="{975ADBEB-A243-464F-858C-A6E4DEB7FB58}"/>
    <cellStyle name="_Pro Forma - Middletown - rev 04.09.03_Project Monitoring Paradise Solar revised_October 2010_November 2010 Termosol CWIP Curves NEER Final 2" xfId="38795" xr:uid="{C28CE8D9-AAFD-49AB-9D42-AC6C86840698}"/>
    <cellStyle name="_Pro Forma - Middletown - rev 04.09.03_September 2010 CWIP curves_NextEra" xfId="38796" xr:uid="{0242494F-1BFA-4BDF-B2C7-DEA8F3490801}"/>
    <cellStyle name="_Pro Forma - Middletown - rev 04.09.03_September 2010 CWIP curves_NextEra 2" xfId="38797" xr:uid="{19FBE804-10CC-4BF2-A6BF-5E3C90945E0C}"/>
    <cellStyle name="_Pro Forma - Middletown - rev 04.09.03_September 2010 CWIP curves_NextEra_November 2010 Termosol CWIP Curves NEER Final" xfId="38798" xr:uid="{AA48ED59-B95F-4C5C-8349-EE0632590D99}"/>
    <cellStyle name="_Pro Forma - Middletown - rev 04.09.03_September 2010 CWIP curves_NextEra_November 2010 Termosol CWIP Curves NEER Final 2" xfId="38799" xr:uid="{0773E1E1-E2C6-4A8C-902B-8BFB6D9598E8}"/>
    <cellStyle name="_Pro Forma - Middletown - rev 04.09.03_Summerhaven CWIP curve Oct_2010" xfId="38800" xr:uid="{C9868D0A-C67F-4BD8-87BC-B9B918323F30}"/>
    <cellStyle name="_Pro Forma - Middletown - rev 04.09.03_Summerhaven CWIP curve Oct_2010 2" xfId="38801" xr:uid="{B80291FF-61BB-4315-BCD4-30F233301DE3}"/>
    <cellStyle name="_Pro Forma - Middletown - rev 04.09.03_Summerhaven CWIP curve Oct_2010_November 2010 Termosol CWIP Curves NEER Final" xfId="38802" xr:uid="{44C6F88B-C736-4FF5-BE7A-C0CACA04CDA3}"/>
    <cellStyle name="_Pro Forma - Middletown - rev 04.09.03_Summerhaven CWIP curve Oct_2010_November 2010 Termosol CWIP Curves NEER Final 2" xfId="38803" xr:uid="{8AF1679B-C686-4EC7-9BA5-C7EEBBD71E0C}"/>
    <cellStyle name="_Pro Forma - Middletown - rev 04.09.03_ToD" xfId="38804" xr:uid="{036A4090-8094-4D69-976E-5FDCF94634DD}"/>
    <cellStyle name="_Pro Forma - Middletown - rev 04.09.03_ToD 2" xfId="38805" xr:uid="{C9A6A05C-9C07-47A8-B1B8-5416CE3E9292}"/>
    <cellStyle name="_Pro Forma - Middletown - rev 04.09.03_ToD 3" xfId="38806" xr:uid="{F34F0899-82BE-4254-BC30-F591022578AB}"/>
    <cellStyle name="_Pro Forma - Middletown - rev 04.09.03_tx financing revs" xfId="38807" xr:uid="{63EA2107-D41C-4E71-AABE-3A34AA513075}"/>
    <cellStyle name="_Pro Forma - Oxford (2nd rnd) - rev 11.18.05b" xfId="38808" xr:uid="{9FC6B1A4-22E9-4ECE-B921-E3CB1FB3B4F9}"/>
    <cellStyle name="_Pro Forma - Oxford (2nd rnd) - rev 11.18.05b 2" xfId="38809" xr:uid="{46EBEE29-39F0-4235-BF97-763B5319EBCB}"/>
    <cellStyle name="_Pro Forma - Oxford (2nd rnd) - rev 11.18.05b 2 2" xfId="38810" xr:uid="{8AA3EBEE-9693-4EFF-AEEA-1DEC82B8B2C8}"/>
    <cellStyle name="_Pro Forma - Oxford (2nd rnd) - rev 11.18.05b 3" xfId="38811" xr:uid="{BFB2EFB5-B1B0-4794-8410-9886330C1C6E}"/>
    <cellStyle name="_Pro Forma - Oxford (2nd rnd) - rev 11.18.05b 4" xfId="38812" xr:uid="{8F2E366A-C86C-4C78-A66D-4414A0AF4346}"/>
    <cellStyle name="_Pro Forma - Oxford (2nd rnd) - rev 11.18.05b 4 2" xfId="38813" xr:uid="{AC8D142E-0744-423B-8AEA-C229DAFEB2D5}"/>
    <cellStyle name="_Pro Forma - Oxford (2nd rnd) - rev 11.18.05b 4 3" xfId="38814" xr:uid="{A34B5ADA-3C72-4F25-A0B4-1025158D5C94}"/>
    <cellStyle name="_Pro Forma - Oxford (2nd rnd) - rev 11.18.05b_Genesis_Bridge_Tab" xfId="38815" xr:uid="{4CBAEC91-1CE3-45E6-AD5D-4A5AB4CE96BF}"/>
    <cellStyle name="_Pro Forma - Oxford (2nd rnd) - rev 11.18.05b_ToD" xfId="38816" xr:uid="{6630850C-B1B5-407D-AACA-A44E6406177B}"/>
    <cellStyle name="_Pro Forma - Oxford (2nd rnd) - rev 11.18.05b_ToD 2" xfId="38817" xr:uid="{455A8120-CCA0-43B3-BB4D-9C5CBA52E1A7}"/>
    <cellStyle name="_Pro Forma - Oxford (2nd rnd) - rev 11.18.05b_ToD 3" xfId="38818" xr:uid="{34591987-B265-461D-A7A9-846BF77DBE1A}"/>
    <cellStyle name="_Pro Forma - Palmer Board Model - rev 06.30.05" xfId="38819" xr:uid="{E2B084C8-F32C-423F-81CE-9687A043359D}"/>
    <cellStyle name="_Pro Forma - Palmer Board Model - rev 06.30.05 2" xfId="38820" xr:uid="{6C2EC443-8BEF-44A5-AF6B-DB56698AFDF1}"/>
    <cellStyle name="_Pro Forma - Palmer Board Model - rev 06.30.05 2 2" xfId="38821" xr:uid="{7F22FC8C-88A1-412E-B829-3225139CB79F}"/>
    <cellStyle name="_Pro Forma - Palmer Board Model - rev 06.30.05 3" xfId="38822" xr:uid="{1627AD6A-B44F-4FEC-924B-DFA5B1805B82}"/>
    <cellStyle name="_Pro Forma - Palmer Board Model - rev 06.30.05 3 2" xfId="38823" xr:uid="{A4AFC192-4443-4D76-9814-CB5ABA4E093A}"/>
    <cellStyle name="_Pro Forma - Palmer Board Model - rev 06.30.05 4" xfId="38824" xr:uid="{1424CDE9-9AB2-4041-A9D4-D19991EBB303}"/>
    <cellStyle name="_Pro Forma - Palmer Board Model - rev 06.30.05 4 2" xfId="38825" xr:uid="{E1813811-2BAE-4B79-BC77-1CBA7A5FBFCE}"/>
    <cellStyle name="_Pro Forma - Palmer Board Model - rev 06.30.05 4 3" xfId="38826" xr:uid="{F31B2BAE-2364-4CFF-968F-2B2E8096358D}"/>
    <cellStyle name="_Pro Forma - Palmer Board Model - rev 06.30.05 5" xfId="38827" xr:uid="{0087928B-6277-422C-8880-896C784CB98D}"/>
    <cellStyle name="_Pro Forma - Palmer Board Model - rev 06.30.05 5 2" xfId="38828" xr:uid="{D35A60C1-F3FE-4B2C-B067-96BEA2F62AB5}"/>
    <cellStyle name="_Pro Forma - Palmer Board Model - rev 06.30.05 6" xfId="38829" xr:uid="{573DBBF8-10F0-49B7-AE02-371396AD236E}"/>
    <cellStyle name="_Pro Forma - Palmer Board Model - rev 06.30.05_Consolidated Summary Living ProForma_2011_DRAFT" xfId="38830" xr:uid="{B2F1DC6E-BA98-490E-93FD-894292B40697}"/>
    <cellStyle name="_Pro Forma - Palmer Board Model - rev 06.30.05_Consolidated Summary Living ProForma_2011_Paste Special" xfId="38831" xr:uid="{09CFAA70-E6B8-40F5-8755-4E70E89E3083}"/>
    <cellStyle name="_Pro Forma - Palmer Board Model - rev 06.30.05_Copy of South TX GenTie  0.8x Sale12-31-09 COD BASE CASEvBOD" xfId="38832" xr:uid="{19D86291-324E-4B64-9627-3A1536F7400E}"/>
    <cellStyle name="_Pro Forma - Palmer Board Model - rev 06.30.05_Genesis_Bridge_Tab" xfId="38833" xr:uid="{7BC9E4A1-EC38-4FD4-838B-28DD2C54D7B2}"/>
    <cellStyle name="_Pro Forma - Palmer Board Model - rev 06.30.05_Inputs" xfId="38834" xr:uid="{D94A29D0-4B98-4F18-908B-D969758F85E9}"/>
    <cellStyle name="_Pro Forma - Palmer Board Model - rev 06.30.05_Inputs 2" xfId="38835" xr:uid="{4DFB4870-B5C6-4B05-AA79-D6DFBEAF934A}"/>
    <cellStyle name="_Pro Forma - Palmer Board Model - rev 06.30.05_ToD" xfId="38836" xr:uid="{1BDD00F0-8737-4289-8916-268AE4AFB7FD}"/>
    <cellStyle name="_Pro Forma - Palmer Board Model - rev 06.30.05_ToD 2" xfId="38837" xr:uid="{50B927B6-0D25-46F6-8669-24CB5D6B0BE9}"/>
    <cellStyle name="_Pro Forma - Palmer Board Model - rev 06.30.05_ToD 3" xfId="38838" xr:uid="{56E12596-C4C8-4F7E-8BC5-D3BD2D21B884}"/>
    <cellStyle name="_Pro Forma - Point Beach - rev 08.21.07" xfId="38839" xr:uid="{81F40D28-3A05-4360-83A3-EDBB9FC45D7A}"/>
    <cellStyle name="_Pro Froma - Cherokee - rev 03.15.05" xfId="38840" xr:uid="{CAB2928B-69C4-4A3A-9273-A2D24E46C5C7}"/>
    <cellStyle name="_Pro Froma - Cherokee - rev 03.15.05 2" xfId="38841" xr:uid="{625A47C6-8A0B-4FAD-A652-E29C442D8D2E}"/>
    <cellStyle name="_Pro Froma - Cherokee - rev 03.15.05 2 2" xfId="38842" xr:uid="{49BC53C9-151D-4133-9717-DCC2D3733288}"/>
    <cellStyle name="_Pro Froma - Cherokee - rev 03.15.05 3" xfId="38843" xr:uid="{A64D0266-D76A-4E32-A59D-812102989390}"/>
    <cellStyle name="_Pro Froma - Cherokee - rev 03.15.05 3 2" xfId="38844" xr:uid="{F3141322-10F2-4A37-999F-95F8E72647F9}"/>
    <cellStyle name="_Pro Froma - Cherokee - rev 03.15.05 4" xfId="38845" xr:uid="{129E3A24-8F01-499B-89E4-B2BE0A2C41AE}"/>
    <cellStyle name="_Pro Froma - Cherokee - rev 03.15.05 4 2" xfId="38846" xr:uid="{7ED91A7F-349B-4D09-AD8F-386C655BE82F}"/>
    <cellStyle name="_Pro Froma - Cherokee - rev 03.15.05 4 3" xfId="38847" xr:uid="{1B7369FA-BD2F-4A05-91DE-FFDB1F53165A}"/>
    <cellStyle name="_Pro Froma - Cherokee - rev 03.15.05 5" xfId="38848" xr:uid="{538FC90A-4D4A-43CF-8096-1C3EBCEC3C6A}"/>
    <cellStyle name="_Pro Froma - Cherokee - rev 03.15.05 5 2" xfId="38849" xr:uid="{2139D2D7-7E45-4915-8146-E791AAB35E73}"/>
    <cellStyle name="_Pro Froma - Cherokee - rev 03.15.05 6" xfId="38850" xr:uid="{DD154BC8-67D5-4EDC-9EBA-EF5EC52E2C56}"/>
    <cellStyle name="_Pro Froma - Cherokee - rev 03.15.05_Consolidated Summary Living ProForma_2011_DRAFT" xfId="38851" xr:uid="{EC77DC4C-C5D2-4890-8E29-809C8A10494B}"/>
    <cellStyle name="_Pro Froma - Cherokee - rev 03.15.05_Consolidated Summary Living ProForma_2011_Paste Special" xfId="38852" xr:uid="{4D660A70-64AB-470F-939D-543AE99353E9}"/>
    <cellStyle name="_Pro Froma - Cherokee - rev 03.15.05_Genesis_Bridge_Tab" xfId="38853" xr:uid="{DCEFCE16-9E3C-42E3-928F-F81E3334A113}"/>
    <cellStyle name="_Pro Froma - Cherokee - rev 03.15.05_Inputs" xfId="38854" xr:uid="{941042DC-99CC-41EA-963D-262D06C5D484}"/>
    <cellStyle name="_Pro Froma - Cherokee - rev 03.15.05_Inputs 2" xfId="38855" xr:uid="{98996F5C-276A-4DE0-BD5E-ACF40102F281}"/>
    <cellStyle name="_Pro Froma - Cherokee - rev 03.15.05_ToD" xfId="38856" xr:uid="{3888DBA4-07AD-41F3-9431-45E75A3F60E9}"/>
    <cellStyle name="_Pro Froma - Cherokee - rev 03.15.05_ToD 2" xfId="38857" xr:uid="{6EF15FFF-A0E9-4CDA-ABA3-7B8190569192}"/>
    <cellStyle name="_Pro Froma - Cherokee - rev 03.15.05_ToD 3" xfId="38858" xr:uid="{11C95B70-C51F-4661-A40E-2DFE2E3E5738}"/>
    <cellStyle name="_Proj Economics" xfId="38859" xr:uid="{659A40D0-1B47-4176-8A6B-67090EBA6BC8}"/>
    <cellStyle name="_Proj Economics_B&amp;B Model 4.17.09" xfId="38860" xr:uid="{2DA9172A-2D29-428E-AD50-0E8390206362}"/>
    <cellStyle name="_Proj Economics_Merchant Trent" xfId="38861" xr:uid="{B085F824-A0D6-42C6-B3B3-E4C472CA12A7}"/>
    <cellStyle name="_Proj Economics_Purchase Accounting PPA's" xfId="38862" xr:uid="{6ED38A5E-659C-43DB-9808-F2A55C3898CA}"/>
    <cellStyle name="_Project Finance Wilton Expansion" xfId="38863" xr:uid="{DA64DA46-0BF2-4CFD-A5CD-02EEF2E0C1E4}"/>
    <cellStyle name="_Project List - Parnell 07-0815 v2" xfId="38864" xr:uid="{AED7744C-F9DA-4BBA-8009-5E1926BEBF2F}"/>
    <cellStyle name="_Project List - Viola 07-0815 v2" xfId="38865" xr:uid="{B4DA1FE2-21BF-4F85-B40D-CDC981A852B2}"/>
    <cellStyle name="_Project Makani Financial Model" xfId="38866" xr:uid="{5F5D6666-DEFA-4298-9498-2B979F6DBC37}"/>
    <cellStyle name="_Project Monitoring Template-R9_Northern Colorado_Mar-09" xfId="38867" xr:uid="{E18C1B1E-18A2-404A-96D2-64649DCB8044}"/>
    <cellStyle name="_Project Monitoring Template-R9_Northern Colorado_Mar-09 2" xfId="38868" xr:uid="{37D902A2-EC06-440A-8841-6F714819E507}"/>
    <cellStyle name="_Project Monitoring Template-R9_Northern Colorado_Mar-09_August 2010 CWIP curves_NextEra" xfId="38869" xr:uid="{449B4DE4-B420-4CC0-87BF-1FB30ADBCAC2}"/>
    <cellStyle name="_Project Monitoring Template-R9_Northern Colorado_Mar-09_August 2010 CWIP curves_NextEra 2" xfId="38870" xr:uid="{21EED33C-E2B0-426E-96C6-02F4201657AE}"/>
    <cellStyle name="_Project Monitoring Template-R9_Northern Colorado_Mar-09_August 2010 CWIP curves_NextEra_November 2010 Termosol CWIP Curves NEER Final" xfId="38871" xr:uid="{9663A71B-17F0-4C37-A8E1-5B1A39DBEAC2}"/>
    <cellStyle name="_Project Monitoring Template-R9_Northern Colorado_Mar-09_August 2010 CWIP curves_NextEra_November 2010 Termosol CWIP Curves NEER Final 2" xfId="38872" xr:uid="{9E70EB72-9EF5-4048-A379-C0116E25ED88}"/>
    <cellStyle name="_Project Monitoring Template-R9_Northern Colorado_Mar-09_November 2010 CWIP Curves Genesis Final" xfId="38873" xr:uid="{2675EB1A-3EBB-42FD-8EDB-1BF6D3C78324}"/>
    <cellStyle name="_Project Monitoring Template-R9_Northern Colorado_Mar-09_November 2010 CWIP Curves Genesis Final 2" xfId="38874" xr:uid="{35EB6DC3-135D-4A3E-AE45-38AC0BE10AF3}"/>
    <cellStyle name="_Project Monitoring Template-R9_Northern Colorado_Mar-09_November 2010 Termosol CWIP Curves NEER Final" xfId="38875" xr:uid="{D49C336A-531D-466F-893C-7BE9AAE73DF7}"/>
    <cellStyle name="_Project Monitoring Template-R9_Northern Colorado_Mar-09_November 2010 Termosol CWIP Curves NEER Final 2" xfId="38876" xr:uid="{1EAD81EC-8E18-4507-BD70-D081F6D85177}"/>
    <cellStyle name="_Project Monitoring Template-R9_Northern Colorado_Mar-09_September 2010 CWIP curves_NextEra" xfId="38877" xr:uid="{18590031-E5C0-449C-9561-9B229A8684E9}"/>
    <cellStyle name="_Project Monitoring Template-R9_Northern Colorado_Mar-09_September 2010 CWIP curves_NextEra 2" xfId="38878" xr:uid="{026FE8F8-2F83-43C1-922D-51599EAF65B8}"/>
    <cellStyle name="_Project Monitoring Template-R9_Northern Colorado_Mar-09_September 2010 CWIP curves_NextEra_November 2010 Termosol CWIP Curves NEER Final" xfId="38879" xr:uid="{455E769C-4BC0-471C-AE7E-5A079C107FAD}"/>
    <cellStyle name="_Project Monitoring Template-R9_Northern Colorado_Mar-09_September 2010 CWIP curves_NextEra_November 2010 Termosol CWIP Curves NEER Final 2" xfId="38880" xr:uid="{1E9E9483-97C2-4EA0-9493-ADB39D8C0F76}"/>
    <cellStyle name="_Project Monitoring Template-R9_Northern Colorado_Mar-09_Summerhaven CWIP curve Oct_2010" xfId="38881" xr:uid="{06A3AF96-A8A1-437D-B635-3E3BAEEE77C2}"/>
    <cellStyle name="_Project Monitoring Template-R9_Northern Colorado_Mar-09_Summerhaven CWIP curve Oct_2010 2" xfId="38882" xr:uid="{95BD2A16-48EF-47FE-B0DB-12EF205D720F}"/>
    <cellStyle name="_Project Monitoring Template-R9_Northern Colorado_Mar-09_Summerhaven CWIP curve Oct_2010_November 2010 Termosol CWIP Curves NEER Final" xfId="38883" xr:uid="{BE5B5D53-D794-4929-9BF2-5A0E315470A9}"/>
    <cellStyle name="_Project Monitoring Template-R9_Northern Colorado_Mar-09_Summerhaven CWIP curve Oct_2010_November 2010 Termosol CWIP Curves NEER Final 2" xfId="38884" xr:uid="{F15DD175-3C32-46BC-9F7E-25F3C1EBF872}"/>
    <cellStyle name="_Project Orchid 020707" xfId="38885" xr:uid="{479C5FC1-FCC0-48BD-A842-C8837918FFC3}"/>
    <cellStyle name="_Project Orchid 020707 2" xfId="38886" xr:uid="{C549DCF4-C6C2-4373-B14C-A52EFF21E89E}"/>
    <cellStyle name="_Project Orchid 020707_#1 Levered Beech Ridge_021109_Grant,Bonus,No PTCs,MACRs,Term Debt NOL" xfId="38887" xr:uid="{1C86DDA4-9A12-4B9F-B682-C957FA3DAC96}"/>
    <cellStyle name="_Project Orchid 020707_#1 Levered Beech Ridge_021109_Grant,Bonus,No PTCs,MACRs,Term Debt NOL 2" xfId="38888" xr:uid="{2928229B-BAAE-41A8-818A-9A402D75A2C2}"/>
    <cellStyle name="_Project Orchid 020707_#1 LeveredGrand_Ridge_II-III_021009_Grant,Bonus,No PTCs,MACRs,Term Debt, NOL" xfId="38889" xr:uid="{881A37AF-D3C5-4242-88C3-2E92FA276327}"/>
    <cellStyle name="_Project Orchid 020707_#1 LeveredGrand_Ridge_II-III_021009_Grant,Bonus,No PTCs,MACRs,Term Debt, NOL 2" xfId="38890" xr:uid="{48984F7A-4BD2-4C70-BF1B-421F2FAD66AE}"/>
    <cellStyle name="_Project Orchid 020707_#1 LeveredGrand_Ridge_II-III_021009_Grant,Bonus,No PTCs,MACRs,Term Debt, NOL_BeechR Pivot Table 12.2.09" xfId="38891" xr:uid="{85F0D072-0166-4BD6-B5BB-F17E7D68F647}"/>
    <cellStyle name="_Project Orchid 020707_#1 LeveredGrand_Ridge_II-III_021009_Grant,Bonus,No PTCs,MACRs,Term Debt, NOL_BeechR Pivot Table 12.2.09 2" xfId="38892" xr:uid="{3AAF0C8B-053D-4FE2-9E92-C1DE4FDF9FDF}"/>
    <cellStyle name="_Project Orchid 020707_2008 IWNA 7.75% 53% ERISA P50 (Invnergy)_FROM JPM" xfId="38893" xr:uid="{5857C7F6-EFFD-45D9-94F5-722BAD881925}"/>
    <cellStyle name="_Project Orchid 020707_2008 IWNA 7.75% 53% ERISA P50 (Invnergy)_FROM JPM 2" xfId="38894" xr:uid="{68467394-1960-4FAE-AFF9-122C257A0D90}"/>
    <cellStyle name="_Project Orchid 020707_2008 IWNA Portfolio 09262008 (JPM TE &amp; CE)__TE Assumps" xfId="38895" xr:uid="{08067F7F-23AF-4E5A-84A0-0E116764D025}"/>
    <cellStyle name="_Project Orchid 020707_2008 IWNA Portfolio 09262008 (JPM TE &amp; CE)__TE Assumps 2" xfId="38896" xr:uid="{71302A13-C799-4AF2-B799-2E68B79AE77E}"/>
    <cellStyle name="_Project Orchid 020707_2008 IWNA Portfolio 09262008 (JPM TE &amp; CE)__TE Assumps_2008 IWNA v12 7.75% 53% TaxEx P50 (Invenergy)_10242008" xfId="38897" xr:uid="{C64EAFD8-7236-4EA0-803A-E717444D7E9B}"/>
    <cellStyle name="_Project Orchid 020707_2008 IWNA Portfolio 09262008 (JPM TE &amp; CE)__TE Assumps_2008 IWNA v12 7.75% 53% TaxEx P50 (Invenergy)_10242008 2" xfId="38898" xr:uid="{288E0F11-F562-48FC-851A-959C4AF03474}"/>
    <cellStyle name="_Project Orchid 020707_2008 IWNA v12 7.75% 53% TaxEx P50 (Invenergy)_10242008" xfId="38899" xr:uid="{476E1F59-DEA1-4344-8558-B5301C890EF1}"/>
    <cellStyle name="_Project Orchid 020707_2008 IWNA v12 7.75% 53% TaxEx P50 (Invenergy)_10242008 2" xfId="38900" xr:uid="{31BA5D13-77B3-4A9B-9DF4-C2377999D9AB}"/>
    <cellStyle name="_Project Orchid 020707_2008 IWNA v12 7.75% 53% TaxEx P50 (Invenergy)_NO HAIRCUTS" xfId="38901" xr:uid="{87AAB605-5D49-4B5E-AEC4-F399D8587E9D}"/>
    <cellStyle name="_Project Orchid 020707_2008 IWNA v12 7.75% 53% TaxEx P50 (Invenergy)_NO HAIRCUTS 2" xfId="38902" xr:uid="{8F507A78-6253-47AA-9B31-804B0FE015EB}"/>
    <cellStyle name="_Project Orchid 020707_BeechR Pivot Table 12.2.09" xfId="38903" xr:uid="{0CD2B519-FB5F-468A-81B9-665F4FCD1CDC}"/>
    <cellStyle name="_Project Orchid 020707_BeechR Pivot Table 12.2.09 2" xfId="38904" xr:uid="{9E46A911-9178-4485-8671-A7DF13E51D6D}"/>
    <cellStyle name="_Project Orchid 020707_Big Otter 101209 Grant and TE 100.5MW_20mileT" xfId="38905" xr:uid="{15D8F270-F876-45EE-8B48-6B6D853A3933}"/>
    <cellStyle name="_Project Orchid 020707_Big Otter 101209 Grant and TE 100.5MW_20mileT 2" xfId="38906" xr:uid="{A121FDDB-6210-4002-8ED1-D2E821C61AA1}"/>
    <cellStyle name="_Project Orchid 020707_Bish Hill_$77.5_lowncf_ Bundled Price_Lenders_092909" xfId="38907" xr:uid="{38A0640B-4C63-46C6-B2DF-40E0BC9BD049}"/>
    <cellStyle name="_Project Orchid 020707_Bish Hill_$77.5_lowncf_ Bundled Price_Lenders_092909 2" xfId="38908" xr:uid="{C5E244B5-A9AC-49F5-AA4B-80608183CDDE}"/>
    <cellStyle name="_Project Orchid 020707_BishHilll_1.25M per WTG with $72 bundled price_200MWs_BF" xfId="38909" xr:uid="{3EE9BF5C-8E6C-4EF9-9787-2A2FBE371290}"/>
    <cellStyle name="_Project Orchid 020707_BishHilll_1.25M per WTG with $72 bundled price_200MWs_BF 2" xfId="38910" xr:uid="{5B29A80B-9CE0-41EC-98D3-FA69162FF8BD}"/>
    <cellStyle name="_Project Orchid 020707_Bishop Hill_Grant_082409_200MW" xfId="38911" xr:uid="{DD11929F-FD48-4009-9449-55C488CBC6D0}"/>
    <cellStyle name="_Project Orchid 020707_Bishop Hill_Grant_082409_200MW 2" xfId="38912" xr:uid="{00B4B1E4-6EC7-4985-8CBD-6389404C3D5B}"/>
    <cellStyle name="_Project Orchid 020707_Buzzard Creek_250MW_PTC_010610" xfId="38913" xr:uid="{B5F26583-889B-4423-94C6-1C137FC4080B}"/>
    <cellStyle name="_Project Orchid 020707_Buzzard Creek_250MW_PTC_010610 2" xfId="38914" xr:uid="{ABEB5A31-2867-43A9-8800-8C893B14629A}"/>
    <cellStyle name="_Project Orchid 020707_California Ridge 120109 and 200MW" xfId="38915" xr:uid="{9C08D6C2-883B-4D60-BE16-5CD3693A0A9A}"/>
    <cellStyle name="_Project Orchid 020707_California Ridge 120109 and 200MW 2" xfId="38916" xr:uid="{C813BE3E-C14D-47A2-ADC3-48C696F53456}"/>
    <cellStyle name="_Project Orchid 020707_California Ridge_042909_Grant and TE_99M_as bid" xfId="38917" xr:uid="{6D315A02-9CFC-4E66-9B56-A1C75AF6ECDC}"/>
    <cellStyle name="_Project Orchid 020707_California Ridge_042909_Grant and TE_99M_as bid 2" xfId="38918" xr:uid="{C3CC03D7-974E-4D5F-94CF-A509B0AC3A7F}"/>
    <cellStyle name="_Project Orchid 020707_California Ridge_042909_Grant and TE_99Mw" xfId="38919" xr:uid="{A69AD143-DDA7-4D23-933C-305FDC868451}"/>
    <cellStyle name="_Project Orchid 020707_California Ridge_042909_Grant and TE_99Mw 2" xfId="38920" xr:uid="{380110F9-9A0A-414C-B0E3-1F4546CEA5F9}"/>
    <cellStyle name="_Project Orchid 020707_Copy of NEW Levered GRIIIII_03312009_MCF v2" xfId="38921" xr:uid="{33B89B8B-0C2B-4C15-9A92-F4DD9D6B4F92}"/>
    <cellStyle name="_Project Orchid 020707_Copy of NEW Levered GRIIIII_03312009_MCF v2 2" xfId="38922" xr:uid="{D7BCA28C-A6C4-4127-8875-31491C3CF6C9}"/>
    <cellStyle name="_Project Orchid 020707_Copy of NEW Levered GRIIIII_03312009_MCF v2_BeechR Pivot Table 12.2.09" xfId="38923" xr:uid="{BAB4A615-8748-40D1-9CD4-D7B93E55A4BF}"/>
    <cellStyle name="_Project Orchid 020707_Copy of NEW Levered GRIIIII_03312009_MCF v2_BeechR Pivot Table 12.2.09 2" xfId="38924" xr:uid="{C81BDBCC-7EA6-4B68-94AC-B706B1EE8E4B}"/>
    <cellStyle name="_Project Orchid 020707_GRE 03252009_tpm_tables" xfId="38925" xr:uid="{64DB516D-1944-4190-B46A-37F7D28041E9}"/>
    <cellStyle name="_Project Orchid 020707_GRE 03252009_tpm_tables 2" xfId="38926" xr:uid="{814DF001-F942-424F-9C9D-7D3957191798}"/>
    <cellStyle name="_Project Orchid 020707_GRE 03252009_tpm_tables_BeechR Pivot Table 12.2.09" xfId="38927" xr:uid="{EE02495B-9A32-4BB6-87E4-90C25EE92C1D}"/>
    <cellStyle name="_Project Orchid 020707_GRE 03252009_tpm_tables_BeechR Pivot Table 12.2.09 2" xfId="38928" xr:uid="{7FA68EB2-AE0C-40DF-9DDE-034F369F6828}"/>
    <cellStyle name="_Project Orchid 020707_Hardin Grant 08312009_300MW" xfId="38929" xr:uid="{B0FC198F-2BDF-4FCE-8055-D70C28BD25D0}"/>
    <cellStyle name="_Project Orchid 020707_Hardin Grant 08312009_300MW 2" xfId="38930" xr:uid="{F516233B-6551-4EC5-A640-74F7C055BD04}"/>
    <cellStyle name="_Project Orchid 020707_Inputs-General" xfId="38931" xr:uid="{EDFA5C8C-2A53-4EE5-8EDD-539B4279BBFB}"/>
    <cellStyle name="_Project Orchid 020707_Inputs-General 2" xfId="38932" xr:uid="{96047E86-B98C-4F1B-AB0C-BE58BE77B76D}"/>
    <cellStyle name="_Project Orchid 020707_Invenergy Model -- 9-5-08 base" xfId="38933" xr:uid="{38509217-2B02-4D99-89C5-1D25AC4EEA19}"/>
    <cellStyle name="_Project Orchid 020707_Invenergy Model -- 9-5-08 base 2" xfId="38934" xr:uid="{0414ACDB-102D-4804-955A-00B189893039}"/>
    <cellStyle name="_Project Orchid 020707_IWNA 3-Pack ECCA Sheldon Funding 03202009" xfId="38935" xr:uid="{EF709D0B-E058-4C82-B86E-47EDF2DB9C63}"/>
    <cellStyle name="_Project Orchid 020707_IWNA 3-Pack ECCA Sheldon Funding 03202009 2" xfId="38936" xr:uid="{DE8893C1-BDC2-44F4-8E66-7A2CEB0B0823}"/>
    <cellStyle name="_Project Orchid 020707_IWNA Ptfl v2 10yr 7.25% $320 upfront 99% hedge loss P50" xfId="38937" xr:uid="{91C84B03-E943-42FC-835B-01FAB34FC5A8}"/>
    <cellStyle name="_Project Orchid 020707_IWNA Ptfl v2 10yr 7.25% $320 upfront 99% hedge loss P50 2" xfId="38938" xr:uid="{0EE5F6F3-594A-44F2-BD0A-7B53EB89AFB3}"/>
    <cellStyle name="_Project Orchid 020707_IWNA v1 10yr 7.25% $290 upfront no bonus 42% 2009 tax realloc P50" xfId="38939" xr:uid="{2BADE1C9-7585-4E22-B7E6-D221E75F26BC}"/>
    <cellStyle name="_Project Orchid 020707_IWNA v1 10yr 7.25% $290 upfront no bonus 42% 2009 tax realloc P50 2" xfId="38940" xr:uid="{F76B587F-A808-46EA-BF6B-5F49AD900F81}"/>
    <cellStyle name="_Project Orchid 020707_IWNA v1 10yr 7.25% $290 upfront no bonus 42% 2009 tax realloc P50_2008 IWNA JPM TE Model 11032008 (ERISA Dep &amp; Full Haircuts)_275M" xfId="38941" xr:uid="{7446E042-6161-43EE-A376-AEFF422E704D}"/>
    <cellStyle name="_Project Orchid 020707_IWNA v1 10yr 7.25% $290 upfront no bonus 42% 2009 tax realloc P50_2008 IWNA JPM TE Model 11032008 (ERISA Dep &amp; Full Haircuts)_275M 2" xfId="38942" xr:uid="{A287ED15-61F6-4778-9E1E-18829049FFD7}"/>
    <cellStyle name="_Project Orchid 020707_IWNA v1 10yr 7.25% $290 upfront no bonus 42% 2009 tax realloc P50_2008 IWNA v12 7.75% 53% TaxEx P50 (Invenergy)_10242008" xfId="38943" xr:uid="{503C8D19-396C-40FA-A1DA-0DE607C15A3D}"/>
    <cellStyle name="_Project Orchid 020707_IWNA v1 10yr 7.25% $290 upfront no bonus 42% 2009 tax realloc P50_2008 IWNA v12 7.75% 53% TaxEx P50 (Invenergy)_10242008 2" xfId="38944" xr:uid="{F3219D8F-751E-4FE6-9E4A-A8829A1E74BC}"/>
    <cellStyle name="_Project Orchid 020707_Ledge_0416_Grant and TE" xfId="38945" xr:uid="{324C8617-6C6D-44DF-B51F-6EEBE9348197}"/>
    <cellStyle name="_Project Orchid 020707_Ledge_0416_Grant and TE 2" xfId="38946" xr:uid="{5E6045F6-3E4E-4995-A51F-FEA63A69A199}"/>
    <cellStyle name="_Project Orchid 020707_Levered Beech Ridge _100709" xfId="38947" xr:uid="{2BD42CCA-1DB4-4D6F-85B4-ADD039512C53}"/>
    <cellStyle name="_Project Orchid 020707_Levered Beech Ridge _100709 2" xfId="38948" xr:uid="{76AF2C54-76DB-48D6-A764-440FC99FDDF7}"/>
    <cellStyle name="_Project Orchid 020707_Levered Beech Ridge _100709_BeechR Pivot Table 12.2.09" xfId="38949" xr:uid="{FB3C9427-3E95-4454-B739-5CFA4B825C8D}"/>
    <cellStyle name="_Project Orchid 020707_Levered Beech Ridge _100709_BeechR Pivot Table 12.2.09 2" xfId="38950" xr:uid="{A876CDCA-C69C-4025-8366-0381612AD939}"/>
    <cellStyle name="_Project Orchid 020707_Levered Beech Ridge _102709" xfId="38951" xr:uid="{5FCF2EC8-53F1-4801-8D0F-DF9404A0300F}"/>
    <cellStyle name="_Project Orchid 020707_Levered Beech Ridge _102709 2" xfId="38952" xr:uid="{F98CA594-E9A9-4DAD-B12B-436D95AE97D0}"/>
    <cellStyle name="_Project Orchid 020707_Levered Beech Ridge _102709_BeechR Pivot Table 12.2.09" xfId="38953" xr:uid="{CEF2AB7B-7E48-49FE-AD5B-EAB695C40777}"/>
    <cellStyle name="_Project Orchid 020707_Levered Beech Ridge _102709_BeechR Pivot Table 12.2.09 2" xfId="38954" xr:uid="{8A006E95-AB3C-4CBC-931F-D4F9CF2E3C2C}"/>
    <cellStyle name="_Project Orchid 020707_Levered Beech Ridge _110209" xfId="38955" xr:uid="{2F333772-9C6D-4DF5-9439-FADE04B20A18}"/>
    <cellStyle name="_Project Orchid 020707_Levered Beech Ridge _110209 2" xfId="38956" xr:uid="{E790ED02-4BA2-4648-9D57-F5A47DB9EEA8}"/>
    <cellStyle name="_Project Orchid 020707_Levered Beech Ridge _110209_BeechR Pivot Table 12.2.09" xfId="38957" xr:uid="{FCF4C30A-096E-45F9-84A8-FAFF1B7978A3}"/>
    <cellStyle name="_Project Orchid 020707_Levered Beech Ridge _110209_BeechR Pivot Table 12.2.09 2" xfId="38958" xr:uid="{FE1406C2-36DF-43A7-9339-E9B30DD1E36C}"/>
    <cellStyle name="_Project Orchid 020707_Levered Grand Ridge Exp 07082009_LIVE" xfId="38959" xr:uid="{7658E6CC-1713-45A6-BF64-D87E2C10B1B1}"/>
    <cellStyle name="_Project Orchid 020707_Levered Grand Ridge Exp 07082009_LIVE 2" xfId="38960" xr:uid="{B646D808-18DB-458E-98D7-9A8600CBDDA8}"/>
    <cellStyle name="_Project Orchid 020707_Levered Grand Ridge Exp 07082009_LIVE_BeechR Pivot Table 12.2.09" xfId="38961" xr:uid="{BA3B0D4D-B893-4023-B70D-6F3730BA87E0}"/>
    <cellStyle name="_Project Orchid 020707_Levered Grand Ridge Exp 07082009_LIVE_BeechR Pivot Table 12.2.09 2" xfId="38962" xr:uid="{6B467AFB-442E-471A-8F77-6F9BDA293989}"/>
    <cellStyle name="_Project Orchid 020707_Levered Grand Ridge Exp_05042009" xfId="38963" xr:uid="{373F44CF-A07E-4721-9009-2D83335200C1}"/>
    <cellStyle name="_Project Orchid 020707_Levered Grand Ridge Exp_05042009 2" xfId="38964" xr:uid="{72AAF8E8-690B-4C91-BE3F-44201F7C91E7}"/>
    <cellStyle name="_Project Orchid 020707_Levered Grand Ridge Exp_05042009_BeechR Pivot Table 12.2.09" xfId="38965" xr:uid="{71327386-EC3E-45EB-AE4C-132D4128D1B0}"/>
    <cellStyle name="_Project Orchid 020707_Levered Grand Ridge Exp_05042009_BeechR Pivot Table 12.2.09 2" xfId="38966" xr:uid="{2CB90980-07ED-49E3-862C-F62A1683593A}"/>
    <cellStyle name="_Project Orchid 020707_NEW GRII_III Debt_032509 v1 (2)" xfId="38967" xr:uid="{75774B0A-19C2-4A2A-B0AC-D2FF2215CD6A}"/>
    <cellStyle name="_Project Orchid 020707_NEW GRII_III Debt_032509 v1 (2) 2" xfId="38968" xr:uid="{1FCAE51A-EFD4-41F6-A61D-2277C56F7439}"/>
    <cellStyle name="_Project Orchid 020707_NEW GRII_III Debt_032509 v1 (2)_BeechR Pivot Table 12.2.09" xfId="38969" xr:uid="{9141679C-0453-4B03-B9AA-A89009109D93}"/>
    <cellStyle name="_Project Orchid 020707_NEW GRII_III Debt_032509 v1 (2)_BeechR Pivot Table 12.2.09 2" xfId="38970" xr:uid="{0B30C093-AE4B-4009-BD15-C95BF665A6F5}"/>
    <cellStyle name="_Project Orchid 020707_NEW Levered GRII&amp;III_04092009_MCF v1" xfId="38971" xr:uid="{46011964-6284-4555-BF87-7B8C5DE36F97}"/>
    <cellStyle name="_Project Orchid 020707_NEW Levered GRII&amp;III_04092009_MCF v1 2" xfId="38972" xr:uid="{8CD6865E-A3C8-4357-9F75-7DE5CEE33859}"/>
    <cellStyle name="_Project Orchid 020707_NEW Levered GRII&amp;III_04092009_MCF v1_BeechR Pivot Table 12.2.09" xfId="38973" xr:uid="{1A4EDCC1-8C37-4782-9618-EE743E68452B}"/>
    <cellStyle name="_Project Orchid 020707_NEW Levered GRII&amp;III_04092009_MCF v1_BeechR Pivot Table 12.2.09 2" xfId="38974" xr:uid="{D07AF1DA-627F-4066-BB5C-C8A6C84E1D87}"/>
    <cellStyle name="_Project Orchid 020707_Oceana_142MW_Vesta1.8_101909" xfId="38975" xr:uid="{DF1AABC0-D6D6-4FA3-9DC3-E95BF8B7CBB6}"/>
    <cellStyle name="_Project Orchid 020707_Oceana_142MW_Vesta1.8_101909 2" xfId="38976" xr:uid="{1B6DE67A-0973-4208-B24F-06C058AF0C25}"/>
    <cellStyle name="_Project Orchid 020707_Raleigh Model (78MW) 09082009_V2" xfId="38977" xr:uid="{45FBFE38-02D0-4D28-AEDA-CADC29686F84}"/>
    <cellStyle name="_Project Orchid 020707_Raleigh Model (78MW) 09082009_V2 2" xfId="38978" xr:uid="{EA4ACCB4-2020-4C8E-B881-64724E2E1B6A}"/>
    <cellStyle name="_Project Orchid 020707_Raleigh Model (78MW) 09082009_V2_BeechR Pivot Table 12.2.09" xfId="38979" xr:uid="{BB6DDA83-D6A8-40E3-B658-4A9299FE4983}"/>
    <cellStyle name="_Project Orchid 020707_Raleigh Model (78MW) 09082009_V2_BeechR Pivot Table 12.2.09 2" xfId="38980" xr:uid="{9C5BC324-4B8D-4976-949A-18E4C5E488EE}"/>
    <cellStyle name="_Project Orchid 020707_Sheet1" xfId="38981" xr:uid="{8E7AC71B-547D-4322-AC4C-18C3B41B7AA9}"/>
    <cellStyle name="_Project Orchid 020707_Sheet1 2" xfId="38982" xr:uid="{EB9179FD-7E8B-4517-8B7B-A045E5CB7BD3}"/>
    <cellStyle name="_Project Orchid 020707_Sweden Hills 51MW_081809_AEP bid" xfId="38983" xr:uid="{091005B8-CFFC-4707-8C84-1BB5263E1DB0}"/>
    <cellStyle name="_Project Orchid 020707_Sweden Hills 51MW_081809_AEP bid 2" xfId="38984" xr:uid="{2FCF1860-0C94-4C32-B635-0A52B0686B54}"/>
    <cellStyle name="_Project Orchid 020707_Tri-County Wind_042409_Grant and TE_as bid" xfId="38985" xr:uid="{8B70815D-E345-438F-98DE-A5373BA45F66}"/>
    <cellStyle name="_Project Orchid 020707_Tri-County Wind_042409_Grant and TE_as bid 2" xfId="38986" xr:uid="{BF6D15E5-FD8E-4972-B425-7AC09364CF91}"/>
    <cellStyle name="_Project Orchid 020707_Tri-County Wind_101309_Grant and TE_200MW_1.6XLE" xfId="38987" xr:uid="{BFB0E4D7-F991-4F15-B67F-3C2D123CDACC}"/>
    <cellStyle name="_Project Orchid 020707_Tri-County Wind_101309_Grant and TE_200MW_1.6XLE 2" xfId="38988" xr:uid="{E59C110C-EA8C-4F34-A9B8-F06C48439A98}"/>
    <cellStyle name="_Project Orchid 020707_Tri-County Wind_101509_Grant and TE_200MW_1.6XLE" xfId="38989" xr:uid="{0E17B5D9-5281-4DF1-8A98-2A6809B0438D}"/>
    <cellStyle name="_Project Orchid 020707_Tri-County Wind_101509_Grant and TE_200MW_1.6XLE 2" xfId="38990" xr:uid="{F8D46D17-A6BD-4858-AD09-89522860C165}"/>
    <cellStyle name="_Project Orchid 020707_Turkey Track Completion Reserve Acct_11 10 08" xfId="38991" xr:uid="{8BC81090-5249-4480-A907-CA0B0F9B56C4}"/>
    <cellStyle name="_Project Orchid 020707_Turkey Track Completion Reserve Acct_11 10 08 2" xfId="38992" xr:uid="{AFEC866F-7FCF-4993-92F5-986B94E79DC1}"/>
    <cellStyle name="_Project Orchid 020707_Unlev McAdoo &amp; GR Combined 10242008-funding v8" xfId="38993" xr:uid="{BF0AB038-7871-4BD3-8445-13D55531E19E}"/>
    <cellStyle name="_Project Orchid 020707_Unlev McAdoo &amp; GR Combined 10242008-funding v8 2" xfId="38994" xr:uid="{2EAB6B82-AF32-49E1-B93F-2D1D5D858CBD}"/>
    <cellStyle name="_Project Orchid 020707_Unlev McAdoo &amp; GR Combined 10242008-funding v8_BeechR Pivot Table 12.2.09" xfId="38995" xr:uid="{0B6A779E-392D-447B-9EEE-5D44D3D0C0D2}"/>
    <cellStyle name="_Project Orchid 020707_Unlev McAdoo &amp; GR Combined 10242008-funding v8_BeechR Pivot Table 12.2.09 2" xfId="38996" xr:uid="{1174B1C4-A25F-4DF1-9B26-F825213D9E16}"/>
    <cellStyle name="_Project Orchid 020707_Unlev McAdoo &amp; GR Combined 10242008-funding v8_Sheet1" xfId="38997" xr:uid="{27980AD5-CECA-41E9-97DD-F11D25799F0A}"/>
    <cellStyle name="_Project Orchid 020707_Unlev McAdoo &amp; GR Combined 10242008-funding v8_Sheet1 2" xfId="38998" xr:uid="{F0787632-B085-486A-AA18-ED7E8C0B35D1}"/>
    <cellStyle name="_Project Orchid 020707_Unlevered_Beech_Ridge_100_5MW_021009_optimized NCF" xfId="38999" xr:uid="{A2A1427D-1A2C-4D7F-AADF-5611450769EB}"/>
    <cellStyle name="_Project Orchid 020707_Unlevered_Beech_Ridge_100_5MW_021009_optimized NCF 2" xfId="39000" xr:uid="{24784256-9E23-4647-8188-8B10FD125897}"/>
    <cellStyle name="_Project Orchid 020707_Vantage Cash FLow 100609" xfId="39001" xr:uid="{AD98C372-87A4-4D21-AE41-9B93E21100F7}"/>
    <cellStyle name="_Project Orchid 020707_Vantage Cash FLow 100609 2" xfId="39002" xr:uid="{B6FD0C36-1D8D-46E6-BD8E-1F63300CFF54}"/>
    <cellStyle name="_Project Orchid 020707_Vantage Model_PGE 15yr PPA_062409" xfId="39003" xr:uid="{AAB92AE2-C471-4E5A-80AC-0CE890F4C41A}"/>
    <cellStyle name="_Project Orchid 020707_Vantage Model_PGE 15yr PPA_062409 2" xfId="39004" xr:uid="{E86F61D8-8136-4FC6-B4C1-05BB47D08B99}"/>
    <cellStyle name="_Project Orchid 020707_Vantage Model_PGE 15yr PPA_073009_JAR" xfId="39005" xr:uid="{5965BD7E-87BE-4AA4-956D-BF19533E04E4}"/>
    <cellStyle name="_Project Orchid 020707_Vantage Model_PGE 15yr PPA_073009_JAR 2" xfId="39006" xr:uid="{DCD710DD-87AD-4EFD-A1AF-CD87A7248FB1}"/>
    <cellStyle name="_Project Orchid 020707_Vantage Model_PGE 15yr PPA_100909" xfId="39007" xr:uid="{BEC2D7A5-9BE7-443F-AE00-4CBA9CF299C1}"/>
    <cellStyle name="_Project Orchid 020707_Vantage Model_PGE 15yr PPA_100909 2" xfId="39008" xr:uid="{4C2BFBE5-6B91-4F12-806C-DC58478DC370}"/>
    <cellStyle name="_Project Orchid 020707_White Oak_67.5_150MW_110409_OUR CASE" xfId="39009" xr:uid="{7A09D71A-B3FB-4EF8-BA40-32C9FDE71237}"/>
    <cellStyle name="_Project Orchid 020707_White Oak_67.5_150MW_110409_OUR CASE 2" xfId="39010" xr:uid="{C7E7A7B6-73B4-485A-BF6B-8D239CA9F6E5}"/>
    <cellStyle name="_Project Southwest WACC Analysis" xfId="39011" xr:uid="{D2DB9441-F122-45F4-A0FE-07EF8E45955D}"/>
    <cellStyle name="_Project Southwest WACC Analysis 2" xfId="39012" xr:uid="{93224EFA-DD3D-4EE5-8C81-0DFBE574B4CB}"/>
    <cellStyle name="_Project Southwest WACC Analysis_#1 Levered Beech Ridge_021109_Grant,Bonus,No PTCs,MACRs,Term Debt NOL" xfId="39013" xr:uid="{64FCB2E2-4585-42D9-823D-287AFB5D680C}"/>
    <cellStyle name="_Project Southwest WACC Analysis_#1 Levered Beech Ridge_021109_Grant,Bonus,No PTCs,MACRs,Term Debt NOL 2" xfId="39014" xr:uid="{89DCF88B-A6AF-42A7-9446-BAF53EF28FC4}"/>
    <cellStyle name="_Project Southwest WACC Analysis_#1 LeveredGrand_Ridge_II-III_021009_Grant,Bonus,No PTCs,MACRs,Term Debt, NOL" xfId="39015" xr:uid="{198D2CDD-543E-4946-958C-FC3664BA2294}"/>
    <cellStyle name="_Project Southwest WACC Analysis_#1 LeveredGrand_Ridge_II-III_021009_Grant,Bonus,No PTCs,MACRs,Term Debt, NOL 2" xfId="39016" xr:uid="{52282C65-0812-4F8A-89BF-FDDF9EFB911D}"/>
    <cellStyle name="_Project Southwest WACC Analysis_#1 LeveredGrand_Ridge_II-III_021009_Grant,Bonus,No PTCs,MACRs,Term Debt, NOL_BeechR Pivot Table 12.2.09" xfId="39017" xr:uid="{7C702F0E-A643-489B-BDE2-819320CE6C4A}"/>
    <cellStyle name="_Project Southwest WACC Analysis_#1 LeveredGrand_Ridge_II-III_021009_Grant,Bonus,No PTCs,MACRs,Term Debt, NOL_BeechR Pivot Table 12.2.09 2" xfId="39018" xr:uid="{C4B04524-8043-4412-ACFB-E7934DA1F521}"/>
    <cellStyle name="_Project Southwest WACC Analysis_2008 IWNA 7.75% 53% ERISA P50 (Invnergy)_FROM JPM" xfId="39019" xr:uid="{01727494-8870-41A6-86F9-F12DFC973FF5}"/>
    <cellStyle name="_Project Southwest WACC Analysis_2008 IWNA 7.75% 53% ERISA P50 (Invnergy)_FROM JPM 2" xfId="39020" xr:uid="{D5975733-AD0E-4C46-8547-DAE7E1D3489F}"/>
    <cellStyle name="_Project Southwest WACC Analysis_2008 IWNA Portfolio 09262008 (JPM TE &amp; CE)__TE Assumps" xfId="39021" xr:uid="{938449D0-02F6-4A7E-9850-48BFD46FFE64}"/>
    <cellStyle name="_Project Southwest WACC Analysis_2008 IWNA Portfolio 09262008 (JPM TE &amp; CE)__TE Assumps 2" xfId="39022" xr:uid="{61AAC9D6-AE1E-4D6D-8495-87D93094B790}"/>
    <cellStyle name="_Project Southwest WACC Analysis_2008 IWNA Portfolio 09262008 (JPM TE &amp; CE)__TE Assumps_2008 IWNA v12 7.75% 53% TaxEx P50 (Invenergy)_10242008" xfId="39023" xr:uid="{FB1D1FBE-C13D-4485-8718-6C240BF966B7}"/>
    <cellStyle name="_Project Southwest WACC Analysis_2008 IWNA Portfolio 09262008 (JPM TE &amp; CE)__TE Assumps_2008 IWNA v12 7.75% 53% TaxEx P50 (Invenergy)_10242008 2" xfId="39024" xr:uid="{CAB2E0D2-D981-4994-91CA-AEFAB992E84E}"/>
    <cellStyle name="_Project Southwest WACC Analysis_2008 IWNA v12 7.75% 53% TaxEx P50 (Invenergy)_10242008" xfId="39025" xr:uid="{BCAD8CC9-5EB4-4CFD-BB45-14EC7C45D506}"/>
    <cellStyle name="_Project Southwest WACC Analysis_2008 IWNA v12 7.75% 53% TaxEx P50 (Invenergy)_10242008 2" xfId="39026" xr:uid="{F17C9877-7659-49C1-A76E-31FFBD3AED42}"/>
    <cellStyle name="_Project Southwest WACC Analysis_2008 IWNA v12 7.75% 53% TaxEx P50 (Invenergy)_NO HAIRCUTS" xfId="39027" xr:uid="{57FF0406-CF3B-47E2-89F1-0CC26A742CE1}"/>
    <cellStyle name="_Project Southwest WACC Analysis_2008 IWNA v12 7.75% 53% TaxEx P50 (Invenergy)_NO HAIRCUTS 2" xfId="39028" xr:uid="{641BFA36-F5A1-41BA-86CA-AC57135FAC60}"/>
    <cellStyle name="_Project Southwest WACC Analysis_BeechR Pivot Table 12.2.09" xfId="39029" xr:uid="{5CFDAE19-C3ED-4FA9-8303-7F09B020BB5A}"/>
    <cellStyle name="_Project Southwest WACC Analysis_BeechR Pivot Table 12.2.09 2" xfId="39030" xr:uid="{EDAECAD7-E703-4839-A095-6B6395956856}"/>
    <cellStyle name="_Project Southwest WACC Analysis_Big Otter 101209 Grant and TE 100.5MW_20mileT" xfId="39031" xr:uid="{EE103F72-5EC2-4DC0-B7A7-CCDC85EF8D03}"/>
    <cellStyle name="_Project Southwest WACC Analysis_Big Otter 101209 Grant and TE 100.5MW_20mileT 2" xfId="39032" xr:uid="{39F2BC26-38B0-4089-8925-D0D9A6CCB04E}"/>
    <cellStyle name="_Project Southwest WACC Analysis_Bish Hill_$77.5_lowncf_ Bundled Price_Lenders_092909" xfId="39033" xr:uid="{692FAB8C-1956-486D-A118-73521E20B954}"/>
    <cellStyle name="_Project Southwest WACC Analysis_Bish Hill_$77.5_lowncf_ Bundled Price_Lenders_092909 2" xfId="39034" xr:uid="{B0BA1E74-18CC-40BE-946B-D2E049B2875D}"/>
    <cellStyle name="_Project Southwest WACC Analysis_BishHilll_1.25M per WTG with $72 bundled price_200MWs_BF" xfId="39035" xr:uid="{FF72C3A9-026B-4CC3-A68D-C030724E6E36}"/>
    <cellStyle name="_Project Southwest WACC Analysis_BishHilll_1.25M per WTG with $72 bundled price_200MWs_BF 2" xfId="39036" xr:uid="{93AEC8CE-17B6-43DF-B3F6-5951590A828E}"/>
    <cellStyle name="_Project Southwest WACC Analysis_Bishop Hill_Grant_082409_200MW" xfId="39037" xr:uid="{6815CFEB-F04C-463A-A103-915BA4181435}"/>
    <cellStyle name="_Project Southwest WACC Analysis_Bishop Hill_Grant_082409_200MW 2" xfId="39038" xr:uid="{2F883198-E718-407F-98FA-A1604BAC0AE1}"/>
    <cellStyle name="_Project Southwest WACC Analysis_Buzzard Creek_250MW_PTC_010610" xfId="39039" xr:uid="{2ED31565-6CB8-4C5D-9A23-1B669E13C2C5}"/>
    <cellStyle name="_Project Southwest WACC Analysis_Buzzard Creek_250MW_PTC_010610 2" xfId="39040" xr:uid="{F2731347-E5A9-4D2F-BE97-B5FEA58114C7}"/>
    <cellStyle name="_Project Southwest WACC Analysis_California Ridge 120109 and 200MW" xfId="39041" xr:uid="{4FDBA880-D081-4A0D-B43A-3879ADE6518E}"/>
    <cellStyle name="_Project Southwest WACC Analysis_California Ridge 120109 and 200MW 2" xfId="39042" xr:uid="{71AE4DEC-4AC6-46E6-97AA-C1AF056452A2}"/>
    <cellStyle name="_Project Southwest WACC Analysis_California Ridge_042909_Grant and TE_99M_as bid" xfId="39043" xr:uid="{A09E7BB5-4182-4F49-8EC7-5504FF4DA2E0}"/>
    <cellStyle name="_Project Southwest WACC Analysis_California Ridge_042909_Grant and TE_99M_as bid 2" xfId="39044" xr:uid="{AEB5A84F-6263-4343-9B3C-A1AAE85E26E1}"/>
    <cellStyle name="_Project Southwest WACC Analysis_California Ridge_042909_Grant and TE_99Mw" xfId="39045" xr:uid="{B1877955-C70F-4F8D-912A-13594BC6637E}"/>
    <cellStyle name="_Project Southwest WACC Analysis_California Ridge_042909_Grant and TE_99Mw 2" xfId="39046" xr:uid="{E4998093-3AF7-4B08-94BD-E0552AC05D06}"/>
    <cellStyle name="_Project Southwest WACC Analysis_Copy of NEW Levered GRIIIII_03312009_MCF v2" xfId="39047" xr:uid="{438CCEDA-44CC-4061-8A39-18E9D5DE1FCD}"/>
    <cellStyle name="_Project Southwest WACC Analysis_Copy of NEW Levered GRIIIII_03312009_MCF v2 2" xfId="39048" xr:uid="{93D9F714-A28E-478A-B7D7-F7DD9198236B}"/>
    <cellStyle name="_Project Southwest WACC Analysis_Copy of NEW Levered GRIIIII_03312009_MCF v2_BeechR Pivot Table 12.2.09" xfId="39049" xr:uid="{7944298B-6BEC-4B93-BB16-8C0B2AD6DD4F}"/>
    <cellStyle name="_Project Southwest WACC Analysis_Copy of NEW Levered GRIIIII_03312009_MCF v2_BeechR Pivot Table 12.2.09 2" xfId="39050" xr:uid="{826FFD53-9B02-4DF4-BBA9-6A2E7E75DA5E}"/>
    <cellStyle name="_Project Southwest WACC Analysis_GRE 03252009_tpm_tables" xfId="39051" xr:uid="{1CEF1D8A-773B-4A70-A4A9-CE6FBCAF5E88}"/>
    <cellStyle name="_Project Southwest WACC Analysis_GRE 03252009_tpm_tables 2" xfId="39052" xr:uid="{B63D9A05-7907-40BE-A208-DD351C7BC535}"/>
    <cellStyle name="_Project Southwest WACC Analysis_GRE 03252009_tpm_tables_BeechR Pivot Table 12.2.09" xfId="39053" xr:uid="{F9E38B2B-D091-4B8D-B96C-824113C91E03}"/>
    <cellStyle name="_Project Southwest WACC Analysis_GRE 03252009_tpm_tables_BeechR Pivot Table 12.2.09 2" xfId="39054" xr:uid="{881EA7A4-A812-475B-931A-6390AF65A69C}"/>
    <cellStyle name="_Project Southwest WACC Analysis_Hardin Grant 08312009_300MW" xfId="39055" xr:uid="{D47D99E3-ED52-4251-A5A8-B7290C0B61EE}"/>
    <cellStyle name="_Project Southwest WACC Analysis_Hardin Grant 08312009_300MW 2" xfId="39056" xr:uid="{80FB7FB4-12E8-4611-B917-187729843081}"/>
    <cellStyle name="_Project Southwest WACC Analysis_Inputs-General" xfId="39057" xr:uid="{AC1B44E9-81E3-40DC-8B15-5FD700CC7726}"/>
    <cellStyle name="_Project Southwest WACC Analysis_Inputs-General 2" xfId="39058" xr:uid="{1A0CAD42-8C78-40EE-9CF7-2D24F83EE850}"/>
    <cellStyle name="_Project Southwest WACC Analysis_Invenergy Model -- 9-5-08 base" xfId="39059" xr:uid="{FA6350DC-E932-4617-A07E-035DD9C53B76}"/>
    <cellStyle name="_Project Southwest WACC Analysis_Invenergy Model -- 9-5-08 base 2" xfId="39060" xr:uid="{9C842528-D0C5-4726-B886-D07823895525}"/>
    <cellStyle name="_Project Southwest WACC Analysis_IWNA 3-Pack ECCA Sheldon Funding 03202009" xfId="39061" xr:uid="{38584C3A-CE1A-4862-A454-21C2E2B89BFB}"/>
    <cellStyle name="_Project Southwest WACC Analysis_IWNA 3-Pack ECCA Sheldon Funding 03202009 2" xfId="39062" xr:uid="{0F94964A-3B25-4BE7-A6E9-F6A474685EB6}"/>
    <cellStyle name="_Project Southwest WACC Analysis_IWNA Ptfl v2 10yr 7.25% $320 upfront 99% hedge loss P50" xfId="39063" xr:uid="{E0EE4828-BD7F-43C9-AF3F-447D1CD52B1F}"/>
    <cellStyle name="_Project Southwest WACC Analysis_IWNA Ptfl v2 10yr 7.25% $320 upfront 99% hedge loss P50 2" xfId="39064" xr:uid="{34A726F8-B5CB-42AD-AC5A-CB0FC3409ADA}"/>
    <cellStyle name="_Project Southwest WACC Analysis_IWNA v1 10yr 7.25% $290 upfront no bonus 42% 2009 tax realloc P50" xfId="39065" xr:uid="{91375A76-E535-478D-92BD-AB6920A9BB9B}"/>
    <cellStyle name="_Project Southwest WACC Analysis_IWNA v1 10yr 7.25% $290 upfront no bonus 42% 2009 tax realloc P50 2" xfId="39066" xr:uid="{ED6D8C07-8E3D-4EFD-AC0F-7B854E1226AF}"/>
    <cellStyle name="_Project Southwest WACC Analysis_IWNA v1 10yr 7.25% $290 upfront no bonus 42% 2009 tax realloc P50_2008 IWNA JPM TE Model 11032008 (ERISA Dep &amp; Full Haircuts)_275M" xfId="39067" xr:uid="{96896247-8CB4-418A-999C-2DBAAF9B0D3A}"/>
    <cellStyle name="_Project Southwest WACC Analysis_IWNA v1 10yr 7.25% $290 upfront no bonus 42% 2009 tax realloc P50_2008 IWNA JPM TE Model 11032008 (ERISA Dep &amp; Full Haircuts)_275M 2" xfId="39068" xr:uid="{53B73F7B-DB9F-4D77-9BF8-C5EDBBF50B9B}"/>
    <cellStyle name="_Project Southwest WACC Analysis_IWNA v1 10yr 7.25% $290 upfront no bonus 42% 2009 tax realloc P50_2008 IWNA v12 7.75% 53% TaxEx P50 (Invenergy)_10242008" xfId="39069" xr:uid="{572C0F00-EF51-41D3-8B67-0A31C4C1CCFC}"/>
    <cellStyle name="_Project Southwest WACC Analysis_IWNA v1 10yr 7.25% $290 upfront no bonus 42% 2009 tax realloc P50_2008 IWNA v12 7.75% 53% TaxEx P50 (Invenergy)_10242008 2" xfId="39070" xr:uid="{A8F888BA-4FF0-4D2F-B217-D91C2089E086}"/>
    <cellStyle name="_Project Southwest WACC Analysis_Ledge_0416_Grant and TE" xfId="39071" xr:uid="{103E7578-5683-4B58-9606-0EEA8650719F}"/>
    <cellStyle name="_Project Southwest WACC Analysis_Ledge_0416_Grant and TE 2" xfId="39072" xr:uid="{FE84448D-41CE-43E6-929C-897643F80306}"/>
    <cellStyle name="_Project Southwest WACC Analysis_Levered Beech Ridge _100709" xfId="39073" xr:uid="{B6F616FA-C500-4940-9F4E-9239817E7898}"/>
    <cellStyle name="_Project Southwest WACC Analysis_Levered Beech Ridge _100709 2" xfId="39074" xr:uid="{35442F13-6CFB-4C62-AD70-AE6C7536587F}"/>
    <cellStyle name="_Project Southwest WACC Analysis_Levered Beech Ridge _100709_BeechR Pivot Table 12.2.09" xfId="39075" xr:uid="{8EE89438-0FC4-46E5-AA22-3667AB161ABF}"/>
    <cellStyle name="_Project Southwest WACC Analysis_Levered Beech Ridge _100709_BeechR Pivot Table 12.2.09 2" xfId="39076" xr:uid="{DD85609A-A504-4BBE-900B-A92C9B226B0B}"/>
    <cellStyle name="_Project Southwest WACC Analysis_Levered Beech Ridge _102709" xfId="39077" xr:uid="{54F78C41-AC9E-4E31-85FE-D0C2337590C5}"/>
    <cellStyle name="_Project Southwest WACC Analysis_Levered Beech Ridge _102709 2" xfId="39078" xr:uid="{0FB79303-530C-428B-8F71-2F13A530E889}"/>
    <cellStyle name="_Project Southwest WACC Analysis_Levered Beech Ridge _102709_BeechR Pivot Table 12.2.09" xfId="39079" xr:uid="{1600617A-D92D-4DD6-BE70-921F634E0F14}"/>
    <cellStyle name="_Project Southwest WACC Analysis_Levered Beech Ridge _102709_BeechR Pivot Table 12.2.09 2" xfId="39080" xr:uid="{C730F943-593C-46DE-8AA5-B34E12D1ECC4}"/>
    <cellStyle name="_Project Southwest WACC Analysis_Levered Beech Ridge _110209" xfId="39081" xr:uid="{7345D6A5-498A-4608-8ED9-0D8DDF6A9584}"/>
    <cellStyle name="_Project Southwest WACC Analysis_Levered Beech Ridge _110209 2" xfId="39082" xr:uid="{7CE5652E-29CF-40C1-A47D-5376F8281E3E}"/>
    <cellStyle name="_Project Southwest WACC Analysis_Levered Beech Ridge _110209_BeechR Pivot Table 12.2.09" xfId="39083" xr:uid="{A0FA689D-169D-4661-BA71-A23FA3FF1DCC}"/>
    <cellStyle name="_Project Southwest WACC Analysis_Levered Beech Ridge _110209_BeechR Pivot Table 12.2.09 2" xfId="39084" xr:uid="{DF3C56EC-2816-4C3E-9DCC-6A49BC08FDDE}"/>
    <cellStyle name="_Project Southwest WACC Analysis_Levered Grand Ridge Exp 07082009_LIVE" xfId="39085" xr:uid="{2818B25D-0C41-4BDF-9E94-58A37E016975}"/>
    <cellStyle name="_Project Southwest WACC Analysis_Levered Grand Ridge Exp 07082009_LIVE 2" xfId="39086" xr:uid="{D514E05A-7BBB-49FF-BC50-AD13841F2B28}"/>
    <cellStyle name="_Project Southwest WACC Analysis_Levered Grand Ridge Exp 07082009_LIVE_BeechR Pivot Table 12.2.09" xfId="39087" xr:uid="{3B262F0B-231E-479D-AFA8-14BED6778939}"/>
    <cellStyle name="_Project Southwest WACC Analysis_Levered Grand Ridge Exp 07082009_LIVE_BeechR Pivot Table 12.2.09 2" xfId="39088" xr:uid="{B1D2150A-B648-43D1-847E-902944CCF26A}"/>
    <cellStyle name="_Project Southwest WACC Analysis_Levered Grand Ridge Exp_05042009" xfId="39089" xr:uid="{3620AB3D-721B-4838-8819-B2832981B501}"/>
    <cellStyle name="_Project Southwest WACC Analysis_Levered Grand Ridge Exp_05042009 2" xfId="39090" xr:uid="{753FADA1-822E-4BFD-B0BC-59C9FD0E5FB6}"/>
    <cellStyle name="_Project Southwest WACC Analysis_Levered Grand Ridge Exp_05042009_BeechR Pivot Table 12.2.09" xfId="39091" xr:uid="{A181A2C3-099A-4DC7-9532-6E9E757AB72D}"/>
    <cellStyle name="_Project Southwest WACC Analysis_Levered Grand Ridge Exp_05042009_BeechR Pivot Table 12.2.09 2" xfId="39092" xr:uid="{FC9EE78E-1776-4BD8-A95B-B376DED3A640}"/>
    <cellStyle name="_Project Southwest WACC Analysis_NEW GRII_III Debt_032509 v1 (2)" xfId="39093" xr:uid="{B704F61A-6E29-4E93-90A4-57163FB3A738}"/>
    <cellStyle name="_Project Southwest WACC Analysis_NEW GRII_III Debt_032509 v1 (2) 2" xfId="39094" xr:uid="{28EA6570-35CD-4EBD-94BB-FA3B17BE02B2}"/>
    <cellStyle name="_Project Southwest WACC Analysis_NEW GRII_III Debt_032509 v1 (2)_BeechR Pivot Table 12.2.09" xfId="39095" xr:uid="{E0B47ADE-6E5A-45CF-8D21-2F6035E85E9E}"/>
    <cellStyle name="_Project Southwest WACC Analysis_NEW GRII_III Debt_032509 v1 (2)_BeechR Pivot Table 12.2.09 2" xfId="39096" xr:uid="{23565620-A1C3-40E7-B632-E6069BD62770}"/>
    <cellStyle name="_Project Southwest WACC Analysis_NEW Levered GRII&amp;III_04092009_MCF v1" xfId="39097" xr:uid="{73B1A406-A9D9-46F3-A7D3-A5974CF50588}"/>
    <cellStyle name="_Project Southwest WACC Analysis_NEW Levered GRII&amp;III_04092009_MCF v1 2" xfId="39098" xr:uid="{E47E591E-6F65-4227-B730-04A12901EA0F}"/>
    <cellStyle name="_Project Southwest WACC Analysis_NEW Levered GRII&amp;III_04092009_MCF v1_BeechR Pivot Table 12.2.09" xfId="39099" xr:uid="{73129043-5ADF-496D-B2D1-49D70293976A}"/>
    <cellStyle name="_Project Southwest WACC Analysis_NEW Levered GRII&amp;III_04092009_MCF v1_BeechR Pivot Table 12.2.09 2" xfId="39100" xr:uid="{F921A763-6400-491D-9ECC-A07035136912}"/>
    <cellStyle name="_Project Southwest WACC Analysis_Oceana_142MW_Vesta1.8_101909" xfId="39101" xr:uid="{2DBDA382-AD0E-4EFB-ADF5-BF1A6EE41327}"/>
    <cellStyle name="_Project Southwest WACC Analysis_Oceana_142MW_Vesta1.8_101909 2" xfId="39102" xr:uid="{CD8E4149-EA77-45BC-9870-C5CE8B6F5B71}"/>
    <cellStyle name="_Project Southwest WACC Analysis_Raleigh Model (78MW) 09082009_V2" xfId="39103" xr:uid="{ACA7F760-7DA4-4001-8028-1EAFD4AF0734}"/>
    <cellStyle name="_Project Southwest WACC Analysis_Raleigh Model (78MW) 09082009_V2 2" xfId="39104" xr:uid="{42F9C149-DE9F-4E63-B2D3-328926B01B6A}"/>
    <cellStyle name="_Project Southwest WACC Analysis_Raleigh Model (78MW) 09082009_V2_BeechR Pivot Table 12.2.09" xfId="39105" xr:uid="{487A249F-8409-4212-B2DC-12A47812A3EA}"/>
    <cellStyle name="_Project Southwest WACC Analysis_Raleigh Model (78MW) 09082009_V2_BeechR Pivot Table 12.2.09 2" xfId="39106" xr:uid="{61683515-888C-49C1-97E5-7092BDD814AA}"/>
    <cellStyle name="_Project Southwest WACC Analysis_Sheet1" xfId="39107" xr:uid="{895D2713-3E53-455F-BBD6-62DB39D86453}"/>
    <cellStyle name="_Project Southwest WACC Analysis_Sheet1 2" xfId="39108" xr:uid="{DD4C5FCC-CCEA-47E9-A049-2CB632C470AF}"/>
    <cellStyle name="_Project Southwest WACC Analysis_Sweden Hills 51MW_081809_AEP bid" xfId="39109" xr:uid="{7F9F05EB-317C-4E42-982E-288066B3A2AC}"/>
    <cellStyle name="_Project Southwest WACC Analysis_Sweden Hills 51MW_081809_AEP bid 2" xfId="39110" xr:uid="{7C4098F8-7CC1-4C3B-9CD3-F5A110EC9ADD}"/>
    <cellStyle name="_Project Southwest WACC Analysis_Tri-County Wind_042409_Grant and TE_as bid" xfId="39111" xr:uid="{59E27D32-1F4E-4CFA-BC8C-D8981C2F618C}"/>
    <cellStyle name="_Project Southwest WACC Analysis_Tri-County Wind_042409_Grant and TE_as bid 2" xfId="39112" xr:uid="{DBD4B69B-51AB-44D7-A543-8B97DB284475}"/>
    <cellStyle name="_Project Southwest WACC Analysis_Tri-County Wind_101309_Grant and TE_200MW_1.6XLE" xfId="39113" xr:uid="{A3DD79CC-DCF3-47C7-904D-1CF845BB88A6}"/>
    <cellStyle name="_Project Southwest WACC Analysis_Tri-County Wind_101309_Grant and TE_200MW_1.6XLE 2" xfId="39114" xr:uid="{8A91F4F1-E43D-46A9-A5F0-26DE4EE2FB53}"/>
    <cellStyle name="_Project Southwest WACC Analysis_Tri-County Wind_101509_Grant and TE_200MW_1.6XLE" xfId="39115" xr:uid="{C68FB1F5-E29B-494E-8242-276B3D81CECF}"/>
    <cellStyle name="_Project Southwest WACC Analysis_Tri-County Wind_101509_Grant and TE_200MW_1.6XLE 2" xfId="39116" xr:uid="{4DA6E498-5C8C-47E7-9A20-3D4EC857CBF9}"/>
    <cellStyle name="_Project Southwest WACC Analysis_Turkey Track Completion Reserve Acct_11 10 08" xfId="39117" xr:uid="{EB8F794C-93F5-4640-A52C-4FC7FA711AC8}"/>
    <cellStyle name="_Project Southwest WACC Analysis_Turkey Track Completion Reserve Acct_11 10 08 2" xfId="39118" xr:uid="{1CD6E7F5-29B5-442E-8785-11C5AC04AB14}"/>
    <cellStyle name="_Project Southwest WACC Analysis_Unlev McAdoo &amp; GR Combined 10242008-funding v8" xfId="39119" xr:uid="{BD4801A2-7456-4239-A2D0-FA83DEE251BF}"/>
    <cellStyle name="_Project Southwest WACC Analysis_Unlev McAdoo &amp; GR Combined 10242008-funding v8 2" xfId="39120" xr:uid="{BC43386D-F7AE-4A14-ACA4-43EBE48B23A6}"/>
    <cellStyle name="_Project Southwest WACC Analysis_Unlev McAdoo &amp; GR Combined 10242008-funding v8_BeechR Pivot Table 12.2.09" xfId="39121" xr:uid="{1E3869AA-96A2-4587-8404-5ED891508BF4}"/>
    <cellStyle name="_Project Southwest WACC Analysis_Unlev McAdoo &amp; GR Combined 10242008-funding v8_BeechR Pivot Table 12.2.09 2" xfId="39122" xr:uid="{58B80E2D-C029-432F-9CEC-ED4DC064C6D7}"/>
    <cellStyle name="_Project Southwest WACC Analysis_Unlev McAdoo &amp; GR Combined 10242008-funding v8_Sheet1" xfId="39123" xr:uid="{C14321F7-8066-48E5-BBE8-AABBA790BC6F}"/>
    <cellStyle name="_Project Southwest WACC Analysis_Unlev McAdoo &amp; GR Combined 10242008-funding v8_Sheet1 2" xfId="39124" xr:uid="{4D4C9A94-4C9F-42C9-8244-86DCBF47311C}"/>
    <cellStyle name="_Project Southwest WACC Analysis_Unlevered_Beech_Ridge_100_5MW_021009_optimized NCF" xfId="39125" xr:uid="{9A0438D6-8EB9-4CF5-96F7-990D0A139FE9}"/>
    <cellStyle name="_Project Southwest WACC Analysis_Unlevered_Beech_Ridge_100_5MW_021009_optimized NCF 2" xfId="39126" xr:uid="{BDCA6BCC-E74C-4AC6-90C1-A4CC8E072BFA}"/>
    <cellStyle name="_Project Southwest WACC Analysis_Vantage Cash FLow 100609" xfId="39127" xr:uid="{A43DE567-BF1A-4B19-A58C-24FFE80B3662}"/>
    <cellStyle name="_Project Southwest WACC Analysis_Vantage Cash FLow 100609 2" xfId="39128" xr:uid="{BBF66E9E-91D2-4084-9D77-A6890398101A}"/>
    <cellStyle name="_Project Southwest WACC Analysis_Vantage Model_PGE 15yr PPA_062409" xfId="39129" xr:uid="{85B3C7FC-756C-4E96-9CC9-A072BB923EB4}"/>
    <cellStyle name="_Project Southwest WACC Analysis_Vantage Model_PGE 15yr PPA_062409 2" xfId="39130" xr:uid="{CD369F61-C466-4C7E-9BBF-0B7271D48E0C}"/>
    <cellStyle name="_Project Southwest WACC Analysis_Vantage Model_PGE 15yr PPA_073009_JAR" xfId="39131" xr:uid="{4C116E65-5693-4006-8902-0FD4AC97E45C}"/>
    <cellStyle name="_Project Southwest WACC Analysis_Vantage Model_PGE 15yr PPA_073009_JAR 2" xfId="39132" xr:uid="{AEC638D0-6C37-4F15-B123-A31C7D4C3A69}"/>
    <cellStyle name="_Project Southwest WACC Analysis_Vantage Model_PGE 15yr PPA_100909" xfId="39133" xr:uid="{2A327963-4D24-4A70-9B1C-067DE5A17978}"/>
    <cellStyle name="_Project Southwest WACC Analysis_Vantage Model_PGE 15yr PPA_100909 2" xfId="39134" xr:uid="{446048AB-38A2-449A-80AB-B92D9489F96F}"/>
    <cellStyle name="_Project Southwest WACC Analysis_White Oak_67.5_150MW_110409_OUR CASE" xfId="39135" xr:uid="{12388A9E-0203-4FBB-9A9D-684671307C46}"/>
    <cellStyle name="_Project Southwest WACC Analysis_White Oak_67.5_150MW_110409_OUR CASE 2" xfId="39136" xr:uid="{AC84C929-D0FD-4C70-ABAE-3A89BB2A35AE}"/>
    <cellStyle name="_ProjectPartnership" xfId="39137" xr:uid="{04661A35-CD65-438C-AE9B-E5C2C5BFF03A}"/>
    <cellStyle name="_ProvHts" xfId="39138" xr:uid="{45EE967B-C706-412F-98BE-362F9245312A}"/>
    <cellStyle name="_ProvHts 2" xfId="39139" xr:uid="{41E495B6-F953-4413-BD2B-ECBAAD7F0FDA}"/>
    <cellStyle name="_PRV5 3X1 501G Modernization 2013  Budget 25y_4-02-08" xfId="39140" xr:uid="{6F18A568-D035-493A-B455-ADAA9F428471}"/>
    <cellStyle name="_PSCo_Red Mountain_100 Mw_T-20_Rev0_4-1-2009 " xfId="39141" xr:uid="{1DE5513C-28EA-48B2-A76B-A151FEBD4598}"/>
    <cellStyle name="_PSEG asset valuation 1.1" xfId="39142" xr:uid="{CC385556-3CAC-4BA7-8FA0-5F1072CC898F}"/>
    <cellStyle name="_PSEG asset valuation 1.1 2" xfId="39143" xr:uid="{0DBA7044-BD24-4D8E-9EA1-7A57D1C905AA}"/>
    <cellStyle name="_PSEG asset valuation 1.1 2 2" xfId="39144" xr:uid="{1673A52B-0520-40A8-A8A9-1032E32C2373}"/>
    <cellStyle name="_PSEG asset valuation 1.1 3" xfId="39145" xr:uid="{713281AC-4BC8-411E-8DCC-EFF376C3443D}"/>
    <cellStyle name="_PSEG asset valuation 1.1 3 2" xfId="39146" xr:uid="{24EC91A9-92A6-48C9-B829-AA408BABC5DB}"/>
    <cellStyle name="_PSEG asset valuation 1.1 4" xfId="39147" xr:uid="{A6D88E80-503E-4566-AF16-823ABD97D0EC}"/>
    <cellStyle name="_PSEG asset valuation 1.1 4 2" xfId="39148" xr:uid="{1DF064B0-68BD-4D99-9FAC-327123B5A237}"/>
    <cellStyle name="_PSEG asset valuation 1.1 5" xfId="39149" xr:uid="{825F37C4-2F90-4D85-A5A9-CD8397F2F124}"/>
    <cellStyle name="_PSEG asset valuation 1.1 5 2" xfId="39150" xr:uid="{5195FEFA-E1BE-4175-A982-763E1F76798B}"/>
    <cellStyle name="_PSEG asset valuation 1.1 6" xfId="39151" xr:uid="{0D13D4E4-8F6E-4180-9904-BA7E95DD2CD9}"/>
    <cellStyle name="_PSEG asset valuation 1.1_Inputs" xfId="39152" xr:uid="{82AD0FD8-6D3F-48F8-8FB7-BB1BD411F6F8}"/>
    <cellStyle name="_PSEG asset valuation 1.1_Inputs 2" xfId="39153" xr:uid="{068AF7AB-FE9D-4913-973F-9725E43942D0}"/>
    <cellStyle name="_PSEG Swap v3.1" xfId="39154" xr:uid="{F298CF7D-78E7-4C5F-9F85-2555DB495DB0}"/>
    <cellStyle name="_PSEG Swap v3.1 2" xfId="39155" xr:uid="{4C89F01B-BB69-48CE-9F7A-F952C2DB8B86}"/>
    <cellStyle name="_PSEG Swap v3.1 3" xfId="39156" xr:uid="{36C86535-D6AF-479E-9753-041FA04949FD}"/>
    <cellStyle name="_PSEG Swap v3.1 4" xfId="39157" xr:uid="{ECE01255-88E5-4FEC-A6C3-E6858A572115}"/>
    <cellStyle name="_PSEG Swap v3.1 5" xfId="39158" xr:uid="{F4CECB7F-4833-4C2F-A1CA-613B7F7235E0}"/>
    <cellStyle name="_PSEG Swap v3.5 PSEG Assets" xfId="39159" xr:uid="{7305A106-7334-4535-94A9-E1C8BFDE7684}"/>
    <cellStyle name="_PSEG Swap v3.5 PSEG Assets 2" xfId="39160" xr:uid="{EAFF301D-6010-47D9-B436-A542AC8A49C3}"/>
    <cellStyle name="_PSEG Swap v3.5 PSEG Assets 3" xfId="39161" xr:uid="{C246A4DB-652B-4DA2-85B6-E3294C333960}"/>
    <cellStyle name="_PSEG Swap v3.5 PSEG Assets 4" xfId="39162" xr:uid="{317FAC60-DF8A-4E36-AEB6-D8CB9BCBF4AA}"/>
    <cellStyle name="_PSEG Swap v3.5 PSEG Assets 5" xfId="39163" xr:uid="{67586AB0-FBC9-4D00-9ADC-C8ED5FCF0B8F}"/>
    <cellStyle name="_Purchase Accounting Rev 2" xfId="39164" xr:uid="{7C43FCDB-BA18-48C5-A6A1-9E30925429BF}"/>
    <cellStyle name="_Purchase Accounting Rev 2 2" xfId="39165" xr:uid="{B37D085C-8730-494A-9640-C9D4BE448938}"/>
    <cellStyle name="_Purchase Accounting Rev 2 2 2" xfId="39166" xr:uid="{40D6225B-CDC1-4874-94FC-BD765753FA17}"/>
    <cellStyle name="_Purchase Accounting Rev 2 3" xfId="39167" xr:uid="{5BAF3906-4A66-476B-BEE8-7C1AF8FA7A32}"/>
    <cellStyle name="_Purchase Accounting Rev 2 3 2" xfId="39168" xr:uid="{A15154E7-C4F2-40F9-B77E-1492487B1817}"/>
    <cellStyle name="_Purchase Accounting Rev 2 4" xfId="39169" xr:uid="{D5EA3C2D-7D33-4C57-B159-B3439C4B1A79}"/>
    <cellStyle name="_Purchase Accounting Rev 2 4 2" xfId="39170" xr:uid="{0F4A70C2-CF38-451E-9488-B93447CB04DF}"/>
    <cellStyle name="_Purchase Accounting Rev 2 4 3" xfId="39171" xr:uid="{70A20EF7-BFB1-47C2-ABC7-06A9A212CE2C}"/>
    <cellStyle name="_Purchase Accounting Rev 2 5" xfId="39172" xr:uid="{46F5E04B-1FF3-4D8C-8057-A1B1E80F48D5}"/>
    <cellStyle name="_Purchase Accounting Rev 2 5 2" xfId="39173" xr:uid="{3698D7C9-B1AF-49FF-B5D3-63A86E22261A}"/>
    <cellStyle name="_Purchase Accounting Rev 2 6" xfId="39174" xr:uid="{D72B380F-5164-4D0E-A028-DF7AB355C511}"/>
    <cellStyle name="_Purchase Accounting Rev 2_August 2010 CWIP curves_NextEra" xfId="39175" xr:uid="{316DB7AA-3209-4F50-A85A-D3C4EA593393}"/>
    <cellStyle name="_Purchase Accounting Rev 2_August 2010 CWIP curves_NextEra 2" xfId="39176" xr:uid="{C4274BF0-710C-4B30-A35A-CFE5C24BCEFB}"/>
    <cellStyle name="_Purchase Accounting Rev 2_August 2010 CWIP curves_NextEra_November 2010 Termosol CWIP Curves NEER Final" xfId="39177" xr:uid="{510F8D5F-7841-4768-8DC4-2FBFCB990EBB}"/>
    <cellStyle name="_Purchase Accounting Rev 2_August 2010 CWIP curves_NextEra_November 2010 Termosol CWIP Curves NEER Final 2" xfId="39178" xr:uid="{669C7A56-A3D7-4A8D-84C6-62A644C5FA6E}"/>
    <cellStyle name="_Purchase Accounting Rev 2_BASIS ADJ" xfId="39179" xr:uid="{103B8685-28C8-4F33-AB8A-AE7BBD8D5D1C}"/>
    <cellStyle name="_Purchase Accounting Rev 2_BM Adjustments" xfId="39180" xr:uid="{C33DA35A-E112-4EF5-99CA-DA54230C9A60}"/>
    <cellStyle name="_Purchase Accounting Rev 2_Budget Support 2012-09 2013-15 Benefit Programs v5 with NEER Barg Update" xfId="39181" xr:uid="{209DAD80-9653-431F-B415-5A2F6593F024}"/>
    <cellStyle name="_Purchase Accounting Rev 2_Capacity_Factor_Monthly_Forecast_Through_2024 " xfId="39182" xr:uid="{EBA4741C-6017-4DC4-84F7-04FCFA6669EF}"/>
    <cellStyle name="_Purchase Accounting Rev 2_Consolidated Summary Living ProForma_2011_DRAFT" xfId="39183" xr:uid="{6BD38D07-0EF1-45F3-8C36-9C47383A9091}"/>
    <cellStyle name="_Purchase Accounting Rev 2_Consolidated Summary Living ProForma_2011_Paste Special" xfId="39184" xr:uid="{C007CB27-8FB6-43E9-8547-38645C188ACB}"/>
    <cellStyle name="_Purchase Accounting Rev 2_Copy of South TX GenTie  0.8x Sale12-31-09 COD BASE CASEvBOD" xfId="39185" xr:uid="{CC698036-20EB-4983-A1CC-16DBDD0E65E9}"/>
    <cellStyle name="_Purchase Accounting Rev 2_CWIP Termosol 1" xfId="39186" xr:uid="{10C3E232-2487-4626-9E98-0EFAD9446DB4}"/>
    <cellStyle name="_Purchase Accounting Rev 2_CWIP Termosol 1 2" xfId="39187" xr:uid="{2369079D-10DD-4BEC-8F25-4A7B6465E670}"/>
    <cellStyle name="_Purchase Accounting Rev 2_CWIP Termosol 2" xfId="39188" xr:uid="{18DDF5F0-8C97-4D51-A8E6-8464479D9F0B}"/>
    <cellStyle name="_Purchase Accounting Rev 2_CWIP Termosol 2 2" xfId="39189" xr:uid="{5C6F66DC-C53D-4D57-8CA4-42E8F0723E68}"/>
    <cellStyle name="_Purchase Accounting Rev 2_Day County" xfId="39190" xr:uid="{27239F86-62EE-4511-8C76-196577F73CBE}"/>
    <cellStyle name="_Purchase Accounting Rev 2_Distribution Date Calc" xfId="39191" xr:uid="{3C9FC18D-0891-4DED-A0B6-F7CA117F3C0E}"/>
    <cellStyle name="_Purchase Accounting Rev 2_Fees" xfId="39192" xr:uid="{2B923A70-3C57-4253-8A16-FB81E812820F}"/>
    <cellStyle name="_Purchase Accounting Rev 2_Genesis_Bridge_Tab" xfId="39193" xr:uid="{3A318846-5F42-4479-9681-4B9E25289089}"/>
    <cellStyle name="_Purchase Accounting Rev 2_Inputs" xfId="39194" xr:uid="{C29FC6FB-7FE8-45D2-B994-F1AC113F18E1}"/>
    <cellStyle name="_Purchase Accounting Rev 2_Inputs 2" xfId="39195" xr:uid="{A48CD644-54E6-4BA5-B479-3B345856045C}"/>
    <cellStyle name="_Purchase Accounting Rev 2_Locked in Gross Margin" xfId="39196" xr:uid="{29BE19A3-1DB4-48F6-A94E-73997B7725DC}"/>
    <cellStyle name="_Purchase Accounting Rev 2_LPF 2011 Update - Contracted Thermal Assets - rev 09 27 2011" xfId="39197" xr:uid="{987CD2A9-404B-4696-8F58-14C67C47500B}"/>
    <cellStyle name="_Purchase Accounting Rev 2_LPF 2011 Update - Contracted Thermal Assets - rev 09 27 2011 (2)" xfId="39198" xr:uid="{140E8827-4919-4EF8-9819-BCC00C7E9704}"/>
    <cellStyle name="_Purchase Accounting Rev 2_LPF 2011 Update - Merchant Thermal Assets - rev 09 27 2011 (2)" xfId="39199" xr:uid="{BD0BD0A0-7011-4CD5-9D44-3F054B9BB071}"/>
    <cellStyle name="_Purchase Accounting Rev 2_LTD-FAS 112 Summary" xfId="39200" xr:uid="{A22031F5-A9D6-4B85-B75F-6A41D201B2F0}"/>
    <cellStyle name="_Purchase Accounting Rev 2_November 2010 CWIP Curves Genesis Final" xfId="39201" xr:uid="{BB9D54E3-0927-4CB9-A580-4AFE398E097C}"/>
    <cellStyle name="_Purchase Accounting Rev 2_November 2010 CWIP Curves Genesis Final 2" xfId="39202" xr:uid="{5B62C04F-63B3-4C02-A44C-E4A6E3AAA0F3}"/>
    <cellStyle name="_Purchase Accounting Rev 2_November 2010 CWIP Curves NEER Final" xfId="39203" xr:uid="{D6592C04-B925-49CA-BE43-8071D5C6F53E}"/>
    <cellStyle name="_Purchase Accounting Rev 2_November 2010 CWIP Curves NEER Final 2" xfId="39204" xr:uid="{2F68C8B8-3283-4D1F-B448-9AC4C85545D5}"/>
    <cellStyle name="_Purchase Accounting Rev 2_November 2010 Termosol CWIP Curves NEER Final" xfId="39205" xr:uid="{2FD93EBF-4D8C-441D-BDDA-D8B38C1F7ADD}"/>
    <cellStyle name="_Purchase Accounting Rev 2_November 2010 Termosol CWIP Curves NEER Final 2" xfId="39206" xr:uid="{9F96F0E8-D376-49BE-AAAC-CE5DA580A6FD}"/>
    <cellStyle name="_Purchase Accounting Rev 2_Project Monitoring Paradise Solar revised_October 2010" xfId="39207" xr:uid="{F5930325-E1BC-4199-90B4-6D3A9436F352}"/>
    <cellStyle name="_Purchase Accounting Rev 2_Project Monitoring Paradise Solar revised_October 2010 2" xfId="39208" xr:uid="{BD4A2807-3740-4548-9375-57A3EB3FF32B}"/>
    <cellStyle name="_Purchase Accounting Rev 2_Project Monitoring Paradise Solar revised_October 2010_November 2010 Termosol CWIP Curves NEER Final" xfId="39209" xr:uid="{8A0DF47F-0A0B-440F-BB33-FD99615F8713}"/>
    <cellStyle name="_Purchase Accounting Rev 2_Project Monitoring Paradise Solar revised_October 2010_November 2010 Termosol CWIP Curves NEER Final 2" xfId="39210" xr:uid="{32E18416-45ED-4F74-A32C-1C64D0FAAE68}"/>
    <cellStyle name="_Purchase Accounting Rev 2_September 2010 CWIP curves_NextEra" xfId="39211" xr:uid="{0A75FFFD-3137-4600-94CB-736A4C5E9DDF}"/>
    <cellStyle name="_Purchase Accounting Rev 2_September 2010 CWIP curves_NextEra 2" xfId="39212" xr:uid="{6D3E2378-C092-43D7-B28B-57E86702E2E0}"/>
    <cellStyle name="_Purchase Accounting Rev 2_September 2010 CWIP curves_NextEra_November 2010 Termosol CWIP Curves NEER Final" xfId="39213" xr:uid="{BCFE1486-66C0-4D2A-B8D8-AA63FDA64F0B}"/>
    <cellStyle name="_Purchase Accounting Rev 2_September 2010 CWIP curves_NextEra_November 2010 Termosol CWIP Curves NEER Final 2" xfId="39214" xr:uid="{A8A1ABEF-91EE-4D08-8A3A-26E9D48B82BE}"/>
    <cellStyle name="_Purchase Accounting Rev 2_Summerhaven CWIP curve Oct_2010" xfId="39215" xr:uid="{5C1B2CD0-6105-48AB-A868-EDFD8AF9F670}"/>
    <cellStyle name="_Purchase Accounting Rev 2_Summerhaven CWIP curve Oct_2010 2" xfId="39216" xr:uid="{9AE83653-CEED-4380-83E3-257A5FF4B3BF}"/>
    <cellStyle name="_Purchase Accounting Rev 2_Summerhaven CWIP curve Oct_2010_November 2010 Termosol CWIP Curves NEER Final" xfId="39217" xr:uid="{60E66700-65F1-49AD-87EA-6BA6A8490A1E}"/>
    <cellStyle name="_Purchase Accounting Rev 2_Summerhaven CWIP curve Oct_2010_November 2010 Termosol CWIP Curves NEER Final 2" xfId="39218" xr:uid="{09EE04BE-3202-4B16-9123-EDA8FC8A6248}"/>
    <cellStyle name="_Purchase Accounting Rev 2_ToD" xfId="39219" xr:uid="{E827855A-F4FD-4102-8DA1-0C8D077B14C7}"/>
    <cellStyle name="_Purchase Accounting Rev 2_ToD 2" xfId="39220" xr:uid="{FA77435A-A0D7-4D86-87BE-20B048384C75}"/>
    <cellStyle name="_Purchase Accounting Rev 2_ToD 3" xfId="39221" xr:uid="{29EB0D78-BB24-413D-9177-9F82182C9FEB}"/>
    <cellStyle name="_Purchase Accounting Rev 2_tx financing revs" xfId="39222" xr:uid="{2934EE1F-3B88-4CFF-BC69-878510654DC1}"/>
    <cellStyle name="_Quarterly Investor Model 1-30-06" xfId="39223" xr:uid="{2BF17914-392B-4839-9FB5-2DCA2B248A7F}"/>
    <cellStyle name="_Quarterly Investor Model 1-30-06 2" xfId="39224" xr:uid="{D539812E-A5B1-4B33-BD8D-E8880D7EB2CC}"/>
    <cellStyle name="_Quarterly Investor Model 1-30-06 2 2" xfId="39225" xr:uid="{C07D3789-E25F-4A51-A184-2D439FBB3215}"/>
    <cellStyle name="_Quarterly Investor Model 1-30-06 3" xfId="39226" xr:uid="{E89D5502-37D1-450C-8612-3BBDA8DC4CB7}"/>
    <cellStyle name="_Quarterly Investor Model 1-30-06_071212 Unlevered McCormick Model - 2003 version" xfId="39227" xr:uid="{C7A41263-A7D7-40C0-9F22-9B32A6FA2591}"/>
    <cellStyle name="_Quarterly Investor Model 1-30-06_071212 Unlevered McCormick Model - 2003 version 2" xfId="39228" xr:uid="{EBB99595-2ADB-4124-9CC3-7C7A5895140D}"/>
    <cellStyle name="_Quarterly Investor Model 1-30-06_071212 Unlevered McCormick Model - 2003 version_Accounting" xfId="39229" xr:uid="{0416EFC2-D8EA-44F9-88E4-788A661D27E9}"/>
    <cellStyle name="_Quarterly Investor Model 1-30-06_071212 Unlevered McCormick Model - 2003 version_Accounting 2" xfId="39230" xr:uid="{B33507E6-E068-4381-8207-834F24AB9252}"/>
    <cellStyle name="_Quarterly Investor Model 1-30-06_071212 Unlevered McCormick Model - 2003 version_Book3" xfId="39231" xr:uid="{8E14377E-FC32-4622-AB52-8088CABF4FE4}"/>
    <cellStyle name="_Quarterly Investor Model 1-30-06_071212 Unlevered McCormick Model - 2003 version_Book3 2" xfId="39232" xr:uid="{FADCBDE7-D2A3-434E-8195-395403868964}"/>
    <cellStyle name="_Quarterly Investor Model 1-30-06_071212 Unlevered McCormick Model - 2003 version_Naturener Montana Portfolio_temp_Part2" xfId="39233" xr:uid="{91C97B47-F860-4B85-B028-56E3766ABE12}"/>
    <cellStyle name="_Quarterly Investor Model 1-30-06_071212 Unlevered McCormick Model - 2003 version_Naturener Montana Portfolio_temp_Part2 2" xfId="39234" xr:uid="{1EBB8FD8-FEC2-4BFA-8B78-AF62D3707577}"/>
    <cellStyle name="_Quarterly Investor Model 1-30-06_Ormat 6-7-2007  v19b accounting v4 12-19-07" xfId="39235" xr:uid="{85C6141C-E70B-4BE7-9F60-DC623EA1EE32}"/>
    <cellStyle name="_Quarterly Investor Model 1-30-06_Ormat 6-7-2007  v19b accounting v4 12-19-07 2" xfId="39236" xr:uid="{5C9D5F97-89F2-4684-BB62-8B72A822EDED}"/>
    <cellStyle name="_R12 Adj to MAB_12 16 09" xfId="39237" xr:uid="{9461A7B7-7308-46A8-A3D7-A366CC151B44}"/>
    <cellStyle name="_x0013__Raleigh Cash Flow Jan 2010" xfId="39238" xr:uid="{83E039DA-85C4-456A-B2B8-26C06093A613}"/>
    <cellStyle name="_x0013__Raleigh Cash Flow Jan 2010 2" xfId="39239" xr:uid="{E5DA251B-174E-4220-B23B-CFCEA478F97A}"/>
    <cellStyle name="_x0013__Raleigh Model (78MW) 09082009_V2" xfId="39240" xr:uid="{FCF38952-FEC0-4BE5-8189-643722E2A624}"/>
    <cellStyle name="_x0013__Raleigh Model (78MW) 09082009_V2 2" xfId="39241" xr:uid="{CBAF45D4-E7D7-469D-B50E-C8B06634C268}"/>
    <cellStyle name="_x0013__Raleigh Model (78MW) 09082009_V2_BeechR Pivot Table 12.2.09" xfId="39242" xr:uid="{F7215AD2-E2DA-4F47-B66A-C34C9F77DEA4}"/>
    <cellStyle name="_x0013__Raleigh Model (78MW) 09082009_V2_BeechR Pivot Table 12.2.09 2" xfId="39243" xr:uid="{308E0864-FDC0-43BC-84A9-A455CC4EA82F}"/>
    <cellStyle name="_x0013__Raleigh Model (78MW) 09082009_V2_Sheet1" xfId="39244" xr:uid="{F7D1F29E-FD35-4281-B907-EBABBF8B328D}"/>
    <cellStyle name="_x0013__Raleigh Model (78MW) 09082009_V2_Sheet1 2" xfId="39245" xr:uid="{4229FA4A-76C0-4035-AB24-288DA5B5C2C9}"/>
    <cellStyle name="_Ramp-Up_SunPower_150 MWac_Desoto_T-20_Brannen Rev_3-13-09" xfId="39246" xr:uid="{2056BA35-8BC5-4BA2-B668-E2519801AE1E}"/>
    <cellStyle name="_Ramp-Up_SunPower_150 MWac_Desoto_T-20_Rev2_3-13-09" xfId="39247" xr:uid="{1ED2B929-5718-4570-9234-51001BFE03F8}"/>
    <cellStyle name="_Repowering_Template_COD2012" xfId="39248" xr:uid="{FB91D3F1-468D-40D3-A473-12925E7E7F96}"/>
    <cellStyle name="_Repowering_Template_COD2012 2" xfId="39249" xr:uid="{8B715FCF-3D88-4BD8-AF42-2FAB54BE247B}"/>
    <cellStyle name="_Repowering_Template_COD2012__PC Monitoring Template_Ash III_Oct-10 not quite final" xfId="39250" xr:uid="{9CD09982-3F91-4D8C-BB32-0FB7CA281A05}"/>
    <cellStyle name="_Repowering_Template_COD2012__PC Monitoring Template_Ash III_Oct-10 not quite final 2" xfId="39251" xr:uid="{A6B7CA00-2162-4F38-BB5A-ADCE428E8193}"/>
    <cellStyle name="_Repowering_Template_COD2012__PC Monitoring Template_Ash III_Oct-10 not quite final_November 2010 Termosol CWIP Curves NEER Final" xfId="39252" xr:uid="{B26AB10D-9A95-4DDE-9C8D-25416C791168}"/>
    <cellStyle name="_Repowering_Template_COD2012__PC Monitoring Template_Ash III_Oct-10 not quite final_November 2010 Termosol CWIP Curves NEER Final 2" xfId="39253" xr:uid="{63B167A0-8E5D-4EA0-893E-2E1E451FF374}"/>
    <cellStyle name="_Repowering_Template_COD2012__PC Monitoring Template_R10-STL_ Montezuma _JulyWTG title_Oct-10 almost final" xfId="39254" xr:uid="{D355A1CD-29A5-4C7B-832E-9771A15BE9C5}"/>
    <cellStyle name="_Repowering_Template_COD2012__PC Monitoring Template_R10-STL_ Montezuma _JulyWTG title_Oct-10 almost final 2" xfId="39255" xr:uid="{1F950B4F-0437-4867-A5B1-683BCF9B9174}"/>
    <cellStyle name="_Repowering_Template_COD2012__PC Monitoring Template_R10-STL_ Montezuma _JulyWTG title_Oct-10 almost final_November 2010 Termosol CWIP Curves NEER Final" xfId="39256" xr:uid="{4857C93C-2E05-415B-BEAD-36AE093BE279}"/>
    <cellStyle name="_Repowering_Template_COD2012__PC Monitoring Template_R10-STL_ Montezuma _JulyWTG title_Oct-10 almost final_November 2010 Termosol CWIP Curves NEER Final 2" xfId="39257" xr:uid="{34A44209-E6BA-4599-9EF3-1EC5C1C21B16}"/>
    <cellStyle name="_Repowering_Template_COD2012__PC Monitoring Template_R11A-STL_ ELK2 66hy wEPC SOV Oct-10 almost final" xfId="39258" xr:uid="{3FCBAA5E-2501-4822-B015-8AE895424D9C}"/>
    <cellStyle name="_Repowering_Template_COD2012__PC Monitoring Template_R11A-STL_ ELK2 66hy wEPC SOV Oct-10 almost final 2" xfId="39259" xr:uid="{6234F3A6-C69D-4ED8-813F-CD6DBCA031E1}"/>
    <cellStyle name="_Repowering_Template_COD2012__PC Monitoring Template_R11A-STL_ ELK2 66hy wEPC SOV Oct-10 almost final_November 2010 Termosol CWIP Curves NEER Final" xfId="39260" xr:uid="{03C06D00-6EBA-4476-8948-23068EAB0748}"/>
    <cellStyle name="_Repowering_Template_COD2012__PC Monitoring Template_R11A-STL_ ELK2 66hy wEPC SOV Oct-10 almost final_November 2010 Termosol CWIP Curves NEER Final 2" xfId="39261" xr:uid="{BD986998-ECCB-4E7E-AB7E-6241F6D0446C}"/>
    <cellStyle name="_Repowering_Template_COD2012_August 2010 CWIP curves_NextEra" xfId="39262" xr:uid="{00E78F25-4046-4DC5-85C5-E2C6E2A8DB69}"/>
    <cellStyle name="_Repowering_Template_COD2012_August 2010 CWIP curves_NextEra 2" xfId="39263" xr:uid="{ABBBBBBD-8F98-491F-B5B7-162FE6B21F9F}"/>
    <cellStyle name="_Repowering_Template_COD2012_August 2010 CWIP curves_NextEra_November 2010 Termosol CWIP Curves NEER Final" xfId="39264" xr:uid="{DA35CB7A-7B14-44A2-BFAA-A2EC8C53176E}"/>
    <cellStyle name="_Repowering_Template_COD2012_August 2010 CWIP curves_NextEra_November 2010 Termosol CWIP Curves NEER Final 2" xfId="39265" xr:uid="{6610C1C3-F8E0-43EE-82D7-0A9008232E51}"/>
    <cellStyle name="_Repowering_Template_COD2012_CWIP Termosol 1" xfId="39266" xr:uid="{76E44108-CC68-4E80-8EEC-7D77AC56A464}"/>
    <cellStyle name="_Repowering_Template_COD2012_CWIP Termosol 1 2" xfId="39267" xr:uid="{C37AD82F-0B3F-4F85-B361-55E9012D1961}"/>
    <cellStyle name="_Repowering_Template_COD2012_CWIP Termosol 2" xfId="39268" xr:uid="{B8A9E81A-1D7C-4174-A586-F381FD0FD755}"/>
    <cellStyle name="_Repowering_Template_COD2012_CWIP Termosol 2 2" xfId="39269" xr:uid="{ED043EF0-1DEE-416C-9E97-4035DBFBC5D0}"/>
    <cellStyle name="_Repowering_Template_COD2012_Due Dilligence Project Summary &amp; Score Card" xfId="39270" xr:uid="{80B14765-E87A-4C3D-A4B2-49FBF1908E05}"/>
    <cellStyle name="_Repowering_Template_COD2012_Due Dilligence Project Summary &amp; Score Card 2" xfId="39271" xr:uid="{E17B192F-53D2-47B9-B658-73EF5D12ABBC}"/>
    <cellStyle name="_Repowering_Template_COD2012_Due Dilligence Project Summary &amp; Score Card_McCoy 250 MW Yingli 280W T-0 NextEra PVO&amp;M Budget (NEW RAMP)_2010-12-10" xfId="39272" xr:uid="{0A305431-FE90-473E-A6DE-B2F9F4F975C3}"/>
    <cellStyle name="_Repowering_Template_COD2012_Input" xfId="39273" xr:uid="{6596C937-BBF0-4572-88BF-4C4E7FC15195}"/>
    <cellStyle name="_Repowering_Template_COD2012_McCoy 250 MW Yingli 280W T-0 NextEra PVO&amp;M Budget (NEW RAMP)_2010-12-6" xfId="39274" xr:uid="{1A39D642-EDBB-46CB-BD2A-7B70673B3F34}"/>
    <cellStyle name="_Repowering_Template_COD2012_November 2010 CWIP Curves Genesis Final" xfId="39275" xr:uid="{0753E8EF-6B4A-416A-8B1F-3B9F9BCD9AA2}"/>
    <cellStyle name="_Repowering_Template_COD2012_November 2010 CWIP Curves Genesis Final 2" xfId="39276" xr:uid="{6BA7D337-7872-4617-A77C-833595D28EF7}"/>
    <cellStyle name="_Repowering_Template_COD2012_Project Monitoring Paradise Solar revised_October 2010" xfId="39277" xr:uid="{EB03D5A5-13FA-4D64-89F0-14337FB0BF75}"/>
    <cellStyle name="_Repowering_Template_COD2012_Project Monitoring Paradise Solar revised_October 2010 2" xfId="39278" xr:uid="{50958865-2757-4083-857F-924808E71219}"/>
    <cellStyle name="_Repowering_Template_COD2012_Project Monitoring Paradise Solar revised_October 2010_November 2010 Termosol CWIP Curves NEER Final" xfId="39279" xr:uid="{336B2531-7BF7-4451-97B2-60FDF94091EE}"/>
    <cellStyle name="_Repowering_Template_COD2012_Project Monitoring Paradise Solar revised_October 2010_November 2010 Termosol CWIP Curves NEER Final 2" xfId="39280" xr:uid="{2E5C11FE-0E5F-4F58-A9EC-268644A0FA85}"/>
    <cellStyle name="_Repowering_Template_COD2012_September 2010 CWIP curves_NextEra" xfId="39281" xr:uid="{11F4B93A-8BEA-48C2-A3E3-9BDB51A5C8FD}"/>
    <cellStyle name="_Repowering_Template_COD2012_September 2010 CWIP curves_NextEra 2" xfId="39282" xr:uid="{F78E510E-23B8-4854-8295-0E747F38AE0A}"/>
    <cellStyle name="_Repowering_Template_COD2012_September 2010 CWIP curves_NextEra_November 2010 Termosol CWIP Curves NEER Final" xfId="39283" xr:uid="{4BA7E88F-4344-4462-8E7B-5AF84EE2E0DD}"/>
    <cellStyle name="_Repowering_Template_COD2012_September 2010 CWIP curves_NextEra_November 2010 Termosol CWIP Curves NEER Final 2" xfId="39284" xr:uid="{F680E2A3-6236-4C87-8ACC-59F764936C55}"/>
    <cellStyle name="_Repowering_Template_COD2012_Summerhaven CWIP curve Oct_2010" xfId="39285" xr:uid="{7BC3FD71-5627-4B69-BDF0-D241183E57DE}"/>
    <cellStyle name="_Repowering_Template_COD2012_Summerhaven CWIP curve Oct_2010 2" xfId="39286" xr:uid="{2E077EF3-99D8-46F5-A123-8FF8337A02FF}"/>
    <cellStyle name="_Repowering_Template_COD2012_Summerhaven CWIP curve Oct_2010_November 2010 Termosol CWIP Curves NEER Final" xfId="39287" xr:uid="{C678A20C-505D-4D84-92D9-16B8EC8F0B10}"/>
    <cellStyle name="_Repowering_Template_COD2012_Summerhaven CWIP curve Oct_2010_November 2010 Termosol CWIP Curves NEER Final 2" xfId="39288" xr:uid="{35F450D9-7F3F-4B5A-B617-85344678DCA2}"/>
    <cellStyle name="_Res_ERCOT_Spring_02_8Z" xfId="39289" xr:uid="{B2F8C8DB-FCFD-47A1-A9CA-6F24E67C1B69}"/>
    <cellStyle name="_Res_ERCOT_Spring_02_8Z 2" xfId="39290" xr:uid="{C83E7BA5-0B11-494A-B7B5-3A0348E91270}"/>
    <cellStyle name="_Res_ERCOT_Spring_02_8Z 2 2" xfId="39291" xr:uid="{8A2E255A-21F0-4DC5-B54B-948CB918A029}"/>
    <cellStyle name="_Res_ERCOT_Spring_02_8Z 3" xfId="39292" xr:uid="{E4076835-6847-4761-BF4B-FE9D49FEC77E}"/>
    <cellStyle name="_Res_ERCOT_Spring_02_8Z 3 2" xfId="39293" xr:uid="{B09E1DD2-29C1-4FD5-B0CF-F8F40E0EA785}"/>
    <cellStyle name="_Res_ERCOT_Spring_02_8Z 4" xfId="39294" xr:uid="{D43CB0EA-D65E-40C4-BFCF-A039CD998345}"/>
    <cellStyle name="_Res_ERCOT_Spring_02_8Z 4 2" xfId="39295" xr:uid="{0BA1AF65-1BD7-4776-A293-93CE036A665E}"/>
    <cellStyle name="_Res_ERCOT_Spring_02_8Z 4 3" xfId="39296" xr:uid="{29CED4E8-80FD-43B0-91EA-D5C972F991E6}"/>
    <cellStyle name="_Res_ERCOT_Spring_02_8Z 5" xfId="39297" xr:uid="{57241A43-9471-48E2-95AF-D3BD50223900}"/>
    <cellStyle name="_Res_ERCOT_Spring_02_8Z 5 2" xfId="39298" xr:uid="{5FC8AEAF-0254-4636-AFB6-CAA63E5BFDE6}"/>
    <cellStyle name="_Res_ERCOT_Spring_02_8Z 6" xfId="39299" xr:uid="{BB30101D-6BA2-46BB-98E1-4D787E36FDB8}"/>
    <cellStyle name="_Res_ERCOT_Spring_02_8Z_August 2010 CWIP curves_NextEra" xfId="39300" xr:uid="{8AA6180D-BDA5-4E21-81D8-E168BBFC2F17}"/>
    <cellStyle name="_Res_ERCOT_Spring_02_8Z_August 2010 CWIP curves_NextEra 2" xfId="39301" xr:uid="{BC6AB396-A39A-4BA9-BDB8-DDAC2971BD38}"/>
    <cellStyle name="_Res_ERCOT_Spring_02_8Z_August 2010 CWIP curves_NextEra_November 2010 Termosol CWIP Curves NEER Final" xfId="39302" xr:uid="{6BBADBF6-A899-4B4E-A638-EB7A3C2C2D32}"/>
    <cellStyle name="_Res_ERCOT_Spring_02_8Z_August 2010 CWIP curves_NextEra_November 2010 Termosol CWIP Curves NEER Final 2" xfId="39303" xr:uid="{4818774F-0CBA-4820-8DF6-9D8EC0195099}"/>
    <cellStyle name="_Res_ERCOT_Spring_02_8Z_BASIS ADJ" xfId="39304" xr:uid="{C2BAE908-540C-4700-9288-CE3900E53632}"/>
    <cellStyle name="_Res_ERCOT_Spring_02_8Z_BM Adjustments" xfId="39305" xr:uid="{CCEF2F5A-4AEA-4CDC-B94A-DBA7C4EFD921}"/>
    <cellStyle name="_Res_ERCOT_Spring_02_8Z_Budget Support 2012-09 2013-15 Benefit Programs v5 with NEER Barg Update" xfId="39306" xr:uid="{390AB86C-C9AA-48FA-BE74-C9D6549E68C2}"/>
    <cellStyle name="_Res_ERCOT_Spring_02_8Z_Capacity_Factor_Monthly_Forecast_Through_2024 " xfId="39307" xr:uid="{93692C0B-64F2-4E5F-9E2F-FE0E2902F56E}"/>
    <cellStyle name="_Res_ERCOT_Spring_02_8Z_Capital Prov 1Q10" xfId="39308" xr:uid="{903AD867-F530-4CAB-B183-3DDCDF76D6BE}"/>
    <cellStyle name="_Res_ERCOT_Spring_02_8Z_Capital Prov 1Q10 2" xfId="39309" xr:uid="{95EA14C8-042E-40CA-AC98-07B43D13CCF8}"/>
    <cellStyle name="_Res_ERCOT_Spring_02_8Z_Capital Prov 1Q10_March_LTD_Premium" xfId="39310" xr:uid="{A275A8C5-8E2F-422B-B364-2663E51F7B65}"/>
    <cellStyle name="_Res_ERCOT_Spring_02_8Z_Capital Prov 1Q10_Nov Self Admin LTD Income Premium - CIGNA" xfId="39311" xr:uid="{B89C3153-3F5B-4F53-A7B8-DBCB1F30A741}"/>
    <cellStyle name="_Res_ERCOT_Spring_02_8Z_Capital Prov 1Q10_Summary Unrounded" xfId="39312" xr:uid="{942B0855-2957-42E5-B58C-91081F387490}"/>
    <cellStyle name="_Res_ERCOT_Spring_02_8Z_Consolidated Summary Living ProForma_2011_DRAFT" xfId="39313" xr:uid="{DF2BC9DB-3E58-4BF8-A6FA-3292903C28A6}"/>
    <cellStyle name="_Res_ERCOT_Spring_02_8Z_Consolidated Summary Living ProForma_2011_Paste Special" xfId="39314" xr:uid="{3BC424F5-30B0-4868-A30B-68B76E636464}"/>
    <cellStyle name="_Res_ERCOT_Spring_02_8Z_Copy of South TX GenTie  0.8x Sale12-31-09 COD BASE CASEvBOD" xfId="39315" xr:uid="{A7BC3F4C-4446-40EB-BCDB-A88E9E483562}"/>
    <cellStyle name="_Res_ERCOT_Spring_02_8Z_CWIP Termosol 1" xfId="39316" xr:uid="{0C464A17-90F6-4785-8A34-1668794A894C}"/>
    <cellStyle name="_Res_ERCOT_Spring_02_8Z_CWIP Termosol 1 2" xfId="39317" xr:uid="{AF53DE35-3F6D-4B44-B5DF-4B7716B0A8C3}"/>
    <cellStyle name="_Res_ERCOT_Spring_02_8Z_CWIP Termosol 2" xfId="39318" xr:uid="{55D6A425-BE35-4303-B9F2-BD122F6D0501}"/>
    <cellStyle name="_Res_ERCOT_Spring_02_8Z_CWIP Termosol 2 2" xfId="39319" xr:uid="{917C69F7-7119-4822-89C6-DB83965CDF98}"/>
    <cellStyle name="_Res_ERCOT_Spring_02_8Z_Fees" xfId="39320" xr:uid="{E54E5FEC-36E6-48DF-95FF-9E04957E4E43}"/>
    <cellStyle name="_Res_ERCOT_Spring_02_8Z_Genesis_Bridge_Tab" xfId="39321" xr:uid="{702937E6-10C8-45E4-90CF-C7566CE837FE}"/>
    <cellStyle name="_Res_ERCOT_Spring_02_8Z_Inputs" xfId="39322" xr:uid="{8B8A42A1-2D28-4BC4-8D90-A270D1F17B54}"/>
    <cellStyle name="_Res_ERCOT_Spring_02_8Z_Inputs 2" xfId="39323" xr:uid="{2721F0EE-6D19-462D-94AE-401E740C7714}"/>
    <cellStyle name="_Res_ERCOT_Spring_02_8Z_Locked in Gross Margin" xfId="39324" xr:uid="{30963E19-DAD1-4F5E-BA98-2B487977A93D}"/>
    <cellStyle name="_Res_ERCOT_Spring_02_8Z_LTD-FAS 112 Summary" xfId="39325" xr:uid="{9BF07532-2444-463D-BE03-3762DC15BAAE}"/>
    <cellStyle name="_Res_ERCOT_Spring_02_8Z_November 2010 CWIP Curves Genesis Final" xfId="39326" xr:uid="{3EE0DFAF-56D4-449F-931D-07C596B6C726}"/>
    <cellStyle name="_Res_ERCOT_Spring_02_8Z_November 2010 CWIP Curves Genesis Final 2" xfId="39327" xr:uid="{705B0E47-14C7-40C9-B9E6-11DC9C355DE7}"/>
    <cellStyle name="_Res_ERCOT_Spring_02_8Z_November 2010 CWIP Curves NEER Final" xfId="39328" xr:uid="{3D2482EA-303B-465D-80C9-A4CAA4F59857}"/>
    <cellStyle name="_Res_ERCOT_Spring_02_8Z_November 2010 CWIP Curves NEER Final 2" xfId="39329" xr:uid="{43EC9EDD-95F9-42A2-8155-C7559BC19819}"/>
    <cellStyle name="_Res_ERCOT_Spring_02_8Z_November 2010 Termosol CWIP Curves NEER Final" xfId="39330" xr:uid="{808EB60B-1DA2-4E76-AA01-4B5152E9F0A9}"/>
    <cellStyle name="_Res_ERCOT_Spring_02_8Z_November 2010 Termosol CWIP Curves NEER Final 2" xfId="39331" xr:uid="{66A68E01-0631-46FB-BA17-056CEA5DBE23}"/>
    <cellStyle name="_Res_ERCOT_Spring_02_8Z_Project Monitoring Paradise Solar revised_October 2010" xfId="39332" xr:uid="{426A96DD-F211-47AC-A8F2-097FB6607BF9}"/>
    <cellStyle name="_Res_ERCOT_Spring_02_8Z_Project Monitoring Paradise Solar revised_October 2010 2" xfId="39333" xr:uid="{7D8C3BEE-5ABB-43A0-BE05-07B2309DF563}"/>
    <cellStyle name="_Res_ERCOT_Spring_02_8Z_Project Monitoring Paradise Solar revised_October 2010_November 2010 Termosol CWIP Curves NEER Final" xfId="39334" xr:uid="{FAA9971D-7A2C-4AE4-BF58-A131B793C9A6}"/>
    <cellStyle name="_Res_ERCOT_Spring_02_8Z_Project Monitoring Paradise Solar revised_October 2010_November 2010 Termosol CWIP Curves NEER Final 2" xfId="39335" xr:uid="{117A7278-8C55-4BAC-AF43-A92B5385752F}"/>
    <cellStyle name="_Res_ERCOT_Spring_02_8Z_September 2010 CWIP curves_NextEra" xfId="39336" xr:uid="{CC2DD30B-D347-4D7F-9D93-032F637C4CE8}"/>
    <cellStyle name="_Res_ERCOT_Spring_02_8Z_September 2010 CWIP curves_NextEra 2" xfId="39337" xr:uid="{4B07ACFB-84B8-4C02-9A36-6D52BF7CE59A}"/>
    <cellStyle name="_Res_ERCOT_Spring_02_8Z_September 2010 CWIP curves_NextEra_November 2010 Termosol CWIP Curves NEER Final" xfId="39338" xr:uid="{D0790AB3-3C82-45F5-88E7-EE34E36A56D8}"/>
    <cellStyle name="_Res_ERCOT_Spring_02_8Z_September 2010 CWIP curves_NextEra_November 2010 Termosol CWIP Curves NEER Final 2" xfId="39339" xr:uid="{836768A3-44EE-4BA9-8568-1FA6FCC4BAFE}"/>
    <cellStyle name="_Res_ERCOT_Spring_02_8Z_Summerhaven CWIP curve Oct_2010" xfId="39340" xr:uid="{494123E9-FE43-4F03-90D4-08B1BA8B781B}"/>
    <cellStyle name="_Res_ERCOT_Spring_02_8Z_Summerhaven CWIP curve Oct_2010 2" xfId="39341" xr:uid="{B45F3C31-6F15-4A57-AB3B-D38C41AEBA95}"/>
    <cellStyle name="_Res_ERCOT_Spring_02_8Z_Summerhaven CWIP curve Oct_2010_November 2010 Termosol CWIP Curves NEER Final" xfId="39342" xr:uid="{BB6AD013-F537-4DE9-801B-A7E0514A1629}"/>
    <cellStyle name="_Res_ERCOT_Spring_02_8Z_Summerhaven CWIP curve Oct_2010_November 2010 Termosol CWIP Curves NEER Final 2" xfId="39343" xr:uid="{EC1F8D77-4A84-49E5-AEAC-1F9AA34475E4}"/>
    <cellStyle name="_Res_ERCOT_Spring_02_8Z_ToD" xfId="39344" xr:uid="{49291A0B-3B21-47F3-A0AA-29B15E9640C1}"/>
    <cellStyle name="_Res_ERCOT_Spring_02_8Z_ToD 2" xfId="39345" xr:uid="{A43909A8-D6AB-4B3B-A609-4BBF586BEF61}"/>
    <cellStyle name="_Res_ERCOT_Spring_02_8Z_ToD 3" xfId="39346" xr:uid="{1E236C89-6368-4153-BA79-E58BCEEA4A31}"/>
    <cellStyle name="_Res_ERCOT_Spring_02_8Z_tx financing revs" xfId="39347" xr:uid="{7695DCA2-22A5-4E14-97C1-B29A9461B2DA}"/>
    <cellStyle name="_Resources Gas SP Conversion" xfId="39348" xr:uid="{4EB7FC88-A962-4C74-B8F8-A1D59813C7B0}"/>
    <cellStyle name="_Resources Gas SP Conversion 2" xfId="39349" xr:uid="{B9C7529F-E29D-475E-AB47-F96BDC6F6DC9}"/>
    <cellStyle name="_Resources Gas SP Conversion 2 2" xfId="39350" xr:uid="{44F0C586-E2A3-41E2-9C40-BE72CE26C2FC}"/>
    <cellStyle name="_Resources Gas SP Conversion 3" xfId="39351" xr:uid="{EE384039-AE56-45A5-9654-26A3492B1F03}"/>
    <cellStyle name="_Resources Gas SP Conversion 3 2" xfId="39352" xr:uid="{5584F01C-A31C-4DF3-BF2D-DFC9A33FE5B2}"/>
    <cellStyle name="_Resources Gas SP Conversion 4" xfId="39353" xr:uid="{B2CEF5A0-CF30-40C9-A9C1-01DF3EBC9A33}"/>
    <cellStyle name="_Resources Gas SP Conversion 4 2" xfId="39354" xr:uid="{E2E1F4EB-D2F9-4EF4-9006-B050D1B66E51}"/>
    <cellStyle name="_Resources Gas SP Conversion 4 3" xfId="39355" xr:uid="{7282CB90-5BD7-4405-96FD-51FFBCB47C85}"/>
    <cellStyle name="_Resources Gas SP Conversion 5" xfId="39356" xr:uid="{8DAC18C6-3B95-445E-A72B-E97AD48D05F4}"/>
    <cellStyle name="_Resources Gas SP Conversion 5 2" xfId="39357" xr:uid="{C8EBD5E2-4308-4CE2-AF2D-9898CEC6DDE5}"/>
    <cellStyle name="_Resources Gas SP Conversion 6" xfId="39358" xr:uid="{606C217B-64B3-4A6B-88E7-3DAEDED07B4B}"/>
    <cellStyle name="_Resources Gas SP Conversion_August 2010 CWIP curves_NextEra" xfId="39359" xr:uid="{1C001860-7109-4187-9298-414E969655B5}"/>
    <cellStyle name="_Resources Gas SP Conversion_August 2010 CWIP curves_NextEra 2" xfId="39360" xr:uid="{2EB3A04E-07B5-4AC0-9DC1-A69350CB6E58}"/>
    <cellStyle name="_Resources Gas SP Conversion_August 2010 CWIP curves_NextEra_November 2010 Termosol CWIP Curves NEER Final" xfId="39361" xr:uid="{0F9771E8-4A97-436D-9194-A11898827F13}"/>
    <cellStyle name="_Resources Gas SP Conversion_August 2010 CWIP curves_NextEra_November 2010 Termosol CWIP Curves NEER Final 2" xfId="39362" xr:uid="{AE09B5E5-B594-4847-BDFE-2E2842CB990D}"/>
    <cellStyle name="_Resources Gas SP Conversion_BASIS ADJ" xfId="39363" xr:uid="{A5B9D4E7-27BB-44DE-ABC4-E06485365C58}"/>
    <cellStyle name="_Resources Gas SP Conversion_BM Adjustments" xfId="39364" xr:uid="{406027F9-EF27-4E0C-A946-B2C0E938D34E}"/>
    <cellStyle name="_Resources Gas SP Conversion_Budget Support 2012-09 2013-15 Benefit Programs v5 with NEER Barg Update" xfId="39365" xr:uid="{6FEF24A3-71FA-48E9-A7E2-533B9785CD2A}"/>
    <cellStyle name="_Resources Gas SP Conversion_Capacity_Factor_Monthly_Forecast_Through_2024 " xfId="39366" xr:uid="{B876180E-D4D2-4F1C-B23B-1442144E582F}"/>
    <cellStyle name="_Resources Gas SP Conversion_Capital Prov 1Q10" xfId="39367" xr:uid="{FFA77CE2-66B0-43D0-8299-3FFCE0BFD021}"/>
    <cellStyle name="_Resources Gas SP Conversion_Capital Prov 1Q10 2" xfId="39368" xr:uid="{03A8097C-AA50-456C-BEBD-63E9056B5E19}"/>
    <cellStyle name="_Resources Gas SP Conversion_Capital Prov 1Q10_March_LTD_Premium" xfId="39369" xr:uid="{35856809-AE0A-45BF-BDC3-BE50897A8CD7}"/>
    <cellStyle name="_Resources Gas SP Conversion_Capital Prov 1Q10_Nov Self Admin LTD Income Premium - CIGNA" xfId="39370" xr:uid="{35AF3ED4-0D52-4712-A453-5D041108C6E2}"/>
    <cellStyle name="_Resources Gas SP Conversion_Capital Prov 1Q10_Summary Unrounded" xfId="39371" xr:uid="{46FD19C8-D982-4C45-AFB9-44188B681229}"/>
    <cellStyle name="_Resources Gas SP Conversion_Consolidated Summary Living ProForma_2011_DRAFT" xfId="39372" xr:uid="{B92C1355-5ECB-4DFA-BC67-05D6FDFD02C8}"/>
    <cellStyle name="_Resources Gas SP Conversion_Consolidated Summary Living ProForma_2011_Paste Special" xfId="39373" xr:uid="{073C3076-6E89-409B-87EA-0E44B316C0FE}"/>
    <cellStyle name="_Resources Gas SP Conversion_Copy of South TX GenTie  0.8x Sale12-31-09 COD BASE CASEvBOD" xfId="39374" xr:uid="{FAF699F1-538D-43CE-A406-E0F1B59FE6EF}"/>
    <cellStyle name="_Resources Gas SP Conversion_CWIP Termosol 1" xfId="39375" xr:uid="{A590240E-B7AF-404C-A095-2633512EAB23}"/>
    <cellStyle name="_Resources Gas SP Conversion_CWIP Termosol 1 2" xfId="39376" xr:uid="{C1C879A0-2360-454C-9757-C012802BA49B}"/>
    <cellStyle name="_Resources Gas SP Conversion_CWIP Termosol 2" xfId="39377" xr:uid="{1D8008CB-999D-40EE-AB41-012A8383A46D}"/>
    <cellStyle name="_Resources Gas SP Conversion_CWIP Termosol 2 2" xfId="39378" xr:uid="{2AA52BEC-FD1C-4980-886A-C4497A87733A}"/>
    <cellStyle name="_Resources Gas SP Conversion_Fees" xfId="39379" xr:uid="{32C395D6-5546-442C-9059-B5B43CCC472E}"/>
    <cellStyle name="_Resources Gas SP Conversion_Genesis_Bridge_Tab" xfId="39380" xr:uid="{9DFEDA6B-4C7D-4289-9549-7FBABDBFC9EA}"/>
    <cellStyle name="_Resources Gas SP Conversion_Inputs" xfId="39381" xr:uid="{447DE6C1-FDEA-4C7B-BF3D-EE6EF409CFC7}"/>
    <cellStyle name="_Resources Gas SP Conversion_Inputs 2" xfId="39382" xr:uid="{9086BA53-2BC0-4773-8F9E-84973E530D90}"/>
    <cellStyle name="_Resources Gas SP Conversion_Locked in Gross Margin" xfId="39383" xr:uid="{E1BFFCFF-B8AC-4D52-AD61-A16AE4C5897F}"/>
    <cellStyle name="_Resources Gas SP Conversion_LTD-FAS 112 Summary" xfId="39384" xr:uid="{BAAD4A66-7C46-4828-B89B-E40CE88B442A}"/>
    <cellStyle name="_Resources Gas SP Conversion_November 2010 CWIP Curves Genesis Final" xfId="39385" xr:uid="{9F5B1DB8-9212-46B1-9E0D-72F0CCF6870F}"/>
    <cellStyle name="_Resources Gas SP Conversion_November 2010 CWIP Curves Genesis Final 2" xfId="39386" xr:uid="{AE6239A6-2F52-4D6E-875E-7ADF02615B67}"/>
    <cellStyle name="_Resources Gas SP Conversion_November 2010 CWIP Curves NEER Final" xfId="39387" xr:uid="{A7AC9224-53BE-4CA4-9DCE-FD66F0F4F3C8}"/>
    <cellStyle name="_Resources Gas SP Conversion_November 2010 CWIP Curves NEER Final 2" xfId="39388" xr:uid="{0B680610-F905-4177-939F-062730A0DFA6}"/>
    <cellStyle name="_Resources Gas SP Conversion_November 2010 Termosol CWIP Curves NEER Final" xfId="39389" xr:uid="{3C07C73C-E1A7-4E15-A0A0-00A40F119FE4}"/>
    <cellStyle name="_Resources Gas SP Conversion_November 2010 Termosol CWIP Curves NEER Final 2" xfId="39390" xr:uid="{4242BC00-CD7D-4CE2-A826-26E7DDC83171}"/>
    <cellStyle name="_Resources Gas SP Conversion_Project Monitoring Paradise Solar revised_October 2010" xfId="39391" xr:uid="{61FC8D3A-3639-4DFA-9FAF-EB13E11C45C7}"/>
    <cellStyle name="_Resources Gas SP Conversion_Project Monitoring Paradise Solar revised_October 2010 2" xfId="39392" xr:uid="{5D01071B-506E-4F40-B7C4-42BB1B45F91D}"/>
    <cellStyle name="_Resources Gas SP Conversion_Project Monitoring Paradise Solar revised_October 2010_November 2010 Termosol CWIP Curves NEER Final" xfId="39393" xr:uid="{B59EBADA-C849-466A-B295-E670522AB8CC}"/>
    <cellStyle name="_Resources Gas SP Conversion_Project Monitoring Paradise Solar revised_October 2010_November 2010 Termosol CWIP Curves NEER Final 2" xfId="39394" xr:uid="{D4D5F4E6-691E-4018-971B-E6D06FFD6B07}"/>
    <cellStyle name="_Resources Gas SP Conversion_September 2010 CWIP curves_NextEra" xfId="39395" xr:uid="{14524756-F021-4FD3-8557-62C2B58FF93C}"/>
    <cellStyle name="_Resources Gas SP Conversion_September 2010 CWIP curves_NextEra 2" xfId="39396" xr:uid="{E9DEF4BE-67ED-49D3-B512-6176239F30AE}"/>
    <cellStyle name="_Resources Gas SP Conversion_September 2010 CWIP curves_NextEra_November 2010 Termosol CWIP Curves NEER Final" xfId="39397" xr:uid="{39C06BD1-514F-40CE-917D-1A2CC05181D7}"/>
    <cellStyle name="_Resources Gas SP Conversion_September 2010 CWIP curves_NextEra_November 2010 Termosol CWIP Curves NEER Final 2" xfId="39398" xr:uid="{194CD8B0-D61A-4B44-A84D-7CB8C6B6409A}"/>
    <cellStyle name="_Resources Gas SP Conversion_Summerhaven CWIP curve Oct_2010" xfId="39399" xr:uid="{6B27CEED-8834-4835-8558-0F2533D12F4F}"/>
    <cellStyle name="_Resources Gas SP Conversion_Summerhaven CWIP curve Oct_2010 2" xfId="39400" xr:uid="{99D9D3A2-B906-44E2-8E1A-2F7AD21C6AD8}"/>
    <cellStyle name="_Resources Gas SP Conversion_Summerhaven CWIP curve Oct_2010_November 2010 Termosol CWIP Curves NEER Final" xfId="39401" xr:uid="{79322A57-42C9-4D4D-942B-C9E5DE04AA05}"/>
    <cellStyle name="_Resources Gas SP Conversion_Summerhaven CWIP curve Oct_2010_November 2010 Termosol CWIP Curves NEER Final 2" xfId="39402" xr:uid="{A2A38AEE-C065-4A8D-82D7-338A2A5E1F5D}"/>
    <cellStyle name="_Resources Gas SP Conversion_ToD" xfId="39403" xr:uid="{BF137D39-D588-453A-937B-923ABF476D5C}"/>
    <cellStyle name="_Resources Gas SP Conversion_ToD 2" xfId="39404" xr:uid="{54E69BC3-4314-42F2-A53F-07055FA6F5FD}"/>
    <cellStyle name="_Resources Gas SP Conversion_ToD 3" xfId="39405" xr:uid="{919F7864-D60F-4C7A-8C33-EB7219ACC33E}"/>
    <cellStyle name="_Resources Gas SP Conversion_tx financing revs" xfId="39406" xr:uid="{4434E2AD-70A5-49EC-A882-768EEBA29DCB}"/>
    <cellStyle name="_Resources1" xfId="39407" xr:uid="{12992924-679E-4DEE-9FA4-1C0F48FDE194}"/>
    <cellStyle name="_Resources1 2" xfId="39408" xr:uid="{E7B60008-AECC-4D38-AE6A-2B4C3DB0EFB3}"/>
    <cellStyle name="_Resources1 2 2" xfId="39409" xr:uid="{B931F3D3-C3BF-4222-9BF3-8A0255E7D0AE}"/>
    <cellStyle name="_Resources1 3" xfId="39410" xr:uid="{5A9A26AE-E801-4455-B0F5-A6863FF978B7}"/>
    <cellStyle name="_Resources1 3 2" xfId="39411" xr:uid="{3FCAE34A-B826-424B-BBB6-EEA4B5D0DBDB}"/>
    <cellStyle name="_Resources1 4" xfId="39412" xr:uid="{2CC2FF10-8783-44EA-8061-9DAD84F36DF8}"/>
    <cellStyle name="_Resources1 4 2" xfId="39413" xr:uid="{16E48A06-E952-421A-B230-529E85FA5592}"/>
    <cellStyle name="_Resources1 4 3" xfId="39414" xr:uid="{F5D1F5EF-54BE-4077-84D8-7A4178635631}"/>
    <cellStyle name="_Resources1 5" xfId="39415" xr:uid="{A179052B-B1BC-432C-B578-7DBF2D84E947}"/>
    <cellStyle name="_Resources1 5 2" xfId="39416" xr:uid="{5A6BD473-A693-4205-BECB-A5B38985FB0A}"/>
    <cellStyle name="_Resources1 6" xfId="39417" xr:uid="{0087C6B4-BA35-4EA0-802D-434D8B4CB0BC}"/>
    <cellStyle name="_Resources1_August 2010 CWIP curves_NextEra" xfId="39418" xr:uid="{6075EA71-EF71-4CB1-960B-30565FC0A543}"/>
    <cellStyle name="_Resources1_August 2010 CWIP curves_NextEra 2" xfId="39419" xr:uid="{9A20EC83-21AB-43E2-B324-3ED48A97A955}"/>
    <cellStyle name="_Resources1_August 2010 CWIP curves_NextEra_November 2010 Termosol CWIP Curves NEER Final" xfId="39420" xr:uid="{9057DDA6-D6A3-455F-9487-C46B98E499CB}"/>
    <cellStyle name="_Resources1_August 2010 CWIP curves_NextEra_November 2010 Termosol CWIP Curves NEER Final 2" xfId="39421" xr:uid="{B68A9449-EAE7-4556-8AEB-F793D54C61C6}"/>
    <cellStyle name="_Resources1_BASIS ADJ" xfId="39422" xr:uid="{39CCE13C-31A4-42EE-9B60-C1AB5A22ECDF}"/>
    <cellStyle name="_Resources1_BM Adjustments" xfId="39423" xr:uid="{66B89C1D-7696-4E47-B98B-2136EA55F617}"/>
    <cellStyle name="_Resources1_Budget Support 2012-09 2013-15 Benefit Programs v5 with NEER Barg Update" xfId="39424" xr:uid="{A9DD2932-075C-480E-954D-E818F0B42FFE}"/>
    <cellStyle name="_Resources1_Capacity_Factor_Monthly_Forecast_Through_2024 " xfId="39425" xr:uid="{990A93F4-013F-440A-83A3-79404E471A73}"/>
    <cellStyle name="_Resources1_Capital Prov 1Q10" xfId="39426" xr:uid="{8617A170-18A0-4E4A-AF65-A833F2963CC7}"/>
    <cellStyle name="_Resources1_Capital Prov 1Q10 2" xfId="39427" xr:uid="{BA49E1AB-7D55-4C83-8F28-9F8AE4999068}"/>
    <cellStyle name="_Resources1_Capital Prov 1Q10_March_LTD_Premium" xfId="39428" xr:uid="{79753FF7-E8DF-4DFD-9DBA-3802D80C08C5}"/>
    <cellStyle name="_Resources1_Capital Prov 1Q10_Nov Self Admin LTD Income Premium - CIGNA" xfId="39429" xr:uid="{421486ED-201B-411B-8FAC-D743825E4B5B}"/>
    <cellStyle name="_Resources1_Capital Prov 1Q10_Summary Unrounded" xfId="39430" xr:uid="{3E68E172-2717-4B44-934E-79AD1F8A0F74}"/>
    <cellStyle name="_Resources1_Consolidated Summary Living ProForma_2011_DRAFT" xfId="39431" xr:uid="{F2586306-77A6-4AED-8862-C295482F057C}"/>
    <cellStyle name="_Resources1_Consolidated Summary Living ProForma_2011_Paste Special" xfId="39432" xr:uid="{AF4F0A42-7B31-4D40-8318-92AD667E3D9F}"/>
    <cellStyle name="_Resources1_Copy of South TX GenTie  0.8x Sale12-31-09 COD BASE CASEvBOD" xfId="39433" xr:uid="{BD3D19B1-F983-4983-A841-D0A10B9DAF1E}"/>
    <cellStyle name="_Resources1_CWIP Termosol 1" xfId="39434" xr:uid="{A0D1A85E-FD70-4EF2-9991-D99F18020B9E}"/>
    <cellStyle name="_Resources1_CWIP Termosol 1 2" xfId="39435" xr:uid="{CC4CAF76-756B-4870-9BE4-C0AB21BEAFF7}"/>
    <cellStyle name="_Resources1_CWIP Termosol 2" xfId="39436" xr:uid="{B2A173E4-30FF-44C2-9C62-C2E8B99E03B2}"/>
    <cellStyle name="_Resources1_CWIP Termosol 2 2" xfId="39437" xr:uid="{69FCE91E-8D49-43C6-AEAB-5461718BB7A7}"/>
    <cellStyle name="_Resources1_Fees" xfId="39438" xr:uid="{405DC531-7619-4A71-A851-E5807B76E9CD}"/>
    <cellStyle name="_Resources1_Genesis_Bridge_Tab" xfId="39439" xr:uid="{32D7D0EC-E1C9-4AC8-8E0C-432EB15218C5}"/>
    <cellStyle name="_Resources1_Inputs" xfId="39440" xr:uid="{45478A74-C0C2-41E8-9704-1817DF89D090}"/>
    <cellStyle name="_Resources1_Inputs 2" xfId="39441" xr:uid="{2441B597-2B70-463A-A0E9-F7FE1E00DE45}"/>
    <cellStyle name="_Resources1_Locked in Gross Margin" xfId="39442" xr:uid="{48826DDE-1E1B-44B5-A9E8-E41F2663242B}"/>
    <cellStyle name="_Resources1_LTD-FAS 112 Summary" xfId="39443" xr:uid="{0F912FB2-362D-44A4-BF91-00FA406A132E}"/>
    <cellStyle name="_Resources1_November 2010 CWIP Curves Genesis Final" xfId="39444" xr:uid="{F08424F4-1E54-47E2-B998-E93F5DD38F73}"/>
    <cellStyle name="_Resources1_November 2010 CWIP Curves Genesis Final 2" xfId="39445" xr:uid="{90CEDFF5-9A64-4103-8096-22037A2F1269}"/>
    <cellStyle name="_Resources1_November 2010 CWIP Curves NEER Final" xfId="39446" xr:uid="{9A55CEF2-D43C-40AB-B912-773BC221527A}"/>
    <cellStyle name="_Resources1_November 2010 CWIP Curves NEER Final 2" xfId="39447" xr:uid="{E39B9B1A-D4D8-4AD6-9235-2BE17D81BE84}"/>
    <cellStyle name="_Resources1_November 2010 Termosol CWIP Curves NEER Final" xfId="39448" xr:uid="{C1C0DEDD-777A-4178-A216-29AA196F3044}"/>
    <cellStyle name="_Resources1_November 2010 Termosol CWIP Curves NEER Final 2" xfId="39449" xr:uid="{123BD000-4FFF-461F-92A2-9A0B61065E90}"/>
    <cellStyle name="_Resources1_Project Monitoring Paradise Solar revised_October 2010" xfId="39450" xr:uid="{5287E301-F95C-4012-81B2-E6FE36A5C7BF}"/>
    <cellStyle name="_Resources1_Project Monitoring Paradise Solar revised_October 2010 2" xfId="39451" xr:uid="{53E6EC3B-6E6D-4C73-BA2F-FC23DB80445D}"/>
    <cellStyle name="_Resources1_Project Monitoring Paradise Solar revised_October 2010_November 2010 Termosol CWIP Curves NEER Final" xfId="39452" xr:uid="{23966C31-B0F7-4042-974A-973759FBB5CB}"/>
    <cellStyle name="_Resources1_Project Monitoring Paradise Solar revised_October 2010_November 2010 Termosol CWIP Curves NEER Final 2" xfId="39453" xr:uid="{008D9EED-4D33-4B7B-89D9-86700ECB76D6}"/>
    <cellStyle name="_Resources1_September 2010 CWIP curves_NextEra" xfId="39454" xr:uid="{93AAF57C-724D-4C79-87B0-67EACD84E82E}"/>
    <cellStyle name="_Resources1_September 2010 CWIP curves_NextEra 2" xfId="39455" xr:uid="{8B731337-08E5-4166-89BA-F3A1CF7DB36A}"/>
    <cellStyle name="_Resources1_September 2010 CWIP curves_NextEra_November 2010 Termosol CWIP Curves NEER Final" xfId="39456" xr:uid="{0F0E4252-99FA-4EA8-BBA6-16426D467060}"/>
    <cellStyle name="_Resources1_September 2010 CWIP curves_NextEra_November 2010 Termosol CWIP Curves NEER Final 2" xfId="39457" xr:uid="{D79B535C-85DE-4C28-836B-9F57585B6BDD}"/>
    <cellStyle name="_Resources1_Summerhaven CWIP curve Oct_2010" xfId="39458" xr:uid="{38113DB2-8064-4C02-A905-1ED3FF379EF2}"/>
    <cellStyle name="_Resources1_Summerhaven CWIP curve Oct_2010 2" xfId="39459" xr:uid="{54C049EA-F79D-49B3-A7D2-598CC2E0DDB3}"/>
    <cellStyle name="_Resources1_Summerhaven CWIP curve Oct_2010_November 2010 Termosol CWIP Curves NEER Final" xfId="39460" xr:uid="{14F2A2EF-F46B-49AF-B3AD-A9CA05CF3E1C}"/>
    <cellStyle name="_Resources1_Summerhaven CWIP curve Oct_2010_November 2010 Termosol CWIP Curves NEER Final 2" xfId="39461" xr:uid="{5226F199-4F1D-4A41-816E-121E305E2668}"/>
    <cellStyle name="_Resources1_ToD" xfId="39462" xr:uid="{20A7C1BD-8A06-4191-B610-18E0ED8E1E64}"/>
    <cellStyle name="_Resources1_ToD 2" xfId="39463" xr:uid="{DB2F2D2C-ECBC-4290-80E2-858BCCC83CF5}"/>
    <cellStyle name="_Resources1_ToD 3" xfId="39464" xr:uid="{03A9B1B9-3DC4-49A4-B586-F3BAAC1A2935}"/>
    <cellStyle name="_Resources1_tx financing revs" xfId="39465" xr:uid="{E501BBE7-6BFD-45FB-8F54-0BA12BDFEB05}"/>
    <cellStyle name="_Resources10" xfId="39466" xr:uid="{1AFCD7A1-B024-4486-872C-7B73D465BE26}"/>
    <cellStyle name="_Resources10 2" xfId="39467" xr:uid="{A9A601D2-2EA7-49B3-941D-D2B374AAFB85}"/>
    <cellStyle name="_Resources10 2 2" xfId="39468" xr:uid="{D76F18D2-A8D5-4F24-BA35-1931D4FA356E}"/>
    <cellStyle name="_Resources10 3" xfId="39469" xr:uid="{DE20116B-5E4E-40D8-9796-EDFCCCB886FF}"/>
    <cellStyle name="_Resources10 3 2" xfId="39470" xr:uid="{DDF96033-3374-4036-9DDC-180757853612}"/>
    <cellStyle name="_Resources10 4" xfId="39471" xr:uid="{ACBD6B15-44E1-4AA2-9229-4B1FDBFE9D59}"/>
    <cellStyle name="_Resources10 4 2" xfId="39472" xr:uid="{CE59441D-EFFE-4247-9158-E562B8E05E0C}"/>
    <cellStyle name="_Resources10 4 3" xfId="39473" xr:uid="{970F401D-48ED-4803-A598-C0713A307EF1}"/>
    <cellStyle name="_Resources10 5" xfId="39474" xr:uid="{D8EAF3B6-F78F-4C30-8D89-9334BFFD033A}"/>
    <cellStyle name="_Resources10 5 2" xfId="39475" xr:uid="{BDCB9F49-25D8-48F4-8023-AD8B7C342642}"/>
    <cellStyle name="_Resources10 6" xfId="39476" xr:uid="{AA892CBF-8F40-41F6-90CA-78ED92334638}"/>
    <cellStyle name="_Resources10_August 2010 CWIP curves_NextEra" xfId="39477" xr:uid="{399B944E-2FC1-4B1E-A463-1E2ADA34CEF6}"/>
    <cellStyle name="_Resources10_August 2010 CWIP curves_NextEra 2" xfId="39478" xr:uid="{4F065E10-BA19-4AC7-B98A-7AAD321B7E3F}"/>
    <cellStyle name="_Resources10_August 2010 CWIP curves_NextEra_November 2010 Termosol CWIP Curves NEER Final" xfId="39479" xr:uid="{ABA6F0E1-2C04-4629-A284-FAE213FD41DF}"/>
    <cellStyle name="_Resources10_August 2010 CWIP curves_NextEra_November 2010 Termosol CWIP Curves NEER Final 2" xfId="39480" xr:uid="{58ABAE9D-C5FB-429C-9232-EECC8A7EF847}"/>
    <cellStyle name="_Resources10_BASIS ADJ" xfId="39481" xr:uid="{ECAD5BF9-D0E4-4800-9B34-2544DBB58F03}"/>
    <cellStyle name="_Resources10_BM Adjustments" xfId="39482" xr:uid="{7CAE6089-1F83-494B-9948-8F79E81440AD}"/>
    <cellStyle name="_Resources10_Budget Support 2012-09 2013-15 Benefit Programs v5 with NEER Barg Update" xfId="39483" xr:uid="{E598331E-ED44-4CF0-A307-00682F116924}"/>
    <cellStyle name="_Resources10_Capacity_Factor_Monthly_Forecast_Through_2024 " xfId="39484" xr:uid="{DEADD4BB-1E81-4BB9-B6CA-DA2E2B6741FC}"/>
    <cellStyle name="_Resources10_Capital Prov 1Q10" xfId="39485" xr:uid="{50A68402-8B1E-4D79-AC1F-94128C133DB2}"/>
    <cellStyle name="_Resources10_Capital Prov 1Q10 2" xfId="39486" xr:uid="{2D96F31A-4B88-4B06-A3F6-DD15607E30DD}"/>
    <cellStyle name="_Resources10_Capital Prov 1Q10_March_LTD_Premium" xfId="39487" xr:uid="{116DE5A2-0B52-40F2-B4D6-3F04DC39CA45}"/>
    <cellStyle name="_Resources10_Capital Prov 1Q10_Nov Self Admin LTD Income Premium - CIGNA" xfId="39488" xr:uid="{7927323A-8C75-4219-8E07-25422365303C}"/>
    <cellStyle name="_Resources10_Capital Prov 1Q10_Summary Unrounded" xfId="39489" xr:uid="{D1BEC7AD-85B2-445D-84F6-0261CD4DA29A}"/>
    <cellStyle name="_Resources10_Consolidated Summary Living ProForma_2011_DRAFT" xfId="39490" xr:uid="{0C7157EE-CC42-4BD5-95D3-BC7C98B9143D}"/>
    <cellStyle name="_Resources10_Consolidated Summary Living ProForma_2011_Paste Special" xfId="39491" xr:uid="{6191BB7D-56EB-4576-B3DC-B0DFB242F721}"/>
    <cellStyle name="_Resources10_Copy of South TX GenTie  0.8x Sale12-31-09 COD BASE CASEvBOD" xfId="39492" xr:uid="{B71DD648-9E88-4763-8771-399C23621D1A}"/>
    <cellStyle name="_Resources10_CWIP Termosol 1" xfId="39493" xr:uid="{54CE60EB-147D-4F25-B524-9D7F1874DA9A}"/>
    <cellStyle name="_Resources10_CWIP Termosol 1 2" xfId="39494" xr:uid="{B3136FC8-0F77-4838-ADC1-F5A46D037EBE}"/>
    <cellStyle name="_Resources10_CWIP Termosol 2" xfId="39495" xr:uid="{7F266066-C793-45CE-9A41-53D731F90DB1}"/>
    <cellStyle name="_Resources10_CWIP Termosol 2 2" xfId="39496" xr:uid="{6672CE28-C722-4D87-A8ED-E44458177F84}"/>
    <cellStyle name="_Resources10_Fees" xfId="39497" xr:uid="{3808084E-F39C-473E-9AF7-EFA2BE9AE905}"/>
    <cellStyle name="_Resources10_Genesis_Bridge_Tab" xfId="39498" xr:uid="{5072AE6B-4540-402E-9A88-026308CCC84F}"/>
    <cellStyle name="_Resources10_Inputs" xfId="39499" xr:uid="{1DAFAD39-DC4A-4C36-9A48-C85A513B4184}"/>
    <cellStyle name="_Resources10_Inputs 2" xfId="39500" xr:uid="{71BB780C-0AF1-4A32-952D-F9C1741CE27D}"/>
    <cellStyle name="_Resources10_Locked in Gross Margin" xfId="39501" xr:uid="{0D034343-F6B7-411D-A890-3236ABB20146}"/>
    <cellStyle name="_Resources10_LTD-FAS 112 Summary" xfId="39502" xr:uid="{5C375D98-4907-493D-A111-4D8449804EE8}"/>
    <cellStyle name="_Resources10_November 2010 CWIP Curves Genesis Final" xfId="39503" xr:uid="{1C79AAAD-87EE-404D-9C4E-AEE54B25C4BC}"/>
    <cellStyle name="_Resources10_November 2010 CWIP Curves Genesis Final 2" xfId="39504" xr:uid="{15D96721-B3CF-4F8C-B238-501ACC90E2E7}"/>
    <cellStyle name="_Resources10_November 2010 CWIP Curves NEER Final" xfId="39505" xr:uid="{5E9674AC-73E0-4BD5-89B3-5BC78E0D33B4}"/>
    <cellStyle name="_Resources10_November 2010 CWIP Curves NEER Final 2" xfId="39506" xr:uid="{6F4B311E-8633-4E9D-941F-7A16D0178BB9}"/>
    <cellStyle name="_Resources10_November 2010 Termosol CWIP Curves NEER Final" xfId="39507" xr:uid="{70178CBF-E254-4AC1-9794-63BD5CAA33F8}"/>
    <cellStyle name="_Resources10_November 2010 Termosol CWIP Curves NEER Final 2" xfId="39508" xr:uid="{75716E65-CC87-48F2-BDCA-8B1ABB4941CC}"/>
    <cellStyle name="_Resources10_Project Monitoring Paradise Solar revised_October 2010" xfId="39509" xr:uid="{977EA449-F4AF-400C-879D-B0DAC62EE0C6}"/>
    <cellStyle name="_Resources10_Project Monitoring Paradise Solar revised_October 2010 2" xfId="39510" xr:uid="{916B576B-9DF7-4BDF-A4D4-772F72F67E85}"/>
    <cellStyle name="_Resources10_Project Monitoring Paradise Solar revised_October 2010_November 2010 Termosol CWIP Curves NEER Final" xfId="39511" xr:uid="{5E72E8E8-DBF0-44D5-8877-6E82752E1FDE}"/>
    <cellStyle name="_Resources10_Project Monitoring Paradise Solar revised_October 2010_November 2010 Termosol CWIP Curves NEER Final 2" xfId="39512" xr:uid="{B33460AE-F66B-48F6-8398-F39A7A9DE9D6}"/>
    <cellStyle name="_Resources10_September 2010 CWIP curves_NextEra" xfId="39513" xr:uid="{606107E1-8D0F-48A2-BBF0-EC9ED3AA9D94}"/>
    <cellStyle name="_Resources10_September 2010 CWIP curves_NextEra 2" xfId="39514" xr:uid="{B08EF740-D754-4D03-8B3F-C48FD48B7ACB}"/>
    <cellStyle name="_Resources10_September 2010 CWIP curves_NextEra_November 2010 Termosol CWIP Curves NEER Final" xfId="39515" xr:uid="{1126A92F-8A62-4536-B762-B60626CBD4FE}"/>
    <cellStyle name="_Resources10_September 2010 CWIP curves_NextEra_November 2010 Termosol CWIP Curves NEER Final 2" xfId="39516" xr:uid="{D274D2D2-2C37-4EE3-9182-6CDFA879755F}"/>
    <cellStyle name="_Resources10_Summerhaven CWIP curve Oct_2010" xfId="39517" xr:uid="{59890A71-4FEC-4CCB-9DAB-F83F560349F4}"/>
    <cellStyle name="_Resources10_Summerhaven CWIP curve Oct_2010 2" xfId="39518" xr:uid="{54666AE3-253A-4D64-873C-F73BCE047CBA}"/>
    <cellStyle name="_Resources10_Summerhaven CWIP curve Oct_2010_November 2010 Termosol CWIP Curves NEER Final" xfId="39519" xr:uid="{016B84E4-B13D-4435-A647-4FB09CBA32FD}"/>
    <cellStyle name="_Resources10_Summerhaven CWIP curve Oct_2010_November 2010 Termosol CWIP Curves NEER Final 2" xfId="39520" xr:uid="{EEE29B25-61C4-4220-848C-02F2D10C7B30}"/>
    <cellStyle name="_Resources10_ToD" xfId="39521" xr:uid="{3BA9DB91-0C71-4070-84F5-7128405EE0EA}"/>
    <cellStyle name="_Resources10_ToD 2" xfId="39522" xr:uid="{ABC37208-6036-447B-8DAD-3178339CEE00}"/>
    <cellStyle name="_Resources10_ToD 3" xfId="39523" xr:uid="{E6110F72-F71B-485D-B400-5EA8112FCFA4}"/>
    <cellStyle name="_Resources10_tx financing revs" xfId="39524" xr:uid="{1410908E-2373-46B6-9F2D-1B1A6FAEE73C}"/>
    <cellStyle name="_Resources2" xfId="39525" xr:uid="{7E9E59BC-C4D9-46DB-A65B-C5DC923FAACB}"/>
    <cellStyle name="_Resources2 2" xfId="39526" xr:uid="{9AC81A8B-6FD5-4EAA-8B05-D8958813ECCD}"/>
    <cellStyle name="_Resources2 2 2" xfId="39527" xr:uid="{10DDD10E-C24A-4492-84C4-16707395F567}"/>
    <cellStyle name="_Resources2 3" xfId="39528" xr:uid="{6E67B06D-FF30-4030-87A9-604B8175B2FE}"/>
    <cellStyle name="_Resources2 3 2" xfId="39529" xr:uid="{874651BC-5A3A-42BB-9268-C5930E89753A}"/>
    <cellStyle name="_Resources2 4" xfId="39530" xr:uid="{E45603D8-53A1-487E-8AA2-9237062BD991}"/>
    <cellStyle name="_Resources2 4 2" xfId="39531" xr:uid="{F183717C-3F04-4C42-BC9B-0CBE45260A59}"/>
    <cellStyle name="_Resources2 4 3" xfId="39532" xr:uid="{0863B70E-F7D5-48EF-A411-A18FF0685858}"/>
    <cellStyle name="_Resources2 5" xfId="39533" xr:uid="{4631692F-1F2B-4BD4-B27C-40C0F819CEB2}"/>
    <cellStyle name="_Resources2 5 2" xfId="39534" xr:uid="{83329C34-02F1-41D3-8E02-B72E24CBF648}"/>
    <cellStyle name="_Resources2 6" xfId="39535" xr:uid="{453FFFB7-C610-40EB-A769-4B66D1EC80B7}"/>
    <cellStyle name="_Resources2_August 2010 CWIP curves_NextEra" xfId="39536" xr:uid="{115BD0A0-9476-4E9C-868F-87DD3393A438}"/>
    <cellStyle name="_Resources2_August 2010 CWIP curves_NextEra 2" xfId="39537" xr:uid="{1DCCA5AB-2D60-4A76-AC99-A5C174F36C58}"/>
    <cellStyle name="_Resources2_August 2010 CWIP curves_NextEra_November 2010 Termosol CWIP Curves NEER Final" xfId="39538" xr:uid="{2E69968C-ABCB-4E02-820D-1E44DCFC6C02}"/>
    <cellStyle name="_Resources2_August 2010 CWIP curves_NextEra_November 2010 Termosol CWIP Curves NEER Final 2" xfId="39539" xr:uid="{42624FA4-A830-47FF-BB5A-BFA5AA88D37A}"/>
    <cellStyle name="_Resources2_BASIS ADJ" xfId="39540" xr:uid="{EB0AE04B-252D-4783-985D-853AE8865116}"/>
    <cellStyle name="_Resources2_BM Adjustments" xfId="39541" xr:uid="{07F1EE80-7BD6-4104-9735-1B6AB8374855}"/>
    <cellStyle name="_Resources2_Budget Support 2012-09 2013-15 Benefit Programs v5 with NEER Barg Update" xfId="39542" xr:uid="{66F2B7A6-62A1-4A2E-BB65-BADE8CEDFCC8}"/>
    <cellStyle name="_Resources2_Capacity_Factor_Monthly_Forecast_Through_2024 " xfId="39543" xr:uid="{A0F5E658-93F5-4BA9-929D-99D6309CC4AE}"/>
    <cellStyle name="_Resources2_Capital Prov 1Q10" xfId="39544" xr:uid="{D5908155-67ED-4320-B40C-15A6F062A5F7}"/>
    <cellStyle name="_Resources2_Capital Prov 1Q10 2" xfId="39545" xr:uid="{A102F372-1A03-46D3-9B6A-9737E6423EBA}"/>
    <cellStyle name="_Resources2_Capital Prov 1Q10_March_LTD_Premium" xfId="39546" xr:uid="{10B72F90-30AC-46BD-9360-CB0F058C23A8}"/>
    <cellStyle name="_Resources2_Capital Prov 1Q10_Nov Self Admin LTD Income Premium - CIGNA" xfId="39547" xr:uid="{4052D3FD-329B-4B3F-99A2-31FB7833F786}"/>
    <cellStyle name="_Resources2_Capital Prov 1Q10_Summary Unrounded" xfId="39548" xr:uid="{B8E97817-6C2D-4ABC-B8C5-8F23FEA90796}"/>
    <cellStyle name="_Resources2_Consolidated Summary Living ProForma_2011_DRAFT" xfId="39549" xr:uid="{1C20D154-1EDF-4C43-8960-80E2EF319745}"/>
    <cellStyle name="_Resources2_Consolidated Summary Living ProForma_2011_Paste Special" xfId="39550" xr:uid="{87D84E3E-C10D-49C8-878E-8FAC6046FE5F}"/>
    <cellStyle name="_Resources2_Copy of South TX GenTie  0.8x Sale12-31-09 COD BASE CASEvBOD" xfId="39551" xr:uid="{23E59B33-2E40-451D-8761-BDB51E7DE66D}"/>
    <cellStyle name="_Resources2_CWIP Termosol 1" xfId="39552" xr:uid="{4D67CA70-2B27-4CE4-A30A-626E5154E7A8}"/>
    <cellStyle name="_Resources2_CWIP Termosol 1 2" xfId="39553" xr:uid="{C1F63B3C-7376-49CE-9B39-069C556BB350}"/>
    <cellStyle name="_Resources2_CWIP Termosol 2" xfId="39554" xr:uid="{17700701-45AE-4EEC-BECF-E52BDFC574C5}"/>
    <cellStyle name="_Resources2_CWIP Termosol 2 2" xfId="39555" xr:uid="{6B94F438-51A7-404D-91B3-F1A98DDC9914}"/>
    <cellStyle name="_Resources2_Fees" xfId="39556" xr:uid="{4607C4F4-91B0-4C08-BFED-546E3AA1F644}"/>
    <cellStyle name="_Resources2_Genesis_Bridge_Tab" xfId="39557" xr:uid="{3D97A1AA-916D-43DD-82D7-C2CECB7DF0C9}"/>
    <cellStyle name="_Resources2_Inputs" xfId="39558" xr:uid="{AFE87B06-44E9-4936-B104-56F4F11608B8}"/>
    <cellStyle name="_Resources2_Inputs 2" xfId="39559" xr:uid="{1E7A4370-7C73-49DD-8CCF-356A5FD2E74A}"/>
    <cellStyle name="_Resources2_Locked in Gross Margin" xfId="39560" xr:uid="{E04B8B63-173C-4086-93E5-6082108DF6EE}"/>
    <cellStyle name="_Resources2_LTD-FAS 112 Summary" xfId="39561" xr:uid="{DB2BB803-988C-4AFC-B901-8025E56D8EB2}"/>
    <cellStyle name="_Resources2_November 2010 CWIP Curves Genesis Final" xfId="39562" xr:uid="{837F2B40-56C6-42EC-A904-86FB46A6CCAB}"/>
    <cellStyle name="_Resources2_November 2010 CWIP Curves Genesis Final 2" xfId="39563" xr:uid="{A314AA71-203B-401C-B32D-9724AFB7571C}"/>
    <cellStyle name="_Resources2_November 2010 CWIP Curves NEER Final" xfId="39564" xr:uid="{D459A22D-9A8B-4638-A0A7-A120061C894E}"/>
    <cellStyle name="_Resources2_November 2010 CWIP Curves NEER Final 2" xfId="39565" xr:uid="{BE825CFC-4032-47CD-B3FE-037C907130B9}"/>
    <cellStyle name="_Resources2_November 2010 Termosol CWIP Curves NEER Final" xfId="39566" xr:uid="{C7EC9194-1E6C-4D35-9D8E-F55F0CA11175}"/>
    <cellStyle name="_Resources2_November 2010 Termosol CWIP Curves NEER Final 2" xfId="39567" xr:uid="{D3079A8E-AD94-43EE-A167-68EAF05E413B}"/>
    <cellStyle name="_Resources2_Project Monitoring Paradise Solar revised_October 2010" xfId="39568" xr:uid="{CB184048-3A6D-4F54-86C2-F3409B700CB4}"/>
    <cellStyle name="_Resources2_Project Monitoring Paradise Solar revised_October 2010 2" xfId="39569" xr:uid="{D1752F1D-9ECD-4B6C-94D4-65E1F0C8F417}"/>
    <cellStyle name="_Resources2_Project Monitoring Paradise Solar revised_October 2010_November 2010 Termosol CWIP Curves NEER Final" xfId="39570" xr:uid="{D9D3CAF5-D191-480D-8649-DEB01EB52A3C}"/>
    <cellStyle name="_Resources2_Project Monitoring Paradise Solar revised_October 2010_November 2010 Termosol CWIP Curves NEER Final 2" xfId="39571" xr:uid="{49F52258-6CF2-4E1B-B39D-869007A1AA03}"/>
    <cellStyle name="_Resources2_September 2010 CWIP curves_NextEra" xfId="39572" xr:uid="{6C3B08C4-01F6-44B3-AD15-3FA32704A54F}"/>
    <cellStyle name="_Resources2_September 2010 CWIP curves_NextEra 2" xfId="39573" xr:uid="{11328623-2905-42C5-B555-F5BFAD59356B}"/>
    <cellStyle name="_Resources2_September 2010 CWIP curves_NextEra_November 2010 Termosol CWIP Curves NEER Final" xfId="39574" xr:uid="{F3F4756C-1886-4B61-A49E-499FBC43B2E6}"/>
    <cellStyle name="_Resources2_September 2010 CWIP curves_NextEra_November 2010 Termosol CWIP Curves NEER Final 2" xfId="39575" xr:uid="{B3EA9B1F-FF17-4629-919A-48D5CE2AF1FA}"/>
    <cellStyle name="_Resources2_Summerhaven CWIP curve Oct_2010" xfId="39576" xr:uid="{A687D814-5541-4CB4-9BA3-4D09D7AAACB5}"/>
    <cellStyle name="_Resources2_Summerhaven CWIP curve Oct_2010 2" xfId="39577" xr:uid="{63C2439D-32A0-47AE-A763-E155DBDFA1F7}"/>
    <cellStyle name="_Resources2_Summerhaven CWIP curve Oct_2010_November 2010 Termosol CWIP Curves NEER Final" xfId="39578" xr:uid="{8577CA48-1F93-4D15-A590-A2CAD630D0EF}"/>
    <cellStyle name="_Resources2_Summerhaven CWIP curve Oct_2010_November 2010 Termosol CWIP Curves NEER Final 2" xfId="39579" xr:uid="{2228E307-1AFE-4E06-928D-6C916599E3BD}"/>
    <cellStyle name="_Resources2_ToD" xfId="39580" xr:uid="{B8EEDA1F-2730-4AC4-9EAA-DF3080D9EAA2}"/>
    <cellStyle name="_Resources2_ToD 2" xfId="39581" xr:uid="{6534CE0E-A1C6-4BF4-B012-03A403C0C0CC}"/>
    <cellStyle name="_Resources2_ToD 3" xfId="39582" xr:uid="{27EA0AB1-7507-4D72-B6DF-7988DC572ADF}"/>
    <cellStyle name="_Resources2_tx financing revs" xfId="39583" xr:uid="{C170881C-A982-44ED-9E8B-AA580714D82D}"/>
    <cellStyle name="_Resources3" xfId="39584" xr:uid="{647CE264-6CB1-4442-9FD6-16489AA08FBC}"/>
    <cellStyle name="_Resources3 2" xfId="39585" xr:uid="{23F04121-4800-4D36-94A7-21181A342351}"/>
    <cellStyle name="_Resources3 2 2" xfId="39586" xr:uid="{B0B98A73-90D1-433B-A549-72BFA49AAB08}"/>
    <cellStyle name="_Resources3 3" xfId="39587" xr:uid="{9D0B3ED0-352A-4454-AF15-74EF6690690E}"/>
    <cellStyle name="_Resources3 3 2" xfId="39588" xr:uid="{289C25C4-B3AE-4D6D-985E-150858C4CFAC}"/>
    <cellStyle name="_Resources3 4" xfId="39589" xr:uid="{C37F588E-4D3E-4F0F-BEBC-0783A1419DFF}"/>
    <cellStyle name="_Resources3 4 2" xfId="39590" xr:uid="{0E6FF9F6-E5B8-488D-9AEC-97D779A779B3}"/>
    <cellStyle name="_Resources3 4 3" xfId="39591" xr:uid="{757549CB-D903-48DE-A3A8-713BB38653E3}"/>
    <cellStyle name="_Resources3 5" xfId="39592" xr:uid="{E90ED559-B0B8-479B-94C7-2155ED7096D0}"/>
    <cellStyle name="_Resources3 5 2" xfId="39593" xr:uid="{1F4301EE-BEE5-45E1-BF87-F1311B42B403}"/>
    <cellStyle name="_Resources3 6" xfId="39594" xr:uid="{4E5511D7-F251-46E7-93F6-FAE612BCEA45}"/>
    <cellStyle name="_Resources3_August 2010 CWIP curves_NextEra" xfId="39595" xr:uid="{BF27B2FB-292A-4B04-91EB-9C8A03F1B17B}"/>
    <cellStyle name="_Resources3_August 2010 CWIP curves_NextEra 2" xfId="39596" xr:uid="{DC17F42A-56EA-4E6B-928E-BE729F5518FE}"/>
    <cellStyle name="_Resources3_August 2010 CWIP curves_NextEra_November 2010 Termosol CWIP Curves NEER Final" xfId="39597" xr:uid="{B04978D3-2281-4C12-8C3E-06E7A695BE99}"/>
    <cellStyle name="_Resources3_August 2010 CWIP curves_NextEra_November 2010 Termosol CWIP Curves NEER Final 2" xfId="39598" xr:uid="{044B17DF-8ED7-4677-AC27-CF4185BA9428}"/>
    <cellStyle name="_Resources3_BASIS ADJ" xfId="39599" xr:uid="{95F52175-91EB-4ADC-AAC9-4C2D2F18A386}"/>
    <cellStyle name="_Resources3_BM Adjustments" xfId="39600" xr:uid="{5C86037C-D17F-4CB9-A23F-0BE699816D95}"/>
    <cellStyle name="_Resources3_Budget Support 2012-09 2013-15 Benefit Programs v5 with NEER Barg Update" xfId="39601" xr:uid="{FBA3F5C0-ED6A-4985-BFBA-DED93501E7FE}"/>
    <cellStyle name="_Resources3_Capacity_Factor_Monthly_Forecast_Through_2024 " xfId="39602" xr:uid="{0C0FC044-E7BA-4CB1-97F2-6CDB37FF592C}"/>
    <cellStyle name="_Resources3_Capital Prov 1Q10" xfId="39603" xr:uid="{25804A22-C364-4FD4-9903-102B7FAB65B6}"/>
    <cellStyle name="_Resources3_Capital Prov 1Q10 2" xfId="39604" xr:uid="{2914940E-1C01-45AC-9D67-0F896F3CB498}"/>
    <cellStyle name="_Resources3_Capital Prov 1Q10_March_LTD_Premium" xfId="39605" xr:uid="{4AA69C1F-98E1-4F12-B4A2-F78FF485D6A6}"/>
    <cellStyle name="_Resources3_Capital Prov 1Q10_Nov Self Admin LTD Income Premium - CIGNA" xfId="39606" xr:uid="{D15BC407-A0B0-4F89-AF9C-301B8BB7F606}"/>
    <cellStyle name="_Resources3_Capital Prov 1Q10_Summary Unrounded" xfId="39607" xr:uid="{B905D3C7-5795-4D1F-AEB6-618DEFF14F88}"/>
    <cellStyle name="_Resources3_Consolidated Summary Living ProForma_2011_DRAFT" xfId="39608" xr:uid="{0452E87E-A034-448D-8BE1-7B5FC2AC61ED}"/>
    <cellStyle name="_Resources3_Consolidated Summary Living ProForma_2011_Paste Special" xfId="39609" xr:uid="{39DA2080-08D4-4868-8186-E2CF8AA38BFB}"/>
    <cellStyle name="_Resources3_Copy of South TX GenTie  0.8x Sale12-31-09 COD BASE CASEvBOD" xfId="39610" xr:uid="{5A925999-E013-4CEB-ACA2-27FC532BE90C}"/>
    <cellStyle name="_Resources3_CWIP Termosol 1" xfId="39611" xr:uid="{83D90F85-4948-4DFA-96D7-0849408936B3}"/>
    <cellStyle name="_Resources3_CWIP Termosol 1 2" xfId="39612" xr:uid="{AA275DE7-8F5D-4B26-8CF9-3D68F59ED690}"/>
    <cellStyle name="_Resources3_CWIP Termosol 2" xfId="39613" xr:uid="{15E35E96-35D7-461D-9F26-3576F8178761}"/>
    <cellStyle name="_Resources3_CWIP Termosol 2 2" xfId="39614" xr:uid="{5F711F00-577D-4D86-853D-C0C100EF6B3A}"/>
    <cellStyle name="_Resources3_Fees" xfId="39615" xr:uid="{59616F89-F3EE-4AE6-8844-DE00CCDC9FD8}"/>
    <cellStyle name="_Resources3_Genesis_Bridge_Tab" xfId="39616" xr:uid="{3689B3E0-2A48-4FF2-B79C-0BE99B18454B}"/>
    <cellStyle name="_Resources3_Inputs" xfId="39617" xr:uid="{ECBAE036-378C-43EF-882E-908B68C6C4F5}"/>
    <cellStyle name="_Resources3_Inputs 2" xfId="39618" xr:uid="{4D27D246-0DB1-43A9-A7B6-FE268BEFDE49}"/>
    <cellStyle name="_Resources3_Locked in Gross Margin" xfId="39619" xr:uid="{D201C25B-25F8-4241-A64A-5C9A79D7AC6E}"/>
    <cellStyle name="_Resources3_LTD-FAS 112 Summary" xfId="39620" xr:uid="{7AA4EFB5-1388-4960-A2DF-B8873494F957}"/>
    <cellStyle name="_Resources3_November 2010 CWIP Curves Genesis Final" xfId="39621" xr:uid="{D49E8D61-0758-4A11-824E-A3997BCDC3FC}"/>
    <cellStyle name="_Resources3_November 2010 CWIP Curves Genesis Final 2" xfId="39622" xr:uid="{B9D87008-7944-4046-B2C2-5F3ED42730CF}"/>
    <cellStyle name="_Resources3_November 2010 CWIP Curves NEER Final" xfId="39623" xr:uid="{0558BF3B-8C66-4E13-958F-FBD1628FFB2F}"/>
    <cellStyle name="_Resources3_November 2010 CWIP Curves NEER Final 2" xfId="39624" xr:uid="{ADD22BFB-170E-4110-9DBA-B477E3B46082}"/>
    <cellStyle name="_Resources3_November 2010 Termosol CWIP Curves NEER Final" xfId="39625" xr:uid="{53748C47-F638-4289-B3BF-822B9D98DA14}"/>
    <cellStyle name="_Resources3_November 2010 Termosol CWIP Curves NEER Final 2" xfId="39626" xr:uid="{83828052-0D81-484E-8CD5-2D31EAC54F70}"/>
    <cellStyle name="_Resources3_Project Monitoring Paradise Solar revised_October 2010" xfId="39627" xr:uid="{AE1D16A2-AF59-45C8-8743-55D395608472}"/>
    <cellStyle name="_Resources3_Project Monitoring Paradise Solar revised_October 2010 2" xfId="39628" xr:uid="{6BFB052B-E394-4A22-A1A0-F6DF41ADDA7F}"/>
    <cellStyle name="_Resources3_Project Monitoring Paradise Solar revised_October 2010_November 2010 Termosol CWIP Curves NEER Final" xfId="39629" xr:uid="{69F3F369-CD37-4AC3-840A-901D63B4510F}"/>
    <cellStyle name="_Resources3_Project Monitoring Paradise Solar revised_October 2010_November 2010 Termosol CWIP Curves NEER Final 2" xfId="39630" xr:uid="{C9E46480-5471-49DB-8D5F-B6B135CC343C}"/>
    <cellStyle name="_Resources3_September 2010 CWIP curves_NextEra" xfId="39631" xr:uid="{CF261A10-48D6-4709-8247-30E02BCFF96E}"/>
    <cellStyle name="_Resources3_September 2010 CWIP curves_NextEra 2" xfId="39632" xr:uid="{8EC05800-7EC4-45A2-8581-257926F4CA40}"/>
    <cellStyle name="_Resources3_September 2010 CWIP curves_NextEra_November 2010 Termosol CWIP Curves NEER Final" xfId="39633" xr:uid="{D20A0C0A-610F-4693-BF6E-73E19E7EA3EB}"/>
    <cellStyle name="_Resources3_September 2010 CWIP curves_NextEra_November 2010 Termosol CWIP Curves NEER Final 2" xfId="39634" xr:uid="{AE3F7C4B-AE41-45A7-ABD4-B2E25658ABC6}"/>
    <cellStyle name="_Resources3_Summerhaven CWIP curve Oct_2010" xfId="39635" xr:uid="{18F4CD12-1712-42EE-AA6F-84844264E272}"/>
    <cellStyle name="_Resources3_Summerhaven CWIP curve Oct_2010 2" xfId="39636" xr:uid="{012B36DF-677F-4B9D-BCF8-1C7687359F05}"/>
    <cellStyle name="_Resources3_Summerhaven CWIP curve Oct_2010_November 2010 Termosol CWIP Curves NEER Final" xfId="39637" xr:uid="{EF6603BF-3359-43FD-A62B-9D5FCCA3DEC0}"/>
    <cellStyle name="_Resources3_Summerhaven CWIP curve Oct_2010_November 2010 Termosol CWIP Curves NEER Final 2" xfId="39638" xr:uid="{671744B1-C9BF-453A-92F0-6AC6903BCA44}"/>
    <cellStyle name="_Resources3_ToD" xfId="39639" xr:uid="{511233E1-8894-4709-AE2F-1F20566D48CE}"/>
    <cellStyle name="_Resources3_ToD 2" xfId="39640" xr:uid="{C554DEA4-B034-44E0-B3F9-ED701AC81753}"/>
    <cellStyle name="_Resources3_ToD 3" xfId="39641" xr:uid="{281FF544-01F8-4DE5-BFDE-1464A5C4998E}"/>
    <cellStyle name="_Resources3_tx financing revs" xfId="39642" xr:uid="{830D9740-0782-4FE5-956C-10AB3D6E2449}"/>
    <cellStyle name="_Resources4" xfId="39643" xr:uid="{D8C75BC5-AF00-448A-89E8-FAA588CC2604}"/>
    <cellStyle name="_Resources4 2" xfId="39644" xr:uid="{DAB8A7EC-9A61-489D-ADA7-3738A6AA1168}"/>
    <cellStyle name="_Resources4 2 2" xfId="39645" xr:uid="{42B1D125-69F0-4538-B29E-3D0EDE107228}"/>
    <cellStyle name="_Resources4 3" xfId="39646" xr:uid="{623EE21A-E441-478A-B72E-6089E44AF90C}"/>
    <cellStyle name="_Resources4 3 2" xfId="39647" xr:uid="{D7D88FA5-C28D-45E3-A297-C40A0A14ADEF}"/>
    <cellStyle name="_Resources4 4" xfId="39648" xr:uid="{8599465A-6AC2-49BE-8E35-8E552E4AC2A5}"/>
    <cellStyle name="_Resources4 4 2" xfId="39649" xr:uid="{C94B30A5-86BB-4F4A-A943-DDC2845ADB0B}"/>
    <cellStyle name="_Resources4 4 3" xfId="39650" xr:uid="{3D21DDE5-A570-4802-AD4F-F880E269D8AC}"/>
    <cellStyle name="_Resources4 5" xfId="39651" xr:uid="{29B30393-83F4-4374-8A5D-64BF8C56FB71}"/>
    <cellStyle name="_Resources4 5 2" xfId="39652" xr:uid="{BEEEF1BD-4015-44FC-8CFB-64C47F6BB046}"/>
    <cellStyle name="_Resources4 6" xfId="39653" xr:uid="{CE832DF1-2197-41F9-BFAA-F0E19229ED7F}"/>
    <cellStyle name="_Resources4_August 2010 CWIP curves_NextEra" xfId="39654" xr:uid="{BCFFAA9F-E984-489D-B9AE-70E3E2FD6506}"/>
    <cellStyle name="_Resources4_August 2010 CWIP curves_NextEra 2" xfId="39655" xr:uid="{9B94863E-05D5-4D0F-A9A6-6340CF6ECB1F}"/>
    <cellStyle name="_Resources4_August 2010 CWIP curves_NextEra_November 2010 Termosol CWIP Curves NEER Final" xfId="39656" xr:uid="{BA78427B-9C7F-4432-B0D1-19735879354A}"/>
    <cellStyle name="_Resources4_August 2010 CWIP curves_NextEra_November 2010 Termosol CWIP Curves NEER Final 2" xfId="39657" xr:uid="{D557A7A7-F095-4BEB-A5B1-F397D928F316}"/>
    <cellStyle name="_Resources4_BASIS ADJ" xfId="39658" xr:uid="{86863326-02BB-4D76-B764-C164D04E7C26}"/>
    <cellStyle name="_Resources4_BM Adjustments" xfId="39659" xr:uid="{7A661436-9241-4ECC-A509-28EBF0B4816F}"/>
    <cellStyle name="_Resources4_Budget Support 2012-09 2013-15 Benefit Programs v5 with NEER Barg Update" xfId="39660" xr:uid="{C84D3158-8649-46C9-ACCD-E6955189EFFD}"/>
    <cellStyle name="_Resources4_Capacity_Factor_Monthly_Forecast_Through_2024 " xfId="39661" xr:uid="{F3B2D5B6-A53A-471A-8028-5CA5D4F18BCE}"/>
    <cellStyle name="_Resources4_Capital Prov 1Q10" xfId="39662" xr:uid="{C58296F3-6D36-4FAC-9DBD-33ECE05FBA9F}"/>
    <cellStyle name="_Resources4_Capital Prov 1Q10 2" xfId="39663" xr:uid="{6B0F8238-E646-44AC-8F1E-C2A7AD398342}"/>
    <cellStyle name="_Resources4_Capital Prov 1Q10_March_LTD_Premium" xfId="39664" xr:uid="{563CC778-C8FC-4605-A5A8-BDACF2C5EC0A}"/>
    <cellStyle name="_Resources4_Capital Prov 1Q10_Nov Self Admin LTD Income Premium - CIGNA" xfId="39665" xr:uid="{8FF8D3B0-071E-478E-A639-A02FB7601D2C}"/>
    <cellStyle name="_Resources4_Capital Prov 1Q10_Summary Unrounded" xfId="39666" xr:uid="{CDE43FBA-93C0-4DF6-B539-8E956B574906}"/>
    <cellStyle name="_Resources4_Consolidated Summary Living ProForma_2011_DRAFT" xfId="39667" xr:uid="{825C74BD-EE5C-406A-8032-F29299414E7C}"/>
    <cellStyle name="_Resources4_Consolidated Summary Living ProForma_2011_Paste Special" xfId="39668" xr:uid="{3B146636-1AAE-47FD-9BCE-AA59DAB04DBE}"/>
    <cellStyle name="_Resources4_Copy of South TX GenTie  0.8x Sale12-31-09 COD BASE CASEvBOD" xfId="39669" xr:uid="{76693E32-414B-4E3E-862C-EE2C46A7E8E4}"/>
    <cellStyle name="_Resources4_CWIP Termosol 1" xfId="39670" xr:uid="{86D36331-A66F-459F-B6C3-50F5BF9266A9}"/>
    <cellStyle name="_Resources4_CWIP Termosol 1 2" xfId="39671" xr:uid="{6894E5FD-9091-4287-8DAD-204AFD3F17F5}"/>
    <cellStyle name="_Resources4_CWIP Termosol 2" xfId="39672" xr:uid="{AC96A43D-378E-4C72-82AC-67FDB2F24994}"/>
    <cellStyle name="_Resources4_CWIP Termosol 2 2" xfId="39673" xr:uid="{6BFF75A1-93BE-4C20-B51D-784729F552AE}"/>
    <cellStyle name="_Resources4_Fees" xfId="39674" xr:uid="{0A142D9D-75DF-475C-8C23-9601CC80E34F}"/>
    <cellStyle name="_Resources4_Genesis_Bridge_Tab" xfId="39675" xr:uid="{8E5D9B36-ECEF-480A-8A11-C42F3A78D483}"/>
    <cellStyle name="_Resources4_Inputs" xfId="39676" xr:uid="{366A212E-573D-478A-B508-A30C303E22D2}"/>
    <cellStyle name="_Resources4_Inputs 2" xfId="39677" xr:uid="{759C413D-AC47-4147-B364-39327F0C7859}"/>
    <cellStyle name="_Resources4_Locked in Gross Margin" xfId="39678" xr:uid="{22997740-90F0-4DCE-9183-F6F86C3592EA}"/>
    <cellStyle name="_Resources4_LTD-FAS 112 Summary" xfId="39679" xr:uid="{AF245C8A-D0D7-4DA4-BEDF-ACCCF31BCBDD}"/>
    <cellStyle name="_Resources4_November 2010 CWIP Curves Genesis Final" xfId="39680" xr:uid="{EEAF845C-3262-4175-8779-E20F50077B0A}"/>
    <cellStyle name="_Resources4_November 2010 CWIP Curves Genesis Final 2" xfId="39681" xr:uid="{FF1977FE-F0D0-45C1-B5FE-1F0ED8B6D732}"/>
    <cellStyle name="_Resources4_November 2010 CWIP Curves NEER Final" xfId="39682" xr:uid="{28BDB1B7-516F-43E3-8F71-58290C27B5B2}"/>
    <cellStyle name="_Resources4_November 2010 CWIP Curves NEER Final 2" xfId="39683" xr:uid="{F3ADD572-6B9D-4B19-9A34-757B14AE9EBE}"/>
    <cellStyle name="_Resources4_November 2010 Termosol CWIP Curves NEER Final" xfId="39684" xr:uid="{323CD86D-70D9-4FD4-ACE5-9BBD1B27ECF5}"/>
    <cellStyle name="_Resources4_November 2010 Termosol CWIP Curves NEER Final 2" xfId="39685" xr:uid="{CB0ED9F6-145D-494A-AFD6-2D526A6B8A72}"/>
    <cellStyle name="_Resources4_Project Monitoring Paradise Solar revised_October 2010" xfId="39686" xr:uid="{266EBE87-19EF-4737-BD3C-CA0D2D46CB64}"/>
    <cellStyle name="_Resources4_Project Monitoring Paradise Solar revised_October 2010 2" xfId="39687" xr:uid="{911523BF-9DF4-457E-9936-99BA6982D17A}"/>
    <cellStyle name="_Resources4_Project Monitoring Paradise Solar revised_October 2010_November 2010 Termosol CWIP Curves NEER Final" xfId="39688" xr:uid="{D2EDD999-6C19-4EAE-A472-992ED3B36A62}"/>
    <cellStyle name="_Resources4_Project Monitoring Paradise Solar revised_October 2010_November 2010 Termosol CWIP Curves NEER Final 2" xfId="39689" xr:uid="{AF428647-BAE3-4598-976B-CA5DDCFA9F79}"/>
    <cellStyle name="_Resources4_September 2010 CWIP curves_NextEra" xfId="39690" xr:uid="{5F670A0B-09D7-4F61-8E86-40C3CE335A6A}"/>
    <cellStyle name="_Resources4_September 2010 CWIP curves_NextEra 2" xfId="39691" xr:uid="{A5A04C98-EE41-46C5-A68A-CA96C7F16190}"/>
    <cellStyle name="_Resources4_September 2010 CWIP curves_NextEra_November 2010 Termosol CWIP Curves NEER Final" xfId="39692" xr:uid="{0B72F18B-7CFE-4456-9A62-B96870ABA868}"/>
    <cellStyle name="_Resources4_September 2010 CWIP curves_NextEra_November 2010 Termosol CWIP Curves NEER Final 2" xfId="39693" xr:uid="{C815251C-701C-485B-8AE3-3AB037F58225}"/>
    <cellStyle name="_Resources4_Summerhaven CWIP curve Oct_2010" xfId="39694" xr:uid="{652897B5-5543-45C2-8BF1-77F899853C3A}"/>
    <cellStyle name="_Resources4_Summerhaven CWIP curve Oct_2010 2" xfId="39695" xr:uid="{9847BDC7-C72A-4B35-998E-2886D8AB69DD}"/>
    <cellStyle name="_Resources4_Summerhaven CWIP curve Oct_2010_November 2010 Termosol CWIP Curves NEER Final" xfId="39696" xr:uid="{0B5ABF02-D1DC-4407-B074-D3049FF507F4}"/>
    <cellStyle name="_Resources4_Summerhaven CWIP curve Oct_2010_November 2010 Termosol CWIP Curves NEER Final 2" xfId="39697" xr:uid="{62332C42-9AE9-4CC4-B716-D386EF4D7652}"/>
    <cellStyle name="_Resources4_ToD" xfId="39698" xr:uid="{CB538D62-8323-4DDB-AE6C-375D49172392}"/>
    <cellStyle name="_Resources4_ToD 2" xfId="39699" xr:uid="{806F7404-F526-46A9-BBEC-8BC4EAF06D40}"/>
    <cellStyle name="_Resources4_ToD 3" xfId="39700" xr:uid="{1BE19A0C-27BB-4A08-96C2-E2BDB71BE376}"/>
    <cellStyle name="_Resources4_tx financing revs" xfId="39701" xr:uid="{0625D3A0-9012-4793-8C8A-70D29E971A12}"/>
    <cellStyle name="_Resources5" xfId="39702" xr:uid="{80B75F73-50BF-446B-82AA-C795A0EF26D1}"/>
    <cellStyle name="_Resources5 2" xfId="39703" xr:uid="{05A2D888-C118-4266-BED5-4A2A2296860A}"/>
    <cellStyle name="_Resources5 2 2" xfId="39704" xr:uid="{B6D4B4FE-2469-4107-8310-D1AA07068A41}"/>
    <cellStyle name="_Resources5 3" xfId="39705" xr:uid="{C74E9FEF-9332-4112-8742-080FCBDB1A24}"/>
    <cellStyle name="_Resources5 3 2" xfId="39706" xr:uid="{A898D790-0A47-4C48-8BE3-DD6186B7E721}"/>
    <cellStyle name="_Resources5 4" xfId="39707" xr:uid="{F3B72D1A-B260-46C1-A6A8-EDE3B4D3132A}"/>
    <cellStyle name="_Resources5 4 2" xfId="39708" xr:uid="{E85167CE-EACC-4C32-9BCD-D2CA0687ED76}"/>
    <cellStyle name="_Resources5 4 3" xfId="39709" xr:uid="{CE97A204-DC3D-4841-94EE-C6D0AD893074}"/>
    <cellStyle name="_Resources5 5" xfId="39710" xr:uid="{31923E85-4138-4FF3-9188-DB555F7253A4}"/>
    <cellStyle name="_Resources5 5 2" xfId="39711" xr:uid="{415DA6F9-FF3E-441E-BA27-3A3F979EA135}"/>
    <cellStyle name="_Resources5 6" xfId="39712" xr:uid="{11CA1EDF-9258-4680-A5F8-7537E73E14A6}"/>
    <cellStyle name="_Resources5_August 2010 CWIP curves_NextEra" xfId="39713" xr:uid="{E590E01B-797B-4489-A3DE-47020D31A23B}"/>
    <cellStyle name="_Resources5_August 2010 CWIP curves_NextEra 2" xfId="39714" xr:uid="{F9A55386-AF0A-4CF2-8631-E92C924204C2}"/>
    <cellStyle name="_Resources5_August 2010 CWIP curves_NextEra_November 2010 Termosol CWIP Curves NEER Final" xfId="39715" xr:uid="{C11A68BE-FA6A-4DDE-BA30-CFFFFDC8F1C3}"/>
    <cellStyle name="_Resources5_August 2010 CWIP curves_NextEra_November 2010 Termosol CWIP Curves NEER Final 2" xfId="39716" xr:uid="{2C2F365D-9F90-481B-98D0-939D5B365DA4}"/>
    <cellStyle name="_Resources5_BASIS ADJ" xfId="39717" xr:uid="{C8016F1F-D274-4861-BDB3-A849FE37222E}"/>
    <cellStyle name="_Resources5_BM Adjustments" xfId="39718" xr:uid="{24851F16-B39D-4A32-90B8-44618AF00C41}"/>
    <cellStyle name="_Resources5_Budget Support 2012-09 2013-15 Benefit Programs v5 with NEER Barg Update" xfId="39719" xr:uid="{CAEC5C7D-18A8-45EF-B845-ABA2BA7C9EF5}"/>
    <cellStyle name="_Resources5_Capacity_Factor_Monthly_Forecast_Through_2024 " xfId="39720" xr:uid="{46135832-CF2A-498C-A6D0-8FEB511AF2A5}"/>
    <cellStyle name="_Resources5_Capital Prov 1Q10" xfId="39721" xr:uid="{098DDA2B-7AE6-4763-9758-B45B70B6B171}"/>
    <cellStyle name="_Resources5_Capital Prov 1Q10 2" xfId="39722" xr:uid="{45D9A91F-73D8-40E4-A6C5-1230F4B5D2A3}"/>
    <cellStyle name="_Resources5_Capital Prov 1Q10_March_LTD_Premium" xfId="39723" xr:uid="{66CB1894-71F7-4C6A-B646-5FCD80D5E005}"/>
    <cellStyle name="_Resources5_Capital Prov 1Q10_Nov Self Admin LTD Income Premium - CIGNA" xfId="39724" xr:uid="{2FABDA84-38EA-4A9A-8472-37E9A4750649}"/>
    <cellStyle name="_Resources5_Capital Prov 1Q10_Summary Unrounded" xfId="39725" xr:uid="{48854513-E45E-43A8-AE20-DEBF540757CB}"/>
    <cellStyle name="_Resources5_Consolidated Summary Living ProForma_2011_DRAFT" xfId="39726" xr:uid="{F5291D32-F77C-4B25-BEEC-8FC2F1E21EB4}"/>
    <cellStyle name="_Resources5_Consolidated Summary Living ProForma_2011_Paste Special" xfId="39727" xr:uid="{0D07C71E-3C4C-4C87-A848-F24506386693}"/>
    <cellStyle name="_Resources5_Copy of South TX GenTie  0.8x Sale12-31-09 COD BASE CASEvBOD" xfId="39728" xr:uid="{0B9C3AC6-286C-49D2-B89D-9908B275E0E0}"/>
    <cellStyle name="_Resources5_CWIP Termosol 1" xfId="39729" xr:uid="{EB863566-1600-42FB-90E0-46650D9C33EF}"/>
    <cellStyle name="_Resources5_CWIP Termosol 1 2" xfId="39730" xr:uid="{76F52F43-76E8-46DA-917B-584B104DF347}"/>
    <cellStyle name="_Resources5_CWIP Termosol 2" xfId="39731" xr:uid="{5EF8C10C-DF5A-4513-8DE7-A6E4748C3EA9}"/>
    <cellStyle name="_Resources5_CWIP Termosol 2 2" xfId="39732" xr:uid="{7997DA97-ACA5-435C-83E3-BB279BA2C6B0}"/>
    <cellStyle name="_Resources5_Fees" xfId="39733" xr:uid="{5BD79391-7292-4ADF-97F4-AD7B98AD53EE}"/>
    <cellStyle name="_Resources5_Genesis_Bridge_Tab" xfId="39734" xr:uid="{EDF0EC4F-08C6-451D-B5F5-B13A22B5670F}"/>
    <cellStyle name="_Resources5_Inputs" xfId="39735" xr:uid="{90EF64C0-02DC-4CE3-8FB3-B3BB71E5FB8A}"/>
    <cellStyle name="_Resources5_Inputs 2" xfId="39736" xr:uid="{737C267B-FDC3-4B67-9D60-D841DD7E3694}"/>
    <cellStyle name="_Resources5_Locked in Gross Margin" xfId="39737" xr:uid="{F465C70F-72AA-4C3E-86B4-79BDDC38A9A3}"/>
    <cellStyle name="_Resources5_LTD-FAS 112 Summary" xfId="39738" xr:uid="{9163AFC6-25AB-4E33-9F33-93E70DD86D97}"/>
    <cellStyle name="_Resources5_November 2010 CWIP Curves Genesis Final" xfId="39739" xr:uid="{92080289-5C6A-4E56-BA76-2532428F08CB}"/>
    <cellStyle name="_Resources5_November 2010 CWIP Curves Genesis Final 2" xfId="39740" xr:uid="{A6C9C1CA-2468-49AA-B63A-48568BB93FB9}"/>
    <cellStyle name="_Resources5_November 2010 CWIP Curves NEER Final" xfId="39741" xr:uid="{0E30FD37-4107-4B05-BAD7-8D327FC66FC8}"/>
    <cellStyle name="_Resources5_November 2010 CWIP Curves NEER Final 2" xfId="39742" xr:uid="{D7F4964B-43E5-44F6-864E-A573DDF9DD46}"/>
    <cellStyle name="_Resources5_November 2010 Termosol CWIP Curves NEER Final" xfId="39743" xr:uid="{4AA8FFC6-D5C9-400F-AD26-77F35586B018}"/>
    <cellStyle name="_Resources5_November 2010 Termosol CWIP Curves NEER Final 2" xfId="39744" xr:uid="{81F716E1-012E-4A8F-BD50-AE0270B7B73F}"/>
    <cellStyle name="_Resources5_Project Monitoring Paradise Solar revised_October 2010" xfId="39745" xr:uid="{81FB0D28-0471-4A08-979D-3B69EA5F369B}"/>
    <cellStyle name="_Resources5_Project Monitoring Paradise Solar revised_October 2010 2" xfId="39746" xr:uid="{6B9EC383-9FB0-4BD4-B69F-8F51A9F4678A}"/>
    <cellStyle name="_Resources5_Project Monitoring Paradise Solar revised_October 2010_November 2010 Termosol CWIP Curves NEER Final" xfId="39747" xr:uid="{81C8AE59-0AE6-49BB-98BE-C0C023C391D6}"/>
    <cellStyle name="_Resources5_Project Monitoring Paradise Solar revised_October 2010_November 2010 Termosol CWIP Curves NEER Final 2" xfId="39748" xr:uid="{7632E236-167F-447E-ADCE-FD9DE15B453F}"/>
    <cellStyle name="_Resources5_September 2010 CWIP curves_NextEra" xfId="39749" xr:uid="{3482753E-FA58-493D-88B4-8C04448B6293}"/>
    <cellStyle name="_Resources5_September 2010 CWIP curves_NextEra 2" xfId="39750" xr:uid="{2D7E0444-4185-4DB5-8E94-822440613110}"/>
    <cellStyle name="_Resources5_September 2010 CWIP curves_NextEra_November 2010 Termosol CWIP Curves NEER Final" xfId="39751" xr:uid="{F8843FC2-87AD-457C-8BF8-99D54E9476F6}"/>
    <cellStyle name="_Resources5_September 2010 CWIP curves_NextEra_November 2010 Termosol CWIP Curves NEER Final 2" xfId="39752" xr:uid="{41228E07-82A5-451D-B788-CE9F6222E465}"/>
    <cellStyle name="_Resources5_Summerhaven CWIP curve Oct_2010" xfId="39753" xr:uid="{59DC42B3-EEEF-4358-8244-1B27364F19F2}"/>
    <cellStyle name="_Resources5_Summerhaven CWIP curve Oct_2010 2" xfId="39754" xr:uid="{E0EC7928-0457-4EAD-BDB8-5126BA7A434A}"/>
    <cellStyle name="_Resources5_Summerhaven CWIP curve Oct_2010_November 2010 Termosol CWIP Curves NEER Final" xfId="39755" xr:uid="{C6D794E1-6776-4785-92A0-0FF5FCD659CD}"/>
    <cellStyle name="_Resources5_Summerhaven CWIP curve Oct_2010_November 2010 Termosol CWIP Curves NEER Final 2" xfId="39756" xr:uid="{8AB157F6-4DDE-44DA-8DD4-A103A329F7E4}"/>
    <cellStyle name="_Resources5_ToD" xfId="39757" xr:uid="{657E2724-E6CA-43D1-A60F-261401EBD758}"/>
    <cellStyle name="_Resources5_ToD 2" xfId="39758" xr:uid="{02F40B7A-2322-487B-A793-B9A7EA9E83CB}"/>
    <cellStyle name="_Resources5_ToD 3" xfId="39759" xr:uid="{B7F1A6C5-1FE2-4B56-8E57-8CDF73A9D04F}"/>
    <cellStyle name="_Resources5_tx financing revs" xfId="39760" xr:uid="{0F037576-3C9F-40CA-ACB0-B160DED0EC9F}"/>
    <cellStyle name="_Resources6" xfId="39761" xr:uid="{7C76DF62-8C7A-4A07-A07C-7653347A6F8B}"/>
    <cellStyle name="_Resources6 2" xfId="39762" xr:uid="{C52AA1E8-A33A-4F4D-BDBA-6C988655E0EE}"/>
    <cellStyle name="_Resources6 2 2" xfId="39763" xr:uid="{388619F6-68A1-4E3D-9391-94284808E466}"/>
    <cellStyle name="_Resources6 3" xfId="39764" xr:uid="{63B4800B-7DAD-4EDC-97F5-14A9B3EA2DDF}"/>
    <cellStyle name="_Resources6 3 2" xfId="39765" xr:uid="{3FDA48F9-BD4F-4424-8B31-3E8A8A23ABC3}"/>
    <cellStyle name="_Resources6 4" xfId="39766" xr:uid="{2DC69272-EEC9-4CC4-957F-5D58121DDBA3}"/>
    <cellStyle name="_Resources6 4 2" xfId="39767" xr:uid="{EC52C434-032F-4DED-8C03-9B064D1C97DF}"/>
    <cellStyle name="_Resources6 4 3" xfId="39768" xr:uid="{2A4F3D54-11B0-4216-B196-D9886D5DF3B6}"/>
    <cellStyle name="_Resources6 5" xfId="39769" xr:uid="{0BF1A4CF-339F-4D59-BB99-EBFC081491FC}"/>
    <cellStyle name="_Resources6 5 2" xfId="39770" xr:uid="{787E039C-A9FD-4606-BF31-8A076A00B0D4}"/>
    <cellStyle name="_Resources6 6" xfId="39771" xr:uid="{529EDFC4-E79E-4741-9A27-A680E27BC44F}"/>
    <cellStyle name="_Resources6_August 2010 CWIP curves_NextEra" xfId="39772" xr:uid="{0C9AD924-BACD-4DDD-9F8C-8EE8E612EB16}"/>
    <cellStyle name="_Resources6_August 2010 CWIP curves_NextEra 2" xfId="39773" xr:uid="{FB89F68D-5DF0-4377-B793-572C822F69CC}"/>
    <cellStyle name="_Resources6_August 2010 CWIP curves_NextEra_November 2010 Termosol CWIP Curves NEER Final" xfId="39774" xr:uid="{128F19F7-6359-4BE4-B3B6-C8CB21756CF0}"/>
    <cellStyle name="_Resources6_August 2010 CWIP curves_NextEra_November 2010 Termosol CWIP Curves NEER Final 2" xfId="39775" xr:uid="{5441D5AC-DAF2-497B-A7E9-3BED69CAE4A0}"/>
    <cellStyle name="_Resources6_BASIS ADJ" xfId="39776" xr:uid="{A94283F1-BDBC-4DD9-8728-633B8EF8A1AF}"/>
    <cellStyle name="_Resources6_BM Adjustments" xfId="39777" xr:uid="{78050437-6A7D-4769-BB68-B09EB71CC42D}"/>
    <cellStyle name="_Resources6_Budget Support 2012-09 2013-15 Benefit Programs v5 with NEER Barg Update" xfId="39778" xr:uid="{EFF71DF5-FBDA-44A7-A8E1-BBD1C1346866}"/>
    <cellStyle name="_Resources6_Capacity_Factor_Monthly_Forecast_Through_2024 " xfId="39779" xr:uid="{1E26EBE7-F995-479D-A8BF-4D880FBB898D}"/>
    <cellStyle name="_Resources6_Capital Prov 1Q10" xfId="39780" xr:uid="{64E90CE0-13D4-4C49-84EE-6E729B13C5D6}"/>
    <cellStyle name="_Resources6_Capital Prov 1Q10 2" xfId="39781" xr:uid="{F133669B-6DD6-4826-B644-155A0C94149D}"/>
    <cellStyle name="_Resources6_Capital Prov 1Q10_March_LTD_Premium" xfId="39782" xr:uid="{D13C45C4-BBB1-4264-B63F-845DFA4A6C89}"/>
    <cellStyle name="_Resources6_Capital Prov 1Q10_Nov Self Admin LTD Income Premium - CIGNA" xfId="39783" xr:uid="{DDCDD217-FCA6-440C-8F52-D5FF8E5EBC8C}"/>
    <cellStyle name="_Resources6_Capital Prov 1Q10_Summary Unrounded" xfId="39784" xr:uid="{BFCBE61A-199F-47A4-8701-98FE998CD47E}"/>
    <cellStyle name="_Resources6_Consolidated Summary Living ProForma_2011_DRAFT" xfId="39785" xr:uid="{A2972A26-171F-4BAA-ADD7-F7FEAFB43DCA}"/>
    <cellStyle name="_Resources6_Consolidated Summary Living ProForma_2011_Paste Special" xfId="39786" xr:uid="{5315754C-48BF-4724-8D0C-2A37E8B5DDEB}"/>
    <cellStyle name="_Resources6_Copy of South TX GenTie  0.8x Sale12-31-09 COD BASE CASEvBOD" xfId="39787" xr:uid="{BAD93A1F-ED04-46C4-8E72-3145AA3ABAA1}"/>
    <cellStyle name="_Resources6_CWIP Termosol 1" xfId="39788" xr:uid="{BCDA806C-E87A-483A-9B1F-119A1EF60A53}"/>
    <cellStyle name="_Resources6_CWIP Termosol 1 2" xfId="39789" xr:uid="{AB6DC476-2BA6-40F6-BCA2-75C6B8423204}"/>
    <cellStyle name="_Resources6_CWIP Termosol 2" xfId="39790" xr:uid="{0D1E4565-08F8-4043-B727-32A8E0DCCADA}"/>
    <cellStyle name="_Resources6_CWIP Termosol 2 2" xfId="39791" xr:uid="{6E3E8A37-DDD2-4AFD-B576-F0D0DF9DB8F3}"/>
    <cellStyle name="_Resources6_Fees" xfId="39792" xr:uid="{C5683CC7-EAA5-4FB8-BAB2-E607DDC47845}"/>
    <cellStyle name="_Resources6_Genesis_Bridge_Tab" xfId="39793" xr:uid="{ACC378CD-57B6-492A-8384-F23DD899DB46}"/>
    <cellStyle name="_Resources6_Inputs" xfId="39794" xr:uid="{FA334C5C-BE9C-40C3-9C6C-26CC22B9EA38}"/>
    <cellStyle name="_Resources6_Inputs 2" xfId="39795" xr:uid="{B5192E6C-E49C-44FF-AE5B-E89EAB28789A}"/>
    <cellStyle name="_Resources6_Locked in Gross Margin" xfId="39796" xr:uid="{CDBB2B60-D33D-4839-B0B4-C2BB029D8360}"/>
    <cellStyle name="_Resources6_LTD-FAS 112 Summary" xfId="39797" xr:uid="{138D5D65-1505-465C-8DCE-33D8B68FC314}"/>
    <cellStyle name="_Resources6_November 2010 CWIP Curves Genesis Final" xfId="39798" xr:uid="{A1BC884C-6675-41F6-B8AD-82133B561955}"/>
    <cellStyle name="_Resources6_November 2010 CWIP Curves Genesis Final 2" xfId="39799" xr:uid="{DDD0D526-6A47-4366-B4B6-E73DC7AA3432}"/>
    <cellStyle name="_Resources6_November 2010 CWIP Curves NEER Final" xfId="39800" xr:uid="{DD45D28B-8B57-427B-ADF0-1727D257A7A5}"/>
    <cellStyle name="_Resources6_November 2010 CWIP Curves NEER Final 2" xfId="39801" xr:uid="{264D68B3-9763-4551-8B25-B518804E3CAA}"/>
    <cellStyle name="_Resources6_November 2010 Termosol CWIP Curves NEER Final" xfId="39802" xr:uid="{697A7FD9-4AE8-4254-A570-3F59181443B9}"/>
    <cellStyle name="_Resources6_November 2010 Termosol CWIP Curves NEER Final 2" xfId="39803" xr:uid="{B5C3F9D3-2803-4353-9EF6-2A593DF871D7}"/>
    <cellStyle name="_Resources6_Project Monitoring Paradise Solar revised_October 2010" xfId="39804" xr:uid="{2AE7D12E-28AC-454D-99E0-364534D41B8E}"/>
    <cellStyle name="_Resources6_Project Monitoring Paradise Solar revised_October 2010 2" xfId="39805" xr:uid="{0FCEFBF8-7FCE-42C1-881E-CE97B13FCCA5}"/>
    <cellStyle name="_Resources6_Project Monitoring Paradise Solar revised_October 2010_November 2010 Termosol CWIP Curves NEER Final" xfId="39806" xr:uid="{5F13BD09-18AE-4BF0-B2CF-EB4F073A36F4}"/>
    <cellStyle name="_Resources6_Project Monitoring Paradise Solar revised_October 2010_November 2010 Termosol CWIP Curves NEER Final 2" xfId="39807" xr:uid="{8D411F38-54AE-4AA6-B90C-74F3957726CF}"/>
    <cellStyle name="_Resources6_September 2010 CWIP curves_NextEra" xfId="39808" xr:uid="{3C69ED76-A93C-4F01-8F22-A99F7400943C}"/>
    <cellStyle name="_Resources6_September 2010 CWIP curves_NextEra 2" xfId="39809" xr:uid="{29058AD7-9E45-4B3E-8880-4A1E48492887}"/>
    <cellStyle name="_Resources6_September 2010 CWIP curves_NextEra_November 2010 Termosol CWIP Curves NEER Final" xfId="39810" xr:uid="{BDE635D0-D19D-420C-8DA1-953D63917A2F}"/>
    <cellStyle name="_Resources6_September 2010 CWIP curves_NextEra_November 2010 Termosol CWIP Curves NEER Final 2" xfId="39811" xr:uid="{97A8D8A2-BD54-452E-A139-E3544A68C3F2}"/>
    <cellStyle name="_Resources6_Summerhaven CWIP curve Oct_2010" xfId="39812" xr:uid="{F0DE60AE-5D13-439F-A5CA-730ADB3B0AFE}"/>
    <cellStyle name="_Resources6_Summerhaven CWIP curve Oct_2010 2" xfId="39813" xr:uid="{6D65C4F7-E36C-4F94-AD34-726E5B4DDA5B}"/>
    <cellStyle name="_Resources6_Summerhaven CWIP curve Oct_2010_November 2010 Termosol CWIP Curves NEER Final" xfId="39814" xr:uid="{FE93A9F8-BE7F-430A-B94A-1349569E02A9}"/>
    <cellStyle name="_Resources6_Summerhaven CWIP curve Oct_2010_November 2010 Termosol CWIP Curves NEER Final 2" xfId="39815" xr:uid="{6830EF9B-81C6-4397-AF5D-A1B7093EAE41}"/>
    <cellStyle name="_Resources6_ToD" xfId="39816" xr:uid="{58768525-64C8-41A3-9523-E1BFFDE13619}"/>
    <cellStyle name="_Resources6_ToD 2" xfId="39817" xr:uid="{E1D83AAF-11EB-4A2F-915C-D767F12446B8}"/>
    <cellStyle name="_Resources6_ToD 3" xfId="39818" xr:uid="{82D5EF30-6C9D-4138-9C5E-7FB7EE00CC94}"/>
    <cellStyle name="_Resources6_tx financing revs" xfId="39819" xr:uid="{57820EC5-B97D-4EC2-A2D4-0E58BA4E0712}"/>
    <cellStyle name="_Resources7" xfId="39820" xr:uid="{C57F933B-61E0-4AAD-A8C7-AFE20D3D75A4}"/>
    <cellStyle name="_Resources7 2" xfId="39821" xr:uid="{02E280C1-C696-403A-9F1A-6527DC2BC91C}"/>
    <cellStyle name="_Resources7 2 2" xfId="39822" xr:uid="{662E0852-9B1F-467F-B999-3DAA0E10DE0C}"/>
    <cellStyle name="_Resources7 3" xfId="39823" xr:uid="{2CCAA204-06EB-4DA0-8BAE-E2C067C3BAE7}"/>
    <cellStyle name="_Resources7 3 2" xfId="39824" xr:uid="{76C1493E-D267-46CA-87FD-2916FC156636}"/>
    <cellStyle name="_Resources7 4" xfId="39825" xr:uid="{04BCAB34-B288-47BA-9B14-7BB5A134CA4F}"/>
    <cellStyle name="_Resources7 4 2" xfId="39826" xr:uid="{E13C4C7D-C0B8-4F9D-A501-EFC1AE950989}"/>
    <cellStyle name="_Resources7 4 3" xfId="39827" xr:uid="{08A0C562-AA6B-451C-AE0A-D272A6CA7995}"/>
    <cellStyle name="_Resources7 5" xfId="39828" xr:uid="{EEF156A2-8033-4730-9FB3-3E4DF8CF027F}"/>
    <cellStyle name="_Resources7 5 2" xfId="39829" xr:uid="{88A3A657-985E-4CBF-8ED5-D5820F804759}"/>
    <cellStyle name="_Resources7 6" xfId="39830" xr:uid="{FB4104DF-2011-40AB-B85E-3EEFDE57715B}"/>
    <cellStyle name="_Resources7_August 2010 CWIP curves_NextEra" xfId="39831" xr:uid="{4B7260D1-4E81-4ED3-B0D9-3F6345C4A49D}"/>
    <cellStyle name="_Resources7_August 2010 CWIP curves_NextEra 2" xfId="39832" xr:uid="{44433CFC-4602-4A3F-BB80-D280799D4832}"/>
    <cellStyle name="_Resources7_August 2010 CWIP curves_NextEra_November 2010 Termosol CWIP Curves NEER Final" xfId="39833" xr:uid="{F535B046-23EE-4A9E-840A-A941103D93E0}"/>
    <cellStyle name="_Resources7_August 2010 CWIP curves_NextEra_November 2010 Termosol CWIP Curves NEER Final 2" xfId="39834" xr:uid="{ABCBF8EA-D47C-4C4B-BE14-18EB9BC60A69}"/>
    <cellStyle name="_Resources7_BASIS ADJ" xfId="39835" xr:uid="{75BC75E1-61B8-4E96-A33F-B98E0C64191B}"/>
    <cellStyle name="_Resources7_BM Adjustments" xfId="39836" xr:uid="{79CC0D3D-21B6-43A5-A3F7-6424F8DABA0F}"/>
    <cellStyle name="_Resources7_Budget Support 2012-09 2013-15 Benefit Programs v5 with NEER Barg Update" xfId="39837" xr:uid="{01D3FBD3-1A51-4CA1-8B56-3D8BC24E3883}"/>
    <cellStyle name="_Resources7_Capacity_Factor_Monthly_Forecast_Through_2024 " xfId="39838" xr:uid="{3DCC5FB8-B9E9-41E8-8EC0-F86F3686891A}"/>
    <cellStyle name="_Resources7_Capital Prov 1Q10" xfId="39839" xr:uid="{A597AF45-9690-4DB3-8B59-8EBB1D646F45}"/>
    <cellStyle name="_Resources7_Capital Prov 1Q10 2" xfId="39840" xr:uid="{BB6B74DA-7B83-4EE6-A675-38C9CADF92CC}"/>
    <cellStyle name="_Resources7_Capital Prov 1Q10_March_LTD_Premium" xfId="39841" xr:uid="{187C190B-0EAA-4B0A-B1BA-022136E61441}"/>
    <cellStyle name="_Resources7_Capital Prov 1Q10_Nov Self Admin LTD Income Premium - CIGNA" xfId="39842" xr:uid="{E247494A-3473-4BF5-B4FC-C1EDA9FB8DCC}"/>
    <cellStyle name="_Resources7_Capital Prov 1Q10_Summary Unrounded" xfId="39843" xr:uid="{E1EA5B0C-8122-4491-9D85-1A3CF9CBA5C7}"/>
    <cellStyle name="_Resources7_Consolidated Summary Living ProForma_2011_DRAFT" xfId="39844" xr:uid="{8D390584-DD62-4A34-A863-E0D08E114C3D}"/>
    <cellStyle name="_Resources7_Consolidated Summary Living ProForma_2011_Paste Special" xfId="39845" xr:uid="{2513EA81-6207-460D-AE21-8FBE2D388192}"/>
    <cellStyle name="_Resources7_Copy of South TX GenTie  0.8x Sale12-31-09 COD BASE CASEvBOD" xfId="39846" xr:uid="{91466931-0470-49A9-9569-5B3E5F61288A}"/>
    <cellStyle name="_Resources7_CWIP Termosol 1" xfId="39847" xr:uid="{AA8EFE53-B0D9-40D5-A6A8-6D33C82D6281}"/>
    <cellStyle name="_Resources7_CWIP Termosol 1 2" xfId="39848" xr:uid="{CF5911C1-FC32-467B-9339-E8975874E879}"/>
    <cellStyle name="_Resources7_CWIP Termosol 2" xfId="39849" xr:uid="{119ADE34-5059-4BBC-B7FD-D6E4362C5357}"/>
    <cellStyle name="_Resources7_CWIP Termosol 2 2" xfId="39850" xr:uid="{4FFD4B66-799D-46E2-87CD-E395150C4425}"/>
    <cellStyle name="_Resources7_Fees" xfId="39851" xr:uid="{ABAB10D8-8B87-495B-A79C-153EC0968245}"/>
    <cellStyle name="_Resources7_Genesis_Bridge_Tab" xfId="39852" xr:uid="{C9C3403B-236B-464D-979F-9DB8D31DF098}"/>
    <cellStyle name="_Resources7_Inputs" xfId="39853" xr:uid="{3D294BBF-41B0-4757-8C02-9151BDBDBA30}"/>
    <cellStyle name="_Resources7_Inputs 2" xfId="39854" xr:uid="{2F5EC181-385E-49A3-9BBE-62B7D70EAFFA}"/>
    <cellStyle name="_Resources7_Locked in Gross Margin" xfId="39855" xr:uid="{B8225408-7EF9-4D96-82A9-83176469723B}"/>
    <cellStyle name="_Resources7_LTD-FAS 112 Summary" xfId="39856" xr:uid="{6DD308D8-0911-4F78-AFA1-829F33DE39DB}"/>
    <cellStyle name="_Resources7_November 2010 CWIP Curves Genesis Final" xfId="39857" xr:uid="{6356EC2D-F5D2-45BB-9736-F9E182C4BE9E}"/>
    <cellStyle name="_Resources7_November 2010 CWIP Curves Genesis Final 2" xfId="39858" xr:uid="{4335C689-A37C-4A89-987C-688B30046FE8}"/>
    <cellStyle name="_Resources7_November 2010 CWIP Curves NEER Final" xfId="39859" xr:uid="{CCC20405-4836-454E-A272-0A4297F222C0}"/>
    <cellStyle name="_Resources7_November 2010 CWIP Curves NEER Final 2" xfId="39860" xr:uid="{2833921B-F022-41BE-AE19-5E2F547EB154}"/>
    <cellStyle name="_Resources7_November 2010 Termosol CWIP Curves NEER Final" xfId="39861" xr:uid="{E6525093-377F-4F46-8760-7FA39FB02C83}"/>
    <cellStyle name="_Resources7_November 2010 Termosol CWIP Curves NEER Final 2" xfId="39862" xr:uid="{93FD2FEB-41FE-4C59-9D3E-5E6D21FC182E}"/>
    <cellStyle name="_Resources7_Project Monitoring Paradise Solar revised_October 2010" xfId="39863" xr:uid="{F2852BC1-820F-4FC7-99F5-B16C82A2CAB5}"/>
    <cellStyle name="_Resources7_Project Monitoring Paradise Solar revised_October 2010 2" xfId="39864" xr:uid="{F588797B-941A-46A9-9B09-75B55E3E21D4}"/>
    <cellStyle name="_Resources7_Project Monitoring Paradise Solar revised_October 2010_November 2010 Termosol CWIP Curves NEER Final" xfId="39865" xr:uid="{8CC2722E-8B41-43A7-A39D-8FA2582707FD}"/>
    <cellStyle name="_Resources7_Project Monitoring Paradise Solar revised_October 2010_November 2010 Termosol CWIP Curves NEER Final 2" xfId="39866" xr:uid="{C8F096C3-5EEE-49B0-BF3D-51D96580B7D2}"/>
    <cellStyle name="_Resources7_September 2010 CWIP curves_NextEra" xfId="39867" xr:uid="{A4BA5978-DD51-4750-BCDA-D7EAF1A679DB}"/>
    <cellStyle name="_Resources7_September 2010 CWIP curves_NextEra 2" xfId="39868" xr:uid="{5BE119D0-9D75-4B31-BF62-96E961C8E1F8}"/>
    <cellStyle name="_Resources7_September 2010 CWIP curves_NextEra_November 2010 Termosol CWIP Curves NEER Final" xfId="39869" xr:uid="{EC6BCC67-01D5-404C-8FA8-F8EDDA981339}"/>
    <cellStyle name="_Resources7_September 2010 CWIP curves_NextEra_November 2010 Termosol CWIP Curves NEER Final 2" xfId="39870" xr:uid="{C6A08FDF-83B1-47EE-86BD-C64821E87063}"/>
    <cellStyle name="_Resources7_Summerhaven CWIP curve Oct_2010" xfId="39871" xr:uid="{16039833-26E9-4FAD-A582-D5B368A500F0}"/>
    <cellStyle name="_Resources7_Summerhaven CWIP curve Oct_2010 2" xfId="39872" xr:uid="{4640618F-0AA0-4F9F-837F-6C1AFEC9DC0C}"/>
    <cellStyle name="_Resources7_Summerhaven CWIP curve Oct_2010_November 2010 Termosol CWIP Curves NEER Final" xfId="39873" xr:uid="{01A5BCFD-6EAD-45DB-9DAF-9814DCA7020D}"/>
    <cellStyle name="_Resources7_Summerhaven CWIP curve Oct_2010_November 2010 Termosol CWIP Curves NEER Final 2" xfId="39874" xr:uid="{CCEBAED4-0944-4BD0-B5EE-2A9BFB9DDA40}"/>
    <cellStyle name="_Resources7_ToD" xfId="39875" xr:uid="{4FDD8C66-3DC1-4CBE-82D2-260707C0D9B0}"/>
    <cellStyle name="_Resources7_ToD 2" xfId="39876" xr:uid="{60E09FD8-64AE-40A7-AFCC-CAD8AA332C1D}"/>
    <cellStyle name="_Resources7_ToD 3" xfId="39877" xr:uid="{3D87A4DA-D889-4F46-899F-905C34B8744F}"/>
    <cellStyle name="_Resources7_tx financing revs" xfId="39878" xr:uid="{8E597A24-C5E9-4562-B2BB-6BE4EDA50F7A}"/>
    <cellStyle name="_Resources8" xfId="39879" xr:uid="{59AF2DC9-0E9C-4965-BCCE-6CCD89CA8957}"/>
    <cellStyle name="_Resources8 2" xfId="39880" xr:uid="{50182E05-D3A1-4BC6-8CFC-D3047DC095DD}"/>
    <cellStyle name="_Resources8 2 2" xfId="39881" xr:uid="{FEEC5B27-D398-44E0-AE6E-966F491F2245}"/>
    <cellStyle name="_Resources8 3" xfId="39882" xr:uid="{BDCDED0C-751F-473A-A9FD-5FE451940743}"/>
    <cellStyle name="_Resources8 3 2" xfId="39883" xr:uid="{ECE12360-9B3B-4C90-A1EF-9222E0E0109E}"/>
    <cellStyle name="_Resources8 4" xfId="39884" xr:uid="{30AC5E9A-0675-478A-A73D-DDC09DFDCF4E}"/>
    <cellStyle name="_Resources8 4 2" xfId="39885" xr:uid="{DF8D8D97-F549-4B78-842D-32EB1AA8E5E8}"/>
    <cellStyle name="_Resources8 4 3" xfId="39886" xr:uid="{3D9BAA17-59EB-4F2F-B7D5-C610C91E66AD}"/>
    <cellStyle name="_Resources8 5" xfId="39887" xr:uid="{5E271E8C-DFBD-430B-B90D-F0C1D61039D9}"/>
    <cellStyle name="_Resources8 5 2" xfId="39888" xr:uid="{7C7FF615-EEC0-4445-8A98-37F12A62E4CA}"/>
    <cellStyle name="_Resources8 6" xfId="39889" xr:uid="{03FCF636-9A25-41D3-A013-A51A2FA3E093}"/>
    <cellStyle name="_Resources8_August 2010 CWIP curves_NextEra" xfId="39890" xr:uid="{B8D057AB-E809-41A1-B27C-36D6089FFA86}"/>
    <cellStyle name="_Resources8_August 2010 CWIP curves_NextEra 2" xfId="39891" xr:uid="{199BF51F-DA97-455B-9B52-DA9A62935E6D}"/>
    <cellStyle name="_Resources8_August 2010 CWIP curves_NextEra_November 2010 Termosol CWIP Curves NEER Final" xfId="39892" xr:uid="{8C46F962-50B2-416E-AA62-ABCD0899DF16}"/>
    <cellStyle name="_Resources8_August 2010 CWIP curves_NextEra_November 2010 Termosol CWIP Curves NEER Final 2" xfId="39893" xr:uid="{434F6539-C8F6-4F96-9FE4-8B72192118C6}"/>
    <cellStyle name="_Resources8_BASIS ADJ" xfId="39894" xr:uid="{B8BBC493-7161-4087-B0D1-6F6A1D82D6D8}"/>
    <cellStyle name="_Resources8_BM Adjustments" xfId="39895" xr:uid="{61275B0B-A787-41F4-8227-03FCEFB1286A}"/>
    <cellStyle name="_Resources8_Budget Support 2012-09 2013-15 Benefit Programs v5 with NEER Barg Update" xfId="39896" xr:uid="{64CB924B-F1D0-466B-989C-E7B2CCA95761}"/>
    <cellStyle name="_Resources8_Capacity_Factor_Monthly_Forecast_Through_2024 " xfId="39897" xr:uid="{3B6B4DFC-E553-4655-8CF6-D0C847941948}"/>
    <cellStyle name="_Resources8_Capital Prov 1Q10" xfId="39898" xr:uid="{1B08EA82-20F0-44EB-BE9E-78E763886265}"/>
    <cellStyle name="_Resources8_Capital Prov 1Q10 2" xfId="39899" xr:uid="{32668E93-9FF5-44EA-8E12-FC5F334926EC}"/>
    <cellStyle name="_Resources8_Capital Prov 1Q10_March_LTD_Premium" xfId="39900" xr:uid="{80667E34-E4C6-4CC5-A42B-87D445BBA547}"/>
    <cellStyle name="_Resources8_Capital Prov 1Q10_Nov Self Admin LTD Income Premium - CIGNA" xfId="39901" xr:uid="{A2B752DD-B6F6-4BCE-97EA-0E2F78152887}"/>
    <cellStyle name="_Resources8_Capital Prov 1Q10_Summary Unrounded" xfId="39902" xr:uid="{4768A0AF-DD1D-4B90-B0B2-FBD76420C22E}"/>
    <cellStyle name="_Resources8_Consolidated Summary Living ProForma_2011_DRAFT" xfId="39903" xr:uid="{97BD8BC8-81F7-4790-A3AF-5411FA74A419}"/>
    <cellStyle name="_Resources8_Consolidated Summary Living ProForma_2011_Paste Special" xfId="39904" xr:uid="{0B6CD800-A9AD-40C3-AFA9-8E055D8A3277}"/>
    <cellStyle name="_Resources8_Copy of South TX GenTie  0.8x Sale12-31-09 COD BASE CASEvBOD" xfId="39905" xr:uid="{5E9744B4-089D-4DF2-8A33-47EBA02A9318}"/>
    <cellStyle name="_Resources8_CWIP Termosol 1" xfId="39906" xr:uid="{FFAF42F2-FAAA-488B-8C5C-74B0A5006E46}"/>
    <cellStyle name="_Resources8_CWIP Termosol 1 2" xfId="39907" xr:uid="{0C133AB9-55F6-4631-AAEB-662BE2D8548E}"/>
    <cellStyle name="_Resources8_CWIP Termosol 2" xfId="39908" xr:uid="{96056FEE-F54A-47F7-B1BC-7A00E55FF72E}"/>
    <cellStyle name="_Resources8_CWIP Termosol 2 2" xfId="39909" xr:uid="{D6043DD6-67D5-4FE2-85D3-F7DB2E43A2F0}"/>
    <cellStyle name="_Resources8_Fees" xfId="39910" xr:uid="{6A86D8F1-FBE4-4A9D-A2F2-66BF93FEF482}"/>
    <cellStyle name="_Resources8_Genesis_Bridge_Tab" xfId="39911" xr:uid="{E6372C16-5044-47B3-9A16-F0085E8CDD4F}"/>
    <cellStyle name="_Resources8_Inputs" xfId="39912" xr:uid="{708FF9EA-0A65-48AD-97CD-D991D8BA260D}"/>
    <cellStyle name="_Resources8_Inputs 2" xfId="39913" xr:uid="{A604A4FB-2CE2-44DF-A0B4-3E722D0BABA3}"/>
    <cellStyle name="_Resources8_Locked in Gross Margin" xfId="39914" xr:uid="{8DC43563-0082-4C91-8C48-0EE784583D3F}"/>
    <cellStyle name="_Resources8_LTD-FAS 112 Summary" xfId="39915" xr:uid="{31E62BFF-AD9B-449F-BC36-AE0CB43FCC7A}"/>
    <cellStyle name="_Resources8_November 2010 CWIP Curves Genesis Final" xfId="39916" xr:uid="{D4FC145A-9652-43AF-9044-0DAE7E414E4E}"/>
    <cellStyle name="_Resources8_November 2010 CWIP Curves Genesis Final 2" xfId="39917" xr:uid="{B8DCBD8D-E928-47AB-9CDE-595E862F0DD6}"/>
    <cellStyle name="_Resources8_November 2010 CWIP Curves NEER Final" xfId="39918" xr:uid="{55F78A61-748B-4383-A4DA-48D33C231318}"/>
    <cellStyle name="_Resources8_November 2010 CWIP Curves NEER Final 2" xfId="39919" xr:uid="{310E21D5-383D-49D0-8A58-96AAC0BA678E}"/>
    <cellStyle name="_Resources8_November 2010 Termosol CWIP Curves NEER Final" xfId="39920" xr:uid="{243B4159-437F-4E16-BB45-0720CD4EA5AA}"/>
    <cellStyle name="_Resources8_November 2010 Termosol CWIP Curves NEER Final 2" xfId="39921" xr:uid="{E55E2DE4-C4C6-4D76-988E-B850E54F73EF}"/>
    <cellStyle name="_Resources8_Project Monitoring Paradise Solar revised_October 2010" xfId="39922" xr:uid="{1E43D6A3-9604-4102-8D31-A591C0033B95}"/>
    <cellStyle name="_Resources8_Project Monitoring Paradise Solar revised_October 2010 2" xfId="39923" xr:uid="{DEED5F0F-3195-47E9-87F5-B730D1A3AEB8}"/>
    <cellStyle name="_Resources8_Project Monitoring Paradise Solar revised_October 2010_November 2010 Termosol CWIP Curves NEER Final" xfId="39924" xr:uid="{E102D7B7-7CAF-4A99-8B0A-906D4DCF9F20}"/>
    <cellStyle name="_Resources8_Project Monitoring Paradise Solar revised_October 2010_November 2010 Termosol CWIP Curves NEER Final 2" xfId="39925" xr:uid="{72150337-CAA8-4EEE-A3E4-AA6123829FA1}"/>
    <cellStyle name="_Resources8_September 2010 CWIP curves_NextEra" xfId="39926" xr:uid="{CE3E1069-1BEC-493D-978A-C556910395D5}"/>
    <cellStyle name="_Resources8_September 2010 CWIP curves_NextEra 2" xfId="39927" xr:uid="{3ED661A8-36E3-4F8C-9B98-1386739C845A}"/>
    <cellStyle name="_Resources8_September 2010 CWIP curves_NextEra_November 2010 Termosol CWIP Curves NEER Final" xfId="39928" xr:uid="{01CAC507-98CC-48ED-A813-BE591B562147}"/>
    <cellStyle name="_Resources8_September 2010 CWIP curves_NextEra_November 2010 Termosol CWIP Curves NEER Final 2" xfId="39929" xr:uid="{CF778B23-2C7A-4681-B612-281DB3CD495E}"/>
    <cellStyle name="_Resources8_Summerhaven CWIP curve Oct_2010" xfId="39930" xr:uid="{BED57F36-35DA-42C9-95BD-6CA37E604A0F}"/>
    <cellStyle name="_Resources8_Summerhaven CWIP curve Oct_2010 2" xfId="39931" xr:uid="{FA38D4F7-5888-4A4F-B32C-7F4FD14B50B6}"/>
    <cellStyle name="_Resources8_Summerhaven CWIP curve Oct_2010_November 2010 Termosol CWIP Curves NEER Final" xfId="39932" xr:uid="{EAADD0B2-6C86-46A3-B5FA-0766D23E9BEC}"/>
    <cellStyle name="_Resources8_Summerhaven CWIP curve Oct_2010_November 2010 Termosol CWIP Curves NEER Final 2" xfId="39933" xr:uid="{20B728D6-4E22-4E6C-9775-1970CB0F735B}"/>
    <cellStyle name="_Resources8_ToD" xfId="39934" xr:uid="{D824ACB4-DF7C-4AD5-A0E3-89828AA2322A}"/>
    <cellStyle name="_Resources8_ToD 2" xfId="39935" xr:uid="{E670FB32-A28A-4168-8E2E-79E93CBB1FD5}"/>
    <cellStyle name="_Resources8_ToD 3" xfId="39936" xr:uid="{FA6E8EAF-B0D3-4D32-8230-260C3F96D984}"/>
    <cellStyle name="_Resources8_tx financing revs" xfId="39937" xr:uid="{801DEF7F-ACBB-41A1-B51B-7A67CD8A23C9}"/>
    <cellStyle name="_Resources9" xfId="39938" xr:uid="{D26F93D2-380D-4305-A4B7-F4F6B08C8D28}"/>
    <cellStyle name="_Resources9 2" xfId="39939" xr:uid="{4A2199D1-A879-4ACC-A97B-482768F6971B}"/>
    <cellStyle name="_Resources9 2 2" xfId="39940" xr:uid="{2397DDB1-7D0A-497C-A64F-99626814C033}"/>
    <cellStyle name="_Resources9 3" xfId="39941" xr:uid="{4419CCD5-69E6-41DA-A6D4-2877D4F6B6D4}"/>
    <cellStyle name="_Resources9 3 2" xfId="39942" xr:uid="{78F26CD7-8856-432B-9962-70B48C90180C}"/>
    <cellStyle name="_Resources9 4" xfId="39943" xr:uid="{C5638B06-D885-4DD4-9D69-6A93D4199F8D}"/>
    <cellStyle name="_Resources9 4 2" xfId="39944" xr:uid="{333CA335-D3B0-4E4D-970E-3C8B4076C2EA}"/>
    <cellStyle name="_Resources9 4 3" xfId="39945" xr:uid="{E45E00BE-3F86-4CA3-B206-8F0AE4C4684C}"/>
    <cellStyle name="_Resources9 5" xfId="39946" xr:uid="{DC1EF0E7-3623-4A73-8A6D-4F27D9AF46CE}"/>
    <cellStyle name="_Resources9 5 2" xfId="39947" xr:uid="{A86032DF-A2D8-4B7B-B808-0C48AF53CD75}"/>
    <cellStyle name="_Resources9 6" xfId="39948" xr:uid="{AC807AA9-0B5C-4940-8FAB-CA0E9F83CC16}"/>
    <cellStyle name="_Resources9_August 2010 CWIP curves_NextEra" xfId="39949" xr:uid="{50C1B47A-B6ED-4C2C-BBB3-7421EC7CE19A}"/>
    <cellStyle name="_Resources9_August 2010 CWIP curves_NextEra 2" xfId="39950" xr:uid="{921FC33A-BE0F-4ADE-AE41-DF161B87797F}"/>
    <cellStyle name="_Resources9_August 2010 CWIP curves_NextEra_November 2010 Termosol CWIP Curves NEER Final" xfId="39951" xr:uid="{7B9D3E03-7180-4F22-88BD-233F2690228A}"/>
    <cellStyle name="_Resources9_August 2010 CWIP curves_NextEra_November 2010 Termosol CWIP Curves NEER Final 2" xfId="39952" xr:uid="{81AD6AE2-C5D5-48AB-9622-F5BED6135FC6}"/>
    <cellStyle name="_Resources9_BASIS ADJ" xfId="39953" xr:uid="{A9A7E1C6-E370-44EF-88C1-DFF825A6B5A6}"/>
    <cellStyle name="_Resources9_BM Adjustments" xfId="39954" xr:uid="{AE058819-DCDE-4EFA-8CA9-7F22192C02B4}"/>
    <cellStyle name="_Resources9_Budget Support 2012-09 2013-15 Benefit Programs v5 with NEER Barg Update" xfId="39955" xr:uid="{AABD30D5-04EC-4EA5-B6B5-FF183B8ED101}"/>
    <cellStyle name="_Resources9_Capacity_Factor_Monthly_Forecast_Through_2024 " xfId="39956" xr:uid="{B9C48CDB-FAB3-4F29-AA63-AA39F13790CB}"/>
    <cellStyle name="_Resources9_Capital Prov 1Q10" xfId="39957" xr:uid="{6E47F80D-2373-4AC5-9589-673F2EFB6818}"/>
    <cellStyle name="_Resources9_Capital Prov 1Q10 2" xfId="39958" xr:uid="{90A01250-D661-43E0-8E2C-760653F8965C}"/>
    <cellStyle name="_Resources9_Capital Prov 1Q10_March_LTD_Premium" xfId="39959" xr:uid="{863E27CF-6E3D-4D01-9DD6-B34793FF7810}"/>
    <cellStyle name="_Resources9_Capital Prov 1Q10_Nov Self Admin LTD Income Premium - CIGNA" xfId="39960" xr:uid="{7AD7B080-4F64-47FC-BEF2-5C5FFEFD3EAA}"/>
    <cellStyle name="_Resources9_Capital Prov 1Q10_Summary Unrounded" xfId="39961" xr:uid="{E700E640-ECC0-4300-95FE-644C2B305DFC}"/>
    <cellStyle name="_Resources9_Consolidated Summary Living ProForma_2011_DRAFT" xfId="39962" xr:uid="{8B7E960E-EADA-4F80-B308-D17CDCDA5F4C}"/>
    <cellStyle name="_Resources9_Consolidated Summary Living ProForma_2011_Paste Special" xfId="39963" xr:uid="{CD0E39CD-52AE-4AE3-BE3A-B22910551532}"/>
    <cellStyle name="_Resources9_Copy of South TX GenTie  0.8x Sale12-31-09 COD BASE CASEvBOD" xfId="39964" xr:uid="{7544BBD0-6B63-4C30-A398-93893C64CAC3}"/>
    <cellStyle name="_Resources9_CWIP Termosol 1" xfId="39965" xr:uid="{A4BE83A5-6EF8-4182-B48B-20D6E29D6AC3}"/>
    <cellStyle name="_Resources9_CWIP Termosol 1 2" xfId="39966" xr:uid="{4ED1D7E3-4303-4B87-9203-6D69BD5B1D41}"/>
    <cellStyle name="_Resources9_CWIP Termosol 2" xfId="39967" xr:uid="{E88EC2C0-22E4-4B63-BFEB-7427EBB4D92B}"/>
    <cellStyle name="_Resources9_CWIP Termosol 2 2" xfId="39968" xr:uid="{D6D16AF2-CCE8-4798-918B-E389F064EB36}"/>
    <cellStyle name="_Resources9_Fees" xfId="39969" xr:uid="{5B6FCFBD-DCE5-42CF-A159-AB54F851835E}"/>
    <cellStyle name="_Resources9_Genesis_Bridge_Tab" xfId="39970" xr:uid="{48914CE1-96E0-4600-B3D2-B2EA04C44D20}"/>
    <cellStyle name="_Resources9_Inputs" xfId="39971" xr:uid="{59E0807E-3E7C-4BC8-B5B6-46BC66BBBA52}"/>
    <cellStyle name="_Resources9_Inputs 2" xfId="39972" xr:uid="{BDF59162-345E-48E6-89E2-6C6D27BDC39E}"/>
    <cellStyle name="_Resources9_Locked in Gross Margin" xfId="39973" xr:uid="{217B5D86-521C-41EA-81C5-86ECA0994A77}"/>
    <cellStyle name="_Resources9_LTD-FAS 112 Summary" xfId="39974" xr:uid="{7CBE2FF6-DAEF-4BC7-9503-8C97D04C440E}"/>
    <cellStyle name="_Resources9_November 2010 CWIP Curves Genesis Final" xfId="39975" xr:uid="{2F3A9455-5117-46DD-8F51-4AA1A4BBF477}"/>
    <cellStyle name="_Resources9_November 2010 CWIP Curves Genesis Final 2" xfId="39976" xr:uid="{C3A53E18-A91A-411C-B605-6C6485FE2ACB}"/>
    <cellStyle name="_Resources9_November 2010 CWIP Curves NEER Final" xfId="39977" xr:uid="{27B1C506-5933-474C-AD44-AB27D7B39F01}"/>
    <cellStyle name="_Resources9_November 2010 CWIP Curves NEER Final 2" xfId="39978" xr:uid="{78BDBA19-4E37-4166-9B48-F9F5E4A8AE3E}"/>
    <cellStyle name="_Resources9_November 2010 Termosol CWIP Curves NEER Final" xfId="39979" xr:uid="{A1C0267F-880A-437E-BAD9-E89CFCE8F55E}"/>
    <cellStyle name="_Resources9_November 2010 Termosol CWIP Curves NEER Final 2" xfId="39980" xr:uid="{A660EF0C-6339-4139-9C5B-851EA510FA88}"/>
    <cellStyle name="_Resources9_Project Monitoring Paradise Solar revised_October 2010" xfId="39981" xr:uid="{9B8E178C-07CB-4FE3-9EAE-4944BF60A1A1}"/>
    <cellStyle name="_Resources9_Project Monitoring Paradise Solar revised_October 2010 2" xfId="39982" xr:uid="{6E7DF601-2B5C-48B2-A6E1-C5755A9614E7}"/>
    <cellStyle name="_Resources9_Project Monitoring Paradise Solar revised_October 2010_November 2010 Termosol CWIP Curves NEER Final" xfId="39983" xr:uid="{FCA5C850-DB3B-467A-836E-08C2A68A9D18}"/>
    <cellStyle name="_Resources9_Project Monitoring Paradise Solar revised_October 2010_November 2010 Termosol CWIP Curves NEER Final 2" xfId="39984" xr:uid="{C55628EB-4869-47EB-AA39-99FBF2724468}"/>
    <cellStyle name="_Resources9_September 2010 CWIP curves_NextEra" xfId="39985" xr:uid="{A3DA1E44-5210-49D9-AF15-D63AFBBE0B1B}"/>
    <cellStyle name="_Resources9_September 2010 CWIP curves_NextEra 2" xfId="39986" xr:uid="{1ED103CA-26A0-4F42-A913-A85270BD2841}"/>
    <cellStyle name="_Resources9_September 2010 CWIP curves_NextEra_November 2010 Termosol CWIP Curves NEER Final" xfId="39987" xr:uid="{9925C9CA-78E4-456B-A4A3-C5B89247003C}"/>
    <cellStyle name="_Resources9_September 2010 CWIP curves_NextEra_November 2010 Termosol CWIP Curves NEER Final 2" xfId="39988" xr:uid="{EBBB9D72-A1C9-4C73-A446-DBF8F469DA4F}"/>
    <cellStyle name="_Resources9_Summerhaven CWIP curve Oct_2010" xfId="39989" xr:uid="{FA1C7681-4ADC-4A3D-9698-8D49CD3801FF}"/>
    <cellStyle name="_Resources9_Summerhaven CWIP curve Oct_2010 2" xfId="39990" xr:uid="{19759C33-DBE7-4A55-818F-E78BD34EEA92}"/>
    <cellStyle name="_Resources9_Summerhaven CWIP curve Oct_2010_November 2010 Termosol CWIP Curves NEER Final" xfId="39991" xr:uid="{635D6B4B-797B-43DF-9BE6-FC63C2C34B6B}"/>
    <cellStyle name="_Resources9_Summerhaven CWIP curve Oct_2010_November 2010 Termosol CWIP Curves NEER Final 2" xfId="39992" xr:uid="{635B0DC7-D788-4163-8EDF-7B463CBDEA0E}"/>
    <cellStyle name="_Resources9_ToD" xfId="39993" xr:uid="{7DDB6B62-E44C-4180-ABB0-7ECDF77F7406}"/>
    <cellStyle name="_Resources9_ToD 2" xfId="39994" xr:uid="{693B5C70-AB16-43B1-9820-2ED99F99F7EF}"/>
    <cellStyle name="_Resources9_ToD 3" xfId="39995" xr:uid="{66B4B741-3C85-40B1-9EAC-FF07C40B9BC7}"/>
    <cellStyle name="_Resources9_tx financing revs" xfId="39996" xr:uid="{E458A2E2-3622-449F-AD78-1AF596909FE9}"/>
    <cellStyle name="_Revised July 2007 tax equity Operations Report  (3)" xfId="39997" xr:uid="{FF146A87-4B59-40C1-BA13-9FAFF8E00973}"/>
    <cellStyle name="_RevM" xfId="39998" xr:uid="{3E5D7D1E-A8AB-4530-A930-23340C46698F}"/>
    <cellStyle name="_Ridgetop 2002 Budget - SCE Agreement" xfId="39999" xr:uid="{C7BFD63C-7C87-4B1C-B238-3D22C6057670}"/>
    <cellStyle name="_Ridgetop 2002 Budget - SCE Agreement 2" xfId="40000" xr:uid="{9E97F3F0-F5A0-4290-BD01-3B0ACD2956B5}"/>
    <cellStyle name="_Ridgetop 2002 Budget - SCE Agreement 2 2" xfId="40001" xr:uid="{4D55396A-0B49-4E09-A449-65DAB690B93E}"/>
    <cellStyle name="_Ridgetop 2002 Budget - SCE Agreement 3" xfId="40002" xr:uid="{CE9124F7-B550-45DF-9CDB-1FF5647D92CB}"/>
    <cellStyle name="_Ridgetop 2002 Budget - SCE Agreement 3 2" xfId="40003" xr:uid="{B2A6E3B7-6EB2-4263-8847-D4FF14132987}"/>
    <cellStyle name="_Ridgetop 2002 Budget - SCE Agreement 4" xfId="40004" xr:uid="{00FF05AE-35F2-4AEB-95CA-8B2B40A30131}"/>
    <cellStyle name="_Ridgetop 2002 Budget - SCE Agreement 4 2" xfId="40005" xr:uid="{27903259-29A2-4234-B55A-DEB8303580EA}"/>
    <cellStyle name="_Ridgetop 2002 Budget - SCE Agreement 4 3" xfId="40006" xr:uid="{3C02EDA0-FBE0-463C-BFBF-B201324CD134}"/>
    <cellStyle name="_Ridgetop 2002 Budget - SCE Agreement 5" xfId="40007" xr:uid="{B8F45467-11F0-4111-958B-301CFCA4EAB5}"/>
    <cellStyle name="_Ridgetop 2002 Budget - SCE Agreement 5 2" xfId="40008" xr:uid="{DB64BE3A-2856-415C-8707-3E7185CB62ED}"/>
    <cellStyle name="_Ridgetop 2002 Budget - SCE Agreement 6" xfId="40009" xr:uid="{98F77468-260E-48D0-964B-A7E333737F87}"/>
    <cellStyle name="_Ridgetop 2002 Budget - SCE Agreement_Consolidated Summary Living ProForma_2011_DRAFT" xfId="40010" xr:uid="{AFDB1539-9F0A-4F8C-8268-70B18E567E75}"/>
    <cellStyle name="_Ridgetop 2002 Budget - SCE Agreement_Consolidated Summary Living ProForma_2011_Paste Special" xfId="40011" xr:uid="{B22E67D6-DB21-4A7A-AA67-3154826943DF}"/>
    <cellStyle name="_Ridgetop 2002 Budget - SCE Agreement_Copy of South TX GenTie  0.8x Sale12-31-09 COD BASE CASEvBOD" xfId="40012" xr:uid="{699B728C-1BD6-4EDD-A5CD-5A36963F1495}"/>
    <cellStyle name="_Ridgetop 2002 Budget - SCE Agreement_Genesis_Bridge_Tab" xfId="40013" xr:uid="{6E5C3504-90E0-4070-8524-159352D4DB69}"/>
    <cellStyle name="_Ridgetop 2002 Budget - SCE Agreement_Inputs" xfId="40014" xr:uid="{9B0582F8-5E15-4C76-A0DC-E1C159EA4858}"/>
    <cellStyle name="_Ridgetop 2002 Budget - SCE Agreement_Inputs 2" xfId="40015" xr:uid="{F788F243-9DAF-40A6-AC0A-D6284208690E}"/>
    <cellStyle name="_Ridgetop 2002 Budget - SCE Agreement_ToD" xfId="40016" xr:uid="{3C791146-7908-4D7A-B776-0A4B762E0264}"/>
    <cellStyle name="_Ridgetop 2002 Budget - SCE Agreement_ToD 2" xfId="40017" xr:uid="{F69F1A33-94D0-4584-A477-2B94CCBA8CBB}"/>
    <cellStyle name="_Ridgetop 2002 Budget - SCE Agreement_ToD 3" xfId="40018" xr:uid="{FABD26E7-9F18-4DC8-8A9F-879A690A51C3}"/>
    <cellStyle name="_Ridgetop 2002 SCE Settlement Budget" xfId="40019" xr:uid="{DC7E28E8-0CDD-482E-B6C6-E5ED701759FA}"/>
    <cellStyle name="_Ridgetop 2002 SCE Settlement Budget 2" xfId="40020" xr:uid="{097F6DEE-2BA7-4AC3-B3F2-35792C8ABCD1}"/>
    <cellStyle name="_Ridgetop 2002 SCE Settlement Budget 2 2" xfId="40021" xr:uid="{C055EEAD-EE34-4C68-9EE7-374C238236B2}"/>
    <cellStyle name="_Ridgetop 2002 SCE Settlement Budget 3" xfId="40022" xr:uid="{B05A0F0E-BD98-47EC-95DF-7680C166E449}"/>
    <cellStyle name="_Ridgetop 2002 SCE Settlement Budget 3 2" xfId="40023" xr:uid="{0F902F15-2649-474B-BE1F-7FFB19E42E8E}"/>
    <cellStyle name="_Ridgetop 2002 SCE Settlement Budget 4" xfId="40024" xr:uid="{62699E44-F099-4584-AF08-08A47627A392}"/>
    <cellStyle name="_Ridgetop 2002 SCE Settlement Budget 4 2" xfId="40025" xr:uid="{CA453145-260C-4C8B-AD12-24C5A7D95BF1}"/>
    <cellStyle name="_Ridgetop 2002 SCE Settlement Budget 4 3" xfId="40026" xr:uid="{75FEA787-C81B-4CFF-BEC8-C7E0957D742A}"/>
    <cellStyle name="_Ridgetop 2002 SCE Settlement Budget 5" xfId="40027" xr:uid="{C2070C6E-3A38-4D3A-8AF0-1FE84428F570}"/>
    <cellStyle name="_Ridgetop 2002 SCE Settlement Budget 5 2" xfId="40028" xr:uid="{3C4D18AF-0AE3-4787-ABD1-BF1098ACBA63}"/>
    <cellStyle name="_Ridgetop 2002 SCE Settlement Budget 6" xfId="40029" xr:uid="{78A9D7D0-B297-4DAF-9F35-53B6F09ABB40}"/>
    <cellStyle name="_Ridgetop 2002 SCE Settlement Budget_Consolidated Summary Living ProForma_2011_DRAFT" xfId="40030" xr:uid="{23624F02-AAEC-4A44-B444-A7D7F3DF3169}"/>
    <cellStyle name="_Ridgetop 2002 SCE Settlement Budget_Consolidated Summary Living ProForma_2011_Paste Special" xfId="40031" xr:uid="{A5095E4B-2A15-4F34-8BEF-1185E25B4334}"/>
    <cellStyle name="_Ridgetop 2002 SCE Settlement Budget_Copy of South TX GenTie  0.8x Sale12-31-09 COD BASE CASEvBOD" xfId="40032" xr:uid="{DB033C5E-38B6-46A6-9266-AA75613C9D48}"/>
    <cellStyle name="_Ridgetop 2002 SCE Settlement Budget_Genesis_Bridge_Tab" xfId="40033" xr:uid="{63FF9049-DAB1-41EC-908F-AC07C9496530}"/>
    <cellStyle name="_Ridgetop 2002 SCE Settlement Budget_Inputs" xfId="40034" xr:uid="{F59C36C4-C89C-45AF-B69E-D7AD79994CAD}"/>
    <cellStyle name="_Ridgetop 2002 SCE Settlement Budget_Inputs 2" xfId="40035" xr:uid="{75F61F8F-7B03-4193-B729-39E1694F6FA4}"/>
    <cellStyle name="_Ridgetop 2002 SCE Settlement Budget_ToD" xfId="40036" xr:uid="{F9405FEE-880F-434F-810B-381E62C8F889}"/>
    <cellStyle name="_Ridgetop 2002 SCE Settlement Budget_ToD 2" xfId="40037" xr:uid="{18C44FAE-2B4A-4E4E-85FC-7C0FEE7A869B}"/>
    <cellStyle name="_Ridgetop 2002 SCE Settlement Budget_ToD 3" xfId="40038" xr:uid="{966815F2-371D-431D-85FA-C037B800497C}"/>
    <cellStyle name="_Ridgetop 2003 Budget" xfId="40039" xr:uid="{F0D77034-2400-4565-9F8D-0B80797C1914}"/>
    <cellStyle name="_Ridgetop 2003 Budget 2" xfId="40040" xr:uid="{BD0CD831-E374-441D-8727-E3D6C0E01A62}"/>
    <cellStyle name="_Ridgetop 2003 Budget 2 2" xfId="40041" xr:uid="{F099881E-3406-40C7-96F4-3189A167A6E9}"/>
    <cellStyle name="_Ridgetop 2003 Budget 3" xfId="40042" xr:uid="{C8E77DE5-0917-4EE1-94FE-875015B82B70}"/>
    <cellStyle name="_Ridgetop 2003 Budget 3 2" xfId="40043" xr:uid="{01D2F795-9574-4A6D-BE8E-F71B2CE65260}"/>
    <cellStyle name="_Ridgetop 2003 Budget 4" xfId="40044" xr:uid="{097052DC-0302-47A9-B94A-4A9423B90AC2}"/>
    <cellStyle name="_Ridgetop 2003 Budget 4 2" xfId="40045" xr:uid="{B67E6BCF-FDB9-4C3D-856C-5EF29D977D49}"/>
    <cellStyle name="_Ridgetop 2003 Budget 4 3" xfId="40046" xr:uid="{215B7EF4-00F1-49B7-A671-F4DB7E588C3B}"/>
    <cellStyle name="_Ridgetop 2003 Budget 5" xfId="40047" xr:uid="{0C2F5AFB-C883-4D3A-BDFE-2653BFDBADF5}"/>
    <cellStyle name="_Ridgetop 2003 Budget 5 2" xfId="40048" xr:uid="{3A06AE55-2CBD-4D42-AD50-52E3A184F151}"/>
    <cellStyle name="_Ridgetop 2003 Budget 6" xfId="40049" xr:uid="{48E6D647-1CF3-4DCB-9A17-A4611FB58BBD}"/>
    <cellStyle name="_Ridgetop 2003 Budget_Consolidated Summary Living ProForma_2011_DRAFT" xfId="40050" xr:uid="{3A2ED321-BCF4-4D47-957E-0DF32DB118BC}"/>
    <cellStyle name="_Ridgetop 2003 Budget_Consolidated Summary Living ProForma_2011_Paste Special" xfId="40051" xr:uid="{79E55EE2-D7B5-4DC8-BE82-564B74644493}"/>
    <cellStyle name="_Ridgetop 2003 Budget_Copy of South TX GenTie  0.8x Sale12-31-09 COD BASE CASEvBOD" xfId="40052" xr:uid="{B9C9E4A1-F797-4B0B-B9B3-192FC2CD2AB6}"/>
    <cellStyle name="_Ridgetop 2003 Budget_Genesis_Bridge_Tab" xfId="40053" xr:uid="{BE88B0B5-DA5D-4FF9-943D-AFA55AE60AAA}"/>
    <cellStyle name="_Ridgetop 2003 Budget_Inputs" xfId="40054" xr:uid="{FD596867-CB77-4489-8FB5-6E948CED5E5A}"/>
    <cellStyle name="_Ridgetop 2003 Budget_Inputs 2" xfId="40055" xr:uid="{7F09B470-CF89-4891-88D8-244A3B0B8FDC}"/>
    <cellStyle name="_Ridgetop 2003 Budget_ToD" xfId="40056" xr:uid="{0C3549FF-0578-4A9A-AA07-FEF53DD5A94F}"/>
    <cellStyle name="_Ridgetop 2003 Budget_ToD 2" xfId="40057" xr:uid="{773CA95D-DE26-4B8A-B9FD-59A41D315DDC}"/>
    <cellStyle name="_Ridgetop 2003 Budget_ToD 3" xfId="40058" xr:uid="{4CFEC887-63F0-406F-A3C1-85E5BB548CCF}"/>
    <cellStyle name="_Rigel 112106 Base Case $132m" xfId="40059" xr:uid="{014D4C5F-DAB9-4507-B796-C3CE30F8F555}"/>
    <cellStyle name="_Rigel 112106 Base Case $132m 2" xfId="40060" xr:uid="{13F2687A-F378-4DBB-BD28-8D8F5B3D6918}"/>
    <cellStyle name="_Rigel 112106 Base Case $132m_#1 Levered Beech Ridge_021109_Grant,Bonus,No PTCs,MACRs,Term Debt NOL" xfId="40061" xr:uid="{15AE6C50-503F-4671-AAF1-3CEA187C4996}"/>
    <cellStyle name="_Rigel 112106 Base Case $132m_#1 Levered Beech Ridge_021109_Grant,Bonus,No PTCs,MACRs,Term Debt NOL 2" xfId="40062" xr:uid="{1BFC75A4-FA71-4507-9319-B5BD326AE990}"/>
    <cellStyle name="_Rigel 112106 Base Case $132m_#1 LeveredGrand_Ridge_II-III_021009_Grant,Bonus,No PTCs,MACRs,Term Debt, NOL" xfId="40063" xr:uid="{B22D40BA-6D1F-457E-982F-70080D271D32}"/>
    <cellStyle name="_Rigel 112106 Base Case $132m_#1 LeveredGrand_Ridge_II-III_021009_Grant,Bonus,No PTCs,MACRs,Term Debt, NOL 2" xfId="40064" xr:uid="{6C853BFC-E3A0-40A8-AAE3-6AEBE3A15E66}"/>
    <cellStyle name="_Rigel 112106 Base Case $132m_#1 LeveredGrand_Ridge_II-III_021009_Grant,Bonus,No PTCs,MACRs,Term Debt, NOL_BeechR Pivot Table 12.2.09" xfId="40065" xr:uid="{A4F8C839-FE67-47D3-9A32-621C02B2140B}"/>
    <cellStyle name="_Rigel 112106 Base Case $132m_#1 LeveredGrand_Ridge_II-III_021009_Grant,Bonus,No PTCs,MACRs,Term Debt, NOL_BeechR Pivot Table 12.2.09 2" xfId="40066" xr:uid="{C7AF291A-3BEC-4B7D-BF55-0766A8F54029}"/>
    <cellStyle name="_Rigel 112106 Base Case $132m_2008 IWNA 7.75% 53% ERISA P50 (Invnergy)_FROM JPM" xfId="40067" xr:uid="{4B56C1EB-94C4-4401-8F67-459FB1690077}"/>
    <cellStyle name="_Rigel 112106 Base Case $132m_2008 IWNA 7.75% 53% ERISA P50 (Invnergy)_FROM JPM 2" xfId="40068" xr:uid="{CCACBAD5-C699-4C09-9B1C-6CA093631998}"/>
    <cellStyle name="_Rigel 112106 Base Case $132m_2008 IWNA Portfolio 09262008 (JPM TE &amp; CE)__TE Assumps" xfId="40069" xr:uid="{0753FABF-96DD-4047-B599-775795C7EF39}"/>
    <cellStyle name="_Rigel 112106 Base Case $132m_2008 IWNA Portfolio 09262008 (JPM TE &amp; CE)__TE Assumps 2" xfId="40070" xr:uid="{9AEF7EE3-C427-4730-ADAF-1EB349BFB093}"/>
    <cellStyle name="_Rigel 112106 Base Case $132m_2008 IWNA Portfolio 09262008 (JPM TE &amp; CE)__TE Assumps_2008 IWNA v12 7.75% 53% TaxEx P50 (Invenergy)_10242008" xfId="40071" xr:uid="{01E202C3-92DB-458D-A36F-B9CF9169F2EE}"/>
    <cellStyle name="_Rigel 112106 Base Case $132m_2008 IWNA Portfolio 09262008 (JPM TE &amp; CE)__TE Assumps_2008 IWNA v12 7.75% 53% TaxEx P50 (Invenergy)_10242008 2" xfId="40072" xr:uid="{1445BB47-42A2-4412-A16E-25160B4443E6}"/>
    <cellStyle name="_Rigel 112106 Base Case $132m_2008 IWNA v12 7.75% 53% TaxEx P50 (Invenergy)_10242008" xfId="40073" xr:uid="{DB449E52-E566-49AE-A7C0-8D1119242928}"/>
    <cellStyle name="_Rigel 112106 Base Case $132m_2008 IWNA v12 7.75% 53% TaxEx P50 (Invenergy)_10242008 2" xfId="40074" xr:uid="{41CB926B-0633-4380-8BB8-1C270E457D2E}"/>
    <cellStyle name="_Rigel 112106 Base Case $132m_2008 IWNA v12 7.75% 53% TaxEx P50 (Invenergy)_NO HAIRCUTS" xfId="40075" xr:uid="{43E23862-C5BC-46CB-82BF-803C7F50525A}"/>
    <cellStyle name="_Rigel 112106 Base Case $132m_2008 IWNA v12 7.75% 53% TaxEx P50 (Invenergy)_NO HAIRCUTS 2" xfId="40076" xr:uid="{344A54B3-CAE6-4DDE-92B0-C7B87B3311A2}"/>
    <cellStyle name="_Rigel 112106 Base Case $132m_BeechR Pivot Table 12.2.09" xfId="40077" xr:uid="{E60C3099-09F8-42AD-83C3-5EFBCC9BB455}"/>
    <cellStyle name="_Rigel 112106 Base Case $132m_BeechR Pivot Table 12.2.09 2" xfId="40078" xr:uid="{F7187459-3431-423D-BA32-933825C7E6D4}"/>
    <cellStyle name="_Rigel 112106 Base Case $132m_Big Otter 101209 Grant and TE 100.5MW_20mileT" xfId="40079" xr:uid="{9AFE2415-25AD-4B3A-B307-CCF2ED530995}"/>
    <cellStyle name="_Rigel 112106 Base Case $132m_Big Otter 101209 Grant and TE 100.5MW_20mileT 2" xfId="40080" xr:uid="{A0498A17-AE35-4F3A-8AA9-F9C378F38056}"/>
    <cellStyle name="_Rigel 112106 Base Case $132m_Bish Hill_$77.5_lowncf_ Bundled Price_Lenders_092909" xfId="40081" xr:uid="{298CDC49-1FA5-4138-9C23-DCD6426303B5}"/>
    <cellStyle name="_Rigel 112106 Base Case $132m_Bish Hill_$77.5_lowncf_ Bundled Price_Lenders_092909 2" xfId="40082" xr:uid="{260BF3C6-0EFE-4DF5-A645-F97274235708}"/>
    <cellStyle name="_Rigel 112106 Base Case $132m_BishHilll_1.25M per WTG with $72 bundled price_200MWs_BF" xfId="40083" xr:uid="{FF3CE861-D476-4EF5-AF37-FDDF1A3CB4EC}"/>
    <cellStyle name="_Rigel 112106 Base Case $132m_BishHilll_1.25M per WTG with $72 bundled price_200MWs_BF 2" xfId="40084" xr:uid="{FDD7AD0C-0BEB-49D2-83BB-8359A8CA3CBB}"/>
    <cellStyle name="_Rigel 112106 Base Case $132m_Bishop Hill_Grant_082409_200MW" xfId="40085" xr:uid="{052220F7-7A89-4D80-8CC1-65DDDB635EA3}"/>
    <cellStyle name="_Rigel 112106 Base Case $132m_Bishop Hill_Grant_082409_200MW 2" xfId="40086" xr:uid="{DC53E5E7-A224-4C68-96D7-B2D6D15A988E}"/>
    <cellStyle name="_Rigel 112106 Base Case $132m_Buzzard Creek_250MW_PTC_010610" xfId="40087" xr:uid="{4649F8E2-85A1-4163-B7C3-60264ADDDCE7}"/>
    <cellStyle name="_Rigel 112106 Base Case $132m_Buzzard Creek_250MW_PTC_010610 2" xfId="40088" xr:uid="{B94B1418-E1FD-4CC7-8B0A-962B24B10ADC}"/>
    <cellStyle name="_Rigel 112106 Base Case $132m_California Ridge 120109 and 200MW" xfId="40089" xr:uid="{B6C8A0CF-D89F-441E-BDF2-F8F431753818}"/>
    <cellStyle name="_Rigel 112106 Base Case $132m_California Ridge 120109 and 200MW 2" xfId="40090" xr:uid="{440F4D6B-CEE9-4781-8789-898BBFC6CBBA}"/>
    <cellStyle name="_Rigel 112106 Base Case $132m_California Ridge_042909_Grant and TE_99M_as bid" xfId="40091" xr:uid="{415B3E16-96C2-46EE-9FC4-A9365D110B7E}"/>
    <cellStyle name="_Rigel 112106 Base Case $132m_California Ridge_042909_Grant and TE_99M_as bid 2" xfId="40092" xr:uid="{EFC4C80C-D99C-439C-87E8-696CCABC3905}"/>
    <cellStyle name="_Rigel 112106 Base Case $132m_California Ridge_042909_Grant and TE_99Mw" xfId="40093" xr:uid="{E954324C-10B7-47C1-801E-3A7E1C864C7E}"/>
    <cellStyle name="_Rigel 112106 Base Case $132m_California Ridge_042909_Grant and TE_99Mw 2" xfId="40094" xr:uid="{1BAA05FA-330E-4EF7-A708-ECEA0252AAA7}"/>
    <cellStyle name="_Rigel 112106 Base Case $132m_Copy of NEW Levered GRIIIII_03312009_MCF v2" xfId="40095" xr:uid="{7889D89D-5913-4BC1-A8F2-5C8989F7B252}"/>
    <cellStyle name="_Rigel 112106 Base Case $132m_Copy of NEW Levered GRIIIII_03312009_MCF v2 2" xfId="40096" xr:uid="{925B2A89-11C7-4E36-8E2A-D81A29FC04FF}"/>
    <cellStyle name="_Rigel 112106 Base Case $132m_Copy of NEW Levered GRIIIII_03312009_MCF v2_BeechR Pivot Table 12.2.09" xfId="40097" xr:uid="{95245F37-A7F4-494D-9639-3E656C456651}"/>
    <cellStyle name="_Rigel 112106 Base Case $132m_Copy of NEW Levered GRIIIII_03312009_MCF v2_BeechR Pivot Table 12.2.09 2" xfId="40098" xr:uid="{CFF32D7C-9CE5-4EC3-AED0-AF3E686A207C}"/>
    <cellStyle name="_Rigel 112106 Base Case $132m_GRE 03252009_tpm_tables" xfId="40099" xr:uid="{9388B057-294E-4514-961E-8142D149F8E3}"/>
    <cellStyle name="_Rigel 112106 Base Case $132m_GRE 03252009_tpm_tables 2" xfId="40100" xr:uid="{6F69DEF6-2A88-45C4-AB67-1C41E428605C}"/>
    <cellStyle name="_Rigel 112106 Base Case $132m_GRE 03252009_tpm_tables_BeechR Pivot Table 12.2.09" xfId="40101" xr:uid="{1A9784B2-9C58-4AFB-8A89-FBBAA089B1BD}"/>
    <cellStyle name="_Rigel 112106 Base Case $132m_GRE 03252009_tpm_tables_BeechR Pivot Table 12.2.09 2" xfId="40102" xr:uid="{1BE32CA9-5820-4B35-B360-BE1CDFBEFAEC}"/>
    <cellStyle name="_Rigel 112106 Base Case $132m_Hardin Grant 08312009_300MW" xfId="40103" xr:uid="{0E633AF3-F8F7-4027-ABE3-AD041DDEC21C}"/>
    <cellStyle name="_Rigel 112106 Base Case $132m_Hardin Grant 08312009_300MW 2" xfId="40104" xr:uid="{24A3B7E3-B538-4D54-B4CF-9C676883E57A}"/>
    <cellStyle name="_Rigel 112106 Base Case $132m_Inputs-General" xfId="40105" xr:uid="{D98B7E8D-AB44-4F3C-BB21-0DB6E0BFF6F1}"/>
    <cellStyle name="_Rigel 112106 Base Case $132m_Inputs-General 2" xfId="40106" xr:uid="{28F351C4-1551-4C3E-8EC5-B1D7A4E3C910}"/>
    <cellStyle name="_Rigel 112106 Base Case $132m_Invenergy Model -- 9-5-08 base" xfId="40107" xr:uid="{E551970C-B46D-4B3D-A592-FD9898F1025A}"/>
    <cellStyle name="_Rigel 112106 Base Case $132m_Invenergy Model -- 9-5-08 base 2" xfId="40108" xr:uid="{44D08879-933C-478F-87D8-00DE3D048398}"/>
    <cellStyle name="_Rigel 112106 Base Case $132m_IWNA 3-Pack ECCA Sheldon Funding 03202009" xfId="40109" xr:uid="{442DC075-7DCE-4ADC-8370-3DBAF57B43EA}"/>
    <cellStyle name="_Rigel 112106 Base Case $132m_IWNA 3-Pack ECCA Sheldon Funding 03202009 2" xfId="40110" xr:uid="{C54420CC-D61A-44EC-9EF8-2FB04201239E}"/>
    <cellStyle name="_Rigel 112106 Base Case $132m_IWNA Ptfl v2 10yr 7.25% $320 upfront 99% hedge loss P50" xfId="40111" xr:uid="{75EEA926-1E6E-40E6-9E94-414AA53FB38B}"/>
    <cellStyle name="_Rigel 112106 Base Case $132m_IWNA Ptfl v2 10yr 7.25% $320 upfront 99% hedge loss P50 2" xfId="40112" xr:uid="{8DB98CC6-5220-4F3D-9F35-9F1D5B9CC739}"/>
    <cellStyle name="_Rigel 112106 Base Case $132m_IWNA v1 10yr 7.25% $290 upfront no bonus 42% 2009 tax realloc P50" xfId="40113" xr:uid="{44E3E355-CDC6-4907-BAA9-E8D5EC022B05}"/>
    <cellStyle name="_Rigel 112106 Base Case $132m_IWNA v1 10yr 7.25% $290 upfront no bonus 42% 2009 tax realloc P50 2" xfId="40114" xr:uid="{DF3CBDE7-97C5-48FC-9559-688C86DA3D1E}"/>
    <cellStyle name="_Rigel 112106 Base Case $132m_IWNA v1 10yr 7.25% $290 upfront no bonus 42% 2009 tax realloc P50_2008 IWNA JPM TE Model 11032008 (ERISA Dep &amp; Full Haircuts)_275M" xfId="40115" xr:uid="{C16C8F89-0195-45BB-ADAE-0533C3C1E4CA}"/>
    <cellStyle name="_Rigel 112106 Base Case $132m_IWNA v1 10yr 7.25% $290 upfront no bonus 42% 2009 tax realloc P50_2008 IWNA JPM TE Model 11032008 (ERISA Dep &amp; Full Haircuts)_275M 2" xfId="40116" xr:uid="{0C8F7572-B3EA-411B-B5A9-DC6AC6156612}"/>
    <cellStyle name="_Rigel 112106 Base Case $132m_IWNA v1 10yr 7.25% $290 upfront no bonus 42% 2009 tax realloc P50_2008 IWNA v12 7.75% 53% TaxEx P50 (Invenergy)_10242008" xfId="40117" xr:uid="{BD2C03E9-E297-48FD-A71F-B451BB3D5888}"/>
    <cellStyle name="_Rigel 112106 Base Case $132m_IWNA v1 10yr 7.25% $290 upfront no bonus 42% 2009 tax realloc P50_2008 IWNA v12 7.75% 53% TaxEx P50 (Invenergy)_10242008 2" xfId="40118" xr:uid="{154839B8-C0AD-41EA-B5DC-DEE503887229}"/>
    <cellStyle name="_Rigel 112106 Base Case $132m_Ledge_0416_Grant and TE" xfId="40119" xr:uid="{5B47E6DC-88CC-4936-B857-E6A85994DC0A}"/>
    <cellStyle name="_Rigel 112106 Base Case $132m_Ledge_0416_Grant and TE 2" xfId="40120" xr:uid="{DD51DC13-BBED-44AF-BCCC-6E05C8E3FF0D}"/>
    <cellStyle name="_Rigel 112106 Base Case $132m_Levered Beech Ridge _100709" xfId="40121" xr:uid="{34D34445-1742-4AB6-910C-0CAEF596DEBA}"/>
    <cellStyle name="_Rigel 112106 Base Case $132m_Levered Beech Ridge _100709 2" xfId="40122" xr:uid="{B9C6A593-A052-4E4B-BAF7-01B95F67E786}"/>
    <cellStyle name="_Rigel 112106 Base Case $132m_Levered Beech Ridge _100709_BeechR Pivot Table 12.2.09" xfId="40123" xr:uid="{23EF5F25-D429-4431-B4C9-2FDED0B56D2E}"/>
    <cellStyle name="_Rigel 112106 Base Case $132m_Levered Beech Ridge _100709_BeechR Pivot Table 12.2.09 2" xfId="40124" xr:uid="{3D6FC850-4DEA-4993-95C3-D59683C728A0}"/>
    <cellStyle name="_Rigel 112106 Base Case $132m_Levered Beech Ridge _102709" xfId="40125" xr:uid="{DF43C2DA-7F58-4D36-BA30-78EB62659DBB}"/>
    <cellStyle name="_Rigel 112106 Base Case $132m_Levered Beech Ridge _102709 2" xfId="40126" xr:uid="{5B92E0D7-FC2F-4CA5-A0A0-2F4142C6A547}"/>
    <cellStyle name="_Rigel 112106 Base Case $132m_Levered Beech Ridge _102709_BeechR Pivot Table 12.2.09" xfId="40127" xr:uid="{1B1D5751-213D-444A-9A7E-7805E74A26E2}"/>
    <cellStyle name="_Rigel 112106 Base Case $132m_Levered Beech Ridge _102709_BeechR Pivot Table 12.2.09 2" xfId="40128" xr:uid="{CE922F62-5BD6-4A2D-BEB9-8D1E5E554675}"/>
    <cellStyle name="_Rigel 112106 Base Case $132m_Levered Beech Ridge _110209" xfId="40129" xr:uid="{E105D710-4B04-4FD2-B603-91D89225E452}"/>
    <cellStyle name="_Rigel 112106 Base Case $132m_Levered Beech Ridge _110209 2" xfId="40130" xr:uid="{70088628-2B12-4D4C-855B-B37D81927C0B}"/>
    <cellStyle name="_Rigel 112106 Base Case $132m_Levered Beech Ridge _110209_BeechR Pivot Table 12.2.09" xfId="40131" xr:uid="{082A4104-AAEB-411A-8466-C19461008E7F}"/>
    <cellStyle name="_Rigel 112106 Base Case $132m_Levered Beech Ridge _110209_BeechR Pivot Table 12.2.09 2" xfId="40132" xr:uid="{2ECFD191-2D36-438A-88A3-8C235BFF7D9C}"/>
    <cellStyle name="_Rigel 112106 Base Case $132m_Levered Grand Ridge Exp 07082009_LIVE" xfId="40133" xr:uid="{2050ECDA-C4B1-4EB8-B4F9-207929664230}"/>
    <cellStyle name="_Rigel 112106 Base Case $132m_Levered Grand Ridge Exp 07082009_LIVE 2" xfId="40134" xr:uid="{42DC2778-0BF1-42FA-A6D0-A7DA1D247CC3}"/>
    <cellStyle name="_Rigel 112106 Base Case $132m_Levered Grand Ridge Exp 07082009_LIVE_BeechR Pivot Table 12.2.09" xfId="40135" xr:uid="{661E3B63-B8E5-4756-B695-E585438EF977}"/>
    <cellStyle name="_Rigel 112106 Base Case $132m_Levered Grand Ridge Exp 07082009_LIVE_BeechR Pivot Table 12.2.09 2" xfId="40136" xr:uid="{6833E9F9-3540-4680-B969-A6165EA79D05}"/>
    <cellStyle name="_Rigel 112106 Base Case $132m_Levered Grand Ridge Exp_05042009" xfId="40137" xr:uid="{ED353B8F-528E-48C8-AC61-97BC229B2C5E}"/>
    <cellStyle name="_Rigel 112106 Base Case $132m_Levered Grand Ridge Exp_05042009 2" xfId="40138" xr:uid="{D522FCE5-D215-4315-98B9-43A4F5CB579E}"/>
    <cellStyle name="_Rigel 112106 Base Case $132m_Levered Grand Ridge Exp_05042009_BeechR Pivot Table 12.2.09" xfId="40139" xr:uid="{DBD1D7D7-8E07-42C1-8711-E0DD74B3466B}"/>
    <cellStyle name="_Rigel 112106 Base Case $132m_Levered Grand Ridge Exp_05042009_BeechR Pivot Table 12.2.09 2" xfId="40140" xr:uid="{51413722-BE2F-4470-B3B4-B06FFBB9D3CA}"/>
    <cellStyle name="_Rigel 112106 Base Case $132m_NEW GRII_III Debt_032509 v1 (2)" xfId="40141" xr:uid="{313B7466-4015-4487-B942-16F8DF2ED3FA}"/>
    <cellStyle name="_Rigel 112106 Base Case $132m_NEW GRII_III Debt_032509 v1 (2) 2" xfId="40142" xr:uid="{154D10A0-520B-48E6-BBED-2B52F8F77E56}"/>
    <cellStyle name="_Rigel 112106 Base Case $132m_NEW GRII_III Debt_032509 v1 (2)_BeechR Pivot Table 12.2.09" xfId="40143" xr:uid="{7DF5D62A-B137-4FDB-A4E2-BFBEA5310EAD}"/>
    <cellStyle name="_Rigel 112106 Base Case $132m_NEW GRII_III Debt_032509 v1 (2)_BeechR Pivot Table 12.2.09 2" xfId="40144" xr:uid="{883A9E1E-FD45-46D0-9FC7-D8B3F2896441}"/>
    <cellStyle name="_Rigel 112106 Base Case $132m_NEW Levered GRII&amp;III_04092009_MCF v1" xfId="40145" xr:uid="{F5AF3B9B-64EF-4016-9CBD-AE4DE72D9CFB}"/>
    <cellStyle name="_Rigel 112106 Base Case $132m_NEW Levered GRII&amp;III_04092009_MCF v1 2" xfId="40146" xr:uid="{1854A89E-D3A1-4380-9747-15F8AFC19F98}"/>
    <cellStyle name="_Rigel 112106 Base Case $132m_NEW Levered GRII&amp;III_04092009_MCF v1_BeechR Pivot Table 12.2.09" xfId="40147" xr:uid="{0B7E73DB-6672-482B-A9F3-F4A3EC34EEA0}"/>
    <cellStyle name="_Rigel 112106 Base Case $132m_NEW Levered GRII&amp;III_04092009_MCF v1_BeechR Pivot Table 12.2.09 2" xfId="40148" xr:uid="{63A471E2-EA47-4021-9F96-C1FE2C769AE2}"/>
    <cellStyle name="_Rigel 112106 Base Case $132m_Oceana_142MW_Vesta1.8_101909" xfId="40149" xr:uid="{4C21EFA9-246D-47B5-8A6F-B1E9B81A45A4}"/>
    <cellStyle name="_Rigel 112106 Base Case $132m_Oceana_142MW_Vesta1.8_101909 2" xfId="40150" xr:uid="{C619EE0C-CD15-4A6A-9124-40140191DB22}"/>
    <cellStyle name="_Rigel 112106 Base Case $132m_Raleigh Model (78MW) 09082009_V2" xfId="40151" xr:uid="{0C38EEC2-DD82-4695-A431-0A27FFE870CA}"/>
    <cellStyle name="_Rigel 112106 Base Case $132m_Raleigh Model (78MW) 09082009_V2 2" xfId="40152" xr:uid="{C6ED305A-5777-461B-B080-49D744146098}"/>
    <cellStyle name="_Rigel 112106 Base Case $132m_Raleigh Model (78MW) 09082009_V2_BeechR Pivot Table 12.2.09" xfId="40153" xr:uid="{E3A2771C-68E8-4859-84CB-CD7517D93621}"/>
    <cellStyle name="_Rigel 112106 Base Case $132m_Raleigh Model (78MW) 09082009_V2_BeechR Pivot Table 12.2.09 2" xfId="40154" xr:uid="{8D29ED2C-57AD-43BF-9EF2-098FBDD43875}"/>
    <cellStyle name="_Rigel 112106 Base Case $132m_Sheet1" xfId="40155" xr:uid="{C4BBE138-8806-4EC3-98DA-ECDBD5952587}"/>
    <cellStyle name="_Rigel 112106 Base Case $132m_Sheet1 2" xfId="40156" xr:uid="{9250CCFA-ECF8-450C-BE34-C185B26231CE}"/>
    <cellStyle name="_Rigel 112106 Base Case $132m_Sweden Hills 51MW_081809_AEP bid" xfId="40157" xr:uid="{68E1585B-43B6-4656-8816-1CA7140A73DB}"/>
    <cellStyle name="_Rigel 112106 Base Case $132m_Sweden Hills 51MW_081809_AEP bid 2" xfId="40158" xr:uid="{5998A6BC-9BA1-4AF4-8CE4-3FACB934AD53}"/>
    <cellStyle name="_Rigel 112106 Base Case $132m_Tri-County Wind_042409_Grant and TE_as bid" xfId="40159" xr:uid="{8C056F36-D8A9-4865-B7A0-FA4774657BA4}"/>
    <cellStyle name="_Rigel 112106 Base Case $132m_Tri-County Wind_042409_Grant and TE_as bid 2" xfId="40160" xr:uid="{90A3614B-3D5D-47BB-AB38-A35A42882824}"/>
    <cellStyle name="_Rigel 112106 Base Case $132m_Tri-County Wind_101309_Grant and TE_200MW_1.6XLE" xfId="40161" xr:uid="{233D370F-AEF2-402B-A2E8-1BBA4645D1AF}"/>
    <cellStyle name="_Rigel 112106 Base Case $132m_Tri-County Wind_101309_Grant and TE_200MW_1.6XLE 2" xfId="40162" xr:uid="{371904B9-FDEC-4D00-A322-1EF5C2F97B5B}"/>
    <cellStyle name="_Rigel 112106 Base Case $132m_Tri-County Wind_101509_Grant and TE_200MW_1.6XLE" xfId="40163" xr:uid="{D8686D06-72F9-4BB5-A4FF-10D69C6B152D}"/>
    <cellStyle name="_Rigel 112106 Base Case $132m_Tri-County Wind_101509_Grant and TE_200MW_1.6XLE 2" xfId="40164" xr:uid="{DE2AAB27-7A2E-416A-910D-13A2E23A645B}"/>
    <cellStyle name="_Rigel 112106 Base Case $132m_Turkey Track Completion Reserve Acct_11 10 08" xfId="40165" xr:uid="{0FE0CBD2-D9C2-483E-BD68-CC2B48FBA277}"/>
    <cellStyle name="_Rigel 112106 Base Case $132m_Turkey Track Completion Reserve Acct_11 10 08 2" xfId="40166" xr:uid="{45BD21FD-0879-4CFA-ABF5-24F5EDD8EAB9}"/>
    <cellStyle name="_Rigel 112106 Base Case $132m_Unlev McAdoo &amp; GR Combined 10242008-funding v8" xfId="40167" xr:uid="{AD36879B-71C8-441C-A72E-A884C1C18C87}"/>
    <cellStyle name="_Rigel 112106 Base Case $132m_Unlev McAdoo &amp; GR Combined 10242008-funding v8 2" xfId="40168" xr:uid="{0685689E-AAAD-4C67-A57D-D196CDE35C4A}"/>
    <cellStyle name="_Rigel 112106 Base Case $132m_Unlev McAdoo &amp; GR Combined 10242008-funding v8_BeechR Pivot Table 12.2.09" xfId="40169" xr:uid="{584EC5A2-EE62-4C3E-8F3A-1FD2ED667D17}"/>
    <cellStyle name="_Rigel 112106 Base Case $132m_Unlev McAdoo &amp; GR Combined 10242008-funding v8_BeechR Pivot Table 12.2.09 2" xfId="40170" xr:uid="{35088DCC-6AD8-44DD-BA53-FD54567BBABF}"/>
    <cellStyle name="_Rigel 112106 Base Case $132m_Unlev McAdoo &amp; GR Combined 10242008-funding v8_Sheet1" xfId="40171" xr:uid="{0207ADA1-5821-4134-A17D-D9F4C2EA9530}"/>
    <cellStyle name="_Rigel 112106 Base Case $132m_Unlev McAdoo &amp; GR Combined 10242008-funding v8_Sheet1 2" xfId="40172" xr:uid="{F073039B-1991-4A85-9EC4-FBCE2FFA464A}"/>
    <cellStyle name="_Rigel 112106 Base Case $132m_Unlevered_Beech_Ridge_100_5MW_021009_optimized NCF" xfId="40173" xr:uid="{288B8C94-D669-4BA3-A67A-BFF4E0B1B06E}"/>
    <cellStyle name="_Rigel 112106 Base Case $132m_Unlevered_Beech_Ridge_100_5MW_021009_optimized NCF 2" xfId="40174" xr:uid="{B3E4DC82-BB77-4548-BD1E-887F81C81163}"/>
    <cellStyle name="_Rigel 112106 Base Case $132m_Vantage Cash FLow 100609" xfId="40175" xr:uid="{D0B89F71-8460-4A6B-B346-78073F6022E6}"/>
    <cellStyle name="_Rigel 112106 Base Case $132m_Vantage Cash FLow 100609 2" xfId="40176" xr:uid="{A45CB091-0E99-40B6-959E-3EE8D1D2E922}"/>
    <cellStyle name="_Rigel 112106 Base Case $132m_Vantage Model_PGE 15yr PPA_062409" xfId="40177" xr:uid="{141A5FAE-A4B6-4BFA-8C30-520A0D009D20}"/>
    <cellStyle name="_Rigel 112106 Base Case $132m_Vantage Model_PGE 15yr PPA_062409 2" xfId="40178" xr:uid="{1BF18890-9220-4927-91D7-D66FD0C40B78}"/>
    <cellStyle name="_Rigel 112106 Base Case $132m_Vantage Model_PGE 15yr PPA_073009_JAR" xfId="40179" xr:uid="{17AD8A8D-33EC-4068-9D5C-69CE8F46746F}"/>
    <cellStyle name="_Rigel 112106 Base Case $132m_Vantage Model_PGE 15yr PPA_073009_JAR 2" xfId="40180" xr:uid="{BD830246-F638-4040-BA67-918A868972DF}"/>
    <cellStyle name="_Rigel 112106 Base Case $132m_Vantage Model_PGE 15yr PPA_100909" xfId="40181" xr:uid="{F42B865B-279C-4678-9A89-02290A69BD14}"/>
    <cellStyle name="_Rigel 112106 Base Case $132m_Vantage Model_PGE 15yr PPA_100909 2" xfId="40182" xr:uid="{66E6C784-7E0F-4F9E-95B4-FFEBD04BBD3F}"/>
    <cellStyle name="_Rigel 112106 Base Case $132m_White Oak_67.5_150MW_110409_OUR CASE" xfId="40183" xr:uid="{5B9EAC37-5383-4C5F-9FC8-5296FB96BDDD}"/>
    <cellStyle name="_Rigel 112106 Base Case $132m_White Oak_67.5_150MW_110409_OUR CASE 2" xfId="40184" xr:uid="{901ECA32-3268-4709-A6BB-E74F7D6F1223}"/>
    <cellStyle name="_Rise" xfId="40185" xr:uid="{C9B4BE4B-1763-46CE-B95A-42C464525DBE}"/>
    <cellStyle name="_Rise 051215 GM 0 Report" xfId="40186" xr:uid="{176DA5E9-D59A-4CDE-BB2B-1120C70DA102}"/>
    <cellStyle name="_Rise 051215 GM 0 Report 2" xfId="40187" xr:uid="{DFC9F499-B42C-4EB8-95B9-E73DFE1085CA}"/>
    <cellStyle name="_Rise 051215 GM 0 Report_Cherokee 2010 - 2014 Budget Forecast" xfId="40188" xr:uid="{5908F844-04EC-4F38-A986-C8084732B5B9}"/>
    <cellStyle name="_RISE 060131 GM 0 Report" xfId="40189" xr:uid="{63A9B1FF-5E94-4E48-84FA-92F69D764F15}"/>
    <cellStyle name="_RISE 060131 GM 0 Report 2" xfId="40190" xr:uid="{33F3B459-7AD0-482B-82BE-DE4B40A933D6}"/>
    <cellStyle name="_RISE 060131 GM 0 Report_Cherokee 2010 - 2014 Budget Forecast" xfId="40191" xr:uid="{B0BCCDF0-27F8-445A-B1AA-6323417EB81C}"/>
    <cellStyle name="_RISE 060215 GM 0 Report Rev 1" xfId="40192" xr:uid="{A82EF67F-C215-45D9-B20B-F1530DB181DA}"/>
    <cellStyle name="_RISE 060215 GM 0 Report Rev 1 2" xfId="40193" xr:uid="{95CC909F-F1BE-4882-AED1-EB444EA95590}"/>
    <cellStyle name="_RISE 060215 GM 0 Report Rev 1_Cherokee 2010 - 2014 Budget Forecast" xfId="40194" xr:uid="{D7FF9C6B-7B6B-478A-82A1-82EFD9427B4D}"/>
    <cellStyle name="_Rise 2" xfId="40195" xr:uid="{7EE94F9F-D1DD-412F-B2FD-23A64FB82761}"/>
    <cellStyle name="_Rise 3" xfId="40196" xr:uid="{A610EEDD-9549-4214-A9CE-37279D099E55}"/>
    <cellStyle name="_Rise 4" xfId="40197" xr:uid="{E2D3B064-1AA4-4B35-910B-E7D8699B5EAD}"/>
    <cellStyle name="_RISE Unsold" xfId="40198" xr:uid="{07377569-54B0-454A-BF05-BC4889BF8DE0}"/>
    <cellStyle name="_RISE Unsold 2" xfId="40199" xr:uid="{AF2C0604-571F-49EA-AE40-D190502F687F}"/>
    <cellStyle name="_RISE Unsold 2 2" xfId="40200" xr:uid="{AB4BBF05-8462-493E-9610-E7278C740C53}"/>
    <cellStyle name="_RISE Unsold 3" xfId="40201" xr:uid="{A403E342-594B-477D-8826-678E96B57E61}"/>
    <cellStyle name="_RISE Unsold 3 2" xfId="40202" xr:uid="{7C0F158C-A5BA-4768-A487-6733AD100BE3}"/>
    <cellStyle name="_RISE Unsold 4" xfId="40203" xr:uid="{8D205EF4-282D-48D4-8CC9-5378C09F1600}"/>
    <cellStyle name="_RISE Unsold 4 2" xfId="40204" xr:uid="{9AC3F3E0-5EC3-4E13-A3DD-95EDB57A32EC}"/>
    <cellStyle name="_RISE Unsold 4 3" xfId="40205" xr:uid="{A98EFF00-7405-483F-83FA-A36873A261B9}"/>
    <cellStyle name="_RISE Unsold 5" xfId="40206" xr:uid="{18E27CFE-75DE-495E-BCE3-6FB1688A909F}"/>
    <cellStyle name="_RISE Unsold 5 2" xfId="40207" xr:uid="{E2D0DED9-9BE9-4DB7-9075-0EE8F83B9856}"/>
    <cellStyle name="_RISE Unsold 6" xfId="40208" xr:uid="{6C2C5CEA-37F4-478D-AEDB-E08538723B0A}"/>
    <cellStyle name="_RISE Unsold_Cherokee 2010 - 2014 Budget Forecast" xfId="40209" xr:uid="{9D7ECC18-A962-4A36-B8C0-2A8B6A2D4292}"/>
    <cellStyle name="_RISE Unsold_Cimarron O&amp;M_05-24-2012" xfId="40210" xr:uid="{F214AEBA-6388-4D3B-A21B-2DF45860D4F1}"/>
    <cellStyle name="_RISE Unsold_Copy of South TX GenTie  0.8x Sale12-31-09 COD BASE CASEvBOD" xfId="40211" xr:uid="{656DB248-9BD4-4094-A1EA-2F30459F5130}"/>
    <cellStyle name="_RISE Unsold_Genesis_Bridge_Tab" xfId="40212" xr:uid="{5BB3998A-68B7-4821-BFC6-4580DA75823E}"/>
    <cellStyle name="_RISE Unsold_Input" xfId="40213" xr:uid="{27293080-0155-42AC-8702-702903609E98}"/>
    <cellStyle name="_RISE Unsold_Input 2" xfId="40214" xr:uid="{7CFB92ED-202D-4F59-94AB-625F150FFDE6}"/>
    <cellStyle name="_RISE Unsold_Majestic II 2013 - 2042 Property Tax Forecast est" xfId="40215" xr:uid="{DCD9792E-C27D-4538-9374-543C2A4BADE4}"/>
    <cellStyle name="_RISE Unsold_McCoy 250 MW Yingli 280W T-0 NextEra PVO&amp;M Budget (NEW RAMP)_2010-12-10" xfId="40216" xr:uid="{625741AF-D70C-40C0-8A63-75BF28EC39B6}"/>
    <cellStyle name="_RISE Unsold_McCoy 250 MW Yingli 280W T-0 NextEra PVO&amp;M Budget (NEW RAMP)_2010-12-6" xfId="40217" xr:uid="{DC8DEA9D-5554-4ADE-B5BA-EC7336CB8FA2}"/>
    <cellStyle name="_RISE Unsold_Tax" xfId="40218" xr:uid="{F2EA8E25-F5DB-4FBF-8724-330370F489F3}"/>
    <cellStyle name="_RISE Unsold_ToD" xfId="40219" xr:uid="{C9DC4D1F-296B-4725-81CB-191171C2F342}"/>
    <cellStyle name="_RISE Unsold_ToD 2" xfId="40220" xr:uid="{7AFA9EDC-8025-4F73-A868-D10E4AF6922A}"/>
    <cellStyle name="_RISE Unsold_ToD 3" xfId="40221" xr:uid="{95F72409-6E69-4FCD-BC94-81E6898AD78C}"/>
    <cellStyle name="_RISE_Exhuast_Uprate_Study_(080819 Forecast)" xfId="40222" xr:uid="{D9C5A1EC-8EB0-4B84-837C-CE0228B3BEAF}"/>
    <cellStyle name="_RISE_Exhuast_Uprate_Study_(080819 Forecast) 2" xfId="40223" xr:uid="{748E05EF-4157-4EFC-B0CD-1689D942BFF7}"/>
    <cellStyle name="_RISEC Pwr Upgrade HI coeffs calc 9-8-08 based on org curves" xfId="40224" xr:uid="{82E13028-2A91-4D77-A3AD-01BDA0E0147E}"/>
    <cellStyle name="_RISEC Pwr Upgrade HI coeffs calc 9-8-08 based on org curves 2" xfId="40225" xr:uid="{BE0CB206-B304-470A-998E-046B4BAA4EF5}"/>
    <cellStyle name="_Risk Input" xfId="40226" xr:uid="{95D56C38-4863-40FD-B25D-D89A09529602}"/>
    <cellStyle name="_Risk Input 040103" xfId="40227" xr:uid="{51126594-434D-4B5B-A7AA-D5FA2692F5F7}"/>
    <cellStyle name="_Risk Input 040103 2" xfId="40228" xr:uid="{F0EA6DC2-712F-4350-9821-F47D4EA47AF9}"/>
    <cellStyle name="_Risk Input 040103 2 2" xfId="40229" xr:uid="{85ECF5C6-11F0-4E23-BB19-AF3C19103BCD}"/>
    <cellStyle name="_Risk Input 040103 3" xfId="40230" xr:uid="{6A853197-D48A-4E45-AD6E-FCC2C6EAA30D}"/>
    <cellStyle name="_Risk Input 040103 3 2" xfId="40231" xr:uid="{1D223C2E-5C14-4BDF-9A5E-8957FA09E466}"/>
    <cellStyle name="_Risk Input 040103 4" xfId="40232" xr:uid="{7224F3E8-A82A-4537-8FAF-B8B1151A7218}"/>
    <cellStyle name="_Risk Input 040103 4 2" xfId="40233" xr:uid="{E5DF43C3-D9A0-4511-98BE-EA809A249356}"/>
    <cellStyle name="_Risk Input 040103 4 3" xfId="40234" xr:uid="{B4C330A2-A112-475B-86C3-EDBB96661FBE}"/>
    <cellStyle name="_Risk Input 040103 5" xfId="40235" xr:uid="{1B0C02DD-2DAB-4D13-8984-3B08E24B2B1F}"/>
    <cellStyle name="_Risk Input 040103 5 2" xfId="40236" xr:uid="{597A5D9C-16EE-42E3-A600-8316F5F0B85D}"/>
    <cellStyle name="_Risk Input 040103 6" xfId="40237" xr:uid="{E0105ADA-FCD9-4E6D-929B-8E3AF4C99A33}"/>
    <cellStyle name="_Risk Input 040103_August 2010 CWIP curves_NextEra" xfId="40238" xr:uid="{47083E8D-258D-4462-A31F-64B2668AC41B}"/>
    <cellStyle name="_Risk Input 040103_August 2010 CWIP curves_NextEra 2" xfId="40239" xr:uid="{12E4AC6D-C74D-4BBA-9518-C72161371F19}"/>
    <cellStyle name="_Risk Input 040103_August 2010 CWIP curves_NextEra_November 2010 Termosol CWIP Curves NEER Final" xfId="40240" xr:uid="{52040D92-726D-40DC-9161-83DFCC49A44F}"/>
    <cellStyle name="_Risk Input 040103_August 2010 CWIP curves_NextEra_November 2010 Termosol CWIP Curves NEER Final 2" xfId="40241" xr:uid="{8C572E25-46E9-46B5-9D15-F457579F1A41}"/>
    <cellStyle name="_Risk Input 040103_BASIS ADJ" xfId="40242" xr:uid="{5264F9EB-C743-4291-9F45-C0520889C3C5}"/>
    <cellStyle name="_Risk Input 040103_BM Adjustments" xfId="40243" xr:uid="{4A45EE68-B437-4E9A-B55E-CB388B2FBD1C}"/>
    <cellStyle name="_Risk Input 040103_Budget Support 2012-09 2013-15 Benefit Programs v5 with NEER Barg Update" xfId="40244" xr:uid="{9B7A3706-982B-441D-84F6-097435249725}"/>
    <cellStyle name="_Risk Input 040103_Capacity_Factor_Monthly_Forecast_Through_2024 " xfId="40245" xr:uid="{22D2223A-F2D0-4B4E-8421-E1B09AD3F55E}"/>
    <cellStyle name="_Risk Input 040103_Capital Prov 1Q10" xfId="40246" xr:uid="{59F5C8BF-EB57-4F15-9C44-80902B79ED8A}"/>
    <cellStyle name="_Risk Input 040103_Capital Prov 1Q10 2" xfId="40247" xr:uid="{EC35A873-F7CC-458B-B727-99374DB9653E}"/>
    <cellStyle name="_Risk Input 040103_Capital Prov 1Q10_March_LTD_Premium" xfId="40248" xr:uid="{519299CC-1D93-4CD5-A7C4-27E042FFE1A3}"/>
    <cellStyle name="_Risk Input 040103_Capital Prov 1Q10_Nov Self Admin LTD Income Premium - CIGNA" xfId="40249" xr:uid="{ADB9EBA2-79B6-4444-A008-D3ADC22D81BB}"/>
    <cellStyle name="_Risk Input 040103_Capital Prov 1Q10_Summary Unrounded" xfId="40250" xr:uid="{07374FB3-0F61-4B8A-8AEA-BDF37980C500}"/>
    <cellStyle name="_Risk Input 040103_Consolidated Summary Living ProForma_2011_DRAFT" xfId="40251" xr:uid="{87E34418-84FD-4CE4-9D0C-A1FED994EF6D}"/>
    <cellStyle name="_Risk Input 040103_Consolidated Summary Living ProForma_2011_Paste Special" xfId="40252" xr:uid="{08EF8CCE-0058-4540-9615-B17692FAA881}"/>
    <cellStyle name="_Risk Input 040103_Copy of South TX GenTie  0.8x Sale12-31-09 COD BASE CASEvBOD" xfId="40253" xr:uid="{5763F48D-E2B4-41A5-A060-DA15CE3B115A}"/>
    <cellStyle name="_Risk Input 040103_CWIP Termosol 1" xfId="40254" xr:uid="{2502A06B-5B56-4817-9E96-9D3B89B93030}"/>
    <cellStyle name="_Risk Input 040103_CWIP Termosol 1 2" xfId="40255" xr:uid="{6BB615F4-5065-4DB8-9381-7B71DA82A239}"/>
    <cellStyle name="_Risk Input 040103_CWIP Termosol 2" xfId="40256" xr:uid="{2E439494-B3AB-4A36-9E38-01F9849BF1E2}"/>
    <cellStyle name="_Risk Input 040103_CWIP Termosol 2 2" xfId="40257" xr:uid="{6A1D6B7C-6B89-4AAB-9E4C-DEB9F01D0B89}"/>
    <cellStyle name="_Risk Input 040103_Fees" xfId="40258" xr:uid="{0374C192-5F71-4D66-BFBC-249FEFF3FB3C}"/>
    <cellStyle name="_Risk Input 040103_Genesis_Bridge_Tab" xfId="40259" xr:uid="{FD5AFE9E-60D9-484D-BC17-D61D652CEBCB}"/>
    <cellStyle name="_Risk Input 040103_Locked in Gross Margin" xfId="40260" xr:uid="{DC76DBA5-0872-4503-9D37-1F5F3DC806A4}"/>
    <cellStyle name="_Risk Input 040103_LTD-FAS 112 Summary" xfId="40261" xr:uid="{37490BA8-0332-4748-8E3A-EEA1FB4F3760}"/>
    <cellStyle name="_Risk Input 040103_November 2010 CWIP Curves Genesis Final" xfId="40262" xr:uid="{3AABB7F0-0C69-4E79-B90E-C7CB7A09451D}"/>
    <cellStyle name="_Risk Input 040103_November 2010 CWIP Curves Genesis Final 2" xfId="40263" xr:uid="{CA9723E4-8EA9-4430-A585-BDB6D94FA1C1}"/>
    <cellStyle name="_Risk Input 040103_November 2010 CWIP Curves NEER Final" xfId="40264" xr:uid="{3D5C5C71-55D6-4DF6-96A7-0500449991BF}"/>
    <cellStyle name="_Risk Input 040103_November 2010 CWIP Curves NEER Final 2" xfId="40265" xr:uid="{9B01BC70-EA83-4B64-A13F-88E88A1A4B4B}"/>
    <cellStyle name="_Risk Input 040103_November 2010 Termosol CWIP Curves NEER Final" xfId="40266" xr:uid="{619971B2-A48B-4020-BA3D-86DDB48EFDB6}"/>
    <cellStyle name="_Risk Input 040103_November 2010 Termosol CWIP Curves NEER Final 2" xfId="40267" xr:uid="{5BDB8C6B-8CF5-475B-8BF7-4E82CDA11DE4}"/>
    <cellStyle name="_Risk Input 040103_Project Monitoring Paradise Solar revised_October 2010" xfId="40268" xr:uid="{C29CE3A5-ABE0-4B94-B037-AD507D907569}"/>
    <cellStyle name="_Risk Input 040103_Project Monitoring Paradise Solar revised_October 2010 2" xfId="40269" xr:uid="{E9E36FC6-2E02-4574-8F30-990B2D58F106}"/>
    <cellStyle name="_Risk Input 040103_Project Monitoring Paradise Solar revised_October 2010_November 2010 Termosol CWIP Curves NEER Final" xfId="40270" xr:uid="{06967835-E084-409D-9CDE-90700F11888A}"/>
    <cellStyle name="_Risk Input 040103_Project Monitoring Paradise Solar revised_October 2010_November 2010 Termosol CWIP Curves NEER Final 2" xfId="40271" xr:uid="{06131E78-984E-4B09-9C81-C69518AB0E61}"/>
    <cellStyle name="_Risk Input 040103_September 2010 CWIP curves_NextEra" xfId="40272" xr:uid="{1CC04171-EB82-46F9-8170-72AA336CE74F}"/>
    <cellStyle name="_Risk Input 040103_September 2010 CWIP curves_NextEra 2" xfId="40273" xr:uid="{8622EC7B-E559-4CF9-B45C-77E7D7208BE1}"/>
    <cellStyle name="_Risk Input 040103_September 2010 CWIP curves_NextEra_November 2010 Termosol CWIP Curves NEER Final" xfId="40274" xr:uid="{2383103A-2024-4F02-9573-9DCA9C2BE868}"/>
    <cellStyle name="_Risk Input 040103_September 2010 CWIP curves_NextEra_November 2010 Termosol CWIP Curves NEER Final 2" xfId="40275" xr:uid="{E12F2E49-93DE-4A89-B310-17B922B79BB3}"/>
    <cellStyle name="_Risk Input 040103_Summerhaven CWIP curve Oct_2010" xfId="40276" xr:uid="{CE605505-ED02-4B9C-BFF4-807ED84E6B63}"/>
    <cellStyle name="_Risk Input 040103_Summerhaven CWIP curve Oct_2010 2" xfId="40277" xr:uid="{64677971-F9B1-4AEE-9185-393654B5F770}"/>
    <cellStyle name="_Risk Input 040103_Summerhaven CWIP curve Oct_2010_November 2010 Termosol CWIP Curves NEER Final" xfId="40278" xr:uid="{BB32964A-F2C3-465F-82A6-8EAC6D00D646}"/>
    <cellStyle name="_Risk Input 040103_Summerhaven CWIP curve Oct_2010_November 2010 Termosol CWIP Curves NEER Final 2" xfId="40279" xr:uid="{A4EFF5CA-7833-4F70-B1B2-A9849B0AF2C3}"/>
    <cellStyle name="_Risk Input 040103_ToD" xfId="40280" xr:uid="{37FF6BF5-BFA4-4B02-97D1-3FDAA4280954}"/>
    <cellStyle name="_Risk Input 040103_ToD 2" xfId="40281" xr:uid="{8D4243B8-232E-4C95-8298-31910D7CD678}"/>
    <cellStyle name="_Risk Input 040103_ToD 3" xfId="40282" xr:uid="{9061D4CA-B7AC-4DDC-8216-64A11916B8F7}"/>
    <cellStyle name="_Risk Input 040103_tx financing revs" xfId="40283" xr:uid="{18E2F2E0-A002-441F-AFA4-50A5577B71C6}"/>
    <cellStyle name="_Risk Input 042403" xfId="40284" xr:uid="{1AAB9A37-CCC3-408B-B96B-4017EF459DE1}"/>
    <cellStyle name="_Risk Input 042403 2" xfId="40285" xr:uid="{9BA03F3E-FDDB-4AFB-9756-C2664DBE8AC9}"/>
    <cellStyle name="_Risk Input 042403 2 2" xfId="40286" xr:uid="{AA2DD188-5CCD-4DFE-A58F-B3B71F5C77C7}"/>
    <cellStyle name="_Risk Input 042403 3" xfId="40287" xr:uid="{3FABDC43-C38C-489E-BF10-FA3FDDD29159}"/>
    <cellStyle name="_Risk Input 042403 3 2" xfId="40288" xr:uid="{C851C047-601B-4579-8F65-AAAB2E5C4CC1}"/>
    <cellStyle name="_Risk Input 042403 4" xfId="40289" xr:uid="{D02FC0F3-6CCB-4969-BF20-53D69DAF6A03}"/>
    <cellStyle name="_Risk Input 042403 4 2" xfId="40290" xr:uid="{6FFC9A2D-42D8-4446-9205-8863D98506A7}"/>
    <cellStyle name="_Risk Input 042403 4 3" xfId="40291" xr:uid="{2AF70C0E-98A6-4E5D-AE76-6ACEA8484021}"/>
    <cellStyle name="_Risk Input 042403 5" xfId="40292" xr:uid="{0466E77A-2EB5-4328-812A-E7CA1BDEE7B5}"/>
    <cellStyle name="_Risk Input 042403 5 2" xfId="40293" xr:uid="{DE4F18EF-B0CE-43C4-AA4F-355F40E19A6E}"/>
    <cellStyle name="_Risk Input 042403 6" xfId="40294" xr:uid="{DC7DD4F4-C167-497C-A078-783DEDC88DDE}"/>
    <cellStyle name="_Risk Input 042403_August 2010 CWIP curves_NextEra" xfId="40295" xr:uid="{01C9762B-32F7-4369-9BDA-3618E4BDB657}"/>
    <cellStyle name="_Risk Input 042403_August 2010 CWIP curves_NextEra 2" xfId="40296" xr:uid="{E6CAB30B-EA54-452E-82EA-21A5BBEEC36D}"/>
    <cellStyle name="_Risk Input 042403_August 2010 CWIP curves_NextEra_November 2010 Termosol CWIP Curves NEER Final" xfId="40297" xr:uid="{6FF06C33-B022-4693-9803-21772D269850}"/>
    <cellStyle name="_Risk Input 042403_August 2010 CWIP curves_NextEra_November 2010 Termosol CWIP Curves NEER Final 2" xfId="40298" xr:uid="{E4B0C0CD-BFEF-488D-AF95-5E2E4BF53E4F}"/>
    <cellStyle name="_Risk Input 042403_BASIS ADJ" xfId="40299" xr:uid="{6D5D4338-E377-44C7-9E1B-F8BD349DFB5C}"/>
    <cellStyle name="_Risk Input 042403_BM Adjustments" xfId="40300" xr:uid="{0FBF09DC-0DE7-4B4D-B67B-A164F8E60E33}"/>
    <cellStyle name="_Risk Input 042403_Budget Support 2012-09 2013-15 Benefit Programs v5 with NEER Barg Update" xfId="40301" xr:uid="{9477BCA9-49FF-4D5E-A82E-399165FFFF6E}"/>
    <cellStyle name="_Risk Input 042403_Capacity_Factor_Monthly_Forecast_Through_2024 " xfId="40302" xr:uid="{9EDC1D35-2CD2-4F1C-B060-E9E6EB61E827}"/>
    <cellStyle name="_Risk Input 042403_Capital Prov 1Q10" xfId="40303" xr:uid="{EB292CB2-0244-485A-B7DD-D51A2E52A932}"/>
    <cellStyle name="_Risk Input 042403_Capital Prov 1Q10 2" xfId="40304" xr:uid="{12D9F012-FA61-43EB-9F4B-703117DC46FF}"/>
    <cellStyle name="_Risk Input 042403_Capital Prov 1Q10_March_LTD_Premium" xfId="40305" xr:uid="{3C1B18B6-F214-4078-B336-4E4AD2BE003E}"/>
    <cellStyle name="_Risk Input 042403_Capital Prov 1Q10_Nov Self Admin LTD Income Premium - CIGNA" xfId="40306" xr:uid="{B8A90AE6-E2D6-4A70-B48A-1F6DC1F3E051}"/>
    <cellStyle name="_Risk Input 042403_Capital Prov 1Q10_Summary Unrounded" xfId="40307" xr:uid="{216ADEC6-331A-4F44-84C5-5FF5C11E6323}"/>
    <cellStyle name="_Risk Input 042403_Consolidated Summary Living ProForma_2011_DRAFT" xfId="40308" xr:uid="{F369D5FC-AE44-4A63-820B-041816DED4DA}"/>
    <cellStyle name="_Risk Input 042403_Consolidated Summary Living ProForma_2011_Paste Special" xfId="40309" xr:uid="{4D618975-BE94-446E-AB0A-6DA1C1B1FD39}"/>
    <cellStyle name="_Risk Input 042403_Copy of South TX GenTie  0.8x Sale12-31-09 COD BASE CASEvBOD" xfId="40310" xr:uid="{6F41A7B2-AEE4-41C2-863D-8198F12C139E}"/>
    <cellStyle name="_Risk Input 042403_CWIP Termosol 1" xfId="40311" xr:uid="{DB859EEB-957E-4056-A160-7DCBA5C63DB2}"/>
    <cellStyle name="_Risk Input 042403_CWIP Termosol 1 2" xfId="40312" xr:uid="{FA34ACA2-5492-4D23-BFB1-754BACDC388E}"/>
    <cellStyle name="_Risk Input 042403_CWIP Termosol 2" xfId="40313" xr:uid="{36C13D83-0EF1-480D-BB44-DFAC737C0130}"/>
    <cellStyle name="_Risk Input 042403_CWIP Termosol 2 2" xfId="40314" xr:uid="{9EA0EAC0-9ABE-41EE-8D88-9E915AB589BF}"/>
    <cellStyle name="_Risk Input 042403_Fees" xfId="40315" xr:uid="{03F31047-5594-4CD7-9485-FDDB1E40125D}"/>
    <cellStyle name="_Risk Input 042403_Genesis_Bridge_Tab" xfId="40316" xr:uid="{D892C113-849B-4188-9719-358DC12DEB71}"/>
    <cellStyle name="_Risk Input 042403_Locked in Gross Margin" xfId="40317" xr:uid="{4AA977A8-96E3-44CC-9FE0-8194CBCE1819}"/>
    <cellStyle name="_Risk Input 042403_LTD-FAS 112 Summary" xfId="40318" xr:uid="{2E6D89B3-2170-4F74-AC76-DBB3840E097D}"/>
    <cellStyle name="_Risk Input 042403_November 2010 CWIP Curves Genesis Final" xfId="40319" xr:uid="{B814CC64-CFC0-4A5E-8A2D-720EF1A6D44C}"/>
    <cellStyle name="_Risk Input 042403_November 2010 CWIP Curves Genesis Final 2" xfId="40320" xr:uid="{F74F91F2-072B-475D-BA61-0D760CA9757C}"/>
    <cellStyle name="_Risk Input 042403_November 2010 CWIP Curves NEER Final" xfId="40321" xr:uid="{61DBDC6F-AF4E-4FCC-BB8B-25E4D6055B8E}"/>
    <cellStyle name="_Risk Input 042403_November 2010 CWIP Curves NEER Final 2" xfId="40322" xr:uid="{CF715A3D-D9A8-4598-88CC-1108469F7C2B}"/>
    <cellStyle name="_Risk Input 042403_November 2010 Termosol CWIP Curves NEER Final" xfId="40323" xr:uid="{5768F956-8379-4AA9-A51B-5871DED89BB7}"/>
    <cellStyle name="_Risk Input 042403_November 2010 Termosol CWIP Curves NEER Final 2" xfId="40324" xr:uid="{B08ACC51-F6EF-4396-902D-AC5ADE4DFF03}"/>
    <cellStyle name="_Risk Input 042403_Project Monitoring Paradise Solar revised_October 2010" xfId="40325" xr:uid="{719A15B9-210E-40BB-82B3-51A1BE932B89}"/>
    <cellStyle name="_Risk Input 042403_Project Monitoring Paradise Solar revised_October 2010 2" xfId="40326" xr:uid="{1A77E849-BECF-413F-8BFF-4F1EA7198340}"/>
    <cellStyle name="_Risk Input 042403_Project Monitoring Paradise Solar revised_October 2010_November 2010 Termosol CWIP Curves NEER Final" xfId="40327" xr:uid="{28489B86-4789-4223-ADEF-C916E14B11D7}"/>
    <cellStyle name="_Risk Input 042403_Project Monitoring Paradise Solar revised_October 2010_November 2010 Termosol CWIP Curves NEER Final 2" xfId="40328" xr:uid="{B9E92405-A358-4FAE-B14B-CDBAC3B9EBEC}"/>
    <cellStyle name="_Risk Input 042403_September 2010 CWIP curves_NextEra" xfId="40329" xr:uid="{C9EBDCA0-621B-4D75-8162-68556D60C34F}"/>
    <cellStyle name="_Risk Input 042403_September 2010 CWIP curves_NextEra 2" xfId="40330" xr:uid="{097D8AD9-2268-4FEB-BD2E-06C72BF58F04}"/>
    <cellStyle name="_Risk Input 042403_September 2010 CWIP curves_NextEra_November 2010 Termosol CWIP Curves NEER Final" xfId="40331" xr:uid="{752D8A9A-5FAA-4EE6-B110-EB1F7AF7AE03}"/>
    <cellStyle name="_Risk Input 042403_September 2010 CWIP curves_NextEra_November 2010 Termosol CWIP Curves NEER Final 2" xfId="40332" xr:uid="{C885E9B0-806C-4046-B818-BF9AF4C8D5A6}"/>
    <cellStyle name="_Risk Input 042403_Summerhaven CWIP curve Oct_2010" xfId="40333" xr:uid="{382C383F-77BD-4A7B-A260-4071178F4760}"/>
    <cellStyle name="_Risk Input 042403_Summerhaven CWIP curve Oct_2010 2" xfId="40334" xr:uid="{5126F4D6-4796-481F-831D-F66E332DD8E3}"/>
    <cellStyle name="_Risk Input 042403_Summerhaven CWIP curve Oct_2010_November 2010 Termosol CWIP Curves NEER Final" xfId="40335" xr:uid="{AF2023B0-49D5-4532-83D1-52915125579F}"/>
    <cellStyle name="_Risk Input 042403_Summerhaven CWIP curve Oct_2010_November 2010 Termosol CWIP Curves NEER Final 2" xfId="40336" xr:uid="{9875A101-BF76-4BEC-8FC1-0E2B40060C54}"/>
    <cellStyle name="_Risk Input 042403_ToD" xfId="40337" xr:uid="{0F3F2061-0906-46D5-BA10-D3E5F14BEF20}"/>
    <cellStyle name="_Risk Input 042403_ToD 2" xfId="40338" xr:uid="{8D26F0BB-1EE1-4CB9-BD74-2184E2401100}"/>
    <cellStyle name="_Risk Input 042403_ToD 3" xfId="40339" xr:uid="{054CD771-0729-45EC-B145-05266B4BC362}"/>
    <cellStyle name="_Risk Input 042403_tx financing revs" xfId="40340" xr:uid="{FF4F1327-2F8D-49FF-A1CA-73518AC222EA}"/>
    <cellStyle name="_Risk Input 110402" xfId="40341" xr:uid="{920D3551-0FFB-474C-9D50-9F73707F4E87}"/>
    <cellStyle name="_Risk Input 110402 2" xfId="40342" xr:uid="{6222D6FF-2362-4E92-8760-B367D36EDD92}"/>
    <cellStyle name="_Risk Input 110402 2 2" xfId="40343" xr:uid="{F30A7C69-E8E5-4BF4-8EE3-0FD68FA29A8F}"/>
    <cellStyle name="_Risk Input 110402 3" xfId="40344" xr:uid="{F8C44E67-8F25-42A6-A262-9336F3FD66FD}"/>
    <cellStyle name="_Risk Input 110402 3 2" xfId="40345" xr:uid="{2F023EB2-74AB-4620-97C0-EA08DF33D922}"/>
    <cellStyle name="_Risk Input 110402 4" xfId="40346" xr:uid="{9F7D3F8C-EC94-480B-B286-BF91B219E12A}"/>
    <cellStyle name="_Risk Input 110402 4 2" xfId="40347" xr:uid="{80B7BFD0-A5A6-4832-A5AC-C70AB6CE6FA6}"/>
    <cellStyle name="_Risk Input 110402 4 3" xfId="40348" xr:uid="{3D194FBF-45CE-48C1-92C5-B76C49EF2F00}"/>
    <cellStyle name="_Risk Input 110402 5" xfId="40349" xr:uid="{4BC30711-02FA-40E9-94B4-86885B7E4B8E}"/>
    <cellStyle name="_Risk Input 110402 5 2" xfId="40350" xr:uid="{71216CDB-DBC1-47D3-A9C1-C6BDF88374E8}"/>
    <cellStyle name="_Risk Input 110402 6" xfId="40351" xr:uid="{6F74A768-858B-4D2C-BCB1-B5ACD09AB561}"/>
    <cellStyle name="_Risk Input 110402_August 2010 CWIP curves_NextEra" xfId="40352" xr:uid="{8DE066C2-572C-46B3-B09B-56C96A22AC06}"/>
    <cellStyle name="_Risk Input 110402_August 2010 CWIP curves_NextEra 2" xfId="40353" xr:uid="{111396B1-BD9C-45B3-829A-7CBDD60C39F1}"/>
    <cellStyle name="_Risk Input 110402_August 2010 CWIP curves_NextEra_November 2010 Termosol CWIP Curves NEER Final" xfId="40354" xr:uid="{9DBA4075-230E-4A4B-BA28-0D7797A2DFEE}"/>
    <cellStyle name="_Risk Input 110402_August 2010 CWIP curves_NextEra_November 2010 Termosol CWIP Curves NEER Final 2" xfId="40355" xr:uid="{35F5DE12-2D92-4EA9-B36A-882E3858A84D}"/>
    <cellStyle name="_Risk Input 110402_BASIS ADJ" xfId="40356" xr:uid="{01330EC3-C2D3-4FBC-841C-0665969B3791}"/>
    <cellStyle name="_Risk Input 110402_BM Adjustments" xfId="40357" xr:uid="{B8AAC27E-790C-4EB5-AAA4-9CFD9D686F89}"/>
    <cellStyle name="_Risk Input 110402_Budget Support 2012-09 2013-15 Benefit Programs v5 with NEER Barg Update" xfId="40358" xr:uid="{1B0C0D4F-0FFA-4147-82EE-0965BA1C39DC}"/>
    <cellStyle name="_Risk Input 110402_Capacity_Factor_Monthly_Forecast_Through_2024 " xfId="40359" xr:uid="{1001A007-D660-4FE6-B3E2-0C6CAEB63D58}"/>
    <cellStyle name="_Risk Input 110402_Capital Prov 1Q10" xfId="40360" xr:uid="{85556ADC-33CB-440F-8A90-9DA83CC2A168}"/>
    <cellStyle name="_Risk Input 110402_Capital Prov 1Q10 2" xfId="40361" xr:uid="{9CA2361D-5A7C-4ECD-8764-73EDD9BD242C}"/>
    <cellStyle name="_Risk Input 110402_Capital Prov 1Q10_March_LTD_Premium" xfId="40362" xr:uid="{EDCC6557-690F-4193-A276-736725C82764}"/>
    <cellStyle name="_Risk Input 110402_Capital Prov 1Q10_Nov Self Admin LTD Income Premium - CIGNA" xfId="40363" xr:uid="{3BB6A5CF-F8A0-4ACF-8D8B-E464A76FBE7F}"/>
    <cellStyle name="_Risk Input 110402_Capital Prov 1Q10_Summary Unrounded" xfId="40364" xr:uid="{BE092497-15F2-45FD-A9ED-59133D48566E}"/>
    <cellStyle name="_Risk Input 110402_Consolidated Summary Living ProForma_2011_DRAFT" xfId="40365" xr:uid="{A34A4A68-508A-401B-922C-F03E80A70B7C}"/>
    <cellStyle name="_Risk Input 110402_Consolidated Summary Living ProForma_2011_Paste Special" xfId="40366" xr:uid="{6A6B5E79-0A8F-404B-8014-A9D157116A31}"/>
    <cellStyle name="_Risk Input 110402_Copy of South TX GenTie  0.8x Sale12-31-09 COD BASE CASEvBOD" xfId="40367" xr:uid="{E1801232-521A-4888-8FE5-60F935C3B69F}"/>
    <cellStyle name="_Risk Input 110402_CWIP Termosol 1" xfId="40368" xr:uid="{08B0C3B4-82DF-48BF-9415-E074348A91A6}"/>
    <cellStyle name="_Risk Input 110402_CWIP Termosol 1 2" xfId="40369" xr:uid="{99A9268E-4F50-4383-B3A4-D24D10E881D5}"/>
    <cellStyle name="_Risk Input 110402_CWIP Termosol 2" xfId="40370" xr:uid="{2D7122DC-8F96-49BE-91C8-EC0E967B0A7C}"/>
    <cellStyle name="_Risk Input 110402_CWIP Termosol 2 2" xfId="40371" xr:uid="{AC208E04-1E6D-4603-A743-2068114D8F6E}"/>
    <cellStyle name="_Risk Input 110402_Fees" xfId="40372" xr:uid="{D3379850-B083-42E1-BD63-8C395A0E0F46}"/>
    <cellStyle name="_Risk Input 110402_Genesis_Bridge_Tab" xfId="40373" xr:uid="{C3B234FB-2CE0-4C53-8858-4D4BA8F8D108}"/>
    <cellStyle name="_Risk Input 110402_Locked in Gross Margin" xfId="40374" xr:uid="{8B3FBFEF-B498-48D9-AB73-B68AA786CFC9}"/>
    <cellStyle name="_Risk Input 110402_LTD-FAS 112 Summary" xfId="40375" xr:uid="{79C9BC9F-67F0-47D2-AD0B-5D80F2042209}"/>
    <cellStyle name="_Risk Input 110402_November 2010 CWIP Curves Genesis Final" xfId="40376" xr:uid="{9A2F3CA8-F313-430E-884F-60FFB18A7440}"/>
    <cellStyle name="_Risk Input 110402_November 2010 CWIP Curves Genesis Final 2" xfId="40377" xr:uid="{543F6D8D-20BE-4845-A20C-4183A75606F1}"/>
    <cellStyle name="_Risk Input 110402_November 2010 CWIP Curves NEER Final" xfId="40378" xr:uid="{650365D4-39C7-41DF-810F-04911CE275F9}"/>
    <cellStyle name="_Risk Input 110402_November 2010 CWIP Curves NEER Final 2" xfId="40379" xr:uid="{DA3B2A70-25BC-4AF9-B757-16ACA6A8F3C5}"/>
    <cellStyle name="_Risk Input 110402_November 2010 Termosol CWIP Curves NEER Final" xfId="40380" xr:uid="{8F68A075-178E-45E2-BA40-35F4C49A0193}"/>
    <cellStyle name="_Risk Input 110402_November 2010 Termosol CWIP Curves NEER Final 2" xfId="40381" xr:uid="{16BCA339-D58B-4632-A08A-7CAD5BAAACD1}"/>
    <cellStyle name="_Risk Input 110402_Project Monitoring Paradise Solar revised_October 2010" xfId="40382" xr:uid="{0A5626C1-B0A2-4336-BEF6-12183D65F07C}"/>
    <cellStyle name="_Risk Input 110402_Project Monitoring Paradise Solar revised_October 2010 2" xfId="40383" xr:uid="{A2D072E0-260D-49DE-BEEA-5A177908F945}"/>
    <cellStyle name="_Risk Input 110402_Project Monitoring Paradise Solar revised_October 2010_November 2010 Termosol CWIP Curves NEER Final" xfId="40384" xr:uid="{8E605E68-1EF1-40C2-8525-E11943C80CFB}"/>
    <cellStyle name="_Risk Input 110402_Project Monitoring Paradise Solar revised_October 2010_November 2010 Termosol CWIP Curves NEER Final 2" xfId="40385" xr:uid="{657B8481-E8AF-4A02-B963-7947E3BC4298}"/>
    <cellStyle name="_Risk Input 110402_September 2010 CWIP curves_NextEra" xfId="40386" xr:uid="{C6B4F45D-004B-4008-862C-979B2725AB51}"/>
    <cellStyle name="_Risk Input 110402_September 2010 CWIP curves_NextEra 2" xfId="40387" xr:uid="{62C61396-54EF-45C1-ADD2-8BB55CE1602B}"/>
    <cellStyle name="_Risk Input 110402_September 2010 CWIP curves_NextEra_November 2010 Termosol CWIP Curves NEER Final" xfId="40388" xr:uid="{6F5F4C91-482A-4109-972D-1E69C386F3D1}"/>
    <cellStyle name="_Risk Input 110402_September 2010 CWIP curves_NextEra_November 2010 Termosol CWIP Curves NEER Final 2" xfId="40389" xr:uid="{40220650-4620-4562-80B9-D7417BB624F8}"/>
    <cellStyle name="_Risk Input 110402_Summerhaven CWIP curve Oct_2010" xfId="40390" xr:uid="{5C4DA1A9-6E8F-47E4-9CAF-47CE9CB5FD54}"/>
    <cellStyle name="_Risk Input 110402_Summerhaven CWIP curve Oct_2010 2" xfId="40391" xr:uid="{100CA219-A8A2-488A-A832-046D8D0A6DDB}"/>
    <cellStyle name="_Risk Input 110402_Summerhaven CWIP curve Oct_2010_November 2010 Termosol CWIP Curves NEER Final" xfId="40392" xr:uid="{608EC659-33C5-4F19-8F9C-DD9A7D172C20}"/>
    <cellStyle name="_Risk Input 110402_Summerhaven CWIP curve Oct_2010_November 2010 Termosol CWIP Curves NEER Final 2" xfId="40393" xr:uid="{C6FCA1AE-8929-4042-8D7B-456C9C853C18}"/>
    <cellStyle name="_Risk Input 110402_ToD" xfId="40394" xr:uid="{F7C12586-1D2A-4790-B9E4-FF220ECA1863}"/>
    <cellStyle name="_Risk Input 110402_ToD 2" xfId="40395" xr:uid="{124C7CDA-B6DA-4D71-A4CA-600CEBCA1E2F}"/>
    <cellStyle name="_Risk Input 110402_ToD 3" xfId="40396" xr:uid="{40047DE3-EA5B-4F60-A4F8-D1B8276C149C}"/>
    <cellStyle name="_Risk Input 110402_tx financing revs" xfId="40397" xr:uid="{39FAD819-1B45-4C62-8AE5-15243665FA31}"/>
    <cellStyle name="_Risk Input 2" xfId="40398" xr:uid="{525D4291-8A13-4EEA-9B45-C27ED72460FE}"/>
    <cellStyle name="_Risk Input 2 2" xfId="40399" xr:uid="{735B4EFA-1898-4A19-A84B-06FF5A01721A}"/>
    <cellStyle name="_Risk Input 3" xfId="40400" xr:uid="{0F26E827-B90B-4FC2-B568-F1567A8CFF97}"/>
    <cellStyle name="_Risk Input 3 2" xfId="40401" xr:uid="{2D2AD7EE-D406-4345-8685-87064731A789}"/>
    <cellStyle name="_Risk Input 4" xfId="40402" xr:uid="{24693C30-F6BC-46B3-BCC9-EB9F463F9AF7}"/>
    <cellStyle name="_Risk Input 4 2" xfId="40403" xr:uid="{D11DD7DF-1144-48FA-AD1A-AA4F3BE31EDA}"/>
    <cellStyle name="_Risk Input 4 3" xfId="40404" xr:uid="{61312D5A-A3DB-42A2-8AA6-18055BCD1ABE}"/>
    <cellStyle name="_Risk Input 5" xfId="40405" xr:uid="{B726F3F1-FA97-4102-83F7-4F679481D17C}"/>
    <cellStyle name="_Risk Input 5 2" xfId="40406" xr:uid="{5E5B95A2-3250-48AF-899A-68B56CAB50A7}"/>
    <cellStyle name="_Risk Input 6" xfId="40407" xr:uid="{C16E2FC3-E657-4861-BC10-AC71C5C7732C}"/>
    <cellStyle name="_Risk Input_August 2010 CWIP curves_NextEra" xfId="40408" xr:uid="{3D380881-1C96-4DA6-979C-459742719485}"/>
    <cellStyle name="_Risk Input_August 2010 CWIP curves_NextEra 2" xfId="40409" xr:uid="{D34378B0-791E-4764-A68E-B69FCFD47675}"/>
    <cellStyle name="_Risk Input_August 2010 CWIP curves_NextEra_November 2010 Termosol CWIP Curves NEER Final" xfId="40410" xr:uid="{25CE34A2-6E9B-4780-A9B1-B5E8CDEB0C31}"/>
    <cellStyle name="_Risk Input_August 2010 CWIP curves_NextEra_November 2010 Termosol CWIP Curves NEER Final 2" xfId="40411" xr:uid="{5ED88C01-3844-4045-8EB6-0A477103F372}"/>
    <cellStyle name="_Risk Input_BASIS ADJ" xfId="40412" xr:uid="{1F2FDAA6-4D96-4E3E-B637-A9A3A45B4855}"/>
    <cellStyle name="_Risk Input_BM Adjustments" xfId="40413" xr:uid="{E9D0FE2C-79E7-4E4D-948E-1CBE313932A0}"/>
    <cellStyle name="_Risk Input_Budget Support 2012-09 2013-15 Benefit Programs v5 with NEER Barg Update" xfId="40414" xr:uid="{31703CEC-1989-4B58-84EA-67AB11206DEA}"/>
    <cellStyle name="_Risk Input_Capacity_Factor_Monthly_Forecast_Through_2024 " xfId="40415" xr:uid="{B2CD3F63-726A-43C8-AA73-EF68C226F54D}"/>
    <cellStyle name="_Risk Input_Capital Prov 1Q10" xfId="40416" xr:uid="{4D9BF2E7-2EDA-46CD-BD58-F4DAF7AD48CC}"/>
    <cellStyle name="_Risk Input_Capital Prov 1Q10 2" xfId="40417" xr:uid="{DDA728D3-E1B6-472C-8C0B-173871B3D98C}"/>
    <cellStyle name="_Risk Input_Capital Prov 1Q10_March_LTD_Premium" xfId="40418" xr:uid="{E86C022F-7AC8-4D29-8BA6-501D7DB3F5AE}"/>
    <cellStyle name="_Risk Input_Capital Prov 1Q10_Nov Self Admin LTD Income Premium - CIGNA" xfId="40419" xr:uid="{925389EE-E7A0-4781-BC04-43967DF6121C}"/>
    <cellStyle name="_Risk Input_Capital Prov 1Q10_Summary Unrounded" xfId="40420" xr:uid="{6E8B9403-B209-47BE-B08A-04275C25CD34}"/>
    <cellStyle name="_Risk Input_Consolidated Summary Living ProForma_2011_DRAFT" xfId="40421" xr:uid="{23C5E3F1-CFE6-485E-8AC1-D12B34A854DE}"/>
    <cellStyle name="_Risk Input_Consolidated Summary Living ProForma_2011_Paste Special" xfId="40422" xr:uid="{E1E8102B-EB63-46EB-A59B-626C5AF34107}"/>
    <cellStyle name="_Risk Input_Copy of South TX GenTie  0.8x Sale12-31-09 COD BASE CASEvBOD" xfId="40423" xr:uid="{80F3439F-9FC4-4706-BA22-E6EB83BECE28}"/>
    <cellStyle name="_Risk Input_CWIP Termosol 1" xfId="40424" xr:uid="{6647879F-75CD-49EC-B01C-025C8929948B}"/>
    <cellStyle name="_Risk Input_CWIP Termosol 1 2" xfId="40425" xr:uid="{ACE1605C-A972-4D85-A6EC-D2F1B38E75CD}"/>
    <cellStyle name="_Risk Input_CWIP Termosol 2" xfId="40426" xr:uid="{C95024E2-46CA-4FA5-B029-BA2DF0D01196}"/>
    <cellStyle name="_Risk Input_CWIP Termosol 2 2" xfId="40427" xr:uid="{75D86AD3-D4B1-4DD9-9467-117DC05C0DE8}"/>
    <cellStyle name="_Risk Input_Fees" xfId="40428" xr:uid="{C0A1A9CB-64C2-459F-AEDD-C55C203288FA}"/>
    <cellStyle name="_Risk Input_Genesis_Bridge_Tab" xfId="40429" xr:uid="{F87CE5B0-6A14-441A-93E9-14840FCDFDFA}"/>
    <cellStyle name="_Risk Input_Locked in Gross Margin" xfId="40430" xr:uid="{DE7F4B25-0068-487E-9AE6-C9F6BBCD6071}"/>
    <cellStyle name="_Risk Input_LTD-FAS 112 Summary" xfId="40431" xr:uid="{A3087F88-535D-4842-B7BA-FCB5848B27C8}"/>
    <cellStyle name="_Risk Input_November 2010 CWIP Curves Genesis Final" xfId="40432" xr:uid="{59159AE5-4F7E-464A-99DE-054A45CDCCE9}"/>
    <cellStyle name="_Risk Input_November 2010 CWIP Curves Genesis Final 2" xfId="40433" xr:uid="{403C6DB2-3D4D-4275-93A9-E4E39F490BDF}"/>
    <cellStyle name="_Risk Input_November 2010 CWIP Curves NEER Final" xfId="40434" xr:uid="{932F02FE-9356-4EB2-A408-74C6BC3596A9}"/>
    <cellStyle name="_Risk Input_November 2010 CWIP Curves NEER Final 2" xfId="40435" xr:uid="{FFFD4B83-F2BB-469F-A2FA-4AAB10318C99}"/>
    <cellStyle name="_Risk Input_November 2010 Termosol CWIP Curves NEER Final" xfId="40436" xr:uid="{4F402606-E089-4851-9142-EC361ADA6D72}"/>
    <cellStyle name="_Risk Input_November 2010 Termosol CWIP Curves NEER Final 2" xfId="40437" xr:uid="{43935E21-858D-423B-BC0F-718DA2127DA6}"/>
    <cellStyle name="_Risk Input_Project Monitoring Paradise Solar revised_October 2010" xfId="40438" xr:uid="{E482E1FB-D643-49CD-9904-68CACC2219FB}"/>
    <cellStyle name="_Risk Input_Project Monitoring Paradise Solar revised_October 2010 2" xfId="40439" xr:uid="{22A4E78F-C700-4BAF-9EA8-76B4614E9829}"/>
    <cellStyle name="_Risk Input_Project Monitoring Paradise Solar revised_October 2010_November 2010 Termosol CWIP Curves NEER Final" xfId="40440" xr:uid="{C68AC8F4-5794-41BB-A688-217AE47F35AA}"/>
    <cellStyle name="_Risk Input_Project Monitoring Paradise Solar revised_October 2010_November 2010 Termosol CWIP Curves NEER Final 2" xfId="40441" xr:uid="{49F72A3C-8DC6-4FB1-A193-5426DCB60E11}"/>
    <cellStyle name="_Risk Input_September 2010 CWIP curves_NextEra" xfId="40442" xr:uid="{3AF26A05-FB34-4ECB-8D5F-C0BAB88BDC80}"/>
    <cellStyle name="_Risk Input_September 2010 CWIP curves_NextEra 2" xfId="40443" xr:uid="{434A350D-F507-4A55-AE08-63B22A51B782}"/>
    <cellStyle name="_Risk Input_September 2010 CWIP curves_NextEra_November 2010 Termosol CWIP Curves NEER Final" xfId="40444" xr:uid="{C74FF870-DF17-4653-A48F-0A69A4AC45F7}"/>
    <cellStyle name="_Risk Input_September 2010 CWIP curves_NextEra_November 2010 Termosol CWIP Curves NEER Final 2" xfId="40445" xr:uid="{B82AE6BA-F1BB-4ED5-B19C-359711F6047C}"/>
    <cellStyle name="_Risk Input_Summerhaven CWIP curve Oct_2010" xfId="40446" xr:uid="{41036B27-ABA6-4262-93BA-0F80DC5070B3}"/>
    <cellStyle name="_Risk Input_Summerhaven CWIP curve Oct_2010 2" xfId="40447" xr:uid="{879B2ABD-5BB6-4919-9BFC-BD86402C6A32}"/>
    <cellStyle name="_Risk Input_Summerhaven CWIP curve Oct_2010_November 2010 Termosol CWIP Curves NEER Final" xfId="40448" xr:uid="{2A0A89D3-9BFC-4F2E-80BA-98AA945FF411}"/>
    <cellStyle name="_Risk Input_Summerhaven CWIP curve Oct_2010_November 2010 Termosol CWIP Curves NEER Final 2" xfId="40449" xr:uid="{6169074D-0AB1-42A1-BC3A-468C0F135E18}"/>
    <cellStyle name="_Risk Input_ToD" xfId="40450" xr:uid="{5A2F2121-F4D4-48FD-B1C6-8D8B3901002E}"/>
    <cellStyle name="_Risk Input_ToD 2" xfId="40451" xr:uid="{86F24C77-0C72-40B8-AFD0-E6BBBAE5BBF0}"/>
    <cellStyle name="_Risk Input_ToD 3" xfId="40452" xr:uid="{77BD67CD-2ADF-41CC-9A18-A8BEF5C9B2F8}"/>
    <cellStyle name="_Risk Input_tx financing revs" xfId="40453" xr:uid="{3A0F71F8-0D28-4B2A-B57F-FBD4210437CE}"/>
    <cellStyle name="_Robo Analysis IRR-Breakeven" xfId="40454" xr:uid="{8E820CD8-5256-4F70-A9C9-734B8E3EECD9}"/>
    <cellStyle name="_Robo Analysis IRR-Hurdle" xfId="40455" xr:uid="{7C44593E-274D-4905-9298-0AB5D19B46F5}"/>
    <cellStyle name="_Rocky Mount DRD" xfId="40456" xr:uid="{6B8D8374-19C4-473B-9399-220E10083D72}"/>
    <cellStyle name="_ROE Tab" xfId="40457" xr:uid="{F4AB41AC-85E7-48F1-B3E1-6C8D1E35EB06}"/>
    <cellStyle name="_ROE Tab 2" xfId="40458" xr:uid="{13F805B1-FC81-469D-969D-C8C602EDDD87}"/>
    <cellStyle name="_ROE Tab 2 2" xfId="40459" xr:uid="{40AD4FAD-CFB6-40A8-8935-E10314E2BE9B}"/>
    <cellStyle name="_ROE Tab 3" xfId="40460" xr:uid="{38B18BD3-8D35-460D-9151-88920CA7C39F}"/>
    <cellStyle name="_ROE Tab 3 2" xfId="40461" xr:uid="{AA993840-2987-4E49-B0C7-879FEA56C8B5}"/>
    <cellStyle name="_ROE Tab 4" xfId="40462" xr:uid="{EDB0E935-BBD9-4CEB-B134-43156A486C8D}"/>
    <cellStyle name="_ROE Tab 4 2" xfId="40463" xr:uid="{E70140FA-D9B5-4A4D-8142-7EC5E3A6C48A}"/>
    <cellStyle name="_ROE Tab 4 3" xfId="40464" xr:uid="{67F15460-001E-41F4-85F2-E5F9F8D7FF79}"/>
    <cellStyle name="_ROE Tab 5" xfId="40465" xr:uid="{3123E0B0-5C7D-453A-8A65-8E78E7E28F96}"/>
    <cellStyle name="_ROE Tab 5 2" xfId="40466" xr:uid="{ADC3EABE-5BF0-4C6F-8D78-92639E14297C}"/>
    <cellStyle name="_ROE Tab 6" xfId="40467" xr:uid="{C2A884F4-3E86-4A67-85AC-54432BACB021}"/>
    <cellStyle name="_ROE Tab_August 2010 CWIP curves_NextEra" xfId="40468" xr:uid="{0F765874-0967-4409-8C2B-B0A3E76F52E1}"/>
    <cellStyle name="_ROE Tab_August 2010 CWIP curves_NextEra 2" xfId="40469" xr:uid="{83835876-B017-4DD6-AFC5-E733476AD05B}"/>
    <cellStyle name="_ROE Tab_August 2010 CWIP curves_NextEra_November 2010 Termosol CWIP Curves NEER Final" xfId="40470" xr:uid="{24967FF2-1F17-4BE1-975A-D8292F0944C3}"/>
    <cellStyle name="_ROE Tab_August 2010 CWIP curves_NextEra_November 2010 Termosol CWIP Curves NEER Final 2" xfId="40471" xr:uid="{B450F1F5-A672-47CC-B35A-49431ACB5657}"/>
    <cellStyle name="_ROE Tab_BASIS ADJ" xfId="40472" xr:uid="{0DD2CD8D-7E0A-4EAC-8428-0791002D6C1E}"/>
    <cellStyle name="_ROE Tab_BM Adjustments" xfId="40473" xr:uid="{45EB0574-B833-4FC6-A356-27E3EEBE95E4}"/>
    <cellStyle name="_ROE Tab_Budget Support 2012-09 2013-15 Benefit Programs v5 with NEER Barg Update" xfId="40474" xr:uid="{AD3C2862-1D1E-4F3D-91E5-9DBCCF66A892}"/>
    <cellStyle name="_ROE Tab_Capacity_Factor_Monthly_Forecast_Through_2024 " xfId="40475" xr:uid="{35831F2B-DA67-4021-8CDF-4CF9454FA745}"/>
    <cellStyle name="_ROE Tab_Capital Prov 1Q10" xfId="40476" xr:uid="{24D46353-33DC-4F51-A6EB-E3A36D7A98BA}"/>
    <cellStyle name="_ROE Tab_Capital Prov 1Q10 2" xfId="40477" xr:uid="{0BB3D384-26FE-4EF9-A31C-0F747297F93D}"/>
    <cellStyle name="_ROE Tab_Capital Prov 1Q10_March_LTD_Premium" xfId="40478" xr:uid="{919C302D-AF45-4E03-BFF6-899620F82C7E}"/>
    <cellStyle name="_ROE Tab_Capital Prov 1Q10_Nov Self Admin LTD Income Premium - CIGNA" xfId="40479" xr:uid="{EE60EC1A-510A-4907-9B2C-F035B416C813}"/>
    <cellStyle name="_ROE Tab_Capital Prov 1Q10_Summary Unrounded" xfId="40480" xr:uid="{79CA086F-2B96-4B8E-BC20-3067C5689974}"/>
    <cellStyle name="_ROE Tab_Consolidated Summary Living ProForma_2011_DRAFT" xfId="40481" xr:uid="{38389810-8204-45F2-AF65-9B520F933B8D}"/>
    <cellStyle name="_ROE Tab_Consolidated Summary Living ProForma_2011_Paste Special" xfId="40482" xr:uid="{BEB3457B-1EFF-443F-90E9-5FD77CD1FC2B}"/>
    <cellStyle name="_ROE Tab_Copy of South TX GenTie  0.8x Sale12-31-09 COD BASE CASEvBOD" xfId="40483" xr:uid="{39909A22-3C79-4F90-80DD-6F310C05F739}"/>
    <cellStyle name="_ROE Tab_CWIP Termosol 1" xfId="40484" xr:uid="{481A8AE7-C2A8-474E-8B6E-A1B54578134B}"/>
    <cellStyle name="_ROE Tab_CWIP Termosol 1 2" xfId="40485" xr:uid="{FA84A896-C48E-4719-BE5B-555AEA223FD8}"/>
    <cellStyle name="_ROE Tab_CWIP Termosol 2" xfId="40486" xr:uid="{546B42D1-E34F-4801-A98C-AF93E68A6505}"/>
    <cellStyle name="_ROE Tab_CWIP Termosol 2 2" xfId="40487" xr:uid="{85474B28-9217-4477-B9B7-0BF0D81BE468}"/>
    <cellStyle name="_ROE Tab_Day County" xfId="40488" xr:uid="{99D2E73F-AC2D-4514-8FE8-5DAC2CFBC2CB}"/>
    <cellStyle name="_ROE Tab_Distribution Date Calc" xfId="40489" xr:uid="{202163B1-2909-475D-A5AC-2F722F4C44F4}"/>
    <cellStyle name="_ROE Tab_FAS 106 subsidy 2010" xfId="40490" xr:uid="{D18F8BAF-6733-4CF9-8E3B-514F01D90587}"/>
    <cellStyle name="_ROE Tab_FAS 106 subsidy 2010 2" xfId="40491" xr:uid="{3251E405-369B-4A3F-B18D-EFBA1CAB7262}"/>
    <cellStyle name="_ROE Tab_FAS 106 subsidy 2010_March_LTD_Premium" xfId="40492" xr:uid="{669BF4C6-F729-4AFB-92E5-9A89209B5438}"/>
    <cellStyle name="_ROE Tab_FAS 106 subsidy 2010_Nov Self Admin LTD Income Premium - CIGNA" xfId="40493" xr:uid="{0DCA023A-C56E-4DE2-9C01-B54287CAB393}"/>
    <cellStyle name="_ROE Tab_FAS 106 subsidy 2010_Summary Unrounded" xfId="40494" xr:uid="{B2AD36CE-15AE-45C9-8CF0-B4FE7B58447D}"/>
    <cellStyle name="_ROE Tab_Fees" xfId="40495" xr:uid="{28855247-4E39-4A82-ABDB-D8C5A201CF9C}"/>
    <cellStyle name="_ROE Tab_Genesis_Bridge_Tab" xfId="40496" xr:uid="{64F83B90-6273-42CA-B134-093D113D7D6D}"/>
    <cellStyle name="_ROE Tab_Locked in Gross Margin" xfId="40497" xr:uid="{7621B2DB-9F22-49B5-BA2C-7C6F7DF10F01}"/>
    <cellStyle name="_ROE Tab_LPF 2011 Update - Contracted Thermal Assets - rev 09 27 2011" xfId="40498" xr:uid="{5C7B6613-AF2B-42A4-B1A8-EE8022A9B904}"/>
    <cellStyle name="_ROE Tab_LPF 2011 Update - Contracted Thermal Assets - rev 09 27 2011 (2)" xfId="40499" xr:uid="{584222E3-D414-420B-8F9F-10705EB0D276}"/>
    <cellStyle name="_ROE Tab_LPF 2011 Update - Merchant Thermal Assets - rev 09 27 2011 (2)" xfId="40500" xr:uid="{1AF5D48E-46B2-46E4-ADC6-785DCCBA9F9E}"/>
    <cellStyle name="_ROE Tab_LTD-FAS 112 Summary" xfId="40501" xr:uid="{85ABC593-481C-4224-BCED-F39DD688287D}"/>
    <cellStyle name="_ROE Tab_November 2010 CWIP Curves Genesis Final" xfId="40502" xr:uid="{8528404D-3890-4CA0-A627-3FDF03707890}"/>
    <cellStyle name="_ROE Tab_November 2010 CWIP Curves Genesis Final 2" xfId="40503" xr:uid="{8CA34209-518B-4ADE-8801-6B34B4E79012}"/>
    <cellStyle name="_ROE Tab_November 2010 CWIP Curves NEER Final" xfId="40504" xr:uid="{41E96CC6-3D1A-46A2-BBA3-4DBEE1EAF55C}"/>
    <cellStyle name="_ROE Tab_November 2010 CWIP Curves NEER Final 2" xfId="40505" xr:uid="{AA7FC348-F41C-49D2-A183-C1A04924E3B6}"/>
    <cellStyle name="_ROE Tab_November 2010 Termosol CWIP Curves NEER Final" xfId="40506" xr:uid="{5BDAB2EB-826D-4026-95CC-9C21A253729A}"/>
    <cellStyle name="_ROE Tab_November 2010 Termosol CWIP Curves NEER Final 2" xfId="40507" xr:uid="{76139E26-81EB-425C-9015-7A795501B730}"/>
    <cellStyle name="_ROE Tab_Project Monitoring Paradise Solar revised_October 2010" xfId="40508" xr:uid="{CB14260D-354E-4E90-BADA-188536260B65}"/>
    <cellStyle name="_ROE Tab_Project Monitoring Paradise Solar revised_October 2010 2" xfId="40509" xr:uid="{3B708AB1-7647-4C12-90D3-F573E9FAC9F2}"/>
    <cellStyle name="_ROE Tab_Project Monitoring Paradise Solar revised_October 2010_November 2010 Termosol CWIP Curves NEER Final" xfId="40510" xr:uid="{B7B5A793-C996-4CC4-8A3A-D834D51B93AC}"/>
    <cellStyle name="_ROE Tab_Project Monitoring Paradise Solar revised_October 2010_November 2010 Termosol CWIP Curves NEER Final 2" xfId="40511" xr:uid="{E78F86FE-411E-41C1-9DA0-77AD3D7267F9}"/>
    <cellStyle name="_ROE Tab_September 2010 CWIP curves_NextEra" xfId="40512" xr:uid="{A135B040-1AE9-4C4C-BAE7-7870FB6574B4}"/>
    <cellStyle name="_ROE Tab_September 2010 CWIP curves_NextEra 2" xfId="40513" xr:uid="{91C9F073-B40A-4D11-BE82-70AB792F729F}"/>
    <cellStyle name="_ROE Tab_September 2010 CWIP curves_NextEra_November 2010 Termosol CWIP Curves NEER Final" xfId="40514" xr:uid="{838C5E97-9979-4AAD-AAF6-FA75A2BEFC69}"/>
    <cellStyle name="_ROE Tab_September 2010 CWIP curves_NextEra_November 2010 Termosol CWIP Curves NEER Final 2" xfId="40515" xr:uid="{FBF0BD84-9532-4CFA-9B74-3019A15873ED}"/>
    <cellStyle name="_ROE Tab_Summerhaven CWIP curve Oct_2010" xfId="40516" xr:uid="{853EC417-3255-45FC-A3FB-2036081805E9}"/>
    <cellStyle name="_ROE Tab_Summerhaven CWIP curve Oct_2010 2" xfId="40517" xr:uid="{3E98743A-1214-4072-ABC3-580D9371E70D}"/>
    <cellStyle name="_ROE Tab_Summerhaven CWIP curve Oct_2010_November 2010 Termosol CWIP Curves NEER Final" xfId="40518" xr:uid="{87885C27-D53A-4ABE-802E-07CF31BE83B6}"/>
    <cellStyle name="_ROE Tab_Summerhaven CWIP curve Oct_2010_November 2010 Termosol CWIP Curves NEER Final 2" xfId="40519" xr:uid="{E83EB658-3ED0-4F62-B955-80915C3F0D9B}"/>
    <cellStyle name="_ROE Tab_ToD" xfId="40520" xr:uid="{F5C39D21-531B-429C-8858-AB1A2654C9AA}"/>
    <cellStyle name="_ROE Tab_ToD 2" xfId="40521" xr:uid="{CC32FB4B-7006-4A1B-B730-DA206D14EDC8}"/>
    <cellStyle name="_ROE Tab_ToD 3" xfId="40522" xr:uid="{15F6DE25-AF06-440F-9428-2CB87ED53116}"/>
    <cellStyle name="_ROE Tab_tx financing revs" xfId="40523" xr:uid="{3A87D40C-8BD7-4FD7-AE24-44FA5CB32315}"/>
    <cellStyle name="_ROE Tab_tx financing revs 2" xfId="40524" xr:uid="{3AC5E1B2-4C82-4FB3-924E-AECC19A41E4A}"/>
    <cellStyle name="_RTE Revenue Forecast" xfId="40525" xr:uid="{1EC7F159-C469-48B4-9823-2848C43C1A9A}"/>
    <cellStyle name="_RTE Revenue Forecast 2" xfId="40526" xr:uid="{955B3115-5B2E-469F-8427-2DFC100AA1B2}"/>
    <cellStyle name="_RTE Revenue Forecast 2 2" xfId="40527" xr:uid="{6E74DF92-446F-45EF-B270-171D83E4E26D}"/>
    <cellStyle name="_RTE Revenue Forecast 3" xfId="40528" xr:uid="{774D0A2A-72C3-4B80-9C13-069A3110384E}"/>
    <cellStyle name="_RTE Revenue Forecast 3 2" xfId="40529" xr:uid="{EC8DC8E4-450B-4483-BE76-B32D8788EA33}"/>
    <cellStyle name="_RTE Revenue Forecast 4" xfId="40530" xr:uid="{DF1C8CEB-A195-40B8-A6AF-AA190E08EA5B}"/>
    <cellStyle name="_RTE Revenue Forecast 4 2" xfId="40531" xr:uid="{A3F8CE21-9A13-4EA0-9314-8C9891478CB5}"/>
    <cellStyle name="_RTE Revenue Forecast 4 3" xfId="40532" xr:uid="{DAFE45AD-E46A-4A1A-8C4D-C5A7C76D0B03}"/>
    <cellStyle name="_RTE Revenue Forecast 5" xfId="40533" xr:uid="{05DC1AA8-625F-451D-A077-C4803A53F617}"/>
    <cellStyle name="_RTE Revenue Forecast 5 2" xfId="40534" xr:uid="{A5B79F28-BC6A-4D1E-A05B-503EEB8D8D2F}"/>
    <cellStyle name="_RTE Revenue Forecast 6" xfId="40535" xr:uid="{B6242589-5DE4-4350-B52A-C4DA6D284DAA}"/>
    <cellStyle name="_RTE Revenue Forecast_Consolidated Summary Living ProForma_2011_DRAFT" xfId="40536" xr:uid="{2DBF8B61-21DE-40F6-8610-05E9DE877947}"/>
    <cellStyle name="_RTE Revenue Forecast_Consolidated Summary Living ProForma_2011_DRAFT 2" xfId="40537" xr:uid="{7EA48A04-28D0-4B4F-9117-8C590588969F}"/>
    <cellStyle name="_RTE Revenue Forecast_Consolidated Summary Living ProForma_2011_Paste Special" xfId="40538" xr:uid="{A4E39277-7C9D-403A-B116-22EE9C4D7486}"/>
    <cellStyle name="_RTE Revenue Forecast_Consolidated Summary Living ProForma_2011_Paste Special 2" xfId="40539" xr:uid="{F6BF72FE-FDF3-4752-8BB5-D05B01BCF3F8}"/>
    <cellStyle name="_RTE Revenue Forecast_Copy of South TX GenTie  0.8x Sale12-31-09 COD BASE CASEvBOD" xfId="40540" xr:uid="{8AD6E070-FF07-4879-B194-8309F01FF5D6}"/>
    <cellStyle name="_RTE Revenue Forecast_Copy of South TX GenTie  0.8x Sale12-31-09 COD BASE CASEvBOD 2" xfId="40541" xr:uid="{5631773B-6E52-4CAE-ACCA-170AD589B0D1}"/>
    <cellStyle name="_RTE Revenue Forecast_Genesis_Bridge_Tab" xfId="40542" xr:uid="{BFCE9D2F-6F15-4DC0-BDCA-182D6ACB90A7}"/>
    <cellStyle name="_RTE Revenue Forecast_ToD" xfId="40543" xr:uid="{E815DE72-14AF-4083-A03C-05A2A423A25F}"/>
    <cellStyle name="_RTE Revenue Forecast_ToD 2" xfId="40544" xr:uid="{3B7F3C2C-3B59-4C93-BA80-222E386FDA5C}"/>
    <cellStyle name="_RTE Revenue Forecast_ToD 3" xfId="40545" xr:uid="{6E583A73-0682-4E29-BA9D-90752F3ED1D4}"/>
    <cellStyle name="_RV Oil" xfId="40546" xr:uid="{44CC036C-BC7F-4396-8345-81064C38697A}"/>
    <cellStyle name="_RV Oil_130204 2013 - 2061 LONG-TERM FORECAST FPL METHODOLOGY Clean Copy" xfId="40547" xr:uid="{E0D55402-37AF-489E-B873-9607CCB9EC36}"/>
    <cellStyle name="_SA Financial Model v1.0" xfId="40548" xr:uid="{0A575FD6-0B77-4F11-A613-546D0CA2C68F}"/>
    <cellStyle name="_SA Financial Model v1.0 2" xfId="40549" xr:uid="{283EBF29-DB4F-4A71-83F0-226AA6CC3F57}"/>
    <cellStyle name="_SA Financial Model v1.0 3" xfId="40550" xr:uid="{5BE86B8B-06A0-455C-8FB9-C29F677CFF83}"/>
    <cellStyle name="_SA Financial Model v1.0 4" xfId="40551" xr:uid="{8405E47F-4E76-402F-8425-00C8B4D207B1}"/>
    <cellStyle name="_SA Financial Model v1.0 5" xfId="40552" xr:uid="{E583A351-B26A-4D15-A8BF-D0522FFBF5D4}"/>
    <cellStyle name="_Sample Spreadsheet - California" xfId="40553" xr:uid="{575E9142-F176-41BE-930A-E012112DBDD4}"/>
    <cellStyle name="_Sayreville 050630 GM 2 Report" xfId="40554" xr:uid="{E24A27B9-98A1-4204-9142-F6D29585C62C}"/>
    <cellStyle name="_Sayreville 050630 GM 2 Report 2" xfId="40555" xr:uid="{7C70E8D9-CD6B-4BAA-BC86-4A8F7434BC41}"/>
    <cellStyle name="_Sayreville 050630 GM 2 Report 2 2" xfId="40556" xr:uid="{00932274-7055-44B5-BFD0-19F7140E374C}"/>
    <cellStyle name="_Sayreville 050630 GM 2 Report 3" xfId="40557" xr:uid="{6FBB0E95-7167-4E8A-B800-05361AA8CDD1}"/>
    <cellStyle name="_Sayreville 050630 GM 2 Report 3 2" xfId="40558" xr:uid="{ABB731EE-435B-4298-B7FF-3ED2FE4A100B}"/>
    <cellStyle name="_Sayreville 050630 GM 2 Report 4" xfId="40559" xr:uid="{B9D37646-056A-473A-8839-A08C21EDF687}"/>
    <cellStyle name="_Sayreville 050630 GM 2 Report 4 2" xfId="40560" xr:uid="{92911F96-0D37-4CD7-BA9C-90BC066DCC87}"/>
    <cellStyle name="_Sayreville 050630 GM 2 Report 4 3" xfId="40561" xr:uid="{A6F19111-915E-4BA1-AAFA-2E6312B9FAB0}"/>
    <cellStyle name="_Sayreville 050630 GM 2 Report 5" xfId="40562" xr:uid="{74059053-8081-4612-8029-3DA61E7E443A}"/>
    <cellStyle name="_Sayreville 050630 GM 2 Report 5 2" xfId="40563" xr:uid="{AD471270-B317-4BFB-BDDC-7AB4D9643482}"/>
    <cellStyle name="_Sayreville 050630 GM 2 Report 6" xfId="40564" xr:uid="{EA499F1F-4905-49E5-AC0F-703792046B19}"/>
    <cellStyle name="_Sayreville 050630 GM 2 Report_Cherokee 2010 - 2014 Budget Forecast" xfId="40565" xr:uid="{1297D50D-6BA7-40CA-865D-3DB25013200F}"/>
    <cellStyle name="_Sayreville 050630 GM 2 Report_Cimarron O&amp;M_05-24-2012" xfId="40566" xr:uid="{4318A4AB-0A77-406B-BA26-8E410065101A}"/>
    <cellStyle name="_Sayreville 050630 GM 2 Report_Copy of South TX GenTie  0.8x Sale12-31-09 COD BASE CASEvBOD" xfId="40567" xr:uid="{EF27CCF0-D4D5-4AAE-803A-512C42F59156}"/>
    <cellStyle name="_Sayreville 050630 GM 2 Report_Copy of South TX GenTie  0.8x Sale12-31-09 COD BASE CASEvBOD 2" xfId="40568" xr:uid="{68BC689E-EDDE-42CA-9D96-F69CBA28EBDD}"/>
    <cellStyle name="_Sayreville 050630 GM 2 Report_Genesis_Bridge_Tab" xfId="40569" xr:uid="{940E0D06-4ADD-4EE4-B1BF-0C5335085D86}"/>
    <cellStyle name="_Sayreville 050630 GM 2 Report_Input" xfId="40570" xr:uid="{6FC9A32F-70A5-4317-8469-ABD98B80079B}"/>
    <cellStyle name="_Sayreville 050630 GM 2 Report_Input 2" xfId="40571" xr:uid="{08C38805-9972-4121-B9C0-6833E356E0E2}"/>
    <cellStyle name="_Sayreville 050630 GM 2 Report_Majestic II 2013 - 2042 Property Tax Forecast est" xfId="40572" xr:uid="{9A23FFE8-B076-4194-961D-EB0574560030}"/>
    <cellStyle name="_Sayreville 050630 GM 2 Report_McCoy 250 MW Yingli 280W T-0 NextEra PVO&amp;M Budget (NEW RAMP)_2010-12-10" xfId="40573" xr:uid="{B89F55D0-3A63-4F67-BE25-76C0185A6282}"/>
    <cellStyle name="_Sayreville 050630 GM 2 Report_McCoy 250 MW Yingli 280W T-0 NextEra PVO&amp;M Budget (NEW RAMP)_2010-12-6" xfId="40574" xr:uid="{D860E04D-9643-4354-AACB-CB3616658EE0}"/>
    <cellStyle name="_Sayreville 050630 GM 2 Report_Tax" xfId="40575" xr:uid="{02618AC6-078F-4665-B918-326194600E2F}"/>
    <cellStyle name="_Sayreville 050630 GM 2 Report_ToD" xfId="40576" xr:uid="{3208FA85-99D2-4BB5-92AF-0CA27E361516}"/>
    <cellStyle name="_Sayreville 050630 GM 2 Report_ToD 2" xfId="40577" xr:uid="{FC510426-6D3A-4759-90AA-9091C4CEC346}"/>
    <cellStyle name="_Sayreville 050630 GM 2 Report_ToD 3" xfId="40578" xr:uid="{8E5DA80A-0A9E-4460-8985-84366BC32FE3}"/>
    <cellStyle name="_Sayreville Data 050729 GM 0" xfId="40579" xr:uid="{38C46ABF-17B6-4FD6-BED5-D171C46CDF2D}"/>
    <cellStyle name="_Sayreville Data 050729 GM 0 2" xfId="40580" xr:uid="{06C49611-E99E-4D86-966B-5549232719A5}"/>
    <cellStyle name="_Sayreville Data 050729 GM 0 2 2" xfId="40581" xr:uid="{EBED414E-BA17-48F1-9F59-2FAA49C3E687}"/>
    <cellStyle name="_Sayreville Data 050729 GM 0 3" xfId="40582" xr:uid="{AC05A4EB-9F6D-460B-9149-DB511BFB4018}"/>
    <cellStyle name="_Sayreville Data 050729 GM 0 3 2" xfId="40583" xr:uid="{E5B67B0B-BD03-4647-8060-F87E7F8C1962}"/>
    <cellStyle name="_Sayreville Data 050729 GM 0 4" xfId="40584" xr:uid="{6043DA48-0880-4B0A-9496-138357ADC06F}"/>
    <cellStyle name="_Sayreville Data 050729 GM 0 4 2" xfId="40585" xr:uid="{761C2010-E51E-4BEA-916F-E3D211C47199}"/>
    <cellStyle name="_Sayreville Data 050729 GM 0 4 3" xfId="40586" xr:uid="{18BB2878-DCF8-4B13-BF95-3038F0452128}"/>
    <cellStyle name="_Sayreville Data 050729 GM 0 5" xfId="40587" xr:uid="{2B1CA222-E4F1-41CC-833E-16BC5C73BB31}"/>
    <cellStyle name="_Sayreville Data 050729 GM 0 5 2" xfId="40588" xr:uid="{0F408BF2-9833-4CCC-90EB-3902F81FAE09}"/>
    <cellStyle name="_Sayreville Data 050729 GM 0 6" xfId="40589" xr:uid="{CE0198E0-6235-4B3C-85BD-BA2115B2E04E}"/>
    <cellStyle name="_Sayreville Data 050729 GM 0_Cherokee 2010 - 2014 Budget Forecast" xfId="40590" xr:uid="{74E3342A-170C-46C9-A2CD-933967448B11}"/>
    <cellStyle name="_Sayreville Data 050729 GM 0_Cimarron O&amp;M_05-24-2012" xfId="40591" xr:uid="{EFAAA562-5B86-42C0-9319-9CB13B7DA9B3}"/>
    <cellStyle name="_Sayreville Data 050729 GM 0_Copy of South TX GenTie  0.8x Sale12-31-09 COD BASE CASEvBOD" xfId="40592" xr:uid="{6EC6245D-785F-43E1-A074-066B0B3CE1B1}"/>
    <cellStyle name="_Sayreville Data 050729 GM 0_Copy of South TX GenTie  0.8x Sale12-31-09 COD BASE CASEvBOD 2" xfId="40593" xr:uid="{31919CE6-2EA2-4A14-BFD9-4A1DF3AF4572}"/>
    <cellStyle name="_Sayreville Data 050729 GM 0_Genesis_Bridge_Tab" xfId="40594" xr:uid="{7D1E904B-8F3D-4EA0-8B98-08EB78E0385F}"/>
    <cellStyle name="_Sayreville Data 050729 GM 0_Input" xfId="40595" xr:uid="{873E7A1B-9639-4CA8-86F3-52450424A1CB}"/>
    <cellStyle name="_Sayreville Data 050729 GM 0_Input 2" xfId="40596" xr:uid="{5FFB2BD9-4AC5-42FA-BBD0-4A449B298594}"/>
    <cellStyle name="_Sayreville Data 050729 GM 0_Majestic II 2013 - 2042 Property Tax Forecast est" xfId="40597" xr:uid="{2707EAB5-0C7E-43AD-8423-90B4874C46F9}"/>
    <cellStyle name="_Sayreville Data 050729 GM 0_McCoy 250 MW Yingli 280W T-0 NextEra PVO&amp;M Budget (NEW RAMP)_2010-12-10" xfId="40598" xr:uid="{66692AE1-639C-444A-A505-A57EBC149ADC}"/>
    <cellStyle name="_Sayreville Data 050729 GM 0_McCoy 250 MW Yingli 280W T-0 NextEra PVO&amp;M Budget (NEW RAMP)_2010-12-6" xfId="40599" xr:uid="{EDB5AEFB-9BB2-4A2C-B01E-2CBC8A0B40F1}"/>
    <cellStyle name="_Sayreville Data 050729 GM 0_Tax" xfId="40600" xr:uid="{B49BF135-5C09-4421-B174-A1604A2517EE}"/>
    <cellStyle name="_Sayreville Data 050729 GM 0_ToD" xfId="40601" xr:uid="{B17E1764-542A-4FB8-BA8F-C935DA73E97A}"/>
    <cellStyle name="_Sayreville Data 050729 GM 0_ToD 2" xfId="40602" xr:uid="{752FA1F1-1714-465B-8AA6-48D48E5A9A55}"/>
    <cellStyle name="_Sayreville Data 050729 GM 0_ToD 3" xfId="40603" xr:uid="{B37EB099-A968-4946-A7DA-0104A606C631}"/>
    <cellStyle name="_Sayreville MW Predictor w HR Curves" xfId="40604" xr:uid="{39BE2958-D053-4B94-90EC-6CED0F641C72}"/>
    <cellStyle name="_SC Community Relations 2010 Budget (2)" xfId="40605" xr:uid="{259528EE-3833-4ED0-961E-B47B55C2DE22}"/>
    <cellStyle name="_SCE Agreement Energy $ Budget" xfId="40606" xr:uid="{3C45B720-AA5E-4862-BBB4-86C15EAC5A7A}"/>
    <cellStyle name="_SCE Agreement Energy $ Budget 2" xfId="40607" xr:uid="{980960F9-358E-43E5-AA2F-B8F6188D2ED7}"/>
    <cellStyle name="_SCE Agreement Energy $ Budget 2 2" xfId="40608" xr:uid="{7F6D5AA5-1711-4DC5-B337-FCA07EE005C5}"/>
    <cellStyle name="_SCE Agreement Energy $ Budget 3" xfId="40609" xr:uid="{74C9ADB7-97C9-4110-8DF5-69F4BC640715}"/>
    <cellStyle name="_SCE Agreement Energy $ Budget 3 2" xfId="40610" xr:uid="{00D06225-3A6F-408C-9C3A-4643101BF66D}"/>
    <cellStyle name="_SCE Agreement Energy $ Budget 4" xfId="40611" xr:uid="{96E3448F-B70E-4228-9FDE-293EB93C82FD}"/>
    <cellStyle name="_SCE Agreement Energy $ Budget 4 2" xfId="40612" xr:uid="{30465100-5166-4672-9164-0C1C5CF895EC}"/>
    <cellStyle name="_SCE Agreement Energy $ Budget 4 3" xfId="40613" xr:uid="{B73215C1-6FE9-4131-9DE3-2A598A7D9886}"/>
    <cellStyle name="_SCE Agreement Energy $ Budget 5" xfId="40614" xr:uid="{2A219488-81C7-4D94-A43A-956DC753FDEE}"/>
    <cellStyle name="_SCE Agreement Energy $ Budget 5 2" xfId="40615" xr:uid="{02A2EE81-A08A-4519-BF79-E6E5C2D463A5}"/>
    <cellStyle name="_SCE Agreement Energy $ Budget 6" xfId="40616" xr:uid="{84DB92AB-3F09-4B06-9B03-691A94F867F7}"/>
    <cellStyle name="_SCE Agreement Energy $ Budget_August 2010 CWIP curves_NextEra" xfId="40617" xr:uid="{4C57F784-BB4F-4D55-B251-ABC3A3EF2867}"/>
    <cellStyle name="_SCE Agreement Energy $ Budget_August 2010 CWIP curves_NextEra 2" xfId="40618" xr:uid="{E50783F4-67A2-4845-94B6-E0BC0FF4172B}"/>
    <cellStyle name="_SCE Agreement Energy $ Budget_August 2010 CWIP curves_NextEra_November 2010 Termosol CWIP Curves NEER Final" xfId="40619" xr:uid="{36211F95-80C8-4504-B072-674CCCA7F0FD}"/>
    <cellStyle name="_SCE Agreement Energy $ Budget_August 2010 CWIP curves_NextEra_November 2010 Termosol CWIP Curves NEER Final 2" xfId="40620" xr:uid="{45D3EB15-7A13-4DEB-82D0-A330AFC119C3}"/>
    <cellStyle name="_SCE Agreement Energy $ Budget_BASIS ADJ" xfId="40621" xr:uid="{06AE5DF7-493A-401B-B2D7-233C1A0E8CA6}"/>
    <cellStyle name="_SCE Agreement Energy $ Budget_BM Adjustments" xfId="40622" xr:uid="{940E00FC-ABFA-4114-AE86-890052946DFE}"/>
    <cellStyle name="_SCE Agreement Energy $ Budget_Capacity_Factor_Monthly_Forecast_Through_2024 " xfId="40623" xr:uid="{0BAA17DC-B394-4A5A-8F3B-76C55629AC17}"/>
    <cellStyle name="_SCE Agreement Energy $ Budget_Capacity_Factor_Monthly_Forecast_Through_2024  2" xfId="40624" xr:uid="{8D5F89C3-D1D0-4FB0-8F9D-61B46BF03505}"/>
    <cellStyle name="_SCE Agreement Energy $ Budget_Consolidated Summary Living ProForma_2011_DRAFT" xfId="40625" xr:uid="{50E1BB84-5EF4-4369-82D4-01C283EE7E3E}"/>
    <cellStyle name="_SCE Agreement Energy $ Budget_Consolidated Summary Living ProForma_2011_DRAFT 2" xfId="40626" xr:uid="{44353ED9-E69A-43A3-A079-A6089FA52146}"/>
    <cellStyle name="_SCE Agreement Energy $ Budget_Consolidated Summary Living ProForma_2011_Paste Special" xfId="40627" xr:uid="{D4B0FE87-1498-4B61-8A40-A8C9BA8F907E}"/>
    <cellStyle name="_SCE Agreement Energy $ Budget_Consolidated Summary Living ProForma_2011_Paste Special 2" xfId="40628" xr:uid="{C456EA45-3AA4-4CE6-9032-5E0C7BC9F4D1}"/>
    <cellStyle name="_SCE Agreement Energy $ Budget_Copy of South TX GenTie  0.8x Sale12-31-09 COD BASE CASEvBOD" xfId="40629" xr:uid="{97F92981-0B12-4E30-B82A-05C95FED92F2}"/>
    <cellStyle name="_SCE Agreement Energy $ Budget_Copy of South TX GenTie  0.8x Sale12-31-09 COD BASE CASEvBOD 2" xfId="40630" xr:uid="{1D9019EB-28B7-4947-AFEF-48908DA6F436}"/>
    <cellStyle name="_SCE Agreement Energy $ Budget_CWIP Termosol 1" xfId="40631" xr:uid="{7D0C0BC0-6184-498E-8E93-FEBC376EFA81}"/>
    <cellStyle name="_SCE Agreement Energy $ Budget_CWIP Termosol 1 2" xfId="40632" xr:uid="{040DE6CB-8019-484C-B512-5965E6889FC8}"/>
    <cellStyle name="_SCE Agreement Energy $ Budget_CWIP Termosol 2" xfId="40633" xr:uid="{7E46C263-79FF-4833-A67F-3A0890B3477E}"/>
    <cellStyle name="_SCE Agreement Energy $ Budget_CWIP Termosol 2 2" xfId="40634" xr:uid="{26B0B856-6128-462D-8DDA-72E6AD96999B}"/>
    <cellStyle name="_SCE Agreement Energy $ Budget_Fees" xfId="40635" xr:uid="{EE1AE70E-B034-4A9B-802F-986FD8237793}"/>
    <cellStyle name="_SCE Agreement Energy $ Budget_Genesis_Bridge_Tab" xfId="40636" xr:uid="{4A3A2E18-32B5-4C2E-9676-1BB0FE990819}"/>
    <cellStyle name="_SCE Agreement Energy $ Budget_Locked in Gross Margin" xfId="40637" xr:uid="{47EBD125-A69E-40CE-ADE8-E385F534D4CF}"/>
    <cellStyle name="_SCE Agreement Energy $ Budget_November 2010 CWIP Curves Genesis Final" xfId="40638" xr:uid="{5301026C-5D8A-415E-821E-408E751E351F}"/>
    <cellStyle name="_SCE Agreement Energy $ Budget_November 2010 CWIP Curves Genesis Final 2" xfId="40639" xr:uid="{BA68A7B2-68ED-42B8-89B1-6F9B59D031C7}"/>
    <cellStyle name="_SCE Agreement Energy $ Budget_November 2010 CWIP Curves NEER Final" xfId="40640" xr:uid="{5C1B6618-A3BA-405D-AAE2-5CFAC6BCC6FD}"/>
    <cellStyle name="_SCE Agreement Energy $ Budget_November 2010 CWIP Curves NEER Final 2" xfId="40641" xr:uid="{63A2AD16-BE64-4063-8932-6D5DAC2FE01E}"/>
    <cellStyle name="_SCE Agreement Energy $ Budget_November 2010 Termosol CWIP Curves NEER Final" xfId="40642" xr:uid="{4FB0E7A8-7A50-45B3-B80F-2BB796501AF0}"/>
    <cellStyle name="_SCE Agreement Energy $ Budget_November 2010 Termosol CWIP Curves NEER Final 2" xfId="40643" xr:uid="{837E8325-A569-4C6E-BBE1-E89F3869A27C}"/>
    <cellStyle name="_SCE Agreement Energy $ Budget_Project Monitoring Paradise Solar revised_October 2010" xfId="40644" xr:uid="{E8E340AB-D5E9-4AA8-910E-48068954387E}"/>
    <cellStyle name="_SCE Agreement Energy $ Budget_Project Monitoring Paradise Solar revised_October 2010 2" xfId="40645" xr:uid="{BA931648-3EF3-4CDE-AC3D-89D8568A31E6}"/>
    <cellStyle name="_SCE Agreement Energy $ Budget_Project Monitoring Paradise Solar revised_October 2010_November 2010 Termosol CWIP Curves NEER Final" xfId="40646" xr:uid="{83A87D9D-5CF4-4126-990F-69D76EFC8509}"/>
    <cellStyle name="_SCE Agreement Energy $ Budget_Project Monitoring Paradise Solar revised_October 2010_November 2010 Termosol CWIP Curves NEER Final 2" xfId="40647" xr:uid="{29DD87AF-6DBD-4AE4-AECC-FDE40E533B75}"/>
    <cellStyle name="_SCE Agreement Energy $ Budget_September 2010 CWIP curves_NextEra" xfId="40648" xr:uid="{5A597FE4-78DA-4500-9B77-517A916BD06B}"/>
    <cellStyle name="_SCE Agreement Energy $ Budget_September 2010 CWIP curves_NextEra 2" xfId="40649" xr:uid="{C8861888-155A-4127-A342-C9EB24C4ABB9}"/>
    <cellStyle name="_SCE Agreement Energy $ Budget_September 2010 CWIP curves_NextEra_November 2010 Termosol CWIP Curves NEER Final" xfId="40650" xr:uid="{A5C5D044-A7D7-4D2F-A966-66ADDA97A487}"/>
    <cellStyle name="_SCE Agreement Energy $ Budget_September 2010 CWIP curves_NextEra_November 2010 Termosol CWIP Curves NEER Final 2" xfId="40651" xr:uid="{507CE0B7-8FB1-45B5-BC57-905663B430E2}"/>
    <cellStyle name="_SCE Agreement Energy $ Budget_Summerhaven CWIP curve Oct_2010" xfId="40652" xr:uid="{3A495F16-1B14-4F4D-946B-461594806513}"/>
    <cellStyle name="_SCE Agreement Energy $ Budget_Summerhaven CWIP curve Oct_2010 2" xfId="40653" xr:uid="{125C0219-FE4D-4190-9D0F-617ECE8D2FE2}"/>
    <cellStyle name="_SCE Agreement Energy $ Budget_Summerhaven CWIP curve Oct_2010_November 2010 Termosol CWIP Curves NEER Final" xfId="40654" xr:uid="{92065A4E-3447-42ED-B528-1A3087657D83}"/>
    <cellStyle name="_SCE Agreement Energy $ Budget_Summerhaven CWIP curve Oct_2010_November 2010 Termosol CWIP Curves NEER Final 2" xfId="40655" xr:uid="{FD84E957-DD46-44E6-96F8-6908664CAC7E}"/>
    <cellStyle name="_SCE Agreement Energy $ Budget_ToD" xfId="40656" xr:uid="{1E177EC1-AD09-4536-8187-9CE94CE2FDE5}"/>
    <cellStyle name="_SCE Agreement Energy $ Budget_ToD 2" xfId="40657" xr:uid="{44E7BB0E-CCE0-40FE-AE89-342BDDF35EAD}"/>
    <cellStyle name="_SCE Agreement Energy $ Budget_ToD 3" xfId="40658" xr:uid="{5F119E93-8E0A-4AA4-8012-1839BE943665}"/>
    <cellStyle name="_SCE Agreement Energy $ Budget_tx financing revs" xfId="40659" xr:uid="{E8C2C840-6807-4C35-9CB7-9C0971C034DE}"/>
    <cellStyle name="_SCE Agreement Energy $ Budget_tx financing revs 2" xfId="40660" xr:uid="{95719BE0-5A9A-47F0-B1E8-2023454D2997}"/>
    <cellStyle name="_Scen" xfId="40661" xr:uid="{C3994581-19D8-4C94-8CD3-B23511FB3113}"/>
    <cellStyle name="_Scen 2" xfId="40662" xr:uid="{E112E63D-49A3-408D-96B4-5FD3EDC2818A}"/>
    <cellStyle name="_Scen 2 2" xfId="40663" xr:uid="{54CD0DA2-BD37-48E7-B6B0-F11159644CAF}"/>
    <cellStyle name="_Scen 3" xfId="40664" xr:uid="{4C10AFC1-8888-4724-9BAC-4A51466835AF}"/>
    <cellStyle name="_Scen 4" xfId="40665" xr:uid="{DC3E7F96-547D-4258-83A0-3BFFBE105D70}"/>
    <cellStyle name="_Scen 4 2" xfId="40666" xr:uid="{8899B454-6872-4DD9-B6DA-4B0FE302D9A2}"/>
    <cellStyle name="_Scen 4 3" xfId="40667" xr:uid="{9C717DEC-A787-4F06-970F-8D04D2FD2ECA}"/>
    <cellStyle name="_Scen_Genesis_Bridge_Tab" xfId="40668" xr:uid="{8EFCBA9A-D8D8-4ABB-BE3F-31C421EC6C00}"/>
    <cellStyle name="_Scen_ToD" xfId="40669" xr:uid="{AA8AB7F8-1E94-4FFD-97D5-1429891A1C60}"/>
    <cellStyle name="_Scen_ToD 2" xfId="40670" xr:uid="{5EEB3635-DFE0-44ED-9E7D-CCDB1786B492}"/>
    <cellStyle name="_Scen_ToD 3" xfId="40671" xr:uid="{19832EE9-4264-4169-997F-C56D68D09282}"/>
    <cellStyle name="_Scenario_East 0912" xfId="40672" xr:uid="{12277A17-923D-4D9D-A75E-56BA5ECDDE32}"/>
    <cellStyle name="_Scenario_East 0912 2" xfId="40673" xr:uid="{CA9BF367-A790-45B1-A53F-F7EDBE93973D}"/>
    <cellStyle name="_Scenario_East 0912 2 2" xfId="40674" xr:uid="{C1BF68A0-EF22-4156-9C1F-7E06A25C581A}"/>
    <cellStyle name="_Scenario_East 0912 3" xfId="40675" xr:uid="{337CA75A-E1AD-4D19-A66A-3464E2770423}"/>
    <cellStyle name="_Scenario_East 0912 3 2" xfId="40676" xr:uid="{EDE0F33D-24B9-4CF8-9F80-CB4BD677D8F1}"/>
    <cellStyle name="_Scenario_East 0912 3 2 2" xfId="40677" xr:uid="{AD295714-1857-48A2-90B5-25B8B00A3AA2}"/>
    <cellStyle name="_Scenario_East 0912 3 3" xfId="40678" xr:uid="{0B66616B-555B-456E-BDA7-2C21D5F96D44}"/>
    <cellStyle name="_Scenario_East 0912 4" xfId="40679" xr:uid="{1499B426-FDD9-4E83-AF28-9BE72A3ACADC}"/>
    <cellStyle name="_Scenario_East 0912 4 2" xfId="40680" xr:uid="{287ED41F-4FFF-4393-9C56-947EE0B85E95}"/>
    <cellStyle name="_Scenario_East 0912 4 3" xfId="40681" xr:uid="{D99897EB-B792-4680-B0B0-E66A0E034DB9}"/>
    <cellStyle name="_Scenario_East 0912 5" xfId="40682" xr:uid="{658D44AA-850A-47E0-8E4F-BB57C0C2B8CA}"/>
    <cellStyle name="_Scenario_East 0912 5 2" xfId="40683" xr:uid="{660FCF52-14D1-42B7-B0BD-A825A4B589F5}"/>
    <cellStyle name="_Scenario_East 0912 6" xfId="40684" xr:uid="{3E8783B4-5872-4854-9CC6-F164D3DADA6F}"/>
    <cellStyle name="_Scenario_East 0912_August 2010 CWIP curves_NextEra" xfId="40685" xr:uid="{0478399D-AC4B-4E24-AFA2-34C6AA170613}"/>
    <cellStyle name="_Scenario_East 0912_August 2010 CWIP curves_NextEra 2" xfId="40686" xr:uid="{BF94D4EA-C41C-4B81-B78D-E30DAF6C94CE}"/>
    <cellStyle name="_Scenario_East 0912_August 2010 CWIP curves_NextEra_November 2010 Termosol CWIP Curves NEER Final" xfId="40687" xr:uid="{70D0F516-DADC-4F68-9557-C72DEF02D482}"/>
    <cellStyle name="_Scenario_East 0912_August 2010 CWIP curves_NextEra_November 2010 Termosol CWIP Curves NEER Final 2" xfId="40688" xr:uid="{6451B590-ECB7-426E-B8B4-D73D63DA76AB}"/>
    <cellStyle name="_Scenario_East 0912_BASIS ADJ" xfId="40689" xr:uid="{2A63F909-E358-48F6-B8D3-3A478DF9BAD2}"/>
    <cellStyle name="_Scenario_East 0912_BM Adjustments" xfId="40690" xr:uid="{0BA14D62-BA48-4EF9-946A-584B692FED1C}"/>
    <cellStyle name="_Scenario_East 0912_Budget Support 2012-09 2013-15 Benefit Programs v5 with NEER Barg Update" xfId="40691" xr:uid="{48F8B1C9-7C2C-445B-ADDA-939366CBB2A4}"/>
    <cellStyle name="_Scenario_East 0912_Capacity_Factor_Monthly_Forecast_Through_2024 " xfId="40692" xr:uid="{FB44739E-AF16-4CE9-A11C-A2B77060C611}"/>
    <cellStyle name="_Scenario_East 0912_Capacity_Factor_Monthly_Forecast_Through_2024  2" xfId="40693" xr:uid="{734221D8-A8EB-4B85-8305-5BB850E56463}"/>
    <cellStyle name="_Scenario_East 0912_Capital Prov 1Q10" xfId="40694" xr:uid="{9CD996BA-3087-460A-8BD8-A3627FEECF1D}"/>
    <cellStyle name="_Scenario_East 0912_Capital Prov 1Q10 2" xfId="40695" xr:uid="{5BB64734-843D-4506-A1D6-D26C943DBF06}"/>
    <cellStyle name="_Scenario_East 0912_Capital Prov 1Q10_March_LTD_Premium" xfId="40696" xr:uid="{8F836097-EAB9-45A7-85E8-B32D4B686C11}"/>
    <cellStyle name="_Scenario_East 0912_Capital Prov 1Q10_Nov Self Admin LTD Income Premium - CIGNA" xfId="40697" xr:uid="{ED71B959-AAF6-478C-BF43-CC120DF7FD27}"/>
    <cellStyle name="_Scenario_East 0912_Capital Prov 1Q10_Summary Unrounded" xfId="40698" xr:uid="{AE3DA3CE-2F6C-4BF6-A089-AA977560C09B}"/>
    <cellStyle name="_Scenario_East 0912_Consolidated Summary Living ProForma_2011_DRAFT" xfId="40699" xr:uid="{221A8EC8-45B4-4246-B9BB-BA95DC8248F1}"/>
    <cellStyle name="_Scenario_East 0912_Consolidated Summary Living ProForma_2011_DRAFT 2" xfId="40700" xr:uid="{C1D5ACA2-56F4-4F5A-8230-A534E807351F}"/>
    <cellStyle name="_Scenario_East 0912_Consolidated Summary Living ProForma_2011_Paste Special" xfId="40701" xr:uid="{EDB76D95-B8D2-4912-85C6-8D48FE761333}"/>
    <cellStyle name="_Scenario_East 0912_Consolidated Summary Living ProForma_2011_Paste Special 2" xfId="40702" xr:uid="{E8B5CB30-3871-48DC-8426-FB5E622C0372}"/>
    <cellStyle name="_Scenario_East 0912_Copy of South TX GenTie  0.8x Sale12-31-09 COD BASE CASEvBOD" xfId="40703" xr:uid="{E070EC95-D317-4E50-8068-17702AF102D9}"/>
    <cellStyle name="_Scenario_East 0912_Copy of South TX GenTie  0.8x Sale12-31-09 COD BASE CASEvBOD 2" xfId="40704" xr:uid="{1C65FF06-554A-4D91-8E8D-57E1C8E56D37}"/>
    <cellStyle name="_Scenario_East 0912_CWIP Termosol 1" xfId="40705" xr:uid="{A0A01BB7-CA52-45AC-BEE9-76DFF8A92B94}"/>
    <cellStyle name="_Scenario_East 0912_CWIP Termosol 1 2" xfId="40706" xr:uid="{5612B3B6-307A-42F7-AD2B-49B871494C78}"/>
    <cellStyle name="_Scenario_East 0912_CWIP Termosol 2" xfId="40707" xr:uid="{775E3202-14C2-4273-9608-8B13A7CF5331}"/>
    <cellStyle name="_Scenario_East 0912_CWIP Termosol 2 2" xfId="40708" xr:uid="{81474707-855D-47B6-B71C-779D2C598625}"/>
    <cellStyle name="_Scenario_East 0912_Fees" xfId="40709" xr:uid="{A9C41459-7845-4D8E-A5DB-899498FD9CE9}"/>
    <cellStyle name="_Scenario_East 0912_Genesis_Bridge_Tab" xfId="40710" xr:uid="{E6B4A770-6FF5-4C81-B2C1-13ACE3D338A4}"/>
    <cellStyle name="_Scenario_East 0912_Locked in Gross Margin" xfId="40711" xr:uid="{28804CF7-30B5-48B7-950B-E3CA52763C0B}"/>
    <cellStyle name="_Scenario_East 0912_LTD-FAS 112 Summary" xfId="40712" xr:uid="{4828175F-3281-4B60-BDA1-0A03FAB8A125}"/>
    <cellStyle name="_Scenario_East 0912_November 2010 CWIP Curves Genesis Final" xfId="40713" xr:uid="{803B7FF8-C315-4225-A7C2-C50B9C5759D6}"/>
    <cellStyle name="_Scenario_East 0912_November 2010 CWIP Curves Genesis Final 2" xfId="40714" xr:uid="{1E4692E9-76B6-4A56-9F45-EDE835504B6C}"/>
    <cellStyle name="_Scenario_East 0912_November 2010 CWIP Curves NEER Final" xfId="40715" xr:uid="{E9F7B491-6C80-4A36-8C32-DF2EE1781954}"/>
    <cellStyle name="_Scenario_East 0912_November 2010 CWIP Curves NEER Final 2" xfId="40716" xr:uid="{89118DD6-C3D0-47F9-8ACD-CBD9030543F6}"/>
    <cellStyle name="_Scenario_East 0912_November 2010 Termosol CWIP Curves NEER Final" xfId="40717" xr:uid="{5BB7EF53-64FA-4FA6-9DFD-9EC46B268D0C}"/>
    <cellStyle name="_Scenario_East 0912_November 2010 Termosol CWIP Curves NEER Final 2" xfId="40718" xr:uid="{50E1C34B-A816-41B7-8521-72AFE1FC3E82}"/>
    <cellStyle name="_Scenario_East 0912_Project Monitoring Paradise Solar revised_October 2010" xfId="40719" xr:uid="{EE50E100-AB76-4379-AECA-A9F11E141039}"/>
    <cellStyle name="_Scenario_East 0912_Project Monitoring Paradise Solar revised_October 2010 2" xfId="40720" xr:uid="{CBBF0F1A-D7A6-4344-917E-0220F136CD88}"/>
    <cellStyle name="_Scenario_East 0912_Project Monitoring Paradise Solar revised_October 2010_November 2010 Termosol CWIP Curves NEER Final" xfId="40721" xr:uid="{CD33A85B-252F-4865-A920-745701CBF78D}"/>
    <cellStyle name="_Scenario_East 0912_Project Monitoring Paradise Solar revised_October 2010_November 2010 Termosol CWIP Curves NEER Final 2" xfId="40722" xr:uid="{C2E046CA-27BD-4C48-A7ED-557CD9E5E3B3}"/>
    <cellStyle name="_Scenario_East 0912_September 2010 CWIP curves_NextEra" xfId="40723" xr:uid="{1BA54F62-9594-4B02-8A70-DBEE9CB3889A}"/>
    <cellStyle name="_Scenario_East 0912_September 2010 CWIP curves_NextEra 2" xfId="40724" xr:uid="{BA699A9C-20F4-4B2F-AE34-DAB45F96B32F}"/>
    <cellStyle name="_Scenario_East 0912_September 2010 CWIP curves_NextEra_November 2010 Termosol CWIP Curves NEER Final" xfId="40725" xr:uid="{F53E8FC9-3745-4B56-88B2-CA9B0F9D8EE1}"/>
    <cellStyle name="_Scenario_East 0912_September 2010 CWIP curves_NextEra_November 2010 Termosol CWIP Curves NEER Final 2" xfId="40726" xr:uid="{EF9CF1A6-75D7-4524-AA5B-5EBB25D68C5E}"/>
    <cellStyle name="_Scenario_East 0912_Summerhaven CWIP curve Oct_2010" xfId="40727" xr:uid="{DF7A5EF4-6E1F-47B7-B1DF-94221CC0989F}"/>
    <cellStyle name="_Scenario_East 0912_Summerhaven CWIP curve Oct_2010 2" xfId="40728" xr:uid="{4794AF0D-5DD9-4B57-BB7D-01C25F3C3BC9}"/>
    <cellStyle name="_Scenario_East 0912_Summerhaven CWIP curve Oct_2010_November 2010 Termosol CWIP Curves NEER Final" xfId="40729" xr:uid="{E77616D0-25C6-4E28-91A7-55BA723C1980}"/>
    <cellStyle name="_Scenario_East 0912_Summerhaven CWIP curve Oct_2010_November 2010 Termosol CWIP Curves NEER Final 2" xfId="40730" xr:uid="{398AF8E2-A16F-4B88-9D56-C8404D7074A1}"/>
    <cellStyle name="_Scenario_East 0912_ToD" xfId="40731" xr:uid="{DBB9331A-9B8F-4E62-8ABB-902852A82894}"/>
    <cellStyle name="_Scenario_East 0912_ToD 2" xfId="40732" xr:uid="{3D7FB66E-49F9-490E-8C90-F53691B8846C}"/>
    <cellStyle name="_Scenario_East 0912_ToD 3" xfId="40733" xr:uid="{39342598-CDF4-4AE4-97E7-21C807C06DF2}"/>
    <cellStyle name="_Scenario_East 0912_tx financing revs" xfId="40734" xr:uid="{226991FE-9F03-4866-95F0-1822CFEE01E4}"/>
    <cellStyle name="_Scenario_East 0912_tx financing revs 2" xfId="40735" xr:uid="{E918A45C-777C-4890-BC99-88054DB8B3BE}"/>
    <cellStyle name="_Scenario_ERCOT" xfId="40736" xr:uid="{DE9E1DE7-69D3-4E50-8259-9F991C89AFEB}"/>
    <cellStyle name="_Scenario_ERCOT 2" xfId="40737" xr:uid="{D8DC9D94-8D5E-4C75-BBAA-8F1802FA7BA1}"/>
    <cellStyle name="_Scenario_ERCOT 2 2" xfId="40738" xr:uid="{D077D313-6844-4A43-AFFF-C0DEDF3DC044}"/>
    <cellStyle name="_Scenario_ERCOT 3" xfId="40739" xr:uid="{BC67A361-6284-4DD5-973D-AC571DF9644A}"/>
    <cellStyle name="_Scenario_ERCOT 3 2" xfId="40740" xr:uid="{F2EE36EB-CFD5-49BB-8764-F958E6D771C0}"/>
    <cellStyle name="_Scenario_ERCOT 4" xfId="40741" xr:uid="{DF7D5F0B-EE73-4B8A-A178-756054336DA0}"/>
    <cellStyle name="_Scenario_ERCOT 4 2" xfId="40742" xr:uid="{97277C85-6490-4A1C-B58D-9DFD9B55CB07}"/>
    <cellStyle name="_Scenario_ERCOT 4 3" xfId="40743" xr:uid="{D48E3C24-C270-4DCB-95E9-9D310295E41F}"/>
    <cellStyle name="_Scenario_ERCOT 5" xfId="40744" xr:uid="{3613C0DC-EAE0-4641-9FE3-62043DA6A4A5}"/>
    <cellStyle name="_Scenario_ERCOT 5 2" xfId="40745" xr:uid="{1B2E35DC-ED73-4922-B470-8CB36BFF5651}"/>
    <cellStyle name="_Scenario_ERCOT 6" xfId="40746" xr:uid="{36485C13-9757-4A87-B130-87B8B03AD454}"/>
    <cellStyle name="_Scenario_ERCOT_August 2010 CWIP curves_NextEra" xfId="40747" xr:uid="{C19CB831-BC55-413D-8F57-53FBF4B58A55}"/>
    <cellStyle name="_Scenario_ERCOT_August 2010 CWIP curves_NextEra 2" xfId="40748" xr:uid="{734F16E5-E0CA-45DF-8624-E8CDCAFE736E}"/>
    <cellStyle name="_Scenario_ERCOT_August 2010 CWIP curves_NextEra_November 2010 Termosol CWIP Curves NEER Final" xfId="40749" xr:uid="{F7399A69-1F47-49F2-8E15-C1089B96CAF6}"/>
    <cellStyle name="_Scenario_ERCOT_August 2010 CWIP curves_NextEra_November 2010 Termosol CWIP Curves NEER Final 2" xfId="40750" xr:uid="{CA1C8455-0FE9-4D84-956E-332E6DA6FCF6}"/>
    <cellStyle name="_Scenario_ERCOT_BASIS ADJ" xfId="40751" xr:uid="{B1683F7B-162C-41D9-8652-CD5B08B623B5}"/>
    <cellStyle name="_Scenario_ERCOT_BM Adjustments" xfId="40752" xr:uid="{6AE307D0-8436-489B-915C-B44BA689D479}"/>
    <cellStyle name="_Scenario_ERCOT_Budget Support 2012-09 2013-15 Benefit Programs v5 with NEER Barg Update" xfId="40753" xr:uid="{22C65D0A-A399-4E54-94B4-49A265CAEDB0}"/>
    <cellStyle name="_Scenario_ERCOT_Capacity_Factor_Monthly_Forecast_Through_2024 " xfId="40754" xr:uid="{F57B488E-1DE4-4E99-9210-54843534498B}"/>
    <cellStyle name="_Scenario_ERCOT_Capacity_Factor_Monthly_Forecast_Through_2024  2" xfId="40755" xr:uid="{54B0B020-F0FB-4417-8DCE-D988A7E9EA9F}"/>
    <cellStyle name="_Scenario_ERCOT_Capital Prov 1Q10" xfId="40756" xr:uid="{69A6E3EB-8A0F-479F-8E69-6491F1C34932}"/>
    <cellStyle name="_Scenario_ERCOT_Capital Prov 1Q10 2" xfId="40757" xr:uid="{124CF992-1F19-4D59-B25D-347E899FC4D5}"/>
    <cellStyle name="_Scenario_ERCOT_Capital Prov 1Q10_March_LTD_Premium" xfId="40758" xr:uid="{62A2979D-617E-4541-94C6-61BFE4C00631}"/>
    <cellStyle name="_Scenario_ERCOT_Capital Prov 1Q10_Nov Self Admin LTD Income Premium - CIGNA" xfId="40759" xr:uid="{BEA31E61-AB58-4AB5-9DBC-8232B246FC15}"/>
    <cellStyle name="_Scenario_ERCOT_Capital Prov 1Q10_Summary Unrounded" xfId="40760" xr:uid="{E689BF8A-2ADD-4423-9321-FB2A72F820BC}"/>
    <cellStyle name="_Scenario_ERCOT_Consolidated Summary Living ProForma_2011_DRAFT" xfId="40761" xr:uid="{CD535BF8-9A87-4288-AE49-448B8E7AA042}"/>
    <cellStyle name="_Scenario_ERCOT_Consolidated Summary Living ProForma_2011_DRAFT 2" xfId="40762" xr:uid="{17600EA4-5BFB-4C66-95BE-685009E18711}"/>
    <cellStyle name="_Scenario_ERCOT_Consolidated Summary Living ProForma_2011_Paste Special" xfId="40763" xr:uid="{716B994F-C7A5-4664-8742-66B5C756E8C1}"/>
    <cellStyle name="_Scenario_ERCOT_Consolidated Summary Living ProForma_2011_Paste Special 2" xfId="40764" xr:uid="{14D9318A-4581-4858-8ECE-2F0DD5AE83F4}"/>
    <cellStyle name="_Scenario_ERCOT_Copy of South TX GenTie  0.8x Sale12-31-09 COD BASE CASEvBOD" xfId="40765" xr:uid="{3A54BE21-4F5C-4E57-B21F-AEA8099385E6}"/>
    <cellStyle name="_Scenario_ERCOT_Copy of South TX GenTie  0.8x Sale12-31-09 COD BASE CASEvBOD 2" xfId="40766" xr:uid="{8D2CD2F9-F9D9-4065-926A-07BF14074588}"/>
    <cellStyle name="_Scenario_ERCOT_CWIP Termosol 1" xfId="40767" xr:uid="{C3A77475-D641-4A5E-96AF-102199112ED9}"/>
    <cellStyle name="_Scenario_ERCOT_CWIP Termosol 1 2" xfId="40768" xr:uid="{90C1D1E6-3EA7-47FE-B941-F4B37BC3B43B}"/>
    <cellStyle name="_Scenario_ERCOT_CWIP Termosol 2" xfId="40769" xr:uid="{4843411B-501E-4C2B-B7D8-D6F6539B9FBE}"/>
    <cellStyle name="_Scenario_ERCOT_CWIP Termosol 2 2" xfId="40770" xr:uid="{C9BFCC8B-755C-4584-8DC6-6064B69DCF0F}"/>
    <cellStyle name="_Scenario_ERCOT_Fees" xfId="40771" xr:uid="{E799CFC1-8A0C-4EC3-89FC-5E7AD03DB176}"/>
    <cellStyle name="_Scenario_ERCOT_Genesis_Bridge_Tab" xfId="40772" xr:uid="{7C6A976B-EDDB-4AC8-86B4-580EA3777523}"/>
    <cellStyle name="_Scenario_ERCOT_Locked in Gross Margin" xfId="40773" xr:uid="{01182AD3-E14E-4B7A-A588-A5B89BA2A11F}"/>
    <cellStyle name="_Scenario_ERCOT_LTD-FAS 112 Summary" xfId="40774" xr:uid="{DC8E31EA-E6C1-47FD-93ED-EBC13D221245}"/>
    <cellStyle name="_Scenario_ERCOT_New" xfId="40775" xr:uid="{4E3E0319-3E0B-47BF-9C49-153D0A66B5F3}"/>
    <cellStyle name="_Scenario_ERCOT_New 2" xfId="40776" xr:uid="{86697E5D-847E-42C7-B7A5-1B2DE92A6444}"/>
    <cellStyle name="_Scenario_ERCOT_New 2 2" xfId="40777" xr:uid="{1572A9C3-37A1-4425-9BDF-738A521B5A0E}"/>
    <cellStyle name="_Scenario_ERCOT_New 3" xfId="40778" xr:uid="{18799FB3-B06C-4C13-ACF0-FA1D15E7A4A6}"/>
    <cellStyle name="_Scenario_ERCOT_New 3 2" xfId="40779" xr:uid="{0D37F3A2-D7E0-43F0-BDCC-FCD80E35BC2A}"/>
    <cellStyle name="_Scenario_ERCOT_New 4" xfId="40780" xr:uid="{EC7A7B60-86EA-4F66-BF4F-077FFD7CB451}"/>
    <cellStyle name="_Scenario_ERCOT_New 4 2" xfId="40781" xr:uid="{4F26DC8F-B657-43AD-896A-A2752CE78E9A}"/>
    <cellStyle name="_Scenario_ERCOT_New 4 3" xfId="40782" xr:uid="{A86DB8D9-ABA5-439E-B912-411CEA48097E}"/>
    <cellStyle name="_Scenario_ERCOT_New 5" xfId="40783" xr:uid="{F17C56C9-D04F-4A52-A962-BFAF7F2E994F}"/>
    <cellStyle name="_Scenario_ERCOT_New 5 2" xfId="40784" xr:uid="{863AE379-A8B3-4690-BD21-C2411603C8AD}"/>
    <cellStyle name="_Scenario_ERCOT_New 6" xfId="40785" xr:uid="{7C8DD67D-3C86-458E-AEE8-675A3FB25400}"/>
    <cellStyle name="_Scenario_ERCOT_New_August 2010 CWIP curves_NextEra" xfId="40786" xr:uid="{D2A463FF-0168-463F-86E8-EF80F5AB29CB}"/>
    <cellStyle name="_Scenario_ERCOT_New_August 2010 CWIP curves_NextEra 2" xfId="40787" xr:uid="{59AF84D9-FECA-46F2-8724-B18A0E05A7FD}"/>
    <cellStyle name="_Scenario_ERCOT_New_August 2010 CWIP curves_NextEra_November 2010 Termosol CWIP Curves NEER Final" xfId="40788" xr:uid="{BB4D47B1-6103-4CD5-B701-984616CF6C98}"/>
    <cellStyle name="_Scenario_ERCOT_New_August 2010 CWIP curves_NextEra_November 2010 Termosol CWIP Curves NEER Final 2" xfId="40789" xr:uid="{EE11422B-D844-47CE-8026-F20500CE3497}"/>
    <cellStyle name="_Scenario_ERCOT_New_BASIS ADJ" xfId="40790" xr:uid="{14F48203-04B1-48FC-B12B-738C3D1E767F}"/>
    <cellStyle name="_Scenario_ERCOT_New_BM Adjustments" xfId="40791" xr:uid="{D04655F2-2DE3-4B69-B934-19E3FCC92A74}"/>
    <cellStyle name="_Scenario_ERCOT_New_Budget Support 2012-09 2013-15 Benefit Programs v5 with NEER Barg Update" xfId="40792" xr:uid="{814DAA43-6DBB-48BE-A9BD-A24F3DC1E906}"/>
    <cellStyle name="_Scenario_ERCOT_New_Capacity_Factor_Monthly_Forecast_Through_2024 " xfId="40793" xr:uid="{25FD7841-73C7-4451-92F6-D2FD101BEA0B}"/>
    <cellStyle name="_Scenario_ERCOT_New_Capacity_Factor_Monthly_Forecast_Through_2024  2" xfId="40794" xr:uid="{F61932CD-F70E-4A91-ADA3-D1778550632F}"/>
    <cellStyle name="_Scenario_ERCOT_New_Capital Prov 1Q10" xfId="40795" xr:uid="{A9323751-57D8-475A-849D-4ABD3812A7A7}"/>
    <cellStyle name="_Scenario_ERCOT_New_Capital Prov 1Q10 2" xfId="40796" xr:uid="{20F0D7ED-B315-46AB-84A0-209EDDD715F0}"/>
    <cellStyle name="_Scenario_ERCOT_New_Capital Prov 1Q10_March_LTD_Premium" xfId="40797" xr:uid="{D88CD063-7C91-4518-9136-12AD4CCC3A84}"/>
    <cellStyle name="_Scenario_ERCOT_New_Capital Prov 1Q10_Nov Self Admin LTD Income Premium - CIGNA" xfId="40798" xr:uid="{2C4090C4-D4E5-4A4B-BE4F-A51650452CF5}"/>
    <cellStyle name="_Scenario_ERCOT_New_Capital Prov 1Q10_Summary Unrounded" xfId="40799" xr:uid="{D33F04A4-E6FD-481C-AE3A-61A5B07479BF}"/>
    <cellStyle name="_Scenario_ERCOT_New_Consolidated Summary Living ProForma_2011_DRAFT" xfId="40800" xr:uid="{29253A5C-008B-48C7-BED5-44A7A6AEFFE4}"/>
    <cellStyle name="_Scenario_ERCOT_New_Consolidated Summary Living ProForma_2011_DRAFT 2" xfId="40801" xr:uid="{B406F2C6-A717-499C-A44D-17F2BCBA544F}"/>
    <cellStyle name="_Scenario_ERCOT_New_Consolidated Summary Living ProForma_2011_Paste Special" xfId="40802" xr:uid="{DCF944CA-EA80-46C6-958F-3995FD003F76}"/>
    <cellStyle name="_Scenario_ERCOT_New_Consolidated Summary Living ProForma_2011_Paste Special 2" xfId="40803" xr:uid="{4129105C-94A5-460A-9568-55F64C9C2220}"/>
    <cellStyle name="_Scenario_ERCOT_New_Copy of South TX GenTie  0.8x Sale12-31-09 COD BASE CASEvBOD" xfId="40804" xr:uid="{FA364CFE-08A9-4FBF-8D56-5A941C142AD4}"/>
    <cellStyle name="_Scenario_ERCOT_New_Copy of South TX GenTie  0.8x Sale12-31-09 COD BASE CASEvBOD 2" xfId="40805" xr:uid="{1F7DE3ED-51D2-47A7-985B-3EA2BA0E4A8E}"/>
    <cellStyle name="_Scenario_ERCOT_New_CWIP Termosol 1" xfId="40806" xr:uid="{EEA16ADE-A325-4132-8FD5-59EFB81015BD}"/>
    <cellStyle name="_Scenario_ERCOT_New_CWIP Termosol 1 2" xfId="40807" xr:uid="{E89E69DC-E31C-46F0-B839-60620CB660E2}"/>
    <cellStyle name="_Scenario_ERCOT_New_CWIP Termosol 2" xfId="40808" xr:uid="{CC1BE7AF-5951-4B4F-97E6-1F57D065AC58}"/>
    <cellStyle name="_Scenario_ERCOT_New_CWIP Termosol 2 2" xfId="40809" xr:uid="{37827EB9-542B-4239-AB41-0666A87C76E4}"/>
    <cellStyle name="_Scenario_ERCOT_New_Fees" xfId="40810" xr:uid="{4946F8C5-27B6-4A61-BFB6-D4E9D87DAA82}"/>
    <cellStyle name="_Scenario_ERCOT_New_Genesis_Bridge_Tab" xfId="40811" xr:uid="{8B7E3F3C-18B4-4DAD-8110-075FE9E09075}"/>
    <cellStyle name="_Scenario_ERCOT_New_Locked in Gross Margin" xfId="40812" xr:uid="{8256A596-6AB3-434C-9372-5AF659D4285E}"/>
    <cellStyle name="_Scenario_ERCOT_New_LTD-FAS 112 Summary" xfId="40813" xr:uid="{26E31D3B-29EC-4393-AC0C-B283D1E6A570}"/>
    <cellStyle name="_Scenario_ERCOT_New_November 2010 CWIP Curves Genesis Final" xfId="40814" xr:uid="{CEE7A2AB-59CC-433F-8A45-D4D854BED31B}"/>
    <cellStyle name="_Scenario_ERCOT_New_November 2010 CWIP Curves Genesis Final 2" xfId="40815" xr:uid="{777CEB1D-5919-48B6-A65B-E82CE398A800}"/>
    <cellStyle name="_Scenario_ERCOT_New_November 2010 CWIP Curves NEER Final" xfId="40816" xr:uid="{DBEC0B97-A9A2-4AD8-B907-DF6B6A37AD75}"/>
    <cellStyle name="_Scenario_ERCOT_New_November 2010 CWIP Curves NEER Final 2" xfId="40817" xr:uid="{C4145E26-019E-4EFB-AC43-55576800DB7B}"/>
    <cellStyle name="_Scenario_ERCOT_New_November 2010 Termosol CWIP Curves NEER Final" xfId="40818" xr:uid="{CBEFCB5D-725C-4685-90D1-95E1FB5925CE}"/>
    <cellStyle name="_Scenario_ERCOT_New_November 2010 Termosol CWIP Curves NEER Final 2" xfId="40819" xr:uid="{BF45D688-7443-4768-95AF-54A6A2F8175B}"/>
    <cellStyle name="_Scenario_ERCOT_New_Project Monitoring Paradise Solar revised_October 2010" xfId="40820" xr:uid="{A53D8FE2-DAA8-4A3A-9312-371F8E89CEAA}"/>
    <cellStyle name="_Scenario_ERCOT_New_Project Monitoring Paradise Solar revised_October 2010 2" xfId="40821" xr:uid="{0549D779-25A8-49EF-BE8F-FF6E33AE0CFE}"/>
    <cellStyle name="_Scenario_ERCOT_New_Project Monitoring Paradise Solar revised_October 2010_November 2010 Termosol CWIP Curves NEER Final" xfId="40822" xr:uid="{F41D1008-90D5-4CFE-BE1C-E35C625E3AD7}"/>
    <cellStyle name="_Scenario_ERCOT_New_Project Monitoring Paradise Solar revised_October 2010_November 2010 Termosol CWIP Curves NEER Final 2" xfId="40823" xr:uid="{8D2B90F7-396F-466B-926F-1C6355F71C4B}"/>
    <cellStyle name="_Scenario_ERCOT_New_September 2010 CWIP curves_NextEra" xfId="40824" xr:uid="{1F5D0C1D-EE60-4C6D-AF6A-3F3BC285F50C}"/>
    <cellStyle name="_Scenario_ERCOT_New_September 2010 CWIP curves_NextEra 2" xfId="40825" xr:uid="{0104EA79-5445-4C24-BFE2-C14993871DF0}"/>
    <cellStyle name="_Scenario_ERCOT_New_September 2010 CWIP curves_NextEra_November 2010 Termosol CWIP Curves NEER Final" xfId="40826" xr:uid="{4D11F9EA-AF0A-4683-BAC0-2974FD82B973}"/>
    <cellStyle name="_Scenario_ERCOT_New_September 2010 CWIP curves_NextEra_November 2010 Termosol CWIP Curves NEER Final 2" xfId="40827" xr:uid="{6F44D292-1F7E-4D20-86E2-F1F293D8AC63}"/>
    <cellStyle name="_Scenario_ERCOT_New_Summerhaven CWIP curve Oct_2010" xfId="40828" xr:uid="{5274A907-E0CB-484B-A0D4-CAE24AAD89C1}"/>
    <cellStyle name="_Scenario_ERCOT_New_Summerhaven CWIP curve Oct_2010 2" xfId="40829" xr:uid="{802C1FE5-1F84-4982-B914-2A41C38E83D7}"/>
    <cellStyle name="_Scenario_ERCOT_New_Summerhaven CWIP curve Oct_2010_November 2010 Termosol CWIP Curves NEER Final" xfId="40830" xr:uid="{A681FDD9-06DA-4563-B8ED-C9650814228C}"/>
    <cellStyle name="_Scenario_ERCOT_New_Summerhaven CWIP curve Oct_2010_November 2010 Termosol CWIP Curves NEER Final 2" xfId="40831" xr:uid="{8FCCB3D2-1BB0-4624-A566-5A2C83D3BB42}"/>
    <cellStyle name="_Scenario_ERCOT_New_ToD" xfId="40832" xr:uid="{D8D51E21-1BFE-4A7A-840D-AC02C3A6CEA4}"/>
    <cellStyle name="_Scenario_ERCOT_New_ToD 2" xfId="40833" xr:uid="{143799DD-82D7-4F95-9766-364603E78F84}"/>
    <cellStyle name="_Scenario_ERCOT_New_ToD 3" xfId="40834" xr:uid="{1820D691-607E-488B-9912-37A10F6492A9}"/>
    <cellStyle name="_Scenario_ERCOT_New_tx financing revs" xfId="40835" xr:uid="{AEFB6255-CC87-4973-8F91-C2918B715BAB}"/>
    <cellStyle name="_Scenario_ERCOT_New_tx financing revs 2" xfId="40836" xr:uid="{FFD6FFAC-CD68-4AB6-8025-764113AD8D0A}"/>
    <cellStyle name="_Scenario_ERCOT_November 2010 CWIP Curves Genesis Final" xfId="40837" xr:uid="{C4C1E449-18F8-4980-82BF-C3550611A48D}"/>
    <cellStyle name="_Scenario_ERCOT_November 2010 CWIP Curves Genesis Final 2" xfId="40838" xr:uid="{2FC0907B-7D8F-445D-BE19-7F940B658EF1}"/>
    <cellStyle name="_Scenario_ERCOT_November 2010 CWIP Curves NEER Final" xfId="40839" xr:uid="{61AC6737-6E91-4763-9C58-8B382D3FD3D0}"/>
    <cellStyle name="_Scenario_ERCOT_November 2010 CWIP Curves NEER Final 2" xfId="40840" xr:uid="{97490F35-4E87-4F30-93BF-39C4D4ED220E}"/>
    <cellStyle name="_Scenario_ERCOT_November 2010 Termosol CWIP Curves NEER Final" xfId="40841" xr:uid="{763B54B4-6DC0-455B-BDF1-5CD05D194F1C}"/>
    <cellStyle name="_Scenario_ERCOT_November 2010 Termosol CWIP Curves NEER Final 2" xfId="40842" xr:uid="{8F8F01D0-1CCA-44EB-AB03-89DD42CB86EF}"/>
    <cellStyle name="_Scenario_ERCOT_Project Monitoring Paradise Solar revised_October 2010" xfId="40843" xr:uid="{6AA31C6D-7607-4620-AA8D-6286BB6FCF8D}"/>
    <cellStyle name="_Scenario_ERCOT_Project Monitoring Paradise Solar revised_October 2010 2" xfId="40844" xr:uid="{6565BF4C-97E1-46E5-86CF-E0C1343912CE}"/>
    <cellStyle name="_Scenario_ERCOT_Project Monitoring Paradise Solar revised_October 2010_November 2010 Termosol CWIP Curves NEER Final" xfId="40845" xr:uid="{1B99CB4C-7138-40D9-BE15-F181ACC574D5}"/>
    <cellStyle name="_Scenario_ERCOT_Project Monitoring Paradise Solar revised_October 2010_November 2010 Termosol CWIP Curves NEER Final 2" xfId="40846" xr:uid="{BE85EBFA-FCD4-443E-8747-CCB84631BF04}"/>
    <cellStyle name="_Scenario_ERCOT_September 2010 CWIP curves_NextEra" xfId="40847" xr:uid="{AC362EF7-62D1-4E9E-A77E-8F67CA545087}"/>
    <cellStyle name="_Scenario_ERCOT_September 2010 CWIP curves_NextEra 2" xfId="40848" xr:uid="{D68298AD-AA6A-45B7-B258-3C34AA9DAEF8}"/>
    <cellStyle name="_Scenario_ERCOT_September 2010 CWIP curves_NextEra_November 2010 Termosol CWIP Curves NEER Final" xfId="40849" xr:uid="{1AE2A700-1811-41DF-A27D-8D2B5276088D}"/>
    <cellStyle name="_Scenario_ERCOT_September 2010 CWIP curves_NextEra_November 2010 Termosol CWIP Curves NEER Final 2" xfId="40850" xr:uid="{20D5A030-701B-49C4-A5E1-7276A848C569}"/>
    <cellStyle name="_Scenario_ERCOT_Spring_02" xfId="40851" xr:uid="{3F9ABD62-8DA6-4FBE-8D9E-19254B55A621}"/>
    <cellStyle name="_Scenario_ERCOT_Spring_02 2" xfId="40852" xr:uid="{DF593B7A-2126-41F3-91D5-7646C3FAAC3F}"/>
    <cellStyle name="_Scenario_ERCOT_Spring_02 2 2" xfId="40853" xr:uid="{0645B0BD-3E6B-49DA-A4E6-9ACFBFFB19BF}"/>
    <cellStyle name="_Scenario_ERCOT_Spring_02 3" xfId="40854" xr:uid="{D9E98A9F-1789-4810-9A52-7D6B412E0B3C}"/>
    <cellStyle name="_Scenario_ERCOT_Spring_02 3 2" xfId="40855" xr:uid="{8840D7C9-DB20-4E65-B0FE-CFE362014BED}"/>
    <cellStyle name="_Scenario_ERCOT_Spring_02 3 2 2" xfId="40856" xr:uid="{CC87A0C0-9CE9-42F4-A341-D89D7C6EFF53}"/>
    <cellStyle name="_Scenario_ERCOT_Spring_02 3 3" xfId="40857" xr:uid="{A5BFB42D-0215-428F-8A8A-BC92F4C9A8C5}"/>
    <cellStyle name="_Scenario_ERCOT_Spring_02 4" xfId="40858" xr:uid="{153B72F8-A04F-4C8C-BC2F-BA7EBD77B30C}"/>
    <cellStyle name="_Scenario_ERCOT_Spring_02 4 2" xfId="40859" xr:uid="{9E3CA343-0E44-4A14-B69D-79E72C052DB8}"/>
    <cellStyle name="_Scenario_ERCOT_Spring_02 4 3" xfId="40860" xr:uid="{CAF8E420-D29D-468E-8FC5-33E1715ABE24}"/>
    <cellStyle name="_Scenario_ERCOT_Spring_02 5" xfId="40861" xr:uid="{87F8F00E-228C-4CF5-9613-567CB9F45F0B}"/>
    <cellStyle name="_Scenario_ERCOT_Spring_02 5 2" xfId="40862" xr:uid="{EF2581A5-92EA-4759-AD5B-768974183B44}"/>
    <cellStyle name="_Scenario_ERCOT_Spring_02 6" xfId="40863" xr:uid="{58BEED68-C5EC-40D9-99A2-11273B2EF487}"/>
    <cellStyle name="_Scenario_ERCOT_Spring_02_August 2010 CWIP curves_NextEra" xfId="40864" xr:uid="{FCCFE7F4-1ECE-485F-AE12-0A0A30440127}"/>
    <cellStyle name="_Scenario_ERCOT_Spring_02_August 2010 CWIP curves_NextEra 2" xfId="40865" xr:uid="{3FD6678B-8465-4DB1-AB7F-EF939F1A7386}"/>
    <cellStyle name="_Scenario_ERCOT_Spring_02_August 2010 CWIP curves_NextEra_November 2010 Termosol CWIP Curves NEER Final" xfId="40866" xr:uid="{99C17855-5D9C-4CB4-81E0-2F8E47D9BAD7}"/>
    <cellStyle name="_Scenario_ERCOT_Spring_02_August 2010 CWIP curves_NextEra_November 2010 Termosol CWIP Curves NEER Final 2" xfId="40867" xr:uid="{81375438-C0C4-4FD8-A407-86D759C2DE2C}"/>
    <cellStyle name="_Scenario_ERCOT_Spring_02_BASIS ADJ" xfId="40868" xr:uid="{37E3173A-2A14-417A-AD69-B893E2D63AB8}"/>
    <cellStyle name="_Scenario_ERCOT_Spring_02_BM Adjustments" xfId="40869" xr:uid="{D9C98EFE-B30D-439B-B74E-457A4B23DC1F}"/>
    <cellStyle name="_Scenario_ERCOT_Spring_02_Budget Support 2012-09 2013-15 Benefit Programs v5 with NEER Barg Update" xfId="40870" xr:uid="{66E6673C-269F-4DFB-9B3D-D32B6E898DF3}"/>
    <cellStyle name="_Scenario_ERCOT_Spring_02_Capacity_Factor_Monthly_Forecast_Through_2024 " xfId="40871" xr:uid="{F583D88A-C61F-4239-833F-17BE42B55DE6}"/>
    <cellStyle name="_Scenario_ERCOT_Spring_02_Capacity_Factor_Monthly_Forecast_Through_2024  2" xfId="40872" xr:uid="{BFD921F4-E05E-4C9A-8E45-FB80D9E6C0AF}"/>
    <cellStyle name="_Scenario_ERCOT_Spring_02_Capital Prov 1Q10" xfId="40873" xr:uid="{1F721227-FABB-4705-9041-DEAC21715EE3}"/>
    <cellStyle name="_Scenario_ERCOT_Spring_02_Capital Prov 1Q10 2" xfId="40874" xr:uid="{87BB251C-ACB0-4384-80B5-785B768D7551}"/>
    <cellStyle name="_Scenario_ERCOT_Spring_02_Capital Prov 1Q10_March_LTD_Premium" xfId="40875" xr:uid="{653789F7-7EDE-428F-AE3C-8BE5C5ADA130}"/>
    <cellStyle name="_Scenario_ERCOT_Spring_02_Capital Prov 1Q10_Nov Self Admin LTD Income Premium - CIGNA" xfId="40876" xr:uid="{1C7BBC2D-5F86-4974-94D8-330B6D4C97F7}"/>
    <cellStyle name="_Scenario_ERCOT_Spring_02_Capital Prov 1Q10_Summary Unrounded" xfId="40877" xr:uid="{927C9FC5-52BD-4896-BF82-75DCD90DD503}"/>
    <cellStyle name="_Scenario_ERCOT_Spring_02_Consolidated Summary Living ProForma_2011_DRAFT" xfId="40878" xr:uid="{B57CACE2-5333-4565-9856-3096C56FF80F}"/>
    <cellStyle name="_Scenario_ERCOT_Spring_02_Consolidated Summary Living ProForma_2011_DRAFT 2" xfId="40879" xr:uid="{37891AAC-0DEE-4F94-8E61-55278589C1C2}"/>
    <cellStyle name="_Scenario_ERCOT_Spring_02_Consolidated Summary Living ProForma_2011_Paste Special" xfId="40880" xr:uid="{AA550EF2-C231-46C9-BBD7-6B4D968B3F20}"/>
    <cellStyle name="_Scenario_ERCOT_Spring_02_Consolidated Summary Living ProForma_2011_Paste Special 2" xfId="40881" xr:uid="{BC02C080-E165-4ABD-8AB8-B5C84408DA0B}"/>
    <cellStyle name="_Scenario_ERCOT_Spring_02_Copy of South TX GenTie  0.8x Sale12-31-09 COD BASE CASEvBOD" xfId="40882" xr:uid="{A3DC3E90-554E-49B5-8060-6D6BF8617F35}"/>
    <cellStyle name="_Scenario_ERCOT_Spring_02_Copy of South TX GenTie  0.8x Sale12-31-09 COD BASE CASEvBOD 2" xfId="40883" xr:uid="{14E38266-D41A-41C4-9322-15F82DB6DFBF}"/>
    <cellStyle name="_Scenario_ERCOT_Spring_02_CWIP Termosol 1" xfId="40884" xr:uid="{7CE5B990-6BBE-4AB9-A670-7C612BDFF4E8}"/>
    <cellStyle name="_Scenario_ERCOT_Spring_02_CWIP Termosol 1 2" xfId="40885" xr:uid="{60E58E37-BA1A-4B6E-8AF1-2803B87AC75F}"/>
    <cellStyle name="_Scenario_ERCOT_Spring_02_CWIP Termosol 2" xfId="40886" xr:uid="{C87E27B2-21B3-494D-8F02-D71E4A2ACE3B}"/>
    <cellStyle name="_Scenario_ERCOT_Spring_02_CWIP Termosol 2 2" xfId="40887" xr:uid="{A005DB38-560E-499F-9B54-BCCE8F86843A}"/>
    <cellStyle name="_Scenario_ERCOT_Spring_02_Fees" xfId="40888" xr:uid="{31EBFADB-789A-4A37-9784-694C4819533B}"/>
    <cellStyle name="_Scenario_ERCOT_Spring_02_Genesis_Bridge_Tab" xfId="40889" xr:uid="{B5A005D8-A255-4435-B60F-7162CC52F724}"/>
    <cellStyle name="_Scenario_ERCOT_Spring_02_Locked in Gross Margin" xfId="40890" xr:uid="{819691AE-629A-46AD-A2E4-C46453226CA8}"/>
    <cellStyle name="_Scenario_ERCOT_Spring_02_LTD-FAS 112 Summary" xfId="40891" xr:uid="{5CD14845-9F6D-4337-86E2-4FD873EFDEE3}"/>
    <cellStyle name="_Scenario_ERCOT_Spring_02_November 2010 CWIP Curves Genesis Final" xfId="40892" xr:uid="{6B34F9EB-6C38-45C0-916F-E07C53F06FE5}"/>
    <cellStyle name="_Scenario_ERCOT_Spring_02_November 2010 CWIP Curves Genesis Final 2" xfId="40893" xr:uid="{B215DE0A-30FB-4304-BC58-AF19608644D7}"/>
    <cellStyle name="_Scenario_ERCOT_Spring_02_November 2010 CWIP Curves NEER Final" xfId="40894" xr:uid="{A2A721A5-C006-4E7F-BB14-D399FAF0C035}"/>
    <cellStyle name="_Scenario_ERCOT_Spring_02_November 2010 CWIP Curves NEER Final 2" xfId="40895" xr:uid="{B85C9D98-5BB7-482C-B389-86772C2BC849}"/>
    <cellStyle name="_Scenario_ERCOT_Spring_02_November 2010 Termosol CWIP Curves NEER Final" xfId="40896" xr:uid="{18E6BDB4-0DB1-4E7A-8D2C-93077930F8AB}"/>
    <cellStyle name="_Scenario_ERCOT_Spring_02_November 2010 Termosol CWIP Curves NEER Final 2" xfId="40897" xr:uid="{66C895B0-D0CD-41DB-BE7F-20DC311AB598}"/>
    <cellStyle name="_Scenario_ERCOT_Spring_02_Project Monitoring Paradise Solar revised_October 2010" xfId="40898" xr:uid="{7CE178A9-C911-4A7C-AF10-435BA6ECD154}"/>
    <cellStyle name="_Scenario_ERCOT_Spring_02_Project Monitoring Paradise Solar revised_October 2010 2" xfId="40899" xr:uid="{AF2284AD-D3E0-48CD-B7AF-F36420AF1B77}"/>
    <cellStyle name="_Scenario_ERCOT_Spring_02_Project Monitoring Paradise Solar revised_October 2010_November 2010 Termosol CWIP Curves NEER Final" xfId="40900" xr:uid="{F4C009AC-FFBB-4926-BEC2-AB357A0C2DB0}"/>
    <cellStyle name="_Scenario_ERCOT_Spring_02_Project Monitoring Paradise Solar revised_October 2010_November 2010 Termosol CWIP Curves NEER Final 2" xfId="40901" xr:uid="{A80C7D2B-5E62-40C0-8F54-F239A097A7A7}"/>
    <cellStyle name="_Scenario_ERCOT_Spring_02_September 2010 CWIP curves_NextEra" xfId="40902" xr:uid="{F7A0F611-3339-4D5B-AA45-8FBCBDC708F4}"/>
    <cellStyle name="_Scenario_ERCOT_Spring_02_September 2010 CWIP curves_NextEra 2" xfId="40903" xr:uid="{4A52D9A1-CC32-49B2-9DCF-E88FA358E77F}"/>
    <cellStyle name="_Scenario_ERCOT_Spring_02_September 2010 CWIP curves_NextEra_November 2010 Termosol CWIP Curves NEER Final" xfId="40904" xr:uid="{64F7BB59-3AD2-4655-A2AD-F8CB04CA4BE7}"/>
    <cellStyle name="_Scenario_ERCOT_Spring_02_September 2010 CWIP curves_NextEra_November 2010 Termosol CWIP Curves NEER Final 2" xfId="40905" xr:uid="{C58B0D79-C570-43C5-B3A0-04D97B97AE85}"/>
    <cellStyle name="_Scenario_ERCOT_Spring_02_Summerhaven CWIP curve Oct_2010" xfId="40906" xr:uid="{0DA514B4-4E02-4FA7-8FB8-70436E86DF15}"/>
    <cellStyle name="_Scenario_ERCOT_Spring_02_Summerhaven CWIP curve Oct_2010 2" xfId="40907" xr:uid="{2A89572A-6B7B-490B-AB4A-95953658189B}"/>
    <cellStyle name="_Scenario_ERCOT_Spring_02_Summerhaven CWIP curve Oct_2010_November 2010 Termosol CWIP Curves NEER Final" xfId="40908" xr:uid="{3C0D4E4F-D9A8-47BD-A99B-60154EB5DA11}"/>
    <cellStyle name="_Scenario_ERCOT_Spring_02_Summerhaven CWIP curve Oct_2010_November 2010 Termosol CWIP Curves NEER Final 2" xfId="40909" xr:uid="{9B80E856-A94E-434A-B70C-08AC932257B8}"/>
    <cellStyle name="_Scenario_ERCOT_Spring_02_ToD" xfId="40910" xr:uid="{FBD9E18B-992B-49E7-A2D5-2DD883845B1E}"/>
    <cellStyle name="_Scenario_ERCOT_Spring_02_ToD 2" xfId="40911" xr:uid="{266F7A53-F64A-41C1-B36E-0BA580A70893}"/>
    <cellStyle name="_Scenario_ERCOT_Spring_02_ToD 3" xfId="40912" xr:uid="{D53E3F20-72AA-4F22-A17C-0FBD2B3CAEAA}"/>
    <cellStyle name="_Scenario_ERCOT_Spring_02_tx financing revs" xfId="40913" xr:uid="{1DA70720-9125-4D8B-A3F4-96AA7E14759F}"/>
    <cellStyle name="_Scenario_ERCOT_Spring_02_tx financing revs 2" xfId="40914" xr:uid="{8A0C9F1E-5CC1-45D5-9615-DB29536F98B1}"/>
    <cellStyle name="_Scenario_ERCOT_Summerhaven CWIP curve Oct_2010" xfId="40915" xr:uid="{B7E68A6E-A695-478E-BEEC-9F1ED621C7C2}"/>
    <cellStyle name="_Scenario_ERCOT_Summerhaven CWIP curve Oct_2010 2" xfId="40916" xr:uid="{B75BCCBA-8C48-47BA-B125-9413CEB6A4B3}"/>
    <cellStyle name="_Scenario_ERCOT_Summerhaven CWIP curve Oct_2010_November 2010 Termosol CWIP Curves NEER Final" xfId="40917" xr:uid="{A746E6F1-DA4E-4A07-8E38-451B3C110F89}"/>
    <cellStyle name="_Scenario_ERCOT_Summerhaven CWIP curve Oct_2010_November 2010 Termosol CWIP Curves NEER Final 2" xfId="40918" xr:uid="{A591C6F8-3683-4AD3-B448-3D96D1205C88}"/>
    <cellStyle name="_Scenario_ERCOT_ToD" xfId="40919" xr:uid="{0D385AC0-2923-4667-836E-EAED27F2FD25}"/>
    <cellStyle name="_Scenario_ERCOT_ToD 2" xfId="40920" xr:uid="{426017BE-A044-4BFB-9A6A-436C53EA0385}"/>
    <cellStyle name="_Scenario_ERCOT_ToD 3" xfId="40921" xr:uid="{1C65D8DE-75FC-4869-8FF3-DD0445ED62F7}"/>
    <cellStyle name="_Scenario_ERCOT_tx financing revs" xfId="40922" xr:uid="{0109748C-B91C-4A14-85B6-D1A62259F15C}"/>
    <cellStyle name="_Scenario_ERCOT_tx financing revs 2" xfId="40923" xr:uid="{EB79B792-CE54-4159-9FEE-A5692062BCCE}"/>
    <cellStyle name="_Scenario_WECC_Summer02" xfId="40924" xr:uid="{1B68DE61-A57A-499C-97E9-37FDAB9E53C8}"/>
    <cellStyle name="_Scenario_WECC_Summer02 2" xfId="40925" xr:uid="{045AB1E8-3B33-4DBB-A644-A65DB909AD68}"/>
    <cellStyle name="_Scenario_WECC_Summer02 2 2" xfId="40926" xr:uid="{6690C09E-61C8-431A-87A5-3E611F1A1EAE}"/>
    <cellStyle name="_Scenario_WECC_Summer02 3" xfId="40927" xr:uid="{3CD1ABB9-562F-45E8-9DC4-DBC07FF5FDA3}"/>
    <cellStyle name="_Scenario_WECC_Summer02 3 2" xfId="40928" xr:uid="{0ED3C388-4C9E-4867-B949-7A67BD0530E5}"/>
    <cellStyle name="_Scenario_WECC_Summer02 3 2 2" xfId="40929" xr:uid="{CF2A0CDA-B4C0-461A-B7AE-C9B9B047F7B4}"/>
    <cellStyle name="_Scenario_WECC_Summer02 3 3" xfId="40930" xr:uid="{A98DFF5D-850D-4928-A198-DD28B34857E9}"/>
    <cellStyle name="_Scenario_WECC_Summer02 4" xfId="40931" xr:uid="{659BA3F3-CB27-4D32-AC9D-2B5F5F93875C}"/>
    <cellStyle name="_Scenario_WECC_Summer02 4 2" xfId="40932" xr:uid="{7000F2D0-DCB3-4FA7-98BF-D81B7B0FA22D}"/>
    <cellStyle name="_Scenario_WECC_Summer02 4 3" xfId="40933" xr:uid="{AEB9B70B-650B-4A74-AA45-28197AC370CF}"/>
    <cellStyle name="_Scenario_WECC_Summer02 5" xfId="40934" xr:uid="{CD62629E-A61B-4ED8-AA1E-B57836E872EF}"/>
    <cellStyle name="_Scenario_WECC_Summer02 5 2" xfId="40935" xr:uid="{DD6A1454-1B12-45B6-98A5-3B7F6F3729BB}"/>
    <cellStyle name="_Scenario_WECC_Summer02 6" xfId="40936" xr:uid="{0815105C-D01D-48B1-B7FD-FA3176A7BAD8}"/>
    <cellStyle name="_Scenario_WECC_Summer02_August 2010 CWIP curves_NextEra" xfId="40937" xr:uid="{FCC2C4DA-14AD-41C7-BF32-57C60486CA75}"/>
    <cellStyle name="_Scenario_WECC_Summer02_August 2010 CWIP curves_NextEra 2" xfId="40938" xr:uid="{716AA025-0720-4E93-ADD7-8D3ED7F836A1}"/>
    <cellStyle name="_Scenario_WECC_Summer02_August 2010 CWIP curves_NextEra_November 2010 Termosol CWIP Curves NEER Final" xfId="40939" xr:uid="{DA2C400E-1004-49CF-9778-AF40CBC6F1E6}"/>
    <cellStyle name="_Scenario_WECC_Summer02_August 2010 CWIP curves_NextEra_November 2010 Termosol CWIP Curves NEER Final 2" xfId="40940" xr:uid="{2A99A8BE-25E2-4D61-B348-D462C68FC613}"/>
    <cellStyle name="_Scenario_WECC_Summer02_BASIS ADJ" xfId="40941" xr:uid="{C58381B4-053D-4D54-A568-3390E4EB78E9}"/>
    <cellStyle name="_Scenario_WECC_Summer02_BM Adjustments" xfId="40942" xr:uid="{0AFC6C5B-B47C-458C-B2D0-FFA38E896947}"/>
    <cellStyle name="_Scenario_WECC_Summer02_Budget Support 2012-09 2013-15 Benefit Programs v5 with NEER Barg Update" xfId="40943" xr:uid="{E27ABCB8-EB44-45AC-8807-346FB7B1128F}"/>
    <cellStyle name="_Scenario_WECC_Summer02_Capacity_Factor_Monthly_Forecast_Through_2024 " xfId="40944" xr:uid="{B701F741-43D5-4AD6-AE46-931E0DFA3238}"/>
    <cellStyle name="_Scenario_WECC_Summer02_Capacity_Factor_Monthly_Forecast_Through_2024  2" xfId="40945" xr:uid="{58C424B9-50AC-4897-9AFC-1DC86B465F33}"/>
    <cellStyle name="_Scenario_WECC_Summer02_Capital Prov 1Q10" xfId="40946" xr:uid="{B715B19F-E933-47B8-81B6-80F7B1260CB6}"/>
    <cellStyle name="_Scenario_WECC_Summer02_Capital Prov 1Q10 2" xfId="40947" xr:uid="{5642DFB6-C571-4EE2-8CAE-5F6AD3E1CD36}"/>
    <cellStyle name="_Scenario_WECC_Summer02_Capital Prov 1Q10_March_LTD_Premium" xfId="40948" xr:uid="{8F0584AC-2763-4C5A-BD81-5A9F2A69BD14}"/>
    <cellStyle name="_Scenario_WECC_Summer02_Capital Prov 1Q10_Nov Self Admin LTD Income Premium - CIGNA" xfId="40949" xr:uid="{26520F95-D37B-4471-B1C4-A6048FDAB442}"/>
    <cellStyle name="_Scenario_WECC_Summer02_Capital Prov 1Q10_Summary Unrounded" xfId="40950" xr:uid="{776EDF2C-9721-476C-896B-9BE549F4E614}"/>
    <cellStyle name="_Scenario_WECC_Summer02_Consolidated Summary Living ProForma_2011_DRAFT" xfId="40951" xr:uid="{FDA361B0-6A63-4778-83EA-66A0E738D812}"/>
    <cellStyle name="_Scenario_WECC_Summer02_Consolidated Summary Living ProForma_2011_DRAFT 2" xfId="40952" xr:uid="{E02AB1E9-3B5E-4209-B03D-9CDA541F3FBD}"/>
    <cellStyle name="_Scenario_WECC_Summer02_Consolidated Summary Living ProForma_2011_Paste Special" xfId="40953" xr:uid="{173E8F76-79E1-476D-87BF-4FA833F4D51F}"/>
    <cellStyle name="_Scenario_WECC_Summer02_Consolidated Summary Living ProForma_2011_Paste Special 2" xfId="40954" xr:uid="{36BB1D10-F6AE-45D1-A502-E771C3DFD7D2}"/>
    <cellStyle name="_Scenario_WECC_Summer02_Copy of South TX GenTie  0.8x Sale12-31-09 COD BASE CASEvBOD" xfId="40955" xr:uid="{51EF0630-F92A-45C5-A9BC-19D4DEE3D417}"/>
    <cellStyle name="_Scenario_WECC_Summer02_Copy of South TX GenTie  0.8x Sale12-31-09 COD BASE CASEvBOD 2" xfId="40956" xr:uid="{019DD7EC-41E0-43D4-9DAD-4F207CEEDCF6}"/>
    <cellStyle name="_Scenario_WECC_Summer02_CWIP Termosol 1" xfId="40957" xr:uid="{9EEE5F16-FCBC-4116-A650-CC7C3C375743}"/>
    <cellStyle name="_Scenario_WECC_Summer02_CWIP Termosol 1 2" xfId="40958" xr:uid="{CEC52D8F-DE36-4E55-9243-7A02BD23CA98}"/>
    <cellStyle name="_Scenario_WECC_Summer02_CWIP Termosol 2" xfId="40959" xr:uid="{3E7038DC-C172-4D9D-AEC3-2BE543E0BDB6}"/>
    <cellStyle name="_Scenario_WECC_Summer02_CWIP Termosol 2 2" xfId="40960" xr:uid="{9B33F457-EE5B-44C8-9F27-981010BF210A}"/>
    <cellStyle name="_Scenario_WECC_Summer02_Fees" xfId="40961" xr:uid="{99EDA260-500B-4E1C-897E-7933D8424C47}"/>
    <cellStyle name="_Scenario_WECC_Summer02_Genesis_Bridge_Tab" xfId="40962" xr:uid="{8D2E068B-6AA7-405B-AA04-8DBB0750AAF6}"/>
    <cellStyle name="_Scenario_WECC_Summer02_Locked in Gross Margin" xfId="40963" xr:uid="{4AA7BFC5-BF5C-4A86-81BE-B4E81CA15A7E}"/>
    <cellStyle name="_Scenario_WECC_Summer02_LTD-FAS 112 Summary" xfId="40964" xr:uid="{89F1BC65-F609-4FD5-985F-C3268B79B109}"/>
    <cellStyle name="_Scenario_WECC_Summer02_November 2010 CWIP Curves Genesis Final" xfId="40965" xr:uid="{55E75924-0E6B-40F7-A436-2CAE6296F84E}"/>
    <cellStyle name="_Scenario_WECC_Summer02_November 2010 CWIP Curves Genesis Final 2" xfId="40966" xr:uid="{2338DFC0-0804-42A6-B716-1760A905AD7D}"/>
    <cellStyle name="_Scenario_WECC_Summer02_November 2010 CWIP Curves NEER Final" xfId="40967" xr:uid="{E8795962-F6B0-4308-977A-E361FFB35E8E}"/>
    <cellStyle name="_Scenario_WECC_Summer02_November 2010 CWIP Curves NEER Final 2" xfId="40968" xr:uid="{5BF0486D-FE55-4AE1-A649-2F7CC15891C2}"/>
    <cellStyle name="_Scenario_WECC_Summer02_November 2010 Termosol CWIP Curves NEER Final" xfId="40969" xr:uid="{860E6B77-A943-40B2-A781-FE77645C7E0E}"/>
    <cellStyle name="_Scenario_WECC_Summer02_November 2010 Termosol CWIP Curves NEER Final 2" xfId="40970" xr:uid="{4B5B56BF-1DF9-4F6E-8ACC-C64AAED2CBD8}"/>
    <cellStyle name="_Scenario_WECC_Summer02_Project Monitoring Paradise Solar revised_October 2010" xfId="40971" xr:uid="{9B87EBCC-FC1F-4029-A2F7-60AE6295165B}"/>
    <cellStyle name="_Scenario_WECC_Summer02_Project Monitoring Paradise Solar revised_October 2010 2" xfId="40972" xr:uid="{DB835024-DB53-4916-B1F2-567E58D0755F}"/>
    <cellStyle name="_Scenario_WECC_Summer02_Project Monitoring Paradise Solar revised_October 2010_November 2010 Termosol CWIP Curves NEER Final" xfId="40973" xr:uid="{443B1543-A0E1-48EC-94DE-B3DB94355452}"/>
    <cellStyle name="_Scenario_WECC_Summer02_Project Monitoring Paradise Solar revised_October 2010_November 2010 Termosol CWIP Curves NEER Final 2" xfId="40974" xr:uid="{1B46B5CE-9F8E-48F8-936C-669748E21AC8}"/>
    <cellStyle name="_Scenario_WECC_Summer02_September 2010 CWIP curves_NextEra" xfId="40975" xr:uid="{961D5F4A-E99F-4E2D-900E-D13ADD0DE585}"/>
    <cellStyle name="_Scenario_WECC_Summer02_September 2010 CWIP curves_NextEra 2" xfId="40976" xr:uid="{228104A5-DB9D-4B2B-BCAA-771D59CF43BB}"/>
    <cellStyle name="_Scenario_WECC_Summer02_September 2010 CWIP curves_NextEra_November 2010 Termosol CWIP Curves NEER Final" xfId="40977" xr:uid="{8246B4BF-83D1-47E7-BE5B-1DE89A1BDCFC}"/>
    <cellStyle name="_Scenario_WECC_Summer02_September 2010 CWIP curves_NextEra_November 2010 Termosol CWIP Curves NEER Final 2" xfId="40978" xr:uid="{99D80620-3368-4A13-967D-F6B1E17AFD97}"/>
    <cellStyle name="_Scenario_WECC_Summer02_Summerhaven CWIP curve Oct_2010" xfId="40979" xr:uid="{4F0C1EA6-CB3B-4C88-AFA9-16DE0A4BF9BF}"/>
    <cellStyle name="_Scenario_WECC_Summer02_Summerhaven CWIP curve Oct_2010 2" xfId="40980" xr:uid="{5C58151E-71A0-41A4-9716-30E378AF30C6}"/>
    <cellStyle name="_Scenario_WECC_Summer02_Summerhaven CWIP curve Oct_2010_November 2010 Termosol CWIP Curves NEER Final" xfId="40981" xr:uid="{BA022931-326B-4336-BCA7-55523DA6736B}"/>
    <cellStyle name="_Scenario_WECC_Summer02_Summerhaven CWIP curve Oct_2010_November 2010 Termosol CWIP Curves NEER Final 2" xfId="40982" xr:uid="{8B222442-43BC-4BC1-9290-B0E38B96C716}"/>
    <cellStyle name="_Scenario_WECC_Summer02_ToD" xfId="40983" xr:uid="{D9F6F323-87D9-4ED2-B4C0-81C7D4B96FC6}"/>
    <cellStyle name="_Scenario_WECC_Summer02_ToD 2" xfId="40984" xr:uid="{AD6154E6-353B-404F-8297-871C16872757}"/>
    <cellStyle name="_Scenario_WECC_Summer02_ToD 3" xfId="40985" xr:uid="{802D4701-2777-4FFE-9E62-0AB455A3C936}"/>
    <cellStyle name="_Scenario_WECC_Summer02_tx financing revs" xfId="40986" xr:uid="{FF5E6CB7-4412-47EE-8808-F4E01150000D}"/>
    <cellStyle name="_Scenario_WECC_Summer02_tx financing revs 2" xfId="40987" xr:uid="{1B460292-9C9E-4FBE-874E-4D5719B2BBCD}"/>
    <cellStyle name="_Scorn M&amp;A model 11.17.2006 v2.1" xfId="40988" xr:uid="{B164D49A-9CD6-4DF4-B71C-382E513642F0}"/>
    <cellStyle name="_Scorn M&amp;A model 11.17.2006 v2.1 2" xfId="40989" xr:uid="{9F8B10E5-5F3D-4B2F-B79C-284381C7F8AF}"/>
    <cellStyle name="_Scorn M&amp;A model 11.17.2006 v2.1 2 2" xfId="40990" xr:uid="{FBA0AE76-182B-4E22-87FB-61DEC19281F2}"/>
    <cellStyle name="_Scorn M&amp;A model 11.17.2006 v2.1 3" xfId="40991" xr:uid="{FF62BF54-DEBD-45C7-A974-E4097D6250A9}"/>
    <cellStyle name="_Scorn M&amp;A model 11.17.2006 v2.1 3 2" xfId="40992" xr:uid="{44273F19-149B-406E-A526-325608EB0ADB}"/>
    <cellStyle name="_Scorn M&amp;A model 11.17.2006 v2.1 4" xfId="40993" xr:uid="{28E27E1D-D104-4EC9-B1B4-FE3CE863CE53}"/>
    <cellStyle name="_Scorn M&amp;A model 11.17.2006 v2.1_Horizon round 1 model vFINAL" xfId="40994" xr:uid="{6EE7AEAB-C712-4817-B65A-6941EF863D56}"/>
    <cellStyle name="_Scorn M&amp;A model 11.17.2006 v2.1_Horizon round 1 model vFINAL 2" xfId="40995" xr:uid="{E9387F01-9F98-4F37-B2AE-51EEFECB3B0C}"/>
    <cellStyle name="_Scorn M&amp;A model 11.17.2006 v2.1_Horizon round 1 model vFINAL 2 2" xfId="40996" xr:uid="{D072126C-5C72-4AE1-B084-89E9E5206883}"/>
    <cellStyle name="_Scorn M&amp;A model 11.17.2006 v2.1_Horizon round 1 model vFINAL 3" xfId="40997" xr:uid="{B2D1C2E9-2A9B-4767-82C5-5AE9246B8E78}"/>
    <cellStyle name="_Scorn M&amp;A model 11.17.2006 v2.1_Horizon round 1 model vFINAL 3 2" xfId="40998" xr:uid="{7281F959-61BD-42C2-8B07-D0FE936134D3}"/>
    <cellStyle name="_Scorn M&amp;A model 11.17.2006 v2.1_Horizon round 1 model vFINAL 4" xfId="40999" xr:uid="{EB31A5DF-17F1-40DE-99E7-C1F5A0685A3E}"/>
    <cellStyle name="_Scorn M&amp;A model 11.17.2006 v2.1_Horizon round 1 model vFINAL_1" xfId="41000" xr:uid="{5F5E17F5-F950-4E99-906F-AA32E99EB118}"/>
    <cellStyle name="_Scorn M&amp;A model 11.17.2006 v2.1_Horizon round 1 model vFINAL_1 2" xfId="41001" xr:uid="{146FCE39-C50C-4C01-AAEC-4DD55D4FEB25}"/>
    <cellStyle name="_Scorn M&amp;A model 11.17.2006 v2.1_Horizon round 1 model vFINAL_1 2 2" xfId="41002" xr:uid="{3F6F0048-8B0E-4344-9434-15850FC7999E}"/>
    <cellStyle name="_Scorn M&amp;A model 11.17.2006 v2.1_Horizon round 1 model vFINAL_1 3" xfId="41003" xr:uid="{5C37C133-DA15-4622-B96A-DCEBA8502ABD}"/>
    <cellStyle name="_Scorn M&amp;A model 11.17.2006 v2.1_Horizon round 1 model vFINAL_1 3 2" xfId="41004" xr:uid="{4B765703-11F6-4CE1-8619-91014D674029}"/>
    <cellStyle name="_Scorn M&amp;A model 11.17.2006 v2.1_Horizon round 1 model vFINAL_1 4" xfId="41005" xr:uid="{64B16A96-48FC-45CB-93EF-177FB7C265BB}"/>
    <cellStyle name="_Scorn M&amp;A model 11.17.2006 v2.1_Horizon round 1 model vFINAL_1_Project Farwest III Model 03-20-07 v135" xfId="41006" xr:uid="{63736F29-6CF2-4D47-9760-9056DD54544D}"/>
    <cellStyle name="_Scorn M&amp;A model 11.17.2006 v2.1_Horizon round 1 model vFINAL_1_Project Farwest III Model 03-20-07 v135 2" xfId="41007" xr:uid="{9E18E3DB-453C-4532-B4CF-822F8FF519B5}"/>
    <cellStyle name="_Scorn M&amp;A model 11.17.2006 v2.1_Horizon round 1 model vFINAL_1_Project Farwest III Model 03-20-07 v135 2 2" xfId="41008" xr:uid="{9C59EF91-7721-4016-BF55-07618D470396}"/>
    <cellStyle name="_Scorn M&amp;A model 11.17.2006 v2.1_Horizon round 1 model vFINAL_1_Project Farwest III Model 03-20-07 v135 3" xfId="41009" xr:uid="{417A096E-3FC1-4D1B-A484-41D64E5979B5}"/>
    <cellStyle name="_Scorn M&amp;A model 11.17.2006 v2.1_Horizon round 1 model vFINAL_1_Project Farwest III Model 03-20-07 v135 3 2" xfId="41010" xr:uid="{202BB3EA-E98B-4D54-844B-E97F7207B023}"/>
    <cellStyle name="_Scorn M&amp;A model 11.17.2006 v2.1_Horizon round 1 model vFINAL_1_Project Farwest III Model 03-20-07 v135 4" xfId="41011" xr:uid="{5A7872C3-5551-424A-BA6C-82A3A8C4E131}"/>
    <cellStyle name="_Scorn M&amp;A model 11.17.2006 v2.1_Horizon round 1 model vFINAL_1_Project Makani Model 04-11-07 v6" xfId="41012" xr:uid="{9A011FA0-4CD7-410E-9DB2-4A899EA943D3}"/>
    <cellStyle name="_Scorn M&amp;A model 11.17.2006 v2.1_Horizon round 1 model vFINAL_1_Project Makani Model 04-11-07 v6 2" xfId="41013" xr:uid="{136FFF51-1E08-4840-9E49-CB92C085E048}"/>
    <cellStyle name="_Scorn M&amp;A model 11.17.2006 v2.1_Horizon round 1 model vFINAL_1_Project Makani Model 04-11-07 v6 2 2" xfId="41014" xr:uid="{150D2FF2-7D0F-4DC6-8A53-48069B3FA24A}"/>
    <cellStyle name="_Scorn M&amp;A model 11.17.2006 v2.1_Horizon round 1 model vFINAL_1_Project Makani Model 04-11-07 v6 3" xfId="41015" xr:uid="{65B5A81E-63CB-4E1E-8662-442F1714BAAF}"/>
    <cellStyle name="_Scorn M&amp;A model 11.17.2006 v2.1_Horizon round 1 model vFINAL_1_Project Makani Model 04-11-07 v6 3 2" xfId="41016" xr:uid="{4688E0E6-C27F-476F-848A-8A989FCB4CC2}"/>
    <cellStyle name="_Scorn M&amp;A model 11.17.2006 v2.1_Horizon round 1 model vFINAL_1_Project Makani Model 04-11-07 v6 4" xfId="41017" xr:uid="{27440E80-438E-4604-AAD4-C3C566B747C0}"/>
    <cellStyle name="_Seabrook" xfId="41018" xr:uid="{F2973546-CCC0-471C-AFBA-34E7F8EAEB4F}"/>
    <cellStyle name="_Seabrook 060215 GM 0 Report" xfId="41019" xr:uid="{C1420511-DD82-4751-839A-891B114E2B75}"/>
    <cellStyle name="_Seabrook 060215 GM 0 Report 2" xfId="41020" xr:uid="{4E29D40F-9A11-4765-98FA-C51F7C770325}"/>
    <cellStyle name="_Seabrook 060215 GM 0 Report 2 2" xfId="41021" xr:uid="{2A1FEE09-4A6A-44E2-BD40-61A4A4C468C0}"/>
    <cellStyle name="_Seabrook 060215 GM 0 Report 3" xfId="41022" xr:uid="{DFFB8930-0936-4E30-8F80-9664698E52EA}"/>
    <cellStyle name="_Seabrook 060215 GM 0 Report_Cherokee 2010 - 2014 Budget Forecast" xfId="41023" xr:uid="{AC244876-A483-4C65-9AF7-D2D62A463AB2}"/>
    <cellStyle name="_Seabrook 060929 GM 0 Report" xfId="41024" xr:uid="{B80C727F-CF9C-4CC0-89D4-99C13C5795BE}"/>
    <cellStyle name="_Seabrook 060929 GM 0 Report 2" xfId="41025" xr:uid="{C24E45DB-ECCC-4414-8859-CE9F62988FAA}"/>
    <cellStyle name="_Seabrook 060929 GM 0 Report 2 2" xfId="41026" xr:uid="{213BC7DC-C16A-4C9B-ADB9-E8E0100B5129}"/>
    <cellStyle name="_Seabrook 060929 GM 0 Report 3" xfId="41027" xr:uid="{55FF55EB-3A8E-4AA5-845C-50182CCCA650}"/>
    <cellStyle name="_Seabrook 070718 GM 0 Report" xfId="41028" xr:uid="{15357504-241D-40FC-AE9B-A92243557CB1}"/>
    <cellStyle name="_Seabrook 070718 GM 0 Report 2" xfId="41029" xr:uid="{776528B5-3212-4ACB-99BD-6E909DF078E0}"/>
    <cellStyle name="_Seabrook 070718 GM 0 Report 2 2" xfId="41030" xr:uid="{D0B96ED7-3A83-4B5A-9E91-5CA09F0D40FD}"/>
    <cellStyle name="_Seabrook 070718 GM 0 Report 3" xfId="41031" xr:uid="{1F33908B-AA5C-49B9-B8A8-9D31037AA841}"/>
    <cellStyle name="_Seabrook 070817 GM 0 Report" xfId="41032" xr:uid="{9B6060A2-D7AA-4DF5-AB83-5BF15735A813}"/>
    <cellStyle name="_Seabrook 070817 GM 0 Report 2" xfId="41033" xr:uid="{3E2CBA49-6776-4056-8EFE-C287B93C56B2}"/>
    <cellStyle name="_Seabrook 080215 GM 0 Report" xfId="41034" xr:uid="{4E98EFB2-C9D2-4BCD-8CD9-A50A4EEB37C2}"/>
    <cellStyle name="_Seabrook 080215 GM 0 Report 2" xfId="41035" xr:uid="{F58AD8E3-37D2-4015-85DC-6957EB612191}"/>
    <cellStyle name="_Seabrook 081208 GM 0 Report" xfId="41036" xr:uid="{50910EEF-846E-4DF4-AE8F-8F1C2F591ACA}"/>
    <cellStyle name="_Seabrook 081208 GM 0 Report 2" xfId="41037" xr:uid="{27B3CC0A-40A8-469B-8C33-CB2C804A0001}"/>
    <cellStyle name="_Seabrook 090813 GM 0 Report" xfId="41038" xr:uid="{EF4CD637-5E37-4253-AA23-60BB4A28DC20}"/>
    <cellStyle name="_Seabrook 100210 GM 0 Report" xfId="41039" xr:uid="{2A6C9DC1-CF11-4304-A082-D263E5B1BF8C}"/>
    <cellStyle name="_Seabrook 2" xfId="41040" xr:uid="{425C4962-A982-46F5-841D-B075D953A506}"/>
    <cellStyle name="_Seabrook 2 2" xfId="41041" xr:uid="{EA4A6C93-5859-44BF-9631-026C1BB655BA}"/>
    <cellStyle name="_Seabrook 3" xfId="41042" xr:uid="{15AD8267-664A-4832-B83E-F99512EF3E0C}"/>
    <cellStyle name="_Seabrook 3 2" xfId="41043" xr:uid="{38028CA1-47D7-4F45-887D-DF558EFD8C51}"/>
    <cellStyle name="_Seabrook 4" xfId="41044" xr:uid="{F8CE8EFB-E321-4043-8BC0-5B74702085F2}"/>
    <cellStyle name="_Seabrook Base Price Fcst Report v5 (7-9-09)" xfId="41045" xr:uid="{A0DC4AF1-3AB8-43F9-A5EB-F78337CE5C59}"/>
    <cellStyle name="_Seabrook Gas Hedges as of 8-19-08" xfId="41046" xr:uid="{83676628-CFB7-42AB-A653-8565017E9E70}"/>
    <cellStyle name="_Seabrook Gas Hedges as of 8-19-08 2" xfId="41047" xr:uid="{6D970C24-A024-40DC-B4B1-0A69B418E019}"/>
    <cellStyle name="_Seabrook Spent Fuel Change 090204" xfId="41048" xr:uid="{2318B757-078F-44B7-BAB3-9A7853BE507E}"/>
    <cellStyle name="_Seabrook SS" xfId="41049" xr:uid="{6A880DA9-B150-4A9B-8B55-3BB34A1521D5}"/>
    <cellStyle name="_Seabrook-NCM_070725" xfId="41050" xr:uid="{81B1E49E-6863-4DC7-AF36-15C138FC2061}"/>
    <cellStyle name="_Seabrook-NCM_070725 2" xfId="41051" xr:uid="{BFBDFC1E-F7C4-4312-A3A3-BD77C98DDAFB}"/>
    <cellStyle name="_SeaWest2005-07-16 (Ellen Sun)" xfId="41052" xr:uid="{D0D9FE12-20EC-47AF-9DDF-9815B846766B}"/>
    <cellStyle name="_SeaWest2005-07-16 (Ellen Sun) 2" xfId="41053" xr:uid="{B0B3F8FB-B8C2-4E47-8101-277E8CC888E1}"/>
    <cellStyle name="_SeaWest2005-07-16 (Ellen Sun)_1.Inputs" xfId="41054" xr:uid="{ED776D73-CFFE-4F3F-AEE4-881A10B59269}"/>
    <cellStyle name="_SeaWest2005-07-16 (Ellen Sun)_BeechR Pivot Table 12.2.09" xfId="41055" xr:uid="{F84F690E-E96D-496E-B9FB-7F775FD82362}"/>
    <cellStyle name="_SeaWest2005-07-16 (Ellen Sun)_BeechR Pivot Table 12.2.09 2" xfId="41056" xr:uid="{B46A0B80-84D0-4810-A993-1EB8E225B966}"/>
    <cellStyle name="_SeaWest2005-07-16 (Ellen Sun)_Copy of G&amp;A_reports_v4" xfId="41057" xr:uid="{DE0349B2-E7DD-4C5A-A10C-0E33977EB2A5}"/>
    <cellStyle name="_SeaWest2005-07-16 (Ellen Sun)_Copy of Vento III v27i P50 1st" xfId="41058" xr:uid="{FDA6F868-C868-472A-A565-C21ABA518F52}"/>
    <cellStyle name="_SeaWest2005-07-16 (Ellen Sun)_Vento III v17i (8.9% Haircut, 60% Tax)" xfId="41059" xr:uid="{414C545B-E331-4BEE-B166-6A88680B3FA3}"/>
    <cellStyle name="_SeaWest2005-07-16 (Ellen Sun)_Vento III v22i (Haircut, 6Y CF, 76% tax)" xfId="41060" xr:uid="{D64F74E3-8525-4AC7-954C-213E6F8708D8}"/>
    <cellStyle name="_SeaWest2005-07-16 (Ellen Sun)_Vento III v28g Base" xfId="41061" xr:uid="{4B17F3C0-0AC1-4200-A9CD-BE38EF3B5B8D}"/>
    <cellStyle name="_SeaWest2005-07-16 (Ellen Sun)_Vento III v28k JPMyyy" xfId="41062" xr:uid="{C80EE4F1-690C-42AA-9C12-C65E07C29401}"/>
    <cellStyle name="_Segs FMV Graph" xfId="41063" xr:uid="{A20F00BF-A1C9-4268-B384-C39CB93BEC74}"/>
    <cellStyle name="_Segs FMV Graph 2" xfId="41064" xr:uid="{CCFA8F9E-C4AD-4089-A27B-D4990A612F6D}"/>
    <cellStyle name="_Segs FMV Graph 2 2" xfId="41065" xr:uid="{F399E6B8-3677-4D82-9BB6-7BF0EA347A37}"/>
    <cellStyle name="_Segs FMV Graph 3" xfId="41066" xr:uid="{03097B57-5F0B-48AA-9D08-773F5EDC360A}"/>
    <cellStyle name="_Segs FMV Graph 3 2" xfId="41067" xr:uid="{9730397D-505E-4DE9-B6D4-F65509913E24}"/>
    <cellStyle name="_Segs FMV Graph 4" xfId="41068" xr:uid="{47225ACB-A1B6-46A0-A720-690D1B85093A}"/>
    <cellStyle name="_Segs FMV Graph 4 2" xfId="41069" xr:uid="{FD7E6031-7F18-4C1A-A8C8-EAD80FC873AC}"/>
    <cellStyle name="_Segs FMV Graph 4 3" xfId="41070" xr:uid="{A02A45ED-1F72-4825-A72F-DAB6D84BF865}"/>
    <cellStyle name="_Segs FMV Graph 5" xfId="41071" xr:uid="{2C35E787-E3E2-40AE-817F-F5E3256CA9FE}"/>
    <cellStyle name="_Segs FMV Graph 5 2" xfId="41072" xr:uid="{04309A75-3AEC-46B1-B320-43D4F395CF99}"/>
    <cellStyle name="_Segs FMV Graph 6" xfId="41073" xr:uid="{1CC82DE8-2318-4E4B-8813-FE320DD6BAB9}"/>
    <cellStyle name="_Segs FMV Graph_August 2010 CWIP curves_NextEra" xfId="41074" xr:uid="{6A37598E-C08E-40D5-A2A9-24BA175B9589}"/>
    <cellStyle name="_Segs FMV Graph_August 2010 CWIP curves_NextEra 2" xfId="41075" xr:uid="{45ECBEFB-B149-47D2-A2DD-B2686F377099}"/>
    <cellStyle name="_Segs FMV Graph_August 2010 CWIP curves_NextEra_November 2010 Termosol CWIP Curves NEER Final" xfId="41076" xr:uid="{ECD8F905-3996-45D4-8BDD-181CD4A2F323}"/>
    <cellStyle name="_Segs FMV Graph_August 2010 CWIP curves_NextEra_November 2010 Termosol CWIP Curves NEER Final 2" xfId="41077" xr:uid="{91CD0733-368F-4F6C-B0F8-4FECDBB03933}"/>
    <cellStyle name="_Segs FMV Graph_BASIS ADJ" xfId="41078" xr:uid="{83760411-7E80-4088-BB03-442ED0A5A06C}"/>
    <cellStyle name="_Segs FMV Graph_BM Adjustments" xfId="41079" xr:uid="{2CC38BC5-DFE4-43F9-9DDD-1B78C858A85D}"/>
    <cellStyle name="_Segs FMV Graph_Capacity_Factor_Monthly_Forecast_Through_2024 " xfId="41080" xr:uid="{C34ACF10-862C-496B-A13E-23FB341898C4}"/>
    <cellStyle name="_Segs FMV Graph_Capacity_Factor_Monthly_Forecast_Through_2024  2" xfId="41081" xr:uid="{DE75033D-589D-4FEC-8635-B7373EE54C5D}"/>
    <cellStyle name="_Segs FMV Graph_Consolidated Summary Living ProForma_2011_DRAFT" xfId="41082" xr:uid="{35CBF5CB-574F-4447-B81C-1CD551590AFE}"/>
    <cellStyle name="_Segs FMV Graph_Consolidated Summary Living ProForma_2011_DRAFT 2" xfId="41083" xr:uid="{1A08BCD8-F746-4375-AF49-9A13A1EC97D5}"/>
    <cellStyle name="_Segs FMV Graph_Consolidated Summary Living ProForma_2011_Paste Special" xfId="41084" xr:uid="{A934CE70-5DB2-4BFF-B2DC-61354A13D22B}"/>
    <cellStyle name="_Segs FMV Graph_Consolidated Summary Living ProForma_2011_Paste Special 2" xfId="41085" xr:uid="{A9587DCB-4622-4FE7-9DEA-77D791EA462C}"/>
    <cellStyle name="_Segs FMV Graph_Copy of South TX GenTie  0.8x Sale12-31-09 COD BASE CASEvBOD" xfId="41086" xr:uid="{E2465EC8-5B69-4732-B26D-A191F81AB9AB}"/>
    <cellStyle name="_Segs FMV Graph_Copy of South TX GenTie  0.8x Sale12-31-09 COD BASE CASEvBOD 2" xfId="41087" xr:uid="{7DA0D994-5600-4AE9-A654-CFFA0F4AD0C4}"/>
    <cellStyle name="_Segs FMV Graph_CWIP Termosol 1" xfId="41088" xr:uid="{DDB3B982-4557-4B56-9DEF-7AF509520A22}"/>
    <cellStyle name="_Segs FMV Graph_CWIP Termosol 1 2" xfId="41089" xr:uid="{00AE3FC6-238D-4AC7-A601-70497EFCB501}"/>
    <cellStyle name="_Segs FMV Graph_CWIP Termosol 2" xfId="41090" xr:uid="{F5529C3F-C938-4F9D-84B7-206DB4664A0A}"/>
    <cellStyle name="_Segs FMV Graph_CWIP Termosol 2 2" xfId="41091" xr:uid="{2A00C058-6F8A-40DD-9749-BC455F57F6A0}"/>
    <cellStyle name="_Segs FMV Graph_Fees" xfId="41092" xr:uid="{4553D2E0-0919-4D6A-AF07-66DB76781BB0}"/>
    <cellStyle name="_Segs FMV Graph_Genesis_Bridge_Tab" xfId="41093" xr:uid="{A717B8C7-D575-42B5-8334-62E1C3B9A585}"/>
    <cellStyle name="_Segs FMV Graph_Locked in Gross Margin" xfId="41094" xr:uid="{B5FD88A1-EC3A-42D4-97DB-9DC2C1DFEDDF}"/>
    <cellStyle name="_Segs FMV Graph_November 2010 CWIP Curves Genesis Final" xfId="41095" xr:uid="{08306652-6088-415A-BF5C-25300E9C6975}"/>
    <cellStyle name="_Segs FMV Graph_November 2010 CWIP Curves Genesis Final 2" xfId="41096" xr:uid="{D350994B-8DA1-4CF0-86D3-A9AC3B781491}"/>
    <cellStyle name="_Segs FMV Graph_November 2010 CWIP Curves NEER Final" xfId="41097" xr:uid="{AAE1BC3D-D2F1-4E8C-AC9C-9A73477DE0BE}"/>
    <cellStyle name="_Segs FMV Graph_November 2010 CWIP Curves NEER Final 2" xfId="41098" xr:uid="{538490A3-224F-4B66-8CB8-D86B4C5EC0B7}"/>
    <cellStyle name="_Segs FMV Graph_November 2010 Termosol CWIP Curves NEER Final" xfId="41099" xr:uid="{D4FCD695-5CBC-420E-9815-113FE13BCB8F}"/>
    <cellStyle name="_Segs FMV Graph_November 2010 Termosol CWIP Curves NEER Final 2" xfId="41100" xr:uid="{8DF1EE24-10E2-4A5C-A4E1-27FEFEA2D362}"/>
    <cellStyle name="_Segs FMV Graph_Project Monitoring Paradise Solar revised_October 2010" xfId="41101" xr:uid="{1A3292C0-9179-44A2-B5EF-4C9C1AD8393D}"/>
    <cellStyle name="_Segs FMV Graph_Project Monitoring Paradise Solar revised_October 2010 2" xfId="41102" xr:uid="{3B500D3D-C75E-42F6-BDBF-6C96516C330D}"/>
    <cellStyle name="_Segs FMV Graph_Project Monitoring Paradise Solar revised_October 2010_November 2010 Termosol CWIP Curves NEER Final" xfId="41103" xr:uid="{2DF90E51-04AE-451F-90A2-775000E5BEB4}"/>
    <cellStyle name="_Segs FMV Graph_Project Monitoring Paradise Solar revised_October 2010_November 2010 Termosol CWIP Curves NEER Final 2" xfId="41104" xr:uid="{198CC653-C2F6-43F0-8F9E-EFAF728117DE}"/>
    <cellStyle name="_Segs FMV Graph_September 2010 CWIP curves_NextEra" xfId="41105" xr:uid="{6636A19D-38E0-467E-AB01-75776E0809B9}"/>
    <cellStyle name="_Segs FMV Graph_September 2010 CWIP curves_NextEra 2" xfId="41106" xr:uid="{DEA8BF49-CF4C-458F-AD81-D4A7202CA32A}"/>
    <cellStyle name="_Segs FMV Graph_September 2010 CWIP curves_NextEra_November 2010 Termosol CWIP Curves NEER Final" xfId="41107" xr:uid="{C06DEC56-AE08-413F-84B7-21D219D490FD}"/>
    <cellStyle name="_Segs FMV Graph_September 2010 CWIP curves_NextEra_November 2010 Termosol CWIP Curves NEER Final 2" xfId="41108" xr:uid="{85A70B48-928F-43BF-9DD5-7DA3CB831607}"/>
    <cellStyle name="_Segs FMV Graph_Summerhaven CWIP curve Oct_2010" xfId="41109" xr:uid="{DCC33E17-8606-4050-A860-AB7563C0391E}"/>
    <cellStyle name="_Segs FMV Graph_Summerhaven CWIP curve Oct_2010 2" xfId="41110" xr:uid="{D7958436-9E16-4E7E-80A1-C5E20450EBB8}"/>
    <cellStyle name="_Segs FMV Graph_Summerhaven CWIP curve Oct_2010_November 2010 Termosol CWIP Curves NEER Final" xfId="41111" xr:uid="{3AFBB542-C58B-4BDA-A0D5-0D54CD1392DD}"/>
    <cellStyle name="_Segs FMV Graph_Summerhaven CWIP curve Oct_2010_November 2010 Termosol CWIP Curves NEER Final 2" xfId="41112" xr:uid="{DB357CF2-91CA-4B68-9D35-5F711A42D5C9}"/>
    <cellStyle name="_Segs FMV Graph_ToD" xfId="41113" xr:uid="{30D3E567-4F14-4235-BC40-091D353C1D01}"/>
    <cellStyle name="_Segs FMV Graph_ToD 2" xfId="41114" xr:uid="{6E3CCB55-462B-4B67-A8FF-CC5DD91131A5}"/>
    <cellStyle name="_Segs FMV Graph_ToD 3" xfId="41115" xr:uid="{C1951D05-FDA0-4A06-A8F2-D881A1187FCE}"/>
    <cellStyle name="_Segs FMV Graph_tx financing revs" xfId="41116" xr:uid="{3AC51C67-9017-46B0-BB7A-1D28280703DA}"/>
    <cellStyle name="_Segs FMV Graph_tx financing revs 2" xfId="41117" xr:uid="{069D2061-36A8-4DE5-8035-B3627DAE3DE3}"/>
    <cellStyle name="_Seminole 1xGTCC 021005 v3.xls Chart 962" xfId="41118" xr:uid="{E8151C1F-736A-4361-8787-F32125774CB8}"/>
    <cellStyle name="_Seminole 1xGTCC 021005 v3.xls Chart 962 2" xfId="41119" xr:uid="{0AFAB246-FFFF-4251-B8BC-B205B0CF404E}"/>
    <cellStyle name="_Seminole 1xGTCC 021005 v3.xls Chart 962 2 2" xfId="41120" xr:uid="{D3EA4FFE-0816-43E1-BB35-50F4C073DE77}"/>
    <cellStyle name="_Seminole 1xGTCC 021005 v3.xls Chart 962 3" xfId="41121" xr:uid="{126E42BD-62F2-48EA-B748-CA52FAA5EC7C}"/>
    <cellStyle name="_Seminole 1xGTCC 021005 v3.xls Chart 962 3 2" xfId="41122" xr:uid="{FF62CFB0-B26B-4C2F-8746-09B3F4A71C7D}"/>
    <cellStyle name="_Seminole 1xGTCC 021005 v3.xls Chart 962 4" xfId="41123" xr:uid="{53826F1A-E896-494C-B494-79B1858121C5}"/>
    <cellStyle name="_Seminole 1xGTCC 021005 v3.xls Chart 962 4 2" xfId="41124" xr:uid="{2355679C-4C02-42B6-950D-E3CCD5E51B50}"/>
    <cellStyle name="_Seminole 1xGTCC 021005 v3.xls Chart 962 5" xfId="41125" xr:uid="{B53A98CD-6B2B-4A0A-A80D-46B2665A13D9}"/>
    <cellStyle name="_Seminole 1xGTCC 021005 v3.xls Chart 962 5 2" xfId="41126" xr:uid="{404A4C94-92D6-4748-999E-657C1F2874A2}"/>
    <cellStyle name="_Seminole 1xGTCC 021005 v3.xls Chart 962 6" xfId="41127" xr:uid="{DA873D46-8BC3-4565-81E1-EACC1FF467BC}"/>
    <cellStyle name="_SGR - CFO OpCom Pres - rev 04.22.05" xfId="41128" xr:uid="{854C86BD-FA4C-4D0B-A3BA-8645282C4BF6}"/>
    <cellStyle name="_SGR - CFO OpCom Pres - rev 04.22.05 2" xfId="41129" xr:uid="{36D80CEC-BA81-41A7-BE30-0FE4846BD4B3}"/>
    <cellStyle name="_SGR - CFO OpCom Pres - rev 04.22.05 2 2" xfId="41130" xr:uid="{06C3D516-0822-47B5-A4EC-4BA3792A28A0}"/>
    <cellStyle name="_SGR - CFO OpCom Pres - rev 04.22.05 3" xfId="41131" xr:uid="{0A0BDAC4-0571-4F18-9CDD-DB61D9CF899D}"/>
    <cellStyle name="_SGR - CFO OpCom Pres - rev 04.22.05 3 2" xfId="41132" xr:uid="{8CF63A3E-BED8-4315-9889-ACA10C64D2E4}"/>
    <cellStyle name="_SGR - CFO OpCom Pres - rev 04.22.05 4" xfId="41133" xr:uid="{B8A0C2A1-ADDE-40B8-ACCB-DBA4B6DF184F}"/>
    <cellStyle name="_SGR - CFO OpCom Pres - rev 04.22.05 4 2" xfId="41134" xr:uid="{377C6E29-4A1D-446B-AD79-CA2C4AEB7185}"/>
    <cellStyle name="_SGR - CFO OpCom Pres - rev 04.22.05 4 3" xfId="41135" xr:uid="{5FB61703-0CFC-43AD-A7CD-115F334E80C1}"/>
    <cellStyle name="_SGR - CFO OpCom Pres - rev 04.22.05 5" xfId="41136" xr:uid="{F4EEC785-2472-409E-A7B3-79162B6E270B}"/>
    <cellStyle name="_SGR - CFO OpCom Pres - rev 04.22.05 5 2" xfId="41137" xr:uid="{28AE257F-B193-4ED0-A730-C471B086AE80}"/>
    <cellStyle name="_SGR - CFO OpCom Pres - rev 04.22.05 6" xfId="41138" xr:uid="{B22B5B6E-17C1-43C1-BFCC-F0A5FA75449F}"/>
    <cellStyle name="_SGR - CFO OpCom Pres - rev 04.22.05_Consolidated Summary Living ProForma_2011_DRAFT" xfId="41139" xr:uid="{B3A6B5F9-7799-4970-9737-2240D5D7C5F7}"/>
    <cellStyle name="_SGR - CFO OpCom Pres - rev 04.22.05_Consolidated Summary Living ProForma_2011_DRAFT 2" xfId="41140" xr:uid="{CFC2A74D-CE00-4619-916E-5C5D5955CB11}"/>
    <cellStyle name="_SGR - CFO OpCom Pres - rev 04.22.05_Consolidated Summary Living ProForma_2011_Paste Special" xfId="41141" xr:uid="{F960D628-23E5-4E4F-85B1-1341C8653C3C}"/>
    <cellStyle name="_SGR - CFO OpCom Pres - rev 04.22.05_Consolidated Summary Living ProForma_2011_Paste Special 2" xfId="41142" xr:uid="{8A4F17E5-296F-4E88-A4C8-8D7F7F2A22BA}"/>
    <cellStyle name="_SGR - CFO OpCom Pres - rev 04.22.05_Genesis_Bridge_Tab" xfId="41143" xr:uid="{DF6F16A6-58A7-4836-982C-01769C4F936D}"/>
    <cellStyle name="_SGR - CFO OpCom Pres - rev 04.22.05_ToD" xfId="41144" xr:uid="{622B92BC-592D-4766-90A7-4FA0B1F1BEE6}"/>
    <cellStyle name="_SGR - CFO OpCom Pres - rev 04.22.05_ToD 2" xfId="41145" xr:uid="{F14A3233-9D42-4408-8511-A9CB7E87FEE2}"/>
    <cellStyle name="_SGR - CFO OpCom Pres - rev 04.22.05_ToD 3" xfId="41146" xr:uid="{CBB21A4B-7DCD-4362-B808-30135D5C9CE5}"/>
    <cellStyle name="_SHCT Oil" xfId="41147" xr:uid="{B4C50228-24BB-4B87-B399-D89B4B553CAE}"/>
    <cellStyle name="_SHCT Oil_130204 2013 - 2061 LONG-TERM FORECAST FPL METHODOLOGY Clean Copy" xfId="41148" xr:uid="{9714CC3B-6C43-42C7-B051-B3E25385F323}"/>
    <cellStyle name="_Sheet1" xfId="414" xr:uid="{D789911D-C2CE-4F4C-982B-294065DC9EDD}"/>
    <cellStyle name="_x0013__Sheet1" xfId="41149" xr:uid="{4388A0FE-8941-4256-9E33-648AD8129F10}"/>
    <cellStyle name="_Sheet1 2" xfId="415" xr:uid="{74E648BC-587F-45F3-BF32-26565715CE9C}"/>
    <cellStyle name="_x0013__Sheet1 2" xfId="41150" xr:uid="{FC857931-CFD5-4094-979C-C15EC9371B83}"/>
    <cellStyle name="_Sheet1 2 2" xfId="416" xr:uid="{C7933A2E-0137-41CB-BB29-F24CA8DD895C}"/>
    <cellStyle name="_Sheet1 3" xfId="417" xr:uid="{47AE4E9A-9751-4745-BF39-38DBB38B7ECF}"/>
    <cellStyle name="_Sheet1 3 2" xfId="41151" xr:uid="{EA4D1D0B-8EC8-431C-8C89-B08DFD79A7E5}"/>
    <cellStyle name="_Sheet1 4" xfId="418" xr:uid="{63A0B0D0-A8C4-4B3A-A844-5B6068E418AA}"/>
    <cellStyle name="_Sheet1 4 2" xfId="41152" xr:uid="{1C0CF7E3-D19C-4E91-A30B-9C9BB7DC4F12}"/>
    <cellStyle name="_Sheet1 4 3" xfId="41153" xr:uid="{2443A32F-E02D-4E0D-8D8F-C21786C33583}"/>
    <cellStyle name="_Sheet1_071212 Unlevered McCormick Model - 2003 version" xfId="41154" xr:uid="{06800B05-5ECF-464A-B6A6-C92E04B48A0F}"/>
    <cellStyle name="_Sheet1_071212 Unlevered McCormick Model - 2003 version 2" xfId="41155" xr:uid="{DD61ED5F-3A89-44E0-A584-B37CFD4EFB73}"/>
    <cellStyle name="_Sheet1_071212 Unlevered McCormick Model - 2003 version_Accounting" xfId="41156" xr:uid="{D030F630-C238-40E6-9A0E-DBC67A40E480}"/>
    <cellStyle name="_Sheet1_071212 Unlevered McCormick Model - 2003 version_Accounting 2" xfId="41157" xr:uid="{EEC28B72-9E37-4FF8-A7DC-8E58FD510721}"/>
    <cellStyle name="_Sheet1_071212 Unlevered McCormick Model - 2003 version_Book3" xfId="41158" xr:uid="{7F76D1A0-BFF9-4F75-93AD-D1BE8C2781BB}"/>
    <cellStyle name="_Sheet1_071212 Unlevered McCormick Model - 2003 version_Book3 2" xfId="41159" xr:uid="{48C163C3-734D-47C1-B36F-F620A8AED440}"/>
    <cellStyle name="_Sheet1_071212 Unlevered McCormick Model - 2003 version_Naturener Montana Portfolio_temp_Part2" xfId="41160" xr:uid="{C646A407-EC59-46B1-A309-D53103D5C54D}"/>
    <cellStyle name="_Sheet1_071212 Unlevered McCormick Model - 2003 version_Naturener Montana Portfolio_temp_Part2 2" xfId="41161" xr:uid="{6D9C4653-5612-4F82-9A89-F1FB86E7DB71}"/>
    <cellStyle name="_Sheet1_1" xfId="41162" xr:uid="{133628EE-1E6F-4F33-B551-A5FFB4774748}"/>
    <cellStyle name="_Sheet1_1 2" xfId="41163" xr:uid="{0058DA9A-C9FE-41DD-8B6D-86524A143945}"/>
    <cellStyle name="_Sheet1_1.Inputs" xfId="41164" xr:uid="{D585727C-B5DC-4C68-8B66-7C063ED790AB}"/>
    <cellStyle name="_Sheet1_2008 FPL Group Tax Workpapers" xfId="41165" xr:uid="{3CE4A1E8-DE06-4C7B-8D1F-577BF9CF2AFE}"/>
    <cellStyle name="_Sheet1_2008 FPL Group Tax Workpapers_Budget Support 2012-09 2013-15 Benefit Programs v5 with NEER Barg Update" xfId="41166" xr:uid="{ACC24855-E34C-468B-8C89-4A891B1F485D}"/>
    <cellStyle name="_Sheet1_2008 FPL Group Tax Workpapers_LTD-FAS 112 Summary" xfId="41167" xr:uid="{1558B404-F345-4F34-8E5A-DE5C4341DA28}"/>
    <cellStyle name="_Sheet1_August 2010 CWIP curves_NextEra" xfId="41168" xr:uid="{A41402A0-778A-46FC-9270-9DF67CA8FFD9}"/>
    <cellStyle name="_Sheet1_August 2010 CWIP curves_NextEra 2" xfId="41169" xr:uid="{C0ECF036-5054-4FD1-B333-B7C5D0A4F7F0}"/>
    <cellStyle name="_Sheet1_August 2010 CWIP curves_NextEra_November 2010 Termosol CWIP Curves NEER Final" xfId="41170" xr:uid="{6D75F948-5937-4358-A4A4-F410DCE3852E}"/>
    <cellStyle name="_Sheet1_August 2010 CWIP curves_NextEra_November 2010 Termosol CWIP Curves NEER Final 2" xfId="41171" xr:uid="{CC80D7E4-BCE4-45FD-A740-5EAC2E3B14EF}"/>
    <cellStyle name="_Sheet1_CHECK - White Creek Final Closing Model_2007 11 16 vequity method FINAL" xfId="41172" xr:uid="{8D2704F3-D662-4700-BD6B-9B1A69B10C21}"/>
    <cellStyle name="_Sheet1_CHECK - White Creek Final Closing Model_2007 11 16 vequity method FINAL 2" xfId="41173" xr:uid="{3D835632-79FB-4FCC-8595-A982B77FB58C}"/>
    <cellStyle name="_Sheet1_CHECK - White Creek Final Closing Model_2007 11 16 vequity method FINAL 2 2" xfId="41174" xr:uid="{D900C881-D8CA-4C19-8C7C-75156417B8B4}"/>
    <cellStyle name="_Sheet1_CHECK - White Creek Final Closing Model_2007 11 16 vequity method FINAL 3" xfId="41175" xr:uid="{AF27678A-9565-40D2-B9CC-437426D4BA0D}"/>
    <cellStyle name="_Sheet1_Cherokee 2010 - 2014 Budget Forecast" xfId="41176" xr:uid="{BAAB3728-8F12-49F4-96FA-E23AC65B9FB2}"/>
    <cellStyle name="_Sheet1_Cimarron O&amp;M_05-24-2012" xfId="41177" xr:uid="{5D0A44C8-D187-46E0-99F6-0BE329CACC74}"/>
    <cellStyle name="_Sheet1_Closing Sources and Uses v6" xfId="41178" xr:uid="{891362A3-CB19-4641-8573-B09F9EC1702E}"/>
    <cellStyle name="_Sheet1_Closing Sources and Uses v6_1.Inputs" xfId="41179" xr:uid="{9E11992C-9F89-41BB-8B7F-6A0E35B8F310}"/>
    <cellStyle name="_Sheet1_Closing Sources and Uses v6_Copy of Vento III v27i P50 1st" xfId="41180" xr:uid="{2E23255A-6B89-4411-BC21-A880CB661913}"/>
    <cellStyle name="_Sheet1_Closing Sources and Uses v6_G&amp;A_reports" xfId="41181" xr:uid="{357FA04F-B0B1-44D9-99CD-15D705CB6F59}"/>
    <cellStyle name="_Sheet1_Closing Sources and Uses v6_Vento III v17i (8.9% Haircut, 60% Tax)" xfId="41182" xr:uid="{666A1C19-3DE5-4153-84A8-D3888E58AE3E}"/>
    <cellStyle name="_Sheet1_Closing Sources and Uses v6_Vento III v22i (Haircut, 6Y CF, 76% tax)" xfId="41183" xr:uid="{B67BE4BA-D18A-4EEC-8B56-A3C3E6CC3CE6}"/>
    <cellStyle name="_Sheet1_Closing Sources and Uses v6_Vento III v28g Base" xfId="41184" xr:uid="{009C6CDB-E969-4997-956B-539C76DC0CBD}"/>
    <cellStyle name="_Sheet1_Closing Sources and Uses v6_Vento III v28k JPMyyy" xfId="41185" xr:uid="{ED4CCF3B-424A-4796-885B-D4BB9DC7D826}"/>
    <cellStyle name="_Sheet1_Consolidated Summary Living ProForma_2011_DRAFT" xfId="41186" xr:uid="{BEAC3AB0-6DFB-4C05-8F6E-22F3ADE1290A}"/>
    <cellStyle name="_Sheet1_Consolidated Summary Living ProForma_2011_DRAFT 2" xfId="41187" xr:uid="{86C1D4B3-BBCC-4E29-AB3D-8A07ED525758}"/>
    <cellStyle name="_Sheet1_Consolidated Summary Living ProForma_2011_Paste Special" xfId="41188" xr:uid="{F1134EFF-62A6-403C-B162-21CD0D399539}"/>
    <cellStyle name="_Sheet1_Consolidated Summary Living ProForma_2011_Paste Special 2" xfId="41189" xr:uid="{72FCEBF1-69BA-4037-A7B2-1863C8A5756C}"/>
    <cellStyle name="_Sheet1_Copy of South TX GenTie  0.8x Sale12-31-09 COD BASE CASEvBOD" xfId="41190" xr:uid="{ADFA91F7-A443-4799-B457-5A11DC30D78D}"/>
    <cellStyle name="_Sheet1_Copy of South TX GenTie  0.8x Sale12-31-09 COD BASE CASEvBOD 2" xfId="41191" xr:uid="{285662C6-A1D2-46E3-95E5-751119E9424A}"/>
    <cellStyle name="_Sheet1_Copy of Vento III v27i P50 1st" xfId="41192" xr:uid="{9A66BB4B-D72C-448B-87AB-796E02FE9A94}"/>
    <cellStyle name="_Sheet1_CWIP Termosol 1" xfId="41193" xr:uid="{4B6AAFA6-6178-46AB-B1B7-E8847C5028DF}"/>
    <cellStyle name="_Sheet1_CWIP Termosol 1 2" xfId="41194" xr:uid="{B4907D98-FD20-47C4-9977-0EA3FB3C297A}"/>
    <cellStyle name="_Sheet1_CWIP Termosol 2" xfId="41195" xr:uid="{6F165635-C5D6-4AAB-AAD5-32A0F3DCA995}"/>
    <cellStyle name="_Sheet1_CWIP Termosol 2 2" xfId="41196" xr:uid="{CC5978ED-A5F3-4147-BFF3-42541C74EEB1}"/>
    <cellStyle name="_Sheet1_Darlington We Energy Bid Model 112807" xfId="41197" xr:uid="{1D8B125A-E6C2-4BCC-8DA8-E22F91373EBC}"/>
    <cellStyle name="_Sheet1_Depr Federal" xfId="41198" xr:uid="{ECF67ACF-9FCD-4C64-B2E6-929E2F897BA4}"/>
    <cellStyle name="_Sheet1_Depr Federal-2008" xfId="41199" xr:uid="{334F8FCC-0431-4228-A0B9-B0CB4A933799}"/>
    <cellStyle name="_Sheet1_FPL Georgia Tax As of October 2010" xfId="41200" xr:uid="{E9305D55-1425-4F57-A164-DDC0D5C0060D}"/>
    <cellStyle name="_Sheet1_FPL Georgia Tax As of October 2010_Summary of 2010 Errors Resolutions with Responses" xfId="41201" xr:uid="{9DB54B36-441D-4F73-8EA3-F95A4E7060CD}"/>
    <cellStyle name="_Sheet1_G&amp;A_reports" xfId="41202" xr:uid="{8C9954AD-7482-41E3-89C7-BAA9B69806F4}"/>
    <cellStyle name="_Sheet1_Genesis_Bridge_Tab" xfId="41203" xr:uid="{B13FE907-B7A8-45A2-869F-1586381084B1}"/>
    <cellStyle name="_Sheet1_Group Prov M11 09" xfId="41204" xr:uid="{158B807F-92E3-43F9-AB86-CE081113394C}"/>
    <cellStyle name="_Sheet1_Group Prov M11 09 2" xfId="41205" xr:uid="{E257564B-C18E-4B83-9C4F-704345A873C3}"/>
    <cellStyle name="_Sheet1_Group Prov M11 09_March_LTD_Premium" xfId="41206" xr:uid="{E466224E-F699-4E40-B39C-DBF1A48295B3}"/>
    <cellStyle name="_Sheet1_Group Prov M11 09_Nov Self Admin LTD Income Premium - CIGNA" xfId="41207" xr:uid="{35C9CF0C-852C-469B-8FEE-FC68E9193D93}"/>
    <cellStyle name="_Sheet1_Group Prov M11 09_Summary Unrounded" xfId="41208" xr:uid="{C0A08B98-898A-4524-8516-00374580DC39}"/>
    <cellStyle name="_Sheet1_Input" xfId="41209" xr:uid="{3509725A-CE8D-4C87-9F10-8CB2E6653E2B}"/>
    <cellStyle name="_Sheet1_Input 2" xfId="41210" xr:uid="{5EC26DE6-9643-4C7E-AA29-F2D2CD503B83}"/>
    <cellStyle name="_Sheet1_Majestic II 2013 - 2042 Property Tax Forecast est" xfId="41211" xr:uid="{1ED008E4-FC6A-4646-83EA-EB26C71CE7F9}"/>
    <cellStyle name="_Sheet1_March_LTD_Premium" xfId="41212" xr:uid="{D30BCB3C-09FF-4BFC-B905-BF95D35C2CDB}"/>
    <cellStyle name="_Sheet1_McCoy 250 MW Yingli 280W T-0 NextEra PVO&amp;M Budget (NEW RAMP)_2010-12-10" xfId="41213" xr:uid="{94A96210-F348-420F-AF40-C7431E676561}"/>
    <cellStyle name="_Sheet1_McCoy 250 MW Yingli 280W T-0 NextEra PVO&amp;M Budget (NEW RAMP)_2010-12-6" xfId="41214" xr:uid="{C1D51E10-CEAE-4387-9264-AAECF8098FE9}"/>
    <cellStyle name="_Sheet1_Nov Self Admin LTD Income Premium - CIGNA" xfId="41215" xr:uid="{AB6134C3-547E-4731-8E2A-EA42F001EC79}"/>
    <cellStyle name="_Sheet1_November 2010 CWIP Curves Genesis Final" xfId="41216" xr:uid="{E2EBE891-41D5-49B1-8C6C-0BE4DEEF460E}"/>
    <cellStyle name="_Sheet1_November 2010 CWIP Curves Genesis Final 2" xfId="41217" xr:uid="{207D1CE2-DFE5-40A1-B544-2C61A2E2F7CC}"/>
    <cellStyle name="_Sheet1_November 2010 CWIP Curves NEER Final" xfId="41218" xr:uid="{7C482746-C8A4-497B-A7CD-DAF638F18CD7}"/>
    <cellStyle name="_Sheet1_November 2010 CWIP Curves NEER Final 2" xfId="41219" xr:uid="{5A457B62-6A42-4E8B-BF47-9B3182F27F05}"/>
    <cellStyle name="_Sheet1_November 2010 Termosol CWIP Curves NEER Final" xfId="41220" xr:uid="{B114CB63-B01F-47A3-8ADA-AEEDBA3556D9}"/>
    <cellStyle name="_Sheet1_November 2010 Termosol CWIP Curves NEER Final 2" xfId="41221" xr:uid="{EF45F7C8-A0D8-4BB4-951A-B628A63353EC}"/>
    <cellStyle name="_Sheet1_OpEx Sheet" xfId="41222" xr:uid="{AA558F47-B038-4A74-80DA-D8FF4D83FC39}"/>
    <cellStyle name="_Sheet1_Ormat 6-7-2007  v19b accounting v4 12-19-07" xfId="41223" xr:uid="{B962A506-343B-45CA-B9AB-BCEA68107B68}"/>
    <cellStyle name="_Sheet1_Ormat 6-7-2007  v19b accounting v4 12-19-07 2" xfId="41224" xr:uid="{5D556667-05BA-4F1E-86ED-F70DC2F77285}"/>
    <cellStyle name="_Sheet1_Pioneer Prairie 082107_edp" xfId="41225" xr:uid="{5E46ECFA-35FF-42CA-BEAE-D20A1BEADAE9}"/>
    <cellStyle name="_Sheet1_Post Oak" xfId="41226" xr:uid="{0100E9FD-C5EE-485C-866E-5179F68BF51F}"/>
    <cellStyle name="_Sheet1_Post Oak_1.Inputs" xfId="41227" xr:uid="{A1920259-2E1D-4CBF-BAC1-2D5048460314}"/>
    <cellStyle name="_Sheet1_Post Oak_Copy of Vento III v27i P50 1st" xfId="41228" xr:uid="{46FF271F-82AC-4AEC-80B7-AA2FDC5D2FE5}"/>
    <cellStyle name="_Sheet1_Post Oak_G&amp;A_reports" xfId="41229" xr:uid="{513C7831-B4CA-4BB5-8E34-94BB0B12D8FF}"/>
    <cellStyle name="_Sheet1_Post Oak_Vento III v17i (8.9% Haircut, 60% Tax)" xfId="41230" xr:uid="{DE4BE8AC-C0A0-4E0B-9F34-E7D0F169D121}"/>
    <cellStyle name="_Sheet1_Post Oak_Vento III v22i (Haircut, 6Y CF, 76% tax)" xfId="41231" xr:uid="{B2DF64E0-7A41-45F5-8512-2FCD5CA183AF}"/>
    <cellStyle name="_Sheet1_Post Oak_Vento III v28g Base" xfId="41232" xr:uid="{057EA75F-8E1E-47A9-9673-8B60EDE64351}"/>
    <cellStyle name="_Sheet1_Post Oak_Vento III v28k JPMyyy" xfId="41233" xr:uid="{5C10B71D-2067-42ED-9961-7B24BCB8DBA3}"/>
    <cellStyle name="_Sheet1_Prairie Star" xfId="41234" xr:uid="{E55FDD76-CEE5-49B9-935E-8B1527A6D7A7}"/>
    <cellStyle name="_Sheet1_Prairie Star_1.Inputs" xfId="41235" xr:uid="{C39BFB02-7290-4671-94F3-6B3740BCBE1A}"/>
    <cellStyle name="_Sheet1_Prairie Star_Copy of Vento III v27i P50 1st" xfId="41236" xr:uid="{A568FCCA-B254-42C4-8531-7FB12F41B807}"/>
    <cellStyle name="_Sheet1_Prairie Star_G&amp;A_reports" xfId="41237" xr:uid="{20E2F54B-6125-48EA-8815-B5605E5D5B20}"/>
    <cellStyle name="_Sheet1_Prairie Star_Vento III v17i (8.9% Haircut, 60% Tax)" xfId="41238" xr:uid="{832BB131-456C-49A8-B87D-81352BAB4B8B}"/>
    <cellStyle name="_Sheet1_Prairie Star_Vento III v22i (Haircut, 6Y CF, 76% tax)" xfId="41239" xr:uid="{212068C0-7B8A-4A61-B10C-E69BACCB94D0}"/>
    <cellStyle name="_Sheet1_Prairie Star_Vento III v28g Base" xfId="41240" xr:uid="{2F5DE322-7FD8-46A5-B1DC-395B6CBA5C0A}"/>
    <cellStyle name="_Sheet1_Prairie Star_Vento III v28k JPMyyy" xfId="41241" xr:uid="{797D0525-FB04-43AB-BEEB-1D91B2DAAC34}"/>
    <cellStyle name="_Sheet1_Pre-Tax GAAP" xfId="41242" xr:uid="{313240CF-1399-4400-BAEB-D687F08DAC57}"/>
    <cellStyle name="_Sheet1_Pre-Tax GAAP 2" xfId="41243" xr:uid="{9794F02D-CD9D-417A-818E-C68C603E8DAB}"/>
    <cellStyle name="_Sheet1_Pre-Tax GAAP 2 2" xfId="41244" xr:uid="{F3670B86-78D1-4624-B525-F929118622F2}"/>
    <cellStyle name="_Sheet1_Pre-Tax GAAP 3" xfId="41245" xr:uid="{05A89369-D554-474C-ADC1-8D668240BAC9}"/>
    <cellStyle name="_Sheet1_Project 12x24" xfId="41246" xr:uid="{45660615-D9C6-4E6C-9F41-7C907166DD64}"/>
    <cellStyle name="_Sheet1_Project 12x24_1.Inputs" xfId="41247" xr:uid="{58343935-FCFC-406E-85CC-5E0EA96D4EB3}"/>
    <cellStyle name="_Sheet1_Project 12x24_Copy of Vento III v27i P50 1st" xfId="41248" xr:uid="{D1A1024D-A7F4-4A06-BD76-D1477DE6C0E0}"/>
    <cellStyle name="_Sheet1_Project 12x24_Vento III v17i (8.9% Haircut, 60% Tax)" xfId="41249" xr:uid="{A2836537-8808-4750-AFF1-5755D43A0232}"/>
    <cellStyle name="_Sheet1_Project 12x24_Vento III v22i (Haircut, 6Y CF, 76% tax)" xfId="41250" xr:uid="{41ADD44D-A5F2-4F9E-81EF-083A8B0994C0}"/>
    <cellStyle name="_Sheet1_Project 12x24_Vento III v28g Base" xfId="41251" xr:uid="{02D1C9AC-510B-4C69-9E30-55234CFC5B0B}"/>
    <cellStyle name="_Sheet1_Project 12x24_Vento III v28k JPMyyy" xfId="41252" xr:uid="{CEE3ED26-5940-4D21-94C1-1101860124B7}"/>
    <cellStyle name="_Sheet1_Project Monitoring Paradise Solar revised_October 2010" xfId="41253" xr:uid="{80F2FD95-616F-40B0-AFE0-98D6DCFEB579}"/>
    <cellStyle name="_Sheet1_Project Monitoring Paradise Solar revised_October 2010 2" xfId="41254" xr:uid="{E9EAD512-1148-44C6-A426-A2C646E19EF0}"/>
    <cellStyle name="_Sheet1_Project Monitoring Paradise Solar revised_October 2010_November 2010 Termosol CWIP Curves NEER Final" xfId="41255" xr:uid="{BFEF4D25-A8B2-45E0-983D-D15858F55882}"/>
    <cellStyle name="_Sheet1_Project Monitoring Paradise Solar revised_October 2010_November 2010 Termosol CWIP Curves NEER Final 2" xfId="41256" xr:uid="{FCD92626-09B9-4E86-9B1F-BC759BE85B5F}"/>
    <cellStyle name="_Sheet1_September 2010 CWIP curves_NextEra" xfId="41257" xr:uid="{30EB8B4A-950C-4315-92A6-CDFD1F8F9DFA}"/>
    <cellStyle name="_Sheet1_September 2010 CWIP curves_NextEra 2" xfId="41258" xr:uid="{7213E87E-E4E7-439D-8AFE-45343ED83F4E}"/>
    <cellStyle name="_Sheet1_September 2010 CWIP curves_NextEra_November 2010 Termosol CWIP Curves NEER Final" xfId="41259" xr:uid="{23CC5CA6-B05D-4725-BEC7-F038BA4EB808}"/>
    <cellStyle name="_Sheet1_September 2010 CWIP curves_NextEra_November 2010 Termosol CWIP Curves NEER Final 2" xfId="41260" xr:uid="{182848EA-C52C-45C1-A8A8-2369CBC253AA}"/>
    <cellStyle name="_Sheet1_Summary Unrounded" xfId="41261" xr:uid="{093F8F9F-DAC8-4E56-BC08-5BECA62F8BBB}"/>
    <cellStyle name="_Sheet1_Summerhaven CWIP curve Oct_2010" xfId="41262" xr:uid="{4A40A30D-1CA4-4E23-B4C1-41BD3BBC6E4F}"/>
    <cellStyle name="_Sheet1_Summerhaven CWIP curve Oct_2010 2" xfId="41263" xr:uid="{9DB36495-B87F-406C-9A1C-7D946A3231FE}"/>
    <cellStyle name="_Sheet1_Summerhaven CWIP curve Oct_2010_November 2010 Termosol CWIP Curves NEER Final" xfId="41264" xr:uid="{55A57117-95DB-42D2-84D6-FCA346F13798}"/>
    <cellStyle name="_Sheet1_Summerhaven CWIP curve Oct_2010_November 2010 Termosol CWIP Curves NEER Final 2" xfId="41265" xr:uid="{D8F36762-338E-452B-AB6B-5E693F905925}"/>
    <cellStyle name="_Sheet1_Tax" xfId="41266" xr:uid="{38D4C9C5-10F8-4D32-BF3C-5C4E2D755B03}"/>
    <cellStyle name="_Sheet1_Template HWE (5)" xfId="41267" xr:uid="{141B4C6A-8F22-49B7-AC5C-9230A9EA0408}"/>
    <cellStyle name="_Sheet1_Template HWE (5)_G&amp;A_reports" xfId="41268" xr:uid="{C117A7CE-91D7-4BF5-9622-BC1DA890E184}"/>
    <cellStyle name="_Sheet1_Template HWE_GCG_20070810" xfId="41269" xr:uid="{1D129298-E5BC-4019-913B-51BB6191B78D}"/>
    <cellStyle name="_Sheet1_Template HWE_GCG_20070810_G&amp;A_reports" xfId="41270" xr:uid="{043D8B52-990D-416A-9B15-F439A13EF9ED}"/>
    <cellStyle name="_Sheet1_Template HWE_GCG_20070905" xfId="41271" xr:uid="{AA08EBF1-D53E-4E19-ADD4-C39384FD3FB5}"/>
    <cellStyle name="_Sheet1_Template HWE_GCG_20070905_G&amp;A_reports" xfId="41272" xr:uid="{AC69AB0E-01FB-4F09-A3C7-5AD6AF9E21AF}"/>
    <cellStyle name="_Sheet1_ToD" xfId="41273" xr:uid="{CEBC81B2-77CF-4381-B73F-129363AF5F20}"/>
    <cellStyle name="_Sheet1_ToD 2" xfId="41274" xr:uid="{5E791E51-A855-4CC9-BB5F-D698E7D6903F}"/>
    <cellStyle name="_Sheet1_ToD 3" xfId="41275" xr:uid="{30B71FB5-755B-4432-916A-BE077358C195}"/>
    <cellStyle name="_Sheet1_Twin Groves II" xfId="41276" xr:uid="{B3ACCCC7-E225-4272-B6C2-9E9B9E35DF7F}"/>
    <cellStyle name="_Sheet1_Twin Groves II_1.Inputs" xfId="41277" xr:uid="{183895AF-FED1-410F-8F0A-BCA0C9FF8D90}"/>
    <cellStyle name="_Sheet1_Twin Groves II_Copy of Vento III v27i P50 1st" xfId="41278" xr:uid="{A3C6CC12-B34F-473C-B85F-3C7F5985C25D}"/>
    <cellStyle name="_Sheet1_Twin Groves II_G&amp;A_reports" xfId="41279" xr:uid="{6BB57D4F-0B96-4909-88FC-DB2123E65223}"/>
    <cellStyle name="_Sheet1_Twin Groves II_Vento III v17i (8.9% Haircut, 60% Tax)" xfId="41280" xr:uid="{314BFFF2-115F-4920-BE27-88BCB4172958}"/>
    <cellStyle name="_Sheet1_Twin Groves II_Vento III v22i (Haircut, 6Y CF, 76% tax)" xfId="41281" xr:uid="{5288BDED-6CED-4C48-8504-C61318F93AD3}"/>
    <cellStyle name="_Sheet1_Twin Groves II_Vento III v28g Base" xfId="41282" xr:uid="{A623F0EC-AD6C-49A7-B798-5C3DA303A76C}"/>
    <cellStyle name="_Sheet1_Twin Groves II_Vento III v28k JPMyyy" xfId="41283" xr:uid="{A8DBB9A5-9FA8-49B1-8121-D7F210C2D712}"/>
    <cellStyle name="_Sheet1_Vento III v17i (8.9% Haircut, 60% Tax)" xfId="41284" xr:uid="{A45972A8-223D-489A-8E07-050B627E19CA}"/>
    <cellStyle name="_Sheet1_Vento III v22i (Haircut, 6Y CF, 76% tax)" xfId="41285" xr:uid="{E7E2656C-6E21-40D2-98C8-88C071503963}"/>
    <cellStyle name="_Sheet1_Vento III v28g Base" xfId="41286" xr:uid="{7F190293-76C2-4485-AA58-AEBDCB53415C}"/>
    <cellStyle name="_Sheet1_Vento III v28k JPMyyy" xfId="41287" xr:uid="{60F8CFD5-732E-4B41-BC65-B807F2131455}"/>
    <cellStyle name="_Sheet1_WPP - Ormat 6-5-2007  v19i with internal accounting v3 eq method FINAL" xfId="41288" xr:uid="{B74F7901-E79E-43B9-B08E-BF1F13C6C69D}"/>
    <cellStyle name="_Sheet1_WPP - Ormat 6-5-2007  v19i with internal accounting v3 eq method FINAL 2" xfId="41289" xr:uid="{2749CFE0-FD41-4D4C-85DD-87676DAB0DAB}"/>
    <cellStyle name="_Sheet1_WPP - Ormat 6-5-2007  v19i with internal accounting v3 eq method FINAL 2 2" xfId="41290" xr:uid="{2457BDFD-89FA-4F94-8690-E98D24CF0300}"/>
    <cellStyle name="_Sheet1_WPP - Ormat 6-5-2007  v19i with internal accounting v3 eq method FINAL 3" xfId="41291" xr:uid="{0E55AA5E-FD76-4AAD-9562-E7B588919875}"/>
    <cellStyle name="_Sheet2" xfId="41292" xr:uid="{51C79A2A-D329-4CBF-BAC1-8524342CFF00}"/>
    <cellStyle name="_Sheet2 2" xfId="41293" xr:uid="{0AB04C02-31EF-4543-9DA6-E3EC3B5FA365}"/>
    <cellStyle name="_Sheet2 2 2" xfId="41294" xr:uid="{6BA43946-A4E2-4F4F-BCC6-C36F841A206F}"/>
    <cellStyle name="_Sheet2 3" xfId="41295" xr:uid="{55E634F5-3817-4C55-B057-BCDA084BB2D9}"/>
    <cellStyle name="_Sheet2 3 2" xfId="41296" xr:uid="{F4C5774B-3146-48B6-89F1-5D2C4487578A}"/>
    <cellStyle name="_Sheet2 4" xfId="41297" xr:uid="{5EEA84A0-F724-4E3D-B30F-C74B3C2B1AFA}"/>
    <cellStyle name="_Sheet2 4 2" xfId="41298" xr:uid="{175249AB-547E-4E7C-A498-CB7507B58DA6}"/>
    <cellStyle name="_Sheet2 4 3" xfId="41299" xr:uid="{3D389027-D564-453E-9C04-58FA0F21D3A2}"/>
    <cellStyle name="_Sheet2 5" xfId="41300" xr:uid="{22547C0B-DD9E-4361-9E44-93D3F0987C8F}"/>
    <cellStyle name="_Sheet2 5 2" xfId="41301" xr:uid="{6BD06B0E-E80C-44D1-A730-5FB6824C967F}"/>
    <cellStyle name="_Sheet2 6" xfId="41302" xr:uid="{43EF1B2B-2405-4358-A6CE-99D7A655443E}"/>
    <cellStyle name="_Sheet2_August 2010 CWIP curves_NextEra" xfId="41303" xr:uid="{AFFA4378-148F-44EA-BD2A-3EF03F23756E}"/>
    <cellStyle name="_Sheet2_August 2010 CWIP curves_NextEra 2" xfId="41304" xr:uid="{239135F8-F1B6-4C4D-999F-9E75939D856D}"/>
    <cellStyle name="_Sheet2_August 2010 CWIP curves_NextEra_November 2010 Termosol CWIP Curves NEER Final" xfId="41305" xr:uid="{0BB15652-FB36-4782-AFA2-886D8208AE25}"/>
    <cellStyle name="_Sheet2_August 2010 CWIP curves_NextEra_November 2010 Termosol CWIP Curves NEER Final 2" xfId="41306" xr:uid="{19CB8847-9BDA-4AC6-85A8-AEEBE1430E48}"/>
    <cellStyle name="_Sheet2_BASIS ADJ" xfId="41307" xr:uid="{66A7DD9F-CECC-4F72-B8ED-6A7EBE080354}"/>
    <cellStyle name="_Sheet2_BM Adjustments" xfId="41308" xr:uid="{6688D4EE-4762-4255-9623-D99E97DC77D6}"/>
    <cellStyle name="_Sheet2_Budget Support 2012-09 2013-15 Benefit Programs v5 with NEER Barg Update" xfId="41309" xr:uid="{3F476762-316D-495C-A1F4-575DA44FCD41}"/>
    <cellStyle name="_Sheet2_Capacity_Factor_Monthly_Forecast_Through_2024 " xfId="41310" xr:uid="{F0ED7239-755E-4037-8D41-5906E2C6F8AA}"/>
    <cellStyle name="_Sheet2_Capacity_Factor_Monthly_Forecast_Through_2024  2" xfId="41311" xr:uid="{87F25F43-EC16-446F-97F2-620D47A4E236}"/>
    <cellStyle name="_Sheet2_Capital Prov 1Q10" xfId="41312" xr:uid="{FB4DCE02-FF8E-4FE6-AE74-D60DA9FAA206}"/>
    <cellStyle name="_Sheet2_Capital Prov 1Q10 2" xfId="41313" xr:uid="{2578236C-69AD-4901-9281-CDB2B9D2C54A}"/>
    <cellStyle name="_Sheet2_Capital Prov 1Q10_March_LTD_Premium" xfId="41314" xr:uid="{3B1B8A98-73EF-44C8-91BD-9D53E7B84B46}"/>
    <cellStyle name="_Sheet2_Capital Prov 1Q10_Nov Self Admin LTD Income Premium - CIGNA" xfId="41315" xr:uid="{C3B8A0B7-C9DA-4603-89F1-1CADE8593334}"/>
    <cellStyle name="_Sheet2_Capital Prov 1Q10_Summary Unrounded" xfId="41316" xr:uid="{B3ACAAD6-E647-4324-8AAA-51DCF47CB44E}"/>
    <cellStyle name="_Sheet2_Cherokee 2010 - 2014 Budget Forecast" xfId="41317" xr:uid="{9C0AAE4F-BAAE-47F0-8791-B21889EFEE69}"/>
    <cellStyle name="_Sheet2_Consolidated Summary Living ProForma_2011_DRAFT" xfId="41318" xr:uid="{6FCB47C4-2149-4B7C-B98A-1E5F360E73C5}"/>
    <cellStyle name="_Sheet2_Consolidated Summary Living ProForma_2011_DRAFT 2" xfId="41319" xr:uid="{7EABA5CA-AD19-465F-9B1A-C900F81B7E3C}"/>
    <cellStyle name="_Sheet2_Consolidated Summary Living ProForma_2011_Paste Special" xfId="41320" xr:uid="{ADDCA029-684A-4F43-BC91-17B5B16EF5E0}"/>
    <cellStyle name="_Sheet2_Consolidated Summary Living ProForma_2011_Paste Special 2" xfId="41321" xr:uid="{0C0AC68B-23C7-4D89-ACD0-1480CB3730BC}"/>
    <cellStyle name="_Sheet2_Copy of South TX GenTie  0.8x Sale12-31-09 COD BASE CASEvBOD" xfId="41322" xr:uid="{51811C4C-781E-41EB-AF29-64CE1A860FF9}"/>
    <cellStyle name="_Sheet2_Copy of South TX GenTie  0.8x Sale12-31-09 COD BASE CASEvBOD 2" xfId="41323" xr:uid="{14E0D351-C3E8-4E36-9DB8-704266D5D99F}"/>
    <cellStyle name="_Sheet2_CWIP Termosol 1" xfId="41324" xr:uid="{8B01E349-78A3-4844-9C82-7E97ED6636BF}"/>
    <cellStyle name="_Sheet2_CWIP Termosol 1 2" xfId="41325" xr:uid="{D73553EC-FBE4-4A96-92AB-399490B70B84}"/>
    <cellStyle name="_Sheet2_CWIP Termosol 2" xfId="41326" xr:uid="{9B3B2788-793D-45C4-9077-52D1B79A9308}"/>
    <cellStyle name="_Sheet2_CWIP Termosol 2 2" xfId="41327" xr:uid="{5D317302-1A18-49CA-A440-2DD4B043A669}"/>
    <cellStyle name="_Sheet2_Fees" xfId="41328" xr:uid="{5B2C6150-A10A-458F-8878-9263B81F6DE0}"/>
    <cellStyle name="_Sheet2_Genesis_Bridge_Tab" xfId="41329" xr:uid="{37B28F4B-AEC9-46CE-8CF2-3B2F3FD066C4}"/>
    <cellStyle name="_Sheet2_Horizon round 1 model vFINAL" xfId="41330" xr:uid="{91C1F4D2-7D61-4ADB-9F94-5E96D92C2049}"/>
    <cellStyle name="_Sheet2_Horizon round 1 model vFINAL 2" xfId="41331" xr:uid="{D25EA635-A50F-4A61-BDE3-66837724B94A}"/>
    <cellStyle name="_Sheet2_Horizon round 1 model vFINAL 2 2" xfId="41332" xr:uid="{4BDE9305-06B0-4FF1-91D6-72E71B507E39}"/>
    <cellStyle name="_Sheet2_Horizon round 1 model vFINAL 3" xfId="41333" xr:uid="{42F9C30E-0A25-466D-9645-4C6385FD8086}"/>
    <cellStyle name="_Sheet2_Horizon round 1 model vFINAL 3 2" xfId="41334" xr:uid="{DC54574D-4D8A-4840-BA1C-D2BE76A2CC9C}"/>
    <cellStyle name="_Sheet2_Horizon round 1 model vFINAL 4" xfId="41335" xr:uid="{5F10271B-9D16-45A2-ADAB-25AC8441D480}"/>
    <cellStyle name="_Sheet2_Horizon round 1 model vFINAL_1" xfId="41336" xr:uid="{BC4E9ADE-4607-428B-BCF7-D41CBC676E20}"/>
    <cellStyle name="_Sheet2_Horizon round 1 model vFINAL_1 2" xfId="41337" xr:uid="{75876F1D-1113-46A8-AFD1-71E3F1D7ED4F}"/>
    <cellStyle name="_Sheet2_Horizon round 1 model vFINAL_1 2 2" xfId="41338" xr:uid="{BA2F1FA7-BCB6-4E5D-9B18-C96C47C0B35E}"/>
    <cellStyle name="_Sheet2_Horizon round 1 model vFINAL_1 3" xfId="41339" xr:uid="{6F073439-E3FF-4CEA-85EE-DCC1EBE5D28C}"/>
    <cellStyle name="_Sheet2_Horizon round 1 model vFINAL_1 3 2" xfId="41340" xr:uid="{2164EF4D-55C2-4BB0-959E-80F5C27984D2}"/>
    <cellStyle name="_Sheet2_Horizon round 1 model vFINAL_1 4" xfId="41341" xr:uid="{A347A1A6-8B06-4CFB-823D-3394CC2855C5}"/>
    <cellStyle name="_Sheet2_Horizon round 1 model vFINAL_1_Project Farwest III Model 03-20-07 v135" xfId="41342" xr:uid="{527B13EB-E882-4BA7-9A57-5B952009FFE4}"/>
    <cellStyle name="_Sheet2_Horizon round 1 model vFINAL_1_Project Farwest III Model 03-20-07 v135 2" xfId="41343" xr:uid="{42D6B767-E093-4069-B7E7-3C775C07B9FE}"/>
    <cellStyle name="_Sheet2_Horizon round 1 model vFINAL_1_Project Farwest III Model 03-20-07 v135 2 2" xfId="41344" xr:uid="{B37C5321-7B39-4762-94BF-FFAD11F2E72C}"/>
    <cellStyle name="_Sheet2_Horizon round 1 model vFINAL_1_Project Farwest III Model 03-20-07 v135 3" xfId="41345" xr:uid="{7AA600F1-D21E-4ABB-AB13-79633BB72208}"/>
    <cellStyle name="_Sheet2_Horizon round 1 model vFINAL_1_Project Farwest III Model 03-20-07 v135 3 2" xfId="41346" xr:uid="{E815267B-50F2-4005-BFCA-F072CEAEA6D1}"/>
    <cellStyle name="_Sheet2_Horizon round 1 model vFINAL_1_Project Farwest III Model 03-20-07 v135 4" xfId="41347" xr:uid="{A48CDCFF-765B-4A62-8DC9-3AD6B886B0AE}"/>
    <cellStyle name="_Sheet2_Horizon round 1 model vFINAL_1_Project Makani Model 04-11-07 v6" xfId="41348" xr:uid="{03822DAC-82F1-43FC-90B2-263B71F36F60}"/>
    <cellStyle name="_Sheet2_Horizon round 1 model vFINAL_1_Project Makani Model 04-11-07 v6 2" xfId="41349" xr:uid="{E9D17CDA-787A-40A9-B46A-8257B03FB063}"/>
    <cellStyle name="_Sheet2_Horizon round 1 model vFINAL_1_Project Makani Model 04-11-07 v6 2 2" xfId="41350" xr:uid="{A536DE02-8364-4D1D-8AA6-3FB432E36962}"/>
    <cellStyle name="_Sheet2_Horizon round 1 model vFINAL_1_Project Makani Model 04-11-07 v6 3" xfId="41351" xr:uid="{C93EE05F-16DA-46C6-8777-74CED24677B3}"/>
    <cellStyle name="_Sheet2_Horizon round 1 model vFINAL_1_Project Makani Model 04-11-07 v6 3 2" xfId="41352" xr:uid="{4B09CA52-CF48-495C-992C-7011628B688D}"/>
    <cellStyle name="_Sheet2_Horizon round 1 model vFINAL_1_Project Makani Model 04-11-07 v6 4" xfId="41353" xr:uid="{C05C0500-A222-45D3-9168-93DEA92CE919}"/>
    <cellStyle name="_Sheet2_Locked in Gross Margin" xfId="41354" xr:uid="{D323DA0E-256F-4720-BE21-05D764F139EA}"/>
    <cellStyle name="_Sheet2_LTD-FAS 112 Summary" xfId="41355" xr:uid="{90675838-7F6B-4C84-A8C3-A5E4E244F2F3}"/>
    <cellStyle name="_Sheet2_November 2010 CWIP Curves Genesis Final" xfId="41356" xr:uid="{37030FA5-DA81-41CD-A548-F912B12ECD5D}"/>
    <cellStyle name="_Sheet2_November 2010 CWIP Curves Genesis Final 2" xfId="41357" xr:uid="{E792CC3A-4379-4011-84D5-0DE906509B74}"/>
    <cellStyle name="_Sheet2_November 2010 CWIP Curves NEER Final" xfId="41358" xr:uid="{DF21B0A0-DE1A-4F73-98D8-3D6E159A861D}"/>
    <cellStyle name="_Sheet2_November 2010 CWIP Curves NEER Final 2" xfId="41359" xr:uid="{05162B9B-BC00-4392-AF60-5F6D9E81BA1E}"/>
    <cellStyle name="_Sheet2_November 2010 Termosol CWIP Curves NEER Final" xfId="41360" xr:uid="{702160CE-B978-47DE-8D8F-45998771A202}"/>
    <cellStyle name="_Sheet2_November 2010 Termosol CWIP Curves NEER Final 2" xfId="41361" xr:uid="{3B890968-4BF1-476C-A7CA-E0FF8803BD6C}"/>
    <cellStyle name="_Sheet2_Project Monitoring Paradise Solar revised_October 2010" xfId="41362" xr:uid="{EC48E218-6F78-40B0-8128-BD95593B9E5C}"/>
    <cellStyle name="_Sheet2_Project Monitoring Paradise Solar revised_October 2010 2" xfId="41363" xr:uid="{80D395AD-A5C0-4A6F-83CE-08DDF069AD95}"/>
    <cellStyle name="_Sheet2_Project Monitoring Paradise Solar revised_October 2010_November 2010 Termosol CWIP Curves NEER Final" xfId="41364" xr:uid="{C439CE27-692D-4F18-B0E8-0070D569ED36}"/>
    <cellStyle name="_Sheet2_Project Monitoring Paradise Solar revised_October 2010_November 2010 Termosol CWIP Curves NEER Final 2" xfId="41365" xr:uid="{AF91F0F5-D4E8-4980-B915-CD9605157829}"/>
    <cellStyle name="_Sheet2_September 2010 CWIP curves_NextEra" xfId="41366" xr:uid="{2216DE45-20E7-4458-BFA6-1E2144AB1669}"/>
    <cellStyle name="_Sheet2_September 2010 CWIP curves_NextEra 2" xfId="41367" xr:uid="{9E4AD1A0-6D36-4800-905E-1BBC83E3553E}"/>
    <cellStyle name="_Sheet2_September 2010 CWIP curves_NextEra_November 2010 Termosol CWIP Curves NEER Final" xfId="41368" xr:uid="{FC48001E-2FFE-4B83-944D-AFF27B545875}"/>
    <cellStyle name="_Sheet2_September 2010 CWIP curves_NextEra_November 2010 Termosol CWIP Curves NEER Final 2" xfId="41369" xr:uid="{58CEE15D-FC93-42BC-9219-08A62825F171}"/>
    <cellStyle name="_Sheet2_Summerhaven CWIP curve Oct_2010" xfId="41370" xr:uid="{63A95398-8C26-4B76-A6AA-C0E7BBFB1732}"/>
    <cellStyle name="_Sheet2_Summerhaven CWIP curve Oct_2010 2" xfId="41371" xr:uid="{8B928F6C-E6FD-47E9-A8A7-5343B0C305BD}"/>
    <cellStyle name="_Sheet2_Summerhaven CWIP curve Oct_2010_November 2010 Termosol CWIP Curves NEER Final" xfId="41372" xr:uid="{A54C5333-817B-4A33-B7F7-E02AE53507DC}"/>
    <cellStyle name="_Sheet2_Summerhaven CWIP curve Oct_2010_November 2010 Termosol CWIP Curves NEER Final 2" xfId="41373" xr:uid="{FF879EAC-B4C8-45C3-84AD-46DA5BF99B7C}"/>
    <cellStyle name="_Sheet2_ToD" xfId="41374" xr:uid="{056C182F-71B9-4F49-86B2-1F6D4DA03E32}"/>
    <cellStyle name="_Sheet2_ToD 2" xfId="41375" xr:uid="{53E5A05B-1A76-4690-B29F-90BB72FDB81F}"/>
    <cellStyle name="_Sheet2_ToD 3" xfId="41376" xr:uid="{021D2179-0921-491D-8E5B-82E64D593811}"/>
    <cellStyle name="_Sheet2_tx financing revs" xfId="41377" xr:uid="{6F8EDC03-0964-4528-AD17-ABDA09855ED5}"/>
    <cellStyle name="_Sheet2_tx financing revs 2" xfId="41378" xr:uid="{07F0EC7D-427C-4750-9BD9-9C9622BE96CB}"/>
    <cellStyle name="_Sheet3" xfId="41379" xr:uid="{F8D5DD0E-9809-4516-9169-497A6F8F9762}"/>
    <cellStyle name="_Sheet3 2" xfId="41380" xr:uid="{D10D6088-FA6B-4EEC-88F4-850B531A5AE9}"/>
    <cellStyle name="_Sheet3 2 2" xfId="41381" xr:uid="{6A298692-BE2C-439A-9401-1B3FE51AD6C9}"/>
    <cellStyle name="_Sheet3 3" xfId="41382" xr:uid="{4FC1C604-2515-4A15-976B-988633DAD96C}"/>
    <cellStyle name="_Sheet3 3 2" xfId="41383" xr:uid="{257640BF-1904-4571-B177-F3A99D110EA6}"/>
    <cellStyle name="_Sheet3 4" xfId="41384" xr:uid="{0952053F-A856-44B7-B72A-D80F3EC6DB79}"/>
    <cellStyle name="_Sheet3 4 2" xfId="41385" xr:uid="{033F03D3-030D-42C8-8E4B-56FD452C7037}"/>
    <cellStyle name="_Sheet3 4 3" xfId="41386" xr:uid="{525540A7-10E6-4E3D-B24D-810C9B0DC139}"/>
    <cellStyle name="_Sheet3 5" xfId="41387" xr:uid="{FF7BE520-3A1D-445B-951F-EE415973B904}"/>
    <cellStyle name="_Sheet3 5 2" xfId="41388" xr:uid="{275580B9-DE7C-4425-AFE4-F504073E2FC7}"/>
    <cellStyle name="_Sheet3 6" xfId="41389" xr:uid="{4503317E-B37B-4406-A006-5C31C70A943B}"/>
    <cellStyle name="_Sheet3_1" xfId="41390" xr:uid="{349F2E7A-C7CC-4422-A549-35ED676D24D7}"/>
    <cellStyle name="_Sheet3_1 2" xfId="41391" xr:uid="{A863D1C8-64D6-48A6-AE21-48780229053A}"/>
    <cellStyle name="_Sheet3_1 2 2" xfId="41392" xr:uid="{EA188869-3A6C-4A50-8B45-C15CA8B6F484}"/>
    <cellStyle name="_Sheet3_1 3" xfId="41393" xr:uid="{0984047F-6B60-40FF-97C5-CD098992DFE7}"/>
    <cellStyle name="_Sheet3_1 3 2" xfId="41394" xr:uid="{D1B49750-1399-4E69-BA88-449619A01018}"/>
    <cellStyle name="_Sheet3_1 4" xfId="41395" xr:uid="{7B7C01C6-33C7-4BDB-81FB-24742E574E2A}"/>
    <cellStyle name="_Sheet3_1 4 2" xfId="41396" xr:uid="{C50A2280-B557-4C3D-B951-2C9E3D6E694E}"/>
    <cellStyle name="_Sheet3_1 4 3" xfId="41397" xr:uid="{84D6D1F0-B16E-4E1A-AC2C-360413F54B91}"/>
    <cellStyle name="_Sheet3_1 5" xfId="41398" xr:uid="{540D98F3-2523-41FB-8B59-4F64791F5A98}"/>
    <cellStyle name="_Sheet3_1 5 2" xfId="41399" xr:uid="{89D55093-47F7-4602-B4A7-DC0B12424F1F}"/>
    <cellStyle name="_Sheet3_1 6" xfId="41400" xr:uid="{60ADF2A0-90C7-4183-98B2-06561B8E64BC}"/>
    <cellStyle name="_Sheet3_1_August 2010 CWIP curves_NextEra" xfId="41401" xr:uid="{42C15ADF-AA0B-4B79-804B-ACA4C30027EC}"/>
    <cellStyle name="_Sheet3_1_August 2010 CWIP curves_NextEra 2" xfId="41402" xr:uid="{66D8032A-3C90-4AD4-A30F-255848C4DE07}"/>
    <cellStyle name="_Sheet3_1_August 2010 CWIP curves_NextEra_November 2010 Termosol CWIP Curves NEER Final" xfId="41403" xr:uid="{7B5D3D5C-FF16-4D34-94EA-03999B42C40B}"/>
    <cellStyle name="_Sheet3_1_August 2010 CWIP curves_NextEra_November 2010 Termosol CWIP Curves NEER Final 2" xfId="41404" xr:uid="{1C841D64-1148-446F-B0D7-8EFEDAAEEB24}"/>
    <cellStyle name="_Sheet3_1_BASIS ADJ" xfId="41405" xr:uid="{553FEE9C-A840-4705-B8C3-591C18B32F69}"/>
    <cellStyle name="_Sheet3_1_BM Adjustments" xfId="41406" xr:uid="{8056F67A-487E-46E9-866A-4DA9E26E8CB4}"/>
    <cellStyle name="_Sheet3_1_Capacity_Factor_Monthly_Forecast_Through_2024 " xfId="41407" xr:uid="{24A88154-2B3F-48A0-AA89-8DE0ADF3C213}"/>
    <cellStyle name="_Sheet3_1_Capacity_Factor_Monthly_Forecast_Through_2024  2" xfId="41408" xr:uid="{5EA5D13C-F42D-477F-BA79-5E3E08290EFE}"/>
    <cellStyle name="_Sheet3_1_Consolidated Summary Living ProForma_2011_DRAFT" xfId="41409" xr:uid="{13F3EDE0-C1B1-4A7B-9F98-307EDF03A038}"/>
    <cellStyle name="_Sheet3_1_Consolidated Summary Living ProForma_2011_DRAFT 2" xfId="41410" xr:uid="{1C3C3F9C-9E5F-47FD-913D-F339CDC8FF62}"/>
    <cellStyle name="_Sheet3_1_Consolidated Summary Living ProForma_2011_Paste Special" xfId="41411" xr:uid="{380E220D-DF7C-456A-A180-18139E0B83EB}"/>
    <cellStyle name="_Sheet3_1_Consolidated Summary Living ProForma_2011_Paste Special 2" xfId="41412" xr:uid="{3399B5C8-4C4B-4889-9DB5-8DD5D1D7BFAB}"/>
    <cellStyle name="_Sheet3_1_Copy of South TX GenTie  0.8x Sale12-31-09 COD BASE CASEvBOD" xfId="41413" xr:uid="{884BAB46-A2BB-4671-9F0D-2D6A516DE120}"/>
    <cellStyle name="_Sheet3_1_Copy of South TX GenTie  0.8x Sale12-31-09 COD BASE CASEvBOD 2" xfId="41414" xr:uid="{45216818-6D55-4F63-9002-C770845F6F30}"/>
    <cellStyle name="_Sheet3_1_CWIP Termosol 1" xfId="41415" xr:uid="{1D665FB4-E037-412F-97D1-629DF68D5C41}"/>
    <cellStyle name="_Sheet3_1_CWIP Termosol 1 2" xfId="41416" xr:uid="{E9EA8089-B789-452C-97FC-22690EACF649}"/>
    <cellStyle name="_Sheet3_1_CWIP Termosol 2" xfId="41417" xr:uid="{1EE518CC-D5F4-4E32-B759-F8FA4AAA0D2C}"/>
    <cellStyle name="_Sheet3_1_CWIP Termosol 2 2" xfId="41418" xr:uid="{2BFD4F8F-D3A4-469F-AC12-5D792C65AE19}"/>
    <cellStyle name="_Sheet3_1_Fees" xfId="41419" xr:uid="{0CE77FDC-1D23-45F7-A135-49A9ABFBFF9F}"/>
    <cellStyle name="_Sheet3_1_Genesis_Bridge_Tab" xfId="41420" xr:uid="{BC63131B-CFB8-4A5F-876B-4899F0BD561B}"/>
    <cellStyle name="_Sheet3_1_Locked in Gross Margin" xfId="41421" xr:uid="{FC100CE7-8B9D-4DF3-AD65-7542B2DE63A7}"/>
    <cellStyle name="_Sheet3_1_November 2010 CWIP Curves Genesis Final" xfId="41422" xr:uid="{763E2335-7B09-438C-9E3B-B996A2F1D7A1}"/>
    <cellStyle name="_Sheet3_1_November 2010 CWIP Curves Genesis Final 2" xfId="41423" xr:uid="{4D8CFA88-34D0-40E2-8193-6CB0E7C5A7F7}"/>
    <cellStyle name="_Sheet3_1_November 2010 CWIP Curves NEER Final" xfId="41424" xr:uid="{F25D42EC-1EEA-4C5A-8C22-BBF2FBF122CE}"/>
    <cellStyle name="_Sheet3_1_November 2010 CWIP Curves NEER Final 2" xfId="41425" xr:uid="{1E4C94B1-E1F8-48A9-9B05-E9C57768CDB9}"/>
    <cellStyle name="_Sheet3_1_November 2010 Termosol CWIP Curves NEER Final" xfId="41426" xr:uid="{F766F85B-127B-46B2-9512-21D5EA2DCD08}"/>
    <cellStyle name="_Sheet3_1_November 2010 Termosol CWIP Curves NEER Final 2" xfId="41427" xr:uid="{EC5DE771-A725-4A2E-9916-536692ADD748}"/>
    <cellStyle name="_Sheet3_1_Project Monitoring Paradise Solar revised_October 2010" xfId="41428" xr:uid="{420ECBF0-7FEE-40EA-92A6-43366C69EDF5}"/>
    <cellStyle name="_Sheet3_1_Project Monitoring Paradise Solar revised_October 2010 2" xfId="41429" xr:uid="{8FD81389-DB19-4365-AF38-F3E831135580}"/>
    <cellStyle name="_Sheet3_1_Project Monitoring Paradise Solar revised_October 2010_November 2010 Termosol CWIP Curves NEER Final" xfId="41430" xr:uid="{883FE36B-7540-4F39-B63A-9FA963E3ADF0}"/>
    <cellStyle name="_Sheet3_1_Project Monitoring Paradise Solar revised_October 2010_November 2010 Termosol CWIP Curves NEER Final 2" xfId="41431" xr:uid="{02A7A46C-2744-40B8-9C24-A7A84AC79320}"/>
    <cellStyle name="_Sheet3_1_September 2010 CWIP curves_NextEra" xfId="41432" xr:uid="{4483F1E5-6B7B-4B2C-98B7-4E42641D1445}"/>
    <cellStyle name="_Sheet3_1_September 2010 CWIP curves_NextEra 2" xfId="41433" xr:uid="{971EAE60-36B9-474B-930B-41291FAC27BD}"/>
    <cellStyle name="_Sheet3_1_September 2010 CWIP curves_NextEra_November 2010 Termosol CWIP Curves NEER Final" xfId="41434" xr:uid="{F4DB0A44-E0CD-49D9-9C52-EBE9E0C8EC67}"/>
    <cellStyle name="_Sheet3_1_September 2010 CWIP curves_NextEra_November 2010 Termosol CWIP Curves NEER Final 2" xfId="41435" xr:uid="{76294966-D53C-4F00-9F54-4520B49D3792}"/>
    <cellStyle name="_Sheet3_1_Summerhaven CWIP curve Oct_2010" xfId="41436" xr:uid="{F4CCD4BB-EE96-4D66-AFEB-28E11B6CD597}"/>
    <cellStyle name="_Sheet3_1_Summerhaven CWIP curve Oct_2010 2" xfId="41437" xr:uid="{D29FCE02-6C62-4992-9141-3B3B783EFE88}"/>
    <cellStyle name="_Sheet3_1_Summerhaven CWIP curve Oct_2010_November 2010 Termosol CWIP Curves NEER Final" xfId="41438" xr:uid="{8BE2B495-A3D1-416B-927F-97FE2DD13D55}"/>
    <cellStyle name="_Sheet3_1_Summerhaven CWIP curve Oct_2010_November 2010 Termosol CWIP Curves NEER Final 2" xfId="41439" xr:uid="{964679DC-FF89-4C43-BC18-0DD1A014BADD}"/>
    <cellStyle name="_Sheet3_1_ToD" xfId="41440" xr:uid="{F67171DB-0FF6-46E3-B9C1-74F564D0B130}"/>
    <cellStyle name="_Sheet3_1_ToD 2" xfId="41441" xr:uid="{B02451AA-5E2E-4166-AAAE-F17911EC33B3}"/>
    <cellStyle name="_Sheet3_1_ToD 3" xfId="41442" xr:uid="{01B0DC6E-91D3-49A3-B0EA-A9BA9D5E70FB}"/>
    <cellStyle name="_Sheet3_1_tx financing revs" xfId="41443" xr:uid="{40343C03-AB69-4ABB-A385-26FA77818EE2}"/>
    <cellStyle name="_Sheet3_1_tx financing revs 2" xfId="41444" xr:uid="{DF7A2D0A-F097-4FA6-803A-534D2A115244}"/>
    <cellStyle name="_Sheet3_August 2010 CWIP curves_NextEra" xfId="41445" xr:uid="{C8B8F447-D59B-4211-9DF7-253A32598727}"/>
    <cellStyle name="_Sheet3_August 2010 CWIP curves_NextEra 2" xfId="41446" xr:uid="{04844F2C-60D9-4DF1-BDA0-A3C32AA79600}"/>
    <cellStyle name="_Sheet3_August 2010 CWIP curves_NextEra_November 2010 Termosol CWIP Curves NEER Final" xfId="41447" xr:uid="{EC7326AC-512E-41BC-9A59-1E3524BD9DA2}"/>
    <cellStyle name="_Sheet3_August 2010 CWIP curves_NextEra_November 2010 Termosol CWIP Curves NEER Final 2" xfId="41448" xr:uid="{A213D90C-7D6D-44BD-86B8-EC7F9EA794A2}"/>
    <cellStyle name="_Sheet3_Budget Support 2012-09 2013-15 Benefit Programs v5 with NEER Barg Update" xfId="41449" xr:uid="{322AAD63-DA63-4699-A918-F6D714D2ECEF}"/>
    <cellStyle name="_Sheet3_Capital Prov 1Q10" xfId="41450" xr:uid="{2291AF0E-FDF0-4304-B590-694884D85272}"/>
    <cellStyle name="_Sheet3_Capital Prov 1Q10 2" xfId="41451" xr:uid="{ABB4BFE5-CDD0-4D2F-90F1-0AC9C4C4A393}"/>
    <cellStyle name="_Sheet3_Capital Prov 1Q10_March_LTD_Premium" xfId="41452" xr:uid="{5F5386F4-71C1-4844-99F2-122C2BB70A91}"/>
    <cellStyle name="_Sheet3_Capital Prov 1Q10_Nov Self Admin LTD Income Premium - CIGNA" xfId="41453" xr:uid="{60627492-B581-469F-B7F1-711D3264B6A4}"/>
    <cellStyle name="_Sheet3_Capital Prov 1Q10_Summary Unrounded" xfId="41454" xr:uid="{7656D597-9D47-4689-939F-125B5BAD84AF}"/>
    <cellStyle name="_Sheet3_Cherokee 2010 - 2014 Budget Forecast" xfId="41455" xr:uid="{F5DF13AB-6381-41D9-9E71-8668AF7DE6A8}"/>
    <cellStyle name="_Sheet3_Cimarron O&amp;M_05-24-2012" xfId="41456" xr:uid="{862BD203-8225-46EC-AAC4-48CC1C4BACCC}"/>
    <cellStyle name="_Sheet3_Consolidated Summary Living ProForma_2011_DRAFT" xfId="41457" xr:uid="{55C67ADE-23AB-414D-9CC7-CB93159D9C40}"/>
    <cellStyle name="_Sheet3_Consolidated Summary Living ProForma_2011_DRAFT 2" xfId="41458" xr:uid="{25D9C9B7-4E3F-4448-AB5C-F259D160A858}"/>
    <cellStyle name="_Sheet3_Consolidated Summary Living ProForma_2011_Paste Special" xfId="41459" xr:uid="{92F01B03-73C4-41B4-9FF2-737F55DC8557}"/>
    <cellStyle name="_Sheet3_Consolidated Summary Living ProForma_2011_Paste Special 2" xfId="41460" xr:uid="{A6488FB7-FDE4-4306-A416-752917F2B1A3}"/>
    <cellStyle name="_Sheet3_Copy of South TX GenTie  0.8x Sale12-31-09 COD BASE CASEvBOD" xfId="41461" xr:uid="{9216E570-0255-42C5-B22F-C91752587D56}"/>
    <cellStyle name="_Sheet3_Copy of South TX GenTie  0.8x Sale12-31-09 COD BASE CASEvBOD 2" xfId="41462" xr:uid="{B49D1524-9238-4C88-BDCF-7C964CCB70A5}"/>
    <cellStyle name="_Sheet3_CWIP Termosol 1" xfId="41463" xr:uid="{DFCAACDD-DC79-48F3-8BF6-AC1CC78F97FD}"/>
    <cellStyle name="_Sheet3_CWIP Termosol 1 2" xfId="41464" xr:uid="{CAFAC207-8049-45E6-90BC-C14E2AE6D661}"/>
    <cellStyle name="_Sheet3_CWIP Termosol 2" xfId="41465" xr:uid="{18791A57-C82A-4344-8319-77CCFB80AAFC}"/>
    <cellStyle name="_Sheet3_CWIP Termosol 2 2" xfId="41466" xr:uid="{8BC95CA6-4E91-4D45-AE08-2BD8CA8AD662}"/>
    <cellStyle name="_Sheet3_Genesis_Bridge_Tab" xfId="41467" xr:uid="{DFDA4963-90C5-4491-ACA0-B04C567FB201}"/>
    <cellStyle name="_Sheet3_Input" xfId="41468" xr:uid="{1C8A1B75-BDC8-4F8E-98C2-07048B2C5727}"/>
    <cellStyle name="_Sheet3_Input 2" xfId="41469" xr:uid="{3E2875F6-ECA2-4FF2-932B-43547F42D428}"/>
    <cellStyle name="_Sheet3_LTD-FAS 112 Summary" xfId="41470" xr:uid="{313F2EE6-ECB9-4C28-9EEB-5B2B59B7F1D3}"/>
    <cellStyle name="_Sheet3_Majestic II 2013 - 2042 Property Tax Forecast est" xfId="41471" xr:uid="{87A61FDE-75F1-4D85-84D2-7146D71F0214}"/>
    <cellStyle name="_Sheet3_McCoy 250 MW Yingli 280W T-0 NextEra PVO&amp;M Budget (NEW RAMP)_2010-12-10" xfId="41472" xr:uid="{D787BDE2-736E-4938-BD93-7B70CD90A98D}"/>
    <cellStyle name="_Sheet3_McCoy 250 MW Yingli 280W T-0 NextEra PVO&amp;M Budget (NEW RAMP)_2010-12-6" xfId="41473" xr:uid="{0184058E-80DD-4AC2-8B68-3CE5172BFB3C}"/>
    <cellStyle name="_Sheet3_November 2010 CWIP Curves Genesis Final" xfId="41474" xr:uid="{B982A0B2-CA13-40E6-B01B-C2960648E994}"/>
    <cellStyle name="_Sheet3_November 2010 CWIP Curves Genesis Final 2" xfId="41475" xr:uid="{3D700AAE-F88F-417F-918D-FAB0DF1A0F77}"/>
    <cellStyle name="_Sheet3_November 2010 CWIP Curves NEER Final" xfId="41476" xr:uid="{E1B0162A-DB9C-451B-805D-86F82E18E3B7}"/>
    <cellStyle name="_Sheet3_November 2010 CWIP Curves NEER Final 2" xfId="41477" xr:uid="{264A2E68-7782-4456-B363-51DE796C5647}"/>
    <cellStyle name="_Sheet3_November 2010 Termosol CWIP Curves NEER Final" xfId="41478" xr:uid="{E5CBA3FA-34AE-4FCD-86A0-9D4C76762EC4}"/>
    <cellStyle name="_Sheet3_November 2010 Termosol CWIP Curves NEER Final 2" xfId="41479" xr:uid="{874186E3-5EF9-4F6B-9780-4C98641428C5}"/>
    <cellStyle name="_Sheet3_Project Monitoring Paradise Solar revised_October 2010" xfId="41480" xr:uid="{1BED43D7-2535-4034-9450-B4096739AFFD}"/>
    <cellStyle name="_Sheet3_Project Monitoring Paradise Solar revised_October 2010 2" xfId="41481" xr:uid="{E874370B-AC24-40D0-BC2B-5746053E6CCE}"/>
    <cellStyle name="_Sheet3_Project Monitoring Paradise Solar revised_October 2010_November 2010 Termosol CWIP Curves NEER Final" xfId="41482" xr:uid="{64CDF36C-4A4A-41D7-AF08-FA5A083AB317}"/>
    <cellStyle name="_Sheet3_Project Monitoring Paradise Solar revised_October 2010_November 2010 Termosol CWIP Curves NEER Final 2" xfId="41483" xr:uid="{1F6F2A28-614F-4526-AF40-B5B39B937052}"/>
    <cellStyle name="_Sheet3_September 2010 CWIP curves_NextEra" xfId="41484" xr:uid="{FCDCAB05-F837-4F5B-9735-729FCD953D75}"/>
    <cellStyle name="_Sheet3_September 2010 CWIP curves_NextEra 2" xfId="41485" xr:uid="{1767B371-6593-4AED-B29B-58A28E1D7C3C}"/>
    <cellStyle name="_Sheet3_September 2010 CWIP curves_NextEra_November 2010 Termosol CWIP Curves NEER Final" xfId="41486" xr:uid="{BBA8E160-EA4F-4B87-9B97-C9EBCC2BBDCF}"/>
    <cellStyle name="_Sheet3_September 2010 CWIP curves_NextEra_November 2010 Termosol CWIP Curves NEER Final 2" xfId="41487" xr:uid="{6524F078-A475-4801-99E9-11CA8D5C617D}"/>
    <cellStyle name="_Sheet3_Summerhaven CWIP curve Oct_2010" xfId="41488" xr:uid="{FBA56893-D2D1-4DA2-AD5E-00EF2D8CAD7F}"/>
    <cellStyle name="_Sheet3_Summerhaven CWIP curve Oct_2010 2" xfId="41489" xr:uid="{1FB789F8-1373-42D2-A90D-DA2A3E60EF2B}"/>
    <cellStyle name="_Sheet3_Summerhaven CWIP curve Oct_2010_November 2010 Termosol CWIP Curves NEER Final" xfId="41490" xr:uid="{BCE11F45-E7A7-4913-9707-7D6BDEC95AF2}"/>
    <cellStyle name="_Sheet3_Summerhaven CWIP curve Oct_2010_November 2010 Termosol CWIP Curves NEER Final 2" xfId="41491" xr:uid="{EF3D5E53-C4E4-46F2-81A2-E2449D9272E4}"/>
    <cellStyle name="_Sheet3_Tax" xfId="41492" xr:uid="{4E65883B-FB00-4E16-9AC3-CC7BD174C244}"/>
    <cellStyle name="_Sheet3_ToD" xfId="41493" xr:uid="{8B4FA0DA-F043-48BC-9294-E080EA87A69C}"/>
    <cellStyle name="_Sheet3_ToD 2" xfId="41494" xr:uid="{751F0F32-3FC2-41A3-BF2D-B25506452762}"/>
    <cellStyle name="_Sheet3_ToD 3" xfId="41495" xr:uid="{5B9AAB0B-96F4-4257-BA88-AC343D6FA362}"/>
    <cellStyle name="_Sheet35 (2)" xfId="41496" xr:uid="{376297EC-5AD9-47C2-A414-FC4164065734}"/>
    <cellStyle name="_Sheet35 (2) 2" xfId="41497" xr:uid="{522832A0-40D5-4EF6-A8C4-B9C00C9DF025}"/>
    <cellStyle name="_Sheet35 (2) 2 2" xfId="41498" xr:uid="{3D3779C1-1ABD-47BE-A348-24FBEF829FDB}"/>
    <cellStyle name="_Sheet35 (2) 3" xfId="41499" xr:uid="{353C3933-8F5E-4E7F-B3EA-D69EB9FB7CEE}"/>
    <cellStyle name="_Sheet35 (2) 3 2" xfId="41500" xr:uid="{084E876E-46BB-4313-871E-95319A605935}"/>
    <cellStyle name="_Sheet35 (2) 4" xfId="41501" xr:uid="{59F2669C-8E61-4CDF-9EFF-000926D2A485}"/>
    <cellStyle name="_Sheet35 (2) 4 2" xfId="41502" xr:uid="{0D991DFA-DB9A-4BD3-835F-8FD0E6AB00D2}"/>
    <cellStyle name="_Sheet35 (2) 4 3" xfId="41503" xr:uid="{4E412E2B-EF95-4695-A062-E72E92B3AB78}"/>
    <cellStyle name="_Sheet35 (2) 5" xfId="41504" xr:uid="{154C078F-FF3C-4E99-895C-EAB207ABA8DC}"/>
    <cellStyle name="_Sheet35 (2) 5 2" xfId="41505" xr:uid="{7067F77B-57EC-4335-B6B5-5C92D34DC3AD}"/>
    <cellStyle name="_Sheet35 (2) 6" xfId="41506" xr:uid="{5E832085-0C3D-46DD-A29E-9838CA972751}"/>
    <cellStyle name="_Sheet35 (2)_August 2010 CWIP curves_NextEra" xfId="41507" xr:uid="{5CABC2C4-3150-4C03-B6B5-B92FF4F91314}"/>
    <cellStyle name="_Sheet35 (2)_August 2010 CWIP curves_NextEra 2" xfId="41508" xr:uid="{2644B709-3A7A-48ED-A24A-A7CB2273113F}"/>
    <cellStyle name="_Sheet35 (2)_August 2010 CWIP curves_NextEra_November 2010 Termosol CWIP Curves NEER Final" xfId="41509" xr:uid="{29FCF01F-9729-439C-BC79-11682907CA03}"/>
    <cellStyle name="_Sheet35 (2)_August 2010 CWIP curves_NextEra_November 2010 Termosol CWIP Curves NEER Final 2" xfId="41510" xr:uid="{A177E150-EC8A-4C9F-97D5-432192B65BDC}"/>
    <cellStyle name="_Sheet35 (2)_BASIS ADJ" xfId="41511" xr:uid="{EE52B553-DED7-4A19-97C4-4EBCEF6CA239}"/>
    <cellStyle name="_Sheet35 (2)_BM Adjustments" xfId="41512" xr:uid="{76611132-D2CF-43D6-B57E-33421AC0459C}"/>
    <cellStyle name="_Sheet35 (2)_Budget Support 2012-09 2013-15 Benefit Programs v5 with NEER Barg Update" xfId="41513" xr:uid="{B4FD8AA3-53FD-4669-A2DF-2E70E14DAAC5}"/>
    <cellStyle name="_Sheet35 (2)_Capacity_Factor_Monthly_Forecast_Through_2024 " xfId="41514" xr:uid="{2FE4979D-B7BA-4DF5-BD23-449E9B62DE36}"/>
    <cellStyle name="_Sheet35 (2)_Capacity_Factor_Monthly_Forecast_Through_2024  2" xfId="41515" xr:uid="{512BE393-C59B-4ED1-9390-9DFBBDACC1CC}"/>
    <cellStyle name="_Sheet35 (2)_Capital Prov 1Q10" xfId="41516" xr:uid="{946C78AF-C2A6-4A74-85F8-73799127E4A0}"/>
    <cellStyle name="_Sheet35 (2)_Capital Prov 1Q10 2" xfId="41517" xr:uid="{A135928C-9D18-4FA0-BF5C-47D4F120EB28}"/>
    <cellStyle name="_Sheet35 (2)_Capital Prov 1Q10_March_LTD_Premium" xfId="41518" xr:uid="{FD0C6FB8-60F1-486B-B8DA-5B56CDC54267}"/>
    <cellStyle name="_Sheet35 (2)_Capital Prov 1Q10_Nov Self Admin LTD Income Premium - CIGNA" xfId="41519" xr:uid="{844273D7-DBCA-4DD0-A38D-2F6F15E53063}"/>
    <cellStyle name="_Sheet35 (2)_Capital Prov 1Q10_Summary Unrounded" xfId="41520" xr:uid="{0ED2CFE6-8120-4CFD-9272-0AF8C45AA785}"/>
    <cellStyle name="_Sheet35 (2)_Consolidated Summary Living ProForma_2011_DRAFT" xfId="41521" xr:uid="{2C5F9D78-AF2A-470C-9833-1B4383FE351F}"/>
    <cellStyle name="_Sheet35 (2)_Consolidated Summary Living ProForma_2011_DRAFT 2" xfId="41522" xr:uid="{F8068F3C-A6CE-4899-B790-518C6FF6CFE0}"/>
    <cellStyle name="_Sheet35 (2)_Consolidated Summary Living ProForma_2011_Paste Special" xfId="41523" xr:uid="{FC007BA7-21C5-4519-AB74-344E6DEC7B09}"/>
    <cellStyle name="_Sheet35 (2)_Consolidated Summary Living ProForma_2011_Paste Special 2" xfId="41524" xr:uid="{F93787DA-AC55-4B41-86B3-0A536B8D239F}"/>
    <cellStyle name="_Sheet35 (2)_Copy of South TX GenTie  0.8x Sale12-31-09 COD BASE CASEvBOD" xfId="41525" xr:uid="{3A2EE440-DCC0-4D06-AFFC-45C2A06FA996}"/>
    <cellStyle name="_Sheet35 (2)_Copy of South TX GenTie  0.8x Sale12-31-09 COD BASE CASEvBOD 2" xfId="41526" xr:uid="{F47CC540-FD4A-4BAE-98C7-F3785887F74D}"/>
    <cellStyle name="_Sheet35 (2)_CWIP Termosol 1" xfId="41527" xr:uid="{CC8BA7F5-3858-488B-80A8-47600392D215}"/>
    <cellStyle name="_Sheet35 (2)_CWIP Termosol 1 2" xfId="41528" xr:uid="{DF248125-5F59-434D-93C5-BF36D90237C8}"/>
    <cellStyle name="_Sheet35 (2)_CWIP Termosol 2" xfId="41529" xr:uid="{86E52187-AA65-4DD3-B8D7-5A9BD86E38EF}"/>
    <cellStyle name="_Sheet35 (2)_CWIP Termosol 2 2" xfId="41530" xr:uid="{BFF58C08-1D04-46B2-BD89-D6A77B66E656}"/>
    <cellStyle name="_Sheet35 (2)_Fees" xfId="41531" xr:uid="{D76AF4FF-B3DC-4752-92C1-C9760E158832}"/>
    <cellStyle name="_Sheet35 (2)_Genesis_Bridge_Tab" xfId="41532" xr:uid="{2E6CB4CE-654E-42BF-954F-C6A8170F6C63}"/>
    <cellStyle name="_Sheet35 (2)_Locked in Gross Margin" xfId="41533" xr:uid="{CDD8BC8F-2C89-4F42-B788-80B700AEA57C}"/>
    <cellStyle name="_Sheet35 (2)_LTD-FAS 112 Summary" xfId="41534" xr:uid="{2028C05A-96F3-41B3-9672-293F7B9C86EA}"/>
    <cellStyle name="_Sheet35 (2)_November 2010 CWIP Curves Genesis Final" xfId="41535" xr:uid="{4F2F1B33-05DD-4E4B-A912-DF3F78864179}"/>
    <cellStyle name="_Sheet35 (2)_November 2010 CWIP Curves Genesis Final 2" xfId="41536" xr:uid="{B219613D-F56C-4B3F-BA94-A76ABB2DD7F9}"/>
    <cellStyle name="_Sheet35 (2)_November 2010 CWIP Curves NEER Final" xfId="41537" xr:uid="{B9E615F4-FB1B-4134-ABD4-A59E9FBA9EC1}"/>
    <cellStyle name="_Sheet35 (2)_November 2010 CWIP Curves NEER Final 2" xfId="41538" xr:uid="{9160EED2-9518-4C10-B2E6-C026C775B9EE}"/>
    <cellStyle name="_Sheet35 (2)_November 2010 Termosol CWIP Curves NEER Final" xfId="41539" xr:uid="{79280587-D892-4998-82E3-40308223F137}"/>
    <cellStyle name="_Sheet35 (2)_November 2010 Termosol CWIP Curves NEER Final 2" xfId="41540" xr:uid="{D8C08C86-A74D-4591-9EA8-1DACE11EE297}"/>
    <cellStyle name="_Sheet35 (2)_Project Monitoring Paradise Solar revised_October 2010" xfId="41541" xr:uid="{E0CC31D4-E82B-417E-A11C-E2FC2F7511E8}"/>
    <cellStyle name="_Sheet35 (2)_Project Monitoring Paradise Solar revised_October 2010 2" xfId="41542" xr:uid="{3B8C8716-48F5-44FF-9D10-7ACC2DAFD5D4}"/>
    <cellStyle name="_Sheet35 (2)_Project Monitoring Paradise Solar revised_October 2010_November 2010 Termosol CWIP Curves NEER Final" xfId="41543" xr:uid="{EE3B953F-F266-41B2-B3BF-65582A758233}"/>
    <cellStyle name="_Sheet35 (2)_Project Monitoring Paradise Solar revised_October 2010_November 2010 Termosol CWIP Curves NEER Final 2" xfId="41544" xr:uid="{9F28D069-0807-4784-9A40-8D2EBD2F9196}"/>
    <cellStyle name="_Sheet35 (2)_September 2010 CWIP curves_NextEra" xfId="41545" xr:uid="{B06950A1-EBEF-423E-9521-9C80FAA32720}"/>
    <cellStyle name="_Sheet35 (2)_September 2010 CWIP curves_NextEra 2" xfId="41546" xr:uid="{6DC84FB7-96B6-45AC-A7DC-833BF47352D3}"/>
    <cellStyle name="_Sheet35 (2)_September 2010 CWIP curves_NextEra_November 2010 Termosol CWIP Curves NEER Final" xfId="41547" xr:uid="{B1239FBC-300F-4B30-9FBA-630539F18B77}"/>
    <cellStyle name="_Sheet35 (2)_September 2010 CWIP curves_NextEra_November 2010 Termosol CWIP Curves NEER Final 2" xfId="41548" xr:uid="{E749FD9C-CD99-4CBD-B701-AC4D2FF98D72}"/>
    <cellStyle name="_Sheet35 (2)_Summerhaven CWIP curve Oct_2010" xfId="41549" xr:uid="{08197564-3898-4CF8-B71A-45896A669FDD}"/>
    <cellStyle name="_Sheet35 (2)_Summerhaven CWIP curve Oct_2010 2" xfId="41550" xr:uid="{6A4B9AFA-D2C4-40DD-B14A-FABF7861EE56}"/>
    <cellStyle name="_Sheet35 (2)_Summerhaven CWIP curve Oct_2010_November 2010 Termosol CWIP Curves NEER Final" xfId="41551" xr:uid="{B2F15E27-596B-4D11-BE3B-278F33A5437A}"/>
    <cellStyle name="_Sheet35 (2)_Summerhaven CWIP curve Oct_2010_November 2010 Termosol CWIP Curves NEER Final 2" xfId="41552" xr:uid="{75DD0FA4-44ED-4F8D-A35F-7EB326ECF1F7}"/>
    <cellStyle name="_Sheet35 (2)_ToD" xfId="41553" xr:uid="{D837A774-A8DC-4247-B0E1-9D8390AE33F4}"/>
    <cellStyle name="_Sheet35 (2)_ToD 2" xfId="41554" xr:uid="{887DE5BA-5CF9-429F-B858-35FCE7190EBE}"/>
    <cellStyle name="_Sheet35 (2)_ToD 3" xfId="41555" xr:uid="{3E732264-F734-4048-B8E4-2D454B61384A}"/>
    <cellStyle name="_Sheet35 (2)_tx financing revs" xfId="41556" xr:uid="{B1778BA2-D60A-4AF8-8528-89631CEA6D79}"/>
    <cellStyle name="_Sheet35 (2)_tx financing revs 2" xfId="41557" xr:uid="{B8A23F2F-8C59-425B-B5C7-BC31CEEE12E7}"/>
    <cellStyle name="_Sheet4" xfId="41558" xr:uid="{F2D41281-9C88-443F-8B38-A08E175A25F3}"/>
    <cellStyle name="_Sheet4 2" xfId="41559" xr:uid="{49B73907-E45C-45E9-BCE2-F37B94CAD0D5}"/>
    <cellStyle name="_Sheet4 2 2" xfId="41560" xr:uid="{B2B9290F-4E2D-484D-AD0E-5CE763E2EFBB}"/>
    <cellStyle name="_Sheet4 3" xfId="41561" xr:uid="{9C6C6E1A-3BC0-4B42-A2E9-DE4732031F2B}"/>
    <cellStyle name="_Sheet4 3 2" xfId="41562" xr:uid="{5AB8FDEB-E206-4CB6-A98E-FDA24F3F8A5E}"/>
    <cellStyle name="_Sheet4 4" xfId="41563" xr:uid="{6E0713F9-85BF-47FA-912F-4997A6D96C21}"/>
    <cellStyle name="_Sheet4 4 2" xfId="41564" xr:uid="{EC08ABEE-25E9-423B-B5EC-02053353FF29}"/>
    <cellStyle name="_Sheet4 4 3" xfId="41565" xr:uid="{3D499C8D-32C3-4685-A491-0E93DE3ADFC8}"/>
    <cellStyle name="_Sheet4 5" xfId="41566" xr:uid="{52A7A33D-FD82-4689-B588-9C5152303D92}"/>
    <cellStyle name="_Sheet4 5 2" xfId="41567" xr:uid="{B8C14EB5-4169-414F-9533-1F8E8D8827FD}"/>
    <cellStyle name="_Sheet4 6" xfId="41568" xr:uid="{C7A9FBEB-CDA4-4891-9DC1-EA54ABB2A853}"/>
    <cellStyle name="_Sheet4_August 2010 CWIP curves_NextEra" xfId="41569" xr:uid="{FE308B76-6C85-444B-AEE6-BD4A8EB3C63D}"/>
    <cellStyle name="_Sheet4_August 2010 CWIP curves_NextEra 2" xfId="41570" xr:uid="{98C21199-4FF0-4E75-A803-2D4BF7A8FEA7}"/>
    <cellStyle name="_Sheet4_August 2010 CWIP curves_NextEra_November 2010 Termosol CWIP Curves NEER Final" xfId="41571" xr:uid="{66763442-19FB-4089-BA16-4FA2F17D325A}"/>
    <cellStyle name="_Sheet4_August 2010 CWIP curves_NextEra_November 2010 Termosol CWIP Curves NEER Final 2" xfId="41572" xr:uid="{08BE3F08-ACBE-4EE6-A5F8-40449D096765}"/>
    <cellStyle name="_Sheet4_BASIS ADJ" xfId="41573" xr:uid="{7B29887C-4AD1-4534-9048-98E5BEA6231C}"/>
    <cellStyle name="_Sheet4_BM Adjustments" xfId="41574" xr:uid="{93710996-2628-4A41-9728-852DD58B2664}"/>
    <cellStyle name="_Sheet4_Budget Support 2012-09 2013-15 Benefit Programs v5 with NEER Barg Update" xfId="41575" xr:uid="{8AC4D3C5-2D4E-47D7-B1E6-FF0E0C30E716}"/>
    <cellStyle name="_Sheet4_Capacity_Factor_Monthly_Forecast_Through_2024 " xfId="41576" xr:uid="{9E161ACD-3B80-4395-8C50-6364319E86A9}"/>
    <cellStyle name="_Sheet4_Capacity_Factor_Monthly_Forecast_Through_2024  2" xfId="41577" xr:uid="{BF9B9CBB-8E9A-4CE7-B598-7B518381B08C}"/>
    <cellStyle name="_Sheet4_Capital Prov 1Q10" xfId="41578" xr:uid="{DEA72785-263B-4345-BFC9-8E4238AA0CE0}"/>
    <cellStyle name="_Sheet4_Capital Prov 1Q10 2" xfId="41579" xr:uid="{C7480E7D-4AC7-4315-8248-F8CDB9FE268F}"/>
    <cellStyle name="_Sheet4_Capital Prov 1Q10_March_LTD_Premium" xfId="41580" xr:uid="{CF0BB142-DC37-460B-BDC3-D0624159ED91}"/>
    <cellStyle name="_Sheet4_Capital Prov 1Q10_Nov Self Admin LTD Income Premium - CIGNA" xfId="41581" xr:uid="{7240A092-F58A-429D-860D-118CC2417DF0}"/>
    <cellStyle name="_Sheet4_Capital Prov 1Q10_Summary Unrounded" xfId="41582" xr:uid="{AC53ADD2-7E67-49D8-87AD-33492589CAF0}"/>
    <cellStyle name="_Sheet4_Consolidated Summary Living ProForma_2011_DRAFT" xfId="41583" xr:uid="{1EE36C3C-5655-40C4-AFEC-FE9507D2DCE9}"/>
    <cellStyle name="_Sheet4_Consolidated Summary Living ProForma_2011_DRAFT 2" xfId="41584" xr:uid="{0697CDB5-8760-4E1E-9B8F-5FF3BEF7E876}"/>
    <cellStyle name="_Sheet4_Consolidated Summary Living ProForma_2011_Paste Special" xfId="41585" xr:uid="{CFA1CADF-E44B-44F9-BA71-61FBF05C8338}"/>
    <cellStyle name="_Sheet4_Consolidated Summary Living ProForma_2011_Paste Special 2" xfId="41586" xr:uid="{0B8C52AB-834D-4D1B-8B07-AB4E60364CED}"/>
    <cellStyle name="_Sheet4_Copy of South TX GenTie  0.8x Sale12-31-09 COD BASE CASEvBOD" xfId="41587" xr:uid="{89EC6343-25B7-42FF-91D2-CA868BD4B60C}"/>
    <cellStyle name="_Sheet4_Copy of South TX GenTie  0.8x Sale12-31-09 COD BASE CASEvBOD 2" xfId="41588" xr:uid="{E62C7A0D-B02D-4206-9EBD-05BB99156E5B}"/>
    <cellStyle name="_Sheet4_CWIP Termosol 1" xfId="41589" xr:uid="{C9CB4733-2486-4261-8F7A-A181D65FE7ED}"/>
    <cellStyle name="_Sheet4_CWIP Termosol 1 2" xfId="41590" xr:uid="{9D5FCF2E-1CAB-42BE-9E7B-B0878DCAACD2}"/>
    <cellStyle name="_Sheet4_CWIP Termosol 2" xfId="41591" xr:uid="{7A262338-9726-49A0-857D-E7D04462AABF}"/>
    <cellStyle name="_Sheet4_CWIP Termosol 2 2" xfId="41592" xr:uid="{452820B3-058C-4CE8-95F4-9CAB1CC50AC6}"/>
    <cellStyle name="_Sheet4_Fees" xfId="41593" xr:uid="{6E467DA4-5468-4552-81AF-A31F8C4D08BF}"/>
    <cellStyle name="_Sheet4_Genesis_Bridge_Tab" xfId="41594" xr:uid="{2714F0E7-A93E-478F-9F9C-5FAB4E2325F5}"/>
    <cellStyle name="_Sheet4_Locked in Gross Margin" xfId="41595" xr:uid="{AA94E996-F028-4273-B51C-A893BBC2F66B}"/>
    <cellStyle name="_Sheet4_LTD-FAS 112 Summary" xfId="41596" xr:uid="{A7E8C546-BAE4-4F8E-ABD7-64BCEFD2D7B0}"/>
    <cellStyle name="_Sheet4_November 2010 CWIP Curves Genesis Final" xfId="41597" xr:uid="{36CB4AD4-1234-4068-AA35-515EE6A470CB}"/>
    <cellStyle name="_Sheet4_November 2010 CWIP Curves Genesis Final 2" xfId="41598" xr:uid="{1B6F8A85-BC39-4637-9BDA-8D331B80BD7C}"/>
    <cellStyle name="_Sheet4_November 2010 CWIP Curves NEER Final" xfId="41599" xr:uid="{810BDEBE-5438-4218-8406-7CA1CF2569A4}"/>
    <cellStyle name="_Sheet4_November 2010 CWIP Curves NEER Final 2" xfId="41600" xr:uid="{11DDC356-0CDB-4F6B-A744-156E85E6B8CC}"/>
    <cellStyle name="_Sheet4_November 2010 Termosol CWIP Curves NEER Final" xfId="41601" xr:uid="{4C4D8EBE-3CDE-4B88-BD84-68F07AB5C90C}"/>
    <cellStyle name="_Sheet4_November 2010 Termosol CWIP Curves NEER Final 2" xfId="41602" xr:uid="{6DE09952-80C3-4BCE-9E06-35A1DB19B80D}"/>
    <cellStyle name="_Sheet4_Project Monitoring Paradise Solar revised_October 2010" xfId="41603" xr:uid="{1CA4C3DC-32F3-47C7-A7C1-646739C91609}"/>
    <cellStyle name="_Sheet4_Project Monitoring Paradise Solar revised_October 2010 2" xfId="41604" xr:uid="{6BB80A87-9199-40BB-ACBF-3B442B0BA00B}"/>
    <cellStyle name="_Sheet4_Project Monitoring Paradise Solar revised_October 2010_November 2010 Termosol CWIP Curves NEER Final" xfId="41605" xr:uid="{DD8C084C-18B1-403B-9E89-52EE8AD7BC40}"/>
    <cellStyle name="_Sheet4_Project Monitoring Paradise Solar revised_October 2010_November 2010 Termosol CWIP Curves NEER Final 2" xfId="41606" xr:uid="{B8B1667D-5A15-4C85-834B-45F939490EA0}"/>
    <cellStyle name="_Sheet4_September 2010 CWIP curves_NextEra" xfId="41607" xr:uid="{EE885E5A-6CF7-4732-BCB3-014CFE716B4E}"/>
    <cellStyle name="_Sheet4_September 2010 CWIP curves_NextEra 2" xfId="41608" xr:uid="{BBD6CC9D-089A-4B2D-8703-F374BAECBABB}"/>
    <cellStyle name="_Sheet4_September 2010 CWIP curves_NextEra_November 2010 Termosol CWIP Curves NEER Final" xfId="41609" xr:uid="{00353B1A-5C0A-4A7C-AF26-446DFBD2EAE1}"/>
    <cellStyle name="_Sheet4_September 2010 CWIP curves_NextEra_November 2010 Termosol CWIP Curves NEER Final 2" xfId="41610" xr:uid="{AE118058-2791-4C3F-8BCC-98956797F62A}"/>
    <cellStyle name="_Sheet4_Summerhaven CWIP curve Oct_2010" xfId="41611" xr:uid="{463F5EB9-1892-4975-B39D-2D47B5D7BEAE}"/>
    <cellStyle name="_Sheet4_Summerhaven CWIP curve Oct_2010 2" xfId="41612" xr:uid="{DCFAC9C0-DA60-4B56-9B38-4C0F2D9C5F9F}"/>
    <cellStyle name="_Sheet4_Summerhaven CWIP curve Oct_2010_November 2010 Termosol CWIP Curves NEER Final" xfId="41613" xr:uid="{70CF55E4-0268-4C2B-AF26-D4A842798D72}"/>
    <cellStyle name="_Sheet4_Summerhaven CWIP curve Oct_2010_November 2010 Termosol CWIP Curves NEER Final 2" xfId="41614" xr:uid="{9B42EB01-731E-4646-9462-16EEF30FAD67}"/>
    <cellStyle name="_Sheet4_ToD" xfId="41615" xr:uid="{22919FB2-21D3-49D7-A55A-857C5A91E894}"/>
    <cellStyle name="_Sheet4_ToD 2" xfId="41616" xr:uid="{85303779-33E4-414E-BBB9-CC7AE51CB06D}"/>
    <cellStyle name="_Sheet4_ToD 3" xfId="41617" xr:uid="{6287F1AD-1619-4A06-8146-325D07820A3B}"/>
    <cellStyle name="_Sheet4_tx financing revs" xfId="41618" xr:uid="{613E91C9-B1C7-4CD5-822C-E15E76D1A5D2}"/>
    <cellStyle name="_Sheet4_tx financing revs 2" xfId="41619" xr:uid="{E1FBD01B-9146-4498-A99B-F9FC3348311D}"/>
    <cellStyle name="_Sheet5" xfId="41620" xr:uid="{17F9D2CE-D821-4AC1-957F-526F64CDA8E3}"/>
    <cellStyle name="_Sheet5 2" xfId="41621" xr:uid="{C5E96094-E03F-4504-8221-7EFE9172AF00}"/>
    <cellStyle name="_Sheet5 2 2" xfId="41622" xr:uid="{033EA7DD-A81D-4867-86BE-DB4DD062D36F}"/>
    <cellStyle name="_Sheet5 3" xfId="41623" xr:uid="{AAA0E1D8-DD8D-49DA-B004-EAB5798834FF}"/>
    <cellStyle name="_Sheet5 3 2" xfId="41624" xr:uid="{81C72BBA-BE9E-44F3-B0EF-BCFA37FC9E3C}"/>
    <cellStyle name="_Sheet5 4" xfId="41625" xr:uid="{D17C79D4-447C-4FDB-9129-600788249F62}"/>
    <cellStyle name="_Sheet5 4 2" xfId="41626" xr:uid="{4D9D760E-5C90-4F7A-88FE-BF86198877E2}"/>
    <cellStyle name="_Sheet5 4 3" xfId="41627" xr:uid="{13942285-5DF2-4AED-B940-A6048A8C5899}"/>
    <cellStyle name="_Sheet5 5" xfId="41628" xr:uid="{149D0019-8366-46F2-9983-FBA14152EFDD}"/>
    <cellStyle name="_Sheet5 5 2" xfId="41629" xr:uid="{2912E52B-3FF8-450E-ACAE-40A7191F8BF6}"/>
    <cellStyle name="_Sheet5 6" xfId="41630" xr:uid="{164AB4AD-35D0-42C4-B78F-C1DFA763E61A}"/>
    <cellStyle name="_Sheet5_August 2010 CWIP curves_NextEra" xfId="41631" xr:uid="{6B56FB43-24F9-4A05-B177-E5A74F3D0B62}"/>
    <cellStyle name="_Sheet5_August 2010 CWIP curves_NextEra 2" xfId="41632" xr:uid="{916F7D0B-7B83-4F97-9FD3-2AD48517D628}"/>
    <cellStyle name="_Sheet5_August 2010 CWIP curves_NextEra_November 2010 Termosol CWIP Curves NEER Final" xfId="41633" xr:uid="{79E712EC-B4DA-4FCC-A50D-F2F2AA848E82}"/>
    <cellStyle name="_Sheet5_August 2010 CWIP curves_NextEra_November 2010 Termosol CWIP Curves NEER Final 2" xfId="41634" xr:uid="{641BC4EE-97BD-4D8D-8D7C-7EF684070CA7}"/>
    <cellStyle name="_Sheet5_BASIS ADJ" xfId="41635" xr:uid="{00DD4873-403F-4B5F-9066-2B4E3DA06003}"/>
    <cellStyle name="_Sheet5_BM Adjustments" xfId="41636" xr:uid="{743FC4C2-BFB3-4862-A01B-3573FB37E8CD}"/>
    <cellStyle name="_Sheet5_Budget Support 2012-09 2013-15 Benefit Programs v5 with NEER Barg Update" xfId="41637" xr:uid="{FD5794BC-EB4B-43C9-8C35-35D338E7E790}"/>
    <cellStyle name="_Sheet5_Capacity_Factor_Monthly_Forecast_Through_2024 " xfId="41638" xr:uid="{DE40762E-5BA7-48FF-B6F3-45CA9A857A4D}"/>
    <cellStyle name="_Sheet5_Capacity_Factor_Monthly_Forecast_Through_2024  2" xfId="41639" xr:uid="{A4FF0E68-3CD4-4F65-86DB-F18558F8BAE1}"/>
    <cellStyle name="_Sheet5_Capital Prov 1Q10" xfId="41640" xr:uid="{C8B49324-BB0D-4EE2-9E9D-B3EED0F931B9}"/>
    <cellStyle name="_Sheet5_Capital Prov 1Q10 2" xfId="41641" xr:uid="{BE41560D-C922-46A9-A075-5FD0A148B0BE}"/>
    <cellStyle name="_Sheet5_Capital Prov 1Q10_March_LTD_Premium" xfId="41642" xr:uid="{164A642E-EAF6-4DAA-A0CD-822465BC4038}"/>
    <cellStyle name="_Sheet5_Capital Prov 1Q10_Nov Self Admin LTD Income Premium - CIGNA" xfId="41643" xr:uid="{C05B2BA1-B4C4-4D83-A0EC-74D1E61AED5E}"/>
    <cellStyle name="_Sheet5_Capital Prov 1Q10_Summary Unrounded" xfId="41644" xr:uid="{68525EB4-9E20-4B1D-ABB1-65D1F3CDF965}"/>
    <cellStyle name="_Sheet5_Consolidated Summary Living ProForma_2011_DRAFT" xfId="41645" xr:uid="{49C342D0-60C9-4D7E-AE54-6E5AB20FE72A}"/>
    <cellStyle name="_Sheet5_Consolidated Summary Living ProForma_2011_DRAFT 2" xfId="41646" xr:uid="{A1DAA55C-0F64-46F9-AF25-BDCFE44150E7}"/>
    <cellStyle name="_Sheet5_Consolidated Summary Living ProForma_2011_Paste Special" xfId="41647" xr:uid="{97641E9B-2342-4FF6-A1D0-954E4AC08913}"/>
    <cellStyle name="_Sheet5_Consolidated Summary Living ProForma_2011_Paste Special 2" xfId="41648" xr:uid="{E533FE08-9B53-4F1B-B552-702FB7BB166C}"/>
    <cellStyle name="_Sheet5_Copy of South TX GenTie  0.8x Sale12-31-09 COD BASE CASEvBOD" xfId="41649" xr:uid="{EB77C836-1953-4A6C-88F6-50483EB1202A}"/>
    <cellStyle name="_Sheet5_Copy of South TX GenTie  0.8x Sale12-31-09 COD BASE CASEvBOD 2" xfId="41650" xr:uid="{9C282FFF-36B2-4A37-91A9-71A9E2364C73}"/>
    <cellStyle name="_Sheet5_CWIP Termosol 1" xfId="41651" xr:uid="{7C5D0B6C-1E6D-41B5-A5C5-A8B55324B93A}"/>
    <cellStyle name="_Sheet5_CWIP Termosol 1 2" xfId="41652" xr:uid="{2DEBC6B0-0731-4E72-9034-295DB05E1FF1}"/>
    <cellStyle name="_Sheet5_CWIP Termosol 2" xfId="41653" xr:uid="{2B3AC27F-8829-4410-8B9F-45AB62617FE5}"/>
    <cellStyle name="_Sheet5_CWIP Termosol 2 2" xfId="41654" xr:uid="{D643DA66-D0F9-4DD2-8A08-433994B5405C}"/>
    <cellStyle name="_Sheet5_Fees" xfId="41655" xr:uid="{746DBC9A-0C79-4C86-A28C-8840B1EC9587}"/>
    <cellStyle name="_Sheet5_Genesis_Bridge_Tab" xfId="41656" xr:uid="{CD73AF1E-2C58-4EBF-9AA0-C76AF3C2553A}"/>
    <cellStyle name="_Sheet5_Locked in Gross Margin" xfId="41657" xr:uid="{BD43998E-A2A9-4EFA-BC03-81316CFBBB03}"/>
    <cellStyle name="_Sheet5_LTD-FAS 112 Summary" xfId="41658" xr:uid="{BAF605F8-3F23-4509-AC82-30506ADB25E7}"/>
    <cellStyle name="_Sheet5_November 2010 CWIP Curves Genesis Final" xfId="41659" xr:uid="{F0F8A721-0DCD-4D9E-A91B-34D141D9D9FC}"/>
    <cellStyle name="_Sheet5_November 2010 CWIP Curves Genesis Final 2" xfId="41660" xr:uid="{04C9C808-2E48-466C-A53D-F8C9AC3B3C52}"/>
    <cellStyle name="_Sheet5_November 2010 CWIP Curves NEER Final" xfId="41661" xr:uid="{64C7AF45-FF5E-49EC-86C6-72A1C389473F}"/>
    <cellStyle name="_Sheet5_November 2010 CWIP Curves NEER Final 2" xfId="41662" xr:uid="{FD9DA465-DBDD-4011-A1D3-2F65227145D6}"/>
    <cellStyle name="_Sheet5_November 2010 Termosol CWIP Curves NEER Final" xfId="41663" xr:uid="{B0B79805-BD28-41CB-A3B8-EBF8711A6AAB}"/>
    <cellStyle name="_Sheet5_November 2010 Termosol CWIP Curves NEER Final 2" xfId="41664" xr:uid="{BA94F137-7286-49A9-8466-3AAFF4BE740C}"/>
    <cellStyle name="_Sheet5_Project Monitoring Paradise Solar revised_October 2010" xfId="41665" xr:uid="{386C5DA7-4456-4103-A451-AD8EBB88191A}"/>
    <cellStyle name="_Sheet5_Project Monitoring Paradise Solar revised_October 2010 2" xfId="41666" xr:uid="{C6DCBEF9-1671-4DA2-9DA7-0412D23D2893}"/>
    <cellStyle name="_Sheet5_Project Monitoring Paradise Solar revised_October 2010_November 2010 Termosol CWIP Curves NEER Final" xfId="41667" xr:uid="{FDC19103-465C-4060-B016-61FB09AE9E40}"/>
    <cellStyle name="_Sheet5_Project Monitoring Paradise Solar revised_October 2010_November 2010 Termosol CWIP Curves NEER Final 2" xfId="41668" xr:uid="{023C4950-FB95-4433-B9DA-515742C2D0B9}"/>
    <cellStyle name="_Sheet5_September 2010 CWIP curves_NextEra" xfId="41669" xr:uid="{7C6410B0-CAF8-4230-8CE3-B55BF44A9ED1}"/>
    <cellStyle name="_Sheet5_September 2010 CWIP curves_NextEra 2" xfId="41670" xr:uid="{1675D50E-BECE-474D-AA09-4ED3E58CB3A6}"/>
    <cellStyle name="_Sheet5_September 2010 CWIP curves_NextEra_November 2010 Termosol CWIP Curves NEER Final" xfId="41671" xr:uid="{D592BAA9-27ED-4C4A-ABBD-1B8017596B80}"/>
    <cellStyle name="_Sheet5_September 2010 CWIP curves_NextEra_November 2010 Termosol CWIP Curves NEER Final 2" xfId="41672" xr:uid="{713810DA-C60A-4F9B-9F75-B1104C0FA9FB}"/>
    <cellStyle name="_Sheet5_Summerhaven CWIP curve Oct_2010" xfId="41673" xr:uid="{3A72D7EA-9C87-467C-8D92-78E27BF21007}"/>
    <cellStyle name="_Sheet5_Summerhaven CWIP curve Oct_2010 2" xfId="41674" xr:uid="{61CAA550-B371-40C5-808B-5B86F350D43B}"/>
    <cellStyle name="_Sheet5_Summerhaven CWIP curve Oct_2010_November 2010 Termosol CWIP Curves NEER Final" xfId="41675" xr:uid="{004936DB-7CFC-4986-8D9D-1F148CC8CC62}"/>
    <cellStyle name="_Sheet5_Summerhaven CWIP curve Oct_2010_November 2010 Termosol CWIP Curves NEER Final 2" xfId="41676" xr:uid="{6B091FE9-71A8-47EF-A403-5D5A1CE2586B}"/>
    <cellStyle name="_Sheet5_ToD" xfId="41677" xr:uid="{3004EF09-157F-49F1-9FD2-7A159C5521FE}"/>
    <cellStyle name="_Sheet5_ToD 2" xfId="41678" xr:uid="{393AE062-81DB-4EA9-B03D-C8D52434DEE4}"/>
    <cellStyle name="_Sheet5_ToD 3" xfId="41679" xr:uid="{F9F515F6-06E1-4B35-92BD-45B9A65E173D}"/>
    <cellStyle name="_Sheet5_tx financing revs" xfId="41680" xr:uid="{BA6C9A6C-99A6-4D2E-9758-CE41DE89575E}"/>
    <cellStyle name="_Sheet5_tx financing revs 2" xfId="41681" xr:uid="{FBE831F3-DABC-4A38-AAEB-BD0BC1F19605}"/>
    <cellStyle name="_Sheet6" xfId="41682" xr:uid="{14190EE8-B455-46D3-9B59-26C0AA478F7D}"/>
    <cellStyle name="_Sheet6 2" xfId="41683" xr:uid="{45DAA510-601E-4676-95EB-92D406F876BC}"/>
    <cellStyle name="_Sheet6 2 2" xfId="41684" xr:uid="{0B82B5EF-EBA2-4126-A170-A8ED4704A88C}"/>
    <cellStyle name="_Sheet6 3" xfId="41685" xr:uid="{4E5E0BF9-6692-4837-AABC-A5AF1326DEBB}"/>
    <cellStyle name="_Sheet6 3 2" xfId="41686" xr:uid="{8570CDEA-ADDD-4A57-A2F5-BE6B3D3361EE}"/>
    <cellStyle name="_Sheet6 4" xfId="41687" xr:uid="{4FCAB29A-0B0E-465C-9FA9-1D2C06B82ABC}"/>
    <cellStyle name="_Sheet6 4 2" xfId="41688" xr:uid="{F32A2FB3-2732-4BF6-B613-78F0520C6DFD}"/>
    <cellStyle name="_Sheet6 4 3" xfId="41689" xr:uid="{8A6EFB98-6406-49FA-919A-DA88584E4592}"/>
    <cellStyle name="_Sheet6 5" xfId="41690" xr:uid="{873C8EED-DEC2-4C7F-8FF5-E318B414016F}"/>
    <cellStyle name="_Sheet6 5 2" xfId="41691" xr:uid="{4F36ACCB-E82F-4FBD-AB01-8E56352F0514}"/>
    <cellStyle name="_Sheet6 6" xfId="41692" xr:uid="{3DCB72D6-178D-4C88-B85B-9313A3C1A8DD}"/>
    <cellStyle name="_Sheet6_August 2010 CWIP curves_NextEra" xfId="41693" xr:uid="{C768F7D0-5BEE-4DE2-90A2-C41F66AFB81C}"/>
    <cellStyle name="_Sheet6_August 2010 CWIP curves_NextEra 2" xfId="41694" xr:uid="{271360F3-9261-494F-B07C-C49F4EE42F2E}"/>
    <cellStyle name="_Sheet6_August 2010 CWIP curves_NextEra_November 2010 Termosol CWIP Curves NEER Final" xfId="41695" xr:uid="{898A065E-BE94-42B8-B652-4CB740F8C0FA}"/>
    <cellStyle name="_Sheet6_August 2010 CWIP curves_NextEra_November 2010 Termosol CWIP Curves NEER Final 2" xfId="41696" xr:uid="{0F69B0B9-EC65-4E4F-869D-11521037ECE6}"/>
    <cellStyle name="_Sheet6_BASIS ADJ" xfId="41697" xr:uid="{157E65C0-2C50-4790-91F5-229EBF1286DC}"/>
    <cellStyle name="_Sheet6_BM Adjustments" xfId="41698" xr:uid="{671BAAFB-051D-4F6F-85BD-A4AB865568F1}"/>
    <cellStyle name="_Sheet6_Budget Support 2012-09 2013-15 Benefit Programs v5 with NEER Barg Update" xfId="41699" xr:uid="{D77C4F74-66E9-4EF7-BFA0-5CA43AD9C3C5}"/>
    <cellStyle name="_Sheet6_Capacity_Factor_Monthly_Forecast_Through_2024 " xfId="41700" xr:uid="{41D9F447-0CF6-49CF-941A-1FBFC51552E1}"/>
    <cellStyle name="_Sheet6_Capacity_Factor_Monthly_Forecast_Through_2024  2" xfId="41701" xr:uid="{353A37E6-FEAB-4F56-9113-3066FE730A41}"/>
    <cellStyle name="_Sheet6_Capital Prov 1Q10" xfId="41702" xr:uid="{335FCCFE-9487-4EF7-9DC0-AC485D778957}"/>
    <cellStyle name="_Sheet6_Capital Prov 1Q10 2" xfId="41703" xr:uid="{FD02E830-3BF0-4852-8178-97F15400E5D3}"/>
    <cellStyle name="_Sheet6_Capital Prov 1Q10_March_LTD_Premium" xfId="41704" xr:uid="{1683EECB-D65A-4775-BCFC-D7AB790E3555}"/>
    <cellStyle name="_Sheet6_Capital Prov 1Q10_Nov Self Admin LTD Income Premium - CIGNA" xfId="41705" xr:uid="{AEBA113A-CEFB-45A3-854A-E3D031DE40AC}"/>
    <cellStyle name="_Sheet6_Capital Prov 1Q10_Summary Unrounded" xfId="41706" xr:uid="{32501EC0-C3E0-47DB-B80F-B7CB8229FC0E}"/>
    <cellStyle name="_Sheet6_Consolidated Summary Living ProForma_2011_DRAFT" xfId="41707" xr:uid="{66CF56A4-3E91-436B-850C-48DF629E55EA}"/>
    <cellStyle name="_Sheet6_Consolidated Summary Living ProForma_2011_DRAFT 2" xfId="41708" xr:uid="{984AEC7E-D8A6-45AB-9D18-F7089B82EC2F}"/>
    <cellStyle name="_Sheet6_Consolidated Summary Living ProForma_2011_Paste Special" xfId="41709" xr:uid="{10EB7828-2042-453C-935B-9779E7F8C8E3}"/>
    <cellStyle name="_Sheet6_Consolidated Summary Living ProForma_2011_Paste Special 2" xfId="41710" xr:uid="{5B0F5A4F-80D5-44DF-BDB4-342AB11900B4}"/>
    <cellStyle name="_Sheet6_Copy of South TX GenTie  0.8x Sale12-31-09 COD BASE CASEvBOD" xfId="41711" xr:uid="{92AE32AD-3A98-4B1C-A0B7-B1E19045CE0B}"/>
    <cellStyle name="_Sheet6_Copy of South TX GenTie  0.8x Sale12-31-09 COD BASE CASEvBOD 2" xfId="41712" xr:uid="{A29F5948-EDB1-4E49-9C43-181E6312B997}"/>
    <cellStyle name="_Sheet6_CWIP Termosol 1" xfId="41713" xr:uid="{41E717C2-F1DA-4D12-9FF5-7047F05215DF}"/>
    <cellStyle name="_Sheet6_CWIP Termosol 1 2" xfId="41714" xr:uid="{D29DA756-9A52-4A36-9E93-DB2C9DABC1E3}"/>
    <cellStyle name="_Sheet6_CWIP Termosol 2" xfId="41715" xr:uid="{E4A569A5-6783-46E8-B8DA-A1E560AE0778}"/>
    <cellStyle name="_Sheet6_CWIP Termosol 2 2" xfId="41716" xr:uid="{22806146-3A88-40E0-96CA-482D9827CC5E}"/>
    <cellStyle name="_Sheet6_Fees" xfId="41717" xr:uid="{EFCACB97-3A0C-4620-8D36-56E6711F8640}"/>
    <cellStyle name="_Sheet6_Genesis_Bridge_Tab" xfId="41718" xr:uid="{35508006-C73C-4B19-BA71-6C50F7240CDE}"/>
    <cellStyle name="_Sheet6_Locked in Gross Margin" xfId="41719" xr:uid="{8290B82C-98B2-41A4-A260-C68952EABC26}"/>
    <cellStyle name="_Sheet6_LTD-FAS 112 Summary" xfId="41720" xr:uid="{FB6868AD-BE67-480D-8AB9-C194050E16D5}"/>
    <cellStyle name="_Sheet6_November 2010 CWIP Curves Genesis Final" xfId="41721" xr:uid="{9B98FBD2-6DFB-45A8-9C38-36605C892502}"/>
    <cellStyle name="_Sheet6_November 2010 CWIP Curves Genesis Final 2" xfId="41722" xr:uid="{449C5133-342C-4C89-B7C7-ED9578616B28}"/>
    <cellStyle name="_Sheet6_November 2010 CWIP Curves NEER Final" xfId="41723" xr:uid="{DD54DFF3-3848-4A83-9BED-B3CC75E8B2B5}"/>
    <cellStyle name="_Sheet6_November 2010 CWIP Curves NEER Final 2" xfId="41724" xr:uid="{DFCA412A-5D13-45D3-94B6-E0F53461F2C3}"/>
    <cellStyle name="_Sheet6_November 2010 Termosol CWIP Curves NEER Final" xfId="41725" xr:uid="{421D4110-EF23-4CEB-8B49-1FA60900A52E}"/>
    <cellStyle name="_Sheet6_November 2010 Termosol CWIP Curves NEER Final 2" xfId="41726" xr:uid="{D4EEDB44-632C-4948-ACA5-7447EA476828}"/>
    <cellStyle name="_Sheet6_Project Monitoring Paradise Solar revised_October 2010" xfId="41727" xr:uid="{6B9F2610-8263-42C3-8FED-BCA0923E4E0D}"/>
    <cellStyle name="_Sheet6_Project Monitoring Paradise Solar revised_October 2010 2" xfId="41728" xr:uid="{29B4EA63-F4B4-4201-992B-52DB6EB5DD90}"/>
    <cellStyle name="_Sheet6_Project Monitoring Paradise Solar revised_October 2010_November 2010 Termosol CWIP Curves NEER Final" xfId="41729" xr:uid="{6B7CD4F7-1B1C-4120-968B-84D75B13F35A}"/>
    <cellStyle name="_Sheet6_Project Monitoring Paradise Solar revised_October 2010_November 2010 Termosol CWIP Curves NEER Final 2" xfId="41730" xr:uid="{1FD6C9B6-ED03-478C-958E-D519FD9C2EEF}"/>
    <cellStyle name="_Sheet6_September 2010 CWIP curves_NextEra" xfId="41731" xr:uid="{E524810A-E256-4676-A1BF-3AF1BC13C010}"/>
    <cellStyle name="_Sheet6_September 2010 CWIP curves_NextEra 2" xfId="41732" xr:uid="{E381080E-7900-4E09-BBA8-D2BAFC4BF381}"/>
    <cellStyle name="_Sheet6_September 2010 CWIP curves_NextEra_November 2010 Termosol CWIP Curves NEER Final" xfId="41733" xr:uid="{475F5BCE-656F-4CD3-914E-7DBF867CD417}"/>
    <cellStyle name="_Sheet6_September 2010 CWIP curves_NextEra_November 2010 Termosol CWIP Curves NEER Final 2" xfId="41734" xr:uid="{5BC3F392-5E56-4B41-BC2B-4323C40E3F03}"/>
    <cellStyle name="_Sheet6_Summerhaven CWIP curve Oct_2010" xfId="41735" xr:uid="{D6DF8400-2992-49E3-95AF-AA7224581FFB}"/>
    <cellStyle name="_Sheet6_Summerhaven CWIP curve Oct_2010 2" xfId="41736" xr:uid="{5A3B2B5E-B814-49F5-A258-C037769120C3}"/>
    <cellStyle name="_Sheet6_Summerhaven CWIP curve Oct_2010_November 2010 Termosol CWIP Curves NEER Final" xfId="41737" xr:uid="{55C1BC8F-02AF-4B5E-B921-A5A53AA14A98}"/>
    <cellStyle name="_Sheet6_Summerhaven CWIP curve Oct_2010_November 2010 Termosol CWIP Curves NEER Final 2" xfId="41738" xr:uid="{398A144C-7043-4185-93E9-7504005C4E0D}"/>
    <cellStyle name="_Sheet6_ToD" xfId="41739" xr:uid="{B41FF72E-A29C-4CE1-B1CB-163B070B03D8}"/>
    <cellStyle name="_Sheet6_ToD 2" xfId="41740" xr:uid="{B769D34C-F269-4129-AF8B-8BCDB5783731}"/>
    <cellStyle name="_Sheet6_ToD 3" xfId="41741" xr:uid="{396FF363-8096-4175-9744-254D1FE107EE}"/>
    <cellStyle name="_Sheet6_tx financing revs" xfId="41742" xr:uid="{3E99DF2E-5BC7-49E7-9005-64F69ED67B7A}"/>
    <cellStyle name="_Sheet6_tx financing revs 2" xfId="41743" xr:uid="{A68632B7-BC54-48C9-B218-76CA5E76F0C6}"/>
    <cellStyle name="_x0013__Sheldon Hedge Settlement Price Curve 05232008" xfId="41744" xr:uid="{CA0D6028-F213-427E-B12B-6917FCA986A3}"/>
    <cellStyle name="_x0013__Sheldon Hedge Settlement Price Curve 05232008 2" xfId="41745" xr:uid="{9CF7EBBD-8C47-4A42-BE85-E6F79C49AE56}"/>
    <cellStyle name="_x0013__Sheldon Hedge Settlement Price Curve 05232008_BeechR Pivot Table 12.2.09" xfId="41746" xr:uid="{15DE8EF0-ED28-4BCE-9A76-E655AF436533}"/>
    <cellStyle name="_x0013__Sheldon Hedge Settlement Price Curve 05232008_BeechR Pivot Table 12.2.09 2" xfId="41747" xr:uid="{79FE2FEE-1151-43FB-A3B0-021851FD105C}"/>
    <cellStyle name="_x0013__Sheldon Hedge Settlement Price Curve 081108" xfId="41748" xr:uid="{13278C66-ED1F-408C-B3CF-650D96DEB60C}"/>
    <cellStyle name="_x0013__Sheldon Hedge Settlement Price Curve 081108 2" xfId="41749" xr:uid="{E13BD86C-7414-4949-9D86-BE70A2CE9C86}"/>
    <cellStyle name="_x0013__Sheldon Hedge Settlement Price Curve 081108_BeechR Pivot Table 12.2.09" xfId="41750" xr:uid="{655B352D-196A-4A8B-B920-F52BF8D68051}"/>
    <cellStyle name="_x0013__Sheldon Hedge Settlement Price Curve 081108_BeechR Pivot Table 12.2.09 2" xfId="41751" xr:uid="{B49D2E3A-F4E2-4926-8027-17A26F5D6FC1}"/>
    <cellStyle name="_x0013__Sheldon Market Price Curve 081108 v2update" xfId="41752" xr:uid="{EA39C914-B5A6-4750-83DD-32E4002ED619}"/>
    <cellStyle name="_x0013__Sheldon Market Price Curve 081108 v2update 2" xfId="41753" xr:uid="{D5E34DCD-A44D-4550-86EA-188C81FDECE2}"/>
    <cellStyle name="_x0013__Sheldon Market Price Curve 081108 v2update_BeechR Pivot Table 12.2.09" xfId="41754" xr:uid="{1D3EADA6-1859-4705-9F62-BB8652D2FA37}"/>
    <cellStyle name="_x0013__Sheldon Market Price Curve 081108 v2update_BeechR Pivot Table 12.2.09 2" xfId="41755" xr:uid="{C0FDCD66-241B-492A-A292-CD93940BF4F8}"/>
    <cellStyle name="_x0013__Sheldon Market Price Curve Low Case 09242008" xfId="41756" xr:uid="{3FF26310-EFA3-42E3-B760-7B02A9F28A10}"/>
    <cellStyle name="_x0013__Sheldon Market Price Curve Low Case 09242008 2" xfId="41757" xr:uid="{E441C26E-EFA2-4F9A-B43E-E513372DDE5F}"/>
    <cellStyle name="_x0013__Sheldon Price Curve 05212008" xfId="41758" xr:uid="{E3FE219C-F13C-42BA-86E4-39FF983A8932}"/>
    <cellStyle name="_x0013__Sheldon Price Curve 05212008 2" xfId="41759" xr:uid="{EACDD6E9-8D86-4C40-BC30-2D39DE8C06A6}"/>
    <cellStyle name="_x0013__Sheldon Price Curve 05212008_BeechR Pivot Table 12.2.09" xfId="41760" xr:uid="{A3C68EA9-9B54-4EDD-8D70-698AB6DC6876}"/>
    <cellStyle name="_x0013__Sheldon Price Curve 05212008_BeechR Pivot Table 12.2.09 2" xfId="41761" xr:uid="{0A2BD7AA-1AFC-4916-8614-E53D01B5FE23}"/>
    <cellStyle name="_Sherbino 20070618" xfId="41762" xr:uid="{66DBE40B-AC25-4546-922E-5AC077701D73}"/>
    <cellStyle name="_Sherbino 20070618 2" xfId="41763" xr:uid="{D4FDCF15-67E4-4B97-8CB1-8ACC0EE78968}"/>
    <cellStyle name="_Sherbino 20070618_#1 Levered Beech Ridge_021109_Grant,Bonus,No PTCs,MACRs,Term Debt NOL" xfId="41764" xr:uid="{470C2CDF-B484-4D44-8052-DDEF4200CD8B}"/>
    <cellStyle name="_Sherbino 20070618_#1 Levered Beech Ridge_021109_Grant,Bonus,No PTCs,MACRs,Term Debt NOL 2" xfId="41765" xr:uid="{D9F664DE-E9A9-4D76-8070-1063E3DD372D}"/>
    <cellStyle name="_Sherbino 20070618_#1 LeveredGrand_Ridge_II-III_021009_Grant,Bonus,No PTCs,MACRs,Term Debt, NOL" xfId="41766" xr:uid="{074D2422-75EF-4272-A785-FA3DFA443CBB}"/>
    <cellStyle name="_Sherbino 20070618_#1 LeveredGrand_Ridge_II-III_021009_Grant,Bonus,No PTCs,MACRs,Term Debt, NOL 2" xfId="41767" xr:uid="{CE2BC970-4A94-466B-AA60-A314860E3FF3}"/>
    <cellStyle name="_Sherbino 20070618_#1 LeveredGrand_Ridge_II-III_021009_Grant,Bonus,No PTCs,MACRs,Term Debt, NOL_BeechR Pivot Table 12.2.09" xfId="41768" xr:uid="{48188851-64DE-4C2B-ADFA-5D776B01B0D7}"/>
    <cellStyle name="_Sherbino 20070618_#1 LeveredGrand_Ridge_II-III_021009_Grant,Bonus,No PTCs,MACRs,Term Debt, NOL_BeechR Pivot Table 12.2.09 2" xfId="41769" xr:uid="{C106A645-6BCD-4EBE-960B-18063E38DB3E}"/>
    <cellStyle name="_Sherbino 20070618_2008 IWNA 7.75% 53% ERISA P50 (Invnergy)_FROM JPM" xfId="41770" xr:uid="{EF6697D2-4E2B-4723-AB5B-F545E0C31C17}"/>
    <cellStyle name="_Sherbino 20070618_2008 IWNA 7.75% 53% ERISA P50 (Invnergy)_FROM JPM 2" xfId="41771" xr:uid="{5E2A0645-0AC9-4D68-98B8-C9D54473B268}"/>
    <cellStyle name="_Sherbino 20070618_2008 IWNA Portfolio 09262008 (JPM TE &amp; CE)__TE Assumps" xfId="41772" xr:uid="{ACF85705-197D-4D61-8618-D05F582A8226}"/>
    <cellStyle name="_Sherbino 20070618_2008 IWNA Portfolio 09262008 (JPM TE &amp; CE)__TE Assumps 2" xfId="41773" xr:uid="{D26F13F9-EBB5-4FFE-85CA-941C49A7D0E2}"/>
    <cellStyle name="_Sherbino 20070618_2008 IWNA Portfolio 09262008 (JPM TE &amp; CE)__TE Assumps_2008 IWNA v12 7.75% 53% TaxEx P50 (Invenergy)_10242008" xfId="41774" xr:uid="{472C8F01-A38D-4021-9FB3-332A88CFDA6C}"/>
    <cellStyle name="_Sherbino 20070618_2008 IWNA Portfolio 09262008 (JPM TE &amp; CE)__TE Assumps_2008 IWNA v12 7.75% 53% TaxEx P50 (Invenergy)_10242008 2" xfId="41775" xr:uid="{0C2F100F-8154-443A-B8D6-9A00033B962A}"/>
    <cellStyle name="_Sherbino 20070618_2008 IWNA v12 7.75% 53% TaxEx P50 (Invenergy)_10242008" xfId="41776" xr:uid="{C047AF6F-1075-402F-B88E-BFDD2E346970}"/>
    <cellStyle name="_Sherbino 20070618_2008 IWNA v12 7.75% 53% TaxEx P50 (Invenergy)_10242008 2" xfId="41777" xr:uid="{0B8BF338-E466-4017-B586-6673E6DFFD6B}"/>
    <cellStyle name="_Sherbino 20070618_2008 IWNA v12 7.75% 53% TaxEx P50 (Invenergy)_NO HAIRCUTS" xfId="41778" xr:uid="{F27D28E4-4DCA-4D0F-B087-D41A987E84EA}"/>
    <cellStyle name="_Sherbino 20070618_2008 IWNA v12 7.75% 53% TaxEx P50 (Invenergy)_NO HAIRCUTS 2" xfId="41779" xr:uid="{47806891-FC00-415D-8C11-1FE8E5BC644F}"/>
    <cellStyle name="_Sherbino 20070618_BeechR Pivot Table 12.2.09" xfId="41780" xr:uid="{21F03EBF-035A-4D4E-B968-56D15DB25F6C}"/>
    <cellStyle name="_Sherbino 20070618_BeechR Pivot Table 12.2.09 2" xfId="41781" xr:uid="{FCEBAC8A-75F9-4E88-8FC3-C47EDDD36B93}"/>
    <cellStyle name="_Sherbino 20070618_Big Otter 101209 Grant and TE 100.5MW_20mileT" xfId="41782" xr:uid="{DE8C08EE-A736-4F5E-83CC-8F0FF9180726}"/>
    <cellStyle name="_Sherbino 20070618_Big Otter 101209 Grant and TE 100.5MW_20mileT 2" xfId="41783" xr:uid="{E07468FA-3F61-4D63-AE5E-45980FE5CC5B}"/>
    <cellStyle name="_Sherbino 20070618_Bish Hill_$77.5_lowncf_ Bundled Price_Lenders_092909" xfId="41784" xr:uid="{CE045CFB-F40B-4410-A639-FA3C7E2C9D7C}"/>
    <cellStyle name="_Sherbino 20070618_Bish Hill_$77.5_lowncf_ Bundled Price_Lenders_092909 2" xfId="41785" xr:uid="{DD5BF66E-50D1-4E79-8B00-C302D19BC738}"/>
    <cellStyle name="_Sherbino 20070618_BishHilll_1.25M per WTG with $72 bundled price_200MWs_BF" xfId="41786" xr:uid="{4F7652C1-9E01-401E-8DA3-2312261283A8}"/>
    <cellStyle name="_Sherbino 20070618_BishHilll_1.25M per WTG with $72 bundled price_200MWs_BF 2" xfId="41787" xr:uid="{0CB48B3C-6014-4A3C-A471-A2468A1993AB}"/>
    <cellStyle name="_Sherbino 20070618_Bishop Hill_Grant_082409_200MW" xfId="41788" xr:uid="{C4D285F4-F35E-4B6E-9168-3B322936D60E}"/>
    <cellStyle name="_Sherbino 20070618_Bishop Hill_Grant_082409_200MW 2" xfId="41789" xr:uid="{15CA480F-B4AF-4AF2-BAFE-C528D6D66085}"/>
    <cellStyle name="_Sherbino 20070618_Buzzard Creek_250MW_PTC_010610" xfId="41790" xr:uid="{60A12E9C-E1C0-4263-964F-26AF8793D875}"/>
    <cellStyle name="_Sherbino 20070618_Buzzard Creek_250MW_PTC_010610 2" xfId="41791" xr:uid="{DB887954-9D54-4AF4-BAB8-C73643C09DD7}"/>
    <cellStyle name="_Sherbino 20070618_California Ridge 120109 and 200MW" xfId="41792" xr:uid="{F4C55836-0EDF-493D-9A3A-570A09D98635}"/>
    <cellStyle name="_Sherbino 20070618_California Ridge 120109 and 200MW 2" xfId="41793" xr:uid="{0DE553B9-C65F-4E0D-98C2-C60708AE895D}"/>
    <cellStyle name="_Sherbino 20070618_California Ridge_042909_Grant and TE_99M_as bid" xfId="41794" xr:uid="{272E92D7-0875-4446-8CD9-3A7377FD9D4F}"/>
    <cellStyle name="_Sherbino 20070618_California Ridge_042909_Grant and TE_99M_as bid 2" xfId="41795" xr:uid="{826FF993-4542-48F2-AC8A-B80484F6B76E}"/>
    <cellStyle name="_Sherbino 20070618_California Ridge_042909_Grant and TE_99Mw" xfId="41796" xr:uid="{E95C9031-E12E-4A34-AD53-83B1EE87F6C7}"/>
    <cellStyle name="_Sherbino 20070618_California Ridge_042909_Grant and TE_99Mw 2" xfId="41797" xr:uid="{42D2E6CA-1E44-4C3B-B5BA-41723EB06B77}"/>
    <cellStyle name="_Sherbino 20070618_Copy of NEW Levered GRIIIII_03312009_MCF v2" xfId="41798" xr:uid="{EA5B5443-2F42-45E1-9ACB-B671A0B83B96}"/>
    <cellStyle name="_Sherbino 20070618_Copy of NEW Levered GRIIIII_03312009_MCF v2 2" xfId="41799" xr:uid="{7EFA8E74-2247-43C9-A56E-5F9E235DCC01}"/>
    <cellStyle name="_Sherbino 20070618_Copy of NEW Levered GRIIIII_03312009_MCF v2_BeechR Pivot Table 12.2.09" xfId="41800" xr:uid="{98B9E632-9032-4893-A95A-AA974120B60E}"/>
    <cellStyle name="_Sherbino 20070618_Copy of NEW Levered GRIIIII_03312009_MCF v2_BeechR Pivot Table 12.2.09 2" xfId="41801" xr:uid="{54B3A67B-1283-489B-B8BE-548EB1B93FCD}"/>
    <cellStyle name="_Sherbino 20070618_GRE 03252009_tpm_tables" xfId="41802" xr:uid="{CEBDC17B-8E49-4264-886B-8BCB6C8E686A}"/>
    <cellStyle name="_Sherbino 20070618_GRE 03252009_tpm_tables 2" xfId="41803" xr:uid="{A9B16617-1AC3-4B3D-BC53-06AB6457371C}"/>
    <cellStyle name="_Sherbino 20070618_GRE 03252009_tpm_tables_BeechR Pivot Table 12.2.09" xfId="41804" xr:uid="{4A35A4EC-A611-411B-B016-607CE6D81CF1}"/>
    <cellStyle name="_Sherbino 20070618_GRE 03252009_tpm_tables_BeechR Pivot Table 12.2.09 2" xfId="41805" xr:uid="{BEF935B9-0ABD-46D5-BCA8-7A0D957D59A2}"/>
    <cellStyle name="_Sherbino 20070618_Hardin Grant 08312009_300MW" xfId="41806" xr:uid="{C04EC1A2-D5A5-4C44-BC6E-F67B728016E9}"/>
    <cellStyle name="_Sherbino 20070618_Hardin Grant 08312009_300MW 2" xfId="41807" xr:uid="{0B5C8D0E-49C8-4977-8E9B-6B41A896C9B0}"/>
    <cellStyle name="_Sherbino 20070618_Inputs-General" xfId="41808" xr:uid="{0493ED0F-EB64-4C81-8924-EC0DF595E1B4}"/>
    <cellStyle name="_Sherbino 20070618_Inputs-General 2" xfId="41809" xr:uid="{C4F23B5B-4F39-462B-A1EE-5C06731F22A7}"/>
    <cellStyle name="_Sherbino 20070618_Invenergy Model -- 9-5-08 base" xfId="41810" xr:uid="{7CAA03E3-360D-4AD1-895D-C1B3948F6843}"/>
    <cellStyle name="_Sherbino 20070618_Invenergy Model -- 9-5-08 base 2" xfId="41811" xr:uid="{2A2941C4-BE84-48B8-9292-8E5DD7A282DD}"/>
    <cellStyle name="_Sherbino 20070618_IWNA 3-Pack ECCA Sheldon Funding 03202009" xfId="41812" xr:uid="{F4E30019-BEB7-4C7E-902A-66CAF153762E}"/>
    <cellStyle name="_Sherbino 20070618_IWNA 3-Pack ECCA Sheldon Funding 03202009 2" xfId="41813" xr:uid="{029DD0FC-4F0B-4233-AD1A-DB9E0A1572E1}"/>
    <cellStyle name="_Sherbino 20070618_IWNA Ptfl v2 10yr 7.25% $320 upfront 99% hedge loss P50" xfId="41814" xr:uid="{8C0FC8D1-2CEF-4ECD-A93B-2E0FEB954EE5}"/>
    <cellStyle name="_Sherbino 20070618_IWNA Ptfl v2 10yr 7.25% $320 upfront 99% hedge loss P50 2" xfId="41815" xr:uid="{030050AE-620B-4CD4-9204-CBA85EDCEF06}"/>
    <cellStyle name="_Sherbino 20070618_IWNA v1 10yr 7.25% $290 upfront no bonus 42% 2009 tax realloc P50" xfId="41816" xr:uid="{23E85C33-8F45-4400-9ABF-970796DB2D3D}"/>
    <cellStyle name="_Sherbino 20070618_IWNA v1 10yr 7.25% $290 upfront no bonus 42% 2009 tax realloc P50 2" xfId="41817" xr:uid="{1273527C-EC0F-4B1F-80B4-3DF47AAE4F9E}"/>
    <cellStyle name="_Sherbino 20070618_IWNA v1 10yr 7.25% $290 upfront no bonus 42% 2009 tax realloc P50_2008 IWNA JPM TE Model 11032008 (ERISA Dep &amp; Full Haircuts)_275M" xfId="41818" xr:uid="{E31B3672-5DEB-48D7-92A6-91807C2677F4}"/>
    <cellStyle name="_Sherbino 20070618_IWNA v1 10yr 7.25% $290 upfront no bonus 42% 2009 tax realloc P50_2008 IWNA JPM TE Model 11032008 (ERISA Dep &amp; Full Haircuts)_275M 2" xfId="41819" xr:uid="{CFD8F72A-61BF-447D-A61F-4A919521521B}"/>
    <cellStyle name="_Sherbino 20070618_IWNA v1 10yr 7.25% $290 upfront no bonus 42% 2009 tax realloc P50_2008 IWNA v12 7.75% 53% TaxEx P50 (Invenergy)_10242008" xfId="41820" xr:uid="{91C58423-11CF-4972-A586-10615127479A}"/>
    <cellStyle name="_Sherbino 20070618_IWNA v1 10yr 7.25% $290 upfront no bonus 42% 2009 tax realloc P50_2008 IWNA v12 7.75% 53% TaxEx P50 (Invenergy)_10242008 2" xfId="41821" xr:uid="{20505472-53B5-4029-A900-B081E52BB88E}"/>
    <cellStyle name="_Sherbino 20070618_Ledge_0416_Grant and TE" xfId="41822" xr:uid="{33ECDE1A-4DCC-4A5F-A7D8-B26B36B0064D}"/>
    <cellStyle name="_Sherbino 20070618_Ledge_0416_Grant and TE 2" xfId="41823" xr:uid="{E08D1B45-8AC3-4521-904D-8B6A377AD170}"/>
    <cellStyle name="_Sherbino 20070618_Levered Beech Ridge _100709" xfId="41824" xr:uid="{80D77818-3D72-4B3F-9CB9-651B56B1CC76}"/>
    <cellStyle name="_Sherbino 20070618_Levered Beech Ridge _100709 2" xfId="41825" xr:uid="{F865C45C-7D81-49AB-9982-EEB18A7452A0}"/>
    <cellStyle name="_Sherbino 20070618_Levered Beech Ridge _100709_BeechR Pivot Table 12.2.09" xfId="41826" xr:uid="{0B025DA3-F962-40D5-A5D7-3AE0D69301F7}"/>
    <cellStyle name="_Sherbino 20070618_Levered Beech Ridge _100709_BeechR Pivot Table 12.2.09 2" xfId="41827" xr:uid="{BE642A58-AE8B-4915-B1D8-27361BF22BF3}"/>
    <cellStyle name="_Sherbino 20070618_Levered Beech Ridge _102709" xfId="41828" xr:uid="{945289F2-C73E-43F2-9ADA-733F01B59E2B}"/>
    <cellStyle name="_Sherbino 20070618_Levered Beech Ridge _102709 2" xfId="41829" xr:uid="{BD422E3F-58DA-408F-BCFA-B64A3768A470}"/>
    <cellStyle name="_Sherbino 20070618_Levered Beech Ridge _102709_BeechR Pivot Table 12.2.09" xfId="41830" xr:uid="{E77F33CF-2A30-4A3E-B17D-F4EF7E33F086}"/>
    <cellStyle name="_Sherbino 20070618_Levered Beech Ridge _102709_BeechR Pivot Table 12.2.09 2" xfId="41831" xr:uid="{F99EC52E-49C3-4E01-AF7A-213D1861CCF9}"/>
    <cellStyle name="_Sherbino 20070618_Levered Beech Ridge _110209" xfId="41832" xr:uid="{1BBA100D-8D76-4A03-9531-6DA733BCE38C}"/>
    <cellStyle name="_Sherbino 20070618_Levered Beech Ridge _110209 2" xfId="41833" xr:uid="{1B848307-08D4-4462-ACBC-FB2F514E89F9}"/>
    <cellStyle name="_Sherbino 20070618_Levered Beech Ridge _110209_BeechR Pivot Table 12.2.09" xfId="41834" xr:uid="{CC667931-BBE7-4CA7-9B22-AF81BB2C973E}"/>
    <cellStyle name="_Sherbino 20070618_Levered Beech Ridge _110209_BeechR Pivot Table 12.2.09 2" xfId="41835" xr:uid="{A62C1E7A-F4D0-4FA1-B1C8-D41F4F1F0278}"/>
    <cellStyle name="_Sherbino 20070618_Levered Grand Ridge Exp 07082009_LIVE" xfId="41836" xr:uid="{229FE253-678E-401C-A968-54563A2B329A}"/>
    <cellStyle name="_Sherbino 20070618_Levered Grand Ridge Exp 07082009_LIVE 2" xfId="41837" xr:uid="{9F9D8DC7-7A9B-4278-AD34-B1007F1CA2BC}"/>
    <cellStyle name="_Sherbino 20070618_Levered Grand Ridge Exp 07082009_LIVE_BeechR Pivot Table 12.2.09" xfId="41838" xr:uid="{C1C7C2E4-085C-4674-AA5C-D15725B7AC0C}"/>
    <cellStyle name="_Sherbino 20070618_Levered Grand Ridge Exp 07082009_LIVE_BeechR Pivot Table 12.2.09 2" xfId="41839" xr:uid="{CB9C541E-F6FC-4705-9C7C-7E6AE05A875E}"/>
    <cellStyle name="_Sherbino 20070618_Levered Grand Ridge Exp_05042009" xfId="41840" xr:uid="{190DA5E1-BA6B-4B4C-B556-CE5F0E77DB12}"/>
    <cellStyle name="_Sherbino 20070618_Levered Grand Ridge Exp_05042009 2" xfId="41841" xr:uid="{3D66B35C-B594-4094-B6B2-336252F5553C}"/>
    <cellStyle name="_Sherbino 20070618_Levered Grand Ridge Exp_05042009_BeechR Pivot Table 12.2.09" xfId="41842" xr:uid="{BE150243-21D8-4AE2-9500-F4F77D88017C}"/>
    <cellStyle name="_Sherbino 20070618_Levered Grand Ridge Exp_05042009_BeechR Pivot Table 12.2.09 2" xfId="41843" xr:uid="{CD0DF307-378A-46FF-9107-5D7C518DB82B}"/>
    <cellStyle name="_Sherbino 20070618_NEW GRII_III Debt_032509 v1 (2)" xfId="41844" xr:uid="{32D5B6B8-95C0-44DD-8041-EF975D70FA3C}"/>
    <cellStyle name="_Sherbino 20070618_NEW GRII_III Debt_032509 v1 (2) 2" xfId="41845" xr:uid="{789E279E-C934-4B8E-9040-DAAB0A66577C}"/>
    <cellStyle name="_Sherbino 20070618_NEW GRII_III Debt_032509 v1 (2)_BeechR Pivot Table 12.2.09" xfId="41846" xr:uid="{4FE67B91-15C7-4952-825D-3A5D5D28DD8B}"/>
    <cellStyle name="_Sherbino 20070618_NEW GRII_III Debt_032509 v1 (2)_BeechR Pivot Table 12.2.09 2" xfId="41847" xr:uid="{1187662C-14AB-472D-AEE9-F0E2348681DD}"/>
    <cellStyle name="_Sherbino 20070618_NEW Levered GRII&amp;III_04092009_MCF v1" xfId="41848" xr:uid="{92B6DEFF-78EA-4964-9728-CCE654BE78E8}"/>
    <cellStyle name="_Sherbino 20070618_NEW Levered GRII&amp;III_04092009_MCF v1 2" xfId="41849" xr:uid="{DF519BFC-1683-4D6A-9D7D-03801B40B033}"/>
    <cellStyle name="_Sherbino 20070618_NEW Levered GRII&amp;III_04092009_MCF v1_BeechR Pivot Table 12.2.09" xfId="41850" xr:uid="{0440E0CA-8854-4E84-AAB4-13D8B7293765}"/>
    <cellStyle name="_Sherbino 20070618_NEW Levered GRII&amp;III_04092009_MCF v1_BeechR Pivot Table 12.2.09 2" xfId="41851" xr:uid="{43C5F707-8EDA-4E91-B522-8B5A8E85386E}"/>
    <cellStyle name="_Sherbino 20070618_Oceana_142MW_Vesta1.8_101909" xfId="41852" xr:uid="{0E73B69B-AA39-443E-A1C1-ECC77FF74DC6}"/>
    <cellStyle name="_Sherbino 20070618_Oceana_142MW_Vesta1.8_101909 2" xfId="41853" xr:uid="{A9EDB587-839D-42FE-9386-93CCC641154C}"/>
    <cellStyle name="_Sherbino 20070618_Raleigh Model (78MW) 09082009_V2" xfId="41854" xr:uid="{95929DE0-8995-4923-A685-44C105D9FF79}"/>
    <cellStyle name="_Sherbino 20070618_Raleigh Model (78MW) 09082009_V2 2" xfId="41855" xr:uid="{D20BFD09-B48D-43A1-9DF9-C67333B9D3B2}"/>
    <cellStyle name="_Sherbino 20070618_Raleigh Model (78MW) 09082009_V2_BeechR Pivot Table 12.2.09" xfId="41856" xr:uid="{3D2539AA-7BE9-4C1D-8890-3D3DFC4AD54A}"/>
    <cellStyle name="_Sherbino 20070618_Raleigh Model (78MW) 09082009_V2_BeechR Pivot Table 12.2.09 2" xfId="41857" xr:uid="{8F2221F4-6D30-47F0-9D0C-E29E4532F311}"/>
    <cellStyle name="_Sherbino 20070618_Sheet1" xfId="41858" xr:uid="{9B2857F7-B5F9-4A77-9530-F8798CA4B315}"/>
    <cellStyle name="_Sherbino 20070618_Sheet1 2" xfId="41859" xr:uid="{F801C3D0-4016-43A2-B3BF-1A5CA301B643}"/>
    <cellStyle name="_Sherbino 20070618_Sweden Hills 51MW_081809_AEP bid" xfId="41860" xr:uid="{B2A77112-58EC-4573-94C2-5D1DF5CBE817}"/>
    <cellStyle name="_Sherbino 20070618_Sweden Hills 51MW_081809_AEP bid 2" xfId="41861" xr:uid="{1A1FF936-0FCC-4CD8-975A-FE0404B8185D}"/>
    <cellStyle name="_Sherbino 20070618_Tri-County Wind_042409_Grant and TE_as bid" xfId="41862" xr:uid="{E04582D3-AF27-4BD6-9D4C-B404609CE954}"/>
    <cellStyle name="_Sherbino 20070618_Tri-County Wind_042409_Grant and TE_as bid 2" xfId="41863" xr:uid="{4ADD3842-3D76-42B5-B754-16C40F88FA9A}"/>
    <cellStyle name="_Sherbino 20070618_Tri-County Wind_101309_Grant and TE_200MW_1.6XLE" xfId="41864" xr:uid="{E63D433D-982A-4B7D-9288-DFB44096EA97}"/>
    <cellStyle name="_Sherbino 20070618_Tri-County Wind_101309_Grant and TE_200MW_1.6XLE 2" xfId="41865" xr:uid="{91E8D645-F082-40F0-B13A-52C779D8A73C}"/>
    <cellStyle name="_Sherbino 20070618_Tri-County Wind_101509_Grant and TE_200MW_1.6XLE" xfId="41866" xr:uid="{4C22AE9B-3F17-4474-B1EB-653FCD98B455}"/>
    <cellStyle name="_Sherbino 20070618_Tri-County Wind_101509_Grant and TE_200MW_1.6XLE 2" xfId="41867" xr:uid="{BB0B624B-E657-4284-B7D2-7944CE94FA67}"/>
    <cellStyle name="_Sherbino 20070618_Turkey Track Completion Reserve Acct_11 10 08" xfId="41868" xr:uid="{4CC572F6-6AB7-4333-9A2A-28D5677DADE8}"/>
    <cellStyle name="_Sherbino 20070618_Turkey Track Completion Reserve Acct_11 10 08 2" xfId="41869" xr:uid="{5E689A3B-04A2-4DF2-ACD7-DC09A47F8927}"/>
    <cellStyle name="_Sherbino 20070618_Unlev McAdoo &amp; GR Combined 10242008-funding v8" xfId="41870" xr:uid="{A763A067-8CE6-4EDE-BF1B-31544A32C976}"/>
    <cellStyle name="_Sherbino 20070618_Unlev McAdoo &amp; GR Combined 10242008-funding v8 2" xfId="41871" xr:uid="{2F6E55F6-71FE-4061-A798-271A818BE086}"/>
    <cellStyle name="_Sherbino 20070618_Unlev McAdoo &amp; GR Combined 10242008-funding v8_BeechR Pivot Table 12.2.09" xfId="41872" xr:uid="{A4AF6669-AEE8-4C62-A4B6-07244698B187}"/>
    <cellStyle name="_Sherbino 20070618_Unlev McAdoo &amp; GR Combined 10242008-funding v8_BeechR Pivot Table 12.2.09 2" xfId="41873" xr:uid="{739BA86C-E80F-44C5-ABA0-B97280088940}"/>
    <cellStyle name="_Sherbino 20070618_Unlev McAdoo &amp; GR Combined 10242008-funding v8_Sheet1" xfId="41874" xr:uid="{A35288B4-81FA-4ECA-B817-ECE8F0514FB7}"/>
    <cellStyle name="_Sherbino 20070618_Unlev McAdoo &amp; GR Combined 10242008-funding v8_Sheet1 2" xfId="41875" xr:uid="{C52DEE40-529E-4EB2-A1F3-37B0B89A4D07}"/>
    <cellStyle name="_Sherbino 20070618_Unlevered_Beech_Ridge_100_5MW_021009_optimized NCF" xfId="41876" xr:uid="{82F129D2-6847-495B-9C87-C20951EE0A56}"/>
    <cellStyle name="_Sherbino 20070618_Unlevered_Beech_Ridge_100_5MW_021009_optimized NCF 2" xfId="41877" xr:uid="{25A3234A-B388-40C3-BDEC-60A721BAFF2D}"/>
    <cellStyle name="_Sherbino 20070618_Vantage Cash FLow 100609" xfId="41878" xr:uid="{794623CD-7D60-4030-95C5-40C751A8D5C4}"/>
    <cellStyle name="_Sherbino 20070618_Vantage Cash FLow 100609 2" xfId="41879" xr:uid="{52E714A9-01E2-4F60-9077-94D00437E61D}"/>
    <cellStyle name="_Sherbino 20070618_Vantage Model_PGE 15yr PPA_062409" xfId="41880" xr:uid="{111D2D1F-0835-406B-BB4F-F21E4D1D4F57}"/>
    <cellStyle name="_Sherbino 20070618_Vantage Model_PGE 15yr PPA_062409 2" xfId="41881" xr:uid="{21850D45-558B-4077-9445-5D29B2AF134C}"/>
    <cellStyle name="_Sherbino 20070618_Vantage Model_PGE 15yr PPA_073009_JAR" xfId="41882" xr:uid="{F7E8E3C6-A0C1-47A3-B0DA-24A703274BE9}"/>
    <cellStyle name="_Sherbino 20070618_Vantage Model_PGE 15yr PPA_073009_JAR 2" xfId="41883" xr:uid="{CC6FABB3-05A6-4787-A42B-FE40F0F1034D}"/>
    <cellStyle name="_Sherbino 20070618_Vantage Model_PGE 15yr PPA_100909" xfId="41884" xr:uid="{4741FE9A-DDB0-4AF3-8B8D-94B04D85CA5B}"/>
    <cellStyle name="_Sherbino 20070618_Vantage Model_PGE 15yr PPA_100909 2" xfId="41885" xr:uid="{89CF4F54-B757-468F-9102-CBD93B0CF375}"/>
    <cellStyle name="_Sherbino 20070618_White Oak_67.5_150MW_110409_OUR CASE" xfId="41886" xr:uid="{AF1C0B32-6B3D-4CD0-9F09-FB7D1CE9B8DC}"/>
    <cellStyle name="_Sherbino 20070618_White Oak_67.5_150MW_110409_OUR CASE 2" xfId="41887" xr:uid="{60F74B45-95E5-477C-AA2A-E9B53D10EFA3}"/>
    <cellStyle name="_Sherbino 20070620" xfId="41888" xr:uid="{F322B573-47E6-4751-AFC4-9F3D7F5A1B57}"/>
    <cellStyle name="_Sherbino 20070620 2" xfId="41889" xr:uid="{B7E0754F-A82E-45BE-91DD-ECAE9C8A9C89}"/>
    <cellStyle name="_Sherbino 20070620_#1 Levered Beech Ridge_021109_Grant,Bonus,No PTCs,MACRs,Term Debt NOL" xfId="41890" xr:uid="{D937C498-5E08-4E8B-9225-0C6FA46C84BA}"/>
    <cellStyle name="_Sherbino 20070620_#1 Levered Beech Ridge_021109_Grant,Bonus,No PTCs,MACRs,Term Debt NOL 2" xfId="41891" xr:uid="{F9607F0A-CC41-40C1-A48E-49729911BB4D}"/>
    <cellStyle name="_Sherbino 20070620_#1 LeveredGrand_Ridge_II-III_021009_Grant,Bonus,No PTCs,MACRs,Term Debt, NOL" xfId="41892" xr:uid="{D627209F-A82B-4AA0-B558-AF8555715B41}"/>
    <cellStyle name="_Sherbino 20070620_#1 LeveredGrand_Ridge_II-III_021009_Grant,Bonus,No PTCs,MACRs,Term Debt, NOL 2" xfId="41893" xr:uid="{2EB4FE27-D386-464A-835F-30B45DAF84CB}"/>
    <cellStyle name="_Sherbino 20070620_#1 LeveredGrand_Ridge_II-III_021009_Grant,Bonus,No PTCs,MACRs,Term Debt, NOL_BeechR Pivot Table 12.2.09" xfId="41894" xr:uid="{D4DB4E94-15DA-4EB4-882A-C28A59FDADBB}"/>
    <cellStyle name="_Sherbino 20070620_#1 LeveredGrand_Ridge_II-III_021009_Grant,Bonus,No PTCs,MACRs,Term Debt, NOL_BeechR Pivot Table 12.2.09 2" xfId="41895" xr:uid="{05042D73-96DE-4B86-82D2-54ACB7FAAD6C}"/>
    <cellStyle name="_Sherbino 20070620_2008 IWNA 7.75% 53% ERISA P50 (Invnergy)_FROM JPM" xfId="41896" xr:uid="{04299D9B-761A-4958-A05C-AC25FA6D79D0}"/>
    <cellStyle name="_Sherbino 20070620_2008 IWNA 7.75% 53% ERISA P50 (Invnergy)_FROM JPM 2" xfId="41897" xr:uid="{19B533FB-DB24-4427-863B-1658443BF94C}"/>
    <cellStyle name="_Sherbino 20070620_2008 IWNA Portfolio 09262008 (JPM TE &amp; CE)__TE Assumps" xfId="41898" xr:uid="{D02C8FDE-0326-46B6-B918-32054001DBB1}"/>
    <cellStyle name="_Sherbino 20070620_2008 IWNA Portfolio 09262008 (JPM TE &amp; CE)__TE Assumps 2" xfId="41899" xr:uid="{DE7B9390-8F59-43F3-B75D-5654E6DCE7E9}"/>
    <cellStyle name="_Sherbino 20070620_2008 IWNA Portfolio 09262008 (JPM TE &amp; CE)__TE Assumps_2008 IWNA v12 7.75% 53% TaxEx P50 (Invenergy)_10242008" xfId="41900" xr:uid="{553E0080-18CA-4CF6-B962-80153BDB9099}"/>
    <cellStyle name="_Sherbino 20070620_2008 IWNA Portfolio 09262008 (JPM TE &amp; CE)__TE Assumps_2008 IWNA v12 7.75% 53% TaxEx P50 (Invenergy)_10242008 2" xfId="41901" xr:uid="{C98AEE95-75A5-48D7-AF75-185DA2CEF401}"/>
    <cellStyle name="_Sherbino 20070620_2008 IWNA v12 7.75% 53% TaxEx P50 (Invenergy)_10242008" xfId="41902" xr:uid="{A5F7D9A1-9DE1-4833-87CB-8DC9188C7167}"/>
    <cellStyle name="_Sherbino 20070620_2008 IWNA v12 7.75% 53% TaxEx P50 (Invenergy)_10242008 2" xfId="41903" xr:uid="{675DB5DD-DAE3-4468-BA67-D5369551229B}"/>
    <cellStyle name="_Sherbino 20070620_2008 IWNA v12 7.75% 53% TaxEx P50 (Invenergy)_NO HAIRCUTS" xfId="41904" xr:uid="{9BCD6A72-9E76-474C-B2AC-B9325294CB55}"/>
    <cellStyle name="_Sherbino 20070620_2008 IWNA v12 7.75% 53% TaxEx P50 (Invenergy)_NO HAIRCUTS 2" xfId="41905" xr:uid="{EC10608E-9332-41E4-958D-7C73B5906B82}"/>
    <cellStyle name="_Sherbino 20070620_BeechR Pivot Table 12.2.09" xfId="41906" xr:uid="{B4AAB4BB-08F9-40AE-B98C-357AC89F5B46}"/>
    <cellStyle name="_Sherbino 20070620_BeechR Pivot Table 12.2.09 2" xfId="41907" xr:uid="{EFA6858A-93EC-4444-928B-B8327B92ADD3}"/>
    <cellStyle name="_Sherbino 20070620_Big Otter 101209 Grant and TE 100.5MW_20mileT" xfId="41908" xr:uid="{8B1E1992-EDB0-40A8-B764-146CBCD52668}"/>
    <cellStyle name="_Sherbino 20070620_Big Otter 101209 Grant and TE 100.5MW_20mileT 2" xfId="41909" xr:uid="{E8D66AF0-1A21-46A6-B1F4-95B1C94DD8B9}"/>
    <cellStyle name="_Sherbino 20070620_Bish Hill_$77.5_lowncf_ Bundled Price_Lenders_092909" xfId="41910" xr:uid="{F95C7AAE-8F9C-4D2D-A140-0733669C507C}"/>
    <cellStyle name="_Sherbino 20070620_Bish Hill_$77.5_lowncf_ Bundled Price_Lenders_092909 2" xfId="41911" xr:uid="{A8A9530F-0F0D-4354-9012-DCD4ADCB8664}"/>
    <cellStyle name="_Sherbino 20070620_BishHilll_1.25M per WTG with $72 bundled price_200MWs_BF" xfId="41912" xr:uid="{5451F260-1BB1-4B25-96F7-901455BF297C}"/>
    <cellStyle name="_Sherbino 20070620_BishHilll_1.25M per WTG with $72 bundled price_200MWs_BF 2" xfId="41913" xr:uid="{3B5A28CC-5584-47A2-93FB-D3042E5124C1}"/>
    <cellStyle name="_Sherbino 20070620_Bishop Hill_Grant_082409_200MW" xfId="41914" xr:uid="{DB28C357-B278-4D3A-9F40-8727F76CCCD2}"/>
    <cellStyle name="_Sherbino 20070620_Bishop Hill_Grant_082409_200MW 2" xfId="41915" xr:uid="{B5BA747E-B5A1-48C2-8D2C-4D77C2EC6315}"/>
    <cellStyle name="_Sherbino 20070620_Buzzard Creek_250MW_PTC_010610" xfId="41916" xr:uid="{D365E2C4-3553-4702-B1A9-3D8F2CB19C43}"/>
    <cellStyle name="_Sherbino 20070620_Buzzard Creek_250MW_PTC_010610 2" xfId="41917" xr:uid="{9CC8DAB1-4005-4331-83A4-83A51D5667D9}"/>
    <cellStyle name="_Sherbino 20070620_California Ridge 120109 and 200MW" xfId="41918" xr:uid="{4CA8B34A-1BCD-4104-B505-CECB77DA2317}"/>
    <cellStyle name="_Sherbino 20070620_California Ridge 120109 and 200MW 2" xfId="41919" xr:uid="{D919FBF5-EB20-4A29-9EED-D31849CDE871}"/>
    <cellStyle name="_Sherbino 20070620_California Ridge_042909_Grant and TE_99M_as bid" xfId="41920" xr:uid="{7F796CB7-022D-4569-B096-0F82651F7E8D}"/>
    <cellStyle name="_Sherbino 20070620_California Ridge_042909_Grant and TE_99M_as bid 2" xfId="41921" xr:uid="{4787777F-AC28-4B39-B803-16F38C78437B}"/>
    <cellStyle name="_Sherbino 20070620_California Ridge_042909_Grant and TE_99Mw" xfId="41922" xr:uid="{3C4ACA82-C251-4AAE-B11E-C7092D87956F}"/>
    <cellStyle name="_Sherbino 20070620_California Ridge_042909_Grant and TE_99Mw 2" xfId="41923" xr:uid="{544E2B6D-C19A-4CE6-8061-C7C98333474B}"/>
    <cellStyle name="_Sherbino 20070620_Copy of NEW Levered GRIIIII_03312009_MCF v2" xfId="41924" xr:uid="{E6E151D2-F39E-4E9E-9645-5DFDA8649ED7}"/>
    <cellStyle name="_Sherbino 20070620_Copy of NEW Levered GRIIIII_03312009_MCF v2 2" xfId="41925" xr:uid="{83803FC3-B2EC-482B-9537-85E1F7A9FB98}"/>
    <cellStyle name="_Sherbino 20070620_Copy of NEW Levered GRIIIII_03312009_MCF v2_BeechR Pivot Table 12.2.09" xfId="41926" xr:uid="{D2F434D6-FE0E-4B01-B4B8-44686AD2BC48}"/>
    <cellStyle name="_Sherbino 20070620_Copy of NEW Levered GRIIIII_03312009_MCF v2_BeechR Pivot Table 12.2.09 2" xfId="41927" xr:uid="{737CD5A6-5245-4309-87FB-6F2E54CB9E26}"/>
    <cellStyle name="_Sherbino 20070620_GRE 03252009_tpm_tables" xfId="41928" xr:uid="{D6926608-AB70-4202-AF79-802CB85C9CC6}"/>
    <cellStyle name="_Sherbino 20070620_GRE 03252009_tpm_tables 2" xfId="41929" xr:uid="{C6EE42B1-E758-447C-A0A0-D4AAB0C57B1A}"/>
    <cellStyle name="_Sherbino 20070620_GRE 03252009_tpm_tables_BeechR Pivot Table 12.2.09" xfId="41930" xr:uid="{01EB16EB-06E4-445B-951B-4F7A977C72C0}"/>
    <cellStyle name="_Sherbino 20070620_GRE 03252009_tpm_tables_BeechR Pivot Table 12.2.09 2" xfId="41931" xr:uid="{88CF12A2-A430-4937-9A8D-ED51E6FB25A8}"/>
    <cellStyle name="_Sherbino 20070620_Hardin Grant 08312009_300MW" xfId="41932" xr:uid="{2C36CAFA-65A9-4F6B-AB6C-318F4EC0F5FF}"/>
    <cellStyle name="_Sherbino 20070620_Hardin Grant 08312009_300MW 2" xfId="41933" xr:uid="{6A8B8443-5B28-4DC7-BBD8-CD8255E616AF}"/>
    <cellStyle name="_Sherbino 20070620_Inputs-General" xfId="41934" xr:uid="{E985209E-CAE5-466E-AE2D-869BD4FBA12C}"/>
    <cellStyle name="_Sherbino 20070620_Inputs-General 2" xfId="41935" xr:uid="{F21CF5A6-983C-4F87-B219-D7C1EB0D92EB}"/>
    <cellStyle name="_Sherbino 20070620_Invenergy Model -- 9-5-08 base" xfId="41936" xr:uid="{3F882711-9D9A-4364-81DF-F6CB69997CFE}"/>
    <cellStyle name="_Sherbino 20070620_Invenergy Model -- 9-5-08 base 2" xfId="41937" xr:uid="{4DDDB529-48F1-44B4-8ABD-F9F3C1F8ACF4}"/>
    <cellStyle name="_Sherbino 20070620_IWNA 3-Pack ECCA Sheldon Funding 03202009" xfId="41938" xr:uid="{2B2C5640-E379-432E-8512-B53ABE2C0AC6}"/>
    <cellStyle name="_Sherbino 20070620_IWNA 3-Pack ECCA Sheldon Funding 03202009 2" xfId="41939" xr:uid="{08B6C5F0-67CF-439E-80D5-2073295123F6}"/>
    <cellStyle name="_Sherbino 20070620_IWNA Ptfl v2 10yr 7.25% $320 upfront 99% hedge loss P50" xfId="41940" xr:uid="{77E4E4D8-E361-48C1-9717-0BEF75D6FCEB}"/>
    <cellStyle name="_Sherbino 20070620_IWNA Ptfl v2 10yr 7.25% $320 upfront 99% hedge loss P50 2" xfId="41941" xr:uid="{A97E224B-06CD-49FA-9CF3-7B74EB70877F}"/>
    <cellStyle name="_Sherbino 20070620_IWNA v1 10yr 7.25% $290 upfront no bonus 42% 2009 tax realloc P50" xfId="41942" xr:uid="{4F41C347-9706-44A4-9D21-C671BEC8282F}"/>
    <cellStyle name="_Sherbino 20070620_IWNA v1 10yr 7.25% $290 upfront no bonus 42% 2009 tax realloc P50 2" xfId="41943" xr:uid="{72EE5374-1447-4AAD-9E28-AF7509935A3C}"/>
    <cellStyle name="_Sherbino 20070620_IWNA v1 10yr 7.25% $290 upfront no bonus 42% 2009 tax realloc P50_2008 IWNA JPM TE Model 11032008 (ERISA Dep &amp; Full Haircuts)_275M" xfId="41944" xr:uid="{ED923B8A-84B5-4B98-B31F-7A280BCA33B2}"/>
    <cellStyle name="_Sherbino 20070620_IWNA v1 10yr 7.25% $290 upfront no bonus 42% 2009 tax realloc P50_2008 IWNA JPM TE Model 11032008 (ERISA Dep &amp; Full Haircuts)_275M 2" xfId="41945" xr:uid="{B5629F71-658B-4C54-9D60-B0136CD88B4D}"/>
    <cellStyle name="_Sherbino 20070620_IWNA v1 10yr 7.25% $290 upfront no bonus 42% 2009 tax realloc P50_2008 IWNA v12 7.75% 53% TaxEx P50 (Invenergy)_10242008" xfId="41946" xr:uid="{0A1C48AB-8D5E-4922-B154-C90642A049DA}"/>
    <cellStyle name="_Sherbino 20070620_IWNA v1 10yr 7.25% $290 upfront no bonus 42% 2009 tax realloc P50_2008 IWNA v12 7.75% 53% TaxEx P50 (Invenergy)_10242008 2" xfId="41947" xr:uid="{CDEE7FE9-B728-4C66-B0EF-ADFC314B5CF7}"/>
    <cellStyle name="_Sherbino 20070620_Ledge_0416_Grant and TE" xfId="41948" xr:uid="{ED992BDD-029A-4C59-93E1-128E6CB437F7}"/>
    <cellStyle name="_Sherbino 20070620_Ledge_0416_Grant and TE 2" xfId="41949" xr:uid="{52E1FB07-EB0F-4B8A-BD18-04AD6BEAFC40}"/>
    <cellStyle name="_Sherbino 20070620_Levered Beech Ridge _100709" xfId="41950" xr:uid="{3980D0EA-B308-4F28-9407-CAB65A1DBC12}"/>
    <cellStyle name="_Sherbino 20070620_Levered Beech Ridge _100709 2" xfId="41951" xr:uid="{CB2E4462-A400-4BB1-8980-3FB345F85562}"/>
    <cellStyle name="_Sherbino 20070620_Levered Beech Ridge _100709_BeechR Pivot Table 12.2.09" xfId="41952" xr:uid="{898C1FF3-5F81-473E-8640-A661CA71D18B}"/>
    <cellStyle name="_Sherbino 20070620_Levered Beech Ridge _100709_BeechR Pivot Table 12.2.09 2" xfId="41953" xr:uid="{A13A5374-2331-4BE4-B954-CD09020E989A}"/>
    <cellStyle name="_Sherbino 20070620_Levered Beech Ridge _102709" xfId="41954" xr:uid="{13C34EB0-DBF2-42FE-B765-2A50299874E9}"/>
    <cellStyle name="_Sherbino 20070620_Levered Beech Ridge _102709 2" xfId="41955" xr:uid="{91647C3F-C42B-4269-BFDB-B452D820D40E}"/>
    <cellStyle name="_Sherbino 20070620_Levered Beech Ridge _102709_BeechR Pivot Table 12.2.09" xfId="41956" xr:uid="{2C828539-78D7-44B7-A6EB-E93007899069}"/>
    <cellStyle name="_Sherbino 20070620_Levered Beech Ridge _102709_BeechR Pivot Table 12.2.09 2" xfId="41957" xr:uid="{62E73E3C-198A-44A6-9804-B2434678E8F6}"/>
    <cellStyle name="_Sherbino 20070620_Levered Beech Ridge _110209" xfId="41958" xr:uid="{4FA74E68-1CC5-4748-BA2A-2444B88714E1}"/>
    <cellStyle name="_Sherbino 20070620_Levered Beech Ridge _110209 2" xfId="41959" xr:uid="{B84C70D8-FCB5-4F1A-8997-9D8436B0E367}"/>
    <cellStyle name="_Sherbino 20070620_Levered Beech Ridge _110209_BeechR Pivot Table 12.2.09" xfId="41960" xr:uid="{61DCDAF1-F4CC-499A-BEC5-D35CDA0F0ABA}"/>
    <cellStyle name="_Sherbino 20070620_Levered Beech Ridge _110209_BeechR Pivot Table 12.2.09 2" xfId="41961" xr:uid="{166BE561-8076-4176-BFFA-12F237A8A684}"/>
    <cellStyle name="_Sherbino 20070620_Levered Grand Ridge Exp 07082009_LIVE" xfId="41962" xr:uid="{D57385BF-28A3-434B-ABA6-6AD6FE8FF92B}"/>
    <cellStyle name="_Sherbino 20070620_Levered Grand Ridge Exp 07082009_LIVE 2" xfId="41963" xr:uid="{923E521F-9249-4B57-8225-3014EF460135}"/>
    <cellStyle name="_Sherbino 20070620_Levered Grand Ridge Exp 07082009_LIVE_BeechR Pivot Table 12.2.09" xfId="41964" xr:uid="{38F1C3A7-6BE4-4621-B515-3AFB24162276}"/>
    <cellStyle name="_Sherbino 20070620_Levered Grand Ridge Exp 07082009_LIVE_BeechR Pivot Table 12.2.09 2" xfId="41965" xr:uid="{CD6DE797-8979-4682-87C4-144E99A96051}"/>
    <cellStyle name="_Sherbino 20070620_Levered Grand Ridge Exp_05042009" xfId="41966" xr:uid="{50F395B5-6031-474C-B256-F4919F3D64FA}"/>
    <cellStyle name="_Sherbino 20070620_Levered Grand Ridge Exp_05042009 2" xfId="41967" xr:uid="{9726C9F1-9C7E-4145-B22C-6523691A9365}"/>
    <cellStyle name="_Sherbino 20070620_Levered Grand Ridge Exp_05042009_BeechR Pivot Table 12.2.09" xfId="41968" xr:uid="{ECAA4242-9AC7-4B5E-88D6-53C952494909}"/>
    <cellStyle name="_Sherbino 20070620_Levered Grand Ridge Exp_05042009_BeechR Pivot Table 12.2.09 2" xfId="41969" xr:uid="{52C98D67-EEC7-4757-9961-740416C8801B}"/>
    <cellStyle name="_Sherbino 20070620_NEW GRII_III Debt_032509 v1 (2)" xfId="41970" xr:uid="{9AF6006F-FBF6-4728-9EDC-5C485145A714}"/>
    <cellStyle name="_Sherbino 20070620_NEW GRII_III Debt_032509 v1 (2) 2" xfId="41971" xr:uid="{1F0AD9F7-8A01-48EF-B0B1-4D0F4D809148}"/>
    <cellStyle name="_Sherbino 20070620_NEW GRII_III Debt_032509 v1 (2)_BeechR Pivot Table 12.2.09" xfId="41972" xr:uid="{AB1C362B-B6F0-45EF-9C94-8F01CE82DF2C}"/>
    <cellStyle name="_Sherbino 20070620_NEW GRII_III Debt_032509 v1 (2)_BeechR Pivot Table 12.2.09 2" xfId="41973" xr:uid="{2F968EB4-7782-450E-9583-82389F6FF022}"/>
    <cellStyle name="_Sherbino 20070620_NEW Levered GRII&amp;III_04092009_MCF v1" xfId="41974" xr:uid="{78927D54-F92C-44E7-80EE-489A135FEBEE}"/>
    <cellStyle name="_Sherbino 20070620_NEW Levered GRII&amp;III_04092009_MCF v1 2" xfId="41975" xr:uid="{D7B51177-D3B3-4CD6-A196-614A83DFF85E}"/>
    <cellStyle name="_Sherbino 20070620_NEW Levered GRII&amp;III_04092009_MCF v1_BeechR Pivot Table 12.2.09" xfId="41976" xr:uid="{48CB873C-07AC-4F03-A70C-4B975BD26A66}"/>
    <cellStyle name="_Sherbino 20070620_NEW Levered GRII&amp;III_04092009_MCF v1_BeechR Pivot Table 12.2.09 2" xfId="41977" xr:uid="{3B686DB9-A697-4BAE-B8B4-A1D9870C101C}"/>
    <cellStyle name="_Sherbino 20070620_Oceana_142MW_Vesta1.8_101909" xfId="41978" xr:uid="{6451A995-0D0B-4438-9865-3C9EBEFF50C7}"/>
    <cellStyle name="_Sherbino 20070620_Oceana_142MW_Vesta1.8_101909 2" xfId="41979" xr:uid="{2D4D97BA-3EFF-405C-B86E-936BCC497E5E}"/>
    <cellStyle name="_Sherbino 20070620_Raleigh Model (78MW) 09082009_V2" xfId="41980" xr:uid="{ED2FF2F7-890D-48BB-A72D-964ECCAACD2A}"/>
    <cellStyle name="_Sherbino 20070620_Raleigh Model (78MW) 09082009_V2 2" xfId="41981" xr:uid="{C60179C1-A30D-4F92-8FCC-91616F302173}"/>
    <cellStyle name="_Sherbino 20070620_Raleigh Model (78MW) 09082009_V2_BeechR Pivot Table 12.2.09" xfId="41982" xr:uid="{A46C080A-79C2-41F8-A753-D61F46DC8FEE}"/>
    <cellStyle name="_Sherbino 20070620_Raleigh Model (78MW) 09082009_V2_BeechR Pivot Table 12.2.09 2" xfId="41983" xr:uid="{A27D92C4-29A4-44BD-85B6-31B0F1FA7391}"/>
    <cellStyle name="_Sherbino 20070620_Sheet1" xfId="41984" xr:uid="{F23D7DDA-587A-435F-A543-799BCA5DED55}"/>
    <cellStyle name="_Sherbino 20070620_Sheet1 2" xfId="41985" xr:uid="{0F665DF8-A615-436B-9E3C-58D584018D39}"/>
    <cellStyle name="_Sherbino 20070620_Sweden Hills 51MW_081809_AEP bid" xfId="41986" xr:uid="{594C1C61-5C95-49AB-82B6-511AF5DE9331}"/>
    <cellStyle name="_Sherbino 20070620_Sweden Hills 51MW_081809_AEP bid 2" xfId="41987" xr:uid="{91CB6E72-D398-468E-B34D-B36A55D84598}"/>
    <cellStyle name="_Sherbino 20070620_Tri-County Wind_042409_Grant and TE_as bid" xfId="41988" xr:uid="{CEFDC57D-4549-4581-914F-61CF27C27082}"/>
    <cellStyle name="_Sherbino 20070620_Tri-County Wind_042409_Grant and TE_as bid 2" xfId="41989" xr:uid="{B141ACDA-B74B-49C3-B921-B64C9D911520}"/>
    <cellStyle name="_Sherbino 20070620_Tri-County Wind_101309_Grant and TE_200MW_1.6XLE" xfId="41990" xr:uid="{924C5092-E9E4-4BB9-98FE-ECD3999EAAFD}"/>
    <cellStyle name="_Sherbino 20070620_Tri-County Wind_101309_Grant and TE_200MW_1.6XLE 2" xfId="41991" xr:uid="{15948B09-C21E-42FC-A573-AB9D234701D1}"/>
    <cellStyle name="_Sherbino 20070620_Tri-County Wind_101509_Grant and TE_200MW_1.6XLE" xfId="41992" xr:uid="{B7A7F800-0496-40EA-A196-264004EF6719}"/>
    <cellStyle name="_Sherbino 20070620_Tri-County Wind_101509_Grant and TE_200MW_1.6XLE 2" xfId="41993" xr:uid="{819377E8-1A36-48E3-AB51-F193C762C318}"/>
    <cellStyle name="_Sherbino 20070620_Turkey Track Completion Reserve Acct_11 10 08" xfId="41994" xr:uid="{BC6C0CA3-6693-4A55-BA11-3BA770C332BD}"/>
    <cellStyle name="_Sherbino 20070620_Turkey Track Completion Reserve Acct_11 10 08 2" xfId="41995" xr:uid="{31250889-88A5-4E00-ABC3-5EF69B35F911}"/>
    <cellStyle name="_Sherbino 20070620_Unlev McAdoo &amp; GR Combined 10242008-funding v8" xfId="41996" xr:uid="{7311D038-509F-46B9-B4CE-26499C555887}"/>
    <cellStyle name="_Sherbino 20070620_Unlev McAdoo &amp; GR Combined 10242008-funding v8 2" xfId="41997" xr:uid="{891D35BC-D34F-4901-BB7B-ABFA15AD6D41}"/>
    <cellStyle name="_Sherbino 20070620_Unlev McAdoo &amp; GR Combined 10242008-funding v8_BeechR Pivot Table 12.2.09" xfId="41998" xr:uid="{54D42ABC-96AA-434B-ABDE-4E5FD5D39F47}"/>
    <cellStyle name="_Sherbino 20070620_Unlev McAdoo &amp; GR Combined 10242008-funding v8_BeechR Pivot Table 12.2.09 2" xfId="41999" xr:uid="{2AA253BB-8271-4C7E-9784-830DC3632FE0}"/>
    <cellStyle name="_Sherbino 20070620_Unlev McAdoo &amp; GR Combined 10242008-funding v8_Sheet1" xfId="42000" xr:uid="{5846D74B-8258-4E4E-9819-6DE8A1622134}"/>
    <cellStyle name="_Sherbino 20070620_Unlev McAdoo &amp; GR Combined 10242008-funding v8_Sheet1 2" xfId="42001" xr:uid="{8A941F68-E6E3-4AD5-99E0-DC250E23C1AB}"/>
    <cellStyle name="_Sherbino 20070620_Unlevered_Beech_Ridge_100_5MW_021009_optimized NCF" xfId="42002" xr:uid="{247C34EB-DD03-4E66-8FDF-708EC7061019}"/>
    <cellStyle name="_Sherbino 20070620_Unlevered_Beech_Ridge_100_5MW_021009_optimized NCF 2" xfId="42003" xr:uid="{25F819BB-C3F9-430D-878D-D3340DFFCA99}"/>
    <cellStyle name="_Sherbino 20070620_Vantage Cash FLow 100609" xfId="42004" xr:uid="{5426E92E-7536-43A8-9DA5-C3ED6C8801C3}"/>
    <cellStyle name="_Sherbino 20070620_Vantage Cash FLow 100609 2" xfId="42005" xr:uid="{8DEFA5A2-270B-44EE-AAA4-8102ED015867}"/>
    <cellStyle name="_Sherbino 20070620_Vantage Model_PGE 15yr PPA_062409" xfId="42006" xr:uid="{14FBBF7A-A261-4773-B325-634EFFAA59BD}"/>
    <cellStyle name="_Sherbino 20070620_Vantage Model_PGE 15yr PPA_062409 2" xfId="42007" xr:uid="{79CCF156-056B-4349-8883-CDF5E008AF2C}"/>
    <cellStyle name="_Sherbino 20070620_Vantage Model_PGE 15yr PPA_073009_JAR" xfId="42008" xr:uid="{628312E4-83FF-4F5B-B2B1-97603B2149BF}"/>
    <cellStyle name="_Sherbino 20070620_Vantage Model_PGE 15yr PPA_073009_JAR 2" xfId="42009" xr:uid="{B4C43545-13DD-4686-B2A1-FBFF616D5C82}"/>
    <cellStyle name="_Sherbino 20070620_Vantage Model_PGE 15yr PPA_100909" xfId="42010" xr:uid="{1CC88F59-B873-4D61-B2D2-AB98A4565AC0}"/>
    <cellStyle name="_Sherbino 20070620_Vantage Model_PGE 15yr PPA_100909 2" xfId="42011" xr:uid="{1742D844-59C1-44AB-BC78-288DADB74EEA}"/>
    <cellStyle name="_Sherbino 20070620_White Oak_67.5_150MW_110409_OUR CASE" xfId="42012" xr:uid="{49FC0F04-6C3A-4AE9-A943-37FE27DFB547}"/>
    <cellStyle name="_Sherbino 20070620_White Oak_67.5_150MW_110409_OUR CASE 2" xfId="42013" xr:uid="{DB1ABE81-8D19-4EEF-A439-57FA1B00C157}"/>
    <cellStyle name="_Sherbino Const Budget Overview R 1 110907" xfId="42014" xr:uid="{EABFC2BB-A5D8-45D8-A9C4-BBFA07A2C041}"/>
    <cellStyle name="_Sherbino Const Budget Overview R 1 110907 2" xfId="42015" xr:uid="{B7A51EFD-DB58-407C-BAD3-D081AC8F22C4}"/>
    <cellStyle name="_Sherbino Const Budget Overview R 1 110907_#1 Levered Beech Ridge_021109_Grant,Bonus,No PTCs,MACRs,Term Debt NOL" xfId="42016" xr:uid="{22EF31E5-A136-42E7-8FE8-02B828A5DB26}"/>
    <cellStyle name="_Sherbino Const Budget Overview R 1 110907_#1 Levered Beech Ridge_021109_Grant,Bonus,No PTCs,MACRs,Term Debt NOL 2" xfId="42017" xr:uid="{15D76C6A-2335-4BF8-ACC0-9671D373E84F}"/>
    <cellStyle name="_Sherbino Const Budget Overview R 1 110907_#1 LeveredGrand_Ridge_II-III_021009_Grant,Bonus,No PTCs,MACRs,Term Debt, NOL" xfId="42018" xr:uid="{4891D9F5-A53F-4AFA-9145-CF9E2A9D774F}"/>
    <cellStyle name="_Sherbino Const Budget Overview R 1 110907_#1 LeveredGrand_Ridge_II-III_021009_Grant,Bonus,No PTCs,MACRs,Term Debt, NOL 2" xfId="42019" xr:uid="{C2D5BBBE-E389-4EEA-A0B6-C7E84B7231B7}"/>
    <cellStyle name="_Sherbino Const Budget Overview R 1 110907_#1 LeveredGrand_Ridge_II-III_021009_Grant,Bonus,No PTCs,MACRs,Term Debt, NOL_BeechR Pivot Table 12.2.09" xfId="42020" xr:uid="{93282084-38A8-4875-89EE-D6855C2B65A8}"/>
    <cellStyle name="_Sherbino Const Budget Overview R 1 110907_#1 LeveredGrand_Ridge_II-III_021009_Grant,Bonus,No PTCs,MACRs,Term Debt, NOL_BeechR Pivot Table 12.2.09 2" xfId="42021" xr:uid="{96173422-5C9A-4A74-A77E-8C3AF0A4105E}"/>
    <cellStyle name="_Sherbino Const Budget Overview R 1 110907_2008 IWNA 7.75% 53% ERISA P50 (Invnergy)_FROM JPM" xfId="42022" xr:uid="{96FD2E4E-452F-4019-BD1A-EC16E44B488B}"/>
    <cellStyle name="_Sherbino Const Budget Overview R 1 110907_2008 IWNA 7.75% 53% ERISA P50 (Invnergy)_FROM JPM 2" xfId="42023" xr:uid="{C1A3D3DB-5547-4F78-9C92-25C6332F99F8}"/>
    <cellStyle name="_Sherbino Const Budget Overview R 1 110907_2008 IWNA Portfolio 09262008 (JPM TE &amp; CE)__TE Assumps" xfId="42024" xr:uid="{3592D26D-AEDC-418A-9F95-5DC103BFF8BD}"/>
    <cellStyle name="_Sherbino Const Budget Overview R 1 110907_2008 IWNA Portfolio 09262008 (JPM TE &amp; CE)__TE Assumps 2" xfId="42025" xr:uid="{732F7AC0-F0E5-48F5-88D3-0B9DE55D090A}"/>
    <cellStyle name="_Sherbino Const Budget Overview R 1 110907_2008 IWNA Portfolio 09262008 (JPM TE &amp; CE)__TE Assumps_2008 IWNA v12 7.75% 53% TaxEx P50 (Invenergy)_10242008" xfId="42026" xr:uid="{B276C817-450A-4D57-BEB9-474585AF521A}"/>
    <cellStyle name="_Sherbino Const Budget Overview R 1 110907_2008 IWNA Portfolio 09262008 (JPM TE &amp; CE)__TE Assumps_2008 IWNA v12 7.75% 53% TaxEx P50 (Invenergy)_10242008 2" xfId="42027" xr:uid="{0F947FAB-6208-4D88-8232-DD846B5B8AE4}"/>
    <cellStyle name="_Sherbino Const Budget Overview R 1 110907_2008 IWNA v12 7.75% 53% TaxEx P50 (Invenergy)_10242008" xfId="42028" xr:uid="{6BE425DA-D56B-41DA-A009-AC97532E4BDF}"/>
    <cellStyle name="_Sherbino Const Budget Overview R 1 110907_2008 IWNA v12 7.75% 53% TaxEx P50 (Invenergy)_10242008 2" xfId="42029" xr:uid="{97FE48DD-C263-4D70-978A-D05A465C2055}"/>
    <cellStyle name="_Sherbino Const Budget Overview R 1 110907_2008 IWNA v12 7.75% 53% TaxEx P50 (Invenergy)_NO HAIRCUTS" xfId="42030" xr:uid="{6166B3F6-A3A4-446D-B062-D64BB406A9BC}"/>
    <cellStyle name="_Sherbino Const Budget Overview R 1 110907_2008 IWNA v12 7.75% 53% TaxEx P50 (Invenergy)_NO HAIRCUTS 2" xfId="42031" xr:uid="{5B53DEC1-7A99-4705-A728-FC777BDDBB49}"/>
    <cellStyle name="_Sherbino Const Budget Overview R 1 110907_BeechR Pivot Table 12.2.09" xfId="42032" xr:uid="{45506B5A-AFC4-498D-B1CF-48849143CE0E}"/>
    <cellStyle name="_Sherbino Const Budget Overview R 1 110907_BeechR Pivot Table 12.2.09 2" xfId="42033" xr:uid="{C889676B-402E-41A6-9E00-6EA06D9CAD5C}"/>
    <cellStyle name="_Sherbino Const Budget Overview R 1 110907_Big Otter 101209 Grant and TE 100.5MW_20mileT" xfId="42034" xr:uid="{90430630-C84F-4349-A550-8A9E627020DA}"/>
    <cellStyle name="_Sherbino Const Budget Overview R 1 110907_Big Otter 101209 Grant and TE 100.5MW_20mileT 2" xfId="42035" xr:uid="{E5DA04A8-E73B-4CCF-A35B-1DDA13B54748}"/>
    <cellStyle name="_Sherbino Const Budget Overview R 1 110907_Bish Hill_$77.5_lowncf_ Bundled Price_Lenders_092909" xfId="42036" xr:uid="{8DC91154-1520-4CF2-A2B3-7E248C2A89B9}"/>
    <cellStyle name="_Sherbino Const Budget Overview R 1 110907_Bish Hill_$77.5_lowncf_ Bundled Price_Lenders_092909 2" xfId="42037" xr:uid="{B5C11F56-CBD0-442A-A853-7199760175F2}"/>
    <cellStyle name="_Sherbino Const Budget Overview R 1 110907_BishHilll_1.25M per WTG with $72 bundled price_200MWs_BF" xfId="42038" xr:uid="{A0568E31-80E3-410D-939C-29E68F2B2994}"/>
    <cellStyle name="_Sherbino Const Budget Overview R 1 110907_BishHilll_1.25M per WTG with $72 bundled price_200MWs_BF 2" xfId="42039" xr:uid="{8D50A350-933C-485B-B445-897CF4748EA3}"/>
    <cellStyle name="_Sherbino Const Budget Overview R 1 110907_Bishop Hill_Grant_082409_200MW" xfId="42040" xr:uid="{F8FBA86D-9A07-46DC-B689-3C3A2830DD1E}"/>
    <cellStyle name="_Sherbino Const Budget Overview R 1 110907_Bishop Hill_Grant_082409_200MW 2" xfId="42041" xr:uid="{E867EB55-D89A-4581-B173-04D1D879BAD5}"/>
    <cellStyle name="_Sherbino Const Budget Overview R 1 110907_Buzzard Creek_250MW_PTC_010610" xfId="42042" xr:uid="{F971A026-8B9E-4F25-AD29-73B9F6984E64}"/>
    <cellStyle name="_Sherbino Const Budget Overview R 1 110907_Buzzard Creek_250MW_PTC_010610 2" xfId="42043" xr:uid="{5FF48B0D-18A7-411F-BB5A-43D18DBB269D}"/>
    <cellStyle name="_Sherbino Const Budget Overview R 1 110907_California Ridge 120109 and 200MW" xfId="42044" xr:uid="{8102CA93-D336-4B2E-A542-D14E782F8BC5}"/>
    <cellStyle name="_Sherbino Const Budget Overview R 1 110907_California Ridge 120109 and 200MW 2" xfId="42045" xr:uid="{19C782CE-5A41-42EE-8A30-35EE932AF598}"/>
    <cellStyle name="_Sherbino Const Budget Overview R 1 110907_California Ridge_042909_Grant and TE_99M_as bid" xfId="42046" xr:uid="{14A07EDF-0E80-4A40-9E79-91CB1A676C9A}"/>
    <cellStyle name="_Sherbino Const Budget Overview R 1 110907_California Ridge_042909_Grant and TE_99M_as bid 2" xfId="42047" xr:uid="{5CF5440A-A5BC-4BF9-A754-8F9EED08DE4E}"/>
    <cellStyle name="_Sherbino Const Budget Overview R 1 110907_California Ridge_042909_Grant and TE_99Mw" xfId="42048" xr:uid="{89F36542-D2D6-48DF-B255-0F330583D410}"/>
    <cellStyle name="_Sherbino Const Budget Overview R 1 110907_California Ridge_042909_Grant and TE_99Mw 2" xfId="42049" xr:uid="{99C70257-8F8F-4940-B5AB-E3081AB19615}"/>
    <cellStyle name="_Sherbino Const Budget Overview R 1 110907_Copy of NEW Levered GRIIIII_03312009_MCF v2" xfId="42050" xr:uid="{66CD94E8-7DC5-4BEB-B1E8-99C2BB70B667}"/>
    <cellStyle name="_Sherbino Const Budget Overview R 1 110907_Copy of NEW Levered GRIIIII_03312009_MCF v2 2" xfId="42051" xr:uid="{EF6A6768-23CD-4BB4-8B90-E7C5CFC75965}"/>
    <cellStyle name="_Sherbino Const Budget Overview R 1 110907_Copy of NEW Levered GRIIIII_03312009_MCF v2_BeechR Pivot Table 12.2.09" xfId="42052" xr:uid="{4654EF60-CBBF-4D9A-91F0-47B81E565392}"/>
    <cellStyle name="_Sherbino Const Budget Overview R 1 110907_Copy of NEW Levered GRIIIII_03312009_MCF v2_BeechR Pivot Table 12.2.09 2" xfId="42053" xr:uid="{59CC52C9-0205-4B11-871C-E2145A5F7B0D}"/>
    <cellStyle name="_Sherbino Const Budget Overview R 1 110907_GRE 03252009_tpm_tables" xfId="42054" xr:uid="{E8E4D3D3-FD36-44F0-B6FB-FFD03C895C1A}"/>
    <cellStyle name="_Sherbino Const Budget Overview R 1 110907_GRE 03252009_tpm_tables 2" xfId="42055" xr:uid="{0E711F7F-1AA1-4207-A879-786BBCAA1A80}"/>
    <cellStyle name="_Sherbino Const Budget Overview R 1 110907_GRE 03252009_tpm_tables_BeechR Pivot Table 12.2.09" xfId="42056" xr:uid="{F19E9F81-CC10-4AFB-BFD2-DD7376F75368}"/>
    <cellStyle name="_Sherbino Const Budget Overview R 1 110907_GRE 03252009_tpm_tables_BeechR Pivot Table 12.2.09 2" xfId="42057" xr:uid="{81A81BD1-B019-4DB0-A11C-37D7A312D0C1}"/>
    <cellStyle name="_Sherbino Const Budget Overview R 1 110907_Hardin Grant 08312009_300MW" xfId="42058" xr:uid="{D57CDB78-AA2E-4F1B-A349-B2FA9EF228CD}"/>
    <cellStyle name="_Sherbino Const Budget Overview R 1 110907_Hardin Grant 08312009_300MW 2" xfId="42059" xr:uid="{541147C3-F8FC-4648-9D99-6F4CBF50E2AC}"/>
    <cellStyle name="_Sherbino Const Budget Overview R 1 110907_Inputs-General" xfId="42060" xr:uid="{D438DDAD-E412-4180-B56E-9BCD5C3DB9F3}"/>
    <cellStyle name="_Sherbino Const Budget Overview R 1 110907_Inputs-General 2" xfId="42061" xr:uid="{B9C95C45-CDBB-4658-A3B7-7C7628837787}"/>
    <cellStyle name="_Sherbino Const Budget Overview R 1 110907_Invenergy Model -- 9-5-08 base" xfId="42062" xr:uid="{1A17E457-1ABC-4356-8679-4A6CC4B7FF42}"/>
    <cellStyle name="_Sherbino Const Budget Overview R 1 110907_Invenergy Model -- 9-5-08 base 2" xfId="42063" xr:uid="{BC4790F2-2C87-408B-A2F9-9CF28F5170A7}"/>
    <cellStyle name="_Sherbino Const Budget Overview R 1 110907_IWNA 3-Pack ECCA Sheldon Funding 03202009" xfId="42064" xr:uid="{E47E453D-7DF0-4126-9B2E-B09C0A396F8B}"/>
    <cellStyle name="_Sherbino Const Budget Overview R 1 110907_IWNA 3-Pack ECCA Sheldon Funding 03202009 2" xfId="42065" xr:uid="{3CB9480A-D5BC-4F21-A4CB-6E7D932C2E48}"/>
    <cellStyle name="_Sherbino Const Budget Overview R 1 110907_IWNA Ptfl v2 10yr 7.25% $320 upfront 99% hedge loss P50" xfId="42066" xr:uid="{99BED898-6826-4BB1-86FA-9D7D4C222C6A}"/>
    <cellStyle name="_Sherbino Const Budget Overview R 1 110907_IWNA Ptfl v2 10yr 7.25% $320 upfront 99% hedge loss P50 2" xfId="42067" xr:uid="{9B086C98-14CB-4564-8C23-94D32210C314}"/>
    <cellStyle name="_Sherbino Const Budget Overview R 1 110907_IWNA v1 10yr 7.25% $290 upfront no bonus 42% 2009 tax realloc P50" xfId="42068" xr:uid="{8ABCF7ED-BC86-4CB9-A07B-1365890C3D8D}"/>
    <cellStyle name="_Sherbino Const Budget Overview R 1 110907_IWNA v1 10yr 7.25% $290 upfront no bonus 42% 2009 tax realloc P50 2" xfId="42069" xr:uid="{285B139A-9F7C-4084-8048-860451D3591C}"/>
    <cellStyle name="_Sherbino Const Budget Overview R 1 110907_IWNA v1 10yr 7.25% $290 upfront no bonus 42% 2009 tax realloc P50_2008 IWNA JPM TE Model 11032008 (ERISA Dep &amp; Full Haircuts)_275M" xfId="42070" xr:uid="{38951269-A236-4857-9C1C-42F61A921BBE}"/>
    <cellStyle name="_Sherbino Const Budget Overview R 1 110907_IWNA v1 10yr 7.25% $290 upfront no bonus 42% 2009 tax realloc P50_2008 IWNA JPM TE Model 11032008 (ERISA Dep &amp; Full Haircuts)_275M 2" xfId="42071" xr:uid="{A3FB348F-6262-42EC-B7A8-16B9C2AAFF7A}"/>
    <cellStyle name="_Sherbino Const Budget Overview R 1 110907_IWNA v1 10yr 7.25% $290 upfront no bonus 42% 2009 tax realloc P50_2008 IWNA v12 7.75% 53% TaxEx P50 (Invenergy)_10242008" xfId="42072" xr:uid="{63AC386C-0D24-4045-81AB-D5EC2CEA5D01}"/>
    <cellStyle name="_Sherbino Const Budget Overview R 1 110907_IWNA v1 10yr 7.25% $290 upfront no bonus 42% 2009 tax realloc P50_2008 IWNA v12 7.75% 53% TaxEx P50 (Invenergy)_10242008 2" xfId="42073" xr:uid="{B52B144D-67F3-4AA4-A577-5A4E530B0B26}"/>
    <cellStyle name="_Sherbino Const Budget Overview R 1 110907_Ledge_0416_Grant and TE" xfId="42074" xr:uid="{BF148DEF-BB83-438C-A4FF-A0E9DA5CE8E8}"/>
    <cellStyle name="_Sherbino Const Budget Overview R 1 110907_Ledge_0416_Grant and TE 2" xfId="42075" xr:uid="{C4FD2DFF-A18B-4294-B804-E582062D38A3}"/>
    <cellStyle name="_Sherbino Const Budget Overview R 1 110907_Levered Beech Ridge _100709" xfId="42076" xr:uid="{8263FA35-DCAB-4D82-A72D-B8A0E224326B}"/>
    <cellStyle name="_Sherbino Const Budget Overview R 1 110907_Levered Beech Ridge _100709 2" xfId="42077" xr:uid="{208AE145-8184-4F6A-8A38-B7B07EE8B32B}"/>
    <cellStyle name="_Sherbino Const Budget Overview R 1 110907_Levered Beech Ridge _100709_BeechR Pivot Table 12.2.09" xfId="42078" xr:uid="{7A96C1F6-A024-4324-8D64-D5E5CD1C79BF}"/>
    <cellStyle name="_Sherbino Const Budget Overview R 1 110907_Levered Beech Ridge _100709_BeechR Pivot Table 12.2.09 2" xfId="42079" xr:uid="{ED747C50-6851-486A-885C-F6C47620EFBB}"/>
    <cellStyle name="_Sherbino Const Budget Overview R 1 110907_Levered Beech Ridge _102709" xfId="42080" xr:uid="{A95E84E5-C075-414C-83A4-37A8CE0952DD}"/>
    <cellStyle name="_Sherbino Const Budget Overview R 1 110907_Levered Beech Ridge _102709 2" xfId="42081" xr:uid="{1B9DAF70-28C4-4029-ACB9-7E028C6BA8F6}"/>
    <cellStyle name="_Sherbino Const Budget Overview R 1 110907_Levered Beech Ridge _102709_BeechR Pivot Table 12.2.09" xfId="42082" xr:uid="{133B31BE-7230-4B97-8B98-78C15AA62EC9}"/>
    <cellStyle name="_Sherbino Const Budget Overview R 1 110907_Levered Beech Ridge _102709_BeechR Pivot Table 12.2.09 2" xfId="42083" xr:uid="{F5C6314F-F858-416F-93F4-C40B739E468E}"/>
    <cellStyle name="_Sherbino Const Budget Overview R 1 110907_Levered Beech Ridge _110209" xfId="42084" xr:uid="{E1A4C8C6-E245-4DF0-94CA-1F768F35F0BB}"/>
    <cellStyle name="_Sherbino Const Budget Overview R 1 110907_Levered Beech Ridge _110209 2" xfId="42085" xr:uid="{88817F95-7596-4BD4-88D0-B85781F57B8C}"/>
    <cellStyle name="_Sherbino Const Budget Overview R 1 110907_Levered Beech Ridge _110209_BeechR Pivot Table 12.2.09" xfId="42086" xr:uid="{33AB0A5A-FBDF-46F5-974D-7DA61E19EF4D}"/>
    <cellStyle name="_Sherbino Const Budget Overview R 1 110907_Levered Beech Ridge _110209_BeechR Pivot Table 12.2.09 2" xfId="42087" xr:uid="{AA4E1F07-8027-4F63-8D8A-658E61DCDF6C}"/>
    <cellStyle name="_Sherbino Const Budget Overview R 1 110907_Levered Grand Ridge Exp 07082009_LIVE" xfId="42088" xr:uid="{E3C06A10-48AE-444A-AFBF-E99760CD6876}"/>
    <cellStyle name="_Sherbino Const Budget Overview R 1 110907_Levered Grand Ridge Exp 07082009_LIVE 2" xfId="42089" xr:uid="{272EDCB9-D917-45A4-A153-1CDF14B22069}"/>
    <cellStyle name="_Sherbino Const Budget Overview R 1 110907_Levered Grand Ridge Exp 07082009_LIVE_BeechR Pivot Table 12.2.09" xfId="42090" xr:uid="{D85AD40F-9808-429F-9A04-B99CE7ADE8B6}"/>
    <cellStyle name="_Sherbino Const Budget Overview R 1 110907_Levered Grand Ridge Exp 07082009_LIVE_BeechR Pivot Table 12.2.09 2" xfId="42091" xr:uid="{CE9471BD-AB6D-48AC-A3FF-9FC23F2240D1}"/>
    <cellStyle name="_Sherbino Const Budget Overview R 1 110907_Levered Grand Ridge Exp_05042009" xfId="42092" xr:uid="{C267ADB1-EF2B-48F7-B81E-78B80403BAE8}"/>
    <cellStyle name="_Sherbino Const Budget Overview R 1 110907_Levered Grand Ridge Exp_05042009 2" xfId="42093" xr:uid="{10AD544D-B9D6-401C-B75F-A97B048DE7BB}"/>
    <cellStyle name="_Sherbino Const Budget Overview R 1 110907_Levered Grand Ridge Exp_05042009_BeechR Pivot Table 12.2.09" xfId="42094" xr:uid="{A7432287-E57E-4C75-BD8A-05107A3857FF}"/>
    <cellStyle name="_Sherbino Const Budget Overview R 1 110907_Levered Grand Ridge Exp_05042009_BeechR Pivot Table 12.2.09 2" xfId="42095" xr:uid="{9ACB7B6F-A765-445A-AF7C-82B19EF23963}"/>
    <cellStyle name="_Sherbino Const Budget Overview R 1 110907_NEW GRII_III Debt_032509 v1 (2)" xfId="42096" xr:uid="{A735A74A-6614-4A2C-9CDF-9B53C5C91148}"/>
    <cellStyle name="_Sherbino Const Budget Overview R 1 110907_NEW GRII_III Debt_032509 v1 (2) 2" xfId="42097" xr:uid="{3C90087C-0FCE-4229-9268-69D95FE7C540}"/>
    <cellStyle name="_Sherbino Const Budget Overview R 1 110907_NEW GRII_III Debt_032509 v1 (2)_BeechR Pivot Table 12.2.09" xfId="42098" xr:uid="{B9545E72-1C68-4CB2-8B9F-7EFA39C15003}"/>
    <cellStyle name="_Sherbino Const Budget Overview R 1 110907_NEW GRII_III Debt_032509 v1 (2)_BeechR Pivot Table 12.2.09 2" xfId="42099" xr:uid="{29E4F0B9-AF9E-41AC-ADB8-87FFC10786B8}"/>
    <cellStyle name="_Sherbino Const Budget Overview R 1 110907_NEW Levered GRII&amp;III_04092009_MCF v1" xfId="42100" xr:uid="{ED359BA5-6B36-4115-8FD9-EDEE37FB92EF}"/>
    <cellStyle name="_Sherbino Const Budget Overview R 1 110907_NEW Levered GRII&amp;III_04092009_MCF v1 2" xfId="42101" xr:uid="{02E44A8D-68A6-4565-87BC-94EF6E272E29}"/>
    <cellStyle name="_Sherbino Const Budget Overview R 1 110907_NEW Levered GRII&amp;III_04092009_MCF v1_BeechR Pivot Table 12.2.09" xfId="42102" xr:uid="{F0FFB235-14D4-4A6A-8E21-C9145DA56BC7}"/>
    <cellStyle name="_Sherbino Const Budget Overview R 1 110907_NEW Levered GRII&amp;III_04092009_MCF v1_BeechR Pivot Table 12.2.09 2" xfId="42103" xr:uid="{EDEBA5AE-D8BB-4E8E-B2A5-26FDEDA435B4}"/>
    <cellStyle name="_Sherbino Const Budget Overview R 1 110907_Oceana_142MW_Vesta1.8_101909" xfId="42104" xr:uid="{FC934EA7-3B1E-43D7-8900-157BD49E8603}"/>
    <cellStyle name="_Sherbino Const Budget Overview R 1 110907_Oceana_142MW_Vesta1.8_101909 2" xfId="42105" xr:uid="{653B42EC-02D4-4A7B-AF5F-7B7942319D2D}"/>
    <cellStyle name="_Sherbino Const Budget Overview R 1 110907_Raleigh Model (78MW) 09082009_V2" xfId="42106" xr:uid="{D0ACBB36-AB91-4586-AAE8-39250DB66187}"/>
    <cellStyle name="_Sherbino Const Budget Overview R 1 110907_Raleigh Model (78MW) 09082009_V2 2" xfId="42107" xr:uid="{FC473EE0-9772-4CCB-9B21-3FBB3F825C8F}"/>
    <cellStyle name="_Sherbino Const Budget Overview R 1 110907_Raleigh Model (78MW) 09082009_V2_BeechR Pivot Table 12.2.09" xfId="42108" xr:uid="{BDCB5EC3-AB83-4E95-AB70-0DBC0B1D51BF}"/>
    <cellStyle name="_Sherbino Const Budget Overview R 1 110907_Raleigh Model (78MW) 09082009_V2_BeechR Pivot Table 12.2.09 2" xfId="42109" xr:uid="{B9BBF7EA-16F3-4BD8-B773-FCBEAAC8735A}"/>
    <cellStyle name="_Sherbino Const Budget Overview R 1 110907_Sheet1" xfId="42110" xr:uid="{84B152E2-A0C1-4B0E-BE85-B61A2F49596B}"/>
    <cellStyle name="_Sherbino Const Budget Overview R 1 110907_Sheet1 2" xfId="42111" xr:uid="{D24BD277-87FE-4F67-A6D0-C5B8EE74489C}"/>
    <cellStyle name="_Sherbino Const Budget Overview R 1 110907_Sweden Hills 51MW_081809_AEP bid" xfId="42112" xr:uid="{FA806AD7-14E3-4281-9C92-8D2BA69A3745}"/>
    <cellStyle name="_Sherbino Const Budget Overview R 1 110907_Sweden Hills 51MW_081809_AEP bid 2" xfId="42113" xr:uid="{473C1248-1F5F-4D22-8079-F0EBCB0A03FF}"/>
    <cellStyle name="_Sherbino Const Budget Overview R 1 110907_Tri-County Wind_042409_Grant and TE_as bid" xfId="42114" xr:uid="{100691A9-9E08-445E-8BDE-B4F5A4A35D62}"/>
    <cellStyle name="_Sherbino Const Budget Overview R 1 110907_Tri-County Wind_042409_Grant and TE_as bid 2" xfId="42115" xr:uid="{CF32AB1F-F9FB-4744-AF20-84C98F61EC05}"/>
    <cellStyle name="_Sherbino Const Budget Overview R 1 110907_Tri-County Wind_101309_Grant and TE_200MW_1.6XLE" xfId="42116" xr:uid="{3A63E8B4-0A34-4DE4-9E32-86A496F40DCA}"/>
    <cellStyle name="_Sherbino Const Budget Overview R 1 110907_Tri-County Wind_101309_Grant and TE_200MW_1.6XLE 2" xfId="42117" xr:uid="{A76BC1A6-1E53-4E61-8DC3-57D75FCAC0D1}"/>
    <cellStyle name="_Sherbino Const Budget Overview R 1 110907_Tri-County Wind_101509_Grant and TE_200MW_1.6XLE" xfId="42118" xr:uid="{21113E4F-C404-4E6D-BA69-8F17EED44E50}"/>
    <cellStyle name="_Sherbino Const Budget Overview R 1 110907_Tri-County Wind_101509_Grant and TE_200MW_1.6XLE 2" xfId="42119" xr:uid="{04BC8F59-2311-4A95-AD9F-EE216B9C492D}"/>
    <cellStyle name="_Sherbino Const Budget Overview R 1 110907_Turkey Track Completion Reserve Acct_11 10 08" xfId="42120" xr:uid="{118E969A-9187-416B-9195-93171C0416AD}"/>
    <cellStyle name="_Sherbino Const Budget Overview R 1 110907_Turkey Track Completion Reserve Acct_11 10 08 2" xfId="42121" xr:uid="{089FC2FE-6D73-4883-99E2-2E07CD459489}"/>
    <cellStyle name="_Sherbino Const Budget Overview R 1 110907_Unlev McAdoo &amp; GR Combined 10242008-funding v8" xfId="42122" xr:uid="{0BE2FDE6-49CE-4B67-968D-BE509117D786}"/>
    <cellStyle name="_Sherbino Const Budget Overview R 1 110907_Unlev McAdoo &amp; GR Combined 10242008-funding v8 2" xfId="42123" xr:uid="{7A12254F-320A-495C-84FD-F8DCA8B0B6FC}"/>
    <cellStyle name="_Sherbino Const Budget Overview R 1 110907_Unlev McAdoo &amp; GR Combined 10242008-funding v8_BeechR Pivot Table 12.2.09" xfId="42124" xr:uid="{A436904E-72BB-4E39-8253-43E78E1EA960}"/>
    <cellStyle name="_Sherbino Const Budget Overview R 1 110907_Unlev McAdoo &amp; GR Combined 10242008-funding v8_BeechR Pivot Table 12.2.09 2" xfId="42125" xr:uid="{DD55EA87-C984-46B5-9DC6-27AD8865F429}"/>
    <cellStyle name="_Sherbino Const Budget Overview R 1 110907_Unlev McAdoo &amp; GR Combined 10242008-funding v8_Sheet1" xfId="42126" xr:uid="{9A20ACD5-03DC-474D-AE7B-B3FB9A644B0C}"/>
    <cellStyle name="_Sherbino Const Budget Overview R 1 110907_Unlev McAdoo &amp; GR Combined 10242008-funding v8_Sheet1 2" xfId="42127" xr:uid="{B839F308-B19F-45F4-993C-3179F64816C2}"/>
    <cellStyle name="_Sherbino Const Budget Overview R 1 110907_Unlevered_Beech_Ridge_100_5MW_021009_optimized NCF" xfId="42128" xr:uid="{940C6918-BDDA-4A08-A09D-5F525934BFA2}"/>
    <cellStyle name="_Sherbino Const Budget Overview R 1 110907_Unlevered_Beech_Ridge_100_5MW_021009_optimized NCF 2" xfId="42129" xr:uid="{9909E18D-BF8A-4195-BED5-F55DEB6BCABC}"/>
    <cellStyle name="_Sherbino Const Budget Overview R 1 110907_Vantage Cash FLow 100609" xfId="42130" xr:uid="{F30E4EBC-2807-44C5-A947-35653B735D77}"/>
    <cellStyle name="_Sherbino Const Budget Overview R 1 110907_Vantage Cash FLow 100609 2" xfId="42131" xr:uid="{4BD7A8BC-E9E4-49C7-8C35-CBD2D97D1ADA}"/>
    <cellStyle name="_Sherbino Const Budget Overview R 1 110907_Vantage Model_PGE 15yr PPA_062409" xfId="42132" xr:uid="{8A725450-F740-418B-BC4B-A27F4F6F91E6}"/>
    <cellStyle name="_Sherbino Const Budget Overview R 1 110907_Vantage Model_PGE 15yr PPA_062409 2" xfId="42133" xr:uid="{03DF82E9-2BFA-4F94-B8AD-93FD764382C8}"/>
    <cellStyle name="_Sherbino Const Budget Overview R 1 110907_Vantage Model_PGE 15yr PPA_073009_JAR" xfId="42134" xr:uid="{C37F3EAB-8F6A-4C71-9EDF-756F4700DFDE}"/>
    <cellStyle name="_Sherbino Const Budget Overview R 1 110907_Vantage Model_PGE 15yr PPA_073009_JAR 2" xfId="42135" xr:uid="{C2B86C1F-B1BC-41DD-93CE-AB5E34F0AF25}"/>
    <cellStyle name="_Sherbino Const Budget Overview R 1 110907_Vantage Model_PGE 15yr PPA_100909" xfId="42136" xr:uid="{83A69B74-9E01-49FC-9F65-4CD63756CDCF}"/>
    <cellStyle name="_Sherbino Const Budget Overview R 1 110907_Vantage Model_PGE 15yr PPA_100909 2" xfId="42137" xr:uid="{5E4C05A8-18C6-4A91-A58C-3B7247D3CEA2}"/>
    <cellStyle name="_Sherbino Const Budget Overview R 1 110907_White Oak_67.5_150MW_110409_OUR CASE" xfId="42138" xr:uid="{014845CE-8F8F-4E2E-8A6A-7F2B68400DDC}"/>
    <cellStyle name="_Sherbino Const Budget Overview R 1 110907_White Oak_67.5_150MW_110409_OUR CASE 2" xfId="42139" xr:uid="{A1AD42FE-C68A-42FE-AD86-B6954F37B8A9}"/>
    <cellStyle name="_Sithe_West_Other_deliverables" xfId="42140" xr:uid="{0E518CC3-5045-4716-B097-A9E6ADE76206}"/>
    <cellStyle name="_Sithe_West_Other_deliverables 2" xfId="42141" xr:uid="{91BAC809-A823-4676-B09E-24A330C59ADA}"/>
    <cellStyle name="_Sithe_West_Other_deliverables_#1 Levered Beech Ridge_021109_Grant,Bonus,No PTCs,MACRs,Term Debt NOL" xfId="42142" xr:uid="{90583BCB-CC38-4DBD-87F7-991FA2E4836E}"/>
    <cellStyle name="_Sithe_West_Other_deliverables_#1 Levered Beech Ridge_021109_Grant,Bonus,No PTCs,MACRs,Term Debt NOL 2" xfId="42143" xr:uid="{1B781402-CB85-4482-B098-7DA4D138A890}"/>
    <cellStyle name="_Sithe_West_Other_deliverables_#1 LeveredGrand_Ridge_II-III_021009_Grant,Bonus,No PTCs,MACRs,Term Debt, NOL" xfId="42144" xr:uid="{5B468DD2-7E1E-43E1-A7A0-E47BCB21875F}"/>
    <cellStyle name="_Sithe_West_Other_deliverables_#1 LeveredGrand_Ridge_II-III_021009_Grant,Bonus,No PTCs,MACRs,Term Debt, NOL 2" xfId="42145" xr:uid="{90289C99-6EC1-4261-9781-500778E89B36}"/>
    <cellStyle name="_Sithe_West_Other_deliverables_#1 LeveredGrand_Ridge_II-III_021009_Grant,Bonus,No PTCs,MACRs,Term Debt, NOL_BeechR Pivot Table 12.2.09" xfId="42146" xr:uid="{26D59DB0-9549-470C-9EC8-052606ACD0BF}"/>
    <cellStyle name="_Sithe_West_Other_deliverables_#1 LeveredGrand_Ridge_II-III_021009_Grant,Bonus,No PTCs,MACRs,Term Debt, NOL_BeechR Pivot Table 12.2.09 2" xfId="42147" xr:uid="{AB621712-FB6B-49D6-AC22-A1C79902B1F0}"/>
    <cellStyle name="_Sithe_West_Other_deliverables_1.Inputs" xfId="42148" xr:uid="{EE6E1C9E-D5F9-4EAE-AB56-B12E30371D5A}"/>
    <cellStyle name="_Sithe_West_Other_deliverables_2008 IWNA 7.75% 53% ERISA P50 (Invnergy)_FROM JPM" xfId="42149" xr:uid="{BE260E7A-57BA-48E5-B700-A10D018DAF7B}"/>
    <cellStyle name="_Sithe_West_Other_deliverables_2008 IWNA 7.75% 53% ERISA P50 (Invnergy)_FROM JPM 2" xfId="42150" xr:uid="{1F67A6C6-D0E7-4A22-A28F-FB87217FA0DC}"/>
    <cellStyle name="_Sithe_West_Other_deliverables_2008 IWNA Portfolio 09262008 (JPM TE &amp; CE)__TE Assumps" xfId="42151" xr:uid="{0F99E2A5-B296-4710-BEC4-DE62FF0CA5CA}"/>
    <cellStyle name="_Sithe_West_Other_deliverables_2008 IWNA Portfolio 09262008 (JPM TE &amp; CE)__TE Assumps 2" xfId="42152" xr:uid="{A7542D9D-FE2E-416D-834D-D40E59902FB5}"/>
    <cellStyle name="_Sithe_West_Other_deliverables_2008 IWNA Portfolio 09262008 (JPM TE &amp; CE)__TE Assumps_2008 IWNA v12 7.75% 53% TaxEx P50 (Invenergy)_10242008" xfId="42153" xr:uid="{415D6006-FD39-421A-B506-49FF7C14129B}"/>
    <cellStyle name="_Sithe_West_Other_deliverables_2008 IWNA Portfolio 09262008 (JPM TE &amp; CE)__TE Assumps_2008 IWNA v12 7.75% 53% TaxEx P50 (Invenergy)_10242008 2" xfId="42154" xr:uid="{72B328DB-69E9-4FEA-BA1C-0E16828813F1}"/>
    <cellStyle name="_Sithe_West_Other_deliverables_2008 IWNA v12 7.75% 53% TaxEx P50 (Invenergy)_10242008" xfId="42155" xr:uid="{B7BD51F1-38B1-4B73-BE5A-0EFD8341C42C}"/>
    <cellStyle name="_Sithe_West_Other_deliverables_2008 IWNA v12 7.75% 53% TaxEx P50 (Invenergy)_10242008 2" xfId="42156" xr:uid="{75C74E91-6C36-4274-AC28-B6C02A187768}"/>
    <cellStyle name="_Sithe_West_Other_deliverables_2008 IWNA v12 7.75% 53% TaxEx P50 (Invenergy)_NO HAIRCUTS" xfId="42157" xr:uid="{7C6B1068-513B-43E3-ADAF-9D1D762D2788}"/>
    <cellStyle name="_Sithe_West_Other_deliverables_2008 IWNA v12 7.75% 53% TaxEx P50 (Invenergy)_NO HAIRCUTS 2" xfId="42158" xr:uid="{4A557724-21FE-4417-AD95-0011C04A5C89}"/>
    <cellStyle name="_Sithe_West_Other_deliverables_BeechR Pivot Table 12.2.09" xfId="42159" xr:uid="{3649F2B1-253B-4203-BF27-73251D6C0F5E}"/>
    <cellStyle name="_Sithe_West_Other_deliverables_BeechR Pivot Table 12.2.09 2" xfId="42160" xr:uid="{91BE8D25-3852-4183-B458-0116CD401ADC}"/>
    <cellStyle name="_Sithe_West_Other_deliverables_Big Otter 101209 Grant and TE 100.5MW_20mileT" xfId="42161" xr:uid="{4925685F-EFE3-4C85-8E14-6780476CCC14}"/>
    <cellStyle name="_Sithe_West_Other_deliverables_Big Otter 101209 Grant and TE 100.5MW_20mileT 2" xfId="42162" xr:uid="{BDD6B275-7304-4484-AB90-071BBBAF71E9}"/>
    <cellStyle name="_Sithe_West_Other_deliverables_Bish Hill_$77.5_lowncf_ Bundled Price_Lenders_092909" xfId="42163" xr:uid="{7C8E6D14-DB74-4329-8363-42C0ACFB2963}"/>
    <cellStyle name="_Sithe_West_Other_deliverables_Bish Hill_$77.5_lowncf_ Bundled Price_Lenders_092909 2" xfId="42164" xr:uid="{AD3A9B80-C03F-4CEB-B262-96937F431CC6}"/>
    <cellStyle name="_Sithe_West_Other_deliverables_BishHilll_1.25M per WTG with $72 bundled price_200MWs_BF" xfId="42165" xr:uid="{DAB0C6CC-4FAE-44E3-96C2-46FD16E7E3DB}"/>
    <cellStyle name="_Sithe_West_Other_deliverables_BishHilll_1.25M per WTG with $72 bundled price_200MWs_BF 2" xfId="42166" xr:uid="{729DF4D4-095A-4FDD-BC36-6A61B0FDDD70}"/>
    <cellStyle name="_Sithe_West_Other_deliverables_Bishop Hill_Grant_082409_200MW" xfId="42167" xr:uid="{FC04F3EC-0153-493D-A0E9-B3FB2E5267EA}"/>
    <cellStyle name="_Sithe_West_Other_deliverables_Bishop Hill_Grant_082409_200MW 2" xfId="42168" xr:uid="{1EC163E6-DF09-4D3A-9059-C6417A2A2039}"/>
    <cellStyle name="_Sithe_West_Other_deliverables_Buzzard Creek_250MW_PTC_010610" xfId="42169" xr:uid="{9F85B1BF-7343-4DB5-AE1F-A35A45986883}"/>
    <cellStyle name="_Sithe_West_Other_deliverables_Buzzard Creek_250MW_PTC_010610 2" xfId="42170" xr:uid="{92B71CBA-DCA7-41EE-846C-E5C398D509AA}"/>
    <cellStyle name="_Sithe_West_Other_deliverables_California Ridge 120109 and 200MW" xfId="42171" xr:uid="{785F0145-8398-4432-833B-7EEA7C89A4A9}"/>
    <cellStyle name="_Sithe_West_Other_deliverables_California Ridge 120109 and 200MW 2" xfId="42172" xr:uid="{B4DC00E9-2536-406C-9148-D169006A995E}"/>
    <cellStyle name="_Sithe_West_Other_deliverables_California Ridge_042909_Grant and TE_99M_as bid" xfId="42173" xr:uid="{528C16EF-191B-4D91-96EF-CB391615F55F}"/>
    <cellStyle name="_Sithe_West_Other_deliverables_California Ridge_042909_Grant and TE_99M_as bid 2" xfId="42174" xr:uid="{81C3BE40-CD89-4D80-9313-47351F72A99A}"/>
    <cellStyle name="_Sithe_West_Other_deliverables_California Ridge_042909_Grant and TE_99Mw" xfId="42175" xr:uid="{E2550210-1F2D-4721-BBEA-EDAA050BDE1D}"/>
    <cellStyle name="_Sithe_West_Other_deliverables_California Ridge_042909_Grant and TE_99Mw 2" xfId="42176" xr:uid="{7A0319A8-EACC-45BD-9D81-73CD997FA11E}"/>
    <cellStyle name="_Sithe_West_Other_deliverables_Copy of NEW Levered GRIIIII_03312009_MCF v2" xfId="42177" xr:uid="{E7D1A05A-555C-4450-80D2-1B74123F847B}"/>
    <cellStyle name="_Sithe_West_Other_deliverables_Copy of NEW Levered GRIIIII_03312009_MCF v2 2" xfId="42178" xr:uid="{A0DEDE3C-7AA6-4A2B-89CB-340E3C763592}"/>
    <cellStyle name="_Sithe_West_Other_deliverables_Copy of NEW Levered GRIIIII_03312009_MCF v2_BeechR Pivot Table 12.2.09" xfId="42179" xr:uid="{F74F1FB2-93AA-4377-929D-E04EB1DF83A3}"/>
    <cellStyle name="_Sithe_West_Other_deliverables_Copy of NEW Levered GRIIIII_03312009_MCF v2_BeechR Pivot Table 12.2.09 2" xfId="42180" xr:uid="{58EEBAE5-55AA-49C4-AB26-EB4C44CF80AB}"/>
    <cellStyle name="_Sithe_West_Other_deliverables_Copy of Vento III v27i P50 1st" xfId="42181" xr:uid="{29D16DEC-1FAC-46E5-BD56-8961C9E67533}"/>
    <cellStyle name="_Sithe_West_Other_deliverables_G&amp;A_reports" xfId="42182" xr:uid="{ED953870-B79E-415F-964D-10FC37EDAB28}"/>
    <cellStyle name="_Sithe_West_Other_deliverables_GRE 03252009_tpm_tables" xfId="42183" xr:uid="{99DAFD3B-A69E-4CC3-A024-44C340C4DBA8}"/>
    <cellStyle name="_Sithe_West_Other_deliverables_GRE 03252009_tpm_tables 2" xfId="42184" xr:uid="{742423B9-B620-477E-82FB-D7E1F38A570F}"/>
    <cellStyle name="_Sithe_West_Other_deliverables_GRE 03252009_tpm_tables_BeechR Pivot Table 12.2.09" xfId="42185" xr:uid="{0A54FBE2-448D-4CDF-BCA6-A4003E7758BA}"/>
    <cellStyle name="_Sithe_West_Other_deliverables_GRE 03252009_tpm_tables_BeechR Pivot Table 12.2.09 2" xfId="42186" xr:uid="{5A039947-89FD-4727-B9F4-37E7A0714637}"/>
    <cellStyle name="_Sithe_West_Other_deliverables_Hardin Grant 08312009_300MW" xfId="42187" xr:uid="{4629E2AF-6F77-4B72-85BB-A313983AA825}"/>
    <cellStyle name="_Sithe_West_Other_deliverables_Hardin Grant 08312009_300MW 2" xfId="42188" xr:uid="{2D4821D2-702E-4FEE-88BB-6C8B7D525DE5}"/>
    <cellStyle name="_Sithe_West_Other_deliverables_Highland Model 041009 Back Leverag 100% tax equity with PPA" xfId="42189" xr:uid="{1EA559DF-02F5-46F6-A76C-D5EA1B4DAE24}"/>
    <cellStyle name="_Sithe_West_Other_deliverables_Highland Model 041009 Back Leverag 100% tax equity with PPA 2" xfId="42190" xr:uid="{08045FF8-9E9A-420A-8E56-B6EC8A2E1ADA}"/>
    <cellStyle name="_Sithe_West_Other_deliverables_Highland Model 041009 Back Leverag 100% tax equity with PPA_BeechR Pivot Table 12.2.09" xfId="42191" xr:uid="{58E24112-00CC-41C6-8377-E2278F9136AE}"/>
    <cellStyle name="_Sithe_West_Other_deliverables_Highland Model 041009 Back Leverag 100% tax equity with PPA_BeechR Pivot Table 12.2.09 2" xfId="42192" xr:uid="{22693CA3-1E24-4939-A18B-FFFE0EF4C964}"/>
    <cellStyle name="_Sithe_West_Other_deliverables_Inputs-General" xfId="42193" xr:uid="{0BB89CE4-3213-466A-91D9-A600A50EA36E}"/>
    <cellStyle name="_Sithe_West_Other_deliverables_Inputs-General 2" xfId="42194" xr:uid="{53D2EA49-DABF-44BE-8CEC-1F0F0B6BCE71}"/>
    <cellStyle name="_Sithe_West_Other_deliverables_Invenergy Model -- 9-5-08 base" xfId="42195" xr:uid="{46FB29BD-5BF0-4A2A-91E3-44D830CEF691}"/>
    <cellStyle name="_Sithe_West_Other_deliverables_Invenergy Model -- 9-5-08 base 2" xfId="42196" xr:uid="{95FA636E-447B-492D-AD39-488E513C3443}"/>
    <cellStyle name="_Sithe_West_Other_deliverables_IWNA 3-Pack ECCA Sheldon Funding 03202009" xfId="42197" xr:uid="{623D391E-60DB-4C3C-A4BF-E2642BDD1A89}"/>
    <cellStyle name="_Sithe_West_Other_deliverables_IWNA 3-Pack ECCA Sheldon Funding 03202009 2" xfId="42198" xr:uid="{B4ABF61D-DEBC-4320-B504-2AA8CE244DBA}"/>
    <cellStyle name="_Sithe_West_Other_deliverables_IWNA Ptfl v2 10yr 7.25% $320 upfront 99% hedge loss P50" xfId="42199" xr:uid="{CAC38D68-049D-4946-941C-918DD96B70B9}"/>
    <cellStyle name="_Sithe_West_Other_deliverables_IWNA Ptfl v2 10yr 7.25% $320 upfront 99% hedge loss P50 2" xfId="42200" xr:uid="{7F58B310-B6F2-4F59-8F40-94595EDDE749}"/>
    <cellStyle name="_Sithe_West_Other_deliverables_IWNA v1 10yr 7.25% $290 upfront no bonus 42% 2009 tax realloc P50" xfId="42201" xr:uid="{3F4426AD-D3DF-4775-A146-84577F3BAAB1}"/>
    <cellStyle name="_Sithe_West_Other_deliverables_IWNA v1 10yr 7.25% $290 upfront no bonus 42% 2009 tax realloc P50 2" xfId="42202" xr:uid="{66240E65-39EF-4A1F-9177-EF46C3DD8047}"/>
    <cellStyle name="_Sithe_West_Other_deliverables_IWNA v1 10yr 7.25% $290 upfront no bonus 42% 2009 tax realloc P50_2008 IWNA JPM TE Model 11032008 (ERISA Dep &amp; Full Haircuts)_275M" xfId="42203" xr:uid="{2E3AE6F5-5896-47E6-BF87-5408D30BE513}"/>
    <cellStyle name="_Sithe_West_Other_deliverables_IWNA v1 10yr 7.25% $290 upfront no bonus 42% 2009 tax realloc P50_2008 IWNA JPM TE Model 11032008 (ERISA Dep &amp; Full Haircuts)_275M 2" xfId="42204" xr:uid="{547BB977-4456-4E5D-998A-1EE8656B2AAC}"/>
    <cellStyle name="_Sithe_West_Other_deliverables_IWNA v1 10yr 7.25% $290 upfront no bonus 42% 2009 tax realloc P50_2008 IWNA v12 7.75% 53% TaxEx P50 (Invenergy)_10242008" xfId="42205" xr:uid="{8C05EA07-7CF1-482E-A374-911E956015E5}"/>
    <cellStyle name="_Sithe_West_Other_deliverables_IWNA v1 10yr 7.25% $290 upfront no bonus 42% 2009 tax realloc P50_2008 IWNA v12 7.75% 53% TaxEx P50 (Invenergy)_10242008 2" xfId="42206" xr:uid="{1AB58557-BF59-4606-B871-26A4C38ED47A}"/>
    <cellStyle name="_Sithe_West_Other_deliverables_Ledge_0416_Grant and TE" xfId="42207" xr:uid="{F6E07A48-74D3-44E0-9454-A1DBD034C6B9}"/>
    <cellStyle name="_Sithe_West_Other_deliverables_Ledge_0416_Grant and TE 2" xfId="42208" xr:uid="{7BE22316-052D-4526-88E5-88FF8ECFB520}"/>
    <cellStyle name="_Sithe_West_Other_deliverables_Levered Beech Ridge _100709" xfId="42209" xr:uid="{19BADA48-7280-4DC6-8178-84ED97A9400B}"/>
    <cellStyle name="_Sithe_West_Other_deliverables_Levered Beech Ridge _100709 2" xfId="42210" xr:uid="{A73176E2-8593-4FA5-81E3-4DE35325CD49}"/>
    <cellStyle name="_Sithe_West_Other_deliverables_Levered Beech Ridge _100709_BeechR Pivot Table 12.2.09" xfId="42211" xr:uid="{A99D38BB-CAC6-4709-A93E-9CBC83DCED52}"/>
    <cellStyle name="_Sithe_West_Other_deliverables_Levered Beech Ridge _100709_BeechR Pivot Table 12.2.09 2" xfId="42212" xr:uid="{7646C093-9C96-4789-905A-D15BFA796063}"/>
    <cellStyle name="_Sithe_West_Other_deliverables_Levered Beech Ridge _102709" xfId="42213" xr:uid="{ACBF7567-0D13-41E1-9FAE-09E3F55F1702}"/>
    <cellStyle name="_Sithe_West_Other_deliverables_Levered Beech Ridge _102709 2" xfId="42214" xr:uid="{9EE38F9F-2C64-4797-A1F0-6B1D45ED45B2}"/>
    <cellStyle name="_Sithe_West_Other_deliverables_Levered Beech Ridge _102709_BeechR Pivot Table 12.2.09" xfId="42215" xr:uid="{A0B6BA58-53CD-4D00-8F20-A39CB302FDD8}"/>
    <cellStyle name="_Sithe_West_Other_deliverables_Levered Beech Ridge _102709_BeechR Pivot Table 12.2.09 2" xfId="42216" xr:uid="{D2FE2CD1-B1F0-40DE-BD27-109F2D796637}"/>
    <cellStyle name="_Sithe_West_Other_deliverables_Levered Beech Ridge _110209" xfId="42217" xr:uid="{97909B7C-2AE9-4684-BB92-BCF9724BD742}"/>
    <cellStyle name="_Sithe_West_Other_deliverables_Levered Beech Ridge _110209 2" xfId="42218" xr:uid="{5D0AF18C-F8DC-42E2-B107-5FEE4830FB45}"/>
    <cellStyle name="_Sithe_West_Other_deliverables_Levered Beech Ridge _110209_BeechR Pivot Table 12.2.09" xfId="42219" xr:uid="{F304AE03-AAC8-48A6-978C-68DF0D1176BE}"/>
    <cellStyle name="_Sithe_West_Other_deliverables_Levered Beech Ridge _110209_BeechR Pivot Table 12.2.09 2" xfId="42220" xr:uid="{F50A7E8A-DDBA-4427-B9B1-24C2F4A0CE5A}"/>
    <cellStyle name="_Sithe_West_Other_deliverables_Levered Grand Ridge Exp 07082009_LIVE" xfId="42221" xr:uid="{F42F130D-5202-49B5-A08A-06D9E787441B}"/>
    <cellStyle name="_Sithe_West_Other_deliverables_Levered Grand Ridge Exp 07082009_LIVE 2" xfId="42222" xr:uid="{701EA04B-2BFC-4F1C-B46C-791CA5B56789}"/>
    <cellStyle name="_Sithe_West_Other_deliverables_Levered Grand Ridge Exp 07082009_LIVE_BeechR Pivot Table 12.2.09" xfId="42223" xr:uid="{A648D998-EFA0-4C3E-B789-10F9C57EF17C}"/>
    <cellStyle name="_Sithe_West_Other_deliverables_Levered Grand Ridge Exp 07082009_LIVE_BeechR Pivot Table 12.2.09 2" xfId="42224" xr:uid="{6192A9EC-D3F8-4D31-A171-FF63C0977F40}"/>
    <cellStyle name="_Sithe_West_Other_deliverables_Levered Grand Ridge Exp_05042009" xfId="42225" xr:uid="{635FC1A5-68C8-4ABD-A66D-434CBC9428B3}"/>
    <cellStyle name="_Sithe_West_Other_deliverables_Levered Grand Ridge Exp_05042009 2" xfId="42226" xr:uid="{B777E639-D373-4AAF-8002-C314C85474D1}"/>
    <cellStyle name="_Sithe_West_Other_deliverables_Levered Grand Ridge Exp_05042009_BeechR Pivot Table 12.2.09" xfId="42227" xr:uid="{31A4CD6C-9277-40AE-9188-7B506B8C1834}"/>
    <cellStyle name="_Sithe_West_Other_deliverables_Levered Grand Ridge Exp_05042009_BeechR Pivot Table 12.2.09 2" xfId="42228" xr:uid="{7E21919E-5E6F-44CD-9BE2-AD122C6A1BFC}"/>
    <cellStyle name="_Sithe_West_Other_deliverables_NEW GRII_III Debt_032509 v1 (2)" xfId="42229" xr:uid="{5B2E1B89-8400-4499-B45D-D5501D2E1C36}"/>
    <cellStyle name="_Sithe_West_Other_deliverables_NEW GRII_III Debt_032509 v1 (2) 2" xfId="42230" xr:uid="{534985BF-F261-42F4-9C39-93652BCC01F2}"/>
    <cellStyle name="_Sithe_West_Other_deliverables_NEW GRII_III Debt_032509 v1 (2)_BeechR Pivot Table 12.2.09" xfId="42231" xr:uid="{3E848F4A-8329-46BC-ADEC-E51D9500B36B}"/>
    <cellStyle name="_Sithe_West_Other_deliverables_NEW GRII_III Debt_032509 v1 (2)_BeechR Pivot Table 12.2.09 2" xfId="42232" xr:uid="{BAF18BEB-965B-4C12-9C18-90C14E8845DA}"/>
    <cellStyle name="_Sithe_West_Other_deliverables_NEW Levered GRII&amp;III_04092009_MCF v1" xfId="42233" xr:uid="{4AB38207-5DC0-4213-9198-78A34C9C6C15}"/>
    <cellStyle name="_Sithe_West_Other_deliverables_NEW Levered GRII&amp;III_04092009_MCF v1 2" xfId="42234" xr:uid="{166064AD-4E78-4A47-917D-6CECBFCE61CB}"/>
    <cellStyle name="_Sithe_West_Other_deliverables_NEW Levered GRII&amp;III_04092009_MCF v1_BeechR Pivot Table 12.2.09" xfId="42235" xr:uid="{D45A456F-BF8E-4806-A259-AF310E0FB972}"/>
    <cellStyle name="_Sithe_West_Other_deliverables_NEW Levered GRII&amp;III_04092009_MCF v1_BeechR Pivot Table 12.2.09 2" xfId="42236" xr:uid="{88B4BD40-8061-47F2-BB6B-0CF7C2349BF1}"/>
    <cellStyle name="_Sithe_West_Other_deliverables_Oceana_142MW_Vesta1.8_101909" xfId="42237" xr:uid="{03765BD8-A746-4788-9399-198E29997293}"/>
    <cellStyle name="_Sithe_West_Other_deliverables_Oceana_142MW_Vesta1.8_101909 2" xfId="42238" xr:uid="{D1838E88-EB41-4C44-8C43-C5A77282F49E}"/>
    <cellStyle name="_Sithe_West_Other_deliverables_Other Projects" xfId="42239" xr:uid="{A1ABFDB7-D9E3-445B-A30B-9E0BBA193083}"/>
    <cellStyle name="_Sithe_West_Other_deliverables_Other Projects 2" xfId="42240" xr:uid="{01D94F8D-2AF0-45CA-ABB7-9757EEE6854F}"/>
    <cellStyle name="_Sithe_West_Other_deliverables_Other Projects_1.Inputs" xfId="42241" xr:uid="{961B0165-7744-4F53-9F62-0FBB9DE84F6C}"/>
    <cellStyle name="_Sithe_West_Other_deliverables_Other Projects_Copy of G&amp;A_reports_v4" xfId="42242" xr:uid="{1B413E11-157C-4131-82E3-D3438469E240}"/>
    <cellStyle name="_Sithe_West_Other_deliverables_Other Projects_Copy of Vento III v27i P50 1st" xfId="42243" xr:uid="{6BD99335-4131-4A2A-B0CC-A7C90E5A5950}"/>
    <cellStyle name="_Sithe_West_Other_deliverables_Other Projects_Vento III v17i (8.9% Haircut, 60% Tax)" xfId="42244" xr:uid="{AE126A29-6C9E-41D3-B0B9-5E2CFB1DDC97}"/>
    <cellStyle name="_Sithe_West_Other_deliverables_Other Projects_Vento III v22i (Haircut, 6Y CF, 76% tax)" xfId="42245" xr:uid="{07FF2E82-A095-41F9-B247-354E7C0AAE76}"/>
    <cellStyle name="_Sithe_West_Other_deliverables_Other Projects_Vento III v28g Base" xfId="42246" xr:uid="{CEC7A669-10DE-42A4-809A-715B8F21FD38}"/>
    <cellStyle name="_Sithe_West_Other_deliverables_Other Projects_Vento III v28k JPMyyy" xfId="42247" xr:uid="{92121DEE-A8C6-41D2-9F74-E9F82A89B857}"/>
    <cellStyle name="_Sithe_West_Other_deliverables_Raleigh Model (78MW) 09082009_V2" xfId="42248" xr:uid="{BCD114A7-A093-444C-9401-F97D18973E46}"/>
    <cellStyle name="_Sithe_West_Other_deliverables_Raleigh Model (78MW) 09082009_V2 2" xfId="42249" xr:uid="{66068F1D-8AD6-4EA0-BCCE-9984D7F134D5}"/>
    <cellStyle name="_Sithe_West_Other_deliverables_Raleigh Model (78MW) 09082009_V2_BeechR Pivot Table 12.2.09" xfId="42250" xr:uid="{FE41ABAF-1A04-4F24-AAA7-FC633A39A347}"/>
    <cellStyle name="_Sithe_West_Other_deliverables_Raleigh Model (78MW) 09082009_V2_BeechR Pivot Table 12.2.09 2" xfId="42251" xr:uid="{D86BDD9C-D4D2-4589-B0E5-79C296009329}"/>
    <cellStyle name="_Sithe_West_Other_deliverables_Sheet1" xfId="42252" xr:uid="{7D1D1945-34DD-4E18-8273-831CF1C15D86}"/>
    <cellStyle name="_Sithe_West_Other_deliverables_Sheet1 2" xfId="42253" xr:uid="{1CB2E510-2D77-4B9C-ACA9-3B41F8C0350C}"/>
    <cellStyle name="_Sithe_West_Other_deliverables_Sweden Hills 51MW_081809_AEP bid" xfId="42254" xr:uid="{3A8CDE4C-3C5B-4773-B39B-F0EF9BFFB6B5}"/>
    <cellStyle name="_Sithe_West_Other_deliverables_Sweden Hills 51MW_081809_AEP bid 2" xfId="42255" xr:uid="{662F8F00-F235-4421-B69D-A121E6A02CBF}"/>
    <cellStyle name="_Sithe_West_Other_deliverables_Tri-County Wind_042409_Grant and TE_as bid" xfId="42256" xr:uid="{3C9E3D12-EA8E-4D76-97D6-123DA7AF3FD7}"/>
    <cellStyle name="_Sithe_West_Other_deliverables_Tri-County Wind_042409_Grant and TE_as bid 2" xfId="42257" xr:uid="{940C00E6-1D8D-46B4-AE1D-3228D85D2A07}"/>
    <cellStyle name="_Sithe_West_Other_deliverables_Tri-County Wind_101309_Grant and TE_200MW_1.6XLE" xfId="42258" xr:uid="{294828F5-CF3D-4741-87A7-6AAE936F4920}"/>
    <cellStyle name="_Sithe_West_Other_deliverables_Tri-County Wind_101309_Grant and TE_200MW_1.6XLE 2" xfId="42259" xr:uid="{5349582B-9888-4AA2-9BAF-D9B744A86BB8}"/>
    <cellStyle name="_Sithe_West_Other_deliverables_Tri-County Wind_101509_Grant and TE_200MW_1.6XLE" xfId="42260" xr:uid="{7462CC08-39C2-4164-8522-B1517C25076B}"/>
    <cellStyle name="_Sithe_West_Other_deliverables_Tri-County Wind_101509_Grant and TE_200MW_1.6XLE 2" xfId="42261" xr:uid="{F2EE6992-7543-4392-8C5C-BC826F88CA27}"/>
    <cellStyle name="_Sithe_West_Other_deliverables_Turkey Track Completion Reserve Acct_11 10 08" xfId="42262" xr:uid="{F15B1860-5CA9-4D27-87E3-B962190B8D58}"/>
    <cellStyle name="_Sithe_West_Other_deliverables_Turkey Track Completion Reserve Acct_11 10 08 2" xfId="42263" xr:uid="{660D7F94-FFA0-4826-92DF-EE27987A681A}"/>
    <cellStyle name="_Sithe_West_Other_deliverables_Unlev McAdoo &amp; GR Combined 10242008-funding v8" xfId="42264" xr:uid="{E74BA760-5FAA-4A3B-8A72-AA36A35266BE}"/>
    <cellStyle name="_Sithe_West_Other_deliverables_Unlev McAdoo &amp; GR Combined 10242008-funding v8 2" xfId="42265" xr:uid="{EC3A43BD-A443-43F3-B593-1BFCD7523567}"/>
    <cellStyle name="_Sithe_West_Other_deliverables_Unlev McAdoo &amp; GR Combined 10242008-funding v8_BeechR Pivot Table 12.2.09" xfId="42266" xr:uid="{D607F73C-363D-4741-93EB-B4E5889BA667}"/>
    <cellStyle name="_Sithe_West_Other_deliverables_Unlev McAdoo &amp; GR Combined 10242008-funding v8_BeechR Pivot Table 12.2.09 2" xfId="42267" xr:uid="{C844F453-40C4-4D9A-BD9E-76B2B929D08A}"/>
    <cellStyle name="_Sithe_West_Other_deliverables_Unlev McAdoo &amp; GR Combined 10242008-funding v8_Sheet1" xfId="42268" xr:uid="{60E02952-04DE-40DB-B2E1-9E44660E1E81}"/>
    <cellStyle name="_Sithe_West_Other_deliverables_Unlev McAdoo &amp; GR Combined 10242008-funding v8_Sheet1 2" xfId="42269" xr:uid="{8F739315-B178-42B9-BC3A-09AD24110F1D}"/>
    <cellStyle name="_Sithe_West_Other_deliverables_Unlevered_Beech_Ridge_100_5MW_021009_optimized NCF" xfId="42270" xr:uid="{F098A6D7-8F7C-4B88-9FB5-FF8972EAB444}"/>
    <cellStyle name="_Sithe_West_Other_deliverables_Unlevered_Beech_Ridge_100_5MW_021009_optimized NCF 2" xfId="42271" xr:uid="{6347FFB8-13BB-44D7-B5F3-63067E7161CF}"/>
    <cellStyle name="_Sithe_West_Other_deliverables_Vantage Cash FLow 100609" xfId="42272" xr:uid="{1AB098F9-DC86-4577-AF2A-390AE1506EEB}"/>
    <cellStyle name="_Sithe_West_Other_deliverables_Vantage Cash FLow 100609 2" xfId="42273" xr:uid="{152FA630-484A-4D88-86D0-B25789CB7560}"/>
    <cellStyle name="_Sithe_West_Other_deliverables_Vantage Model_PGE 15yr PPA_062409" xfId="42274" xr:uid="{B31B6FA4-D1E6-4A31-A463-71ECA664B3B6}"/>
    <cellStyle name="_Sithe_West_Other_deliverables_Vantage Model_PGE 15yr PPA_062409 2" xfId="42275" xr:uid="{98F96CBB-E405-40F3-B610-01F53B1BEF1E}"/>
    <cellStyle name="_Sithe_West_Other_deliverables_Vantage Model_PGE 15yr PPA_073009_JAR" xfId="42276" xr:uid="{B83588F2-1D5D-4FB3-AAF4-ABFDE2255852}"/>
    <cellStyle name="_Sithe_West_Other_deliverables_Vantage Model_PGE 15yr PPA_073009_JAR 2" xfId="42277" xr:uid="{703E4D87-2987-4F70-8936-D12A25B5F815}"/>
    <cellStyle name="_Sithe_West_Other_deliverables_Vantage Model_PGE 15yr PPA_100909" xfId="42278" xr:uid="{ABFBCA2A-30BD-4080-B1B5-9F82C6B78A0D}"/>
    <cellStyle name="_Sithe_West_Other_deliverables_Vantage Model_PGE 15yr PPA_100909 2" xfId="42279" xr:uid="{749E2B2C-BD65-41C2-980A-03B05803E3A4}"/>
    <cellStyle name="_Sithe_West_Other_deliverables_Vento III v17i (8.9% Haircut, 60% Tax)" xfId="42280" xr:uid="{2D1953E7-1E2A-442E-A410-0B15A7103BAB}"/>
    <cellStyle name="_Sithe_West_Other_deliverables_Vento III v22i (Haircut, 6Y CF, 76% tax)" xfId="42281" xr:uid="{9F13EE4C-4DDC-4AC0-81CE-246CE773475E}"/>
    <cellStyle name="_Sithe_West_Other_deliverables_Vento III v28g Base" xfId="42282" xr:uid="{3EDEDD69-D55D-4259-BB0D-BF80B5D89FFC}"/>
    <cellStyle name="_Sithe_West_Other_deliverables_Vento III v28k JPMyyy" xfId="42283" xr:uid="{42A19643-89ED-4198-9714-B88A33A59398}"/>
    <cellStyle name="_Sithe_West_Other_deliverables_White Oak_67.5_150MW_110409_OUR CASE" xfId="42284" xr:uid="{EF6CB3E4-6937-4790-B066-7F6310E39DB4}"/>
    <cellStyle name="_Sithe_West_Other_deliverables_White Oak_67.5_150MW_110409_OUR CASE 2" xfId="42285" xr:uid="{CB3CD4CE-1134-4528-900C-A9A81F85A443}"/>
    <cellStyle name="_SN Oil" xfId="42286" xr:uid="{57CAD29C-1FE2-4CFC-8898-B4741C0A7C2E}"/>
    <cellStyle name="_SN Oil_130204 2013 - 2061 LONG-TERM FORECAST FPL METHODOLOGY Clean Copy" xfId="42287" xr:uid="{EB74A787-A973-462F-A57F-5CBCA17E2E68}"/>
    <cellStyle name="_Solar - TOD Calculation Model - rev 04.16.09" xfId="42288" xr:uid="{1B241B54-6525-4F95-B10E-025113E126F6}"/>
    <cellStyle name="_Solar - TOD Calculation Model - rev 04.16.09 2" xfId="42289" xr:uid="{1A252D31-927E-4090-9417-832FE3C43055}"/>
    <cellStyle name="_Solar - TOD Calculation Model - rev 04.16.09 2 2" xfId="42290" xr:uid="{7BDF6476-7225-447A-BEE0-99D5230F7872}"/>
    <cellStyle name="_Solar - TOD Calculation Model - rev 04.16.09 3" xfId="42291" xr:uid="{76FC871C-E586-4E3A-9E15-C3CC14EF77DA}"/>
    <cellStyle name="_Solar - TOD Calculation Model - rev 04.16.09 4" xfId="42292" xr:uid="{0B8A1D66-67C3-4B2B-8EA4-6749E01C501D}"/>
    <cellStyle name="_Solar - TOD Calculation Model - rev 04.16.09 4 2" xfId="42293" xr:uid="{A4B7B45E-15EB-4934-882B-5633CFDCB286}"/>
    <cellStyle name="_Solar - TOD Calculation Model - rev 04.16.09 4 3" xfId="42294" xr:uid="{7C75CF60-6B33-4326-9258-882A84944401}"/>
    <cellStyle name="_Solar - TOD Calculation Model - rev 04.16.09_Genesis_Bridge_Tab" xfId="42295" xr:uid="{BAA7C4CB-4ED1-4CDA-9D1F-7429BC9218AC}"/>
    <cellStyle name="_Solar - TOD Calculation Model - rev 04.16.09_ToD" xfId="42296" xr:uid="{6532C152-6FAE-4CE8-AC79-0C33399EDF47}"/>
    <cellStyle name="_Solar - TOD Calculation Model - rev 04.16.09_ToD 2" xfId="42297" xr:uid="{17A2CB41-50CD-496A-A9AC-77348BF07EB4}"/>
    <cellStyle name="_Solar - TOD Calculation Model - rev 04.16.09_ToD 3" xfId="42298" xr:uid="{7A78DE99-6BE4-442C-AD78-DB69A243ADBE}"/>
    <cellStyle name="_Solar Field Design_E&amp;C" xfId="42299" xr:uid="{279CF83E-D801-4A51-92E9-9C9DE22FC4D4}"/>
    <cellStyle name="_Solar Field Design_E&amp;C 2" xfId="42300" xr:uid="{0EDFD596-9F94-4703-96D6-52E64D058E52}"/>
    <cellStyle name="_Solar Field Design_EC" xfId="42301" xr:uid="{25262191-EFB0-44B3-80C3-70D5C50B460B}"/>
    <cellStyle name="_Solar Field Design_EC 2" xfId="42302" xr:uid="{48EF2CE9-2183-4409-9FFF-0790230955E0}"/>
    <cellStyle name="_x0013__Solar ProForma v13" xfId="42303" xr:uid="{1ECE428F-0DFC-4074-9F32-05576E588188}"/>
    <cellStyle name="_Solar_Model_ab" xfId="42304" xr:uid="{AADF5ED4-90B6-4D18-A6FC-1E3E463874D4}"/>
    <cellStyle name="_Solar_Model_ab 2" xfId="42305" xr:uid="{249E380A-FDEE-4848-A55D-6E22B7C9906A}"/>
    <cellStyle name="_Solar_Model_ab 2 2" xfId="42306" xr:uid="{61096CCC-19EA-40BF-BD5E-7293F48866DF}"/>
    <cellStyle name="_Solar_Model_ab 3" xfId="42307" xr:uid="{1C95EF88-FAEC-466B-89E8-D281769B7CEC}"/>
    <cellStyle name="_Solar_Model_ab 4" xfId="42308" xr:uid="{7EE24749-D5AB-426C-8AE8-36A66B4D246E}"/>
    <cellStyle name="_Solar_Model_ab 4 2" xfId="42309" xr:uid="{0AD5FB13-88CE-4736-84E4-D75AE21C4C98}"/>
    <cellStyle name="_Solar_Model_ab 4 3" xfId="42310" xr:uid="{FFDE0E93-0339-48E8-A408-E579BA6BCD22}"/>
    <cellStyle name="_Solar_Model_ab_Genesis_Bridge_Tab" xfId="42311" xr:uid="{F8A3A789-A201-4880-9109-786B7BBA8C33}"/>
    <cellStyle name="_Solar_Model_ab_ToD" xfId="42312" xr:uid="{8041AA2A-8AD0-43AF-93E1-FD4F2161B962}"/>
    <cellStyle name="_Solar_Model_ab_ToD 2" xfId="42313" xr:uid="{27FC82EC-019F-4D48-AD6E-7F4FBCAC9D85}"/>
    <cellStyle name="_Solar_Model_ab_ToD 3" xfId="42314" xr:uid="{6B451567-ECBC-48E7-A306-AD408BA4C367}"/>
    <cellStyle name="_SoleOwner" xfId="42315" xr:uid="{90CB7EC2-C9D3-49D7-8609-B9C8D10E8E60}"/>
    <cellStyle name="_SoleOwner 2" xfId="42316" xr:uid="{96F0FA6C-4D02-4FA7-84DF-6F6DEE666FC9}"/>
    <cellStyle name="_SoleOwner 2 2" xfId="42317" xr:uid="{269B1AD6-DDE2-4E4B-8FF2-2EAE2FE277C6}"/>
    <cellStyle name="_SoleOwner 3" xfId="42318" xr:uid="{7D054909-A300-426C-9347-8BB8D770DE62}"/>
    <cellStyle name="_SoleOwner 3 2" xfId="42319" xr:uid="{48D27F5E-922C-4ACE-A6CD-4412347DE6C9}"/>
    <cellStyle name="_SoleOwner 4" xfId="42320" xr:uid="{A281D538-42B7-49DF-8406-BD1711C8E0C5}"/>
    <cellStyle name="_Sources and Uses FINAL dpakedit v2" xfId="42321" xr:uid="{AF82F247-121A-4A55-99D6-E1F907A8F768}"/>
    <cellStyle name="_Sources and Uses FINAL dpakedit v2 2" xfId="42322" xr:uid="{628F8CE0-FA21-453D-9671-3DB7DF0AC5E1}"/>
    <cellStyle name="_Spark Spread Analysis" xfId="42323" xr:uid="{5EBB56D4-14AB-4E1E-8944-7CBD17BF1CE8}"/>
    <cellStyle name="_Sparks Spreads Nepool 06-26-09" xfId="42324" xr:uid="{112B481D-0C17-41EC-8C8A-31447860350D}"/>
    <cellStyle name="_SparkSprds and Output Validations 081203 - MAB" xfId="42325" xr:uid="{F696E8AC-E8E3-44B2-8385-CB7F1304D417}"/>
    <cellStyle name="_SparkSprds and Output Validations 081203 - MAB 2" xfId="42326" xr:uid="{6CF3CAA5-68CB-40A2-A82C-C8DD9ED801AF}"/>
    <cellStyle name="_SparkSprds and Output Validations 100203 - MAB" xfId="42327" xr:uid="{F2D64BDD-1943-468A-A56B-C892F9D5EEA6}"/>
    <cellStyle name="_SPEC_Cash_Flow_4-20-05" xfId="42328" xr:uid="{F29C4BCA-3333-4C7B-A562-AB9CE36FF462}"/>
    <cellStyle name="_SPEC_Cash_Flow_4-20-05 2" xfId="42329" xr:uid="{D48EA97F-E8A4-4B86-99A0-1CA00B08DA3F}"/>
    <cellStyle name="_SPEC_Cash_Flow_4-20-05 3" xfId="42330" xr:uid="{102A33CD-09AB-45DC-9C21-A42B75B62C0F}"/>
    <cellStyle name="_SPEC_Cash_Flow_4-20-05 4" xfId="42331" xr:uid="{450DE544-94E8-4DBD-B2D3-33778AFC51D5}"/>
    <cellStyle name="_SPEC_Cash_Flow_4-20-05 5" xfId="42332" xr:uid="{201124A1-A3FD-4E9C-9862-5FE792FBB855}"/>
    <cellStyle name="_SPEC_Cash_Flow_4-20-05_Copy of South TX GenTie  0.8x Sale12-31-09 COD BASE CASEvBOD" xfId="42333" xr:uid="{E06F742D-316E-4853-970D-FDA3A0AE4C65}"/>
    <cellStyle name="_SPEC_Cash_Flow_4-20-05_Copy of South TX GenTie  0.8x Sale12-31-09 COD BASE CASEvBOD 2" xfId="42334" xr:uid="{A0D2BFD5-82A3-42E0-833B-A53EC2B8E1A9}"/>
    <cellStyle name="_SPEC_Cash_Flow_4-21-05" xfId="42335" xr:uid="{02B026C5-E8E7-464F-ABB9-96CF28D1D647}"/>
    <cellStyle name="_SPEC_Cash_Flow_4-21-05 2" xfId="42336" xr:uid="{E458519E-A30C-46DD-AFEB-6682939E07AC}"/>
    <cellStyle name="_SPEC_Cash_Flow_4-21-05 3" xfId="42337" xr:uid="{12D8960E-6B0E-4A98-9FEB-F5BA299FC27F}"/>
    <cellStyle name="_SPEC_Cash_Flow_4-21-05 4" xfId="42338" xr:uid="{CEAB97E5-00CE-4BD7-BCDA-6618E8D7BBCD}"/>
    <cellStyle name="_SPEC_Cash_Flow_4-21-05 5" xfId="42339" xr:uid="{9D637977-FDC9-4508-AFB8-4A087D16873F}"/>
    <cellStyle name="_SPEC_Cash_Flow_4-21-05_Copy of South TX GenTie  0.8x Sale12-31-09 COD BASE CASEvBOD" xfId="42340" xr:uid="{C87912AB-A398-426D-B26D-A5A4900A1C5A}"/>
    <cellStyle name="_SPEC_Cash_Flow_4-21-05_Copy of South TX GenTie  0.8x Sale12-31-09 COD BASE CASEvBOD 2" xfId="42341" xr:uid="{C158EDB0-8709-4F74-AFDE-208D65EDA92F}"/>
    <cellStyle name="_Spencur" xfId="42342" xr:uid="{AFEE0E5B-6894-41B0-9D03-BEE75461DDBE}"/>
    <cellStyle name="_SS" xfId="42343" xr:uid="{3CC224D9-034F-4FF3-B626-DA43B1D0D588}"/>
    <cellStyle name="_SS 2" xfId="42344" xr:uid="{8A42A3E7-3D38-451E-9AE0-AEA956D519A9}"/>
    <cellStyle name="_SS 2 2" xfId="42345" xr:uid="{1C38F8C3-57D9-43B5-9CB8-E22C51C4271B}"/>
    <cellStyle name="_SS 3" xfId="42346" xr:uid="{8F760AF9-4B63-43B3-807F-1FB5DF4E93B5}"/>
    <cellStyle name="_SS 3 2" xfId="42347" xr:uid="{2308FD05-7ED0-47A3-846B-BFDA1A93C525}"/>
    <cellStyle name="_SS 4" xfId="42348" xr:uid="{ACF70845-17D6-4A27-8625-2210C7CAEF20}"/>
    <cellStyle name="_SS 4 2" xfId="42349" xr:uid="{CBFD42B4-8366-42D7-AC73-01CC3375A24B}"/>
    <cellStyle name="_SS 4 3" xfId="42350" xr:uid="{888C524A-A508-4CF3-ABF3-E4097694FCFC}"/>
    <cellStyle name="_SS 5" xfId="42351" xr:uid="{05FEEA2E-4D8F-4FD7-871F-7EB9A6190ED3}"/>
    <cellStyle name="_SS 5 2" xfId="42352" xr:uid="{1B039FC1-A850-49AF-B187-222EA44C3784}"/>
    <cellStyle name="_SS 6" xfId="42353" xr:uid="{7DCADC7C-EDEA-4B60-8D7F-ED0C6201CE9A}"/>
    <cellStyle name="_SS WBS Structure" xfId="42354" xr:uid="{0EB1F7FB-7A22-473F-A947-1EDD0ECCEC43}"/>
    <cellStyle name="_SS_Cherokee 2010 - 2014 Budget Forecast" xfId="42355" xr:uid="{42650861-6C25-4B19-BD7F-5C2ACFC773DD}"/>
    <cellStyle name="_SS_Cimarron O&amp;M_05-24-2012" xfId="42356" xr:uid="{EE505043-381C-4F34-BDB3-CDC80ABA8E54}"/>
    <cellStyle name="_SS_Copy of South TX GenTie  0.8x Sale12-31-09 COD BASE CASEvBOD" xfId="42357" xr:uid="{8D05C9E7-5CD0-4F95-BF07-5654BA2D8C7F}"/>
    <cellStyle name="_SS_Copy of South TX GenTie  0.8x Sale12-31-09 COD BASE CASEvBOD 2" xfId="42358" xr:uid="{8A0C48D6-E552-42CE-99E5-CF51B94DF111}"/>
    <cellStyle name="_SS_Genesis_Bridge_Tab" xfId="42359" xr:uid="{60FCD373-A2AD-4285-8796-BE26A9BA52C2}"/>
    <cellStyle name="_SS_Input" xfId="42360" xr:uid="{09F08AAA-5D9F-4B80-8B34-D233EEB68D43}"/>
    <cellStyle name="_SS_Input 2" xfId="42361" xr:uid="{5D7126C8-73E9-497B-BAF6-FD7BF05CF5B9}"/>
    <cellStyle name="_SS_Majestic II 2013 - 2042 Property Tax Forecast est" xfId="42362" xr:uid="{5EA438F1-91C4-4327-AB8F-B970E4343DCF}"/>
    <cellStyle name="_SS_McCoy 250 MW Yingli 280W T-0 NextEra PVO&amp;M Budget (NEW RAMP)_2010-12-10" xfId="42363" xr:uid="{B3948613-CA28-45F1-85B2-01952FECD185}"/>
    <cellStyle name="_SS_McCoy 250 MW Yingli 280W T-0 NextEra PVO&amp;M Budget (NEW RAMP)_2010-12-6" xfId="42364" xr:uid="{9057519D-D816-4746-835D-7089983CF313}"/>
    <cellStyle name="_SS_Tax" xfId="42365" xr:uid="{BF746576-75BD-4396-AC85-3F2CB3BFE47B}"/>
    <cellStyle name="_SS_ToD" xfId="42366" xr:uid="{75137700-3844-45B8-B830-52D9380A1620}"/>
    <cellStyle name="_SS_ToD 2" xfId="42367" xr:uid="{3A850EBB-4C6D-4BE8-8294-3F26E8EF7B89}"/>
    <cellStyle name="_SS_ToD 3" xfId="42368" xr:uid="{DA899D01-B97A-4E39-A001-2CD45AEAE941}"/>
    <cellStyle name="_Standard EPS Tab - rev 02.10.05" xfId="42369" xr:uid="{5554C6B1-1757-4899-A3E2-1B5475B9EEB0}"/>
    <cellStyle name="_Standard EPS Tab - rev 02.10.05 2" xfId="42370" xr:uid="{008C5D8B-CFA3-4414-8251-965761294323}"/>
    <cellStyle name="_Standard EPS Tab - rev 02.10.05 2 2" xfId="42371" xr:uid="{E1CDE148-EA52-47C9-B068-B013F54FCDBB}"/>
    <cellStyle name="_Standard EPS Tab - rev 02.10.05 3" xfId="42372" xr:uid="{8D9F6402-5AB7-4355-B3CB-1E5BC490B338}"/>
    <cellStyle name="_Standard EPS Tab - rev 02.10.05 3 2" xfId="42373" xr:uid="{67B46A9E-8451-4470-8270-003EC2906979}"/>
    <cellStyle name="_Standard EPS Tab - rev 02.10.05 4" xfId="42374" xr:uid="{C5C8D2DD-E173-4F93-8B21-4F0EF600423C}"/>
    <cellStyle name="_Standard EPS Tab - rev 02.10.05 4 2" xfId="42375" xr:uid="{A287F2CA-61A8-4BDC-B2B2-FAD598014B51}"/>
    <cellStyle name="_Standard EPS Tab - rev 02.10.05 4 3" xfId="42376" xr:uid="{355CFAD2-BE02-42CD-B3A3-48D5C4551A57}"/>
    <cellStyle name="_Standard EPS Tab - rev 02.10.05 5" xfId="42377" xr:uid="{8C158332-327C-4F95-8128-3506EEF35ABB}"/>
    <cellStyle name="_Standard EPS Tab - rev 02.10.05 5 2" xfId="42378" xr:uid="{1FAE5900-7342-4C9D-989C-6EAFFF499066}"/>
    <cellStyle name="_Standard EPS Tab - rev 02.10.05 6" xfId="42379" xr:uid="{E38714FD-8DC7-49EF-95A9-E6216F59AEED}"/>
    <cellStyle name="_Standard EPS Tab - rev 02.10.05_August 2010 CWIP curves_NextEra" xfId="42380" xr:uid="{711E978F-33B5-4CCA-953A-194FA3350EB8}"/>
    <cellStyle name="_Standard EPS Tab - rev 02.10.05_August 2010 CWIP curves_NextEra 2" xfId="42381" xr:uid="{B52B2489-2B51-4D22-8E55-595DB4E2D992}"/>
    <cellStyle name="_Standard EPS Tab - rev 02.10.05_August 2010 CWIP curves_NextEra_November 2010 Termosol CWIP Curves NEER Final" xfId="42382" xr:uid="{83877DF6-351D-4C78-8F89-4C5A0D995E41}"/>
    <cellStyle name="_Standard EPS Tab - rev 02.10.05_August 2010 CWIP curves_NextEra_November 2010 Termosol CWIP Curves NEER Final 2" xfId="42383" xr:uid="{2A002439-CB20-4155-B9EB-A794021086A3}"/>
    <cellStyle name="_Standard EPS Tab - rev 02.10.05_BASIS ADJ" xfId="42384" xr:uid="{8E93C8A0-197C-4B2D-8284-650F2BCFCC20}"/>
    <cellStyle name="_Standard EPS Tab - rev 02.10.05_BM Adjustments" xfId="42385" xr:uid="{70B34D0D-54EF-49C1-A882-553123FEFBA7}"/>
    <cellStyle name="_Standard EPS Tab - rev 02.10.05_Capacity_Factor_Monthly_Forecast_Through_2024 " xfId="42386" xr:uid="{FBFE8F08-49ED-4DB8-BC3A-FD6B3A5055A8}"/>
    <cellStyle name="_Standard EPS Tab - rev 02.10.05_Capacity_Factor_Monthly_Forecast_Through_2024  2" xfId="42387" xr:uid="{A50A35EA-36AC-40D5-9EDB-8C714E56F1C1}"/>
    <cellStyle name="_Standard EPS Tab - rev 02.10.05_Consolidated Summary Living ProForma_2011_DRAFT" xfId="42388" xr:uid="{1180DFE7-265F-49A9-8483-8BD7C106A624}"/>
    <cellStyle name="_Standard EPS Tab - rev 02.10.05_Consolidated Summary Living ProForma_2011_DRAFT 2" xfId="42389" xr:uid="{B412E9FB-DDB1-47B5-BCC3-D66777E03430}"/>
    <cellStyle name="_Standard EPS Tab - rev 02.10.05_Consolidated Summary Living ProForma_2011_Paste Special" xfId="42390" xr:uid="{605377AC-8DD7-4E59-97C9-E04A377BCF0E}"/>
    <cellStyle name="_Standard EPS Tab - rev 02.10.05_Consolidated Summary Living ProForma_2011_Paste Special 2" xfId="42391" xr:uid="{B6C7803D-9E20-49A8-987B-773AA2CFCAA5}"/>
    <cellStyle name="_Standard EPS Tab - rev 02.10.05_Copy of South TX GenTie  0.8x Sale12-31-09 COD BASE CASEvBOD" xfId="42392" xr:uid="{1188E96D-142B-466C-9384-E869A2338088}"/>
    <cellStyle name="_Standard EPS Tab - rev 02.10.05_Copy of South TX GenTie  0.8x Sale12-31-09 COD BASE CASEvBOD 2" xfId="42393" xr:uid="{706D1FDD-8B3A-492F-B896-E3B660EFFCC2}"/>
    <cellStyle name="_Standard EPS Tab - rev 02.10.05_CWIP Termosol 1" xfId="42394" xr:uid="{F4B54495-5670-48D2-ACC8-A0AA9079621C}"/>
    <cellStyle name="_Standard EPS Tab - rev 02.10.05_CWIP Termosol 1 2" xfId="42395" xr:uid="{D9AD5380-D11A-455A-A7FD-2EDB1B2B08E2}"/>
    <cellStyle name="_Standard EPS Tab - rev 02.10.05_CWIP Termosol 2" xfId="42396" xr:uid="{9FEFDB4D-2899-4BA1-8A32-6CFE94173600}"/>
    <cellStyle name="_Standard EPS Tab - rev 02.10.05_CWIP Termosol 2 2" xfId="42397" xr:uid="{9DC91859-0D06-4005-A368-ACEF823BCBF7}"/>
    <cellStyle name="_Standard EPS Tab - rev 02.10.05_Fees" xfId="42398" xr:uid="{D00F4BB3-180D-4A09-9027-41C911B81324}"/>
    <cellStyle name="_Standard EPS Tab - rev 02.10.05_Genesis_Bridge_Tab" xfId="42399" xr:uid="{DBE4A60F-6F1C-4E63-BDBB-57AB997FC73D}"/>
    <cellStyle name="_Standard EPS Tab - rev 02.10.05_Locked in Gross Margin" xfId="42400" xr:uid="{40887977-0E29-4E2E-8166-1D9BE788EBBC}"/>
    <cellStyle name="_Standard EPS Tab - rev 02.10.05_November 2010 CWIP Curves Genesis Final" xfId="42401" xr:uid="{DCA260A6-0F49-4F64-9A7A-1046D75B618C}"/>
    <cellStyle name="_Standard EPS Tab - rev 02.10.05_November 2010 CWIP Curves Genesis Final 2" xfId="42402" xr:uid="{2CE0E587-0EFE-4DB0-81AB-EDAFD3B1D56E}"/>
    <cellStyle name="_Standard EPS Tab - rev 02.10.05_November 2010 CWIP Curves NEER Final" xfId="42403" xr:uid="{D498CDA4-1208-40E2-BB08-D0FE93C58980}"/>
    <cellStyle name="_Standard EPS Tab - rev 02.10.05_November 2010 CWIP Curves NEER Final 2" xfId="42404" xr:uid="{6DD99E71-C9A1-4664-99C7-38D353D0A3EC}"/>
    <cellStyle name="_Standard EPS Tab - rev 02.10.05_November 2010 Termosol CWIP Curves NEER Final" xfId="42405" xr:uid="{50F443F2-B520-4981-80BE-B9D1B377F5EE}"/>
    <cellStyle name="_Standard EPS Tab - rev 02.10.05_November 2010 Termosol CWIP Curves NEER Final 2" xfId="42406" xr:uid="{B13DD642-60EE-44DD-951B-19CE7E051A89}"/>
    <cellStyle name="_Standard EPS Tab - rev 02.10.05_Project Monitoring Paradise Solar revised_October 2010" xfId="42407" xr:uid="{809AC4B9-7BD9-440A-A7E7-2C4BE08651AD}"/>
    <cellStyle name="_Standard EPS Tab - rev 02.10.05_Project Monitoring Paradise Solar revised_October 2010 2" xfId="42408" xr:uid="{2EBC121D-8381-4335-9E58-E5C7006C7E6F}"/>
    <cellStyle name="_Standard EPS Tab - rev 02.10.05_Project Monitoring Paradise Solar revised_October 2010_November 2010 Termosol CWIP Curves NEER Final" xfId="42409" xr:uid="{38C3F19E-0E8B-4723-99C1-6B5912B8FEE7}"/>
    <cellStyle name="_Standard EPS Tab - rev 02.10.05_Project Monitoring Paradise Solar revised_October 2010_November 2010 Termosol CWIP Curves NEER Final 2" xfId="42410" xr:uid="{EA081893-BCE6-471A-9939-FE27EBFEC743}"/>
    <cellStyle name="_Standard EPS Tab - rev 02.10.05_September 2010 CWIP curves_NextEra" xfId="42411" xr:uid="{7E4B31A0-2E33-49CC-9FAA-B1E26706432E}"/>
    <cellStyle name="_Standard EPS Tab - rev 02.10.05_September 2010 CWIP curves_NextEra 2" xfId="42412" xr:uid="{19B869A1-29A4-43D9-B7D4-DE976ED689C4}"/>
    <cellStyle name="_Standard EPS Tab - rev 02.10.05_September 2010 CWIP curves_NextEra_November 2010 Termosol CWIP Curves NEER Final" xfId="42413" xr:uid="{B7849A2B-AF6C-4089-9B13-B1959CE874AC}"/>
    <cellStyle name="_Standard EPS Tab - rev 02.10.05_September 2010 CWIP curves_NextEra_November 2010 Termosol CWIP Curves NEER Final 2" xfId="42414" xr:uid="{7208366A-44AC-430C-A231-5AAA2A276003}"/>
    <cellStyle name="_Standard EPS Tab - rev 02.10.05_Summerhaven CWIP curve Oct_2010" xfId="42415" xr:uid="{D448937D-E3F8-451F-B8E9-2D8743A054CC}"/>
    <cellStyle name="_Standard EPS Tab - rev 02.10.05_Summerhaven CWIP curve Oct_2010 2" xfId="42416" xr:uid="{42C529E5-3522-44F9-8ECF-BBC279ECEF73}"/>
    <cellStyle name="_Standard EPS Tab - rev 02.10.05_Summerhaven CWIP curve Oct_2010_November 2010 Termosol CWIP Curves NEER Final" xfId="42417" xr:uid="{50F9071F-DAB9-487E-BC75-3E12696F7F17}"/>
    <cellStyle name="_Standard EPS Tab - rev 02.10.05_Summerhaven CWIP curve Oct_2010_November 2010 Termosol CWIP Curves NEER Final 2" xfId="42418" xr:uid="{750FCFD8-AFDE-4D7C-9E5F-299153E55415}"/>
    <cellStyle name="_Standard EPS Tab - rev 02.10.05_ToD" xfId="42419" xr:uid="{25B9D735-2EE5-43B4-9874-5F57136F243B}"/>
    <cellStyle name="_Standard EPS Tab - rev 02.10.05_ToD 2" xfId="42420" xr:uid="{6C5B29CB-AE2A-4F32-94E4-01BD3F15EEBF}"/>
    <cellStyle name="_Standard EPS Tab - rev 02.10.05_ToD 3" xfId="42421" xr:uid="{396DCE42-B26E-4A20-AA59-9012A6AB2F23}"/>
    <cellStyle name="_Standard EPS Tab - rev 02.10.05_tx financing revs" xfId="42422" xr:uid="{96BB99D2-6D7E-4964-BF1C-5BFF8B448099}"/>
    <cellStyle name="_Standard EPS Tab - rev 02.10.05_tx financing revs 2" xfId="42423" xr:uid="{10B4744A-E507-4C75-9167-985583D34DCC}"/>
    <cellStyle name="_State Summary by Company" xfId="42424" xr:uid="{E595AA2F-3F7B-4E5E-89DB-BF817219D7D3}"/>
    <cellStyle name="_State Summary by Company 2" xfId="42425" xr:uid="{F144B892-E57A-4449-8B59-6F3981DAF32B}"/>
    <cellStyle name="_State Summary by Company_March_LTD_Premium" xfId="42426" xr:uid="{CFD66580-D628-4650-BAFB-51E0C3612DDC}"/>
    <cellStyle name="_State Summary by Company_Nov Self Admin LTD Income Premium - CIGNA" xfId="42427" xr:uid="{C321ED46-6328-4B1E-9253-637ECA3D50DA}"/>
    <cellStyle name="_State Summary by Company_Summary Unrounded" xfId="42428" xr:uid="{EF1D9CC1-6FAD-4372-8B85-EF5CB284D46E}"/>
    <cellStyle name="_SubHeading" xfId="42429" xr:uid="{6EB0AF5D-F6D8-4073-A02D-3B7F938CF534}"/>
    <cellStyle name="_SubHeading_01 Horizon Wind Energy Analytics" xfId="42430" xr:uid="{15872B06-D798-4E41-A5E9-591CEFA9F05C}"/>
    <cellStyle name="_SubHeading_01 Horizon Wind Energy Analytics_G&amp;A_reports" xfId="42431" xr:uid="{C0BD2D2C-8EF1-4AB5-899D-3165FB790677}"/>
    <cellStyle name="_SubHeading_01 model" xfId="42432" xr:uid="{79423F97-18BA-4349-973A-82DE57A0CAE4}"/>
    <cellStyle name="_SubHeading_01 model 2" xfId="42433" xr:uid="{8367004F-2400-479F-9D5F-873C42D5A7CC}"/>
    <cellStyle name="_SubHeading_02 Potential Partner Ability to Pay Analysis2" xfId="42434" xr:uid="{6437859F-5E25-4436-B9E3-881A7CF37D6D}"/>
    <cellStyle name="_SubHeading_02 Potential Partner Ability to Pay Analysis2 2" xfId="42435" xr:uid="{F527072F-1CC2-4FBC-B539-4AE7F268905B}"/>
    <cellStyle name="_SubHeading_02 Quick Model_PQ Corporation" xfId="42436" xr:uid="{0EDFF78C-9881-47B1-BA30-66D3B27EBF61}"/>
    <cellStyle name="_SubHeading_02 Quick Model_PQ Corporation 2" xfId="42437" xr:uid="{2FB22242-5B10-4E7E-8544-27EAF8865F85}"/>
    <cellStyle name="_SubHeading_02 Quick Model_PQ Corporation_01 Horizon Wind Energy Analytics" xfId="42438" xr:uid="{9F8CB5D6-DE2A-4D11-9FEF-9D0524CD7FFE}"/>
    <cellStyle name="_SubHeading_02 Quick Model_PQ Corporation_01 Horizon Wind Energy Analytics_G&amp;A_reports" xfId="42439" xr:uid="{5E2F1304-0C9A-4FF6-BD82-4726485CB1E8}"/>
    <cellStyle name="_SubHeading_03 Aventine DCF" xfId="42440" xr:uid="{13DEC1AA-9057-48E9-8083-DAAF752C9792}"/>
    <cellStyle name="_SubHeading_03 Aventine DCF 2" xfId="42441" xr:uid="{9106D6B5-6351-47A7-9A89-49F75F4DE321}"/>
    <cellStyle name="_SubHeading_12 Merger Plans" xfId="42442" xr:uid="{E31F37EC-A0DA-4BC9-9C72-91EA0559BAA3}"/>
    <cellStyle name="_SubHeading_12 Merger Plans 2" xfId="42443" xr:uid="{36C6A594-2296-4972-82F5-B16F72210A08}"/>
    <cellStyle name="_SubHeading_2007 and 2008 Project Detail 12-01-08" xfId="42444" xr:uid="{2114A07F-8B67-4C2C-B29F-0CC20E78574A}"/>
    <cellStyle name="_SubHeading_2007 and 2008 Project Detail 12-01-08_B&amp;B Model 4.14.09" xfId="42445" xr:uid="{42D07CE4-DC45-449C-BA1D-7DB027DDB9EC}"/>
    <cellStyle name="_SubHeading_2007 and 2008 Project Detail 12-01-08_Merchant Trent" xfId="42446" xr:uid="{D620F977-94EB-4599-83B5-6914968453E6}"/>
    <cellStyle name="_SubHeading_2007 and 2008 Project Detail 12-01-08_Purchase Accounting PPA's" xfId="42447" xr:uid="{92BF258C-22F6-4CFF-8D21-E4EE52227F48}"/>
    <cellStyle name="_SubHeading_37 Roark Model_With GS Financing" xfId="42448" xr:uid="{102CB202-D5BD-4A0A-B149-90C1BC13D0C2}"/>
    <cellStyle name="_SubHeading_37 Roark Model_With GS Financing 2" xfId="42449" xr:uid="{3979293A-FB37-4254-B02B-7BF69F515832}"/>
    <cellStyle name="_SubHeading_37 Roark Model_With GS Financing_Desert Sun Model - 12-22-2009 v14" xfId="42450" xr:uid="{3768C0C2-13A2-4349-AA0A-5740B0BD98A0}"/>
    <cellStyle name="_SubHeading_accretion dilution analysis" xfId="42451" xr:uid="{9F5A0360-A310-4686-B806-7265F512D836}"/>
    <cellStyle name="_SubHeading_accretion dilution analysis 2" xfId="42452" xr:uid="{55CFCA46-CE35-4653-9E95-3B441B1DF292}"/>
    <cellStyle name="_SubHeading_Arrowsmith Model_1_2_05" xfId="42453" xr:uid="{E492F4C2-E993-4D99-8F1C-D8D08E0304E6}"/>
    <cellStyle name="_SubHeading_Arrowsmith Model_1_2_05 2" xfId="42454" xr:uid="{4C53111B-575B-45AB-AAB8-7B6884FEB2DE}"/>
    <cellStyle name="_SubHeading_bank_csc_and merger plan4" xfId="42455" xr:uid="{AE9204AB-85CF-401D-9814-3DADBF581216}"/>
    <cellStyle name="_SubHeading_bank_csc_and merger plan4 2" xfId="42456" xr:uid="{613C3199-281A-4544-8811-695C63D5DF5B}"/>
    <cellStyle name="_SubHeading_bank_csc_Q1_2001" xfId="42457" xr:uid="{2EF26EA1-B8C4-4674-97D0-AA13920144FF}"/>
    <cellStyle name="_SubHeading_bank_csc_Q1_2001 2" xfId="42458" xr:uid="{28EAFA6E-2812-44CC-B03F-8F64068330D5}"/>
    <cellStyle name="_SubHeading_bank_csc_Q2_2001" xfId="42459" xr:uid="{67251014-4553-447C-8EE4-AF840EF2071E}"/>
    <cellStyle name="_SubHeading_bank_csc_Q2_2001 2" xfId="42460" xr:uid="{BC01CA9E-FDD2-4FF5-A0F5-B561873DD412}"/>
    <cellStyle name="_SubHeading_bank_csc_Q2_2001_c1" xfId="42461" xr:uid="{A363C44A-6A22-4517-BBFF-4B11A7EE5347}"/>
    <cellStyle name="_SubHeading_bank_csc_Q2_2001_c1 2" xfId="42462" xr:uid="{BB81C652-A995-4235-8C70-AA1650F31005}"/>
    <cellStyle name="_SubHeading_Blue_Canyon_II_1_2_05" xfId="42463" xr:uid="{7FDD0228-DDD5-4BFF-8F91-5DFC2994F98E}"/>
    <cellStyle name="_SubHeading_Blue_Canyon_II_1_2_05 2" xfId="42464" xr:uid="{B2DBB2E6-7900-4F4E-8D5E-1D612655D94F}"/>
    <cellStyle name="_SubHeading_Book1" xfId="42465" xr:uid="{E26F8022-8AD2-476F-84CB-CB2594F955DB}"/>
    <cellStyle name="_SubHeading_Book1 2" xfId="42466" xr:uid="{CF1F4C30-CF07-4FF2-BAE5-61B9A4E2D736}"/>
    <cellStyle name="_SubHeading_Book1_01 Horizon Wind Energy Analytics" xfId="42467" xr:uid="{861986D0-9CA5-4FD5-92A3-18E8D984751B}"/>
    <cellStyle name="_SubHeading_Book1_01 Horizon Wind Energy Analytics_G&amp;A_reports" xfId="42468" xr:uid="{2C384F01-E73F-4C9E-9FB1-E4F28B47F178}"/>
    <cellStyle name="_SubHeading_Book1_Modeling Mick" xfId="42469" xr:uid="{41C1611A-21F7-41D9-8B3A-08ECE9424A05}"/>
    <cellStyle name="_SubHeading_Book1_Modeling Mick 2" xfId="42470" xr:uid="{4B8F6680-88FF-47EA-B033-1BF51B265526}"/>
    <cellStyle name="_SubHeading_Book2" xfId="42471" xr:uid="{36161AA2-8AFB-48C5-AD7F-CDA3E008D9D0}"/>
    <cellStyle name="_SubHeading_Book2 2" xfId="42472" xr:uid="{C1A6854A-8810-45F1-84F7-278B05ECFB32}"/>
    <cellStyle name="_SubHeading_Construction Period " xfId="42473" xr:uid="{47F50615-C233-4C45-B2AE-C9D6A1C40D54}"/>
    <cellStyle name="_SubHeading_Construction Period  2" xfId="42474" xr:uid="{5BA99DA0-B9AB-4DB2-B051-26854759351F}"/>
    <cellStyle name="_SubHeading_Construction Period _Desert Sun Model - 12-22-2009 v14" xfId="42475" xr:uid="{7773F5C9-5EF8-4F3B-94FA-D1E4B94F0713}"/>
    <cellStyle name="_SubHeading_CSC with WACC" xfId="42476" xr:uid="{8A645FBC-35AD-4E0A-AADF-C01651AF50A3}"/>
    <cellStyle name="_SubHeading_CSC with WACC 2" xfId="42477" xr:uid="{C9EB63DE-F7C4-424F-B9E8-97FFD19CCA6F}"/>
    <cellStyle name="_SubHeading_CSC_Palm_Sum_of_Parts_5_23_01a" xfId="42478" xr:uid="{B215AA96-5722-48DD-88CD-E8FBF90D8FB6}"/>
    <cellStyle name="_SubHeading_CSC_Palm_Sum_of_Parts_5_23_01a 2" xfId="42479" xr:uid="{E37C5B3C-9C4E-4612-8D52-3E5BC81BFE51}"/>
    <cellStyle name="_SubHeading_Elkhorn 091906_v5" xfId="42480" xr:uid="{CE9A1462-D498-42AC-982E-122527BE1957}"/>
    <cellStyle name="_SubHeading_Elkhorn 091906_v5 2" xfId="42481" xr:uid="{FA293E65-1A6D-45F6-BE03-9377B2FC4E4E}"/>
    <cellStyle name="_SubHeading_er" xfId="42482" xr:uid="{CEA1F6B9-3E26-44DF-902D-8FF0D71BDEE7}"/>
    <cellStyle name="_SubHeading_er 2" xfId="42483" xr:uid="{57320C5B-2F9E-444D-838E-27EB4AF24DF9}"/>
    <cellStyle name="_SubHeading_FigTech Merger Model_02" xfId="42484" xr:uid="{2FC79733-DBA0-4F66-A9CB-A4CEAE9E9A54}"/>
    <cellStyle name="_SubHeading_FigTech Merger Model_02 2" xfId="42485" xr:uid="{11D3F26B-96FC-4B64-8231-4472D5DBB37F}"/>
    <cellStyle name="_SubHeading_Final Canadian Bank Comp (sent to IBD)FORM" xfId="42486" xr:uid="{804B0D83-3E1A-4243-8B5A-3C3D908A55E8}"/>
    <cellStyle name="_SubHeading_Final Canadian Bank Comp (sent to IBD)FORM 2" xfId="42487" xr:uid="{D8D22076-7710-435E-AB99-40056F1D2BFD}"/>
    <cellStyle name="_SubHeading_Final Canadian Bank Comp (sent to IBD)FORM_01 Horizon Wind Energy Analytics" xfId="42488" xr:uid="{DAD930AB-4365-4EC4-BA89-6555FA360D7C}"/>
    <cellStyle name="_SubHeading_Final Canadian Bank Comp (sent to IBD)FORM_01 Horizon Wind Energy Analytics_G&amp;A_reports" xfId="42489" xr:uid="{4B46AD8F-4854-44D3-9FCA-3EDE1CB6F8E2}"/>
    <cellStyle name="_SubHeading_Financial Statements 122705rev1(2006 GS board committments)" xfId="42490" xr:uid="{C8FEA858-898A-41F1-B2DB-959463C783B9}"/>
    <cellStyle name="_SubHeading_Financial Statements 122705rev1(2006 GS board committments) 2" xfId="42491" xr:uid="{BBFAFBDE-7EC4-4B36-B5BB-DD65E194EFD6}"/>
    <cellStyle name="_SubHeading_Financials Layout dpak 9-26-01 v1" xfId="42492" xr:uid="{96F0C72D-A52B-4C15-85EF-DD2AE4EF3B8D}"/>
    <cellStyle name="_SubHeading_Financials Layout dpak 9-26-01 v1 2" xfId="42493" xr:uid="{4340D93F-6B24-4799-B123-079164E88042}"/>
    <cellStyle name="_SubHeading_Flat Rock Acquisition Model_1_2_05" xfId="42494" xr:uid="{B7E9264C-85D7-4263-96EE-826B51DAD732}"/>
    <cellStyle name="_SubHeading_Flat Rock Acquisition Model_1_2_05 2" xfId="42495" xr:uid="{73BC0094-24F2-40BE-B27D-73F9FC8BF382}"/>
    <cellStyle name="_SubHeading_Flat Rock Phase_2 Acquisition Model_1_2_05" xfId="42496" xr:uid="{1E68370E-DA80-4AA6-AFB6-848F37FA92C2}"/>
    <cellStyle name="_SubHeading_Flat Rock Phase_2 Acquisition Model_1_2_05 2" xfId="42497" xr:uid="{727E93E5-8193-496D-BD51-418F92028814}"/>
    <cellStyle name="_SubHeading_Football Field" xfId="42498" xr:uid="{A5612B46-33D2-4154-AC95-B02F2F8933A1}"/>
    <cellStyle name="_SubHeading_Football Field 2" xfId="42499" xr:uid="{8AA0ACF3-75B7-4DDF-8E5C-FB0F150B7570}"/>
    <cellStyle name="_SubHeading_HealthSouth Group Credit Comp v11" xfId="42500" xr:uid="{E2C85E67-CE73-411C-A4ED-2614A5AAB337}"/>
    <cellStyle name="_SubHeading_HealthSouth Group Credit Comp v11 2" xfId="42501" xr:uid="{67301F89-092B-467C-9910-85DF0D38132A}"/>
    <cellStyle name="_SubHeading_HealthSouth LBO Cases 14" xfId="42502" xr:uid="{48011BFF-C60D-4C9C-ACB7-A0F3C80A9DD6}"/>
    <cellStyle name="_SubHeading_HealthSouth LBO Cases 14 2" xfId="42503" xr:uid="{239B8679-0806-43F0-9D97-9D7F996BE15C}"/>
    <cellStyle name="_SubHeading_HealthSouth LBO Cases 14_01 Horizon Wind Energy Analytics" xfId="42504" xr:uid="{FFAE14AF-3CDE-46D8-A891-F440888CA069}"/>
    <cellStyle name="_SubHeading_HealthSouth LBO Cases 14_01 Horizon Wind Energy Analytics_G&amp;A_reports" xfId="42505" xr:uid="{7DE558FA-45EB-44D9-B07D-49EDE96AC7BE}"/>
    <cellStyle name="_SubHeading_Healthsouthlevels 10-24-2005" xfId="42506" xr:uid="{D4825F3B-F20F-4B7C-9D51-29FD15BC2788}"/>
    <cellStyle name="_SubHeading_Healthsouthlevels 10-24-2005 2" xfId="42507" xr:uid="{286B861D-53D6-46C2-AD06-788125884132}"/>
    <cellStyle name="_SubHeading_High Prairie 091906" xfId="42508" xr:uid="{1F7B38A1-198F-46C7-9DB1-3D438558CA87}"/>
    <cellStyle name="_SubHeading_High Prairie 091906 2" xfId="42509" xr:uid="{EC9F6D8B-F1D4-46E6-B5CC-BAE10DF7FC7F}"/>
    <cellStyle name="_SubHeading_IBES_EPS_Estimates" xfId="42510" xr:uid="{8DF5207D-D0F5-42C8-B1D3-E6C9B468F1DF}"/>
    <cellStyle name="_SubHeading_IBES_EPS_Estimates 2" xfId="42511" xr:uid="{EAC0522F-02BF-4D57-BF74-EDBAA94FF04B}"/>
    <cellStyle name="_SubHeading_lbo_long_model" xfId="42512" xr:uid="{129963EB-7D36-4F69-8B0B-4DA559EDD67B}"/>
    <cellStyle name="_SubHeading_lbo_long_model 2" xfId="42513" xr:uid="{0313D547-E645-47C4-A714-BC44A0B5840B}"/>
    <cellStyle name="_SubHeading_lbo_long_model_01 Horizon Wind Energy Analytics" xfId="42514" xr:uid="{5F07588C-E925-4AD6-B0B9-334DAB54D654}"/>
    <cellStyle name="_SubHeading_lbo_long_model_01 Horizon Wind Energy Analytics_G&amp;A_reports" xfId="42515" xr:uid="{7446B2E0-DC3E-4B3D-8AB7-28321BA57F47}"/>
    <cellStyle name="_SubHeading_Lone Star II" xfId="42516" xr:uid="{4AB5C951-F657-428E-A980-40E78BF9DA91}"/>
    <cellStyle name="_SubHeading_Lone Star II 2" xfId="42517" xr:uid="{3A219015-F62D-44D9-81E7-EE25E73175F2}"/>
    <cellStyle name="_SubHeading_make whole_v2" xfId="42518" xr:uid="{F9DDF124-3DE6-4932-924A-9D11D03CE5BB}"/>
    <cellStyle name="_SubHeading_make whole_v2 2" xfId="42519" xr:uid="{9216C633-A1CF-42AE-BD9D-935E06F72334}"/>
    <cellStyle name="_SubHeading_Maple Ridge II Annual" xfId="42520" xr:uid="{55DF4554-032A-4601-AD9F-EFD871E34637}"/>
    <cellStyle name="_SubHeading_Maple Ridge II Annual 2" xfId="42521" xr:uid="{1FFE6B48-1EA1-4F5C-BA26-A6AD955BA294}"/>
    <cellStyle name="_SubHeading_Master_Telecom_Equipment_CSC_5_9_01_v02" xfId="42522" xr:uid="{F1A13F05-FEC2-41DD-882A-E8917461A09C}"/>
    <cellStyle name="_SubHeading_Master_Telecom_Equipment_CSC_5_9_01_v02 2" xfId="42523" xr:uid="{157075CD-5849-4DF7-BEA3-66430DB4EFFF}"/>
    <cellStyle name="_SubHeading_Master_Telecom_Equipment_CSCb" xfId="42524" xr:uid="{95FADB71-62F1-493B-9A50-87814D137EE5}"/>
    <cellStyle name="_SubHeading_Master_Telecom_Equipment_CSCb 2" xfId="42525" xr:uid="{F0906206-A0A5-49F8-8C18-9C3EDD78F775}"/>
    <cellStyle name="_SubHeading_MasterDatabase_Oct_07_v2" xfId="42526" xr:uid="{1BC6350C-D656-496D-814D-4D25806FEB94}"/>
    <cellStyle name="_SubHeading_MasterDatabase_Oct_07_v2 2" xfId="42527" xr:uid="{B5FAB346-E7B4-4C7C-8AF9-9459E75FE233}"/>
    <cellStyle name="_SubHeading_MasterDatabase_Sept_07_v2" xfId="42528" xr:uid="{4101F9C7-36F9-4601-BEC5-DE1B4BAA2283}"/>
    <cellStyle name="_SubHeading_MasterDatabase_Sept_07_v2 2" xfId="42529" xr:uid="{8AEAEED2-1634-45E0-BF6D-F10001D3F5DA}"/>
    <cellStyle name="_SubHeading_MasterDatabase_Sept_07_v3" xfId="42530" xr:uid="{F1637E08-F63A-4E3F-B749-004724E51473}"/>
    <cellStyle name="_SubHeading_MasterDatabase_Sept_07_v3 2" xfId="42531" xr:uid="{431A731E-9A57-4CC7-BE56-E8119D1AD1DC}"/>
    <cellStyle name="_SubHeading_MAXF historical financials" xfId="42532" xr:uid="{C5D38066-2A20-4094-B023-97B0DED77386}"/>
    <cellStyle name="_SubHeading_MAXF historical financials 2" xfId="42533" xr:uid="{364E72FA-EDDF-448E-BBD6-2D10F18BC069}"/>
    <cellStyle name="_SubHeading_MAXF historical financials_01 Horizon Wind Energy Analytics" xfId="42534" xr:uid="{29449752-9CE6-4CA4-88B0-5BD106630533}"/>
    <cellStyle name="_SubHeading_MAXF historical financials_01 Horizon Wind Energy Analytics_G&amp;A_reports" xfId="42535" xr:uid="{4CF935C0-216F-48EA-A40D-C8D39B808DAB}"/>
    <cellStyle name="_SubHeading_Medium Term Project Acquisition Model_1_2_05" xfId="42536" xr:uid="{4EF44F14-35C8-4231-98F9-8D6CBE632465}"/>
    <cellStyle name="_SubHeading_Medium Term Project Acquisition Model_1_2_05 2" xfId="42537" xr:uid="{DAC3F6C2-3CE6-4423-BF68-1A8038B24DB5}"/>
    <cellStyle name="_SubHeading_Merger model_new_ability to pay" xfId="42538" xr:uid="{D6BD6186-B2A6-4C45-8DCD-33C182C83F66}"/>
    <cellStyle name="_SubHeading_Merger model_new_ability to pay 2" xfId="42539" xr:uid="{F513EAFA-4986-47FB-B998-F13FF7B5294C}"/>
    <cellStyle name="_SubHeading_Merger Plan 31-Scenario 12" xfId="42540" xr:uid="{A98CFBE3-4CDE-4C0E-9692-F7A700982FBE}"/>
    <cellStyle name="_SubHeading_Merger Plan 31-Scenario 12 2" xfId="42541" xr:uid="{DAA65550-B036-44AD-8665-5977D1A4BD7B}"/>
    <cellStyle name="_SubHeading_merger plans_June 1" xfId="42542" xr:uid="{84743D70-3C73-4B47-9ADB-4CE1A0C56CAD}"/>
    <cellStyle name="_SubHeading_merger plans_June 1 2" xfId="42543" xr:uid="{ACC3CF36-52C4-47C6-A28F-468AE31578C7}"/>
    <cellStyle name="_SubHeading_model_bk" xfId="42544" xr:uid="{8AC69C63-06A4-4C3A-AD46-310B75FCFD93}"/>
    <cellStyle name="_SubHeading_model_bk 2" xfId="42545" xr:uid="{0E4227E8-C470-42AC-97FB-909BDC08C351}"/>
    <cellStyle name="_SubHeading_Modeling Mick" xfId="42546" xr:uid="{854DDE2D-FC0E-47EA-ACAA-2BBE83AE383B}"/>
    <cellStyle name="_SubHeading_Modeling Mick 2" xfId="42547" xr:uid="{AD0C38E6-B213-4740-8424-55F97F97C14A}"/>
    <cellStyle name="_SubHeading_monet2.4" xfId="42548" xr:uid="{6B278D49-DDE8-4317-8621-9E61E29409D0}"/>
    <cellStyle name="_SubHeading_monet2.4 2" xfId="42549" xr:uid="{952146EB-49A2-4E3B-9948-17157A1CC60D}"/>
    <cellStyle name="_SubHeading_MotLion Projections may" xfId="42550" xr:uid="{C617584C-1FFB-4A6A-9253-F7F8F9F4923B}"/>
    <cellStyle name="_SubHeading_MotLion Projections may 2" xfId="42551" xr:uid="{9FBE8F71-DB1C-4121-BEB7-AA4453E5D68A}"/>
    <cellStyle name="_SubHeading_Panhandle Value" xfId="42552" xr:uid="{A3B4D5E6-19CF-4610-A571-A8AC81081B08}"/>
    <cellStyle name="_SubHeading_Panhandle Value 2" xfId="42553" xr:uid="{737F1B47-D4BD-4785-AEDE-4FB1C48E95D5}"/>
    <cellStyle name="_SubHeading_PL Consolidated (2003)" xfId="42554" xr:uid="{DB3AD4AD-3EA4-4797-B22C-03AE5DCD245F}"/>
    <cellStyle name="_SubHeading_PL Consolidated (2003) 2" xfId="42555" xr:uid="{D028DC03-E49A-4358-AFD4-9695CB0066F0}"/>
    <cellStyle name="_SubHeading_PL Consolidated (2003)_01 Horizon Wind Energy Analytics" xfId="42556" xr:uid="{2F062B34-D0A1-40B2-A4B8-AAB0E35C05A8}"/>
    <cellStyle name="_SubHeading_PL Consolidated (2003)_01 Horizon Wind Energy Analytics_G&amp;A_reports" xfId="42557" xr:uid="{EFB7BC14-F686-47FD-8C00-E8CBEF5B29EE}"/>
    <cellStyle name="_SubHeading_PNC_merger_plan_divestitures_05" xfId="42558" xr:uid="{7C98E9BF-8E85-4126-B327-F6F295E4FD2A}"/>
    <cellStyle name="_SubHeading_PNC_merger_plan_divestitures_05 2" xfId="42559" xr:uid="{0A414952-0EDD-4C24-BC51-502AA6267194}"/>
    <cellStyle name="_SubHeading_Potential Strategic Partners" xfId="42560" xr:uid="{87F141C4-89EF-4B48-B169-1A05861A6DEE}"/>
    <cellStyle name="_SubHeading_Potential Strategic Partners 2" xfId="42561" xr:uid="{D82ED5C8-61F3-491D-B9FA-737C8431E151}"/>
    <cellStyle name="_SubHeading_PPG_Merger_Plans" xfId="42562" xr:uid="{32021F76-EEAF-489C-8DC4-340DE3913F0C}"/>
    <cellStyle name="_SubHeading_PPG_Merger_Plans 2" xfId="42563" xr:uid="{F2B059A2-4452-445C-9EB6-49E94C00E4A4}"/>
    <cellStyle name="_SubHeading_prestemp" xfId="42564" xr:uid="{B9E83B98-EFF2-4093-8076-2FEABE79EA5F}"/>
    <cellStyle name="_SubHeading_prestemp 2" xfId="42565" xr:uid="{8D0D8F03-FDF2-4453-8DE8-7BAD00BEA280}"/>
    <cellStyle name="_SubHeading_prestemp_03 lbo model - healthsouth" xfId="42566" xr:uid="{33FED5E1-A14D-4E74-BAA4-CF2ECC64F89B}"/>
    <cellStyle name="_SubHeading_prestemp_03 lbo model - healthsouth 2" xfId="42567" xr:uid="{BBC58197-121C-468C-8080-BCF41AFFE5FE}"/>
    <cellStyle name="_SubHeading_prestemp_03 lbo model - healthsouth_01 Horizon Wind Energy Analytics" xfId="42568" xr:uid="{6835AC1C-6F18-4FA3-B96D-7C7378DB6910}"/>
    <cellStyle name="_SubHeading_prestemp_03 lbo model - healthsouth_01 Horizon Wind Energy Analytics_G&amp;A_reports" xfId="42569" xr:uid="{FA8A210D-9D61-46BA-B303-17FAB07C28D7}"/>
    <cellStyle name="_SubHeading_prestemp_1" xfId="42570" xr:uid="{CCE7A5C3-F9C1-4CA9-B661-875A87879283}"/>
    <cellStyle name="_SubHeading_prestemp_1 2" xfId="42571" xr:uid="{42C20178-1282-4057-A5F7-357845CAE990}"/>
    <cellStyle name="_SubHeading_prestemp_1_01 Horizon Wind Energy Analytics" xfId="42572" xr:uid="{83BCC181-AD98-46F5-8C99-803A73E04842}"/>
    <cellStyle name="_SubHeading_prestemp_1_01 Horizon Wind Energy Analytics_G&amp;A_reports" xfId="42573" xr:uid="{B62CA0B7-5D72-404D-BEC1-6E23631C1615}"/>
    <cellStyle name="_SubHeading_prestemp_2" xfId="42574" xr:uid="{91DC0F86-4270-491F-9999-B3DCBBC5D085}"/>
    <cellStyle name="_SubHeading_prestemp_2_G&amp;A_reports" xfId="42575" xr:uid="{D7D6EE87-D4E3-4E81-8853-0CB40B4D3E07}"/>
    <cellStyle name="_SubHeading_prestemp_AVP - prev. 06 financials" xfId="42576" xr:uid="{41DC0A04-6216-4C56-968D-6462BA5CF783}"/>
    <cellStyle name="_SubHeading_prestemp_AVP - prev. 06 financials 2" xfId="42577" xr:uid="{B6ED40BD-2402-48C8-A3AE-95FF25D6F0F4}"/>
    <cellStyle name="_SubHeading_prestemp_Book2" xfId="42578" xr:uid="{66360353-D630-4478-9FF6-84B8FDBF95D6}"/>
    <cellStyle name="_SubHeading_prestemp_Book2 2" xfId="42579" xr:uid="{337CBF7D-2E49-463C-A748-917F31D2D951}"/>
    <cellStyle name="_SubHeading_prestemp_Book2_01 Horizon Wind Energy Analytics" xfId="42580" xr:uid="{12731858-D607-46D1-9273-0C19F113EF8C}"/>
    <cellStyle name="_SubHeading_prestemp_Book2_01 Horizon Wind Energy Analytics_G&amp;A_reports" xfId="42581" xr:uid="{E2DD182E-16F0-41B9-B370-A26B943143E1}"/>
    <cellStyle name="_SubHeading_prestemp_GNC integrated_standalone102" xfId="42582" xr:uid="{0E69502E-F65E-464B-B4B4-0789B0DFE69B}"/>
    <cellStyle name="_SubHeading_prestemp_GNC integrated_standalone102 2" xfId="42583" xr:uid="{400AFD00-578A-4B5E-B85C-8D6090E24A92}"/>
    <cellStyle name="_SubHeading_prestemp_Healthsouthlevels 10-24-2005" xfId="42584" xr:uid="{391EFCBB-083A-4318-A9CE-87A513F5396F}"/>
    <cellStyle name="_SubHeading_prestemp_Healthsouthlevels 10-24-2005 2" xfId="42585" xr:uid="{E3BA4B03-EAED-4527-ACD2-9A679915A09D}"/>
    <cellStyle name="_SubHeading_prestemp_Healthsouthlevels 10-24-2005_01 Horizon Wind Energy Analytics" xfId="42586" xr:uid="{4CAB2595-6DC1-45B0-B7FD-D99D5CD6D5F4}"/>
    <cellStyle name="_SubHeading_prestemp_Healthsouthlevels 10-24-2005_01 Horizon Wind Energy Analytics_G&amp;A_reports" xfId="42587" xr:uid="{766C157A-F6FE-4450-B5B0-E8F1327086BB}"/>
    <cellStyle name="_SubHeading_prestemp_Modeling Mick" xfId="42588" xr:uid="{9D7E9DD1-FBFA-400A-8859-2E505FDBC30C}"/>
    <cellStyle name="_SubHeading_prestemp_Modeling Mick 2" xfId="42589" xr:uid="{CD539A80-651E-4A21-8A5A-3322E4527FBE}"/>
    <cellStyle name="_SubHeading_prestemp_Modeling Mick_01 Horizon Wind Energy Analytics" xfId="42590" xr:uid="{4C01047C-A9A4-49DD-859A-F45869E3A128}"/>
    <cellStyle name="_SubHeading_prestemp_Modeling Mick_01 Horizon Wind Energy Analytics_G&amp;A_reports" xfId="42591" xr:uid="{76C204B1-D6C8-47F2-9BBE-3AA4996002D5}"/>
    <cellStyle name="_SubHeading_prestemp_Palm Model 10_05" xfId="42592" xr:uid="{C3EF426F-4627-4EA2-9E1D-570639E49800}"/>
    <cellStyle name="_SubHeading_prestemp_Palm Model 10_05 2" xfId="42593" xr:uid="{D75FF153-EBE8-44F4-9526-A06BA75ECB5F}"/>
    <cellStyle name="_SubHeading_prestemp_PNC_merger_plan_divestitures_05" xfId="42594" xr:uid="{5FAD91A3-67F9-4265-9C50-DE0FCB5871B7}"/>
    <cellStyle name="_SubHeading_prestemp_PNC_merger_plan_divestitures_05 2" xfId="42595" xr:uid="{4CE31E62-ABA9-4629-89BC-FFF5F9413976}"/>
    <cellStyle name="_SubHeading_prestemp_PNC_PF_2Q_update" xfId="42596" xr:uid="{3BD191B7-5AC1-4BE1-8AD3-A540D21C4B45}"/>
    <cellStyle name="_SubHeading_prestemp_PNC_PF_2Q_update 2" xfId="42597" xr:uid="{20F1FE91-D562-41DA-A490-8712F6FFDFFB}"/>
    <cellStyle name="_SubHeading_prestemp_PNC_PF_2Q_update_01 Horizon Wind Energy Analytics" xfId="42598" xr:uid="{8FF45646-7C9D-4874-A182-C9836B20CD1B}"/>
    <cellStyle name="_SubHeading_prestemp_PNC_PF_2Q_update_01 Horizon Wind Energy Analytics_G&amp;A_reports" xfId="42599" xr:uid="{17ED9682-F3A9-47C4-BECC-EE60C5FFD8EE}"/>
    <cellStyle name="_SubHeading_prestemp_Simple Merger Plans" xfId="42600" xr:uid="{674F033D-FC8F-4330-95B8-4657797806B4}"/>
    <cellStyle name="_SubHeading_prestemp_Simple Merger Plans 2" xfId="42601" xr:uid="{80E58549-137F-4286-AA50-9E905D6E89C5}"/>
    <cellStyle name="_SubHeading_prestemp_Troon DCF Model 8-13-02 v1" xfId="42602" xr:uid="{AC60FB1C-E91C-4519-B35C-3F44C1D53CE5}"/>
    <cellStyle name="_SubHeading_prestemp_Troon DCF Model 8-13-02 v1 2" xfId="42603" xr:uid="{50E1485E-79F2-4A7C-9BB0-E0C538253120}"/>
    <cellStyle name="_SubHeading_prestemp_Valuation_Troon dpak 8-5-02 v3" xfId="42604" xr:uid="{F7FD5517-A9D2-4C50-A70F-CE057C316323}"/>
    <cellStyle name="_SubHeading_prestemp_Valuation_Troon dpak 8-5-02 v3 2" xfId="42605" xr:uid="{21929F5F-BAB4-45D7-A0EF-2C57D5534BC5}"/>
    <cellStyle name="_SubHeading_prestemp_Valuation_Troon dpak 8-5-02 v3_01 Horizon Wind Energy Analytics" xfId="42606" xr:uid="{63D11465-87C9-4CC2-840B-A8BB94DB3A08}"/>
    <cellStyle name="_SubHeading_prestemp_Valuation_Troon dpak 8-5-02 v3_01 Horizon Wind Energy Analytics_G&amp;A_reports" xfId="42607" xr:uid="{58602E55-1C68-475C-9532-A17CABD67182}"/>
    <cellStyle name="_SubHeading_Proj Economics" xfId="42608" xr:uid="{2B9B729C-FFDB-4AA2-B6FC-523001D668D8}"/>
    <cellStyle name="_SubHeading_Project Financials Quarterly 2006" xfId="42609" xr:uid="{C16DAA96-825B-43E1-81EB-305C126DE64F}"/>
    <cellStyle name="_SubHeading_Project Financials Quarterly 2006 2" xfId="42610" xr:uid="{BA506FDD-471E-4988-BF5E-AD3E603FE832}"/>
    <cellStyle name="_SubHeading_Quarterly Cash Needs 092706_db (8)" xfId="42611" xr:uid="{91AF1654-FAE9-4D51-848A-4E292CBA46B5}"/>
    <cellStyle name="_SubHeading_Quarterly Cash Needs 092706_db (8) 2" xfId="42612" xr:uid="{72397589-8264-450F-AD3F-E4A30BF1477B}"/>
    <cellStyle name="_SubHeading_Returns" xfId="42613" xr:uid="{427EE362-2D1B-4A2C-B369-E6BB597E875C}"/>
    <cellStyle name="_SubHeading_Returns 2" xfId="42614" xr:uid="{A4768BCD-5BC1-454E-9D81-9EEE4FDAA31F}"/>
    <cellStyle name="_SubHeading_Sheet2" xfId="42615" xr:uid="{AC042F6D-200A-418A-A94D-47A1328A900E}"/>
    <cellStyle name="_SubHeading_Sheet2 2" xfId="42616" xr:uid="{E04B2ED6-AA75-42BD-BA45-E9465BCAB38C}"/>
    <cellStyle name="_SubHeading_Simple Merger Plans" xfId="42617" xr:uid="{F992331D-56D8-4D11-A671-6816B4F8338F}"/>
    <cellStyle name="_SubHeading_Simple Merger Plans 2" xfId="42618" xr:uid="{F79C0EAC-A87F-45CF-9B0A-336C3B3DF4D4}"/>
    <cellStyle name="_SubHeading_Stallion Analysis_a" xfId="42619" xr:uid="{261090BF-DE63-4F07-9C23-2753E18DB92B}"/>
    <cellStyle name="_SubHeading_Stallion Analysis_a 2" xfId="42620" xr:uid="{5DC8F7C9-2CC8-4512-8CB9-1BD375FE0E62}"/>
    <cellStyle name="_SubHeading_stand_alone_dcf" xfId="42621" xr:uid="{7CB9988A-076D-4660-A30E-1848AB99C9B2}"/>
    <cellStyle name="_SubHeading_stand_alone_dcf 2" xfId="42622" xr:uid="{25FA9DE9-F3DB-41A8-A87E-FC19C45E025D}"/>
    <cellStyle name="_SubHeading_Summary Financials 04" xfId="42623" xr:uid="{8126D564-3500-485D-875F-8F235FADE909}"/>
    <cellStyle name="_SubHeading_Summary Financials 04 2" xfId="42624" xr:uid="{A7D8AD64-485A-43AD-910F-7AFB5125C36F}"/>
    <cellStyle name="_SubHeading_Summary Valuation Analysis" xfId="42625" xr:uid="{4B60BDB3-303D-4595-8676-4F08F207C3AA}"/>
    <cellStyle name="_SubHeading_Summary Valuation Analysis 2" xfId="42626" xr:uid="{BC212E26-8C6A-49CF-8154-CBC1614734D1}"/>
    <cellStyle name="_SubHeading_Synergies" xfId="42627" xr:uid="{3ADF5C5D-CFB0-438D-9B24-EEB8568F0E64}"/>
    <cellStyle name="_SubHeading_Synergies 2" xfId="42628" xr:uid="{F22AB045-C28D-4B15-9556-6604215FD9C6}"/>
    <cellStyle name="_SubHeading_Troon DCF Model 8-13-02 v1" xfId="42629" xr:uid="{BCD75574-5078-4D64-8A4D-7B89C6CB425A}"/>
    <cellStyle name="_SubHeading_Troon DCF Model 8-13-02 v1 2" xfId="42630" xr:uid="{FE580E13-EDD1-4004-B9E9-9CD589927F10}"/>
    <cellStyle name="_SubHeading_Troon LLC FS dpakedit 8-7-02" xfId="42631" xr:uid="{16F35409-C89A-4AAE-B319-2FA3CABFB89B}"/>
    <cellStyle name="_SubHeading_Troon LLC FS dpakedit 8-7-02 2" xfId="42632" xr:uid="{8912EA50-4A4E-4701-8589-98C6A3082C8F}"/>
    <cellStyle name="_SubHeading_Troon LLC FS dpakedit 8-7-02 v3" xfId="42633" xr:uid="{5739CF20-C954-49FA-BBCC-251A82300752}"/>
    <cellStyle name="_SubHeading_Troon LLC FS dpakedit 8-7-02 v3 2" xfId="42634" xr:uid="{5782FCC0-73D7-420C-8A3E-52E7ED4F505A}"/>
    <cellStyle name="_SubHeading_Troon LLC FS dpakedit 8-7-02 v4" xfId="42635" xr:uid="{025F2EAD-ED41-495A-ACC7-ACD2FB8262C3}"/>
    <cellStyle name="_SubHeading_Troon LLC FS dpakedit 8-7-02 v4 2" xfId="42636" xr:uid="{79917E37-5B6B-4ABB-99E1-EEFF2222CC51}"/>
    <cellStyle name="_SubHeading_Twin Groves" xfId="42637" xr:uid="{968825D9-23FD-4562-9818-3C445CEAC363}"/>
    <cellStyle name="_SubHeading_Twin Groves 2" xfId="42638" xr:uid="{32AB31CF-F42F-4422-8C74-B0196D829C51}"/>
    <cellStyle name="_SubHeading_Twin Groves II" xfId="42639" xr:uid="{D18B8C16-F719-4DD5-B7C5-C57EAB5EB423}"/>
    <cellStyle name="_SubHeading_Twin Groves II 2" xfId="42640" xr:uid="{1B78A78E-3A24-44FE-9AEE-4AD37FD77862}"/>
    <cellStyle name="_SubHeading_Valuation_Pres" xfId="42641" xr:uid="{6D59B1F6-8D51-4E93-B2A3-211FB222D69D}"/>
    <cellStyle name="_SubHeading_Valuation_Pres 2" xfId="42642" xr:uid="{D4280F18-3EFA-4153-8F90-746BA1A8AB97}"/>
    <cellStyle name="_SubHeading_Valuation_Troon dpak 8-5-02 v3" xfId="42643" xr:uid="{95B7D3D3-141F-4E64-810F-87E6B0E13539}"/>
    <cellStyle name="_SubHeading_Valuation_Troon dpak 8-5-02 v3 2" xfId="42644" xr:uid="{046CDCEF-C91B-4B66-BED0-615CA968F67D}"/>
    <cellStyle name="_SubHeading_Zilkha Base Case 12_28_04" xfId="42645" xr:uid="{2DC22B62-97C1-428D-A9D4-AA7BFB0E8C36}"/>
    <cellStyle name="_SubHeading_Zilkha Base Case 12_28_04 2" xfId="42646" xr:uid="{A1CBC2FF-99C8-48C6-8606-C07C38E8FAE4}"/>
    <cellStyle name="_Summary" xfId="42647" xr:uid="{3C4DD172-847E-482E-B997-8F5505F3D696}"/>
    <cellStyle name="_Summary - MH Sale Analysis - rev 07.22.04" xfId="42648" xr:uid="{1D532FAC-10B6-4B92-A749-DE4892DBC3C5}"/>
    <cellStyle name="_Summary - MH Sale Analysis - rev 07.22.04 2" xfId="42649" xr:uid="{4F9500E7-9CF8-43EE-9D8F-279DD8BA202F}"/>
    <cellStyle name="_Summary - MH Sale Analysis - rev 07.22.04 2 2" xfId="42650" xr:uid="{DD46A2B3-51F6-4A36-AF79-3FFA9129B8AB}"/>
    <cellStyle name="_Summary - MH Sale Analysis - rev 07.22.04 3" xfId="42651" xr:uid="{956C4364-8A40-447C-92BF-D6A6F42EDD3D}"/>
    <cellStyle name="_Summary - MH Sale Analysis - rev 07.22.04 3 2" xfId="42652" xr:uid="{882932E0-BF72-4220-AEE2-FDC545CA7B90}"/>
    <cellStyle name="_Summary - MH Sale Analysis - rev 07.22.04 4" xfId="42653" xr:uid="{42FC48AF-5881-4D6A-8637-20EB9FC8F08E}"/>
    <cellStyle name="_Summary - MH Sale Analysis - rev 07.22.04 4 2" xfId="42654" xr:uid="{2FE9E93E-84A9-4E65-8FB8-56DB777C27BE}"/>
    <cellStyle name="_Summary - MH Sale Analysis - rev 07.22.04 4 3" xfId="42655" xr:uid="{CA291BD2-5FAE-48E9-A1D3-699397D8469D}"/>
    <cellStyle name="_Summary - MH Sale Analysis - rev 07.22.04 5" xfId="42656" xr:uid="{250C9B3A-533B-45DB-B6E1-29B2C603D8A7}"/>
    <cellStyle name="_Summary - MH Sale Analysis - rev 07.22.04 5 2" xfId="42657" xr:uid="{EA3D56E5-D534-4ACB-9C5C-D78F78B50297}"/>
    <cellStyle name="_Summary - MH Sale Analysis - rev 07.22.04 6" xfId="42658" xr:uid="{B537E22D-B5A6-4CD7-AEF7-380340AEB2AC}"/>
    <cellStyle name="_Summary - MH Sale Analysis - rev 07.22.04_AEP_PV_20100112" xfId="42659" xr:uid="{F0520D2A-5FBC-4E9A-8E11-FF1767FAA778}"/>
    <cellStyle name="_Summary - MH Sale Analysis - rev 07.22.04_August 2010 CWIP curves_NextEra" xfId="42660" xr:uid="{AE54B060-6F53-4D6F-9F3E-C9D27DCB8661}"/>
    <cellStyle name="_Summary - MH Sale Analysis - rev 07.22.04_August 2010 CWIP curves_NextEra 2" xfId="42661" xr:uid="{15A3A30F-E1E5-4EAC-A10D-253D041423AE}"/>
    <cellStyle name="_Summary - MH Sale Analysis - rev 07.22.04_August 2010 CWIP curves_NextEra_November 2010 Termosol CWIP Curves NEER Final" xfId="42662" xr:uid="{3B16245E-1604-410D-B459-3782C49CC6F9}"/>
    <cellStyle name="_Summary - MH Sale Analysis - rev 07.22.04_August 2010 CWIP curves_NextEra_November 2010 Termosol CWIP Curves NEER Final 2" xfId="42663" xr:uid="{E4F23B85-71FC-4A7B-A3C9-A6CD9E275194}"/>
    <cellStyle name="_Summary - MH Sale Analysis - rev 07.22.04_BASIS ADJ" xfId="42664" xr:uid="{159CD78E-6F9D-4FC0-B600-9880C80C0668}"/>
    <cellStyle name="_Summary - MH Sale Analysis - rev 07.22.04_BM Adjustments" xfId="42665" xr:uid="{45A55F28-8316-4BA7-925E-7C8C1BFA858D}"/>
    <cellStyle name="_Summary - MH Sale Analysis - rev 07.22.04_Budget Support 2012-09 2013-15 Benefit Programs v5 with NEER Barg Update" xfId="42666" xr:uid="{E8953599-9679-4536-9E89-7245E2CB00C8}"/>
    <cellStyle name="_Summary - MH Sale Analysis - rev 07.22.04_Capacity_Factor_Monthly_Forecast_Through_2024 " xfId="42667" xr:uid="{A9816906-40DC-4E07-A258-539D995AD4C9}"/>
    <cellStyle name="_Summary - MH Sale Analysis - rev 07.22.04_Capacity_Factor_Monthly_Forecast_Through_2024  2" xfId="42668" xr:uid="{5F3188BD-8C8B-465B-BBF4-002BE6B62C85}"/>
    <cellStyle name="_Summary - MH Sale Analysis - rev 07.22.04_Capital Prov 1Q10" xfId="42669" xr:uid="{49279F0E-EFFA-425B-978F-8E02BF3D7FC4}"/>
    <cellStyle name="_Summary - MH Sale Analysis - rev 07.22.04_Capital Prov 1Q10 2" xfId="42670" xr:uid="{FCFE3469-8549-4454-8863-F95391470E67}"/>
    <cellStyle name="_Summary - MH Sale Analysis - rev 07.22.04_Capital Prov 1Q10_March_LTD_Premium" xfId="42671" xr:uid="{9F81EE38-1BE7-4C80-90E7-525970C92A67}"/>
    <cellStyle name="_Summary - MH Sale Analysis - rev 07.22.04_Capital Prov 1Q10_Nov Self Admin LTD Income Premium - CIGNA" xfId="42672" xr:uid="{8DED96BF-5A18-493C-8396-DCD7F226059B}"/>
    <cellStyle name="_Summary - MH Sale Analysis - rev 07.22.04_Capital Prov 1Q10_Summary Unrounded" xfId="42673" xr:uid="{1E9385AF-6764-4D92-A7C6-A2E8E8610755}"/>
    <cellStyle name="_Summary - MH Sale Analysis - rev 07.22.04_Consolidated Summary Living ProForma_2011_DRAFT" xfId="42674" xr:uid="{0067AA20-AE7E-4926-93F8-3BA42951DA56}"/>
    <cellStyle name="_Summary - MH Sale Analysis - rev 07.22.04_Consolidated Summary Living ProForma_2011_DRAFT 2" xfId="42675" xr:uid="{5EFC9EAE-1C10-4ACC-A6C2-570DFD528C0A}"/>
    <cellStyle name="_Summary - MH Sale Analysis - rev 07.22.04_Consolidated Summary Living ProForma_2011_Paste Special" xfId="42676" xr:uid="{219C37A5-1338-4187-A4AF-11805C8D67B6}"/>
    <cellStyle name="_Summary - MH Sale Analysis - rev 07.22.04_Consolidated Summary Living ProForma_2011_Paste Special 2" xfId="42677" xr:uid="{11E25EEF-F472-4366-8C6A-F4B00DAA9C46}"/>
    <cellStyle name="_Summary - MH Sale Analysis - rev 07.22.04_Copy of South TX GenTie  0.8x Sale12-31-09 COD BASE CASEvBOD" xfId="42678" xr:uid="{95B0CFC9-DD93-4339-9C7A-A9962CB33E5C}"/>
    <cellStyle name="_Summary - MH Sale Analysis - rev 07.22.04_Copy of South TX GenTie  0.8x Sale12-31-09 COD BASE CASEvBOD 2" xfId="42679" xr:uid="{FD9EE586-C4FA-4907-9A2B-F0C1AE95F864}"/>
    <cellStyle name="_Summary - MH Sale Analysis - rev 07.22.04_Copy of Wilton Expansion_Opcom_XLE_49.5MW_2-23-08_(Stimulus)" xfId="42680" xr:uid="{338662D3-7563-4D23-9955-FB890EFCF9EC}"/>
    <cellStyle name="_Summary - MH Sale Analysis - rev 07.22.04_CWIP Termosol 1" xfId="42681" xr:uid="{444AE021-A4F3-43AC-8097-435F831FF766}"/>
    <cellStyle name="_Summary - MH Sale Analysis - rev 07.22.04_CWIP Termosol 1 2" xfId="42682" xr:uid="{A6B8D202-2397-4ED0-A7DF-E3A1B688A54D}"/>
    <cellStyle name="_Summary - MH Sale Analysis - rev 07.22.04_CWIP Termosol 2" xfId="42683" xr:uid="{6B9E11A9-8F98-4D94-B10D-55AFA7B00E8F}"/>
    <cellStyle name="_Summary - MH Sale Analysis - rev 07.22.04_CWIP Termosol 2 2" xfId="42684" xr:uid="{5DBF4B98-7E59-443B-9609-EE4EB776D11D}"/>
    <cellStyle name="_Summary - MH Sale Analysis - rev 07.22.04_Day County" xfId="42685" xr:uid="{9C25846C-98E8-40CA-AC3F-71C63882745C}"/>
    <cellStyle name="_Summary - MH Sale Analysis - rev 07.22.04_Day County 2" xfId="42686" xr:uid="{4D44E10D-8322-462B-B4D9-CC2394614481}"/>
    <cellStyle name="_Summary - MH Sale Analysis - rev 07.22.04_Distribution Date Calc" xfId="42687" xr:uid="{0E9AFA3A-762A-4261-8821-80CA4FD462F8}"/>
    <cellStyle name="_Summary - MH Sale Analysis - rev 07.22.04_Distribution Date Calc 2" xfId="42688" xr:uid="{33F2BC9B-3307-4EAD-B694-00B72E097F91}"/>
    <cellStyle name="_Summary - MH Sale Analysis - rev 07.22.04_FAS 106 subsidy 2010" xfId="42689" xr:uid="{6A85F4AA-36B5-4C1A-9175-0FD8C901D081}"/>
    <cellStyle name="_Summary - MH Sale Analysis - rev 07.22.04_FAS 106 subsidy 2010 2" xfId="42690" xr:uid="{683E8762-5B9E-4150-8791-418CDCB90A37}"/>
    <cellStyle name="_Summary - MH Sale Analysis - rev 07.22.04_FAS 106 subsidy 2010_March_LTD_Premium" xfId="42691" xr:uid="{82C1A132-3FED-4E3F-AEAE-2C727DF7D7E0}"/>
    <cellStyle name="_Summary - MH Sale Analysis - rev 07.22.04_FAS 106 subsidy 2010_Nov Self Admin LTD Income Premium - CIGNA" xfId="42692" xr:uid="{3D252557-F0F1-48D5-8CC2-19F14A5FC046}"/>
    <cellStyle name="_Summary - MH Sale Analysis - rev 07.22.04_FAS 106 subsidy 2010_Summary Unrounded" xfId="42693" xr:uid="{0EE29E27-ED21-49E5-BC10-AB40E2F52878}"/>
    <cellStyle name="_Summary - MH Sale Analysis - rev 07.22.04_Fees" xfId="42694" xr:uid="{E3D9E228-05BB-4C4A-905A-223C82625959}"/>
    <cellStyle name="_Summary - MH Sale Analysis - rev 07.22.04_FinSum" xfId="42695" xr:uid="{DBE0200A-F516-4B10-BA6D-3010C27E2698}"/>
    <cellStyle name="_Summary - MH Sale Analysis - rev 07.22.04_FinSum 2" xfId="42696" xr:uid="{8D342171-16EC-46A0-812B-3F7229243D76}"/>
    <cellStyle name="_Summary - MH Sale Analysis - rev 07.22.04_FinSum 2 2" xfId="42697" xr:uid="{3C3DA2D5-9CBE-4CE5-9D16-DCFF418A69C8}"/>
    <cellStyle name="_Summary - MH Sale Analysis - rev 07.22.04_FinSum 3" xfId="42698" xr:uid="{4A3BBF28-D89E-425A-AC96-3E0CAA91EC85}"/>
    <cellStyle name="_Summary - MH Sale Analysis - rev 07.22.04_FinSum 4" xfId="42699" xr:uid="{6547A37E-2DD9-4FDB-99FF-5526353AB61C}"/>
    <cellStyle name="_Summary - MH Sale Analysis - rev 07.22.04_FinSum 4 2" xfId="42700" xr:uid="{7FC04A3F-03F7-4DED-B401-3F89F19878B0}"/>
    <cellStyle name="_Summary - MH Sale Analysis - rev 07.22.04_FinSum 4 3" xfId="42701" xr:uid="{E1A00DA4-231A-40C7-9FEF-BC2EC21A30CF}"/>
    <cellStyle name="_Summary - MH Sale Analysis - rev 07.22.04_FinSum_Genesis_Bridge_Tab" xfId="42702" xr:uid="{61D83587-06DE-48F2-AF92-CD711A353740}"/>
    <cellStyle name="_Summary - MH Sale Analysis - rev 07.22.04_FinSum_ToD" xfId="42703" xr:uid="{52993B4F-BFCA-4386-A08C-49DAE2D8FE40}"/>
    <cellStyle name="_Summary - MH Sale Analysis - rev 07.22.04_FinSum_ToD 2" xfId="42704" xr:uid="{95E6A4F5-8BA4-4105-A666-D9C01CE14B0D}"/>
    <cellStyle name="_Summary - MH Sale Analysis - rev 07.22.04_FinSum_ToD 3" xfId="42705" xr:uid="{E5DE9C18-A19B-4A39-A210-0F1598EF926B}"/>
    <cellStyle name="_Summary - MH Sale Analysis - rev 07.22.04_Genesis PGE 250MW_20081119A" xfId="42706" xr:uid="{99411A6D-CC2D-4316-B547-1FC42E6EC9D0}"/>
    <cellStyle name="_Summary - MH Sale Analysis - rev 07.22.04_Genesis_Bridge_Tab" xfId="42707" xr:uid="{E43AFEF2-8E5A-49F5-8B06-E4707E9AA656}"/>
    <cellStyle name="_Summary - MH Sale Analysis - rev 07.22.04_Locked in Gross Margin" xfId="42708" xr:uid="{A6C7B870-0A68-4502-94EF-D4C197B26CF0}"/>
    <cellStyle name="_Summary - MH Sale Analysis - rev 07.22.04_LPF 2011 Update - Contracted Thermal Assets - rev 09 27 2011" xfId="42709" xr:uid="{E15937F3-FBC9-446F-ACF7-941725D2A383}"/>
    <cellStyle name="_Summary - MH Sale Analysis - rev 07.22.04_LPF 2011 Update - Contracted Thermal Assets - rev 09 27 2011 (2)" xfId="42710" xr:uid="{4482B194-8347-4FE3-836F-E02B0A552F19}"/>
    <cellStyle name="_Summary - MH Sale Analysis - rev 07.22.04_LPF 2011 Update - Contracted Thermal Assets - rev 09 27 2011 (2) 2" xfId="42711" xr:uid="{D1258660-89DF-4278-A596-FB5A7B962F93}"/>
    <cellStyle name="_Summary - MH Sale Analysis - rev 07.22.04_LPF 2011 Update - Contracted Thermal Assets - rev 09 27 2011 2" xfId="42712" xr:uid="{DFB3ECA4-E4AF-40F4-A8AF-1DCB50CFDA0B}"/>
    <cellStyle name="_Summary - MH Sale Analysis - rev 07.22.04_LPF 2011 Update - Merchant Thermal Assets - rev 09 27 2011 (2)" xfId="42713" xr:uid="{D10BC108-3EE0-498F-8076-BE016004B6AD}"/>
    <cellStyle name="_Summary - MH Sale Analysis - rev 07.22.04_LPF 2011 Update - Merchant Thermal Assets - rev 09 27 2011 (2) 2" xfId="42714" xr:uid="{E8CA9560-C7E6-4778-89F1-1388E636343F}"/>
    <cellStyle name="_Summary - MH Sale Analysis - rev 07.22.04_LTD-FAS 112 Summary" xfId="42715" xr:uid="{5F277581-0D11-4464-AB6E-CA0860AC0EFC}"/>
    <cellStyle name="_Summary - MH Sale Analysis - rev 07.22.04_November 2010 CWIP Curves Genesis Final" xfId="42716" xr:uid="{1945422B-61E3-4043-B9C9-FFB17BE166FA}"/>
    <cellStyle name="_Summary - MH Sale Analysis - rev 07.22.04_November 2010 CWIP Curves Genesis Final 2" xfId="42717" xr:uid="{D7A09A78-7035-46D8-BD1C-2E7624A7132A}"/>
    <cellStyle name="_Summary - MH Sale Analysis - rev 07.22.04_November 2010 CWIP Curves NEER Final" xfId="42718" xr:uid="{8496F19E-61F0-4084-BE8B-2D360D359BBF}"/>
    <cellStyle name="_Summary - MH Sale Analysis - rev 07.22.04_November 2010 CWIP Curves NEER Final 2" xfId="42719" xr:uid="{EB617B1A-0EA6-47E6-8D26-3382DA8E66E7}"/>
    <cellStyle name="_Summary - MH Sale Analysis - rev 07.22.04_November 2010 Termosol CWIP Curves NEER Final" xfId="42720" xr:uid="{EAAA8A2B-DFE7-44E3-A803-E2A882B0596C}"/>
    <cellStyle name="_Summary - MH Sale Analysis - rev 07.22.04_November 2010 Termosol CWIP Curves NEER Final 2" xfId="42721" xr:uid="{BE275E50-C608-4E7E-AE34-18EB3FF55731}"/>
    <cellStyle name="_Summary - MH Sale Analysis - rev 07.22.04_Paradise_PV_20100212" xfId="42722" xr:uid="{DBB18363-2D45-4D92-B6C4-DC65A3655E2F}"/>
    <cellStyle name="_Summary - MH Sale Analysis - rev 07.22.04_Pro Forma - Alamosa 100MW - rev 03.13.09" xfId="42723" xr:uid="{320790F2-48DC-4C58-A83E-ACA50BA4D828}"/>
    <cellStyle name="_Summary - MH Sale Analysis - rev 07.22.04_Pro Forma - Alamosa 100MW - rev 03.13.09 2" xfId="42724" xr:uid="{F9B9E767-3F19-4F57-B940-E78D48F4E524}"/>
    <cellStyle name="_Summary - MH Sale Analysis - rev 07.22.04_Pro Forma - Alamosa 100MW - rev 03.13.09 2 2" xfId="42725" xr:uid="{75321633-BFEA-4DD1-863A-2FD77CB822C2}"/>
    <cellStyle name="_Summary - MH Sale Analysis - rev 07.22.04_Pro Forma - Alamosa 100MW - rev 03.13.09 3" xfId="42726" xr:uid="{0FFC962F-7ACF-4BF1-A052-25BF95F8F8AC}"/>
    <cellStyle name="_Summary - MH Sale Analysis - rev 07.22.04_Pro Forma - Alamosa 100MW - rev 03.13.09 4" xfId="42727" xr:uid="{F1CAFCCE-0D5D-49F6-B216-AC1FFC9FEF92}"/>
    <cellStyle name="_Summary - MH Sale Analysis - rev 07.22.04_Pro Forma - Alamosa 100MW - rev 03.13.09 4 2" xfId="42728" xr:uid="{3B9ABCC3-C9EE-4FD1-8BBB-37A940F1DE80}"/>
    <cellStyle name="_Summary - MH Sale Analysis - rev 07.22.04_Pro Forma - Alamosa 100MW - rev 03.13.09 4 3" xfId="42729" xr:uid="{3386D2DB-E1E8-4F0F-9B1B-FC9D50D94756}"/>
    <cellStyle name="_Summary - MH Sale Analysis - rev 07.22.04_Pro Forma - Alamosa 100MW - rev 03.13.09_Genesis_Bridge_Tab" xfId="42730" xr:uid="{F841D348-39F6-4B5F-A776-0553D26089A3}"/>
    <cellStyle name="_Summary - MH Sale Analysis - rev 07.22.04_Pro Forma - Alamosa 100MW - rev 03.13.09_ToD" xfId="42731" xr:uid="{3A474DAE-B4CE-4AB5-A8CF-AF4410880D5D}"/>
    <cellStyle name="_Summary - MH Sale Analysis - rev 07.22.04_Pro Forma - Alamosa 100MW - rev 03.13.09_ToD 2" xfId="42732" xr:uid="{A7177534-89D9-4533-A860-F51A418188A1}"/>
    <cellStyle name="_Summary - MH Sale Analysis - rev 07.22.04_Pro Forma - Alamosa 100MW - rev 03.13.09_ToD 3" xfId="42733" xr:uid="{6EDAF967-1B87-4B5C-B4B0-6518A5001522}"/>
    <cellStyle name="_Summary - MH Sale Analysis - rev 07.22.04_Project Finance Wilton Expansion" xfId="42734" xr:uid="{51E7174D-D96F-48E3-A835-F567936BDFEC}"/>
    <cellStyle name="_Summary - MH Sale Analysis - rev 07.22.04_Project Monitoring Paradise Solar revised_October 2010" xfId="42735" xr:uid="{1B480C78-4089-4B80-BD76-4BEEA989EADE}"/>
    <cellStyle name="_Summary - MH Sale Analysis - rev 07.22.04_Project Monitoring Paradise Solar revised_October 2010 2" xfId="42736" xr:uid="{7B8E812C-18B0-46CA-9EDE-1368E08B8A84}"/>
    <cellStyle name="_Summary - MH Sale Analysis - rev 07.22.04_Project Monitoring Paradise Solar revised_October 2010_November 2010 Termosol CWIP Curves NEER Final" xfId="42737" xr:uid="{D557C46B-E96D-42D5-AF82-A14362B53680}"/>
    <cellStyle name="_Summary - MH Sale Analysis - rev 07.22.04_Project Monitoring Paradise Solar revised_October 2010_November 2010 Termosol CWIP Curves NEER Final 2" xfId="42738" xr:uid="{03D90CD4-ABFD-48AD-8C5E-AD5E992178F2}"/>
    <cellStyle name="_Summary - MH Sale Analysis - rev 07.22.04_Scen" xfId="42739" xr:uid="{C93D23E6-32B4-466C-8BF6-1346543A36EB}"/>
    <cellStyle name="_Summary - MH Sale Analysis - rev 07.22.04_Scen 2" xfId="42740" xr:uid="{FA0D74AD-CC41-4FF4-B388-AFEF66E8D5D9}"/>
    <cellStyle name="_Summary - MH Sale Analysis - rev 07.22.04_Scen 2 2" xfId="42741" xr:uid="{24EB42A5-ED30-46D9-B3E3-5F09CEE34FC0}"/>
    <cellStyle name="_Summary - MH Sale Analysis - rev 07.22.04_Scen 3" xfId="42742" xr:uid="{2448E3A2-83CC-432C-BAA3-20A191252248}"/>
    <cellStyle name="_Summary - MH Sale Analysis - rev 07.22.04_Scen 4" xfId="42743" xr:uid="{89124BC4-0A20-4FCD-9D99-D4DCBE05A815}"/>
    <cellStyle name="_Summary - MH Sale Analysis - rev 07.22.04_Scen 4 2" xfId="42744" xr:uid="{8AC0CFE6-A9BD-4CB3-ACC2-512E7EDAE035}"/>
    <cellStyle name="_Summary - MH Sale Analysis - rev 07.22.04_Scen 4 3" xfId="42745" xr:uid="{C0600CCD-C775-48CA-A7A7-B8051B11A18A}"/>
    <cellStyle name="_Summary - MH Sale Analysis - rev 07.22.04_Scen_Genesis_Bridge_Tab" xfId="42746" xr:uid="{8BA3DB97-B8E5-436B-8E1B-50B8C966231E}"/>
    <cellStyle name="_Summary - MH Sale Analysis - rev 07.22.04_Scen_ToD" xfId="42747" xr:uid="{29700F0A-8D9F-489F-8830-D614E431C400}"/>
    <cellStyle name="_Summary - MH Sale Analysis - rev 07.22.04_Scen_ToD 2" xfId="42748" xr:uid="{53CBE67B-C89B-49CD-88B5-DD6D982C7803}"/>
    <cellStyle name="_Summary - MH Sale Analysis - rev 07.22.04_Scen_ToD 3" xfId="42749" xr:uid="{B9E09B3E-4DCF-4FE3-B4A4-9E0F343AC4A2}"/>
    <cellStyle name="_Summary - MH Sale Analysis - rev 07.22.04_September 2010 CWIP curves_NextEra" xfId="42750" xr:uid="{A28CB318-99FA-4BC0-8F99-47D80D782C6B}"/>
    <cellStyle name="_Summary - MH Sale Analysis - rev 07.22.04_September 2010 CWIP curves_NextEra 2" xfId="42751" xr:uid="{F8F66142-677D-4E46-B3F6-22DC30999073}"/>
    <cellStyle name="_Summary - MH Sale Analysis - rev 07.22.04_September 2010 CWIP curves_NextEra_November 2010 Termosol CWIP Curves NEER Final" xfId="42752" xr:uid="{AD43DD4A-359D-4F56-A0AF-01F0E8D3CC88}"/>
    <cellStyle name="_Summary - MH Sale Analysis - rev 07.22.04_September 2010 CWIP curves_NextEra_November 2010 Termosol CWIP Curves NEER Final 2" xfId="42753" xr:uid="{B6AA61C8-1915-4725-BBD0-C132BB9E6E7A}"/>
    <cellStyle name="_Summary - MH Sale Analysis - rev 07.22.04_Solar - TOD Calculation Model - rev 04.16.09" xfId="42754" xr:uid="{D0CF836A-95AA-4631-A565-7266F457E5BB}"/>
    <cellStyle name="_Summary - MH Sale Analysis - rev 07.22.04_Solar - TOD Calculation Model - rev 04.16.09 2" xfId="42755" xr:uid="{FA2D1955-89FD-4ECB-A5EE-4B328C2DF235}"/>
    <cellStyle name="_Summary - MH Sale Analysis - rev 07.22.04_Solar - TOD Calculation Model - rev 04.16.09 2 2" xfId="42756" xr:uid="{73D70B4D-DD4C-4F54-8B18-B7E48E1B52C0}"/>
    <cellStyle name="_Summary - MH Sale Analysis - rev 07.22.04_Solar - TOD Calculation Model - rev 04.16.09 3" xfId="42757" xr:uid="{0E6D4D67-4094-4CA7-9604-6237C9EF471E}"/>
    <cellStyle name="_Summary - MH Sale Analysis - rev 07.22.04_Solar - TOD Calculation Model - rev 04.16.09 4" xfId="42758" xr:uid="{3C50CC58-14E4-4870-9F0F-FB127BC098E2}"/>
    <cellStyle name="_Summary - MH Sale Analysis - rev 07.22.04_Solar - TOD Calculation Model - rev 04.16.09 4 2" xfId="42759" xr:uid="{948C12B6-267F-4B06-B6F1-01385A8FFE15}"/>
    <cellStyle name="_Summary - MH Sale Analysis - rev 07.22.04_Solar - TOD Calculation Model - rev 04.16.09 4 3" xfId="42760" xr:uid="{F573EF6A-1CF7-4E4B-B248-92D28170F505}"/>
    <cellStyle name="_Summary - MH Sale Analysis - rev 07.22.04_Solar - TOD Calculation Model - rev 04.16.09_Genesis_Bridge_Tab" xfId="42761" xr:uid="{9601B257-3A03-4C8B-8D38-7441A468B376}"/>
    <cellStyle name="_Summary - MH Sale Analysis - rev 07.22.04_Solar - TOD Calculation Model - rev 04.16.09_ToD" xfId="42762" xr:uid="{48364810-6BF2-49E2-8779-4B0B9724FFBF}"/>
    <cellStyle name="_Summary - MH Sale Analysis - rev 07.22.04_Solar - TOD Calculation Model - rev 04.16.09_ToD 2" xfId="42763" xr:uid="{41CFB789-35B5-4F7E-817E-22408C96BC63}"/>
    <cellStyle name="_Summary - MH Sale Analysis - rev 07.22.04_Solar - TOD Calculation Model - rev 04.16.09_ToD 3" xfId="42764" xr:uid="{48ADF0F2-C764-484A-BCC9-33A3C89D4C6B}"/>
    <cellStyle name="_Summary - MH Sale Analysis - rev 07.22.04_Solar_Model_ab" xfId="42765" xr:uid="{43FE9E9B-6424-4584-8701-730CEC362615}"/>
    <cellStyle name="_Summary - MH Sale Analysis - rev 07.22.04_Solar_Model_ab 2" xfId="42766" xr:uid="{88AE82FA-30CE-4F6F-AA44-A021554A4A8D}"/>
    <cellStyle name="_Summary - MH Sale Analysis - rev 07.22.04_Solar_Model_ab 2 2" xfId="42767" xr:uid="{68EA73AA-8B22-4A19-A9B6-A257314000E8}"/>
    <cellStyle name="_Summary - MH Sale Analysis - rev 07.22.04_Solar_Model_ab 3" xfId="42768" xr:uid="{E242A4FB-4450-4B27-928F-A5259DBF0A04}"/>
    <cellStyle name="_Summary - MH Sale Analysis - rev 07.22.04_Solar_Model_ab 4" xfId="42769" xr:uid="{E3A979C7-2817-4679-85B6-C0A49FB58E0B}"/>
    <cellStyle name="_Summary - MH Sale Analysis - rev 07.22.04_Solar_Model_ab 4 2" xfId="42770" xr:uid="{97323226-ED10-47BD-B515-9A6E42764586}"/>
    <cellStyle name="_Summary - MH Sale Analysis - rev 07.22.04_Solar_Model_ab 4 3" xfId="42771" xr:uid="{57DB1AE8-9DA4-41B2-AAD2-1F85B05CE1AD}"/>
    <cellStyle name="_Summary - MH Sale Analysis - rev 07.22.04_Solar_Model_ab_Genesis_Bridge_Tab" xfId="42772" xr:uid="{CF6CD567-9133-46E4-945D-7CC46D003094}"/>
    <cellStyle name="_Summary - MH Sale Analysis - rev 07.22.04_Solar_Model_ab_ToD" xfId="42773" xr:uid="{5BC1738B-FCE1-47B6-9C9D-7EE4322AB35E}"/>
    <cellStyle name="_Summary - MH Sale Analysis - rev 07.22.04_Solar_Model_ab_ToD 2" xfId="42774" xr:uid="{04D4DBB8-9075-433F-88C1-3BC3C5784C24}"/>
    <cellStyle name="_Summary - MH Sale Analysis - rev 07.22.04_Solar_Model_ab_ToD 3" xfId="42775" xr:uid="{CDE29007-5E13-49ED-A495-4149DFF2C2FF}"/>
    <cellStyle name="_Summary - MH Sale Analysis - rev 07.22.04_Summerhaven CWIP curve Oct_2010" xfId="42776" xr:uid="{5A3C56C0-AA88-4FE9-A262-9D1CF97A8F17}"/>
    <cellStyle name="_Summary - MH Sale Analysis - rev 07.22.04_Summerhaven CWIP curve Oct_2010 2" xfId="42777" xr:uid="{9087829F-CF54-4406-A146-57EE3E8BE93F}"/>
    <cellStyle name="_Summary - MH Sale Analysis - rev 07.22.04_Summerhaven CWIP curve Oct_2010_November 2010 Termosol CWIP Curves NEER Final" xfId="42778" xr:uid="{133F4A3E-4C03-448F-BCB8-6B3D9DDC3792}"/>
    <cellStyle name="_Summary - MH Sale Analysis - rev 07.22.04_Summerhaven CWIP curve Oct_2010_November 2010 Termosol CWIP Curves NEER Final 2" xfId="42779" xr:uid="{6089384E-D666-401A-8CC5-E934647A3DB6}"/>
    <cellStyle name="_Summary - MH Sale Analysis - rev 07.22.04_Tax" xfId="42780" xr:uid="{69CCD9B8-48F1-4221-B373-055C6D29FCB1}"/>
    <cellStyle name="_Summary - MH Sale Analysis - rev 07.22.04_ToD" xfId="42781" xr:uid="{E54170FE-C90B-4203-9C0E-ED84B7E115C1}"/>
    <cellStyle name="_Summary - MH Sale Analysis - rev 07.22.04_ToD 2" xfId="42782" xr:uid="{D44F9359-8ED4-4B04-8DBD-8D6BF63A7FD4}"/>
    <cellStyle name="_Summary - MH Sale Analysis - rev 07.22.04_ToD 3" xfId="42783" xr:uid="{1625B680-DFF9-4BAF-AFCA-10872595AD0F}"/>
    <cellStyle name="_Summary - MH Sale Analysis - rev 07.22.04_tx financing revs" xfId="42784" xr:uid="{E0F5F636-042A-4FC9-932F-D15D60CF70D7}"/>
    <cellStyle name="_Summary - MH Sale Analysis - rev 07.22.04_tx financing revs 2" xfId="42785" xr:uid="{857E17AE-875B-4C13-9E40-280BC0EDA5D7}"/>
    <cellStyle name="_Summary - MH Sale Analysis - rev 07.22.04_WACC_Calc_Sheet" xfId="42786" xr:uid="{C0399D04-17F9-4877-901B-78D58F5FDEDD}"/>
    <cellStyle name="_Summary - MH Sale Analysis - rev 07.22.04_WACC_Calc_Sheet 2" xfId="42787" xr:uid="{A606C6B0-1A5D-4CD3-A256-C2BC49DA6584}"/>
    <cellStyle name="_Summary - MH Sale Analysis - rev 07.22.04_WACC_Calc_Sheet 2 2" xfId="42788" xr:uid="{2C97425F-B236-4A72-9FC6-111F4957950A}"/>
    <cellStyle name="_Summary - MH Sale Analysis - rev 07.22.04_WACC_Calc_Sheet 3" xfId="42789" xr:uid="{78AC1520-F895-4EDE-A1AB-C5D1EE1FCFA2}"/>
    <cellStyle name="_Summary - MH Sale Analysis - rev 07.22.04_WACC_Calc_Sheet 4" xfId="42790" xr:uid="{BEF2FA4F-CCF6-4392-BC41-E8B73CD1FED9}"/>
    <cellStyle name="_Summary - MH Sale Analysis - rev 07.22.04_WACC_Calc_Sheet 4 2" xfId="42791" xr:uid="{79842CBC-F713-484F-925D-46BCCB162775}"/>
    <cellStyle name="_Summary - MH Sale Analysis - rev 07.22.04_WACC_Calc_Sheet 4 3" xfId="42792" xr:uid="{061691EB-8C18-4844-BA2B-0F3A2D1C39E3}"/>
    <cellStyle name="_Summary - MH Sale Analysis - rev 07.22.04_WACC_Calc_Sheet_Genesis_Bridge_Tab" xfId="42793" xr:uid="{0B2266CB-87F0-4FF4-B6E0-C3AC891910CA}"/>
    <cellStyle name="_Summary - MH Sale Analysis - rev 07.22.04_WACC_Calc_Sheet_ToD" xfId="42794" xr:uid="{60DDF3AF-A36F-49FD-A38C-68B0A83C1047}"/>
    <cellStyle name="_Summary - MH Sale Analysis - rev 07.22.04_WACC_Calc_Sheet_ToD 2" xfId="42795" xr:uid="{9640A358-EA80-4222-AC33-C46136FDB8F4}"/>
    <cellStyle name="_Summary - MH Sale Analysis - rev 07.22.04_WACC_Calc_Sheet_ToD 3" xfId="42796" xr:uid="{4BEF50C0-8A78-423B-A507-E72C67C2FC57}"/>
    <cellStyle name="_Summary - MH Sale Analysis - rev 07.22.04_Word_Outputs_2009_09_12" xfId="42797" xr:uid="{F1430187-A8B6-4A38-A767-C993552501C5}"/>
    <cellStyle name="_Summary - MH Sale Analysis - rev 09.15.04" xfId="42798" xr:uid="{F1D81F27-0EB3-486D-AA5A-8F1363D5F10E}"/>
    <cellStyle name="_Summary - MH Sale Analysis - rev 09.15.04 2" xfId="42799" xr:uid="{51A28848-E18D-48F4-8C88-35F19A4F6884}"/>
    <cellStyle name="_Summary - MH Sale Analysis - rev 09.15.04 2 2" xfId="42800" xr:uid="{EF857625-AFE5-4940-A632-D3E48B105791}"/>
    <cellStyle name="_Summary - MH Sale Analysis - rev 09.15.04 3" xfId="42801" xr:uid="{FB56030C-6D09-4B9F-8C85-5C5D4864466E}"/>
    <cellStyle name="_Summary - MH Sale Analysis - rev 09.15.04 3 2" xfId="42802" xr:uid="{A949E625-2054-47AD-9DBF-CD58373654CD}"/>
    <cellStyle name="_Summary - MH Sale Analysis - rev 09.15.04 4" xfId="42803" xr:uid="{0BFB11CE-5309-4106-8DFC-A290949C20F3}"/>
    <cellStyle name="_Summary - MH Sale Analysis - rev 09.15.04 4 2" xfId="42804" xr:uid="{23E930ED-112A-4AF8-80B1-26DA6DB3DBD1}"/>
    <cellStyle name="_Summary - MH Sale Analysis - rev 09.15.04 4 3" xfId="42805" xr:uid="{E1E31224-A012-4CDD-AAE1-D27E735831B3}"/>
    <cellStyle name="_Summary - MH Sale Analysis - rev 09.15.04 5" xfId="42806" xr:uid="{D77F86EE-C5FC-4341-A95C-DD11FFC4BC00}"/>
    <cellStyle name="_Summary - MH Sale Analysis - rev 09.15.04 5 2" xfId="42807" xr:uid="{2BD7319D-22A0-49C4-9F9E-6FADDE371219}"/>
    <cellStyle name="_Summary - MH Sale Analysis - rev 09.15.04 6" xfId="42808" xr:uid="{B63FA6E7-5885-455E-8A25-2379E7C61765}"/>
    <cellStyle name="_Summary - MH Sale Analysis - rev 09.15.04_AEP_PV_20100112" xfId="42809" xr:uid="{6A375ED0-1E8C-43F8-8B68-C3DEA0B58377}"/>
    <cellStyle name="_Summary - MH Sale Analysis - rev 09.15.04_August 2010 CWIP curves_NextEra" xfId="42810" xr:uid="{8E1D8E68-F2BA-4B54-9FB4-E2E61180B7E0}"/>
    <cellStyle name="_Summary - MH Sale Analysis - rev 09.15.04_August 2010 CWIP curves_NextEra 2" xfId="42811" xr:uid="{D1B88993-56F3-4DD9-A267-266D2E3295F1}"/>
    <cellStyle name="_Summary - MH Sale Analysis - rev 09.15.04_August 2010 CWIP curves_NextEra_November 2010 Termosol CWIP Curves NEER Final" xfId="42812" xr:uid="{FE9A9E97-62E6-46BE-907D-7CC194C9068C}"/>
    <cellStyle name="_Summary - MH Sale Analysis - rev 09.15.04_August 2010 CWIP curves_NextEra_November 2010 Termosol CWIP Curves NEER Final 2" xfId="42813" xr:uid="{4639E445-44FD-4399-A4C3-8AC47A8A3627}"/>
    <cellStyle name="_Summary - MH Sale Analysis - rev 09.15.04_BASIS ADJ" xfId="42814" xr:uid="{AB357B52-85DF-438F-931B-AE91B47C767A}"/>
    <cellStyle name="_Summary - MH Sale Analysis - rev 09.15.04_BM Adjustments" xfId="42815" xr:uid="{43097452-09CE-433D-940D-3E87DC110708}"/>
    <cellStyle name="_Summary - MH Sale Analysis - rev 09.15.04_Budget Support 2012-09 2013-15 Benefit Programs v5 with NEER Barg Update" xfId="42816" xr:uid="{BE5B2374-D5A0-4449-AE32-30D1CF8C37D9}"/>
    <cellStyle name="_Summary - MH Sale Analysis - rev 09.15.04_Capacity_Factor_Monthly_Forecast_Through_2024 " xfId="42817" xr:uid="{AEA54765-9343-4178-8468-FD361CB792F0}"/>
    <cellStyle name="_Summary - MH Sale Analysis - rev 09.15.04_Capacity_Factor_Monthly_Forecast_Through_2024  2" xfId="42818" xr:uid="{A58133BB-D3E6-4877-81A7-CE9A504C26C2}"/>
    <cellStyle name="_Summary - MH Sale Analysis - rev 09.15.04_Capital Prov 1Q10" xfId="42819" xr:uid="{B4BDF50B-8C30-47A1-83EE-F7264F11E90C}"/>
    <cellStyle name="_Summary - MH Sale Analysis - rev 09.15.04_Capital Prov 1Q10 2" xfId="42820" xr:uid="{2978F7A7-95EE-4BDF-991F-96200E9D7586}"/>
    <cellStyle name="_Summary - MH Sale Analysis - rev 09.15.04_Capital Prov 1Q10_March_LTD_Premium" xfId="42821" xr:uid="{51E5426A-B0CF-434A-890B-FEB2AB605BE1}"/>
    <cellStyle name="_Summary - MH Sale Analysis - rev 09.15.04_Capital Prov 1Q10_Nov Self Admin LTD Income Premium - CIGNA" xfId="42822" xr:uid="{0BE53E5F-4BCD-4448-B272-AA9AAADC571D}"/>
    <cellStyle name="_Summary - MH Sale Analysis - rev 09.15.04_Capital Prov 1Q10_Summary Unrounded" xfId="42823" xr:uid="{D0AEC663-F2BB-4817-82A7-E136AA67322D}"/>
    <cellStyle name="_Summary - MH Sale Analysis - rev 09.15.04_Consolidated Summary Living ProForma_2011_DRAFT" xfId="42824" xr:uid="{BBC96E60-1620-4603-A8E5-698760C77D08}"/>
    <cellStyle name="_Summary - MH Sale Analysis - rev 09.15.04_Consolidated Summary Living ProForma_2011_DRAFT 2" xfId="42825" xr:uid="{67AAAC41-F040-4330-9505-1DAB682C8BB8}"/>
    <cellStyle name="_Summary - MH Sale Analysis - rev 09.15.04_Consolidated Summary Living ProForma_2011_Paste Special" xfId="42826" xr:uid="{33345139-4BC3-417D-8517-E6EE1981AD7F}"/>
    <cellStyle name="_Summary - MH Sale Analysis - rev 09.15.04_Consolidated Summary Living ProForma_2011_Paste Special 2" xfId="42827" xr:uid="{63044C6A-5808-4F97-AF46-B984766E9B52}"/>
    <cellStyle name="_Summary - MH Sale Analysis - rev 09.15.04_Copy of South TX GenTie  0.8x Sale12-31-09 COD BASE CASEvBOD" xfId="42828" xr:uid="{ED004CEF-8E11-4C5D-AEC7-1C4A6E069566}"/>
    <cellStyle name="_Summary - MH Sale Analysis - rev 09.15.04_Copy of South TX GenTie  0.8x Sale12-31-09 COD BASE CASEvBOD 2" xfId="42829" xr:uid="{C35B4B22-5EEA-4A42-B072-FA21C24AD71D}"/>
    <cellStyle name="_Summary - MH Sale Analysis - rev 09.15.04_Copy of Wilton Expansion_Opcom_XLE_49.5MW_2-23-08_(Stimulus)" xfId="42830" xr:uid="{D4085377-FDAA-45D2-8EFF-4571EA035A2E}"/>
    <cellStyle name="_Summary - MH Sale Analysis - rev 09.15.04_CWIP Termosol 1" xfId="42831" xr:uid="{80FD63C9-6539-44CB-947B-304E56185CBF}"/>
    <cellStyle name="_Summary - MH Sale Analysis - rev 09.15.04_CWIP Termosol 1 2" xfId="42832" xr:uid="{7036FAC3-49D7-4629-96E8-096BA4D1838F}"/>
    <cellStyle name="_Summary - MH Sale Analysis - rev 09.15.04_CWIP Termosol 2" xfId="42833" xr:uid="{48067082-DEDA-4DC5-9E78-B0F900DAFA7D}"/>
    <cellStyle name="_Summary - MH Sale Analysis - rev 09.15.04_CWIP Termosol 2 2" xfId="42834" xr:uid="{67FA785D-AD77-4B5E-80D8-963595CAE325}"/>
    <cellStyle name="_Summary - MH Sale Analysis - rev 09.15.04_Day County" xfId="42835" xr:uid="{34B1808A-6019-4C7F-A4B0-55D99D6F78E3}"/>
    <cellStyle name="_Summary - MH Sale Analysis - rev 09.15.04_Day County 2" xfId="42836" xr:uid="{FE581356-D0C5-40F2-BE1A-2F780EE286FD}"/>
    <cellStyle name="_Summary - MH Sale Analysis - rev 09.15.04_Distribution Date Calc" xfId="42837" xr:uid="{A4639448-5527-4CC0-A471-3C1DCEB9ED4A}"/>
    <cellStyle name="_Summary - MH Sale Analysis - rev 09.15.04_Distribution Date Calc 2" xfId="42838" xr:uid="{87CB6868-B86B-4358-B0C0-010D6A946518}"/>
    <cellStyle name="_Summary - MH Sale Analysis - rev 09.15.04_FAS 106 subsidy 2010" xfId="42839" xr:uid="{D3978932-8F1E-46E6-A373-09E3EE71EB7A}"/>
    <cellStyle name="_Summary - MH Sale Analysis - rev 09.15.04_FAS 106 subsidy 2010 2" xfId="42840" xr:uid="{F936B3E6-6DFB-4A5F-9064-6EEA1740C55F}"/>
    <cellStyle name="_Summary - MH Sale Analysis - rev 09.15.04_FAS 106 subsidy 2010_March_LTD_Premium" xfId="42841" xr:uid="{E0DE977C-9D03-48C2-8A90-1A71462A37AB}"/>
    <cellStyle name="_Summary - MH Sale Analysis - rev 09.15.04_FAS 106 subsidy 2010_Nov Self Admin LTD Income Premium - CIGNA" xfId="42842" xr:uid="{57482B1B-E2D8-4967-A58B-3147F513339E}"/>
    <cellStyle name="_Summary - MH Sale Analysis - rev 09.15.04_FAS 106 subsidy 2010_Summary Unrounded" xfId="42843" xr:uid="{A7DEBDBF-724C-4008-88BD-F69523364DAA}"/>
    <cellStyle name="_Summary - MH Sale Analysis - rev 09.15.04_Fees" xfId="42844" xr:uid="{DD9C8B4E-4A72-44F0-A10E-902F809D5610}"/>
    <cellStyle name="_Summary - MH Sale Analysis - rev 09.15.04_FinSum" xfId="42845" xr:uid="{23343C53-99B2-41C2-BB20-244CD2D9D176}"/>
    <cellStyle name="_Summary - MH Sale Analysis - rev 09.15.04_FinSum 2" xfId="42846" xr:uid="{DB67BE5C-0FEB-46E1-97DB-1ED08DBFAC50}"/>
    <cellStyle name="_Summary - MH Sale Analysis - rev 09.15.04_FinSum 2 2" xfId="42847" xr:uid="{6D4133E3-F518-4ABF-9DA8-C40BD1B96BE0}"/>
    <cellStyle name="_Summary - MH Sale Analysis - rev 09.15.04_FinSum 3" xfId="42848" xr:uid="{AF089F55-8402-4340-B1BE-5E083A366B39}"/>
    <cellStyle name="_Summary - MH Sale Analysis - rev 09.15.04_FinSum 4" xfId="42849" xr:uid="{75EA7E98-1628-4C21-A4A2-206C1BF8661A}"/>
    <cellStyle name="_Summary - MH Sale Analysis - rev 09.15.04_FinSum 4 2" xfId="42850" xr:uid="{6CAD2A63-FB46-4974-844B-7E1EEB36AE66}"/>
    <cellStyle name="_Summary - MH Sale Analysis - rev 09.15.04_FinSum 4 3" xfId="42851" xr:uid="{D0DDFAFA-1493-4F75-9C58-C74D1A734AF8}"/>
    <cellStyle name="_Summary - MH Sale Analysis - rev 09.15.04_FinSum_Genesis_Bridge_Tab" xfId="42852" xr:uid="{83983DD7-0192-4602-98F9-EAFF435E1433}"/>
    <cellStyle name="_Summary - MH Sale Analysis - rev 09.15.04_FinSum_ToD" xfId="42853" xr:uid="{1EE03E6F-E2ED-4E19-B2EC-4C23909F6856}"/>
    <cellStyle name="_Summary - MH Sale Analysis - rev 09.15.04_FinSum_ToD 2" xfId="42854" xr:uid="{CC4C6033-9C09-47FC-98C6-EA1B4953D9AE}"/>
    <cellStyle name="_Summary - MH Sale Analysis - rev 09.15.04_FinSum_ToD 3" xfId="42855" xr:uid="{E476C521-01B8-4EAB-9452-CB64772E4BCA}"/>
    <cellStyle name="_Summary - MH Sale Analysis - rev 09.15.04_Genesis PGE 250MW_20081119A" xfId="42856" xr:uid="{F0EC5289-6AC8-4C52-BE39-BB43410D043D}"/>
    <cellStyle name="_Summary - MH Sale Analysis - rev 09.15.04_Genesis_Bridge_Tab" xfId="42857" xr:uid="{DCDEBC4F-289C-4A70-AC1D-0E10CC568E92}"/>
    <cellStyle name="_Summary - MH Sale Analysis - rev 09.15.04_Locked in Gross Margin" xfId="42858" xr:uid="{65581DF8-3E0D-434E-A5A2-A75C72ABC2B0}"/>
    <cellStyle name="_Summary - MH Sale Analysis - rev 09.15.04_LPF 2011 Update - Contracted Thermal Assets - rev 09 27 2011" xfId="42859" xr:uid="{FE151712-32F8-4CA3-BE22-7A263A5AEDE0}"/>
    <cellStyle name="_Summary - MH Sale Analysis - rev 09.15.04_LPF 2011 Update - Contracted Thermal Assets - rev 09 27 2011 (2)" xfId="42860" xr:uid="{80795AD0-8B9F-49B5-B422-6CD7641D8962}"/>
    <cellStyle name="_Summary - MH Sale Analysis - rev 09.15.04_LPF 2011 Update - Contracted Thermal Assets - rev 09 27 2011 (2) 2" xfId="42861" xr:uid="{D2D88476-DA88-40C3-8E89-9F14E857BB72}"/>
    <cellStyle name="_Summary - MH Sale Analysis - rev 09.15.04_LPF 2011 Update - Contracted Thermal Assets - rev 09 27 2011 2" xfId="42862" xr:uid="{7BA39B16-1B5A-433C-AD5B-6EB42DAA0ECA}"/>
    <cellStyle name="_Summary - MH Sale Analysis - rev 09.15.04_LPF 2011 Update - Merchant Thermal Assets - rev 09 27 2011 (2)" xfId="42863" xr:uid="{E78C8A26-60F4-4D5D-847F-721E3C375970}"/>
    <cellStyle name="_Summary - MH Sale Analysis - rev 09.15.04_LPF 2011 Update - Merchant Thermal Assets - rev 09 27 2011 (2) 2" xfId="42864" xr:uid="{E460842F-AA55-4D15-92F7-36A86FC6CEC9}"/>
    <cellStyle name="_Summary - MH Sale Analysis - rev 09.15.04_LTD-FAS 112 Summary" xfId="42865" xr:uid="{75E138E4-30AD-4FC8-8BD4-14EE5FA78100}"/>
    <cellStyle name="_Summary - MH Sale Analysis - rev 09.15.04_November 2010 CWIP Curves Genesis Final" xfId="42866" xr:uid="{006F7D22-9AFE-4A08-9D34-1021C51B8EBB}"/>
    <cellStyle name="_Summary - MH Sale Analysis - rev 09.15.04_November 2010 CWIP Curves Genesis Final 2" xfId="42867" xr:uid="{77B55F3D-4FF9-4EF0-B007-26E8C72EA484}"/>
    <cellStyle name="_Summary - MH Sale Analysis - rev 09.15.04_November 2010 CWIP Curves NEER Final" xfId="42868" xr:uid="{88F7A198-D8BD-4E4D-BB93-F04E79396D3D}"/>
    <cellStyle name="_Summary - MH Sale Analysis - rev 09.15.04_November 2010 CWIP Curves NEER Final 2" xfId="42869" xr:uid="{1FD8126F-C84C-4140-8389-8686C751F4C0}"/>
    <cellStyle name="_Summary - MH Sale Analysis - rev 09.15.04_November 2010 Termosol CWIP Curves NEER Final" xfId="42870" xr:uid="{DA07A168-AEBF-43B2-B22C-076CCFEEF89D}"/>
    <cellStyle name="_Summary - MH Sale Analysis - rev 09.15.04_November 2010 Termosol CWIP Curves NEER Final 2" xfId="42871" xr:uid="{B12337CF-9D2D-41C4-B6DE-8CE690C23EC9}"/>
    <cellStyle name="_Summary - MH Sale Analysis - rev 09.15.04_Paradise_PV_20100212" xfId="42872" xr:uid="{E38E5D89-7D8F-4572-B422-EE7D87FC71CB}"/>
    <cellStyle name="_Summary - MH Sale Analysis - rev 09.15.04_Pro Forma - Alamosa 100MW - rev 03.13.09" xfId="42873" xr:uid="{A9274B7A-C9E7-4F12-BD4F-4FE45485A8FC}"/>
    <cellStyle name="_Summary - MH Sale Analysis - rev 09.15.04_Pro Forma - Alamosa 100MW - rev 03.13.09 2" xfId="42874" xr:uid="{08A4C919-240C-475B-9065-9489FFFED734}"/>
    <cellStyle name="_Summary - MH Sale Analysis - rev 09.15.04_Pro Forma - Alamosa 100MW - rev 03.13.09 2 2" xfId="42875" xr:uid="{CDBF5C42-B1AA-4F74-8D44-3C236D70FCE0}"/>
    <cellStyle name="_Summary - MH Sale Analysis - rev 09.15.04_Pro Forma - Alamosa 100MW - rev 03.13.09 3" xfId="42876" xr:uid="{3AC29162-F12F-4822-8F16-2A3D8857A252}"/>
    <cellStyle name="_Summary - MH Sale Analysis - rev 09.15.04_Pro Forma - Alamosa 100MW - rev 03.13.09 4" xfId="42877" xr:uid="{0DF3418D-A88A-4ADC-98D9-4DB6C664D7D0}"/>
    <cellStyle name="_Summary - MH Sale Analysis - rev 09.15.04_Pro Forma - Alamosa 100MW - rev 03.13.09 4 2" xfId="42878" xr:uid="{67577DCE-CA1C-4C86-BE72-D3B63790F651}"/>
    <cellStyle name="_Summary - MH Sale Analysis - rev 09.15.04_Pro Forma - Alamosa 100MW - rev 03.13.09 4 3" xfId="42879" xr:uid="{6DEEA5B7-29F5-4AAB-96A4-9951615FC683}"/>
    <cellStyle name="_Summary - MH Sale Analysis - rev 09.15.04_Pro Forma - Alamosa 100MW - rev 03.13.09_Genesis_Bridge_Tab" xfId="42880" xr:uid="{B55C261A-A3DF-4304-A152-0FA310A732EE}"/>
    <cellStyle name="_Summary - MH Sale Analysis - rev 09.15.04_Pro Forma - Alamosa 100MW - rev 03.13.09_ToD" xfId="42881" xr:uid="{8B1D405C-7944-4C99-80A7-622AA4A86118}"/>
    <cellStyle name="_Summary - MH Sale Analysis - rev 09.15.04_Pro Forma - Alamosa 100MW - rev 03.13.09_ToD 2" xfId="42882" xr:uid="{25600A4E-EB2E-45A0-A6E3-1F70E79C453E}"/>
    <cellStyle name="_Summary - MH Sale Analysis - rev 09.15.04_Pro Forma - Alamosa 100MW - rev 03.13.09_ToD 3" xfId="42883" xr:uid="{5332E81C-BB21-4E69-A470-CC1B7A8D9EB3}"/>
    <cellStyle name="_Summary - MH Sale Analysis - rev 09.15.04_Project Finance Wilton Expansion" xfId="42884" xr:uid="{DFD24C90-BA1C-4AB6-A5AE-8E808F1D04FE}"/>
    <cellStyle name="_Summary - MH Sale Analysis - rev 09.15.04_Project Monitoring Paradise Solar revised_October 2010" xfId="42885" xr:uid="{BCAE6809-2734-440D-82CB-9DF8E299DBA8}"/>
    <cellStyle name="_Summary - MH Sale Analysis - rev 09.15.04_Project Monitoring Paradise Solar revised_October 2010 2" xfId="42886" xr:uid="{229E9BC9-19F3-4CD9-9BB5-740DAA1F1D52}"/>
    <cellStyle name="_Summary - MH Sale Analysis - rev 09.15.04_Project Monitoring Paradise Solar revised_October 2010_November 2010 Termosol CWIP Curves NEER Final" xfId="42887" xr:uid="{1B6003EB-5C59-46A7-8185-6DBA35CA3F37}"/>
    <cellStyle name="_Summary - MH Sale Analysis - rev 09.15.04_Project Monitoring Paradise Solar revised_October 2010_November 2010 Termosol CWIP Curves NEER Final 2" xfId="42888" xr:uid="{5EE10237-D51F-4A3B-BD77-142477102850}"/>
    <cellStyle name="_Summary - MH Sale Analysis - rev 09.15.04_Scen" xfId="42889" xr:uid="{2C9A5A03-3E27-4234-84C4-C66816B1964A}"/>
    <cellStyle name="_Summary - MH Sale Analysis - rev 09.15.04_Scen 2" xfId="42890" xr:uid="{7B897D7E-5F57-4B58-9913-87B607A1E876}"/>
    <cellStyle name="_Summary - MH Sale Analysis - rev 09.15.04_Scen 2 2" xfId="42891" xr:uid="{0380A716-FAE8-4611-AF34-023F7CB50246}"/>
    <cellStyle name="_Summary - MH Sale Analysis - rev 09.15.04_Scen 3" xfId="42892" xr:uid="{AD512F78-A89A-439E-9EE6-8036371726B9}"/>
    <cellStyle name="_Summary - MH Sale Analysis - rev 09.15.04_Scen 4" xfId="42893" xr:uid="{742C9F12-21F8-45E8-94CC-EF61B0940824}"/>
    <cellStyle name="_Summary - MH Sale Analysis - rev 09.15.04_Scen 4 2" xfId="42894" xr:uid="{6E3484AF-8402-474D-8780-C865A4C6E723}"/>
    <cellStyle name="_Summary - MH Sale Analysis - rev 09.15.04_Scen 4 3" xfId="42895" xr:uid="{CC2D3236-023C-469D-885C-0C47658F873D}"/>
    <cellStyle name="_Summary - MH Sale Analysis - rev 09.15.04_Scen_Genesis_Bridge_Tab" xfId="42896" xr:uid="{5EDDD577-DC5F-4D33-AD70-4EDAD6815507}"/>
    <cellStyle name="_Summary - MH Sale Analysis - rev 09.15.04_Scen_ToD" xfId="42897" xr:uid="{C04C6A0C-2031-4FD7-8772-E8B1A3A3B250}"/>
    <cellStyle name="_Summary - MH Sale Analysis - rev 09.15.04_Scen_ToD 2" xfId="42898" xr:uid="{C5EBD07A-AC0C-4A68-B9AE-A676CA9D9067}"/>
    <cellStyle name="_Summary - MH Sale Analysis - rev 09.15.04_Scen_ToD 3" xfId="42899" xr:uid="{701185CB-4ED3-4305-8892-133119645C84}"/>
    <cellStyle name="_Summary - MH Sale Analysis - rev 09.15.04_September 2010 CWIP curves_NextEra" xfId="42900" xr:uid="{4201F2EC-0761-4281-9F4C-CE7BF25E1C10}"/>
    <cellStyle name="_Summary - MH Sale Analysis - rev 09.15.04_September 2010 CWIP curves_NextEra 2" xfId="42901" xr:uid="{2EC9F601-CEF3-4884-862D-B9A3A297D822}"/>
    <cellStyle name="_Summary - MH Sale Analysis - rev 09.15.04_September 2010 CWIP curves_NextEra_November 2010 Termosol CWIP Curves NEER Final" xfId="42902" xr:uid="{D796F426-E1FF-40EC-BC21-4EDAD14E113F}"/>
    <cellStyle name="_Summary - MH Sale Analysis - rev 09.15.04_September 2010 CWIP curves_NextEra_November 2010 Termosol CWIP Curves NEER Final 2" xfId="42903" xr:uid="{8CAD2D17-7660-41EC-BF45-98DBA90A0D3E}"/>
    <cellStyle name="_Summary - MH Sale Analysis - rev 09.15.04_Solar - TOD Calculation Model - rev 04.16.09" xfId="42904" xr:uid="{5F143F89-03B4-4E98-A3BA-717191572540}"/>
    <cellStyle name="_Summary - MH Sale Analysis - rev 09.15.04_Solar - TOD Calculation Model - rev 04.16.09 2" xfId="42905" xr:uid="{EE7014C1-1F39-4352-8D88-BC1F5034D906}"/>
    <cellStyle name="_Summary - MH Sale Analysis - rev 09.15.04_Solar - TOD Calculation Model - rev 04.16.09 2 2" xfId="42906" xr:uid="{FB558326-8F49-43F2-9627-03171C8104A0}"/>
    <cellStyle name="_Summary - MH Sale Analysis - rev 09.15.04_Solar - TOD Calculation Model - rev 04.16.09 3" xfId="42907" xr:uid="{CA6B87DA-1E0C-495A-9BF5-78F4E528F403}"/>
    <cellStyle name="_Summary - MH Sale Analysis - rev 09.15.04_Solar - TOD Calculation Model - rev 04.16.09 4" xfId="42908" xr:uid="{3EBFB471-67CC-4192-9919-202BD49F2924}"/>
    <cellStyle name="_Summary - MH Sale Analysis - rev 09.15.04_Solar - TOD Calculation Model - rev 04.16.09 4 2" xfId="42909" xr:uid="{2B2377FC-281B-49A6-A3B5-95E88E765FA9}"/>
    <cellStyle name="_Summary - MH Sale Analysis - rev 09.15.04_Solar - TOD Calculation Model - rev 04.16.09 4 3" xfId="42910" xr:uid="{900F9B33-8AC9-4EC5-B53D-87ECF9CA7CDE}"/>
    <cellStyle name="_Summary - MH Sale Analysis - rev 09.15.04_Solar - TOD Calculation Model - rev 04.16.09_Genesis_Bridge_Tab" xfId="42911" xr:uid="{1AD3D4AF-88A7-412E-9D9C-D5AF590DEEC4}"/>
    <cellStyle name="_Summary - MH Sale Analysis - rev 09.15.04_Solar - TOD Calculation Model - rev 04.16.09_ToD" xfId="42912" xr:uid="{C5A4DF3E-34FB-43CB-9196-7B9752E645BE}"/>
    <cellStyle name="_Summary - MH Sale Analysis - rev 09.15.04_Solar - TOD Calculation Model - rev 04.16.09_ToD 2" xfId="42913" xr:uid="{C82FE935-5509-40F7-A97E-F9EFB7B85A6F}"/>
    <cellStyle name="_Summary - MH Sale Analysis - rev 09.15.04_Solar - TOD Calculation Model - rev 04.16.09_ToD 3" xfId="42914" xr:uid="{66DE5F7A-1881-42EB-9B17-32E96AC1FC9D}"/>
    <cellStyle name="_Summary - MH Sale Analysis - rev 09.15.04_Solar_Model_ab" xfId="42915" xr:uid="{A31D42F6-DFCB-49CC-81C7-BB02769C99D1}"/>
    <cellStyle name="_Summary - MH Sale Analysis - rev 09.15.04_Solar_Model_ab 2" xfId="42916" xr:uid="{60FF1D08-D974-4751-926F-69EBC60972C3}"/>
    <cellStyle name="_Summary - MH Sale Analysis - rev 09.15.04_Solar_Model_ab 2 2" xfId="42917" xr:uid="{B654789F-D4CA-4BF0-93E8-FD82ED4B17D2}"/>
    <cellStyle name="_Summary - MH Sale Analysis - rev 09.15.04_Solar_Model_ab 3" xfId="42918" xr:uid="{C7D191CE-9D8E-4578-B8E8-CD692A51A8F8}"/>
    <cellStyle name="_Summary - MH Sale Analysis - rev 09.15.04_Solar_Model_ab 4" xfId="42919" xr:uid="{B08AAE8B-502E-4012-9D94-5BC944A9B933}"/>
    <cellStyle name="_Summary - MH Sale Analysis - rev 09.15.04_Solar_Model_ab 4 2" xfId="42920" xr:uid="{E4E82FBE-295F-4DF9-8BBC-7D889F71D116}"/>
    <cellStyle name="_Summary - MH Sale Analysis - rev 09.15.04_Solar_Model_ab 4 3" xfId="42921" xr:uid="{AA4D1F14-2D82-44F2-B93F-2318D7CD82CA}"/>
    <cellStyle name="_Summary - MH Sale Analysis - rev 09.15.04_Solar_Model_ab_Genesis_Bridge_Tab" xfId="42922" xr:uid="{7E9CDBCF-5A4B-4BA5-9A6E-0A309911962C}"/>
    <cellStyle name="_Summary - MH Sale Analysis - rev 09.15.04_Solar_Model_ab_ToD" xfId="42923" xr:uid="{2783D49F-79D4-4510-B6F4-2ABFACE8EEEC}"/>
    <cellStyle name="_Summary - MH Sale Analysis - rev 09.15.04_Solar_Model_ab_ToD 2" xfId="42924" xr:uid="{08563EC1-26FC-4AE6-857A-7F73B46BB1FA}"/>
    <cellStyle name="_Summary - MH Sale Analysis - rev 09.15.04_Solar_Model_ab_ToD 3" xfId="42925" xr:uid="{D451254D-947C-4284-B911-98218720A46D}"/>
    <cellStyle name="_Summary - MH Sale Analysis - rev 09.15.04_Summerhaven CWIP curve Oct_2010" xfId="42926" xr:uid="{8E238342-9218-4165-9994-A6C522F8F09B}"/>
    <cellStyle name="_Summary - MH Sale Analysis - rev 09.15.04_Summerhaven CWIP curve Oct_2010 2" xfId="42927" xr:uid="{C1546D01-1DB4-4585-B804-96EFCF3ADFD8}"/>
    <cellStyle name="_Summary - MH Sale Analysis - rev 09.15.04_Summerhaven CWIP curve Oct_2010_November 2010 Termosol CWIP Curves NEER Final" xfId="42928" xr:uid="{6484D738-29AC-4292-A0BC-35962A488DF2}"/>
    <cellStyle name="_Summary - MH Sale Analysis - rev 09.15.04_Summerhaven CWIP curve Oct_2010_November 2010 Termosol CWIP Curves NEER Final 2" xfId="42929" xr:uid="{9BD8CE25-7F58-4736-8AC3-ACBFFB6A5E84}"/>
    <cellStyle name="_Summary - MH Sale Analysis - rev 09.15.04_Tax" xfId="42930" xr:uid="{F5EC0199-D7E1-4C32-B7F5-C9C6ED78D452}"/>
    <cellStyle name="_Summary - MH Sale Analysis - rev 09.15.04_ToD" xfId="42931" xr:uid="{37551ED1-A2D7-401F-9756-29BDA684DF52}"/>
    <cellStyle name="_Summary - MH Sale Analysis - rev 09.15.04_ToD 2" xfId="42932" xr:uid="{AC812E16-C763-41FC-9136-D034411184BB}"/>
    <cellStyle name="_Summary - MH Sale Analysis - rev 09.15.04_ToD 3" xfId="42933" xr:uid="{A936566A-8E31-473A-95C9-B0C50E8FE61B}"/>
    <cellStyle name="_Summary - MH Sale Analysis - rev 09.15.04_tx financing revs" xfId="42934" xr:uid="{C96E17FC-DA01-4CEB-90DC-0B64B339F387}"/>
    <cellStyle name="_Summary - MH Sale Analysis - rev 09.15.04_tx financing revs 2" xfId="42935" xr:uid="{5F7682B2-6A66-4398-AE1B-67E82F584A60}"/>
    <cellStyle name="_Summary - MH Sale Analysis - rev 09.15.04_WACC_Calc_Sheet" xfId="42936" xr:uid="{F9BB17BB-AF35-4033-AC1F-DA3BF69512A9}"/>
    <cellStyle name="_Summary - MH Sale Analysis - rev 09.15.04_WACC_Calc_Sheet 2" xfId="42937" xr:uid="{C135B59D-87C9-480D-B573-B8B41EAB1A26}"/>
    <cellStyle name="_Summary - MH Sale Analysis - rev 09.15.04_WACC_Calc_Sheet 2 2" xfId="42938" xr:uid="{701E7E5B-C7BD-4010-ABEF-95D87DCA6C9B}"/>
    <cellStyle name="_Summary - MH Sale Analysis - rev 09.15.04_WACC_Calc_Sheet 3" xfId="42939" xr:uid="{517EBB6B-4C7C-414B-90C3-BD0E844FB5D4}"/>
    <cellStyle name="_Summary - MH Sale Analysis - rev 09.15.04_WACC_Calc_Sheet 4" xfId="42940" xr:uid="{75ACA767-D385-4EBB-83CB-5BB8769B078B}"/>
    <cellStyle name="_Summary - MH Sale Analysis - rev 09.15.04_WACC_Calc_Sheet 4 2" xfId="42941" xr:uid="{3E5D5AD4-DD97-4BBB-B6A4-B7619A1F0B67}"/>
    <cellStyle name="_Summary - MH Sale Analysis - rev 09.15.04_WACC_Calc_Sheet 4 3" xfId="42942" xr:uid="{D63DB996-B9DC-4D53-95BB-93B68EBBB172}"/>
    <cellStyle name="_Summary - MH Sale Analysis - rev 09.15.04_WACC_Calc_Sheet_Genesis_Bridge_Tab" xfId="42943" xr:uid="{20EAE79B-2C3A-4972-8BE5-70F1FFDA49F8}"/>
    <cellStyle name="_Summary - MH Sale Analysis - rev 09.15.04_WACC_Calc_Sheet_ToD" xfId="42944" xr:uid="{3E383888-DFE9-4280-8D2B-28490218DA96}"/>
    <cellStyle name="_Summary - MH Sale Analysis - rev 09.15.04_WACC_Calc_Sheet_ToD 2" xfId="42945" xr:uid="{E2CA26AD-E6E8-4A50-91EC-7CFED41136D4}"/>
    <cellStyle name="_Summary - MH Sale Analysis - rev 09.15.04_WACC_Calc_Sheet_ToD 3" xfId="42946" xr:uid="{41A93CE5-3E31-4590-AC2E-4142B3CB5E0F}"/>
    <cellStyle name="_Summary - MH Sale Analysis - rev 09.15.04_Word_Outputs_2009_09_12" xfId="42947" xr:uid="{F04AED86-B255-489D-8190-901D14E5EABB}"/>
    <cellStyle name="_Summary 2" xfId="42948" xr:uid="{4810AF44-8857-4D73-AC3A-679D22585C91}"/>
    <cellStyle name="_Summary 2 2" xfId="42949" xr:uid="{E5D85BFD-02AF-4EBD-AF76-E864636EEC3D}"/>
    <cellStyle name="_Summary 2006 Update 1-17-06" xfId="42950" xr:uid="{F92426C4-7B3C-413D-B527-50EFDC34EAAE}"/>
    <cellStyle name="_Summary 2006 Update 1-17-06 2" xfId="42951" xr:uid="{7761BBF1-BDAA-4E6A-A8A5-4A735FFCBDBA}"/>
    <cellStyle name="_Summary 2006 Update 1-17-06 2 2" xfId="42952" xr:uid="{2ED355A9-36C8-4E53-AA12-CF3F1830EDA7}"/>
    <cellStyle name="_Summary 2006 Update 1-17-06 3" xfId="42953" xr:uid="{1F02DA5F-086E-4866-96C9-F5DEBDCD004C}"/>
    <cellStyle name="_Summary 3" xfId="42954" xr:uid="{B8E34008-A280-4FA3-90AB-C421288ED060}"/>
    <cellStyle name="_Summary 3 2" xfId="42955" xr:uid="{BF988A4F-D4D3-4672-9FAD-A2B03D5DBA65}"/>
    <cellStyle name="_Summary 4" xfId="42956" xr:uid="{D0E9232F-5568-426C-AE17-1B38F9B7D376}"/>
    <cellStyle name="_Summary 4 2" xfId="42957" xr:uid="{C2584A5F-59E6-4CA6-81C3-07AC771D7CE4}"/>
    <cellStyle name="_Summary 5" xfId="42958" xr:uid="{43A6777F-52FC-431A-876D-8801AB6AA5F9}"/>
    <cellStyle name="_Summary 5 2" xfId="42959" xr:uid="{2DFCBE9A-A577-4BC7-9212-7F5BE7AB53C5}"/>
    <cellStyle name="_Summary 6" xfId="42960" xr:uid="{98DF6F86-6F01-4A8E-AFC7-EB71362CECD3}"/>
    <cellStyle name="_Summary 6 2" xfId="42961" xr:uid="{37FD3FFF-50E3-4F2A-99C0-33E362C350AF}"/>
    <cellStyle name="_Summary 6 3" xfId="42962" xr:uid="{1693F17B-0CB2-4921-9995-576231BDB3B3}"/>
    <cellStyle name="_Summary All" xfId="42963" xr:uid="{BB650AFE-A4B9-43CD-A8EA-1AEB7850E14F}"/>
    <cellStyle name="_Summary All 2" xfId="42964" xr:uid="{5D9C0123-6389-47B7-B8BD-26721F8D9C58}"/>
    <cellStyle name="_Summary All 2 2" xfId="42965" xr:uid="{FE8FBA68-7B88-4EC2-AC5A-8144D971A7A1}"/>
    <cellStyle name="_Summary All 3" xfId="42966" xr:uid="{74802D56-155B-4C87-B62E-9BF2AE022000}"/>
    <cellStyle name="_Summary All_Cherokee 2010 - 2014 Budget Forecast" xfId="42967" xr:uid="{DA37CBD7-CD87-4BDB-BD14-94AD8E74F0F8}"/>
    <cellStyle name="_Summary Y1&amp;2" xfId="42968" xr:uid="{BDA2F99C-8DF7-4F10-BDC4-CC6F6787EB6E}"/>
    <cellStyle name="_Summary Y1&amp;2 2" xfId="42969" xr:uid="{A89E3347-9F7A-4633-BE50-54B5B23CF368}"/>
    <cellStyle name="_Summary Y1&amp;2 2 2" xfId="42970" xr:uid="{AF7EB382-1EA1-4135-A5D0-92DFAE33392C}"/>
    <cellStyle name="_Summary Y1&amp;2 3" xfId="42971" xr:uid="{382CB32F-5B9E-48A8-ADE8-B2B75712256B}"/>
    <cellStyle name="_Summary Y1&amp;2_Cherokee 2010 - 2014 Budget Forecast" xfId="42972" xr:uid="{987C6C2D-1833-4003-BB71-AB5D496F3D9C}"/>
    <cellStyle name="_Summary Y3" xfId="42973" xr:uid="{9E443A46-775B-4C13-83F4-F4E01ABF8072}"/>
    <cellStyle name="_Summary Y3 2" xfId="42974" xr:uid="{98D98185-B105-4918-A8F5-ED320230C2FC}"/>
    <cellStyle name="_Summary Y3 2 2" xfId="42975" xr:uid="{231F4D61-0DDD-45A3-BAC6-296AAA222780}"/>
    <cellStyle name="_Summary Y3 3" xfId="42976" xr:uid="{AC0F5EFA-F380-403D-A052-5DF1D58DEA91}"/>
    <cellStyle name="_Summary Y3_Cherokee 2010 - 2014 Budget Forecast" xfId="42977" xr:uid="{23CF1F42-4F48-4633-A5C1-6A0AF37DA76F}"/>
    <cellStyle name="_Summary Y4" xfId="42978" xr:uid="{807C1416-102E-4416-B0A0-C8077B0518F5}"/>
    <cellStyle name="_Summary Y4 2" xfId="42979" xr:uid="{1E1BA8F6-FFFF-421B-9DE6-4E1E61B90965}"/>
    <cellStyle name="_Summary Y4 2 2" xfId="42980" xr:uid="{E0EEC2F0-BDB3-47B6-95AD-CE87D034C84A}"/>
    <cellStyle name="_Summary Y4 3" xfId="42981" xr:uid="{E424F425-299A-4082-987F-A1BD1D633BE3}"/>
    <cellStyle name="_Summary Y4_Cherokee 2010 - 2014 Budget Forecast" xfId="42982" xr:uid="{E75A4DD2-3529-40D2-91C9-17EE1D6ED300}"/>
    <cellStyle name="_Summary_Cherokee 2010 - 2014 Budget Forecast" xfId="42983" xr:uid="{1B23DF5A-E5A2-47E0-96C6-E5BDA4DB761F}"/>
    <cellStyle name="_Summary_Cimarron O&amp;M_05-24-2012" xfId="42984" xr:uid="{74460CFA-26C1-44EE-957D-571864629883}"/>
    <cellStyle name="_Summary_Copy of South TX GenTie  0.8x Sale12-31-09 COD BASE CASEvBOD" xfId="42985" xr:uid="{3C332A07-E07A-48A7-B9A9-C0F5E1906A65}"/>
    <cellStyle name="_Summary_Copy of South TX GenTie  0.8x Sale12-31-09 COD BASE CASEvBOD 2" xfId="42986" xr:uid="{538E0187-E845-4719-A7CE-0ACC5EC37D58}"/>
    <cellStyle name="_Summary_Genesis_Bridge_Tab" xfId="42987" xr:uid="{3849995A-8BE1-42C2-9552-D35B624BB75B}"/>
    <cellStyle name="_Summary_Input" xfId="42988" xr:uid="{6C8BD939-9C56-4BFD-BD75-33FFED77426A}"/>
    <cellStyle name="_Summary_Input 2" xfId="42989" xr:uid="{49C63A98-A156-4ABF-9E10-86A8F5FA873C}"/>
    <cellStyle name="_Summary_Majestic II 2013 - 2042 Property Tax Forecast est" xfId="42990" xr:uid="{D85A342F-77F2-46EB-B820-AB8B4CCAC211}"/>
    <cellStyle name="_Summary_McCoy 250 MW Yingli 280W T-0 NextEra PVO&amp;M Budget (NEW RAMP)_2010-12-10" xfId="42991" xr:uid="{C68CD02C-0432-47D1-B9BF-CE6E19B342E5}"/>
    <cellStyle name="_Summary_McCoy 250 MW Yingli 280W T-0 NextEra PVO&amp;M Budget (NEW RAMP)_2010-12-6" xfId="42992" xr:uid="{265C3B7E-5B4F-4329-BD01-C90C7FB86A58}"/>
    <cellStyle name="_Summary_Tax" xfId="42993" xr:uid="{2B858F1E-E27A-4D4A-9A25-EB9589B87FA4}"/>
    <cellStyle name="_Summary_ToD" xfId="42994" xr:uid="{B37ABC66-3F37-4ECD-9CCF-B8BAFC4E6D95}"/>
    <cellStyle name="_Summary_ToD 2" xfId="42995" xr:uid="{C4272968-8DC6-45A3-8DDB-EEA8DAF29168}"/>
    <cellStyle name="_Summary_ToD 3" xfId="42996" xr:uid="{823A8269-D673-48AB-A738-D28E9565EFE8}"/>
    <cellStyle name="_Suntrust 2004 Fuel Tracking " xfId="42997" xr:uid="{1D193CE0-44EF-43F0-9A1A-2ABACE66B499}"/>
    <cellStyle name="_Suntrust 2005 Annual Budget" xfId="42998" xr:uid="{33E00465-B9F7-47B5-AB4C-351D6E7348E0}"/>
    <cellStyle name="_Supplemental Data" xfId="42999" xr:uid="{488783A9-0839-4049-8B5B-DB08E04541D1}"/>
    <cellStyle name="_x0013__Sweden Hills 51MW_081809_AEP bid" xfId="43000" xr:uid="{C891A0D8-5D15-481B-B83E-A153C49D3068}"/>
    <cellStyle name="_x0013__Sweden Hills 51MW_081809_AEP bid 2" xfId="43001" xr:uid="{A1C1C8BF-7E77-452A-B378-6A7E4DF95E45}"/>
    <cellStyle name="_Sweetwater 1" xfId="43002" xr:uid="{87404C20-95FC-41A4-96D9-6BAFE9F6BD0A}"/>
    <cellStyle name="_Table" xfId="43003" xr:uid="{200440F1-075B-4063-AE59-B17EA896B92F}"/>
    <cellStyle name="_Table_01 Horizon Wind Energy Analytics" xfId="43004" xr:uid="{AC8B3D10-1FA8-476C-884A-2C46BD80F741}"/>
    <cellStyle name="_Table_01 Horizon Wind Energy Analytics 2" xfId="43005" xr:uid="{E786791A-A6FD-47C9-ADDB-75A9917DD875}"/>
    <cellStyle name="_Table_01 Horizon Wind Energy Analytics_G&amp;A_reports" xfId="43006" xr:uid="{948EFDA8-0164-4C08-81F8-0AB4A8923084}"/>
    <cellStyle name="_Table_01 Horizon Wind Energy Analytics_Inputs5-G&amp;ABreakdown_Actuals" xfId="43007" xr:uid="{024F539D-796B-4D7C-9546-64353E54538B}"/>
    <cellStyle name="_Table_01 model" xfId="43008" xr:uid="{05CF2058-5D1F-412D-91CB-1303EB7F0674}"/>
    <cellStyle name="_Table_01 model_G&amp;A_reports" xfId="43009" xr:uid="{503C59BD-FCBC-47F0-94ED-78AAF41F2CE4}"/>
    <cellStyle name="_Table_01 model_Inputs5-G&amp;ABreakdown_Actuals" xfId="43010" xr:uid="{9EC829C9-3D12-4337-8E0F-C7540B5FEF17}"/>
    <cellStyle name="_Table_02 Potential Partner Ability to Pay Analysis2" xfId="43011" xr:uid="{CBFE964E-473E-462B-8E49-30A13E3F280E}"/>
    <cellStyle name="_Table_02 Potential Partner Ability to Pay Analysis2_G&amp;A_reports" xfId="43012" xr:uid="{2DD3EC7A-8128-49AD-9ED0-7965C642AA0F}"/>
    <cellStyle name="_Table_02 Potential Partner Ability to Pay Analysis2_Inputs5-G&amp;ABreakdown_Actuals" xfId="43013" xr:uid="{0359423B-5AFD-48E6-B364-9F9BFC28A70C}"/>
    <cellStyle name="_Table_02 Quick Model_PQ Corporation" xfId="43014" xr:uid="{EF27DFD4-8BF5-46AE-96C0-B79EA7BC840E}"/>
    <cellStyle name="_Table_02 Quick Model_PQ Corporation_01 Horizon Wind Energy Analytics" xfId="43015" xr:uid="{E4B159DD-FCB2-4876-91D3-C37386900E22}"/>
    <cellStyle name="_Table_02 Quick Model_PQ Corporation_01 Horizon Wind Energy Analytics 2" xfId="43016" xr:uid="{774CAA8E-2757-4DA8-850D-5C420596DD52}"/>
    <cellStyle name="_Table_02 Quick Model_PQ Corporation_01 Horizon Wind Energy Analytics_G&amp;A_reports" xfId="43017" xr:uid="{2F724233-1593-4F58-968E-2BB1B29FACA5}"/>
    <cellStyle name="_Table_02 Quick Model_PQ Corporation_01 Horizon Wind Energy Analytics_Inputs5-G&amp;ABreakdown_Actuals" xfId="43018" xr:uid="{71DE07A8-FD9F-43BA-BD4C-08EDF33E8D87}"/>
    <cellStyle name="_Table_02 Quick Model_PQ Corporation_G&amp;A_reports" xfId="43019" xr:uid="{2F1DE0A8-2C39-46DE-B00E-946356D85B6C}"/>
    <cellStyle name="_Table_02 Quick Model_PQ Corporation_Inputs5-G&amp;ABreakdown_Actuals" xfId="43020" xr:uid="{60EDA819-5586-4E3F-BBA2-D695855303D1}"/>
    <cellStyle name="_Table_03 Aventine DCF" xfId="43021" xr:uid="{FBE71B41-6BBF-48F3-BB39-D4E47DC59AE2}"/>
    <cellStyle name="_Table_03 Aventine DCF_G&amp;A_reports" xfId="43022" xr:uid="{D57767B4-E2F6-4628-B8AF-F538240A15BA}"/>
    <cellStyle name="_Table_03 Aventine DCF_Inputs5-G&amp;ABreakdown_Actuals" xfId="43023" xr:uid="{2B39D23F-1E26-4706-A658-20DA18EFB890}"/>
    <cellStyle name="_Table_12 Merger Plans" xfId="43024" xr:uid="{08DC8FE5-51C2-4EB3-A153-D77AD59E0C2D}"/>
    <cellStyle name="_Table_12 Merger Plans_G&amp;A_reports" xfId="43025" xr:uid="{1E1D198D-342E-4F92-A095-7C822ED5C22B}"/>
    <cellStyle name="_Table_12 Merger Plans_Inputs5-G&amp;ABreakdown_Actuals" xfId="43026" xr:uid="{0E9DC79B-8337-4FB0-BDDB-865FC1546EC4}"/>
    <cellStyle name="_Table_2007 and 2008 Project Detail 12-01-08" xfId="43027" xr:uid="{74624134-6BDC-4B90-AD32-521857AFEEAD}"/>
    <cellStyle name="_Table_accretion dilution analysis" xfId="43028" xr:uid="{B75BD8E7-B23C-47E8-A401-D28C241207DF}"/>
    <cellStyle name="_Table_accretion dilution analysis_G&amp;A_reports" xfId="43029" xr:uid="{95085A59-C595-438B-B951-627D81631216}"/>
    <cellStyle name="_Table_accretion dilution analysis_Inputs5-G&amp;ABreakdown_Actuals" xfId="43030" xr:uid="{B661C4C3-1D67-41E1-B77E-D4A9809404BE}"/>
    <cellStyle name="_Table_Arrowsmith Model_1_2_05" xfId="43031" xr:uid="{4D144306-3FB4-46CF-81C8-14CFEEE07ACD}"/>
    <cellStyle name="_Table_Arrowsmith Model_1_2_05_G&amp;A_reports" xfId="43032" xr:uid="{EE589474-E453-49F7-99A7-FBCD51743BE7}"/>
    <cellStyle name="_Table_Arrowsmith Model_1_2_05_Inputs5-G&amp;ABreakdown_Actuals" xfId="43033" xr:uid="{3137B100-6BEC-4572-971C-2793673BA6C7}"/>
    <cellStyle name="_Table_bank_csc_and merger plan4" xfId="43034" xr:uid="{D6CFAB17-9176-4059-AE60-F3D61E2B42AA}"/>
    <cellStyle name="_Table_bank_csc_and merger plan4 2" xfId="43035" xr:uid="{DDE1ED1D-E382-487C-B9D8-F1F2362A6B49}"/>
    <cellStyle name="_Table_bank_csc_and merger plan4 2 2" xfId="43036" xr:uid="{14C21EEB-1AA6-4A13-8322-9961C6238B80}"/>
    <cellStyle name="_Table_bank_csc_and merger plan4 2 3" xfId="43037" xr:uid="{EF41005D-B00D-4465-AEBF-E7DDF4F07E7F}"/>
    <cellStyle name="_Table_bank_csc_and merger plan4 2 4" xfId="43038" xr:uid="{4F8990EA-9C8B-4909-BF39-3B7D4C1E2DFC}"/>
    <cellStyle name="_Table_bank_csc_and merger plan4 2 5" xfId="43039" xr:uid="{4DC73B7E-49E8-4B8A-9B21-843EAA22C4A1}"/>
    <cellStyle name="_Table_bank_csc_and merger plan4 2 6" xfId="43040" xr:uid="{C6D99D48-15F6-44E8-AF6E-A5EAD5B64C70}"/>
    <cellStyle name="_Table_bank_csc_and merger plan4 3" xfId="43041" xr:uid="{EE6CC7B3-CE0A-4B64-BDE8-582BE3BD71B9}"/>
    <cellStyle name="_Table_bank_csc_and merger plan4 4" xfId="43042" xr:uid="{306C0CCA-0E67-4958-A11A-5FDB60C875ED}"/>
    <cellStyle name="_Table_bank_csc_and merger plan4 5" xfId="43043" xr:uid="{23200C9E-E722-4F55-8FAE-9076F509AC3B}"/>
    <cellStyle name="_Table_bank_csc_and merger plan4 6" xfId="43044" xr:uid="{31D7CA0D-FC88-4F0C-9B86-8A78984FB182}"/>
    <cellStyle name="_Table_bank_csc_and merger plan4 7" xfId="43045" xr:uid="{5F9E47B9-E9B7-4AC3-869D-968FB6064055}"/>
    <cellStyle name="_Table_bank_csc_and merger plan4_G&amp;A_reports" xfId="43046" xr:uid="{4149666E-89F7-4F01-911A-8FB8D48D4B6A}"/>
    <cellStyle name="_Table_bank_csc_and merger plan4_G&amp;A_reports 2" xfId="43047" xr:uid="{1368FF7C-3974-4745-9BF6-75CACB9CAAFC}"/>
    <cellStyle name="_Table_bank_csc_and merger plan4_G&amp;A_reports 3" xfId="43048" xr:uid="{A870836C-8EDB-43DF-B4B4-EDA8ECE7E889}"/>
    <cellStyle name="_Table_bank_csc_and merger plan4_Inputs5-G&amp;ABreakdown_Actuals" xfId="43049" xr:uid="{2F128434-FF3D-4164-874F-65FC876766AA}"/>
    <cellStyle name="_Table_bank_csc_and merger plan4_Inputs5-G&amp;ABreakdown_Actuals 2" xfId="43050" xr:uid="{2C30CDD2-CD5D-468F-981D-78F72CF0D299}"/>
    <cellStyle name="_Table_bank_csc_and merger plan4_Inputs5-G&amp;ABreakdown_Actuals 3" xfId="43051" xr:uid="{FC566172-2B49-4529-B4A8-807D30A9F276}"/>
    <cellStyle name="_Table_bank_csc_Q1_2001" xfId="43052" xr:uid="{CA65095B-5442-4CE6-BD4D-A56643A5E86B}"/>
    <cellStyle name="_Table_bank_csc_Q1_2001_G&amp;A_reports" xfId="43053" xr:uid="{162C55C1-EDE4-4CBC-BC70-AF67A32729AF}"/>
    <cellStyle name="_Table_bank_csc_Q1_2001_Inputs5-G&amp;ABreakdown_Actuals" xfId="43054" xr:uid="{AD6B6DC9-CCDE-49F9-96D6-80DD957B2EF5}"/>
    <cellStyle name="_Table_bank_csc_Q2_2001" xfId="43055" xr:uid="{41823BBA-D539-4E4C-A321-7A46F32A80E8}"/>
    <cellStyle name="_Table_bank_csc_Q2_2001 2" xfId="43056" xr:uid="{67BE3BEF-3B4B-4222-AA92-2258076CD542}"/>
    <cellStyle name="_Table_bank_csc_Q2_2001 2 2" xfId="43057" xr:uid="{89F3D67B-2395-4B5B-A72D-46C19A42925F}"/>
    <cellStyle name="_Table_bank_csc_Q2_2001 2 3" xfId="43058" xr:uid="{8F651745-3214-41EB-B7CA-86D939D6E260}"/>
    <cellStyle name="_Table_bank_csc_Q2_2001 2 4" xfId="43059" xr:uid="{A91F670C-872F-4BB2-A939-F6B6BE244B05}"/>
    <cellStyle name="_Table_bank_csc_Q2_2001 2 5" xfId="43060" xr:uid="{8C4D8DBF-5299-4AEA-AE6C-A290F3615F83}"/>
    <cellStyle name="_Table_bank_csc_Q2_2001 2 6" xfId="43061" xr:uid="{60468CC2-D235-4186-A776-8E6702A98BA9}"/>
    <cellStyle name="_Table_bank_csc_Q2_2001 3" xfId="43062" xr:uid="{848DE069-9B73-4C82-8A9D-B7BA9A3E4A1A}"/>
    <cellStyle name="_Table_bank_csc_Q2_2001 4" xfId="43063" xr:uid="{F029BEAC-76F4-44B7-BBAB-47425D4E80FC}"/>
    <cellStyle name="_Table_bank_csc_Q2_2001 5" xfId="43064" xr:uid="{20C328E6-942B-4002-BE47-B855B330EC04}"/>
    <cellStyle name="_Table_bank_csc_Q2_2001 6" xfId="43065" xr:uid="{2A94BB78-4C8E-4F93-8C02-711F33C03890}"/>
    <cellStyle name="_Table_bank_csc_Q2_2001 7" xfId="43066" xr:uid="{5C33E3D3-0539-49F5-9261-2B5C6167BEAE}"/>
    <cellStyle name="_Table_bank_csc_Q2_2001_c1" xfId="43067" xr:uid="{902B61B5-6925-4743-B60F-6C86C4764E63}"/>
    <cellStyle name="_Table_bank_csc_Q2_2001_c1 2" xfId="43068" xr:uid="{5723B6B8-09B6-4D57-9E9A-D86DDCC6E1EE}"/>
    <cellStyle name="_Table_bank_csc_Q2_2001_c1 2 2" xfId="43069" xr:uid="{A7C1ACD0-F359-4589-A6FD-09B4E0BB9DDB}"/>
    <cellStyle name="_Table_bank_csc_Q2_2001_c1 2 3" xfId="43070" xr:uid="{90EF174B-3272-4CBD-968E-49CBDC9CB04F}"/>
    <cellStyle name="_Table_bank_csc_Q2_2001_c1 2 4" xfId="43071" xr:uid="{6A54C19A-B6D0-4631-882A-C92B7874417B}"/>
    <cellStyle name="_Table_bank_csc_Q2_2001_c1 2 5" xfId="43072" xr:uid="{57F41B2D-E3C9-4762-A3ED-DC467E1EE5CB}"/>
    <cellStyle name="_Table_bank_csc_Q2_2001_c1 2 6" xfId="43073" xr:uid="{CD1F24FC-63A2-45D5-BD66-F22510CAF10E}"/>
    <cellStyle name="_Table_bank_csc_Q2_2001_c1 3" xfId="43074" xr:uid="{EDB66712-1267-41ED-8488-8282D604B212}"/>
    <cellStyle name="_Table_bank_csc_Q2_2001_c1 4" xfId="43075" xr:uid="{B26B471C-F826-4D18-AB3D-DAA18124B7ED}"/>
    <cellStyle name="_Table_bank_csc_Q2_2001_c1 5" xfId="43076" xr:uid="{B7DB6C7E-667F-4594-8D96-A6137305EBCD}"/>
    <cellStyle name="_Table_bank_csc_Q2_2001_c1 6" xfId="43077" xr:uid="{249A505B-F3AF-4301-A840-D1FB6919653F}"/>
    <cellStyle name="_Table_bank_csc_Q2_2001_c1 7" xfId="43078" xr:uid="{70C83FDE-32E4-4342-9496-6C7FF9B37EFA}"/>
    <cellStyle name="_Table_bank_csc_Q2_2001_c1_G&amp;A_reports" xfId="43079" xr:uid="{E054E145-B5F1-4BE7-93AB-E471A706DF84}"/>
    <cellStyle name="_Table_bank_csc_Q2_2001_c1_G&amp;A_reports 2" xfId="43080" xr:uid="{77A219CC-7F16-463E-A0CF-C2F8404E1ED2}"/>
    <cellStyle name="_Table_bank_csc_Q2_2001_c1_G&amp;A_reports 3" xfId="43081" xr:uid="{9CD94194-1B13-434F-8021-713CE23C6A4E}"/>
    <cellStyle name="_Table_bank_csc_Q2_2001_c1_Inputs5-G&amp;ABreakdown_Actuals" xfId="43082" xr:uid="{4D4443E3-8EA7-4C5E-B580-0C9BF6CF053C}"/>
    <cellStyle name="_Table_bank_csc_Q2_2001_c1_Inputs5-G&amp;ABreakdown_Actuals 2" xfId="43083" xr:uid="{39791C03-91AD-4B58-9B53-1306C7E7B48B}"/>
    <cellStyle name="_Table_bank_csc_Q2_2001_c1_Inputs5-G&amp;ABreakdown_Actuals 3" xfId="43084" xr:uid="{08FC8FFC-D39F-4130-B110-3F1740811B2D}"/>
    <cellStyle name="_Table_bank_csc_Q2_2001_G&amp;A_reports" xfId="43085" xr:uid="{03DA3D25-097E-44A0-AA03-75395F983749}"/>
    <cellStyle name="_Table_bank_csc_Q2_2001_G&amp;A_reports 2" xfId="43086" xr:uid="{FA2D4622-D6F1-4B13-B208-C071084E1A03}"/>
    <cellStyle name="_Table_bank_csc_Q2_2001_G&amp;A_reports 3" xfId="43087" xr:uid="{3FE2FF8F-077A-4009-88AA-7A5FC42FE718}"/>
    <cellStyle name="_Table_bank_csc_Q2_2001_Inputs5-G&amp;ABreakdown_Actuals" xfId="43088" xr:uid="{C052DB36-6901-4B95-AE6E-B2FAB97C2B25}"/>
    <cellStyle name="_Table_bank_csc_Q2_2001_Inputs5-G&amp;ABreakdown_Actuals 2" xfId="43089" xr:uid="{5D6A8D7B-5991-47C2-AC9E-0C7946EEBF75}"/>
    <cellStyle name="_Table_bank_csc_Q2_2001_Inputs5-G&amp;ABreakdown_Actuals 3" xfId="43090" xr:uid="{F7C532BD-EE03-4329-AD88-BF1549936E23}"/>
    <cellStyle name="_Table_Blue_Canyon_II_1_2_05" xfId="43091" xr:uid="{BAAA8BCF-8F05-40A5-BA12-8D940DF86F60}"/>
    <cellStyle name="_Table_Blue_Canyon_II_1_2_05_G&amp;A_reports" xfId="43092" xr:uid="{3E58D9E2-02FF-4807-AE77-960844664201}"/>
    <cellStyle name="_Table_Blue_Canyon_II_1_2_05_Inputs5-G&amp;ABreakdown_Actuals" xfId="43093" xr:uid="{9C27FCF6-5333-44EB-A701-EE1E6F8D44E4}"/>
    <cellStyle name="_Table_Book1" xfId="43094" xr:uid="{CB1C8F97-5889-440B-8035-258CA4E8BE06}"/>
    <cellStyle name="_Table_Book1_01 Horizon Wind Energy Analytics" xfId="43095" xr:uid="{B9EA1586-B366-490F-B9FB-4B814CAF94FC}"/>
    <cellStyle name="_Table_Book1_01 Horizon Wind Energy Analytics 2" xfId="43096" xr:uid="{FFDC1B35-1A7E-4506-BCAA-B65E9AB239E9}"/>
    <cellStyle name="_Table_Book1_01 Horizon Wind Energy Analytics_G&amp;A_reports" xfId="43097" xr:uid="{EE86F624-DC3A-4F87-9B6A-403F7CEDE758}"/>
    <cellStyle name="_Table_Book1_01 Horizon Wind Energy Analytics_Inputs5-G&amp;ABreakdown_Actuals" xfId="43098" xr:uid="{C2CCA165-BF36-4DF1-85AB-DF96304C8566}"/>
    <cellStyle name="_Table_Book1_G&amp;A_reports" xfId="43099" xr:uid="{33B306F2-0E49-4A60-A63C-B5EEBFCD18DE}"/>
    <cellStyle name="_Table_Book1_Inputs5-G&amp;ABreakdown_Actuals" xfId="43100" xr:uid="{DD55844E-8178-4063-9D5C-FE71E148D87F}"/>
    <cellStyle name="_Table_Book2" xfId="43101" xr:uid="{1C01A174-1308-4B6F-AAD3-5F9E21D8F098}"/>
    <cellStyle name="_Table_Book2_G&amp;A_reports" xfId="43102" xr:uid="{0D3287CC-7696-4E8D-BC97-1F52C286A6CA}"/>
    <cellStyle name="_Table_Book2_Inputs5-G&amp;ABreakdown_Actuals" xfId="43103" xr:uid="{AC835487-67C9-4324-B3D0-3BC01D020300}"/>
    <cellStyle name="_Table_Cash Flow Detail" xfId="43104" xr:uid="{6E9AE1A6-0D70-411C-B3A9-58323395A076}"/>
    <cellStyle name="_Table_Construction Period " xfId="43105" xr:uid="{76B8C313-1B6C-4ED0-BE83-6F9E5FD09000}"/>
    <cellStyle name="_Table_Construction Period  2" xfId="43106" xr:uid="{4C4150D8-A2D9-4874-A3A6-B1BCECAE3B36}"/>
    <cellStyle name="_Table_CSC_Palm_Sum_of_Parts_5_23_01a" xfId="43107" xr:uid="{5CC29297-F4A2-407E-83F4-D2B6BE10E3E2}"/>
    <cellStyle name="_Table_CSC_Palm_Sum_of_Parts_5_23_01a_G&amp;A_reports" xfId="43108" xr:uid="{30030433-61C7-4E66-8650-42CFFBD602F8}"/>
    <cellStyle name="_Table_CSC_Palm_Sum_of_Parts_5_23_01a_Inputs5-G&amp;ABreakdown_Actuals" xfId="43109" xr:uid="{7848ECE8-4AE3-44C3-B3D0-518A32EE20A8}"/>
    <cellStyle name="_Table_Elkhorn 091906_v5" xfId="43110" xr:uid="{3E67DBF9-7FFD-49A1-9169-9708EDD27984}"/>
    <cellStyle name="_Table_Elkhorn 091906_v5_G&amp;A_reports" xfId="43111" xr:uid="{93DFCAF8-3C19-44AE-90EF-AEA24DB75FF8}"/>
    <cellStyle name="_Table_Elkhorn 091906_v5_Inputs5-G&amp;ABreakdown_Actuals" xfId="43112" xr:uid="{37DC1AD5-7942-4EC9-8506-66FA147EDABF}"/>
    <cellStyle name="_Table_FigTech Merger Model_02" xfId="43113" xr:uid="{6972DAA9-7285-4876-AF46-50A7DFDC77E5}"/>
    <cellStyle name="_Table_FigTech Merger Model_02_G&amp;A_reports" xfId="43114" xr:uid="{B53C153C-DD62-4BB5-8331-53E199D18474}"/>
    <cellStyle name="_Table_FigTech Merger Model_02_Inputs5-G&amp;ABreakdown_Actuals" xfId="43115" xr:uid="{B07BE841-EA5E-460F-AB29-D89B7B4A4817}"/>
    <cellStyle name="_Table_Financials Layout dpak 9-26-01 v1" xfId="43116" xr:uid="{AB01BE30-5C2C-4385-8BF6-87D4D6C4F0DC}"/>
    <cellStyle name="_Table_Financials Layout dpak 9-26-01 v1_G&amp;A_reports" xfId="43117" xr:uid="{FEB97573-13F6-4E16-A276-1DA027C57B23}"/>
    <cellStyle name="_Table_Financials Layout dpak 9-26-01 v1_Inputs5-G&amp;ABreakdown_Actuals" xfId="43118" xr:uid="{2559ED15-8582-4863-92F5-5FEEBEA5A4C8}"/>
    <cellStyle name="_Table_Flat Rock Acquisition Model_1_2_05" xfId="43119" xr:uid="{92D76301-D168-4414-BF74-D694C6D91323}"/>
    <cellStyle name="_Table_Flat Rock Acquisition Model_1_2_05_G&amp;A_reports" xfId="43120" xr:uid="{B48E6CB9-3CF6-45DF-B261-A6FEDB16DDCB}"/>
    <cellStyle name="_Table_Flat Rock Acquisition Model_1_2_05_Inputs5-G&amp;ABreakdown_Actuals" xfId="43121" xr:uid="{5697907C-C909-49F0-9210-0069EAB9CC37}"/>
    <cellStyle name="_Table_Flat Rock Phase_2 Acquisition Model_1_2_05" xfId="43122" xr:uid="{DA4BBDE0-8DE2-4E57-8FF0-4F6D45CFF695}"/>
    <cellStyle name="_Table_Flat Rock Phase_2 Acquisition Model_1_2_05_G&amp;A_reports" xfId="43123" xr:uid="{845107D9-8A5B-443D-8C10-18A0DBE7675C}"/>
    <cellStyle name="_Table_Flat Rock Phase_2 Acquisition Model_1_2_05_Inputs5-G&amp;ABreakdown_Actuals" xfId="43124" xr:uid="{C7158553-BD3D-4FEC-87EE-8A53CE221732}"/>
    <cellStyle name="_Table_Football Field" xfId="43125" xr:uid="{ECA6BD14-27E8-4E8C-85C6-2B8861CA2F8A}"/>
    <cellStyle name="_Table_Football Field 2" xfId="43126" xr:uid="{8ED873B1-3D4D-4D56-94BF-7FF7724FE595}"/>
    <cellStyle name="_Table_Football Field 2 2" xfId="43127" xr:uid="{CDC7F4F0-88A5-4EC1-9DC4-F5F729261FDA}"/>
    <cellStyle name="_Table_Football Field 2 3" xfId="43128" xr:uid="{A2E8CB9D-B4C9-4E2E-85A3-39482E2BACCA}"/>
    <cellStyle name="_Table_Football Field 2 4" xfId="43129" xr:uid="{EEF4BD07-58CE-4258-ABCD-8A19D5D1397A}"/>
    <cellStyle name="_Table_Football Field 2 5" xfId="43130" xr:uid="{6C27C01E-009E-46EB-AF1D-62BCCB7DD92C}"/>
    <cellStyle name="_Table_Football Field 2 6" xfId="43131" xr:uid="{88A2E777-1350-455F-A5F2-D5DD95E6A300}"/>
    <cellStyle name="_Table_Football Field 3" xfId="43132" xr:uid="{B0CCA1FE-6B80-48A5-B94D-F3F3CE1CCB0E}"/>
    <cellStyle name="_Table_Football Field 4" xfId="43133" xr:uid="{1E906C7D-E7F3-496E-9B3D-E0F3F148241B}"/>
    <cellStyle name="_Table_Football Field 5" xfId="43134" xr:uid="{3CA56A41-FBD6-4D01-A028-F0E057E35D1B}"/>
    <cellStyle name="_Table_Football Field 6" xfId="43135" xr:uid="{F138DFE0-DBDC-46FC-A19A-40BE5DB0D498}"/>
    <cellStyle name="_Table_Football Field 7" xfId="43136" xr:uid="{4722190F-8284-4C21-BA67-DF7629ECEB3C}"/>
    <cellStyle name="_Table_Football Field_G&amp;A_reports" xfId="43137" xr:uid="{101976CD-0797-4206-A4CE-748D999C3588}"/>
    <cellStyle name="_Table_Football Field_G&amp;A_reports 2" xfId="43138" xr:uid="{B880D94C-6F08-44FE-8441-CE5A212FC067}"/>
    <cellStyle name="_Table_Football Field_G&amp;A_reports 3" xfId="43139" xr:uid="{532CAD7F-43C4-4D7F-B130-2F22E736A3D8}"/>
    <cellStyle name="_Table_Football Field_Inputs5-G&amp;ABreakdown_Actuals" xfId="43140" xr:uid="{E2A0DF11-2842-4067-9E1E-589116AB85C5}"/>
    <cellStyle name="_Table_Football Field_Inputs5-G&amp;ABreakdown_Actuals 2" xfId="43141" xr:uid="{0949DE57-1147-4307-AF07-C9A057BCB758}"/>
    <cellStyle name="_Table_Football Field_Inputs5-G&amp;ABreakdown_Actuals 3" xfId="43142" xr:uid="{9A5E595E-3A2A-4290-A7AB-592E4F410DAB}"/>
    <cellStyle name="_Table_G&amp;A_reports" xfId="43143" xr:uid="{3D8DCC8F-D71E-4086-8C45-079C1E57F540}"/>
    <cellStyle name="_Table_HealthSouth Group Credit Comp v11" xfId="43144" xr:uid="{941553C7-60CA-46F6-BE8F-42B8173EB928}"/>
    <cellStyle name="_Table_HealthSouth Group Credit Comp v11_G&amp;A_reports" xfId="43145" xr:uid="{1C9B6A17-8613-43C0-90E2-026EA70F3413}"/>
    <cellStyle name="_Table_HealthSouth Group Credit Comp v11_Inputs5-G&amp;ABreakdown_Actuals" xfId="43146" xr:uid="{E84541C5-E0F3-4097-9621-1F8222C65A21}"/>
    <cellStyle name="_Table_HealthSouth LBO Cases 14" xfId="43147" xr:uid="{0CB9F46E-B67C-4951-B9FF-6920CCA0029F}"/>
    <cellStyle name="_Table_HealthSouth LBO Cases 14_01 Horizon Wind Energy Analytics" xfId="43148" xr:uid="{EBCC57B8-D4FB-4B82-B6A6-C50905D3887C}"/>
    <cellStyle name="_Table_HealthSouth LBO Cases 14_01 Horizon Wind Energy Analytics 2" xfId="43149" xr:uid="{C1649ADD-5877-47D0-BFF9-07671572255B}"/>
    <cellStyle name="_Table_HealthSouth LBO Cases 14_01 Horizon Wind Energy Analytics_G&amp;A_reports" xfId="43150" xr:uid="{F889CDD7-A345-4535-AB27-74F81397316D}"/>
    <cellStyle name="_Table_HealthSouth LBO Cases 14_01 Horizon Wind Energy Analytics_Inputs5-G&amp;ABreakdown_Actuals" xfId="43151" xr:uid="{4F927478-B1D9-402A-8D7B-3DC6F5B6CF85}"/>
    <cellStyle name="_Table_HealthSouth LBO Cases 14_G&amp;A_reports" xfId="43152" xr:uid="{BD869CFB-E58D-42F7-93BB-76DED1C1EAB3}"/>
    <cellStyle name="_Table_HealthSouth LBO Cases 14_Inputs5-G&amp;ABreakdown_Actuals" xfId="43153" xr:uid="{81AAB901-7DEB-40BD-A5A7-D158001FADED}"/>
    <cellStyle name="_Table_Healthsouthlevels 10-24-2005" xfId="43154" xr:uid="{B7A3B2C2-E632-4DA4-8A30-08DD79DEE2DB}"/>
    <cellStyle name="_Table_Healthsouthlevels 10-24-2005_G&amp;A_reports" xfId="43155" xr:uid="{E3AD93AC-169D-450B-BB61-CBC643DEEE79}"/>
    <cellStyle name="_Table_Healthsouthlevels 10-24-2005_Inputs5-G&amp;ABreakdown_Actuals" xfId="43156" xr:uid="{75062E0D-D403-4C85-9DD0-5932F1E8EB12}"/>
    <cellStyle name="_Table_High Prairie 091906" xfId="43157" xr:uid="{6E60E7C0-13CE-4894-8A03-6C710C961DDA}"/>
    <cellStyle name="_Table_High Prairie 091906_G&amp;A_reports" xfId="43158" xr:uid="{83A93B9D-8AD8-4143-859C-E8F35409E930}"/>
    <cellStyle name="_Table_High Prairie 091906_Inputs5-G&amp;ABreakdown_Actuals" xfId="43159" xr:uid="{77973172-1ACC-469F-AA6C-A13238230F0C}"/>
    <cellStyle name="_Table_IBES_EPS_Estimates" xfId="43160" xr:uid="{B90E5FE9-B788-40EA-BF3C-6690FC99051C}"/>
    <cellStyle name="_Table_IBES_EPS_Estimates_G&amp;A_reports" xfId="43161" xr:uid="{02B2DF21-CBA1-4EF1-8871-3C14630F93FA}"/>
    <cellStyle name="_Table_IBES_EPS_Estimates_Inputs5-G&amp;ABreakdown_Actuals" xfId="43162" xr:uid="{C226E48F-BA9C-4615-AF80-D9058EA403A3}"/>
    <cellStyle name="_Table_Inputs5-G&amp;ABreakdown_Actuals" xfId="43163" xr:uid="{A78F6BAB-D509-4926-A9F0-D78EEE5687ED}"/>
    <cellStyle name="_Table_KMart Model v6_djaama" xfId="43164" xr:uid="{4E7FF994-9C43-42A0-9561-DF06A8BB7A6B}"/>
    <cellStyle name="_Table_KMart Model v6_djaama 2" xfId="43165" xr:uid="{6FAFB02F-0F62-4D59-AF09-B3FDF0D5CAB6}"/>
    <cellStyle name="_Table_KMart Model v6_djaama 2 2" xfId="43166" xr:uid="{2B1E7040-FAC9-4AA3-8817-CACF93C2680A}"/>
    <cellStyle name="_Table_KMart Model v6_djaama 2 3" xfId="43167" xr:uid="{22B67380-FF80-4F8E-B0CB-3E0D2B0CCBC0}"/>
    <cellStyle name="_Table_KMart Model v6_djaama 2 4" xfId="43168" xr:uid="{92547337-8F89-4499-880B-2762051B7635}"/>
    <cellStyle name="_Table_KMart Model v6_djaama 2 5" xfId="43169" xr:uid="{6338BC86-2B9E-426B-B37E-7D6B38176461}"/>
    <cellStyle name="_Table_KMart Model v6_djaama 2 6" xfId="43170" xr:uid="{FDC0F50A-9685-4E86-9E2E-98209FB2C3EB}"/>
    <cellStyle name="_Table_KMart Model v6_djaama 3" xfId="43171" xr:uid="{E204C9F5-FC34-4CC3-936F-909B4151745B}"/>
    <cellStyle name="_Table_KMart Model v6_djaama 4" xfId="43172" xr:uid="{613FB31D-E0AD-4499-A3D3-F34FC9D2EE47}"/>
    <cellStyle name="_Table_KMart Model v6_djaama 5" xfId="43173" xr:uid="{8012B8B9-25A6-4A92-BC2C-8DBFA1F47562}"/>
    <cellStyle name="_Table_KMart Model v6_djaama 6" xfId="43174" xr:uid="{EF4527E7-ADE5-48D6-98A8-690F5787EE3D}"/>
    <cellStyle name="_Table_KMart Model v6_djaama 7" xfId="43175" xr:uid="{45A771EF-4DAB-4B28-8CCA-711D818C815A}"/>
    <cellStyle name="_Table_KMart Model v6_djaama_G&amp;A_reports" xfId="43176" xr:uid="{95E8605D-9C44-4A69-B5DF-6E065474BDEB}"/>
    <cellStyle name="_Table_KMart Model v6_djaama_G&amp;A_reports 2" xfId="43177" xr:uid="{432F7CC5-D76F-45DE-8AFF-2BDB0C2340AE}"/>
    <cellStyle name="_Table_KMart Model v6_djaama_G&amp;A_reports 3" xfId="43178" xr:uid="{130F5422-AB09-435E-8305-1F9895F44D13}"/>
    <cellStyle name="_Table_KMart Model v6_djaama_Inputs5-G&amp;ABreakdown_Actuals" xfId="43179" xr:uid="{5A8D37A4-873C-447B-91B8-30B8EAD28839}"/>
    <cellStyle name="_Table_KMart Model v6_djaama_Inputs5-G&amp;ABreakdown_Actuals 2" xfId="43180" xr:uid="{D64FDF2B-161C-45C5-8408-95307F5E8730}"/>
    <cellStyle name="_Table_KMart Model v6_djaama_Inputs5-G&amp;ABreakdown_Actuals 3" xfId="43181" xr:uid="{38CFD054-E567-43FC-983E-3B7F960E2E80}"/>
    <cellStyle name="_Table_Lone Star II" xfId="43182" xr:uid="{23C37587-E810-4E3B-8F21-E5CB0E1B24A2}"/>
    <cellStyle name="_Table_Lone Star II_G&amp;A_reports" xfId="43183" xr:uid="{34A647E7-1F84-4001-85DB-2B9F9C407B3A}"/>
    <cellStyle name="_Table_Lone Star II_Inputs5-G&amp;ABreakdown_Actuals" xfId="43184" xr:uid="{6DF50B58-1BE8-4512-905B-13370BC9FA56}"/>
    <cellStyle name="_Table_LTC Comps as of 18 Feb 2002" xfId="43185" xr:uid="{61BB8DC3-C6DB-4A91-8849-12CE914988C1}"/>
    <cellStyle name="_Table_LTC Comps as of 18 Feb 2002 2" xfId="43186" xr:uid="{54C59A20-30F3-4975-8BCA-39F77CD59404}"/>
    <cellStyle name="_Table_LTC Comps as of 18 Feb 2002 2 2" xfId="43187" xr:uid="{4AF2B6EF-5EFE-43FB-AF67-B6D2796CEE2A}"/>
    <cellStyle name="_Table_LTC Comps as of 18 Feb 2002 2 3" xfId="43188" xr:uid="{01075765-8557-489F-839D-26321D12E49B}"/>
    <cellStyle name="_Table_LTC Comps as of 18 Feb 2002 2 4" xfId="43189" xr:uid="{27FA8455-EC7D-4F8E-B4AB-ED152BEC81D6}"/>
    <cellStyle name="_Table_LTC Comps as of 18 Feb 2002 2 5" xfId="43190" xr:uid="{3C4ED821-C4DD-4698-8031-67BC21DB929D}"/>
    <cellStyle name="_Table_LTC Comps as of 18 Feb 2002 2 6" xfId="43191" xr:uid="{50D4A84D-6967-499F-B25A-558A535D70E6}"/>
    <cellStyle name="_Table_LTC Comps as of 18 Feb 2002 3" xfId="43192" xr:uid="{B2F21AD5-FA76-435F-947C-C535FF9A596D}"/>
    <cellStyle name="_Table_LTC Comps as of 18 Feb 2002 4" xfId="43193" xr:uid="{4B7529A5-EDD2-4277-BFD4-82C46D25266B}"/>
    <cellStyle name="_Table_LTC Comps as of 18 Feb 2002 5" xfId="43194" xr:uid="{3E6938D6-5090-4534-AC1C-148C3FCFC927}"/>
    <cellStyle name="_Table_LTC Comps as of 18 Feb 2002 6" xfId="43195" xr:uid="{4340FB61-129C-473A-9DC6-EACE46B93CAD}"/>
    <cellStyle name="_Table_LTC Comps as of 18 Feb 2002 7" xfId="43196" xr:uid="{BD6CD316-7BBE-450E-A90B-1384C5A83420}"/>
    <cellStyle name="_Table_LTC Comps as of 18 Feb 2002_G&amp;A_reports" xfId="43197" xr:uid="{11BAA66C-DCF8-4F5A-ADC5-F28EDB3915FA}"/>
    <cellStyle name="_Table_LTC Comps as of 18 Feb 2002_G&amp;A_reports 2" xfId="43198" xr:uid="{25CBA8D5-5C0E-4A0D-9FC4-389E5336BA5A}"/>
    <cellStyle name="_Table_LTC Comps as of 18 Feb 2002_G&amp;A_reports 3" xfId="43199" xr:uid="{A9B87418-A138-41D6-81DA-D7DCA6FB2BAB}"/>
    <cellStyle name="_Table_LTC Comps as of 18 Feb 2002_Inputs5-G&amp;ABreakdown_Actuals" xfId="43200" xr:uid="{26CD189B-CE21-4DED-AA78-ADA07F173891}"/>
    <cellStyle name="_Table_LTC Comps as of 18 Feb 2002_Inputs5-G&amp;ABreakdown_Actuals 2" xfId="43201" xr:uid="{DEBB0236-5821-45E6-A2D2-619D8A44E9EF}"/>
    <cellStyle name="_Table_LTC Comps as of 18 Feb 2002_Inputs5-G&amp;ABreakdown_Actuals 3" xfId="43202" xr:uid="{DE87AB67-318C-40A0-87C5-B8049188C53B}"/>
    <cellStyle name="_Table_LTC Comps as of 2.20.02 v1.2" xfId="43203" xr:uid="{CE9F4A83-2FF4-42C9-A290-1CEA4DD58189}"/>
    <cellStyle name="_Table_LTC Comps as of 2.20.02 v1.2 2" xfId="43204" xr:uid="{24B0B5E4-AB77-4A13-9D41-A83CE19473D9}"/>
    <cellStyle name="_Table_LTC Comps as of 2.20.02 v1.2 2 2" xfId="43205" xr:uid="{DEBD32FF-3ED0-46E6-937F-B8C184488971}"/>
    <cellStyle name="_Table_LTC Comps as of 2.20.02 v1.2 2 3" xfId="43206" xr:uid="{4390DC0E-F5E0-4E49-847F-0FD3D1BA2029}"/>
    <cellStyle name="_Table_LTC Comps as of 2.20.02 v1.2 2 4" xfId="43207" xr:uid="{87E62283-6D7A-493A-B7F2-80A8AC6E919E}"/>
    <cellStyle name="_Table_LTC Comps as of 2.20.02 v1.2 2 5" xfId="43208" xr:uid="{8460C248-B4D3-4684-8669-E5C269D2C7C0}"/>
    <cellStyle name="_Table_LTC Comps as of 2.20.02 v1.2 2 6" xfId="43209" xr:uid="{62E8F182-5CE9-493F-89BD-C2390D0ED083}"/>
    <cellStyle name="_Table_LTC Comps as of 2.20.02 v1.2 3" xfId="43210" xr:uid="{AD8FEB9A-43A6-48D5-A3B5-B8FB3C84762C}"/>
    <cellStyle name="_Table_LTC Comps as of 2.20.02 v1.2 4" xfId="43211" xr:uid="{BEE56615-5F14-40BA-B53E-981936495F95}"/>
    <cellStyle name="_Table_LTC Comps as of 2.20.02 v1.2 5" xfId="43212" xr:uid="{9F5BCA28-B741-407A-AE37-E5E571D44098}"/>
    <cellStyle name="_Table_LTC Comps as of 2.20.02 v1.2 6" xfId="43213" xr:uid="{1FF9A70B-B124-46B0-9369-58EA3D7E98D4}"/>
    <cellStyle name="_Table_LTC Comps as of 2.20.02 v1.2 7" xfId="43214" xr:uid="{12F303B6-D173-4763-9835-D50BC0995BBB}"/>
    <cellStyle name="_Table_LTC Comps as of 2.20.02 v1.2_G&amp;A_reports" xfId="43215" xr:uid="{D1EE8BF5-DC49-472B-B887-CAE2BF9E6833}"/>
    <cellStyle name="_Table_LTC Comps as of 2.20.02 v1.2_G&amp;A_reports 2" xfId="43216" xr:uid="{3222A21C-2AAF-4224-B4FC-6EDD4F5F1D46}"/>
    <cellStyle name="_Table_LTC Comps as of 2.20.02 v1.2_G&amp;A_reports 3" xfId="43217" xr:uid="{7943C20B-FC44-4814-A99A-FDD0453D8D42}"/>
    <cellStyle name="_Table_LTC Comps as of 2.20.02 v1.2_Inputs5-G&amp;ABreakdown_Actuals" xfId="43218" xr:uid="{ECC80CD3-6C06-4F91-9FDF-36F090E8D3EA}"/>
    <cellStyle name="_Table_LTC Comps as of 2.20.02 v1.2_Inputs5-G&amp;ABreakdown_Actuals 2" xfId="43219" xr:uid="{057B22CD-0E88-42F9-A127-9FF4AE159742}"/>
    <cellStyle name="_Table_LTC Comps as of 2.20.02 v1.2_Inputs5-G&amp;ABreakdown_Actuals 3" xfId="43220" xr:uid="{20AFAC1B-3FA9-4604-A4D2-58A89F447458}"/>
    <cellStyle name="_Table_make whole_v2" xfId="43221" xr:uid="{FE60AD35-0EF7-4037-AF60-7DBD1A47D1F6}"/>
    <cellStyle name="_Table_make whole_v2_G&amp;A_reports" xfId="43222" xr:uid="{71CB6C8F-0E6A-441C-9034-EE2CFCD3089C}"/>
    <cellStyle name="_Table_make whole_v2_Inputs5-G&amp;ABreakdown_Actuals" xfId="43223" xr:uid="{F4566C7F-2597-48D8-9E19-3AABF7C67237}"/>
    <cellStyle name="_Table_Maple Ridge II Annual" xfId="43224" xr:uid="{48940538-EC29-4477-80CC-1AAAEC588028}"/>
    <cellStyle name="_Table_Maple Ridge II Annual_G&amp;A_reports" xfId="43225" xr:uid="{0CB8459D-85BB-4103-AEC8-23825BA941F1}"/>
    <cellStyle name="_Table_Maple Ridge II Annual_Inputs5-G&amp;ABreakdown_Actuals" xfId="43226" xr:uid="{038CE774-81B3-4B29-95EA-D762B4A9E34D}"/>
    <cellStyle name="_Table_Mar 2006 Horizon Report" xfId="43227" xr:uid="{DAF01096-A1DC-42A2-8FBB-A28BD40724AA}"/>
    <cellStyle name="_Table_Mar 2006 Horizon Report 2" xfId="43228" xr:uid="{5F35FECB-4FE6-48FB-B08B-1E1907EC5C1C}"/>
    <cellStyle name="_Table_Mar 2006 Horizon Report_Inputs5-G&amp;ABreakdown_Actuals" xfId="43229" xr:uid="{C5373989-F338-4B85-BEC8-A1EA8441E60C}"/>
    <cellStyle name="_Table_Medium Term Project Acquisition Model_1_2_05" xfId="43230" xr:uid="{495664BB-3F3F-4F69-A67D-8A472CCA7D6B}"/>
    <cellStyle name="_Table_Medium Term Project Acquisition Model_1_2_05_G&amp;A_reports" xfId="43231" xr:uid="{F06CDCC7-3149-433A-B310-908EDF60D1CF}"/>
    <cellStyle name="_Table_Medium Term Project Acquisition Model_1_2_05_Inputs5-G&amp;ABreakdown_Actuals" xfId="43232" xr:uid="{386484A2-5D80-484E-8B89-98DDECC8A66B}"/>
    <cellStyle name="_Table_Merger Analysis" xfId="43233" xr:uid="{03C72594-3A01-42A9-A4BA-53ED4C417F03}"/>
    <cellStyle name="_Table_Merger Analysis 2" xfId="43234" xr:uid="{C4FCCC0F-615A-48D8-988C-7A0188BCF474}"/>
    <cellStyle name="_Table_Merger Analysis 2 2" xfId="43235" xr:uid="{91A9EFED-A702-4D5B-A934-F6C06D72218E}"/>
    <cellStyle name="_Table_Merger Analysis 2 3" xfId="43236" xr:uid="{B5142065-0E03-4AB9-80B7-CB7160514213}"/>
    <cellStyle name="_Table_Merger Analysis 2 4" xfId="43237" xr:uid="{3CA211D2-A752-460E-A86F-9AA3213729AB}"/>
    <cellStyle name="_Table_Merger Analysis 2 5" xfId="43238" xr:uid="{C5E51E3E-E4F0-4B84-93C5-CEA90228D6D5}"/>
    <cellStyle name="_Table_Merger Analysis 2 6" xfId="43239" xr:uid="{67FA1047-B0C3-4697-B5C8-7F889ECFCF4D}"/>
    <cellStyle name="_Table_Merger Analysis 3" xfId="43240" xr:uid="{502E625A-0E03-4F51-9D80-026996614D45}"/>
    <cellStyle name="_Table_Merger Analysis 4" xfId="43241" xr:uid="{5147FEFE-F347-4164-9012-175FAA1F0217}"/>
    <cellStyle name="_Table_Merger Analysis 5" xfId="43242" xr:uid="{43BC1166-821C-433F-B3CE-B7CC822CA08D}"/>
    <cellStyle name="_Table_Merger Analysis 6" xfId="43243" xr:uid="{F9FD8B3E-A353-442D-B40A-1FCDF22A001E}"/>
    <cellStyle name="_Table_Merger Analysis 7" xfId="43244" xr:uid="{020A394B-07C7-4E89-A037-5D0BC4153B6F}"/>
    <cellStyle name="_Table_Merger Analysis_G&amp;A_reports" xfId="43245" xr:uid="{5E38C5C6-19BE-4A39-894E-BA703C4C9D16}"/>
    <cellStyle name="_Table_Merger Analysis_G&amp;A_reports 2" xfId="43246" xr:uid="{198B5A42-9E0F-40CA-B317-8E612B0405E7}"/>
    <cellStyle name="_Table_Merger Analysis_G&amp;A_reports 3" xfId="43247" xr:uid="{FC643659-8C65-4B39-AB5B-46B5E2CDCFEF}"/>
    <cellStyle name="_Table_Merger Analysis_Inputs5-G&amp;ABreakdown_Actuals" xfId="43248" xr:uid="{1F495DC7-41B8-442C-834C-1D44DD54EC00}"/>
    <cellStyle name="_Table_Merger Analysis_Inputs5-G&amp;ABreakdown_Actuals 2" xfId="43249" xr:uid="{AADFCC47-E4D0-40A0-8B30-F5B75B7BE7A8}"/>
    <cellStyle name="_Table_Merger Analysis_Inputs5-G&amp;ABreakdown_Actuals 3" xfId="43250" xr:uid="{916E5400-EB47-4E10-A892-9CA2C09D3491}"/>
    <cellStyle name="_Table_Merger model_new_ability to pay" xfId="43251" xr:uid="{A4C074EF-17CF-4F16-BD8B-EC6CD856B365}"/>
    <cellStyle name="_Table_Merger model_new_ability to pay_G&amp;A_reports" xfId="43252" xr:uid="{49E83F6C-6689-494E-B47F-24D81FA48AE7}"/>
    <cellStyle name="_Table_Merger model_new_ability to pay_Inputs5-G&amp;ABreakdown_Actuals" xfId="43253" xr:uid="{2183B26D-4231-442F-9530-89476CFD6A14}"/>
    <cellStyle name="_Table_model_bk" xfId="43254" xr:uid="{37CF22FC-E443-4AD1-BD41-350283538F1A}"/>
    <cellStyle name="_Table_model_bk_G&amp;A_reports" xfId="43255" xr:uid="{E3405EF8-F618-42DA-AAA7-D67747AF091E}"/>
    <cellStyle name="_Table_model_bk_Inputs5-G&amp;ABreakdown_Actuals" xfId="43256" xr:uid="{8B6CCD95-185C-4E46-A2AF-387EAEC5A698}"/>
    <cellStyle name="_Table_Modeling Mick" xfId="43257" xr:uid="{3E50CF4F-9CBB-464E-82C5-EA112A5BF639}"/>
    <cellStyle name="_Table_Modeling Mick_G&amp;A_reports" xfId="43258" xr:uid="{02CEC177-A0A0-4C39-B08F-498D29EB3DF9}"/>
    <cellStyle name="_Table_Modeling Mick_Inputs5-G&amp;ABreakdown_Actuals" xfId="43259" xr:uid="{43FF2B3E-279C-4A49-890B-A4C1F5D56C72}"/>
    <cellStyle name="_Table_monet_final_w_output" xfId="43260" xr:uid="{BC01AEBD-E99B-456D-BA46-4F6C9AB9198E}"/>
    <cellStyle name="_Table_monet_final_w_output 2" xfId="43261" xr:uid="{802927D6-12FF-4F2C-837C-928717213066}"/>
    <cellStyle name="_Table_monet_final_w_output 2 2" xfId="43262" xr:uid="{FC3E7294-0614-4A06-BAA3-6182E58AC4C8}"/>
    <cellStyle name="_Table_monet_final_w_output 2 3" xfId="43263" xr:uid="{F28D51A1-9C14-413E-A6C9-C831DC30A8A4}"/>
    <cellStyle name="_Table_monet_final_w_output 2 4" xfId="43264" xr:uid="{132AAD9E-0DD8-4D21-A808-5BAE4E4E6294}"/>
    <cellStyle name="_Table_monet_final_w_output 2 5" xfId="43265" xr:uid="{542C31FF-619B-4DB9-A1D1-F9EF389F1F4E}"/>
    <cellStyle name="_Table_monet_final_w_output 2 6" xfId="43266" xr:uid="{37CFF9C3-0BEB-4B89-B235-14241C92E36B}"/>
    <cellStyle name="_Table_monet_final_w_output 3" xfId="43267" xr:uid="{478DD957-8003-482F-BADE-E34E600FFBD4}"/>
    <cellStyle name="_Table_monet_final_w_output 4" xfId="43268" xr:uid="{FADF873E-CFDB-42A5-B4DD-C02784AA69B9}"/>
    <cellStyle name="_Table_monet_final_w_output 5" xfId="43269" xr:uid="{0C04D8B4-4005-41FA-8E91-F991FF1673B5}"/>
    <cellStyle name="_Table_monet_final_w_output 6" xfId="43270" xr:uid="{200742B1-A5E5-46D3-B4EA-DEBE83FDAE37}"/>
    <cellStyle name="_Table_monet_final_w_output 7" xfId="43271" xr:uid="{1AFE3CAA-8648-424A-8BED-B16C7DE42C06}"/>
    <cellStyle name="_Table_monet_final_w_output_G&amp;A_reports" xfId="43272" xr:uid="{BDAB2217-EFFD-40CD-8B59-14989AA91D78}"/>
    <cellStyle name="_Table_monet_final_w_output_G&amp;A_reports 2" xfId="43273" xr:uid="{385C573B-5CA9-4055-9662-C929A6F9C8AD}"/>
    <cellStyle name="_Table_monet_final_w_output_G&amp;A_reports 3" xfId="43274" xr:uid="{25D4D374-3229-426B-A94E-78AEBD2751B8}"/>
    <cellStyle name="_Table_monet_final_w_output_Inputs5-G&amp;ABreakdown_Actuals" xfId="43275" xr:uid="{1D221F45-D366-4C7E-A26A-3464FC3AEB31}"/>
    <cellStyle name="_Table_monet_final_w_output_Inputs5-G&amp;ABreakdown_Actuals 2" xfId="43276" xr:uid="{8CF99224-367A-43BE-8239-B9DE692DBA28}"/>
    <cellStyle name="_Table_monet_final_w_output_Inputs5-G&amp;ABreakdown_Actuals 3" xfId="43277" xr:uid="{05C02002-7FC1-4C9F-8948-EB1FB138CB14}"/>
    <cellStyle name="_Table_Numico-Nestle Model-13 September" xfId="43278" xr:uid="{77B0E08F-9CED-4413-AA57-3058A830DBEF}"/>
    <cellStyle name="_Table_Numico-Nestle Model-13 September_G&amp;A_reports" xfId="43279" xr:uid="{09D31E08-9482-47C8-A253-5588B3FCEBB0}"/>
    <cellStyle name="_Table_Numico-Nestle Model-13 September_Inputs5-G&amp;ABreakdown_Actuals" xfId="43280" xr:uid="{5F588E53-1A62-485E-810F-73930066C2FC}"/>
    <cellStyle name="_Table_Palm Model 10_05" xfId="43281" xr:uid="{1A5BBAC6-1CC7-41CB-9B47-69247D0F5C32}"/>
    <cellStyle name="_Table_Palm Model 10_05 2" xfId="43282" xr:uid="{5889EA90-E3B4-4436-BB3D-3D415865F511}"/>
    <cellStyle name="_Table_Palm Model 10_05_01 Horizon Wind Energy Analytics" xfId="43283" xr:uid="{6C4B30FE-89D5-41C2-9CBD-24DABBEB9F16}"/>
    <cellStyle name="_Table_Palm Model 10_05_01 Horizon Wind Energy Analytics_1.Inputs" xfId="43284" xr:uid="{FDA29778-77BC-4C30-BDFB-CC788F9F0031}"/>
    <cellStyle name="_Table_Palm Model 10_05_01 Horizon Wind Energy Analytics_Copy of Vento III v27i P50 1st" xfId="43285" xr:uid="{95D0D7A6-F794-484E-A36C-CCD169C22C42}"/>
    <cellStyle name="_Table_Palm Model 10_05_01 Horizon Wind Energy Analytics_G&amp;A_reports" xfId="43286" xr:uid="{E8E91683-C4A3-49DC-9B17-B7B360A88F23}"/>
    <cellStyle name="_Table_Palm Model 10_05_01 Horizon Wind Energy Analytics_Vento III v17i (8.9% Haircut, 60% Tax)" xfId="43287" xr:uid="{849FD39A-DFCD-42FA-AA39-C007947EC857}"/>
    <cellStyle name="_Table_Palm Model 10_05_01 Horizon Wind Energy Analytics_Vento III v22i (Haircut, 6Y CF, 76% tax)" xfId="43288" xr:uid="{57DFA3E3-5A5B-4949-A5B3-23E900D188F0}"/>
    <cellStyle name="_Table_Palm Model 10_05_01 Horizon Wind Energy Analytics_Vento III v28g Base" xfId="43289" xr:uid="{A5FABD5B-A3A5-44C2-BE3F-93A152D289BC}"/>
    <cellStyle name="_Table_Palm Model 10_05_01 Horizon Wind Energy Analytics_Vento III v28k JPMyyy" xfId="43290" xr:uid="{40AE1615-1A9C-42CD-AF0B-C83272CDBF5E}"/>
    <cellStyle name="_Table_Palm Model 10_05_1.Inputs" xfId="43291" xr:uid="{FB17B0A4-8922-4116-BA1D-F90993AA8174}"/>
    <cellStyle name="_Table_Palm Model 10_05_Copy of G&amp;A_reports_v4" xfId="43292" xr:uid="{2955CDF1-77E3-4B9E-A5A6-09BA0727F0F4}"/>
    <cellStyle name="_Table_Palm Model 10_05_Copy of Vento III v27i P50 1st" xfId="43293" xr:uid="{11B1D13A-E0C5-4D61-B567-6F8A11FCC6F3}"/>
    <cellStyle name="_Table_Palm Model 10_05_Vento III v17i (8.9% Haircut, 60% Tax)" xfId="43294" xr:uid="{29E0E8EA-F11B-4AAD-8729-A3449730405B}"/>
    <cellStyle name="_Table_Palm Model 10_05_Vento III v22i (Haircut, 6Y CF, 76% tax)" xfId="43295" xr:uid="{605A46AF-5D20-41F2-BC20-265760B30054}"/>
    <cellStyle name="_Table_Palm Model 10_05_Vento III v28g Base" xfId="43296" xr:uid="{FA635D3A-5BA6-4EDE-B06D-66A38DE54B06}"/>
    <cellStyle name="_Table_Palm Model 10_05_Vento III v28k JPMyyy" xfId="43297" xr:uid="{C4ECDBCF-45B2-41E1-B9AE-B9DF3404F1B2}"/>
    <cellStyle name="_Table_PNC_merger_plan_divestitures_05" xfId="43298" xr:uid="{9F732DA2-8BAF-4316-B22B-913B11F9433E}"/>
    <cellStyle name="_Table_PNC_merger_plan_divestitures_05_G&amp;A_reports" xfId="43299" xr:uid="{7ACF6808-AF4E-4CB6-BAB7-555475C18DFC}"/>
    <cellStyle name="_Table_PNC_merger_plan_divestitures_05_Inputs5-G&amp;ABreakdown_Actuals" xfId="43300" xr:uid="{DB2BDF1C-244D-4A0C-9CC9-1CBD7ED41A1E}"/>
    <cellStyle name="_Table_Potential Strategic Partners" xfId="43301" xr:uid="{2AEF1A13-C79E-4DA8-93AF-93CDAAC2E8DB}"/>
    <cellStyle name="_Table_Potential Strategic Partners_G&amp;A_reports" xfId="43302" xr:uid="{B9ACAE20-9CB1-404F-A778-A3F886F1656C}"/>
    <cellStyle name="_Table_Potential Strategic Partners_Inputs5-G&amp;ABreakdown_Actuals" xfId="43303" xr:uid="{B22F7FA3-56C8-469B-86A9-8EA22DFB7902}"/>
    <cellStyle name="_Table_PPG_Merger_Plans" xfId="43304" xr:uid="{571A6FF1-D8BD-4876-8039-29ADF96F9F5C}"/>
    <cellStyle name="_Table_PPG_Merger_Plans 2" xfId="43305" xr:uid="{2F5308D7-4761-4BDB-ADDD-2BCA0CC42EAA}"/>
    <cellStyle name="_Table_PPG_Merger_Plans 2 2" xfId="43306" xr:uid="{7D926205-2486-4FE4-A0B2-78E5E27C858F}"/>
    <cellStyle name="_Table_PPG_Merger_Plans 2 3" xfId="43307" xr:uid="{A5A497FE-DD9D-4836-819A-40CD5E5812B5}"/>
    <cellStyle name="_Table_PPG_Merger_Plans 2 4" xfId="43308" xr:uid="{021F4DE1-1B72-4A0C-B02A-BE4C835F9419}"/>
    <cellStyle name="_Table_PPG_Merger_Plans 2 5" xfId="43309" xr:uid="{999521F5-9D8A-41CC-ABD4-784C2E2833EB}"/>
    <cellStyle name="_Table_PPG_Merger_Plans 2 6" xfId="43310" xr:uid="{BF1762D6-5E5B-4AA7-9D0D-09CB2F4386F8}"/>
    <cellStyle name="_Table_PPG_Merger_Plans 3" xfId="43311" xr:uid="{F24CA5DA-4CD1-4B2E-B61F-5516859129DE}"/>
    <cellStyle name="_Table_PPG_Merger_Plans 4" xfId="43312" xr:uid="{756F4068-A6E8-4896-9E14-84B0976A033A}"/>
    <cellStyle name="_Table_PPG_Merger_Plans 5" xfId="43313" xr:uid="{72356B6A-93C4-4C07-BF3B-7EFB403F6AC2}"/>
    <cellStyle name="_Table_PPG_Merger_Plans 6" xfId="43314" xr:uid="{EEFCB9B5-62D8-436B-9570-E8E890FC1F93}"/>
    <cellStyle name="_Table_PPG_Merger_Plans 7" xfId="43315" xr:uid="{487FE619-9E92-4D78-B02C-D788C6BFAE92}"/>
    <cellStyle name="_Table_PPG_Merger_Plans_G&amp;A_reports" xfId="43316" xr:uid="{75E6FA76-6C2C-41BB-83AB-93854AE0006A}"/>
    <cellStyle name="_Table_PPG_Merger_Plans_G&amp;A_reports 2" xfId="43317" xr:uid="{EA22893A-6EF9-498D-9B45-1B3F24DBCE92}"/>
    <cellStyle name="_Table_PPG_Merger_Plans_G&amp;A_reports 3" xfId="43318" xr:uid="{808B1632-808E-4C11-AC0E-D812C6A7CF6D}"/>
    <cellStyle name="_Table_PPG_Merger_Plans_Inputs5-G&amp;ABreakdown_Actuals" xfId="43319" xr:uid="{3946FDD8-5DE2-4D29-B627-713CE5B99E8D}"/>
    <cellStyle name="_Table_PPG_Merger_Plans_Inputs5-G&amp;ABreakdown_Actuals 2" xfId="43320" xr:uid="{C7D0B8B0-06FF-4AA1-8E58-87D488035FC6}"/>
    <cellStyle name="_Table_PPG_Merger_Plans_Inputs5-G&amp;ABreakdown_Actuals 3" xfId="43321" xr:uid="{C849CB84-9309-47CD-8F83-377EFC662009}"/>
    <cellStyle name="_Table_Proj Economics" xfId="43322" xr:uid="{C9A34C11-BAC6-4DC7-8ABB-65D824BFCF18}"/>
    <cellStyle name="_Table_Proj Economics_Cash Flow Detail" xfId="43323" xr:uid="{7898540D-0B42-4489-AFCB-1416F48CD8B1}"/>
    <cellStyle name="_Table_Project Financials Quarterly 2006" xfId="43324" xr:uid="{1773E028-3812-4CFF-A50A-DE4800E3E0F9}"/>
    <cellStyle name="_Table_Project Financials Quarterly 2006_G&amp;A_reports" xfId="43325" xr:uid="{839F678E-9BDB-4C50-8182-59ED3FE83CFC}"/>
    <cellStyle name="_Table_Project Financials Quarterly 2006_Inputs5-G&amp;ABreakdown_Actuals" xfId="43326" xr:uid="{99DB78A8-71E7-4CF9-8F29-FB293AFA6014}"/>
    <cellStyle name="_Table_Quarterly Cash Needs 092706_db (8)" xfId="43327" xr:uid="{A10DAB61-D758-4ADA-8AA5-D26F0BAF6F02}"/>
    <cellStyle name="_Table_Quarterly Cash Needs 092706_db (8)_G&amp;A_reports" xfId="43328" xr:uid="{BEEF1D49-C00C-4281-A525-9705B6E50CD6}"/>
    <cellStyle name="_Table_Quarterly Cash Needs 092706_db (8)_Inputs5-G&amp;ABreakdown_Actuals" xfId="43329" xr:uid="{1B1C7829-7159-4692-A040-822F94FE0FB6}"/>
    <cellStyle name="_Table_Returns" xfId="43330" xr:uid="{0F9BBF2E-7307-400F-A8E8-2D6E0E3ACE2B}"/>
    <cellStyle name="_Table_Returns_G&amp;A_reports" xfId="43331" xr:uid="{3A6AF707-50B3-4507-9C1A-5873A9FBF2C3}"/>
    <cellStyle name="_Table_Returns_Inputs5-G&amp;ABreakdown_Actuals" xfId="43332" xr:uid="{544A5A71-DBC1-4054-A238-A1BA9AA04322}"/>
    <cellStyle name="_Table_Samsara Model-DCF Template" xfId="43333" xr:uid="{27B8EC57-8F10-452E-A514-C46F95BD6888}"/>
    <cellStyle name="_Table_Samsara Model-DCF Template 2" xfId="43334" xr:uid="{EA708E32-FE80-4646-90C8-3A80CEED3FE1}"/>
    <cellStyle name="_Table_Samsara Model-DCF Template 2 2" xfId="43335" xr:uid="{78DD2A36-88F3-487A-84DB-DF3F633A5AC3}"/>
    <cellStyle name="_Table_Samsara Model-DCF Template 2 3" xfId="43336" xr:uid="{6DF327D2-0755-4231-A873-13B98F027D80}"/>
    <cellStyle name="_Table_Samsara Model-DCF Template 2 4" xfId="43337" xr:uid="{6DF916E9-41B2-4F98-8665-97D9B90CB300}"/>
    <cellStyle name="_Table_Samsara Model-DCF Template 2 5" xfId="43338" xr:uid="{9A1E615F-6844-4582-9399-42CC70C52421}"/>
    <cellStyle name="_Table_Samsara Model-DCF Template 2 6" xfId="43339" xr:uid="{F6D86501-6DC7-487F-A85B-069317025821}"/>
    <cellStyle name="_Table_Samsara Model-DCF Template 3" xfId="43340" xr:uid="{D9649F65-A12F-4EB2-A949-631C83EFD0BE}"/>
    <cellStyle name="_Table_Samsara Model-DCF Template 4" xfId="43341" xr:uid="{D1B9CC1C-A175-4AA4-A45B-02357CAD1F64}"/>
    <cellStyle name="_Table_Samsara Model-DCF Template 5" xfId="43342" xr:uid="{DAD50229-F286-460D-8216-9C8855FB5CBD}"/>
    <cellStyle name="_Table_Samsara Model-DCF Template 6" xfId="43343" xr:uid="{6B53BCD8-5D11-4C8F-928D-A2710FD50F13}"/>
    <cellStyle name="_Table_Samsara Model-DCF Template 7" xfId="43344" xr:uid="{96BBC898-9477-481C-B0C8-2BFFC831D692}"/>
    <cellStyle name="_Table_Samsara Model-DCF Template_G&amp;A_reports" xfId="43345" xr:uid="{C324506C-16D3-43D4-9C09-0C0A021E78D1}"/>
    <cellStyle name="_Table_Samsara Model-DCF Template_G&amp;A_reports 2" xfId="43346" xr:uid="{1CEB7E2D-04D0-42FA-A92D-403E4D38A461}"/>
    <cellStyle name="_Table_Samsara Model-DCF Template_G&amp;A_reports 3" xfId="43347" xr:uid="{B44C3BD5-4CC8-4686-8CE0-BE9389B7E296}"/>
    <cellStyle name="_Table_Samsara Model-DCF Template_Inputs5-G&amp;ABreakdown_Actuals" xfId="43348" xr:uid="{64A94180-554F-4A68-BC9A-BB4613E0E770}"/>
    <cellStyle name="_Table_Samsara Model-DCF Template_Inputs5-G&amp;ABreakdown_Actuals 2" xfId="43349" xr:uid="{AA6C487C-0C89-4314-BC55-27EFF73EF7B3}"/>
    <cellStyle name="_Table_Samsara Model-DCF Template_Inputs5-G&amp;ABreakdown_Actuals 3" xfId="43350" xr:uid="{62CD6CC4-65A4-4E9D-9E73-9F4AD16306B8}"/>
    <cellStyle name="_Table_Sheet2" xfId="43351" xr:uid="{21BC4618-63F6-4FD8-BF00-AAB68FB0B0CA}"/>
    <cellStyle name="_Table_Sheet2_G&amp;A_reports" xfId="43352" xr:uid="{E174D40B-6ABC-46FC-B146-EC9D0D0B553F}"/>
    <cellStyle name="_Table_Sheet2_Inputs5-G&amp;ABreakdown_Actuals" xfId="43353" xr:uid="{11BF1FE8-6E4E-492E-BBBB-680E99580714}"/>
    <cellStyle name="_Table_Simple Merger Plans" xfId="43354" xr:uid="{41BE7C47-A96A-430B-8C1B-1DBE144D8804}"/>
    <cellStyle name="_Table_Simple Merger Plans 2" xfId="43355" xr:uid="{BC76133E-3FAB-47F1-B9AF-23DD6D6B1585}"/>
    <cellStyle name="_Table_Simple Merger Plans 2 2" xfId="43356" xr:uid="{D91381AC-967B-40EF-84B7-0D8633D2923D}"/>
    <cellStyle name="_Table_Simple Merger Plans 2 3" xfId="43357" xr:uid="{EF1A0943-E1DD-48A9-B44F-4BEC6F4E2B0F}"/>
    <cellStyle name="_Table_Simple Merger Plans 2 4" xfId="43358" xr:uid="{EF075D4A-35EA-4242-B05B-0765CADAFCC3}"/>
    <cellStyle name="_Table_Simple Merger Plans 2 5" xfId="43359" xr:uid="{DF5340D9-10A8-4F2E-A070-8531B75D151B}"/>
    <cellStyle name="_Table_Simple Merger Plans 2 6" xfId="43360" xr:uid="{D0F0D354-DC8B-4288-9399-6F79FE493FBC}"/>
    <cellStyle name="_Table_Simple Merger Plans 3" xfId="43361" xr:uid="{C6E513E6-1EAF-4E67-B0CD-DA9C74F22D61}"/>
    <cellStyle name="_Table_Simple Merger Plans 4" xfId="43362" xr:uid="{31C48226-3795-4622-B496-12BF2B8AE416}"/>
    <cellStyle name="_Table_Simple Merger Plans 5" xfId="43363" xr:uid="{5B325AE7-4543-4C2C-9BA8-302C4D1AE348}"/>
    <cellStyle name="_Table_Simple Merger Plans 6" xfId="43364" xr:uid="{370D6C9D-01E5-473D-9282-1871C771A65E}"/>
    <cellStyle name="_Table_Simple Merger Plans 7" xfId="43365" xr:uid="{B1BA9D01-6233-4FD7-BEB4-094AD80E545A}"/>
    <cellStyle name="_Table_Simple Merger Plans_G&amp;A_reports" xfId="43366" xr:uid="{5B8835B7-EA76-43E3-99A5-ADD2200EEA24}"/>
    <cellStyle name="_Table_Simple Merger Plans_G&amp;A_reports 2" xfId="43367" xr:uid="{B99CD8B0-D0B9-4293-ABDF-760FD6D04525}"/>
    <cellStyle name="_Table_Simple Merger Plans_G&amp;A_reports 3" xfId="43368" xr:uid="{B27F71E1-9A2D-4CBE-AD8D-384AC29A1CB5}"/>
    <cellStyle name="_Table_Simple Merger Plans_Inputs5-G&amp;ABreakdown_Actuals" xfId="43369" xr:uid="{1D467EFF-9140-47D6-B1AC-D52875D4042B}"/>
    <cellStyle name="_Table_Simple Merger Plans_Inputs5-G&amp;ABreakdown_Actuals 2" xfId="43370" xr:uid="{21055A87-6DCA-4410-95BC-280AB245858F}"/>
    <cellStyle name="_Table_Simple Merger Plans_Inputs5-G&amp;ABreakdown_Actuals 3" xfId="43371" xr:uid="{653F4538-C980-4EC2-BBC5-9D0C2547344A}"/>
    <cellStyle name="_Table_Stallion Analysis_a" xfId="43372" xr:uid="{3E7458E6-65D6-4975-A44B-F223145DE643}"/>
    <cellStyle name="_Table_stand_alone_dcf" xfId="43373" xr:uid="{2D0E28F7-8607-4D67-A791-EDC1FE3FBEBF}"/>
    <cellStyle name="_Table_stand_alone_dcf_G&amp;A_reports" xfId="43374" xr:uid="{AC9C88C5-BC62-4C97-8237-F87766018661}"/>
    <cellStyle name="_Table_stand_alone_dcf_Inputs5-G&amp;ABreakdown_Actuals" xfId="43375" xr:uid="{71BF3769-D46E-4AD4-86CF-FA0FDDC2BA16}"/>
    <cellStyle name="_Table_Summary Valuation Analysis" xfId="43376" xr:uid="{C9FA9725-877C-45A4-82CF-404E363DBA93}"/>
    <cellStyle name="_Table_Summary Valuation Analysis_G&amp;A_reports" xfId="43377" xr:uid="{E528559D-5B97-4F8D-A7CF-02923022489D}"/>
    <cellStyle name="_Table_Summary Valuation Analysis_Inputs5-G&amp;ABreakdown_Actuals" xfId="43378" xr:uid="{7DCF5634-6466-4CE8-8976-7E7DC0A898B5}"/>
    <cellStyle name="_Table_Synergies" xfId="43379" xr:uid="{4B2151B5-8A73-46C1-97D0-A8F3FAA1DD5A}"/>
    <cellStyle name="_Table_Synergies_G&amp;A_reports" xfId="43380" xr:uid="{9E2F83D0-3C5E-4BE3-AF7F-A433E9F41404}"/>
    <cellStyle name="_Table_Synergies_Inputs5-G&amp;ABreakdown_Actuals" xfId="43381" xr:uid="{DF2080FC-2E4B-4CE8-A2FD-85561FC83D44}"/>
    <cellStyle name="_Table_Troon DCF Model 8-13-02 v1" xfId="43382" xr:uid="{136FF12A-9E0E-4EB4-8D4C-DE76E5A662B7}"/>
    <cellStyle name="_Table_Troon DCF Model 8-13-02 v1 2" xfId="43383" xr:uid="{B5964CE7-4871-4DC8-8FBD-2F1C04ECBD3D}"/>
    <cellStyle name="_Table_Troon DCF Model 8-13-02 v1 2 2" xfId="43384" xr:uid="{1EA22732-DCAF-44C0-BC33-CD97BF611483}"/>
    <cellStyle name="_Table_Troon DCF Model 8-13-02 v1 2 3" xfId="43385" xr:uid="{5AFEFF1D-C280-4DCD-923B-9151A34603E2}"/>
    <cellStyle name="_Table_Troon DCF Model 8-13-02 v1 2 4" xfId="43386" xr:uid="{BF56259B-3A7C-425B-8B3C-BFA3F9AE2DC7}"/>
    <cellStyle name="_Table_Troon DCF Model 8-13-02 v1 2 5" xfId="43387" xr:uid="{2FB283CE-0F27-4799-B6AA-9D2CE18001F1}"/>
    <cellStyle name="_Table_Troon DCF Model 8-13-02 v1 2 6" xfId="43388" xr:uid="{CBC8AFAC-083C-426D-8B58-A10BDF1EA0E2}"/>
    <cellStyle name="_Table_Troon DCF Model 8-13-02 v1 3" xfId="43389" xr:uid="{7E44BDDB-5973-4AB6-A602-F6F4321B39F3}"/>
    <cellStyle name="_Table_Troon DCF Model 8-13-02 v1 4" xfId="43390" xr:uid="{7B8CCF55-AA74-4D05-8FE0-3E9EB435911F}"/>
    <cellStyle name="_Table_Troon DCF Model 8-13-02 v1 5" xfId="43391" xr:uid="{6E226FB2-58D3-4CBB-89AC-91E86E2BC6DD}"/>
    <cellStyle name="_Table_Troon DCF Model 8-13-02 v1 6" xfId="43392" xr:uid="{14D55085-FA32-48EE-B03E-38BB6968EA6C}"/>
    <cellStyle name="_Table_Troon DCF Model 8-13-02 v1 7" xfId="43393" xr:uid="{24A77F3A-EE3C-4E3A-8464-7E32F161FE33}"/>
    <cellStyle name="_Table_Troon DCF Model 8-13-02 v1_G&amp;A_reports" xfId="43394" xr:uid="{6C465672-C289-4F12-B0EF-75E9C1043417}"/>
    <cellStyle name="_Table_Troon DCF Model 8-13-02 v1_G&amp;A_reports 2" xfId="43395" xr:uid="{A407450C-9CE6-4B99-913B-C3E44098407B}"/>
    <cellStyle name="_Table_Troon DCF Model 8-13-02 v1_G&amp;A_reports 3" xfId="43396" xr:uid="{35346516-9DE7-418C-AEC1-9718C60CB62C}"/>
    <cellStyle name="_Table_Troon DCF Model 8-13-02 v1_Inputs5-G&amp;ABreakdown_Actuals" xfId="43397" xr:uid="{AB7797C0-7D90-4162-AE1B-380BC3A9DDA6}"/>
    <cellStyle name="_Table_Troon DCF Model 8-13-02 v1_Inputs5-G&amp;ABreakdown_Actuals 2" xfId="43398" xr:uid="{C5966C62-C6DB-442A-8686-A244F88657C8}"/>
    <cellStyle name="_Table_Troon DCF Model 8-13-02 v1_Inputs5-G&amp;ABreakdown_Actuals 3" xfId="43399" xr:uid="{BAF84D98-2D99-4F5D-AAD6-612E745CEA77}"/>
    <cellStyle name="_Table_Troon LLC FS dpakedit 8-7-02" xfId="43400" xr:uid="{2DDAD37E-D879-4813-A455-F4D3485DB156}"/>
    <cellStyle name="_Table_Troon LLC FS dpakedit 8-7-02 v3" xfId="43401" xr:uid="{601225CA-C362-432E-9CF3-3F2425D8087B}"/>
    <cellStyle name="_Table_Troon LLC FS dpakedit 8-7-02 v3_G&amp;A_reports" xfId="43402" xr:uid="{AE72CEE2-A8E7-45F3-84AE-C444C2F99586}"/>
    <cellStyle name="_Table_Troon LLC FS dpakedit 8-7-02 v3_Inputs5-G&amp;ABreakdown_Actuals" xfId="43403" xr:uid="{6241F8D3-7290-4C11-8123-354893007421}"/>
    <cellStyle name="_Table_Troon LLC FS dpakedit 8-7-02 v4" xfId="43404" xr:uid="{A09E5B4B-4953-456A-91D0-18A7D2D52AA9}"/>
    <cellStyle name="_Table_Troon LLC FS dpakedit 8-7-02 v4_G&amp;A_reports" xfId="43405" xr:uid="{058B04F8-251F-4B15-9F00-CD9FD0DD6AA6}"/>
    <cellStyle name="_Table_Troon LLC FS dpakedit 8-7-02 v4_Inputs5-G&amp;ABreakdown_Actuals" xfId="43406" xr:uid="{CE3E6DD4-4E83-400C-BC5B-9BF81AF35F4B}"/>
    <cellStyle name="_Table_Troon LLC FS dpakedit 8-7-02_G&amp;A_reports" xfId="43407" xr:uid="{900B5077-55F7-48ED-9F4F-8BDE096BACD6}"/>
    <cellStyle name="_Table_Troon LLC FS dpakedit 8-7-02_Inputs5-G&amp;ABreakdown_Actuals" xfId="43408" xr:uid="{629AAA66-8BF9-4A3B-938A-864F7226A209}"/>
    <cellStyle name="_Table_Twin Groves" xfId="43409" xr:uid="{E1A290DD-992E-4FD2-97ED-C064BCBB385D}"/>
    <cellStyle name="_Table_Twin Groves II" xfId="43410" xr:uid="{C28E939F-ECCE-4766-BA1A-C89ADD19A40F}"/>
    <cellStyle name="_Table_Twin Groves II_G&amp;A_reports" xfId="43411" xr:uid="{B9F7BD35-1511-4966-9E48-B8546A38C53E}"/>
    <cellStyle name="_Table_Twin Groves II_Inputs5-G&amp;ABreakdown_Actuals" xfId="43412" xr:uid="{11A5F1DE-FCD8-4F27-84E6-7F8956272C69}"/>
    <cellStyle name="_Table_Twin Groves_G&amp;A_reports" xfId="43413" xr:uid="{A0103262-23B0-4F91-A02C-E4B143E8FDBA}"/>
    <cellStyle name="_Table_Twin Groves_Inputs5-G&amp;ABreakdown_Actuals" xfId="43414" xr:uid="{15670A4A-5B44-4797-9C79-B8EDE9EA728B}"/>
    <cellStyle name="_Table_Valuation_Pres" xfId="43415" xr:uid="{BD173DA4-27C6-4444-A444-B7BE70651B60}"/>
    <cellStyle name="_Table_Valuation_Pres_G&amp;A_reports" xfId="43416" xr:uid="{55B973F6-C514-4719-ABB0-734F33F7A21D}"/>
    <cellStyle name="_Table_Valuation_Pres_Inputs5-G&amp;ABreakdown_Actuals" xfId="43417" xr:uid="{DC544B7F-C781-436E-9500-BE9AD53C4C2A}"/>
    <cellStyle name="_Table_Valuation_Troon dpak 8-5-02 v3" xfId="43418" xr:uid="{F059040B-7E50-4811-B5DA-27A94782C8F0}"/>
    <cellStyle name="_Table_Valuation_Troon dpak 8-5-02 v3_G&amp;A_reports" xfId="43419" xr:uid="{103D8178-1BEF-4CE7-96F1-4882A7A90850}"/>
    <cellStyle name="_Table_Valuation_Troon dpak 8-5-02 v3_Inputs5-G&amp;ABreakdown_Actuals" xfId="43420" xr:uid="{3D9FECA1-72A3-4480-BA05-F9C8E1F7A64A}"/>
    <cellStyle name="_TableHead" xfId="43421" xr:uid="{99FB0607-5596-443D-8E6A-F44A0DF1AAE1}"/>
    <cellStyle name="_TableHead 2" xfId="43422" xr:uid="{16824825-F828-49B2-A103-F73E93DE4C9F}"/>
    <cellStyle name="_TableHead 2 2" xfId="43423" xr:uid="{793F0ACE-07A5-400E-81C5-DE96D000F962}"/>
    <cellStyle name="_TableHead 3" xfId="43424" xr:uid="{12E6957D-E5AD-458E-BDC2-566F2C19ECCF}"/>
    <cellStyle name="_TableHead_01 Horizon Wind Energy Analytics" xfId="43425" xr:uid="{F469C8CD-3773-48B8-8CAD-FD4C249A9138}"/>
    <cellStyle name="_TableHead_01 Horizon Wind Energy Analytics 2" xfId="43426" xr:uid="{F41E0B34-2D81-47C6-A5B8-166A1A3CCAFB}"/>
    <cellStyle name="_TableHead_01 Horizon Wind Energy Analytics_G&amp;A_reports" xfId="43427" xr:uid="{779B1FB4-9B20-4AAB-8BB7-DB6B83B9ACE2}"/>
    <cellStyle name="_TableHead_01 Horizon Wind Energy Analytics_Inputs5-G&amp;ABreakdown_Actuals" xfId="43428" xr:uid="{3EC8D1CA-8A2A-43AD-AB07-86EB520AB41B}"/>
    <cellStyle name="_TableHead_02 Quick Model_PQ Corporation" xfId="43429" xr:uid="{9583DE58-D321-414C-9D48-A3609ACAC6C6}"/>
    <cellStyle name="_TableHead_02 Quick Model_PQ Corporation_01 Horizon Wind Energy Analytics" xfId="43430" xr:uid="{D70591C9-73CC-42B7-B5BD-2A9D91F04DC2}"/>
    <cellStyle name="_TableHead_02 Quick Model_PQ Corporation_01 Horizon Wind Energy Analytics 2" xfId="43431" xr:uid="{4B7667A7-99BE-4D5F-B1BF-2DB116633828}"/>
    <cellStyle name="_TableHead_02 Quick Model_PQ Corporation_01 Horizon Wind Energy Analytics_G&amp;A_reports" xfId="43432" xr:uid="{31A6EF67-B1CA-4A87-B805-C5A1CAA1CA30}"/>
    <cellStyle name="_TableHead_02 Quick Model_PQ Corporation_01 Horizon Wind Energy Analytics_Inputs5-G&amp;ABreakdown_Actuals" xfId="43433" xr:uid="{E070D361-018D-4397-B39D-34CEF3F6726D}"/>
    <cellStyle name="_TableHead_02 Quick Model_PQ Corporation_G&amp;A_reports" xfId="43434" xr:uid="{63E50039-D063-4B84-A565-3AB46AB98D90}"/>
    <cellStyle name="_TableHead_02 Quick Model_PQ Corporation_Inputs5-G&amp;ABreakdown_Actuals" xfId="43435" xr:uid="{B9A8EF57-54DD-4710-A9DE-9B51055C8D9D}"/>
    <cellStyle name="_TableHead_03 Aventine DCF" xfId="43436" xr:uid="{76D39A12-2944-4CA1-941F-DAE4C1875D03}"/>
    <cellStyle name="_TableHead_03 Aventine DCF_G&amp;A_reports" xfId="43437" xr:uid="{39E4FCEC-D1FB-4453-B6A1-F05D8AF22AAB}"/>
    <cellStyle name="_TableHead_03 Aventine DCF_Inputs5-G&amp;ABreakdown_Actuals" xfId="43438" xr:uid="{AD1BB510-6BCD-4EBF-8F8E-73BE05A6CB5B}"/>
    <cellStyle name="_TableHead_2007 and 2008 Project Detail 12-01-08" xfId="43439" xr:uid="{1DBACA3E-B5FB-4CD8-8081-FD4B7DBCB19A}"/>
    <cellStyle name="_TableHead_2007 and 2008 Project Detail 12-01-08_B&amp;B Model 4.14.09" xfId="43440" xr:uid="{FD2A611D-B785-4D20-A11A-D5C2000C6193}"/>
    <cellStyle name="_TableHead_2007 and 2008 Project Detail 12-01-08_Merchant Trent" xfId="43441" xr:uid="{B9D7CD5B-3564-4011-A774-35F80468ADCD}"/>
    <cellStyle name="_TableHead_2007 and 2008 Project Detail 12-01-08_Purchase Accounting PPA's" xfId="43442" xr:uid="{558084FD-232E-4E3F-86C3-F46BCE88944B}"/>
    <cellStyle name="_TableHead_37 Roark Model_With GS Financing" xfId="43443" xr:uid="{8F83C6FF-FB03-4E7D-A3BF-ADF25DFEE4BC}"/>
    <cellStyle name="_TableHead_37 Roark Model_With GS Financing 2" xfId="43444" xr:uid="{C9FC65B6-DE3F-41D5-8371-7D11836B0A02}"/>
    <cellStyle name="_TableHead_37 Roark Model_With GS Financing 2 2" xfId="43445" xr:uid="{5BF6D4EC-F7BF-4836-A0F3-AF86CEA3A5ED}"/>
    <cellStyle name="_TableHead_37 Roark Model_With GS Financing 3" xfId="43446" xr:uid="{552538F0-C82F-4DF7-BA00-1215D8DCF928}"/>
    <cellStyle name="_TableHead_37 Roark Model_With GS Financing_Desert Sun Model - 12-22-2009 v14" xfId="43447" xr:uid="{FCFE827C-E00D-4DEE-94F9-E784D67B4CFF}"/>
    <cellStyle name="_TableHead_37 Roark Model_With GS Financing_Desert Sun Model - 12-22-2009 v14 2" xfId="43448" xr:uid="{D9041523-3AEA-4C46-89B4-5E9BA84170D3}"/>
    <cellStyle name="_TableHead_37 Roark Model_With GS Financing_Desert Sun Model - 12-22-2009 v14 2 2" xfId="43449" xr:uid="{66D6234C-F830-4697-A247-77A94F79C3CB}"/>
    <cellStyle name="_TableHead_37 Roark Model_With GS Financing_Desert Sun Model - 12-22-2009 v14 3" xfId="43450" xr:uid="{4C4F8F5F-7505-45A5-AECC-1D7581CA170B}"/>
    <cellStyle name="_TableHead_accretion dilution analysis" xfId="43451" xr:uid="{DFFFB85B-BC36-47AF-9E0F-0AA441E379DE}"/>
    <cellStyle name="_TableHead_accretion dilution analysis_G&amp;A_reports" xfId="43452" xr:uid="{B457D5E1-CDAD-435F-99D3-5C73CA403911}"/>
    <cellStyle name="_TableHead_accretion dilution analysis_Inputs5-G&amp;ABreakdown_Actuals" xfId="43453" xr:uid="{5D908532-084F-473C-8958-04EAA1790995}"/>
    <cellStyle name="_TableHead_Arrowsmith Model_1_2_05" xfId="43454" xr:uid="{AD3B41F4-C2C1-4306-821C-1CB073FE97BB}"/>
    <cellStyle name="_TableHead_Arrowsmith Model_1_2_05_G&amp;A_reports" xfId="43455" xr:uid="{EDDBAD0C-DA8D-461F-96FB-3AC416C2CBD0}"/>
    <cellStyle name="_TableHead_Arrowsmith Model_1_2_05_Inputs5-G&amp;ABreakdown_Actuals" xfId="43456" xr:uid="{241C5E82-D5B8-42C3-85B7-951F18879045}"/>
    <cellStyle name="_TableHead_AVP - prev. 06 financials" xfId="43457" xr:uid="{2094B95C-634F-4B7B-96DE-AF842DBA7B00}"/>
    <cellStyle name="_TableHead_AVP - prev. 06 financials_G&amp;A_reports" xfId="43458" xr:uid="{96219D07-4D5F-4C26-89E6-D929036C2133}"/>
    <cellStyle name="_TableHead_AVP - prev. 06 financials_G&amp;A_reports_ProjectEarnings_Actual" xfId="43459" xr:uid="{2A20B27F-1FA0-4178-8A3C-8FA1E36FC7A6}"/>
    <cellStyle name="_TableHead_AVP - prev. 06 financials_Inputs5-G&amp;ABreakdown_Actuals" xfId="43460" xr:uid="{12B505EE-88D1-4B05-99DD-82EE88BEC167}"/>
    <cellStyle name="_TableHead_AVP - prev. 06 financials_Old Financials_200804" xfId="43461" xr:uid="{F2BD7CB1-7226-4D7A-9221-3CDCF955AA77}"/>
    <cellStyle name="_TableHead_AVP - prev. 06 financials_ProjectEarnings_Actual" xfId="43462" xr:uid="{D11B1AEB-FF9F-4D87-852D-F693C9707F05}"/>
    <cellStyle name="_TableHead_bank_csc_Q1_2001" xfId="43463" xr:uid="{ED32869B-6B3C-4CAF-938C-84BCDEC5B94B}"/>
    <cellStyle name="_TableHead_bank_csc_Q1_2001_G&amp;A_reports" xfId="43464" xr:uid="{972C671C-7A7A-469E-A70D-B588CA1C3313}"/>
    <cellStyle name="_TableHead_bank_csc_Q1_2001_G&amp;A_reports_ProjectEarnings_Actual" xfId="43465" xr:uid="{9E53FFE4-28D3-434E-821A-CFED019C7324}"/>
    <cellStyle name="_TableHead_bank_csc_Q1_2001_Inputs5-G&amp;ABreakdown_Actuals" xfId="43466" xr:uid="{AD79DCE8-D6E7-4D72-90C5-BFE9AB2B10C7}"/>
    <cellStyle name="_TableHead_bank_csc_Q1_2001_Old Financials_200804" xfId="43467" xr:uid="{3513DFD5-E620-4ADB-8767-A9B86B59CA5C}"/>
    <cellStyle name="_TableHead_bank_csc_Q1_2001_ProjectEarnings_Actual" xfId="43468" xr:uid="{629F52A0-0F91-4C39-BFCD-2DEDB02CFB44}"/>
    <cellStyle name="_TableHead_bank_csc_Q2_2001_c1" xfId="43469" xr:uid="{777E097C-102B-4D6E-BBAC-FA3F4BBDF4AB}"/>
    <cellStyle name="_TableHead_bank_csc_Q2_2001_c1_G&amp;A_reports" xfId="43470" xr:uid="{BC8ED241-4B24-4F14-A222-F848B7A0BF75}"/>
    <cellStyle name="_TableHead_bank_csc_Q2_2001_c1_Inputs5-G&amp;ABreakdown_Actuals" xfId="43471" xr:uid="{C35B66D8-6498-4B71-B271-370886795B38}"/>
    <cellStyle name="_TableHead_Blue_Canyon_II_1_2_05" xfId="43472" xr:uid="{6D910A11-F62C-4A31-B25F-D7A55623346B}"/>
    <cellStyle name="_TableHead_Blue_Canyon_II_1_2_05_G&amp;A_reports" xfId="43473" xr:uid="{B877AC2A-195A-4F99-A7B0-7FA79C77F595}"/>
    <cellStyle name="_TableHead_Blue_Canyon_II_1_2_05_Inputs5-G&amp;ABreakdown_Actuals" xfId="43474" xr:uid="{6B8E8406-82BC-4965-A611-A824950D8486}"/>
    <cellStyle name="_TableHead_Book1" xfId="43475" xr:uid="{C648510F-3178-48B4-890D-54105E362C50}"/>
    <cellStyle name="_TableHead_Book1_01 Horizon Wind Energy Analytics" xfId="43476" xr:uid="{D42BE7D5-F812-4246-86A1-091B3B375E56}"/>
    <cellStyle name="_TableHead_Book1_01 Horizon Wind Energy Analytics 2" xfId="43477" xr:uid="{874157A3-F467-484B-B3BA-BCB4F8180441}"/>
    <cellStyle name="_TableHead_Book1_01 Horizon Wind Energy Analytics_G&amp;A_reports" xfId="43478" xr:uid="{D8725557-5FE3-4E52-87F7-5BCBB635B23B}"/>
    <cellStyle name="_TableHead_Book1_01 Horizon Wind Energy Analytics_Inputs5-G&amp;ABreakdown_Actuals" xfId="43479" xr:uid="{561FAE82-393D-4230-90A3-658B67CF8DA1}"/>
    <cellStyle name="_TableHead_Book1_G&amp;A_reports" xfId="43480" xr:uid="{91AEFCF5-15D8-4C81-A827-3A50DE92BAEC}"/>
    <cellStyle name="_TableHead_Book1_Inputs5-G&amp;ABreakdown_Actuals" xfId="43481" xr:uid="{5E2D13CE-4FA1-4F8D-8BA8-22379B15C307}"/>
    <cellStyle name="_TableHead_Book2" xfId="43482" xr:uid="{11FE23AE-D0C3-4E29-90D5-B834C6DB9807}"/>
    <cellStyle name="_TableHead_Book2_G&amp;A_reports" xfId="43483" xr:uid="{5111F507-C71E-4514-A1F6-84A4B6069E2E}"/>
    <cellStyle name="_TableHead_Book2_Inputs5-G&amp;ABreakdown_Actuals" xfId="43484" xr:uid="{28B5BE8A-3AC0-4949-8AD0-A903A9E333EC}"/>
    <cellStyle name="_TableHead_Construction Period " xfId="43485" xr:uid="{B68B01D2-1366-4BA8-BBB2-53280DCD382F}"/>
    <cellStyle name="_TableHead_Construction Period  2" xfId="43486" xr:uid="{531B0E0A-0DAB-49D0-B8E0-49CAA03A3157}"/>
    <cellStyle name="_TableHead_Construction Period  2 2" xfId="43487" xr:uid="{FD3A5963-11FE-417E-B1BC-12CECBDCFC3C}"/>
    <cellStyle name="_TableHead_Construction Period  3" xfId="43488" xr:uid="{102B1B6D-2098-4233-A1E2-7AC05BE0A597}"/>
    <cellStyle name="_TableHead_Construction Period _Desert Sun Model - 12-22-2009 v14" xfId="43489" xr:uid="{9953E716-870A-4D7B-B0AE-A7812CEF3D7C}"/>
    <cellStyle name="_TableHead_Construction Period _Desert Sun Model - 12-22-2009 v14 2" xfId="43490" xr:uid="{63093412-F8B6-43FB-8335-E4A8F1480386}"/>
    <cellStyle name="_TableHead_Construction Period _Desert Sun Model - 12-22-2009 v14 2 2" xfId="43491" xr:uid="{418A3D8D-FDBE-468C-8B1A-FE6CC5D429A8}"/>
    <cellStyle name="_TableHead_Construction Period _Desert Sun Model - 12-22-2009 v14 3" xfId="43492" xr:uid="{C9A1E859-78ED-4A65-BFB7-3550251AE95A}"/>
    <cellStyle name="_TableHead_CSC_Palm_Sum_of_Parts_5_23_01a" xfId="43493" xr:uid="{7BE1246C-AA90-4A43-8D23-BBCC1A6E8A30}"/>
    <cellStyle name="_TableHead_CSC_Palm_Sum_of_Parts_5_23_01a_G&amp;A_reports" xfId="43494" xr:uid="{C90537A7-24A3-4E2B-A1F4-2B6B55AA9FF7}"/>
    <cellStyle name="_TableHead_CSC_Palm_Sum_of_Parts_5_23_01a_Inputs5-G&amp;ABreakdown_Actuals" xfId="43495" xr:uid="{E1D89829-CA1A-432C-A795-443D77A06650}"/>
    <cellStyle name="_TableHead_Elkhorn 091906_v5" xfId="43496" xr:uid="{A4C56D99-BAA1-455C-A9CA-3DDD7CB25A84}"/>
    <cellStyle name="_TableHead_Elkhorn 091906_v5_G&amp;A_reports" xfId="43497" xr:uid="{382A9F2D-60CA-4669-B408-AC0003B9C180}"/>
    <cellStyle name="_TableHead_Elkhorn 091906_v5_Inputs5-G&amp;ABreakdown_Actuals" xfId="43498" xr:uid="{1C34E6AC-FB16-44D7-9427-0C65FC79B9E7}"/>
    <cellStyle name="_TableHead_EME Wind Model V56" xfId="43499" xr:uid="{EE3ED416-CEF5-4006-A6E5-FAA4873645D2}"/>
    <cellStyle name="_TableHead_EME Wind Model V56 2" xfId="43500" xr:uid="{521ABD6E-6B97-4AC5-90AB-D571FA8D4D34}"/>
    <cellStyle name="_TableHead_EME Wind Model V56 2 2" xfId="43501" xr:uid="{0CF90E7A-865F-4DD2-A859-8F91BFA414FE}"/>
    <cellStyle name="_TableHead_EME Wind Model V56 3" xfId="43502" xr:uid="{388C7651-FBEA-4668-9703-7FB8E84930C1}"/>
    <cellStyle name="_TableHead_Financials Layout dpak 9-26-01 v1" xfId="43503" xr:uid="{BB9FB348-C25D-4E06-920D-23147308EC67}"/>
    <cellStyle name="_TableHead_Financials Layout dpak 9-26-01 v1_G&amp;A_reports" xfId="43504" xr:uid="{B054C22E-7BA5-4235-B123-6946E2A70853}"/>
    <cellStyle name="_TableHead_Financials Layout dpak 9-26-01 v1_Inputs5-G&amp;ABreakdown_Actuals" xfId="43505" xr:uid="{D1BF5F14-7093-4F16-9061-8A164BDCB4BF}"/>
    <cellStyle name="_TableHead_Flat Rock Acquisition Model_1_2_05" xfId="43506" xr:uid="{6A78404F-1199-4400-B8E5-A9DB9A1358B7}"/>
    <cellStyle name="_TableHead_Flat Rock Acquisition Model_1_2_05_G&amp;A_reports" xfId="43507" xr:uid="{7E65DA26-CB75-4DD0-A96A-A82985AE2A67}"/>
    <cellStyle name="_TableHead_Flat Rock Acquisition Model_1_2_05_Inputs5-G&amp;ABreakdown_Actuals" xfId="43508" xr:uid="{C0F082EC-79AB-45E1-A2F9-A641035A48DA}"/>
    <cellStyle name="_TableHead_Flat Rock Phase_2 Acquisition Model_1_2_05" xfId="43509" xr:uid="{9D274963-9CDD-4AAF-B614-1A7A894F6C42}"/>
    <cellStyle name="_TableHead_Flat Rock Phase_2 Acquisition Model_1_2_05_G&amp;A_reports" xfId="43510" xr:uid="{C79A73A1-8AC2-400B-BB76-63C00935758E}"/>
    <cellStyle name="_TableHead_Flat Rock Phase_2 Acquisition Model_1_2_05_Inputs5-G&amp;ABreakdown_Actuals" xfId="43511" xr:uid="{E3701882-4CE5-417C-8E42-C80EEA0E6205}"/>
    <cellStyle name="_TableHead_G&amp;A_reports" xfId="43512" xr:uid="{222665E8-B5D4-4F8C-B6FB-DD854A895925}"/>
    <cellStyle name="_TableHead_HealthSouth Group Credit Comp v11" xfId="43513" xr:uid="{460EFB3D-BD26-464C-BA6C-DA2980A67E5C}"/>
    <cellStyle name="_TableHead_HealthSouth Group Credit Comp v11_G&amp;A_reports" xfId="43514" xr:uid="{4B1CE965-7A37-4EE7-89C9-F7F8C4C196B8}"/>
    <cellStyle name="_TableHead_HealthSouth Group Credit Comp v11_Inputs5-G&amp;ABreakdown_Actuals" xfId="43515" xr:uid="{6EA0FA1B-AFFF-4D01-8D8B-22F0DBB1FCA2}"/>
    <cellStyle name="_TableHead_HealthSouth LBO Cases 14" xfId="43516" xr:uid="{262C87C1-1E78-4AA9-B0EF-033B21AC20D9}"/>
    <cellStyle name="_TableHead_HealthSouth LBO Cases 14_01 Horizon Wind Energy Analytics" xfId="43517" xr:uid="{5E3C27C2-5AAD-42A9-BADA-251EA7BC6598}"/>
    <cellStyle name="_TableHead_HealthSouth LBO Cases 14_01 Horizon Wind Energy Analytics 2" xfId="43518" xr:uid="{4A84ADA3-6D0F-44E9-9A86-ED911E92A8DA}"/>
    <cellStyle name="_TableHead_HealthSouth LBO Cases 14_01 Horizon Wind Energy Analytics_G&amp;A_reports" xfId="43519" xr:uid="{D3709DFB-19B4-46CF-B61D-C49CD1E6330B}"/>
    <cellStyle name="_TableHead_HealthSouth LBO Cases 14_01 Horizon Wind Energy Analytics_Inputs5-G&amp;ABreakdown_Actuals" xfId="43520" xr:uid="{59C4D4B9-444B-4417-BB78-18DD229D769A}"/>
    <cellStyle name="_TableHead_HealthSouth LBO Cases 14_G&amp;A_reports" xfId="43521" xr:uid="{919FE0AC-9E83-4278-BA3F-6F43211BFD6C}"/>
    <cellStyle name="_TableHead_HealthSouth LBO Cases 14_Inputs5-G&amp;ABreakdown_Actuals" xfId="43522" xr:uid="{27A87AF8-0BA1-4E5A-AC92-5BF444F2BFF7}"/>
    <cellStyle name="_TableHead_Healthsouthlevels 10-24-2005" xfId="43523" xr:uid="{EEC03367-3712-45C4-95DF-076AE7E0A4C2}"/>
    <cellStyle name="_TableHead_Healthsouthlevels 10-24-2005_G&amp;A_reports" xfId="43524" xr:uid="{B49B5672-7EB7-41C4-B4F7-C668E0370FCF}"/>
    <cellStyle name="_TableHead_Healthsouthlevels 10-24-2005_Inputs5-G&amp;ABreakdown_Actuals" xfId="43525" xr:uid="{C40079FA-6D9B-4012-A3FD-F3CD4621B586}"/>
    <cellStyle name="_TableHead_High Prairie 091906" xfId="43526" xr:uid="{9AA99B14-82B2-4E46-A2ED-7CDADAE593FB}"/>
    <cellStyle name="_TableHead_High Prairie 091906_G&amp;A_reports" xfId="43527" xr:uid="{79CA40A2-531A-4155-8C75-B3BF6529E324}"/>
    <cellStyle name="_TableHead_High Prairie 091906_Inputs5-G&amp;ABreakdown_Actuals" xfId="43528" xr:uid="{1B6D7FAA-6814-43DA-A2E2-FC28F9456C7B}"/>
    <cellStyle name="_TableHead_hydro v. 7.31.08" xfId="43529" xr:uid="{AAD2F807-F31C-4636-8758-01B5696D0686}"/>
    <cellStyle name="_TableHead_IBES_EPS_Estimates" xfId="43530" xr:uid="{92A67AAC-0DC6-45BF-A118-85B43DE43864}"/>
    <cellStyle name="_TableHead_IBES_EPS_Estimates_G&amp;A_reports" xfId="43531" xr:uid="{3DDD4C81-9C3A-4570-9D39-D19B7B317043}"/>
    <cellStyle name="_TableHead_IBES_EPS_Estimates_Inputs5-G&amp;ABreakdown_Actuals" xfId="43532" xr:uid="{50F173F6-A636-4963-8535-65C7F7183EC8}"/>
    <cellStyle name="_TableHead_Inputs5-G&amp;ABreakdown_Actuals" xfId="43533" xr:uid="{B63AC613-44AF-44B5-B244-900EA18199C6}"/>
    <cellStyle name="_TableHead_Lone Star II" xfId="43534" xr:uid="{5DD3C27A-F697-4D13-B855-66A6E0DA0CE7}"/>
    <cellStyle name="_TableHead_Lone Star II_G&amp;A_reports" xfId="43535" xr:uid="{D00FBC72-F866-4A85-B66A-0575C00854AC}"/>
    <cellStyle name="_TableHead_Lone Star II_Inputs5-G&amp;ABreakdown_Actuals" xfId="43536" xr:uid="{BBC9E624-C358-4010-922F-6EFDBB4BB571}"/>
    <cellStyle name="_TableHead_make whole_v2" xfId="43537" xr:uid="{E80B6859-9464-4A3C-AC0F-E92DC4FFC848}"/>
    <cellStyle name="_TableHead_make whole_v2_G&amp;A_reports" xfId="43538" xr:uid="{9226E55B-88E6-448E-AD31-A36798D4F8DE}"/>
    <cellStyle name="_TableHead_make whole_v2_Inputs5-G&amp;ABreakdown_Actuals" xfId="43539" xr:uid="{1FCF5DAB-0678-4120-84E6-C1D25C26E122}"/>
    <cellStyle name="_TableHead_Maple Ridge II Annual" xfId="43540" xr:uid="{5A3F1738-56FC-43DB-9E3A-9E6361D2332C}"/>
    <cellStyle name="_TableHead_Maple Ridge II Annual_G&amp;A_reports" xfId="43541" xr:uid="{755B9EE2-BE1C-46EE-A113-356DC5BF5A60}"/>
    <cellStyle name="_TableHead_Maple Ridge II Annual_Inputs5-G&amp;ABreakdown_Actuals" xfId="43542" xr:uid="{EAF132E8-4C3E-4A5F-A7C7-0A414BAC617F}"/>
    <cellStyle name="_TableHead_Mar 2006 Horizon Report" xfId="43543" xr:uid="{842A40BF-F759-45FC-80F8-0ED60E8FE4F7}"/>
    <cellStyle name="_TableHead_Mar 2006 Horizon Report 2" xfId="43544" xr:uid="{92C82A93-0BB1-4BAC-9059-D016592F4CAA}"/>
    <cellStyle name="_TableHead_Mar 2006 Horizon Report_Inputs5-G&amp;ABreakdown_Actuals" xfId="43545" xr:uid="{EE12BF95-956D-4ED3-9C6D-1F3D600E7932}"/>
    <cellStyle name="_TableHead_MDU Fin Model v7" xfId="43546" xr:uid="{A53F370C-3D70-4386-91CD-8CDF5D58FFB2}"/>
    <cellStyle name="_TableHead_MDU Fin Model v7 2" xfId="43547" xr:uid="{44CD0AE7-DCBE-4BD5-84AF-866DF0429886}"/>
    <cellStyle name="_TableHead_MDU Fin Model v7_G&amp;A_reports" xfId="43548" xr:uid="{E42C6203-30F8-493E-90C8-0396CF2CED2B}"/>
    <cellStyle name="_TableHead_MDU Fin Model v7_Inputs5-G&amp;ABreakdown_Actuals" xfId="43549" xr:uid="{1C6B19D8-65D6-4B00-BDD7-FD22D66527A9}"/>
    <cellStyle name="_TableHead_Medium Term Project Acquisition Model_1_2_05" xfId="43550" xr:uid="{B99373F8-47D7-4858-AB76-F4F7FBD837C5}"/>
    <cellStyle name="_TableHead_Medium Term Project Acquisition Model_1_2_05_G&amp;A_reports" xfId="43551" xr:uid="{957ED6C6-4353-45EF-9009-AE9E6C203BF5}"/>
    <cellStyle name="_TableHead_Medium Term Project Acquisition Model_1_2_05_Inputs5-G&amp;ABreakdown_Actuals" xfId="43552" xr:uid="{60CB35D3-307B-4BF3-9499-EE92CAB6E4FA}"/>
    <cellStyle name="_TableHead_model_bk" xfId="43553" xr:uid="{AB2CF132-BB1D-44C0-B765-3E9EEDB6A30C}"/>
    <cellStyle name="_TableHead_model_bk_G&amp;A_reports" xfId="43554" xr:uid="{AB9AC36E-25C9-4ACF-9356-47E236249337}"/>
    <cellStyle name="_TableHead_model_bk_G&amp;A_reports_ProjectEarnings_Actual" xfId="43555" xr:uid="{2DCEF5A3-0B24-4461-88B5-7ADA13EA5604}"/>
    <cellStyle name="_TableHead_model_bk_Inputs5-G&amp;ABreakdown_Actuals" xfId="43556" xr:uid="{3CB50D80-53AA-41B4-BB18-DDA11AD4D079}"/>
    <cellStyle name="_TableHead_model_bk_Old Financials_200804" xfId="43557" xr:uid="{2FFCC1B9-594A-4A0B-99D4-BDB009410897}"/>
    <cellStyle name="_TableHead_model_bk_ProjectEarnings_Actual" xfId="43558" xr:uid="{34D77DD6-F5B1-44A0-918A-EE30A726949D}"/>
    <cellStyle name="_TableHead_Modeling Mick" xfId="43559" xr:uid="{E236B9DD-F1BE-414B-BA5A-0C0FA95E65DC}"/>
    <cellStyle name="_TableHead_Modeling Mick_G&amp;A_reports" xfId="43560" xr:uid="{78172B56-CCE0-4EBA-84F0-3DB304E05456}"/>
    <cellStyle name="_TableHead_Modeling Mick_Inputs5-G&amp;ABreakdown_Actuals" xfId="43561" xr:uid="{C38606EA-0F96-4C32-A37C-C8DC515A6DD4}"/>
    <cellStyle name="_TableHead_monet_final_w_output" xfId="43562" xr:uid="{4F3B42CF-64E3-42D6-BCA2-3E77F01A2D73}"/>
    <cellStyle name="_TableHead_monet_final_w_output_G&amp;A_reports" xfId="43563" xr:uid="{B0C7A776-2D33-453A-B091-1F4F7051119A}"/>
    <cellStyle name="_TableHead_monet_final_w_output_Inputs5-G&amp;ABreakdown_Actuals" xfId="43564" xr:uid="{464060DD-2D0E-4D91-B9A2-81A6F35E60EE}"/>
    <cellStyle name="_TableHead_Palm Model 10_05" xfId="43565" xr:uid="{524A864F-6607-4513-B0FD-0BDBA127B526}"/>
    <cellStyle name="_TableHead_Palm Model 10_05 2" xfId="43566" xr:uid="{5958CFF2-1A0F-4933-B422-F44A79B80B5E}"/>
    <cellStyle name="_TableHead_Palm Model 10_05_01 Horizon Wind Energy Analytics" xfId="43567" xr:uid="{6D1519E4-EAF8-439B-95A5-7B1716A15618}"/>
    <cellStyle name="_TableHead_Palm Model 10_05_01 Horizon Wind Energy Analytics_1.Inputs" xfId="43568" xr:uid="{20656069-F8BF-4664-BD49-ADA05B781054}"/>
    <cellStyle name="_TableHead_Palm Model 10_05_01 Horizon Wind Energy Analytics_Copy of Vento III v27i P50 1st" xfId="43569" xr:uid="{D7CB99AC-95D8-4440-9028-856BC962BAC5}"/>
    <cellStyle name="_TableHead_Palm Model 10_05_01 Horizon Wind Energy Analytics_G&amp;A_reports" xfId="43570" xr:uid="{2DABCBDF-7FC4-425C-95C0-3A427ED4C20B}"/>
    <cellStyle name="_TableHead_Palm Model 10_05_01 Horizon Wind Energy Analytics_Vento III v17i (8.9% Haircut, 60% Tax)" xfId="43571" xr:uid="{85D49855-0913-4C3F-AC05-28CB897FB03C}"/>
    <cellStyle name="_TableHead_Palm Model 10_05_01 Horizon Wind Energy Analytics_Vento III v22i (Haircut, 6Y CF, 76% tax)" xfId="43572" xr:uid="{AD024A38-5FE1-46D0-8124-DA660F23DBC1}"/>
    <cellStyle name="_TableHead_Palm Model 10_05_01 Horizon Wind Energy Analytics_Vento III v28g Base" xfId="43573" xr:uid="{05D33DDE-4CD0-463F-A193-D93FC1825F7C}"/>
    <cellStyle name="_TableHead_Palm Model 10_05_01 Horizon Wind Energy Analytics_Vento III v28k JPMyyy" xfId="43574" xr:uid="{20D69322-71AE-4879-8449-2EEFDC763859}"/>
    <cellStyle name="_TableHead_Palm Model 10_05_1.Inputs" xfId="43575" xr:uid="{A3AE833F-6980-4D94-8147-9842CA649814}"/>
    <cellStyle name="_TableHead_Palm Model 10_05_Copy of G&amp;A_reports_v4" xfId="43576" xr:uid="{4997FBC5-EB8B-4B5D-A06A-34A691AA00EA}"/>
    <cellStyle name="_TableHead_Palm Model 10_05_Copy of Vento III v27i P50 1st" xfId="43577" xr:uid="{C9C796AE-7A69-432B-8CFE-57C043A65D74}"/>
    <cellStyle name="_TableHead_Palm Model 10_05_Vento III v17i (8.9% Haircut, 60% Tax)" xfId="43578" xr:uid="{2637E5D0-9FCC-4D61-A80A-FBE1ACAEF464}"/>
    <cellStyle name="_TableHead_Palm Model 10_05_Vento III v22i (Haircut, 6Y CF, 76% tax)" xfId="43579" xr:uid="{DA0AE587-1130-46F9-B8B4-59E6CF17AEAE}"/>
    <cellStyle name="_TableHead_Palm Model 10_05_Vento III v28g Base" xfId="43580" xr:uid="{E4BD764B-2335-4B09-91E9-45EA09D0EFAD}"/>
    <cellStyle name="_TableHead_Palm Model 10_05_Vento III v28k JPMyyy" xfId="43581" xr:uid="{55C06447-7FE8-43C1-A290-D2BEB54E64C4}"/>
    <cellStyle name="_TableHead_Potential Strategic Partners" xfId="43582" xr:uid="{AF3D621F-6343-44D2-AC8E-121EF02ECF5E}"/>
    <cellStyle name="_TableHead_Potential Strategic Partners_G&amp;A_reports" xfId="43583" xr:uid="{02D84619-A77D-43F2-84D7-CB79F13AEF4C}"/>
    <cellStyle name="_TableHead_Potential Strategic Partners_Inputs5-G&amp;ABreakdown_Actuals" xfId="43584" xr:uid="{9551EB0B-0DB8-4FF2-B0AB-C541733CF979}"/>
    <cellStyle name="_TableHead_Project Financials Quarterly 2006" xfId="43585" xr:uid="{2FD16BDB-36FF-4C91-85AA-AF84854D04E7}"/>
    <cellStyle name="_TableHead_Project Financials Quarterly 2006_G&amp;A_reports" xfId="43586" xr:uid="{08181ACA-68D6-462C-AC4A-7CBC574B0EB3}"/>
    <cellStyle name="_TableHead_Project Financials Quarterly 2006_Inputs5-G&amp;ABreakdown_Actuals" xfId="43587" xr:uid="{AC13CED9-559F-4786-9F04-67BA36D9130C}"/>
    <cellStyle name="_TableHead_Quarterly Cash Needs 092706_db (8)" xfId="43588" xr:uid="{38379D26-44D8-42AE-B8B4-79AE63DCE6A5}"/>
    <cellStyle name="_TableHead_Quarterly Cash Needs 092706_db (8)_G&amp;A_reports" xfId="43589" xr:uid="{0DD273E0-A6D4-45E0-8C4F-69FDAD6374A5}"/>
    <cellStyle name="_TableHead_Quarterly Cash Needs 092706_db (8)_Inputs5-G&amp;ABreakdown_Actuals" xfId="43590" xr:uid="{20FD608E-58A2-4A5A-B6EE-12BED87454F3}"/>
    <cellStyle name="_TableHead_Returns" xfId="43591" xr:uid="{CFF2FD55-27DE-4FD5-86DB-8B6D3F6E322A}"/>
    <cellStyle name="_TableHead_Returns_G&amp;A_reports" xfId="43592" xr:uid="{3FC880B8-6A58-49B0-84DF-3E37A066A2A6}"/>
    <cellStyle name="_TableHead_Returns_Inputs5-G&amp;ABreakdown_Actuals" xfId="43593" xr:uid="{7262C44F-585C-4FDD-B579-B26507634763}"/>
    <cellStyle name="_TableHead_Sheet1" xfId="43594" xr:uid="{9F731C67-9C22-4824-9C2F-CDB4BCC5982F}"/>
    <cellStyle name="_TableHead_Sheet2" xfId="43595" xr:uid="{AAAFC81E-E9D1-4197-87D0-8BD3BA3E0423}"/>
    <cellStyle name="_TableHead_Sheet2_G&amp;A_reports" xfId="43596" xr:uid="{F58892B0-4474-4BA2-9CBD-11E13CF4FED6}"/>
    <cellStyle name="_TableHead_Sheet2_Inputs5-G&amp;ABreakdown_Actuals" xfId="43597" xr:uid="{4EBD1E41-4707-45FF-ACD4-2973D9F478BE}"/>
    <cellStyle name="_TableHead_Simple Merger Plans" xfId="43598" xr:uid="{F5D37597-9C10-4770-B388-1C3C3E56AF8D}"/>
    <cellStyle name="_TableHead_Simple Merger Plans_G&amp;A_reports" xfId="43599" xr:uid="{06F0BD4F-0F12-4190-BA25-0AC2788D0208}"/>
    <cellStyle name="_TableHead_Simple Merger Plans_Inputs5-G&amp;ABreakdown_Actuals" xfId="43600" xr:uid="{42DD1412-9FF3-4187-8099-937C695DE677}"/>
    <cellStyle name="_TableHead_Twin Groves" xfId="43601" xr:uid="{18F69303-C97D-4D32-9530-8D864C346465}"/>
    <cellStyle name="_TableHead_Twin Groves II" xfId="43602" xr:uid="{3523E195-7716-4639-AE66-D05F4E4D74DC}"/>
    <cellStyle name="_TableHead_Twin Groves II_G&amp;A_reports" xfId="43603" xr:uid="{F90BA935-2E49-4074-9704-D625F3C153F4}"/>
    <cellStyle name="_TableHead_Twin Groves II_Inputs5-G&amp;ABreakdown_Actuals" xfId="43604" xr:uid="{7993397F-6957-48F4-9BB2-722C1628ACEF}"/>
    <cellStyle name="_TableHead_Twin Groves_G&amp;A_reports" xfId="43605" xr:uid="{013C7B0C-602A-4297-A9A0-C0545AA251C2}"/>
    <cellStyle name="_TableHead_Twin Groves_Inputs5-G&amp;ABreakdown_Actuals" xfId="43606" xr:uid="{A1213217-B06B-4FB2-AF37-9139231AFB28}"/>
    <cellStyle name="_TableHead_Valuation_Pres" xfId="43607" xr:uid="{61240D1C-85E1-41C0-A658-A915AFD92B78}"/>
    <cellStyle name="_TableHead_Valuation_Pres_G&amp;A_reports" xfId="43608" xr:uid="{DBE4240C-69A1-4F4C-8E26-7231D02C4F8E}"/>
    <cellStyle name="_TableHead_Valuation_Pres_Inputs5-G&amp;ABreakdown_Actuals" xfId="43609" xr:uid="{2822C838-66BE-4DB9-A63A-6AF8983817B9}"/>
    <cellStyle name="_TableHeading" xfId="43610" xr:uid="{F7BE4BD7-B431-4AE7-A21B-F9485A4AA1CD}"/>
    <cellStyle name="_TableHeading_G&amp;A_reports" xfId="43611" xr:uid="{0815876F-80C0-42B2-A712-A7A064F5FD7D}"/>
    <cellStyle name="_TableHeading_Inputs5-G&amp;ABreakdown_Actuals" xfId="43612" xr:uid="{87C98642-D0E5-4ACF-8E6F-DADB18EE95F7}"/>
    <cellStyle name="_TableRowBorder" xfId="43613" xr:uid="{63221D17-CC45-46C5-99C1-7637714697DD}"/>
    <cellStyle name="_TableRowBorder 2" xfId="43614" xr:uid="{CA67CFFA-5538-45E7-AFE6-8855242E369F}"/>
    <cellStyle name="_TableRowBorder_G&amp;A_reports" xfId="43615" xr:uid="{D2E042F1-AEBC-4F4E-BDF8-81E54B9A2F20}"/>
    <cellStyle name="_TableRowBorder_Inputs5-G&amp;ABreakdown_Actuals" xfId="43616" xr:uid="{ABCE3820-6CCB-4E99-874B-AAA2D640F801}"/>
    <cellStyle name="_TableRowHead" xfId="43617" xr:uid="{0F9E9D64-A2AD-43CC-8F7E-D13E49D7D7AB}"/>
    <cellStyle name="_TableRowHead_01 Horizon Wind Energy Analytics" xfId="43618" xr:uid="{42291FA6-33AD-4FC0-AA52-8BB0846B5AB5}"/>
    <cellStyle name="_TableRowHead_01 Horizon Wind Energy Analytics 2" xfId="43619" xr:uid="{B0A36CBC-EE5E-4BED-A4FB-1887A893B2A7}"/>
    <cellStyle name="_TableRowHead_01 Horizon Wind Energy Analytics_G&amp;A_reports" xfId="43620" xr:uid="{C6BFB17B-F57D-4569-BB75-9EC00E0E13A7}"/>
    <cellStyle name="_TableRowHead_02 Quick Model_PQ Corporation" xfId="43621" xr:uid="{A347F3E0-F34E-4D73-AB20-EC5600EDA363}"/>
    <cellStyle name="_TableRowHead_02 Quick Model_PQ Corporation_01 Horizon Wind Energy Analytics" xfId="43622" xr:uid="{14295FD1-9BA0-4044-BA62-88CF8537C908}"/>
    <cellStyle name="_TableRowHead_02 Quick Model_PQ Corporation_01 Horizon Wind Energy Analytics 2" xfId="43623" xr:uid="{33E5F86E-9B0A-4FDF-A34E-FF1A13AA6741}"/>
    <cellStyle name="_TableRowHead_02 Quick Model_PQ Corporation_01 Horizon Wind Energy Analytics_G&amp;A_reports" xfId="43624" xr:uid="{04F66FE3-E8DD-43C9-B618-FBEBC5CA2AAD}"/>
    <cellStyle name="_TableRowHead_03 Aventine DCF" xfId="43625" xr:uid="{5EC0A950-0240-4BA5-BECE-22176CC3E9D7}"/>
    <cellStyle name="_TableRowHead_08 Updated Horizon Corporate DCF" xfId="43626" xr:uid="{A7F76996-D1E1-4AE2-84AA-885E656748F5}"/>
    <cellStyle name="_TableRowHead_09 Horizon DCF" xfId="43627" xr:uid="{8614947C-915C-4A0D-8E4F-CCCFE4F5087A}"/>
    <cellStyle name="_TableRowHead_09 Horizon DCF 2" xfId="43628" xr:uid="{C2033867-80E1-4146-8F22-9975AFB6E194}"/>
    <cellStyle name="_TableRowHead_09 Horizon DCF_G&amp;A_reports" xfId="43629" xr:uid="{57DDFD50-D9AE-495B-83F6-A17148EE7F4A}"/>
    <cellStyle name="_TableRowHead_2007 and 2008 Project Detail 12-01-08" xfId="43630" xr:uid="{60BFAC53-801C-4BDF-9128-8ECD1B77496E}"/>
    <cellStyle name="_TableRowHead_37 Roark Model_With GS Financing" xfId="43631" xr:uid="{AD1B3F28-C4C7-443C-A9B1-4530BF6E1750}"/>
    <cellStyle name="_TableRowHead_37 Roark Model_With GS Financing 2" xfId="43632" xr:uid="{3000866F-A8A0-48D7-9297-EEAE238ADE40}"/>
    <cellStyle name="_TableRowHead_37 Roark Model_With GS Financing_Desert Sun Model - 12-22-2009 v14" xfId="43633" xr:uid="{820526C2-FC32-4EC8-9EB3-CE6C92AE15C2}"/>
    <cellStyle name="_TableRowHead_accretion dilution analysis" xfId="43634" xr:uid="{41C1C646-01BA-4CCA-AD21-9D964757AAB6}"/>
    <cellStyle name="_TableRowHead_Arrowsmith Model_1_2_05" xfId="43635" xr:uid="{91EB14AB-FDDC-47A2-8A6B-737F7598E697}"/>
    <cellStyle name="_TableRowHead_Blue_Canyon_II_1_2_05" xfId="43636" xr:uid="{169CBAF0-7815-4EC5-8434-BE574F9D42AA}"/>
    <cellStyle name="_TableRowHead_Book1" xfId="43637" xr:uid="{F85D6ED4-20EB-44AC-BF29-B7A2294CDD2B}"/>
    <cellStyle name="_TableRowHead_Book1_01 Horizon Wind Energy Analytics" xfId="43638" xr:uid="{8F350B8B-E870-4D75-8B5A-AD7C9425B153}"/>
    <cellStyle name="_TableRowHead_Book1_01 Horizon Wind Energy Analytics 2" xfId="43639" xr:uid="{C3F76196-A9B6-4F63-92C7-7E717C9AC5BF}"/>
    <cellStyle name="_TableRowHead_Book1_01 Horizon Wind Energy Analytics_G&amp;A_reports" xfId="43640" xr:uid="{4FCBBF9E-18FD-4676-ACA0-8DE73F1BC0FC}"/>
    <cellStyle name="_TableRowHead_Book2" xfId="43641" xr:uid="{BAB1E124-4D7C-4F0E-BEE3-72BF4D759819}"/>
    <cellStyle name="_TableRowHead_Comparison Staple Vs Base" xfId="43642" xr:uid="{5C0AB3D1-EF65-49CE-948B-1AB0DD430CA1}"/>
    <cellStyle name="_TableRowHead_Comparison Staple Vs Base_37 Roark Model_With GS Financing" xfId="43643" xr:uid="{0FA6B057-ADBF-4BB6-A955-397CF77C63F8}"/>
    <cellStyle name="_TableRowHead_Construction Period " xfId="43644" xr:uid="{C50F9B43-150D-4B8B-9A78-6ABBDD01E519}"/>
    <cellStyle name="_TableRowHead_Construction Period  2" xfId="43645" xr:uid="{93DA5B27-D219-4632-B68C-B9A6588B5EA3}"/>
    <cellStyle name="_TableRowHead_Construction Period _Desert Sun Model - 12-22-2009 v14" xfId="43646" xr:uid="{54014F88-A439-416B-A4EE-5BCABFD95360}"/>
    <cellStyle name="_TableRowHead_CSC_Palm_Sum_of_Parts_5_23_01a" xfId="43647" xr:uid="{4B8D999C-3095-4D4B-B979-9085999C6373}"/>
    <cellStyle name="_TableRowHead_EME Wind Model V56" xfId="43648" xr:uid="{D8A5EED7-E603-4188-91CD-8C17EDFCD273}"/>
    <cellStyle name="_TableRowHead_EME Wind Model V56 2" xfId="43649" xr:uid="{24FBC69D-249D-4A10-BE28-84E76FF77E4D}"/>
    <cellStyle name="_TableRowHead_EME Wind Model V56_Desert Sun Model - 12-22-2009 v14" xfId="43650" xr:uid="{386ADA10-B166-4CC1-BD7F-08BBDA0D3284}"/>
    <cellStyle name="_TableRowHead_Financials Layout dpak 9-26-01 v1" xfId="43651" xr:uid="{6610EA21-47BC-4837-B806-E52A7DFDD77D}"/>
    <cellStyle name="_TableRowHead_Flat Rock Acquisition Model_1_2_05" xfId="43652" xr:uid="{4D82CC08-E1E0-436F-8AC0-76A50C4278FE}"/>
    <cellStyle name="_TableRowHead_Flat Rock Phase_2 Acquisition Model_1_2_05" xfId="43653" xr:uid="{3B607947-7FEE-4640-9122-5562BB99C5AB}"/>
    <cellStyle name="_TableRowHead_HealthSouth Group Credit Comp v11" xfId="43654" xr:uid="{93C722C6-9DFC-46C0-B68F-7611467B5A07}"/>
    <cellStyle name="_TableRowHead_HealthSouth LBO Cases 14" xfId="43655" xr:uid="{412C55B1-A17E-48BB-912C-A5CE9F57E219}"/>
    <cellStyle name="_TableRowHead_HealthSouth LBO Cases 14_01 Horizon Wind Energy Analytics" xfId="43656" xr:uid="{C48D8F05-90B0-40D4-9E6F-C5EFFFC593C8}"/>
    <cellStyle name="_TableRowHead_HealthSouth LBO Cases 14_01 Horizon Wind Energy Analytics 2" xfId="43657" xr:uid="{30172D54-51F1-4EC0-BAB5-6C73094F8D66}"/>
    <cellStyle name="_TableRowHead_HealthSouth LBO Cases 14_01 Horizon Wind Energy Analytics_G&amp;A_reports" xfId="43658" xr:uid="{E143A4C2-9E23-4F09-A330-BDDC6E6E1509}"/>
    <cellStyle name="_TableRowHead_Healthsouthlevels 10-24-2005" xfId="43659" xr:uid="{93ECE677-3D4C-4736-BF2A-6A3E3F4A4FEC}"/>
    <cellStyle name="_TableRowHead_HWE Analytics 4 4 06 SSGv1_DCF_9%_4_19_06_Wax" xfId="43660" xr:uid="{F7BD97B3-709E-4442-BF01-52ACD3B66BDD}"/>
    <cellStyle name="_TableRowHead_HWE Analytics 4 4 06 SSGv1_DCF_9%_4_19_06_Wax_01 Horizon Wind Energy Analytics" xfId="43661" xr:uid="{F6EF1511-A696-4449-88D2-B50E494D2056}"/>
    <cellStyle name="_TableRowHead_HWE Analytics 4 4 06 SSGv1_DCF_9%_4_19_06_Wax_01 Horizon Wind Energy Analytics 2" xfId="43662" xr:uid="{3DFF62D1-D3BD-4E24-AD18-CEAC2FB9F8EB}"/>
    <cellStyle name="_TableRowHead_HWE Analytics 4 4 06 SSGv1_DCF_9%_4_19_06_Wax_01 Horizon Wind Energy Analytics_G&amp;A_reports" xfId="43663" xr:uid="{6D3B51EF-0DD9-4A0E-9DBE-62EDBB80F05E}"/>
    <cellStyle name="_TableRowHead_IBES_EPS_Estimates" xfId="43664" xr:uid="{CFF0FAA1-0D6B-4966-BFE2-49383F098BD2}"/>
    <cellStyle name="_TableRowHead_make whole_v2" xfId="43665" xr:uid="{5E2C2151-E772-45CF-91AE-2940751E5D1B}"/>
    <cellStyle name="_TableRowHead_Mar 2006 Horizon Report" xfId="43666" xr:uid="{7C4C9D3D-62E2-47AB-B825-E9BF2908D754}"/>
    <cellStyle name="_TableRowHead_Mar 2006 Horizon Report 2" xfId="43667" xr:uid="{CA383A35-AFD0-478E-8790-93CDEDE0F424}"/>
    <cellStyle name="_TableRowHead_Medium Term Project Acquisition Model_1_2_05" xfId="43668" xr:uid="{CFDB2480-63E5-4792-A607-51A06E1FDECC}"/>
    <cellStyle name="_TableRowHead_Modeling Mick" xfId="43669" xr:uid="{47506585-A932-4C9A-9B3B-9E345AD62D26}"/>
    <cellStyle name="_TableRowHead_Palm Model 10_05" xfId="43670" xr:uid="{A32A881B-23D2-43EA-82B3-52CB75EA236B}"/>
    <cellStyle name="_TableRowHead_Palm Model 10_05 2" xfId="43671" xr:uid="{2A2ED661-0897-48B6-B851-B1DB56AA3D9F}"/>
    <cellStyle name="_TableRowHead_Palm Model 10_05_01 Horizon Wind Energy Analytics" xfId="43672" xr:uid="{6FCAB212-8318-428B-94FA-B11048D630CB}"/>
    <cellStyle name="_TableRowHead_Palm Model 10_05_01 Horizon Wind Energy Analytics_1.Inputs" xfId="43673" xr:uid="{459BFA0E-91C9-4145-BA89-A6514F3161D7}"/>
    <cellStyle name="_TableRowHead_Palm Model 10_05_01 Horizon Wind Energy Analytics_Copy of Vento III v27i P50 1st" xfId="43674" xr:uid="{A07A849D-FD1C-46E7-9CA0-5932079949E2}"/>
    <cellStyle name="_TableRowHead_Palm Model 10_05_01 Horizon Wind Energy Analytics_G&amp;A_reports" xfId="43675" xr:uid="{DF9A58FD-F35F-4E4A-8BE1-8CB6E61FB88A}"/>
    <cellStyle name="_TableRowHead_Palm Model 10_05_01 Horizon Wind Energy Analytics_Vento III v17i (8.9% Haircut, 60% Tax)" xfId="43676" xr:uid="{BE0FA457-24D3-4C81-AB8C-3EC2DE2B7B09}"/>
    <cellStyle name="_TableRowHead_Palm Model 10_05_01 Horizon Wind Energy Analytics_Vento III v22i (Haircut, 6Y CF, 76% tax)" xfId="43677" xr:uid="{97E59DFB-CE2A-4DC2-B2D0-C41CA4678030}"/>
    <cellStyle name="_TableRowHead_Palm Model 10_05_01 Horizon Wind Energy Analytics_Vento III v28g Base" xfId="43678" xr:uid="{E7C05902-3516-492C-BC09-675ACDF29CBA}"/>
    <cellStyle name="_TableRowHead_Palm Model 10_05_01 Horizon Wind Energy Analytics_Vento III v28k JPMyyy" xfId="43679" xr:uid="{47BA2E98-48B4-4B17-B35C-15C9DEC02CDB}"/>
    <cellStyle name="_TableRowHead_Palm Model 10_05_1.Inputs" xfId="43680" xr:uid="{E7EC29D9-4B90-4479-92F1-8B65690780E3}"/>
    <cellStyle name="_TableRowHead_Palm Model 10_05_Copy of G&amp;A_reports_v4" xfId="43681" xr:uid="{60723FA3-DB8E-47C7-86CA-06F873815545}"/>
    <cellStyle name="_TableRowHead_Palm Model 10_05_Copy of Vento III v27i P50 1st" xfId="43682" xr:uid="{F1572234-C484-45E2-8106-7D6C7823CD72}"/>
    <cellStyle name="_TableRowHead_Palm Model 10_05_Vento III v17i (8.9% Haircut, 60% Tax)" xfId="43683" xr:uid="{F1F2EB81-D365-4846-884A-7B3AFB1BC184}"/>
    <cellStyle name="_TableRowHead_Palm Model 10_05_Vento III v22i (Haircut, 6Y CF, 76% tax)" xfId="43684" xr:uid="{F36CDC8D-06C2-41F7-B970-91C1A79FD778}"/>
    <cellStyle name="_TableRowHead_Palm Model 10_05_Vento III v28g Base" xfId="43685" xr:uid="{A5512938-4415-45B9-A8C3-2CBD62B1FBBF}"/>
    <cellStyle name="_TableRowHead_Palm Model 10_05_Vento III v28k JPMyyy" xfId="43686" xr:uid="{18227155-70C7-479F-B6CE-3650FFF60E3A}"/>
    <cellStyle name="_TableRowHead_Potential Strategic Partners" xfId="43687" xr:uid="{8F709A1D-D392-4810-B2E9-22BFC012619D}"/>
    <cellStyle name="_TableRowHead_Proj Economics" xfId="43688" xr:uid="{6ACB01D0-7A34-4907-8D73-B45F654B5501}"/>
    <cellStyle name="_TableRowHead_Quarterly Cash Needs 092706_db (8)" xfId="43689" xr:uid="{B116FB1B-9641-4751-A381-B9EC01A10FFF}"/>
    <cellStyle name="_TableRowHead_Returns" xfId="43690" xr:uid="{C51403FA-B9A2-4C32-8877-7E605C34E140}"/>
    <cellStyle name="_TableRowHead_Simple Merger Plans" xfId="43691" xr:uid="{177A6738-377A-4BF7-8953-3DC24E4DC836}"/>
    <cellStyle name="_TableRowHead_Unit Level Economics V4" xfId="43692" xr:uid="{8E5DE586-5049-47C2-91B5-F3D3FBEE8893}"/>
    <cellStyle name="_TableRowHead_Unit Level Economics V4 2" xfId="43693" xr:uid="{EE8D4C82-9D73-4433-9AB4-7870D1349807}"/>
    <cellStyle name="_TableRowHead_Unit Level Economics V4_G&amp;A_reports" xfId="43694" xr:uid="{BAAF4F64-C00A-40EC-B23B-D6CE9951BDC8}"/>
    <cellStyle name="_TableRowHead_Unit Level Economics v5 (2)" xfId="43695" xr:uid="{109D65AC-A2D4-402D-B192-83BE0F6B72CD}"/>
    <cellStyle name="_TableRowHead_Valuation_Pres" xfId="43696" xr:uid="{C28B5635-7A75-4589-AA57-0CC19EC52312}"/>
    <cellStyle name="_TableRowHeading" xfId="43697" xr:uid="{C4F4122F-2FA3-4F6E-AD87-053FE27DFFF9}"/>
    <cellStyle name="_TableSuperHead" xfId="43698" xr:uid="{A023FA0F-01D0-474C-B1D3-E662AD908426}"/>
    <cellStyle name="_TableSuperHead_01 Horizon Wind Energy Analytics" xfId="43699" xr:uid="{F30AE52E-A130-4078-BEA1-7854CD8A2522}"/>
    <cellStyle name="_TableSuperHead_01 Horizon Wind Energy Analytics 2" xfId="43700" xr:uid="{BA333B22-AADD-409F-A9CA-23114F40CC97}"/>
    <cellStyle name="_TableSuperHead_01 Horizon Wind Energy Analytics_G&amp;A_reports" xfId="43701" xr:uid="{2781DBF6-3DEE-42E8-AB35-B84F99CE9E23}"/>
    <cellStyle name="_TableSuperHead_01 model" xfId="43702" xr:uid="{55945043-6230-434D-94AE-3682879FA6B2}"/>
    <cellStyle name="_TableSuperHead_02 Potential Partner Ability to Pay Analysis2" xfId="43703" xr:uid="{FC5F9B38-8BA9-4604-8D6D-C83F8CCBDA71}"/>
    <cellStyle name="_TableSuperHead_02 Quick Model_PQ Corporation" xfId="43704" xr:uid="{CF017E44-1A14-445A-A59D-A070972E030F}"/>
    <cellStyle name="_TableSuperHead_02 Quick Model_PQ Corporation_01 Horizon Wind Energy Analytics" xfId="43705" xr:uid="{81CA4D92-330F-4A52-9E9B-B546C85C122A}"/>
    <cellStyle name="_TableSuperHead_02 Quick Model_PQ Corporation_01 Horizon Wind Energy Analytics 2" xfId="43706" xr:uid="{DC0F9286-AB45-4F8D-9AA6-2DF99A190C74}"/>
    <cellStyle name="_TableSuperHead_02 Quick Model_PQ Corporation_01 Horizon Wind Energy Analytics_G&amp;A_reports" xfId="43707" xr:uid="{7C1DD41D-3655-48E2-BB11-4E2F9A22D94C}"/>
    <cellStyle name="_TableSuperHead_03 Aventine DCF" xfId="43708" xr:uid="{5B6D3172-A5BD-4E78-868B-A6C9E712E0E7}"/>
    <cellStyle name="_TableSuperHead_12 Merger Plans" xfId="43709" xr:uid="{737D6449-DD5C-4811-BC9A-631A48715331}"/>
    <cellStyle name="_TableSuperHead_2007 and 2008 Project Detail 12-01-08" xfId="43710" xr:uid="{476333D8-9663-4936-8982-1B0028BE066B}"/>
    <cellStyle name="_TableSuperHead_accretion dilution analysis" xfId="43711" xr:uid="{FBB2682D-F26F-4DF7-9C60-34AA8CB835B5}"/>
    <cellStyle name="_TableSuperHead_Arrowsmith Model_1_2_05" xfId="43712" xr:uid="{AAFD0457-FDF5-4C76-814F-B207E7E132B3}"/>
    <cellStyle name="_TableSuperHead_AVP - prev. 06 financials" xfId="43713" xr:uid="{B82EFBD6-FD5D-4590-9234-787BCAB99742}"/>
    <cellStyle name="_TableSuperHead_B&amp;B Model 4.14.09" xfId="43714" xr:uid="{38FB170E-0DE7-4D5D-B3B9-5460106CC191}"/>
    <cellStyle name="_TableSuperHead_bank_csc_and merger plan4" xfId="43715" xr:uid="{527D4D4C-BBEE-401E-800A-C82B08C7BFF4}"/>
    <cellStyle name="_TableSuperHead_bank_csc_Q1_2001" xfId="43716" xr:uid="{602EA34C-9B83-4141-BAB3-736CF09BA483}"/>
    <cellStyle name="_TableSuperHead_bank_csc_Q2_2001" xfId="43717" xr:uid="{56614CAD-E514-4C12-B611-D12092DD952C}"/>
    <cellStyle name="_TableSuperHead_bank_csc_Q2_2001_c1" xfId="43718" xr:uid="{EB6CF8CA-AA89-4CED-B2BB-A60299E8DFFC}"/>
    <cellStyle name="_TableSuperHead_Blue_Canyon_II_1_2_05" xfId="43719" xr:uid="{860D0A6F-782D-4F00-B2F2-1E6D24EF762C}"/>
    <cellStyle name="_TableSuperHead_Book1" xfId="43720" xr:uid="{916C6BF7-5370-4F69-A879-7BFB880FBF8B}"/>
    <cellStyle name="_TableSuperHead_Book1_01 Horizon Wind Energy Analytics" xfId="43721" xr:uid="{07E17E12-D201-49E4-9AE5-235B59FB6E91}"/>
    <cellStyle name="_TableSuperHead_Book1_01 Horizon Wind Energy Analytics 2" xfId="43722" xr:uid="{7A462E0C-3FEF-4F99-ADC9-E222C208BC0B}"/>
    <cellStyle name="_TableSuperHead_Book1_01 Horizon Wind Energy Analytics_G&amp;A_reports" xfId="43723" xr:uid="{5BD46CC4-1BF2-469E-A2B7-44BC622DA61B}"/>
    <cellStyle name="_TableSuperHead_Book2" xfId="43724" xr:uid="{31A022F0-B9C0-4ECB-96F1-C6AD82CA677C}"/>
    <cellStyle name="_TableSuperHead_Construction Period " xfId="43725" xr:uid="{E1B90BC9-F050-4784-83F3-2D85B76A1F06}"/>
    <cellStyle name="_TableSuperHead_Construction Period  2" xfId="43726" xr:uid="{D919B156-8836-4FC8-BFF7-07A37056AAD9}"/>
    <cellStyle name="_TableSuperHead_Construction Period _Desert Sun Model - 12-22-2009 v14" xfId="43727" xr:uid="{B66E2111-04E1-456A-A9E3-A2AA2648159C}"/>
    <cellStyle name="_TableSuperHead_CSC_Palm_Sum_of_Parts_5_23_01a" xfId="43728" xr:uid="{692F032D-1A10-41EA-907A-4343030B5E89}"/>
    <cellStyle name="_TableSuperHead_Elkhorn 091906_v5" xfId="43729" xr:uid="{9FF70164-C372-4AF8-8513-66185E55824A}"/>
    <cellStyle name="_TableSuperHead_FigTech Merger Model_02" xfId="43730" xr:uid="{95C8F7ED-63D0-428A-A9A9-9E47E94D9AD4}"/>
    <cellStyle name="_TableSuperHead_Financials Layout dpak 9-26-01 v1" xfId="43731" xr:uid="{ABE96DF2-0EFC-4353-B690-1D5E0A239B7D}"/>
    <cellStyle name="_TableSuperHead_Flat Rock Acquisition Model_1_2_05" xfId="43732" xr:uid="{1EA2A8A7-9381-4341-9019-129D5B851EE4}"/>
    <cellStyle name="_TableSuperHead_Flat Rock Phase_2 Acquisition Model_1_2_05" xfId="43733" xr:uid="{029E42B9-170A-4C30-993B-FAB50010917D}"/>
    <cellStyle name="_TableSuperHead_Football Field" xfId="43734" xr:uid="{DB03D9A9-0D95-401E-916C-6BE044E3C54F}"/>
    <cellStyle name="_TableSuperHead_HealthSouth Group Credit Comp v11" xfId="43735" xr:uid="{D934182E-9FAB-42C8-BCF7-4FD3724A85A6}"/>
    <cellStyle name="_TableSuperHead_HealthSouth LBO Cases 14" xfId="43736" xr:uid="{F5A4FCF9-0B21-4D1D-9653-F5CA911C832A}"/>
    <cellStyle name="_TableSuperHead_HealthSouth LBO Cases 14_01 Horizon Wind Energy Analytics" xfId="43737" xr:uid="{4AEE663B-53E6-47DF-988D-D24C6A43F185}"/>
    <cellStyle name="_TableSuperHead_HealthSouth LBO Cases 14_01 Horizon Wind Energy Analytics 2" xfId="43738" xr:uid="{6981CEBC-9DAD-4B47-A41D-7D6BCB7BB149}"/>
    <cellStyle name="_TableSuperHead_HealthSouth LBO Cases 14_01 Horizon Wind Energy Analytics_G&amp;A_reports" xfId="43739" xr:uid="{8461E638-BFD6-4946-8FED-03E586B9F02B}"/>
    <cellStyle name="_TableSuperHead_Healthsouthlevels 10-24-2005" xfId="43740" xr:uid="{E247F1C0-57FF-4108-925A-B3DA480BFFB3}"/>
    <cellStyle name="_TableSuperHead_High Prairie 091906" xfId="43741" xr:uid="{19A399B8-61CE-417A-B426-B6940C704BC3}"/>
    <cellStyle name="_TableSuperHead_IBES_EPS_Estimates" xfId="43742" xr:uid="{89CFD0BC-0C51-48D5-8A73-FA7C9319797E}"/>
    <cellStyle name="_TableSuperHead_KMart Model v6_djaama" xfId="43743" xr:uid="{F12C6E7F-57F9-450D-8861-D795308C4DAC}"/>
    <cellStyle name="_TableSuperHead_Lone Star II" xfId="43744" xr:uid="{704EF419-88BA-4FAF-BE13-1D99DAF95080}"/>
    <cellStyle name="_TableSuperHead_LTC Comps as of 18 Feb 2002" xfId="43745" xr:uid="{481AA66D-2F3C-4DFE-9FD0-4AF77945F0C4}"/>
    <cellStyle name="_TableSuperHead_LTC Comps as of 2.20.02 v1.2" xfId="43746" xr:uid="{9858B497-1D7E-4470-B36F-BE8459ACD25E}"/>
    <cellStyle name="_TableSuperHead_make whole_v2" xfId="43747" xr:uid="{F483DE92-ABBB-4EB2-AE4C-2616E1A4C04E}"/>
    <cellStyle name="_TableSuperHead_Maple Ridge II Annual" xfId="43748" xr:uid="{5375D78F-3F41-49AA-888A-35636DA992F4}"/>
    <cellStyle name="_TableSuperHead_Mar 2006 Horizon Report" xfId="43749" xr:uid="{D6E68C98-1107-4359-B940-F5F62812A3ED}"/>
    <cellStyle name="_TableSuperHead_Mar 2006 Horizon Report 2" xfId="43750" xr:uid="{B921B524-2C04-4C57-A07C-6AD2BD13234D}"/>
    <cellStyle name="_TableSuperHead_MDU Fin Model v7" xfId="43751" xr:uid="{63907AE9-D799-427B-B87D-47562ACAE0E2}"/>
    <cellStyle name="_TableSuperHead_MDU Fin Model v7 2" xfId="43752" xr:uid="{F050D0B0-AFF7-4F85-92A2-8F754E8DFF07}"/>
    <cellStyle name="_TableSuperHead_MDU Fin Model v7_G&amp;A_reports" xfId="43753" xr:uid="{D8BFFFC6-C5CF-4EBE-B845-2808D8C9BD5D}"/>
    <cellStyle name="_TableSuperHead_Medium Term Project Acquisition Model_1_2_05" xfId="43754" xr:uid="{DF51EB85-E836-4BC5-AD2F-50BF25D8B340}"/>
    <cellStyle name="_TableSuperHead_Merchant Trent" xfId="43755" xr:uid="{A71FC6A6-7680-4013-AEBE-0996876D4E03}"/>
    <cellStyle name="_TableSuperHead_Merger Analysis" xfId="43756" xr:uid="{B2F70520-95B8-40F7-B1D2-B6EEF3E07242}"/>
    <cellStyle name="_TableSuperHead_Merger model_new_ability to pay" xfId="43757" xr:uid="{0192A814-81F5-41CB-84FF-213CCAEED493}"/>
    <cellStyle name="_TableSuperHead_model_bk" xfId="43758" xr:uid="{106A3733-6153-4D7E-8476-98542F2D0B06}"/>
    <cellStyle name="_TableSuperHead_Modeling Mick" xfId="43759" xr:uid="{B4247D3D-5B52-48DC-8DBF-CA0E89CB5A3C}"/>
    <cellStyle name="_TableSuperHead_monet_final_w_output" xfId="43760" xr:uid="{2F09C050-751C-48E6-A1B6-6692CCBD2B62}"/>
    <cellStyle name="_TableSuperHead_Numico-Nestle Model-13 September" xfId="43761" xr:uid="{BD3CA8E5-541C-4CB9-9745-776E260BA790}"/>
    <cellStyle name="_TableSuperHead_Palm Model 10_05" xfId="43762" xr:uid="{E91D4B5D-504F-49E8-9115-FA568D0EDCC5}"/>
    <cellStyle name="_TableSuperHead_Palm Model 10_05 2" xfId="43763" xr:uid="{58E5EB22-7988-4B77-86ED-9030386ECA75}"/>
    <cellStyle name="_TableSuperHead_Palm Model 10_05_01 Horizon Wind Energy Analytics" xfId="43764" xr:uid="{126AA53C-4528-4770-AE62-A31E277E55B6}"/>
    <cellStyle name="_TableSuperHead_Palm Model 10_05_01 Horizon Wind Energy Analytics_1.Inputs" xfId="43765" xr:uid="{57A891B5-7825-4754-8FAF-8D8D3BC79554}"/>
    <cellStyle name="_TableSuperHead_Palm Model 10_05_01 Horizon Wind Energy Analytics_Copy of Vento III v27i P50 1st" xfId="43766" xr:uid="{93244B25-36F0-431F-9ADD-2CD477262B5C}"/>
    <cellStyle name="_TableSuperHead_Palm Model 10_05_01 Horizon Wind Energy Analytics_G&amp;A_reports" xfId="43767" xr:uid="{5DAF9D5C-6403-4125-9B28-4112C2DD83C3}"/>
    <cellStyle name="_TableSuperHead_Palm Model 10_05_01 Horizon Wind Energy Analytics_Vento III v17i (8.9% Haircut, 60% Tax)" xfId="43768" xr:uid="{B4B478C6-E999-4C5A-A810-05A3A1938CF5}"/>
    <cellStyle name="_TableSuperHead_Palm Model 10_05_01 Horizon Wind Energy Analytics_Vento III v22i (Haircut, 6Y CF, 76% tax)" xfId="43769" xr:uid="{845E46E6-FBD0-4F1D-9696-7DE0E6DDA12B}"/>
    <cellStyle name="_TableSuperHead_Palm Model 10_05_01 Horizon Wind Energy Analytics_Vento III v28g Base" xfId="43770" xr:uid="{39C65BDB-4979-40F7-8876-03A6000F6F94}"/>
    <cellStyle name="_TableSuperHead_Palm Model 10_05_01 Horizon Wind Energy Analytics_Vento III v28k JPMyyy" xfId="43771" xr:uid="{B8388068-7BC4-4893-92AC-B4C6BD958025}"/>
    <cellStyle name="_TableSuperHead_Palm Model 10_05_1.Inputs" xfId="43772" xr:uid="{6C5D3433-9CFF-4CA7-8991-E2F1DD4D37B0}"/>
    <cellStyle name="_TableSuperHead_Palm Model 10_05_Copy of G&amp;A_reports_v4" xfId="43773" xr:uid="{19911D3F-B288-4AEF-9477-11C5BBBCEA76}"/>
    <cellStyle name="_TableSuperHead_Palm Model 10_05_Copy of Vento III v27i P50 1st" xfId="43774" xr:uid="{2E34D16D-6D7A-455C-97F0-A105533F617E}"/>
    <cellStyle name="_TableSuperHead_Palm Model 10_05_Vento III v17i (8.9% Haircut, 60% Tax)" xfId="43775" xr:uid="{D0E36958-33D6-4323-B885-362E7338562E}"/>
    <cellStyle name="_TableSuperHead_Palm Model 10_05_Vento III v22i (Haircut, 6Y CF, 76% tax)" xfId="43776" xr:uid="{5AB70629-2AC9-4F56-8DB0-F3DC7B07A2B9}"/>
    <cellStyle name="_TableSuperHead_Palm Model 10_05_Vento III v28g Base" xfId="43777" xr:uid="{2D6816A0-CDCF-45C7-BCA3-5740204DB2B3}"/>
    <cellStyle name="_TableSuperHead_Palm Model 10_05_Vento III v28k JPMyyy" xfId="43778" xr:uid="{53CB4B51-3D7B-45D6-AD10-D75EE29A7355}"/>
    <cellStyle name="_TableSuperHead_PNC_merger_plan_divestitures_05" xfId="43779" xr:uid="{414843C2-E292-4717-BA5A-18D461F7EA64}"/>
    <cellStyle name="_TableSuperHead_Potential Strategic Partners" xfId="43780" xr:uid="{4E65FB7D-1E2A-44B8-ABBF-39591AB10367}"/>
    <cellStyle name="_TableSuperHead_PPG_Merger_Plans" xfId="43781" xr:uid="{770C3B25-EBE4-4335-83F2-3BE8B07195D2}"/>
    <cellStyle name="_TableSuperHead_Pro Forma - Ravenswood - 2.28.08 - tax change" xfId="43782" xr:uid="{AFD648FA-17B1-4D0F-87BC-59853AC68435}"/>
    <cellStyle name="_TableSuperHead_Proj Economics" xfId="43783" xr:uid="{8A0422B7-3F09-47FF-9320-27A22B6E0929}"/>
    <cellStyle name="_TableSuperHead_Project Financials Quarterly 2006" xfId="43784" xr:uid="{9696AA61-4A35-4D4D-B1E2-94A53E91176C}"/>
    <cellStyle name="_TableSuperHead_Purchase Accounting PPA's" xfId="43785" xr:uid="{8A27B727-24F5-4E0B-AFBD-832C01F585D1}"/>
    <cellStyle name="_TableSuperHead_Quarterly Cash Needs 092706_db (8)" xfId="43786" xr:uid="{5875BF77-D5D5-43D0-8BBB-25B60FD57A94}"/>
    <cellStyle name="_TableSuperHead_Returns" xfId="43787" xr:uid="{5ADF64EA-6FFF-4AFF-8DE1-647A3B3CDA19}"/>
    <cellStyle name="_TableSuperHead_Samsara Model-DCF Template" xfId="43788" xr:uid="{8DAF2D6B-47A3-45EA-8750-FB776FD5BE08}"/>
    <cellStyle name="_TableSuperHead_Sheet2" xfId="43789" xr:uid="{2E2B3440-8B9F-4E92-9F6E-20453FBD38CF}"/>
    <cellStyle name="_TableSuperHead_Simple Merger Plans" xfId="43790" xr:uid="{8C7C491B-7E74-4179-A74C-924FF93138F3}"/>
    <cellStyle name="_TableSuperHead_Stallion Analysis_a" xfId="43791" xr:uid="{32F3F153-B3E0-4D8E-83D4-392B4110A909}"/>
    <cellStyle name="_TableSuperHead_stand_alone_dcf" xfId="43792" xr:uid="{D1648B3A-E3AE-4EB1-B10B-B9372CC23ACF}"/>
    <cellStyle name="_TableSuperHead_Summary Valuation Analysis" xfId="43793" xr:uid="{B51CE416-864B-4028-A293-1CB987BF7B8E}"/>
    <cellStyle name="_TableSuperHead_Synergies" xfId="43794" xr:uid="{8A7A669F-C647-43C2-8B51-23224A70E75A}"/>
    <cellStyle name="_TableSuperHead_Troon DCF Model 8-13-02 v1" xfId="43795" xr:uid="{B81032B2-2C81-40F9-9E01-9D0834028F13}"/>
    <cellStyle name="_TableSuperHead_Troon LLC FS dpakedit 8-7-02" xfId="43796" xr:uid="{4A12BDC6-67FD-42C4-A081-5AA9E95DA6E7}"/>
    <cellStyle name="_TableSuperHead_Troon LLC FS dpakedit 8-7-02 v3" xfId="43797" xr:uid="{F86B98B4-BEA0-47AB-95BF-C775F90A7D3C}"/>
    <cellStyle name="_TableSuperHead_Troon LLC FS dpakedit 8-7-02 v4" xfId="43798" xr:uid="{8D9B3336-7614-49ED-BF3B-3DF663F20F10}"/>
    <cellStyle name="_TableSuperHead_Twin Groves" xfId="43799" xr:uid="{33E773F3-F813-487B-AB80-34947B52B842}"/>
    <cellStyle name="_TableSuperHead_Twin Groves II" xfId="43800" xr:uid="{152247C5-8390-46BC-B454-5703C953C471}"/>
    <cellStyle name="_TableSuperHead_Valuation_Pres" xfId="43801" xr:uid="{5AD0A595-A6BB-47BB-8823-E83B3DC9BF98}"/>
    <cellStyle name="_TableSuperHead_Valuation_Troon dpak 8-5-02 v3" xfId="43802" xr:uid="{C9DCC2E3-1C2A-41A7-9A62-D52803A7990E}"/>
    <cellStyle name="_TableSuperHeading" xfId="43803" xr:uid="{065A16C8-893D-42C7-B1EB-D847FE8C5F4E}"/>
    <cellStyle name="_TableText" xfId="43804" xr:uid="{C4DCBDCE-896B-4C2B-B646-FE9B6E51FA62}"/>
    <cellStyle name="_Tax" xfId="43805" xr:uid="{3EA17EF7-6A33-4EB0-92BB-2E027E7E0DBD}"/>
    <cellStyle name="_Tesla 2008 O&amp;M Model 2x2x1 - 12-04 RFO - 250 starts (02-18-05)" xfId="43806" xr:uid="{4B856598-4FA0-4065-97D0-4A47DC161B1E}"/>
    <cellStyle name="_Tesla 2008 O&amp;M Model 2x2x1 - 12-04 RFO - 250 starts (02-18-05) 2" xfId="43807" xr:uid="{ADC7AA3F-C527-4CD0-85BF-BC11BDCFE0A3}"/>
    <cellStyle name="_Tesla 2008 O&amp;M Model 2x2x1 - 12-04 RFO - 250 starts (02-18-05) 2 2" xfId="43808" xr:uid="{B7F09627-D52A-45B1-B901-4720C0587C6E}"/>
    <cellStyle name="_Tesla 2008 O&amp;M Model 2x2x1 - 12-04 RFO - 250 starts (02-18-05) 3" xfId="43809" xr:uid="{2AAEFC18-CF7E-426D-9E97-B1E4C7ACBDC5}"/>
    <cellStyle name="_Tesla 2008 O&amp;M Model 2x2x1 - 12-04 RFO - 250 starts (02-18-05) 3 2" xfId="43810" xr:uid="{DB0C8E05-6030-4321-801F-7BE2F5B94FF6}"/>
    <cellStyle name="_Tesla 2008 O&amp;M Model 2x2x1 - 12-04 RFO - 250 starts (02-18-05) 4" xfId="43811" xr:uid="{551D43E6-7913-423F-A310-4D961E4D90BD}"/>
    <cellStyle name="_Tesla 2008 O&amp;M Model 2x2x1 - 12-04 RFO - 250 starts (02-18-05) 4 2" xfId="43812" xr:uid="{2DC68A3C-123A-4A2C-A388-C8DA1F8EEBAA}"/>
    <cellStyle name="_Tesla 2008 O&amp;M Model 2x2x1 - 12-04 RFO - 250 starts (02-18-05) 4 3" xfId="43813" xr:uid="{2D315B38-8485-4BC1-8537-E966CA3185F0}"/>
    <cellStyle name="_Tesla 2008 O&amp;M Model 2x2x1 - 12-04 RFO - 250 starts (02-18-05)_Genesis_Bridge_Tab" xfId="43814" xr:uid="{4FB080C9-5190-49B0-9423-2C31523FEB1C}"/>
    <cellStyle name="_Tesla 2008 O&amp;M Model 2x2x1 - 12-04 RFO - 250 starts (02-18-05)_Input" xfId="43815" xr:uid="{3F672CE0-E79E-49A5-9A1B-DE5123B7ADA4}"/>
    <cellStyle name="_Tesla 2008 O&amp;M Model 2x2x1 - 12-04 RFO - 250 starts (02-18-05)_McCoy 250 MW Yingli 280W T-0 NextEra PVO&amp;M Budget (NEW RAMP)_2010-12-10" xfId="43816" xr:uid="{7685E1F8-B8BD-424C-9F95-A59513F233B7}"/>
    <cellStyle name="_Tesla 2008 O&amp;M Model 2x2x1 - 12-04 RFO - 250 starts (02-18-05)_McCoy 250 MW Yingli 280W T-0 NextEra PVO&amp;M Budget (NEW RAMP)_2010-12-6" xfId="43817" xr:uid="{66178524-4D94-44E6-9117-0A2403A02BA0}"/>
    <cellStyle name="_Tesla 2008 O&amp;M Model 2x2x1 - 12-04 RFO - 250 starts (02-18-05)_Preliminary Purchase Accounting_2_7_2012 Updated2_27_2012" xfId="43818" xr:uid="{C9A977BE-F82F-41EB-A287-4365ACE885AD}"/>
    <cellStyle name="_Tesla 2008 O&amp;M Model 2x2x1 - 12-04 RFO - 250 starts (02-18-05)_ToD" xfId="43819" xr:uid="{4F288CB3-AF1B-4F57-9833-8093629E459A}"/>
    <cellStyle name="_Tesla 2008 O&amp;M Model 2x2x1 - 12-04 RFO - 250 starts (02-18-05)_ToD 2" xfId="43820" xr:uid="{F27ADCC6-2E50-4228-997A-CA21EFDF8BD2}"/>
    <cellStyle name="_Tesla 2008 O&amp;M Model 2x2x1 - 12-04 RFO - 250 starts (02-18-05)_ToD 3" xfId="43821" xr:uid="{9A60A752-03C2-4C90-999F-4415A1B964E9}"/>
    <cellStyle name="_Tesla 2008 O&amp;M Model 2x2x1 - 12-04 RFO - 250 starts (03-11-05)" xfId="43822" xr:uid="{1EAF3378-0AFE-4A66-AF0E-1549B0712A9B}"/>
    <cellStyle name="_Tesla 2008 O&amp;M Model 2x2x1 - 12-04 RFO - 250 starts (03-11-05) 2" xfId="43823" xr:uid="{AA21117C-AA9E-4EC3-95FB-A47CBF13AC6C}"/>
    <cellStyle name="_Tesla 2008 O&amp;M Model 2x2x1 - 12-04 RFO - 250 starts (03-11-05) 2 2" xfId="43824" xr:uid="{CEEC5154-D105-4868-B5DE-038A87FC403F}"/>
    <cellStyle name="_Tesla 2008 O&amp;M Model 2x2x1 - 12-04 RFO - 250 starts (03-11-05) 3" xfId="43825" xr:uid="{4D4058E2-48F7-40FD-92FB-C0392968B8EE}"/>
    <cellStyle name="_Tesla 2008 O&amp;M Model 2x2x1 - 12-04 RFO - 250 starts (03-11-05) 3 2" xfId="43826" xr:uid="{44C95BB2-79FA-47DF-A191-8B9793F8F467}"/>
    <cellStyle name="_Tesla 2008 O&amp;M Model 2x2x1 - 12-04 RFO - 250 starts (03-11-05) 4" xfId="43827" xr:uid="{7245CB2F-FEA0-4E9E-840C-F3E2AEA9AE66}"/>
    <cellStyle name="_Tesla 2008 O&amp;M Model 2x2x1 - 12-04 RFO - 250 starts (03-11-05) 4 2" xfId="43828" xr:uid="{1F0F6EC3-55AA-4A1D-BC66-C24EE9A2914C}"/>
    <cellStyle name="_Tesla 2008 O&amp;M Model 2x2x1 - 12-04 RFO - 250 starts (03-11-05) 4 3" xfId="43829" xr:uid="{8ABBD952-57E1-4357-833C-66E87CD0FBD2}"/>
    <cellStyle name="_Tesla 2008 O&amp;M Model 2x2x1 - 12-04 RFO - 250 starts (03-11-05)_Genesis_Bridge_Tab" xfId="43830" xr:uid="{D8B511AA-172A-43A4-B624-0CB969D28443}"/>
    <cellStyle name="_Tesla 2008 O&amp;M Model 2x2x1 - 12-04 RFO - 250 starts (03-11-05)_Input" xfId="43831" xr:uid="{A38103D6-E6B9-4EB3-A143-6E8AB9C18DB9}"/>
    <cellStyle name="_Tesla 2008 O&amp;M Model 2x2x1 - 12-04 RFO - 250 starts (03-11-05)_McCoy 250 MW Yingli 280W T-0 NextEra PVO&amp;M Budget (NEW RAMP)_2010-12-10" xfId="43832" xr:uid="{6CFCAAEC-9988-4270-A1ED-BD1BFF0736C9}"/>
    <cellStyle name="_Tesla 2008 O&amp;M Model 2x2x1 - 12-04 RFO - 250 starts (03-11-05)_McCoy 250 MW Yingli 280W T-0 NextEra PVO&amp;M Budget (NEW RAMP)_2010-12-6" xfId="43833" xr:uid="{2D9EE8CC-1A7A-4331-A9D5-851715913346}"/>
    <cellStyle name="_Tesla 2008 O&amp;M Model 2x2x1 - 12-04 RFO - 250 starts (03-11-05)_Preliminary Purchase Accounting_2_7_2012 Updated2_27_2012" xfId="43834" xr:uid="{8CB2668C-20D0-4640-B306-718FFA8E86B0}"/>
    <cellStyle name="_Tesla 2008 O&amp;M Model 2x2x1 - 12-04 RFO - 250 starts (03-11-05)_ToD" xfId="43835" xr:uid="{85A8374D-CC1C-45BB-B993-6C1877A60E9A}"/>
    <cellStyle name="_Tesla 2008 O&amp;M Model 2x2x1 - 12-04 RFO - 250 starts (03-11-05)_ToD 2" xfId="43836" xr:uid="{09014FD9-81CD-40D0-AC71-B7EC374457A6}"/>
    <cellStyle name="_Tesla 2008 O&amp;M Model 2x2x1 - 12-04 RFO - 250 starts (03-11-05)_ToD 3" xfId="43837" xr:uid="{6BAA0B9A-D1A2-43A3-BE73-C42459608E56}"/>
    <cellStyle name="_Tesla GE 7FA MM Parts Movement &amp; Cost Model_2007 Prices_ 05-01-08" xfId="43838" xr:uid="{6A97D2AE-CE6B-40B0-BFC2-4D8B354ADA67}"/>
    <cellStyle name="_Tesla_R2.8" xfId="43839" xr:uid="{2026B48E-D6B9-489A-8CB7-A64D09D36B57}"/>
    <cellStyle name="_Tesla_R2.8 2" xfId="43840" xr:uid="{F32B8087-B386-4D2E-9ADF-DD7FDDA3CDC2}"/>
    <cellStyle name="_Tesla_R2.8 2 2" xfId="43841" xr:uid="{262189C4-80C1-4B5B-89D6-8F7E4F530104}"/>
    <cellStyle name="_Tesla_R2.8 3" xfId="43842" xr:uid="{DC6A4844-2CB9-4560-A360-2DC58E0D4421}"/>
    <cellStyle name="_Tesla_R2.8 3 2" xfId="43843" xr:uid="{5C10F5DA-269F-40CC-8469-673C7E108022}"/>
    <cellStyle name="_Tesla_R2.8 4" xfId="43844" xr:uid="{731BF284-B78E-46F4-B4DA-14ABED34637A}"/>
    <cellStyle name="_Tesla_R2.8 4 2" xfId="43845" xr:uid="{B249C36B-D227-4BE3-AA08-E5F2DEFEBD14}"/>
    <cellStyle name="_Tesla_R2.8 4 3" xfId="43846" xr:uid="{C2FC89A9-7FC1-451D-B5A2-06C13E9CE288}"/>
    <cellStyle name="_Tesla_R2.8 5" xfId="43847" xr:uid="{47234F6F-E02C-4C8D-8C5B-5F0B5BB32F2C}"/>
    <cellStyle name="_Tesla_R2.8 5 2" xfId="43848" xr:uid="{BF9F7FD5-64E8-4F70-94DD-3EDA88DD6A28}"/>
    <cellStyle name="_Tesla_R2.8 6" xfId="43849" xr:uid="{D5B4BD50-5320-436C-BDAD-907BCA8AE570}"/>
    <cellStyle name="_Tesla_R2.8_Consolidated Summary Living ProForma_2011_DRAFT" xfId="43850" xr:uid="{41F6D680-DF8E-426E-B80D-354D5318F045}"/>
    <cellStyle name="_Tesla_R2.8_Consolidated Summary Living ProForma_2011_DRAFT 2" xfId="43851" xr:uid="{9352DA0E-46B1-4C2E-86B5-50EC2B06EE5D}"/>
    <cellStyle name="_Tesla_R2.8_Consolidated Summary Living ProForma_2011_Paste Special" xfId="43852" xr:uid="{E7779FDC-87C9-4411-9CA1-D6DE3DD78869}"/>
    <cellStyle name="_Tesla_R2.8_Consolidated Summary Living ProForma_2011_Paste Special 2" xfId="43853" xr:uid="{A972796B-7F1B-409C-B913-330CC51D4ACB}"/>
    <cellStyle name="_Tesla_R2.8_Copy of South TX GenTie  0.8x Sale12-31-09 COD BASE CASEvBOD" xfId="43854" xr:uid="{D4A28A18-76AA-47A5-A895-CEF4CAF0186E}"/>
    <cellStyle name="_Tesla_R2.8_Copy of South TX GenTie  0.8x Sale12-31-09 COD BASE CASEvBOD 2" xfId="43855" xr:uid="{D6EACED1-114E-4B1E-9B04-FFF9BA8F7137}"/>
    <cellStyle name="_Tesla_R2.8_Genesis_Bridge_Tab" xfId="43856" xr:uid="{CB5975E1-0CAC-4D7B-8E13-A0C372F20D56}"/>
    <cellStyle name="_Tesla_R2.8_ToD" xfId="43857" xr:uid="{34984DE9-96C2-46F1-9E82-F5F318E6514A}"/>
    <cellStyle name="_Tesla_R2.8_ToD 2" xfId="43858" xr:uid="{971BF349-2316-4364-95BF-55701AE08740}"/>
    <cellStyle name="_Tesla_R2.8_ToD 3" xfId="43859" xr:uid="{09C354DA-5D06-4F06-AB78-38F963950292}"/>
    <cellStyle name="_Thermo 2003 - tcp dscr 6_05a" xfId="43860" xr:uid="{3459577A-4321-4EC1-B496-1B2353461475}"/>
    <cellStyle name="_Thermo 2003 - tcp dscr 6_05a 2" xfId="43861" xr:uid="{57682DB9-D29A-41E0-91A0-29BBD8F41873}"/>
    <cellStyle name="_Thermo 2003 - tcp dscr 6_05a 2 2" xfId="43862" xr:uid="{637E8258-81E7-4D2B-9464-6416E6477751}"/>
    <cellStyle name="_Thermo 2003 - tcp dscr 6_05a 3" xfId="43863" xr:uid="{602A8A84-886A-4784-B38A-C48CC0761A48}"/>
    <cellStyle name="_Thermo 2003 - tcp dscr 6_05a 3 2" xfId="43864" xr:uid="{001D4363-8066-427E-851C-3A5394324235}"/>
    <cellStyle name="_Thermo 2003 - tcp dscr 6_05a 4" xfId="43865" xr:uid="{C3DAB9DF-9EF5-4A3B-9D71-52ACC6E2EBC6}"/>
    <cellStyle name="_Thermo 2003 - tcp dscr 6_05a 4 2" xfId="43866" xr:uid="{00EE5F13-DF0B-485D-ABFE-62D89B2D6F0F}"/>
    <cellStyle name="_Thermo 2003 - tcp dscr 6_05a 5" xfId="43867" xr:uid="{F5E9A8EA-464A-4C6D-A60B-8AFF45523239}"/>
    <cellStyle name="_Thermo 2003 - tcp dscr 6_05a 5 2" xfId="43868" xr:uid="{C3D91083-DE2C-4891-BC6E-4211DB7EBCE0}"/>
    <cellStyle name="_Thermo 2003 - tcp dscr 6_05a 6" xfId="43869" xr:uid="{CAFA7F2B-95D5-4C03-A571-B7E6BBEC8467}"/>
    <cellStyle name="_Thermo Adjusted 7-24" xfId="43870" xr:uid="{658FC13B-5060-4D46-BB5B-57286D412782}"/>
    <cellStyle name="_Thermo Adjusted 7-24 2" xfId="43871" xr:uid="{0403EEC6-C07C-42C6-ACD2-91D052D87A8A}"/>
    <cellStyle name="_Thermo Adjusted 7-24 2 2" xfId="43872" xr:uid="{EA515A66-D6B1-4CC1-985E-9A67DA825C11}"/>
    <cellStyle name="_Thermo Adjusted 7-24 3" xfId="43873" xr:uid="{5350FD57-B73D-479F-9284-B6032BB97FB1}"/>
    <cellStyle name="_Thermo Adjusted 7-24 3 2" xfId="43874" xr:uid="{1B66E20D-4286-4FFC-A897-BA5E491484A9}"/>
    <cellStyle name="_Thermo Adjusted 7-24 4" xfId="43875" xr:uid="{8426CB33-16CE-46E3-B80F-135B1F1104EE}"/>
    <cellStyle name="_Thermo Adjusted 7-24 4 2" xfId="43876" xr:uid="{BF809C33-1BBF-4D80-BD5C-56D6A981D742}"/>
    <cellStyle name="_Thermo Adjusted 7-24 5" xfId="43877" xr:uid="{46F9B4F4-8967-4604-BE67-866AD31AC8AE}"/>
    <cellStyle name="_Thermo Adjusted 7-24 5 2" xfId="43878" xr:uid="{C544229C-D016-4AF5-8740-9741D2D077C6}"/>
    <cellStyle name="_Thermo Adjusted 7-24 6" xfId="43879" xr:uid="{89D61824-1A1A-455F-B9FF-E3150984661A}"/>
    <cellStyle name="_Thumb Budget 5-30-06" xfId="43880" xr:uid="{9BFCA14F-92C1-4439-8436-A353C35BCDD7}"/>
    <cellStyle name="_Thumb Budget 5-30-06 2" xfId="43881" xr:uid="{D4B45D61-C9C5-4C55-8CC4-7B7EDBFBBEE4}"/>
    <cellStyle name="_Thumb Budget 5-30-06 2 2" xfId="43882" xr:uid="{3144F055-5896-41F3-8037-381549A6F325}"/>
    <cellStyle name="_Thumb Budget 5-30-06 3" xfId="43883" xr:uid="{AD2E2C9D-1A37-4A32-A366-5D0C7B37B29D}"/>
    <cellStyle name="_Thumb Budget 5-30-06 3 2" xfId="43884" xr:uid="{B0EB7A84-6E75-4AB0-B987-44AFF7E39C1F}"/>
    <cellStyle name="_Thumb Budget 5-30-06 4" xfId="43885" xr:uid="{C0D760B1-865F-4975-939E-B8C06A1129D7}"/>
    <cellStyle name="_Thumb Budget 5-30-06_Horizon round 1 model vFINAL" xfId="43886" xr:uid="{7AAAA631-24A8-45F2-A1EB-AA79E3A9F02F}"/>
    <cellStyle name="_Thumb Budget 5-30-06_Horizon round 1 model vFINAL 2" xfId="43887" xr:uid="{A01FA087-BEB4-42C8-BD56-668B271EBA86}"/>
    <cellStyle name="_Thumb Budget 5-30-06_Horizon round 1 model vFINAL 2 2" xfId="43888" xr:uid="{62C1D73A-0D3F-4244-B3E3-E0FAA76E6C0A}"/>
    <cellStyle name="_Thumb Budget 5-30-06_Horizon round 1 model vFINAL 3" xfId="43889" xr:uid="{230739B3-DD2F-4DF0-BFB4-AD89D72ACBA2}"/>
    <cellStyle name="_Thumb Budget 5-30-06_Horizon round 1 model vFINAL 3 2" xfId="43890" xr:uid="{CC9D17D3-5DFD-4B6A-AE58-2586C2F9A1BE}"/>
    <cellStyle name="_Thumb Budget 5-30-06_Horizon round 1 model vFINAL 4" xfId="43891" xr:uid="{66499BC9-4ADF-4CBF-81F3-E4FB720BC3C4}"/>
    <cellStyle name="_Thumb Budget 5-30-06_Horizon round 1 model vFINAL_1" xfId="43892" xr:uid="{0D951014-B545-4EEA-9E23-63ABABA56BE6}"/>
    <cellStyle name="_Thumb Budget 5-30-06_Horizon round 1 model vFINAL_1 2" xfId="43893" xr:uid="{B8D7D77E-AF67-4A8F-B867-5392A02E569E}"/>
    <cellStyle name="_Thumb Budget 5-30-06_Horizon round 1 model vFINAL_1 2 2" xfId="43894" xr:uid="{E045C061-43F9-4F67-9E5F-3F1782E9CA3E}"/>
    <cellStyle name="_Thumb Budget 5-30-06_Horizon round 1 model vFINAL_1 3" xfId="43895" xr:uid="{E2276E98-BFB7-4876-8E6F-49C02C3D1F6C}"/>
    <cellStyle name="_Thumb Budget 5-30-06_Horizon round 1 model vFINAL_1 3 2" xfId="43896" xr:uid="{02BBC474-E055-491A-8E41-EA9D59A87D9C}"/>
    <cellStyle name="_Thumb Budget 5-30-06_Horizon round 1 model vFINAL_1 4" xfId="43897" xr:uid="{A5BAE015-EB58-4A81-BDF4-E79C18BA02B5}"/>
    <cellStyle name="_Thumb Budget 5-30-06_Horizon round 1 model vFINAL_1_Project Farwest III Model 03-20-07 v135" xfId="43898" xr:uid="{A8AEA274-3241-45F2-B496-FFB48BC95B6A}"/>
    <cellStyle name="_Thumb Budget 5-30-06_Horizon round 1 model vFINAL_1_Project Farwest III Model 03-20-07 v135 2" xfId="43899" xr:uid="{2725737B-D012-4082-A172-7D4488C73382}"/>
    <cellStyle name="_Thumb Budget 5-30-06_Horizon round 1 model vFINAL_1_Project Farwest III Model 03-20-07 v135 2 2" xfId="43900" xr:uid="{6323979A-6609-40C4-BF1B-EBBB53974032}"/>
    <cellStyle name="_Thumb Budget 5-30-06_Horizon round 1 model vFINAL_1_Project Farwest III Model 03-20-07 v135 3" xfId="43901" xr:uid="{7C40B399-BF3C-4907-9971-E1E0D12D2182}"/>
    <cellStyle name="_Thumb Budget 5-30-06_Horizon round 1 model vFINAL_1_Project Farwest III Model 03-20-07 v135 3 2" xfId="43902" xr:uid="{C79E40C9-1B77-48C0-AE03-D42314376366}"/>
    <cellStyle name="_Thumb Budget 5-30-06_Horizon round 1 model vFINAL_1_Project Farwest III Model 03-20-07 v135 4" xfId="43903" xr:uid="{61F873CF-B96A-4E49-8371-82CADEC1B6F1}"/>
    <cellStyle name="_Thumb Budget 5-30-06_Horizon round 1 model vFINAL_1_Project Makani Model 04-11-07 v6" xfId="43904" xr:uid="{5B523869-6639-4B7A-B474-F83E4759A885}"/>
    <cellStyle name="_Thumb Budget 5-30-06_Horizon round 1 model vFINAL_1_Project Makani Model 04-11-07 v6 2" xfId="43905" xr:uid="{000FE0FA-4CB1-4097-96BC-45844680D5CF}"/>
    <cellStyle name="_Thumb Budget 5-30-06_Horizon round 1 model vFINAL_1_Project Makani Model 04-11-07 v6 2 2" xfId="43906" xr:uid="{B73A1609-A52B-469A-B8FB-D4FB00063838}"/>
    <cellStyle name="_Thumb Budget 5-30-06_Horizon round 1 model vFINAL_1_Project Makani Model 04-11-07 v6 3" xfId="43907" xr:uid="{01B34758-273C-4EE6-8B57-FCA142FCDC91}"/>
    <cellStyle name="_Thumb Budget 5-30-06_Horizon round 1 model vFINAL_1_Project Makani Model 04-11-07 v6 3 2" xfId="43908" xr:uid="{1A60FF74-2A30-4793-A63B-05351C060FA2}"/>
    <cellStyle name="_Thumb Budget 5-30-06_Horizon round 1 model vFINAL_1_Project Makani Model 04-11-07 v6 4" xfId="43909" xr:uid="{174E2249-B8C4-4EF0-8651-F9E7EA7541E5}"/>
    <cellStyle name="_Tier Definitions (2)" xfId="43910" xr:uid="{3CC0846B-AE48-455A-8FA5-0FAD5CC7368E}"/>
    <cellStyle name="_topOfIowa" xfId="43911" xr:uid="{8CABC7DC-92F1-4A3B-9543-F72F59C2C8F4}"/>
    <cellStyle name="_topOfIowa 2" xfId="43912" xr:uid="{1C8C455B-3522-46C0-AE96-ED17EE67C2E0}"/>
    <cellStyle name="_Total UCAP" xfId="43913" xr:uid="{C0DA6310-1213-4148-9B30-2A6E4BFA11A5}"/>
    <cellStyle name="_Total UCAP 2" xfId="43914" xr:uid="{E3B66A7D-5A66-4251-859D-F55F78B2C584}"/>
    <cellStyle name="_Total UCAP 2 2" xfId="43915" xr:uid="{75778124-6BE3-41D9-99E7-EE11B1779316}"/>
    <cellStyle name="_Total UCAP 3" xfId="43916" xr:uid="{84FBD87E-F553-4B4C-A735-0F1715181C17}"/>
    <cellStyle name="_Total UCAP 3 2" xfId="43917" xr:uid="{85CE2CDD-AAB1-40B9-BBA1-C6A03649F361}"/>
    <cellStyle name="_Total UCAP 4" xfId="43918" xr:uid="{2441AAF4-F4B2-4300-8E37-11CFFAC8E49B}"/>
    <cellStyle name="_Total UCAP 4 2" xfId="43919" xr:uid="{50A1EBE8-394B-4DE2-8AFD-AA73DDDFA9D9}"/>
    <cellStyle name="_Total UCAP 4 3" xfId="43920" xr:uid="{26AD8CBC-56A5-495F-A134-D90EC05FC49A}"/>
    <cellStyle name="_Total UCAP 5" xfId="43921" xr:uid="{32270677-B931-4F6F-9384-29AEA5406A28}"/>
    <cellStyle name="_Total UCAP 5 2" xfId="43922" xr:uid="{252C7332-72B4-4F1B-B2A6-DE29CDC0DB92}"/>
    <cellStyle name="_Total UCAP 6" xfId="43923" xr:uid="{D727EB5A-C635-4739-B7FE-8537E8719AFB}"/>
    <cellStyle name="_Total UCAP_Cherokee 2010 - 2014 Budget Forecast" xfId="43924" xr:uid="{31EF7D14-7E65-491E-952A-EDA91C42B36F}"/>
    <cellStyle name="_Total UCAP_Cimarron O&amp;M_05-24-2012" xfId="43925" xr:uid="{A00156B9-B30E-4DCC-B283-D6C106450728}"/>
    <cellStyle name="_Total UCAP_Copy of South TX GenTie  0.8x Sale12-31-09 COD BASE CASEvBOD" xfId="43926" xr:uid="{518E1D08-7C34-450E-B359-4E0FCBB46AC5}"/>
    <cellStyle name="_Total UCAP_Copy of South TX GenTie  0.8x Sale12-31-09 COD BASE CASEvBOD 2" xfId="43927" xr:uid="{FC938274-F0F5-4CA6-A341-F5C45922C76E}"/>
    <cellStyle name="_Total UCAP_Genesis_Bridge_Tab" xfId="43928" xr:uid="{275AA940-5F3A-4754-81E7-6FB8DADB76BD}"/>
    <cellStyle name="_Total UCAP_Input" xfId="43929" xr:uid="{E50D37BF-86DE-491D-844A-753B75B37D4E}"/>
    <cellStyle name="_Total UCAP_Input 2" xfId="43930" xr:uid="{F7267EC9-A8C3-472A-A2CF-7A908B383AF4}"/>
    <cellStyle name="_Total UCAP_Majestic II 2013 - 2042 Property Tax Forecast est" xfId="43931" xr:uid="{7F20739F-DD1F-4DDA-9717-F0622E49B2C8}"/>
    <cellStyle name="_Total UCAP_McCoy 250 MW Yingli 280W T-0 NextEra PVO&amp;M Budget (NEW RAMP)_2010-12-10" xfId="43932" xr:uid="{4379E939-48D2-404F-9C5C-2AA273C651C7}"/>
    <cellStyle name="_Total UCAP_McCoy 250 MW Yingli 280W T-0 NextEra PVO&amp;M Budget (NEW RAMP)_2010-12-6" xfId="43933" xr:uid="{7355A2D6-08ED-48BE-AF7B-3C4326D49033}"/>
    <cellStyle name="_Total UCAP_Tax" xfId="43934" xr:uid="{5CB72B2D-62F5-40F3-AD69-182A20A3958C}"/>
    <cellStyle name="_Total UCAP_ToD" xfId="43935" xr:uid="{806FA607-67AD-412E-AE3D-0CBE5C30B124}"/>
    <cellStyle name="_Total UCAP_ToD 2" xfId="43936" xr:uid="{A93A59F5-0103-474C-BC85-13BE5E735BD3}"/>
    <cellStyle name="_Total UCAP_ToD 3" xfId="43937" xr:uid="{D582C963-8ECD-4EDB-BF02-C6C92836DFAD}"/>
    <cellStyle name="_TP Oil" xfId="43938" xr:uid="{E78A95D6-7A71-4224-879E-E78BE090C248}"/>
    <cellStyle name="_TP Oil_130204 2013 - 2061 LONG-TERM FORECAST FPL METHODOLOGY Clean Copy" xfId="43939" xr:uid="{DDA55250-F059-4EF6-B754-8EFE4EB37C9B}"/>
    <cellStyle name="_TP Valuation (10.30.09)" xfId="43940" xr:uid="{E39797BB-1FC0-4A64-A868-8F94E95FA44F}"/>
    <cellStyle name="_Transaction costs at September 30 v2" xfId="43941" xr:uid="{64E7DE9B-EA48-42EE-B126-029937C49DD7}"/>
    <cellStyle name="_Transaction costs at September 30 v2_Budget Support 2012-09 2013-15 Benefit Programs v5 with NEER Barg Update" xfId="43942" xr:uid="{2DA1F433-BA50-4ED2-98A2-E6C107F5C38B}"/>
    <cellStyle name="_Transaction costs at September 30 v2_LTD-FAS 112 Summary" xfId="43943" xr:uid="{95AC3719-9566-43E2-BCD3-C05FC4F3790F}"/>
    <cellStyle name="_TRENT6_09_BANK" xfId="43944" xr:uid="{16002425-B1EF-4C65-8F9A-0D19B86B9AA2}"/>
    <cellStyle name="_TRENT6_09_BANK 2" xfId="43945" xr:uid="{3A2EB640-666B-42A9-B82B-556377A14CE8}"/>
    <cellStyle name="_TRENT6_09_BANK 2 2" xfId="43946" xr:uid="{9ABBBA6A-D5F3-455A-8DA2-7F03F3C98B95}"/>
    <cellStyle name="_TRENT6_09_BANK 3" xfId="43947" xr:uid="{AB6C1E6D-CADB-49E8-A257-C772A787736E}"/>
    <cellStyle name="_TRENT6_09_BANK 3 2" xfId="43948" xr:uid="{7178A7DE-9AE4-429E-9C62-6B5DF26B0511}"/>
    <cellStyle name="_TRENT6_09_BANK 4" xfId="43949" xr:uid="{2F76DCC5-88AA-4C4F-8755-156464A41C40}"/>
    <cellStyle name="_TRENT6_09_BANK 4 2" xfId="43950" xr:uid="{807ABDB5-0E19-4441-BB04-EC1ADD7A080F}"/>
    <cellStyle name="_TRENT6_09_BANK 5" xfId="43951" xr:uid="{07131195-9A67-4ED9-B1DA-568E42778FFD}"/>
    <cellStyle name="_TRENT6_09_BANK 5 2" xfId="43952" xr:uid="{9013B259-AA01-412E-8B97-1AFD91D95F9D}"/>
    <cellStyle name="_TRENT6_09_BANK 6" xfId="43953" xr:uid="{720F7577-478E-4001-A129-38186701B7AF}"/>
    <cellStyle name="_x0013__Tri-County Wind_042409_Grant and TE_as bid" xfId="43954" xr:uid="{17E43C52-D95C-451E-A9F8-E3B39B16C91E}"/>
    <cellStyle name="_x0013__Tri-County Wind_042409_Grant and TE_as bid 2" xfId="43955" xr:uid="{455AE805-26CA-47EB-8CB1-1AEA89D26E0C}"/>
    <cellStyle name="_x0013__Tri-County Wind_101309_Grant and TE_200MW_1.6XLE" xfId="43956" xr:uid="{C0057CA3-6C71-4A90-AE7D-DEBB549030AE}"/>
    <cellStyle name="_x0013__Tri-County Wind_101309_Grant and TE_200MW_1.6XLE 2" xfId="43957" xr:uid="{A70D33BC-5602-4E36-9A06-2BDE5E1E16E3}"/>
    <cellStyle name="_x0013__Tri-County Wind_101509_Grant and TE_200MW_1.6XLE" xfId="43958" xr:uid="{1B18138A-8EE7-43C7-BFA4-FC1A41C56E1B}"/>
    <cellStyle name="_x0013__Tri-County Wind_101509_Grant and TE_200MW_1.6XLE 2" xfId="43959" xr:uid="{CFEB29C6-ED18-418B-9F44-7ED128E03DA5}"/>
    <cellStyle name="_Trinidad Alcoa model 072005 v1" xfId="43960" xr:uid="{E795D250-81D3-48CD-A00C-AD9F2349B4F6}"/>
    <cellStyle name="_x0013__TT Mkt Price Curve Base Case (w negative prices) 09152008" xfId="43961" xr:uid="{D43F7412-01C4-4D35-9D5D-CF89239AB326}"/>
    <cellStyle name="_x0013__TT Mkt Price Curve Base Case (w negative prices) 09152008 2" xfId="43962" xr:uid="{C4FC317B-8AC1-4786-9559-A6D4792A0D45}"/>
    <cellStyle name="_x0013__TT Mkt Price Curve Base Case (w negative prices) 09152008_BeechR Pivot Table 12.2.09" xfId="43963" xr:uid="{A972CC0E-D2D6-40C3-B0BE-097A6BAA0E84}"/>
    <cellStyle name="_x0013__TT Mkt Price Curve Base Case (w negative prices) 09152008_BeechR Pivot Table 12.2.09 2" xfId="43964" xr:uid="{84007DD7-5138-4EFA-8EFC-5A040E650E66}"/>
    <cellStyle name="_Tube_Delivery_DJD" xfId="43965" xr:uid="{2F1E3C01-94C0-410B-A165-CB43E92FDA69}"/>
    <cellStyle name="_Tube_Delivery_DJD 2" xfId="43966" xr:uid="{1773F017-7346-4DB0-991E-3F641489C6C4}"/>
    <cellStyle name="_Turkey Track Completion Reserve Acct_11 10 08" xfId="43967" xr:uid="{8D827654-61B4-4A54-B6BE-8EA92FE1CA82}"/>
    <cellStyle name="_x0013__Turkey Track Completion Reserve Acct_11 10 08" xfId="43968" xr:uid="{B2B629C6-96BE-4745-B274-AA404810B8E7}"/>
    <cellStyle name="_Turkey Track Completion Reserve Acct_11 10 08 2" xfId="43969" xr:uid="{E9DCF823-E407-4C08-B7D6-029E241CC282}"/>
    <cellStyle name="_x0013__Turkey Track Completion Reserve Acct_11 10 08 2" xfId="43970" xr:uid="{012A528F-7FFA-442D-BE7A-6052D6414465}"/>
    <cellStyle name="_x0013__Turkey Track Market Price Curve 05282008" xfId="43971" xr:uid="{50B7D333-AA70-4CA7-A0F9-4C75AF414B8B}"/>
    <cellStyle name="_x0013__Turkey Track Market Price Curve 05282008 2" xfId="43972" xr:uid="{1343E9F5-847D-41C3-8BD4-3BC4E17552BE}"/>
    <cellStyle name="_x0013__Turkey Track Market Price Curve 05282008_BeechR Pivot Table 12.2.09" xfId="43973" xr:uid="{7A0F8BB8-1D14-4F66-BF07-B4E6FCE2DDD3}"/>
    <cellStyle name="_x0013__Turkey Track Market Price Curve 05282008_BeechR Pivot Table 12.2.09 2" xfId="43974" xr:uid="{8B5D0317-3EBA-4667-805B-3DE1D8EC635B}"/>
    <cellStyle name="_x0013__Turkey Track Market Price Curve Low Case 06202008" xfId="43975" xr:uid="{E80E2E52-D26A-4FF3-AD34-42FB1415DB09}"/>
    <cellStyle name="_x0013__Turkey Track Market Price Curve Low Case 06202008 2" xfId="43976" xr:uid="{EBBF2E5D-5AB7-410F-8AB0-61BCAF8CA695}"/>
    <cellStyle name="_x0013__Turkey Track Market Price Curve Low Case 06202008_BeechR Pivot Table 12.2.09" xfId="43977" xr:uid="{A7653E3F-3D7A-487A-B193-F88BCE4D47D5}"/>
    <cellStyle name="_x0013__Turkey Track Market Price Curve Low Case 06202008_BeechR Pivot Table 12.2.09 2" xfId="43978" xr:uid="{2BF2FD33-4BBA-4667-B7B0-C222A2A21664}"/>
    <cellStyle name="_Twin Groves II 071806" xfId="43979" xr:uid="{4F884FE8-C9D7-438E-AB1F-ED23422C6C62}"/>
    <cellStyle name="_Twin Groves II 071806_1.Inputs" xfId="43980" xr:uid="{05B14D3A-7E54-4D3A-BA37-A4C38EDD8FA4}"/>
    <cellStyle name="_Twin Groves II 071806_Copy of Vento III v27i P50 1st" xfId="43981" xr:uid="{64EBC1C9-84D6-4A12-91F6-5672166880F0}"/>
    <cellStyle name="_Twin Groves II 071806_G&amp;A_reports" xfId="43982" xr:uid="{0F8A1D27-BDA7-470E-AC28-2A4D6588ED07}"/>
    <cellStyle name="_Twin Groves II 071806_Vento III v17i (8.9% Haircut, 60% Tax)" xfId="43983" xr:uid="{4F445D19-94BB-48E0-A4CF-80BEFA7B0619}"/>
    <cellStyle name="_Twin Groves II 071806_Vento III v22i (Haircut, 6Y CF, 76% tax)" xfId="43984" xr:uid="{F4D3E6CE-C152-418A-807E-7E78FA4197F1}"/>
    <cellStyle name="_Twin Groves II 071806_Vento III v28g Base" xfId="43985" xr:uid="{C4E3AD44-AFB7-42F1-B522-80E2F3C3714E}"/>
    <cellStyle name="_Twin Groves II 071806_Vento III v28k JPMyyy" xfId="43986" xr:uid="{F5E19B14-5DC6-435C-8F1A-5F33E3352405}"/>
    <cellStyle name="_TX Wind R04 DSCR Projections ECM2 - FOR DISCUSSION ONLY" xfId="43987" xr:uid="{7CD6D34F-E528-4774-A8A2-CD966CAEC758}"/>
    <cellStyle name="_TX Wind R04 DSCR Projections ECM2 - FOR DISCUSSION ONLY 2" xfId="43988" xr:uid="{2E5D201E-AFA7-409C-BBBD-F1447563C6D3}"/>
    <cellStyle name="_UCAP 050131" xfId="43989" xr:uid="{6C91F267-DCA2-4CFC-B98B-FE9A36018A6C}"/>
    <cellStyle name="_UCAP 050131 2" xfId="43990" xr:uid="{7C2C0B93-5DF6-4C3A-A4C3-880A387E896B}"/>
    <cellStyle name="_UCAP 050131 2 2" xfId="43991" xr:uid="{F996CBE7-8EE0-4345-9073-C9534397DC08}"/>
    <cellStyle name="_UCAP 050131 3" xfId="43992" xr:uid="{EB379DCF-1297-4C99-B0B1-6767E9D8C01D}"/>
    <cellStyle name="_UCAP 050131 3 2" xfId="43993" xr:uid="{64668576-5694-49FD-8E94-E62BE3E0EE83}"/>
    <cellStyle name="_UCAP 050131 4" xfId="43994" xr:uid="{B035C3AE-7CFE-4DDD-A748-086DD4B06E40}"/>
    <cellStyle name="_UCAP 050131 4 2" xfId="43995" xr:uid="{95AE2855-83E8-45E6-ACB6-F97F0477A64A}"/>
    <cellStyle name="_UCAP 050131 4 3" xfId="43996" xr:uid="{DA605D04-27FA-4C5B-B61A-4E0DEB364CE8}"/>
    <cellStyle name="_UCAP 050131 5" xfId="43997" xr:uid="{A5D7D2FB-DFF1-4E3B-8DC3-E602CDE59AF4}"/>
    <cellStyle name="_UCAP 050131 5 2" xfId="43998" xr:uid="{6F978A3A-0C66-4AE5-90E9-DB9313C32C18}"/>
    <cellStyle name="_UCAP 050131 6" xfId="43999" xr:uid="{7ED32C36-54E4-49CC-93DE-C368F56118A9}"/>
    <cellStyle name="_UCAP 050131_Cherokee 2010 - 2014 Budget Forecast" xfId="44000" xr:uid="{16BA46C2-D487-49C1-A630-91E5E5944D83}"/>
    <cellStyle name="_UCAP 050131_Cimarron O&amp;M_05-24-2012" xfId="44001" xr:uid="{F7B5C560-635A-41FE-BA0F-0492BF3A7F17}"/>
    <cellStyle name="_UCAP 050131_Copy of South TX GenTie  0.8x Sale12-31-09 COD BASE CASEvBOD" xfId="44002" xr:uid="{4DEA09B0-EF09-4C25-817C-62F7B9D5000B}"/>
    <cellStyle name="_UCAP 050131_Copy of South TX GenTie  0.8x Sale12-31-09 COD BASE CASEvBOD 2" xfId="44003" xr:uid="{2EA1C2CE-042C-4FF1-9F83-06441DFB255D}"/>
    <cellStyle name="_UCAP 050131_Genesis_Bridge_Tab" xfId="44004" xr:uid="{429A6086-A489-42B0-899C-EC98F710D1EB}"/>
    <cellStyle name="_UCAP 050131_Input" xfId="44005" xr:uid="{7EF40380-0689-48FE-93C3-14F5D42A603B}"/>
    <cellStyle name="_UCAP 050131_Input 2" xfId="44006" xr:uid="{505784C2-7C0D-44C1-9C9F-F4004656B99B}"/>
    <cellStyle name="_UCAP 050131_Majestic II 2013 - 2042 Property Tax Forecast est" xfId="44007" xr:uid="{3BABB14D-C26A-43D4-87D3-83683939347C}"/>
    <cellStyle name="_UCAP 050131_McCoy 250 MW Yingli 280W T-0 NextEra PVO&amp;M Budget (NEW RAMP)_2010-12-10" xfId="44008" xr:uid="{F800DA5F-8BB5-4AB0-8D7B-7710ED426D66}"/>
    <cellStyle name="_UCAP 050131_McCoy 250 MW Yingli 280W T-0 NextEra PVO&amp;M Budget (NEW RAMP)_2010-12-6" xfId="44009" xr:uid="{E8BC81E8-C60F-4FD8-8CC0-28BDC53DEC1C}"/>
    <cellStyle name="_UCAP 050131_Tax" xfId="44010" xr:uid="{F8FE5B50-A632-461F-AEB9-C165A664A923}"/>
    <cellStyle name="_UCAP 050131_ToD" xfId="44011" xr:uid="{8954C568-3022-45EF-AEBB-334D02340439}"/>
    <cellStyle name="_UCAP 050131_ToD 2" xfId="44012" xr:uid="{009CEAF4-C706-4D88-A973-90CF698184C4}"/>
    <cellStyle name="_UCAP 050131_ToD 3" xfId="44013" xr:uid="{30E77C37-D539-47AE-99FC-254AC1864B71}"/>
    <cellStyle name="_Unit Level Economics V4" xfId="44014" xr:uid="{D11776D3-2191-4CCE-877F-98B26C344A50}"/>
    <cellStyle name="_Unit Level Economics v5 (2)" xfId="44015" xr:uid="{680FD1B2-CB35-48E6-A92C-E6619B232AA3}"/>
    <cellStyle name="_Unit Level Economics v5 (2) 2" xfId="44016" xr:uid="{074BC073-BCE4-46BF-A2B0-C5D8FDABC6B2}"/>
    <cellStyle name="_x0013__Unlev McAdoo &amp; GR Combined 090208-funding" xfId="44017" xr:uid="{2BE8DCB8-1A9C-440E-A316-0872A565D099}"/>
    <cellStyle name="_x0013__Unlev McAdoo &amp; GR Combined 090208-funding 2" xfId="44018" xr:uid="{D2AEA018-E901-4C13-98C5-A21E5EA8A551}"/>
    <cellStyle name="_x0013__Unlev McAdoo &amp; GR Combined 090208-funding_#1 LeveredGrand_Ridge_II-III_021009_Grant,Bonus,No PTCs,MACRs,Term Debt, NOL" xfId="44019" xr:uid="{633881B2-F9FC-4C7F-83EC-E5E7B7FD0CFC}"/>
    <cellStyle name="_x0013__Unlev McAdoo &amp; GR Combined 090208-funding_#1 LeveredGrand_Ridge_II-III_021009_Grant,Bonus,No PTCs,MACRs,Term Debt, NOL 2" xfId="44020" xr:uid="{761ED863-C3E6-4FCC-BB74-446B39F4B73F}"/>
    <cellStyle name="_x0013__Unlev McAdoo &amp; GR Combined 090208-funding_#1 LeveredGrand_Ridge_II-III_021009_Grant,Bonus,No PTCs,MACRs,Term Debt, NOL_BeechR Pivot Table 12.2.09" xfId="44021" xr:uid="{8AD644E7-E344-4E38-8835-AD226B4DFFED}"/>
    <cellStyle name="_x0013__Unlev McAdoo &amp; GR Combined 090208-funding_#1 LeveredGrand_Ridge_II-III_021009_Grant,Bonus,No PTCs,MACRs,Term Debt, NOL_BeechR Pivot Table 12.2.09 2" xfId="44022" xr:uid="{A0D2196C-CCED-49CB-91E1-63C14318427C}"/>
    <cellStyle name="_x0013__Unlev McAdoo &amp; GR Combined 090208-funding_BeechR Pivot Table 12.2.09" xfId="44023" xr:uid="{F42A7EEB-B58B-4954-B428-8594D91E435E}"/>
    <cellStyle name="_x0013__Unlev McAdoo &amp; GR Combined 090208-funding_BeechR Pivot Table 12.2.09 2" xfId="44024" xr:uid="{7049F8D5-A5FB-4BD0-8878-D429810E8103}"/>
    <cellStyle name="_x0013__Unlev McAdoo &amp; GR Combined 090208-funding_Big Otter 101209 Grant and TE 100.5MW_20mileT" xfId="44025" xr:uid="{1A524B81-DF4D-4785-89B8-15295EE34A1F}"/>
    <cellStyle name="_x0013__Unlev McAdoo &amp; GR Combined 090208-funding_Big Otter 101209 Grant and TE 100.5MW_20mileT 2" xfId="44026" xr:uid="{4E44C51D-0C56-4EF9-8CCD-996126644B34}"/>
    <cellStyle name="_x0013__Unlev McAdoo &amp; GR Combined 090208-funding_Bish Hill_$77.5_lowncf_ Bundled Price_Lenders_092909" xfId="44027" xr:uid="{27A26424-DF14-4BE3-A333-2F418D5D08DB}"/>
    <cellStyle name="_x0013__Unlev McAdoo &amp; GR Combined 090208-funding_Bish Hill_$77.5_lowncf_ Bundled Price_Lenders_092909 2" xfId="44028" xr:uid="{FE188045-DD01-4D7A-AB03-E2150FF19A5A}"/>
    <cellStyle name="_x0013__Unlev McAdoo &amp; GR Combined 090208-funding_BishHilll_1.25M per WTG with $72 bundled price_200MWs_BF" xfId="44029" xr:uid="{56C90051-5AE9-40DD-B874-6FB77B2B1C4C}"/>
    <cellStyle name="_x0013__Unlev McAdoo &amp; GR Combined 090208-funding_BishHilll_1.25M per WTG with $72 bundled price_200MWs_BF 2" xfId="44030" xr:uid="{5B39DEC8-524C-45AB-80F9-5C4F4176521A}"/>
    <cellStyle name="_x0013__Unlev McAdoo &amp; GR Combined 090208-funding_Bishop Hill_Grant_082409_200MW" xfId="44031" xr:uid="{356912FB-6310-46D4-8D16-191E6A722638}"/>
    <cellStyle name="_x0013__Unlev McAdoo &amp; GR Combined 090208-funding_Bishop Hill_Grant_082409_200MW 2" xfId="44032" xr:uid="{A50F6D57-8EC6-4EB6-BEE9-4CC35651387D}"/>
    <cellStyle name="_x0013__Unlev McAdoo &amp; GR Combined 090208-funding_Buzzard Creek_250MW_PTC_010610" xfId="44033" xr:uid="{96C60D1D-2633-4DE6-A7BF-8989290DC914}"/>
    <cellStyle name="_x0013__Unlev McAdoo &amp; GR Combined 090208-funding_Buzzard Creek_250MW_PTC_010610 2" xfId="44034" xr:uid="{061F5553-A07E-45DC-ABCC-56DFD55F3090}"/>
    <cellStyle name="_x0013__Unlev McAdoo &amp; GR Combined 090208-funding_California Ridge 120109 and 200MW" xfId="44035" xr:uid="{6DE9A9FE-B004-4A37-ADCF-2F80CB3E2347}"/>
    <cellStyle name="_x0013__Unlev McAdoo &amp; GR Combined 090208-funding_California Ridge 120109 and 200MW 2" xfId="44036" xr:uid="{A4BB593A-0ACE-43AC-8B74-7C8E9405165D}"/>
    <cellStyle name="_x0013__Unlev McAdoo &amp; GR Combined 090208-funding_California Ridge_042909_Grant and TE_99M_as bid" xfId="44037" xr:uid="{21C23862-2AB3-4F96-99AE-900A3D564986}"/>
    <cellStyle name="_x0013__Unlev McAdoo &amp; GR Combined 090208-funding_California Ridge_042909_Grant and TE_99M_as bid 2" xfId="44038" xr:uid="{90881E34-8097-4F6B-A80C-F5FAF6268183}"/>
    <cellStyle name="_x0013__Unlev McAdoo &amp; GR Combined 090208-funding_California Ridge_042909_Grant and TE_99Mw" xfId="44039" xr:uid="{BC94D550-9A69-400D-94F5-6217A01FCE61}"/>
    <cellStyle name="_x0013__Unlev McAdoo &amp; GR Combined 090208-funding_California Ridge_042909_Grant and TE_99Mw 2" xfId="44040" xr:uid="{1AB340C2-98E7-4DF5-88E9-43217ECC3FD6}"/>
    <cellStyle name="_x0013__Unlev McAdoo &amp; GR Combined 090208-funding_Copy of NEW Levered GRIIIII_03312009_MCF v2" xfId="44041" xr:uid="{8D1F8CEE-AD1C-4D07-9D60-DF12B3645972}"/>
    <cellStyle name="_x0013__Unlev McAdoo &amp; GR Combined 090208-funding_Copy of NEW Levered GRIIIII_03312009_MCF v2 2" xfId="44042" xr:uid="{C00BDE17-02CD-4B47-B078-283DFD22B3AE}"/>
    <cellStyle name="_x0013__Unlev McAdoo &amp; GR Combined 090208-funding_Copy of NEW Levered GRIIIII_03312009_MCF v2_BeechR Pivot Table 12.2.09" xfId="44043" xr:uid="{CEFDCB78-11F4-407A-B7EA-ABCF5A8EC820}"/>
    <cellStyle name="_x0013__Unlev McAdoo &amp; GR Combined 090208-funding_Copy of NEW Levered GRIIIII_03312009_MCF v2_BeechR Pivot Table 12.2.09 2" xfId="44044" xr:uid="{6997B908-6320-4E13-A1C3-D434FDFCFA6B}"/>
    <cellStyle name="_x0013__Unlev McAdoo &amp; GR Combined 090208-funding_GRE 03252009_tpm_tables" xfId="44045" xr:uid="{7E43FC1F-5259-49D7-A745-4B1F030AE1DE}"/>
    <cellStyle name="_x0013__Unlev McAdoo &amp; GR Combined 090208-funding_GRE 03252009_tpm_tables 2" xfId="44046" xr:uid="{F1F457D9-E8FD-4FD4-959C-F57EE6BE6D69}"/>
    <cellStyle name="_x0013__Unlev McAdoo &amp; GR Combined 090208-funding_GRE 03252009_tpm_tables_BeechR Pivot Table 12.2.09" xfId="44047" xr:uid="{519A11D0-7084-4243-80AB-F118FD0F5C8D}"/>
    <cellStyle name="_x0013__Unlev McAdoo &amp; GR Combined 090208-funding_GRE 03252009_tpm_tables_BeechR Pivot Table 12.2.09 2" xfId="44048" xr:uid="{739541BB-EA99-4182-8A48-8843607D31F3}"/>
    <cellStyle name="_x0013__Unlev McAdoo &amp; GR Combined 090208-funding_Hardin Grant 08312009_300MW" xfId="44049" xr:uid="{D4E88C3B-2ABA-495E-B24D-FEDFC1E7F994}"/>
    <cellStyle name="_x0013__Unlev McAdoo &amp; GR Combined 090208-funding_Hardin Grant 08312009_300MW 2" xfId="44050" xr:uid="{78F02B54-9B86-4434-9E5B-57547A837095}"/>
    <cellStyle name="_x0013__Unlev McAdoo &amp; GR Combined 090208-funding_Inputs-General" xfId="44051" xr:uid="{3DDEFFCD-94C9-4005-9C7A-FB9505B2BB74}"/>
    <cellStyle name="_x0013__Unlev McAdoo &amp; GR Combined 090208-funding_Inputs-General 2" xfId="44052" xr:uid="{77E2797E-4AB6-4F8B-B4A1-87061F8DDB56}"/>
    <cellStyle name="_x0013__Unlev McAdoo &amp; GR Combined 090208-funding_IWNA 3-Pack ECCA Sheldon Funding 03202009" xfId="44053" xr:uid="{7E6CF11E-88A2-4E24-9F63-E87E6FDED807}"/>
    <cellStyle name="_x0013__Unlev McAdoo &amp; GR Combined 090208-funding_IWNA 3-Pack ECCA Sheldon Funding 03202009 2" xfId="44054" xr:uid="{9F1B47C4-B8B1-4B1D-B775-0F490E7F8688}"/>
    <cellStyle name="_x0013__Unlev McAdoo &amp; GR Combined 090208-funding_Ledge_0416_Grant and TE" xfId="44055" xr:uid="{A449812B-03B3-4B72-92AF-6CAF6956D38A}"/>
    <cellStyle name="_x0013__Unlev McAdoo &amp; GR Combined 090208-funding_Ledge_0416_Grant and TE 2" xfId="44056" xr:uid="{C85C114A-888D-4904-8096-3BD3703C2A79}"/>
    <cellStyle name="_x0013__Unlev McAdoo &amp; GR Combined 090208-funding_Levered Beech Ridge _100709" xfId="44057" xr:uid="{463DA977-655B-4905-90F3-7458D6BA69E3}"/>
    <cellStyle name="_x0013__Unlev McAdoo &amp; GR Combined 090208-funding_Levered Beech Ridge _100709 2" xfId="44058" xr:uid="{3A44E8E2-3C47-4CC6-8B2B-3E5631B8B9D4}"/>
    <cellStyle name="_x0013__Unlev McAdoo &amp; GR Combined 090208-funding_Levered Beech Ridge _100709_BeechR Pivot Table 12.2.09" xfId="44059" xr:uid="{E0DFA32C-D842-4424-8D4E-1652637D62F2}"/>
    <cellStyle name="_x0013__Unlev McAdoo &amp; GR Combined 090208-funding_Levered Beech Ridge _100709_BeechR Pivot Table 12.2.09 2" xfId="44060" xr:uid="{7F186BFF-A3A2-466B-AA4C-2961AB61BF06}"/>
    <cellStyle name="_x0013__Unlev McAdoo &amp; GR Combined 090208-funding_Levered Beech Ridge _102709" xfId="44061" xr:uid="{02D59BEC-E1CD-4E34-AA15-331BEF68CC27}"/>
    <cellStyle name="_x0013__Unlev McAdoo &amp; GR Combined 090208-funding_Levered Beech Ridge _102709 2" xfId="44062" xr:uid="{7035F8B0-DA7E-4258-BAA2-887C9C47DAD4}"/>
    <cellStyle name="_x0013__Unlev McAdoo &amp; GR Combined 090208-funding_Levered Beech Ridge _102709_BeechR Pivot Table 12.2.09" xfId="44063" xr:uid="{86174C45-54E1-4686-8DAE-1F00A857A62F}"/>
    <cellStyle name="_x0013__Unlev McAdoo &amp; GR Combined 090208-funding_Levered Beech Ridge _102709_BeechR Pivot Table 12.2.09 2" xfId="44064" xr:uid="{F12F1116-912B-4575-B55D-4A7C8A9AE5C1}"/>
    <cellStyle name="_x0013__Unlev McAdoo &amp; GR Combined 090208-funding_Levered Beech Ridge _110209" xfId="44065" xr:uid="{17C3F1AE-C3E1-4A0C-AFBC-FA107F377C7D}"/>
    <cellStyle name="_x0013__Unlev McAdoo &amp; GR Combined 090208-funding_Levered Beech Ridge _110209 2" xfId="44066" xr:uid="{BF29D692-4CB9-4BCD-A45F-007CB7D5BDDE}"/>
    <cellStyle name="_x0013__Unlev McAdoo &amp; GR Combined 090208-funding_Levered Beech Ridge _110209_BeechR Pivot Table 12.2.09" xfId="44067" xr:uid="{6B28FBC9-2E4A-4186-8E6E-81612EF6A8B3}"/>
    <cellStyle name="_x0013__Unlev McAdoo &amp; GR Combined 090208-funding_Levered Beech Ridge _110209_BeechR Pivot Table 12.2.09 2" xfId="44068" xr:uid="{296FE2D1-5610-4133-8906-B97804102E0D}"/>
    <cellStyle name="_x0013__Unlev McAdoo &amp; GR Combined 090208-funding_Levered Grand Ridge Exp 07082009_LIVE" xfId="44069" xr:uid="{09ACFD69-8FF9-47F4-AC05-6DDFEC4980C9}"/>
    <cellStyle name="_x0013__Unlev McAdoo &amp; GR Combined 090208-funding_Levered Grand Ridge Exp 07082009_LIVE 2" xfId="44070" xr:uid="{8F0A1DDA-5A44-4525-B7A7-49F24C11FB12}"/>
    <cellStyle name="_x0013__Unlev McAdoo &amp; GR Combined 090208-funding_Levered Grand Ridge Exp 07082009_LIVE_BeechR Pivot Table 12.2.09" xfId="44071" xr:uid="{A279603E-AF5A-405F-ADB1-4E821409F6F1}"/>
    <cellStyle name="_x0013__Unlev McAdoo &amp; GR Combined 090208-funding_Levered Grand Ridge Exp 07082009_LIVE_BeechR Pivot Table 12.2.09 2" xfId="44072" xr:uid="{7BE4D139-A7E7-404E-AB78-A1D0F9CF188B}"/>
    <cellStyle name="_x0013__Unlev McAdoo &amp; GR Combined 090208-funding_Levered Grand Ridge Exp_05042009" xfId="44073" xr:uid="{84F32E1D-CFB5-47C0-AE14-29C62930682C}"/>
    <cellStyle name="_x0013__Unlev McAdoo &amp; GR Combined 090208-funding_Levered Grand Ridge Exp_05042009 2" xfId="44074" xr:uid="{EF07FD10-5121-479A-9E9B-F983C694659B}"/>
    <cellStyle name="_x0013__Unlev McAdoo &amp; GR Combined 090208-funding_Levered Grand Ridge Exp_05042009_BeechR Pivot Table 12.2.09" xfId="44075" xr:uid="{074694B1-2D21-4BBB-81F3-803D5BA75697}"/>
    <cellStyle name="_x0013__Unlev McAdoo &amp; GR Combined 090208-funding_Levered Grand Ridge Exp_05042009_BeechR Pivot Table 12.2.09 2" xfId="44076" xr:uid="{F32BF10E-6B34-4095-B099-45C44019A7C8}"/>
    <cellStyle name="_x0013__Unlev McAdoo &amp; GR Combined 090208-funding_NEW GRII_III Debt_032509 v1 (2)" xfId="44077" xr:uid="{899813C0-67B3-42D4-95EB-F316AA433169}"/>
    <cellStyle name="_x0013__Unlev McAdoo &amp; GR Combined 090208-funding_NEW GRII_III Debt_032509 v1 (2) 2" xfId="44078" xr:uid="{3C035668-C1E6-497C-9954-BD50BF3334CB}"/>
    <cellStyle name="_x0013__Unlev McAdoo &amp; GR Combined 090208-funding_NEW GRII_III Debt_032509 v1 (2)_BeechR Pivot Table 12.2.09" xfId="44079" xr:uid="{4ABC273E-9AD2-42D3-B670-62B5C8BB647F}"/>
    <cellStyle name="_x0013__Unlev McAdoo &amp; GR Combined 090208-funding_NEW GRII_III Debt_032509 v1 (2)_BeechR Pivot Table 12.2.09 2" xfId="44080" xr:uid="{3BD80321-C09F-4288-8199-8E54F2A84212}"/>
    <cellStyle name="_x0013__Unlev McAdoo &amp; GR Combined 090208-funding_NEW Levered GRII&amp;III_04092009_MCF v1" xfId="44081" xr:uid="{9621D79B-16EC-449E-BA08-633EB3C86FD3}"/>
    <cellStyle name="_x0013__Unlev McAdoo &amp; GR Combined 090208-funding_NEW Levered GRII&amp;III_04092009_MCF v1 2" xfId="44082" xr:uid="{EE2B47F1-3C5D-4A82-B703-75AD3A58460F}"/>
    <cellStyle name="_x0013__Unlev McAdoo &amp; GR Combined 090208-funding_NEW Levered GRII&amp;III_04092009_MCF v1_BeechR Pivot Table 12.2.09" xfId="44083" xr:uid="{23948D5A-5334-420D-BAB3-A7EBD71BCBC7}"/>
    <cellStyle name="_x0013__Unlev McAdoo &amp; GR Combined 090208-funding_NEW Levered GRII&amp;III_04092009_MCF v1_BeechR Pivot Table 12.2.09 2" xfId="44084" xr:uid="{E278BCA8-312F-4422-9BEB-9D623EF581F1}"/>
    <cellStyle name="_x0013__Unlev McAdoo &amp; GR Combined 090208-funding_Oceana_142MW_Vesta1.8_101909" xfId="44085" xr:uid="{DA113511-232D-44CF-A6F5-8AB4E105896E}"/>
    <cellStyle name="_x0013__Unlev McAdoo &amp; GR Combined 090208-funding_Oceana_142MW_Vesta1.8_101909 2" xfId="44086" xr:uid="{EBFE32E5-82D7-4FF5-9989-971C3A53C2F9}"/>
    <cellStyle name="_x0013__Unlev McAdoo &amp; GR Combined 090208-funding_Raleigh Model (78MW) 09082009_V2" xfId="44087" xr:uid="{E72DF53D-ECD3-4F79-81FD-9322962A6F04}"/>
    <cellStyle name="_x0013__Unlev McAdoo &amp; GR Combined 090208-funding_Raleigh Model (78MW) 09082009_V2 2" xfId="44088" xr:uid="{F091707B-3BC6-4DB9-817C-B81A3E9869C2}"/>
    <cellStyle name="_x0013__Unlev McAdoo &amp; GR Combined 090208-funding_Raleigh Model (78MW) 09082009_V2_BeechR Pivot Table 12.2.09" xfId="44089" xr:uid="{22F8C5A2-0EBD-45C5-9A23-26039AF5A8AB}"/>
    <cellStyle name="_x0013__Unlev McAdoo &amp; GR Combined 090208-funding_Raleigh Model (78MW) 09082009_V2_BeechR Pivot Table 12.2.09 2" xfId="44090" xr:uid="{EC77F686-124A-4301-A81D-2B57A08BC808}"/>
    <cellStyle name="_x0013__Unlev McAdoo &amp; GR Combined 090208-funding_Sheet1" xfId="44091" xr:uid="{8F20CDCD-A669-4912-BC26-18750F8F2B29}"/>
    <cellStyle name="_x0013__Unlev McAdoo &amp; GR Combined 090208-funding_Sheet1 2" xfId="44092" xr:uid="{61894212-31D9-421D-B325-CA896994808E}"/>
    <cellStyle name="_x0013__Unlev McAdoo &amp; GR Combined 090208-funding_Sweden Hills 51MW_081809_AEP bid" xfId="44093" xr:uid="{A77AA3BB-67B6-4C3B-B836-7A4B6500C2B0}"/>
    <cellStyle name="_x0013__Unlev McAdoo &amp; GR Combined 090208-funding_Sweden Hills 51MW_081809_AEP bid 2" xfId="44094" xr:uid="{7CB7418C-849A-4112-B63D-96AEC307EC82}"/>
    <cellStyle name="_x0013__Unlev McAdoo &amp; GR Combined 090208-funding_Tri-County Wind_042409_Grant and TE_as bid" xfId="44095" xr:uid="{8AC4E5DD-A667-4FA2-B7BF-001DB65AD6F1}"/>
    <cellStyle name="_x0013__Unlev McAdoo &amp; GR Combined 090208-funding_Tri-County Wind_042409_Grant and TE_as bid 2" xfId="44096" xr:uid="{BFE1302F-A823-4295-916E-8A0500A265E6}"/>
    <cellStyle name="_x0013__Unlev McAdoo &amp; GR Combined 090208-funding_Tri-County Wind_101309_Grant and TE_200MW_1.6XLE" xfId="44097" xr:uid="{4DE1E047-B27C-45CE-9396-2F4938BF542D}"/>
    <cellStyle name="_x0013__Unlev McAdoo &amp; GR Combined 090208-funding_Tri-County Wind_101309_Grant and TE_200MW_1.6XLE 2" xfId="44098" xr:uid="{60C1B8D7-C4E8-4E5B-9AEB-03975A640833}"/>
    <cellStyle name="_x0013__Unlev McAdoo &amp; GR Combined 090208-funding_Tri-County Wind_101509_Grant and TE_200MW_1.6XLE" xfId="44099" xr:uid="{FAFE6DF8-B68F-4584-92E2-D225F644BD62}"/>
    <cellStyle name="_x0013__Unlev McAdoo &amp; GR Combined 090208-funding_Tri-County Wind_101509_Grant and TE_200MW_1.6XLE 2" xfId="44100" xr:uid="{5586E088-2008-4068-B688-2A51C2225CF3}"/>
    <cellStyle name="_x0013__Unlev McAdoo &amp; GR Combined 090208-funding_Unlev McAdoo &amp; GR Combined 10242008-funding v8" xfId="44101" xr:uid="{72808F22-D750-4B79-9F45-907DE2D6408E}"/>
    <cellStyle name="_x0013__Unlev McAdoo &amp; GR Combined 090208-funding_Unlev McAdoo &amp; GR Combined 10242008-funding v8 2" xfId="44102" xr:uid="{47EEAED1-EDB2-48D8-84F4-863CAB959538}"/>
    <cellStyle name="_x0013__Unlev McAdoo &amp; GR Combined 090208-funding_Unlevered_Beech_Ridge_100_5MW_021009_optimized NCF" xfId="44103" xr:uid="{03AD68D8-A0E5-479C-895D-F926A8F6357C}"/>
    <cellStyle name="_x0013__Unlev McAdoo &amp; GR Combined 090208-funding_Unlevered_Beech_Ridge_100_5MW_021009_optimized NCF 2" xfId="44104" xr:uid="{83DADE29-D3B9-4CD4-9CDE-B73E0734368C}"/>
    <cellStyle name="_x0013__Unlev McAdoo &amp; GR Combined 090208-funding_Vantage Cash FLow 100609" xfId="44105" xr:uid="{00E1A16D-9E74-4731-BE89-DFF64D06B1E6}"/>
    <cellStyle name="_x0013__Unlev McAdoo &amp; GR Combined 090208-funding_Vantage Cash FLow 100609 2" xfId="44106" xr:uid="{52418811-586C-4234-80EB-809001BC1C8B}"/>
    <cellStyle name="_x0013__Unlev McAdoo &amp; GR Combined 090208-funding_Vantage Model_PGE 15yr PPA_062409" xfId="44107" xr:uid="{98E1F997-60C3-46CF-B5B2-AED143D17849}"/>
    <cellStyle name="_x0013__Unlev McAdoo &amp; GR Combined 090208-funding_Vantage Model_PGE 15yr PPA_062409 2" xfId="44108" xr:uid="{11F46F18-8319-421C-962C-1F6089F4F508}"/>
    <cellStyle name="_x0013__Unlev McAdoo &amp; GR Combined 090208-funding_Vantage Model_PGE 15yr PPA_073009_JAR" xfId="44109" xr:uid="{79D610E9-8AE2-48E6-901B-B6B72B7E1EF0}"/>
    <cellStyle name="_x0013__Unlev McAdoo &amp; GR Combined 090208-funding_Vantage Model_PGE 15yr PPA_073009_JAR 2" xfId="44110" xr:uid="{2FFC4C9C-181D-4077-9787-81EAC7D60826}"/>
    <cellStyle name="_x0013__Unlev McAdoo &amp; GR Combined 090208-funding_Vantage Model_PGE 15yr PPA_100909" xfId="44111" xr:uid="{75C3C14D-A8DF-4677-87E0-D8A6DF3FCDB4}"/>
    <cellStyle name="_x0013__Unlev McAdoo &amp; GR Combined 090208-funding_Vantage Model_PGE 15yr PPA_100909 2" xfId="44112" xr:uid="{280E45D1-25AC-458E-AFDA-5E59E662D141}"/>
    <cellStyle name="_x0013__Unlev McAdoo &amp; GR Combined 090208-funding_White Oak_67.5_150MW_110409_OUR CASE" xfId="44113" xr:uid="{57F9185B-A7AB-437A-AE34-C6976E7C46BD}"/>
    <cellStyle name="_x0013__Unlev McAdoo &amp; GR Combined 090208-funding_White Oak_67.5_150MW_110409_OUR CASE 2" xfId="44114" xr:uid="{E8E46210-3985-4D9F-9413-4881776784A5}"/>
    <cellStyle name="_x0013__Unlev McAdoo &amp; GR Combined 10242008-funding v8" xfId="44115" xr:uid="{F306EC1B-F3AA-48A0-A8D4-F97D3AC67DD5}"/>
    <cellStyle name="_x0013__Unlev McAdoo &amp; GR Combined 10242008-funding v8 2" xfId="44116" xr:uid="{916A9DDF-3148-4554-9ED2-13A48AF046DB}"/>
    <cellStyle name="_x0013__Unlev McAdoo &amp; GR Combined 10242008-funding v8_wake effect" xfId="44117" xr:uid="{A3B78CFD-A9FB-43EB-9D36-BA4BA36187B0}"/>
    <cellStyle name="_x0013__Unlev McAdoo &amp; GR Combined 10242008-funding v8_wake effect 2" xfId="44118" xr:uid="{B2B27A15-E73E-44FA-B999-DB2A182EA1EC}"/>
    <cellStyle name="_Unlevered MckormicK2" xfId="44119" xr:uid="{14E715AA-7608-4391-BACA-620822ACBB24}"/>
    <cellStyle name="_Unlevered MckormicK2 2" xfId="44120" xr:uid="{3547FCB4-48C4-450A-B4F4-2DA3BA971AC9}"/>
    <cellStyle name="_Unlevered MckormicK2 2_Accounting" xfId="44121" xr:uid="{5621C0F3-8455-4CA6-8959-3B9290D00853}"/>
    <cellStyle name="_Unlevered MckormicK2 2_Book3" xfId="44122" xr:uid="{ECD76687-2E82-437E-9563-96C8615BD3CF}"/>
    <cellStyle name="_Unlevered MckormicK2 2_Naturener Montana Portfolio_temp_Part2" xfId="44123" xr:uid="{C78F8171-D268-4496-B1D1-277D86D42481}"/>
    <cellStyle name="_Unlevered MckormicK2_071212 Unlevered McCormick Model - 2003 version" xfId="44124" xr:uid="{C1F6A478-0A0C-4062-B3E3-DA6342F29382}"/>
    <cellStyle name="_Unlevered MckormicK2_071212 Unlevered McCormick Model - 2003 version_Accounting" xfId="44125" xr:uid="{9A9DABF8-A8E1-47D5-9C84-2D6E4B670E1A}"/>
    <cellStyle name="_Unlevered MckormicK2_071212 Unlevered McCormick Model - 2003 version_Book3" xfId="44126" xr:uid="{05508958-C1A5-45E1-934C-DDCD501FEF61}"/>
    <cellStyle name="_Unlevered MckormicK2_071212 Unlevered McCormick Model - 2003 version_Naturener Montana Portfolio_temp_Part2" xfId="44127" xr:uid="{9FCD2B13-6C7C-48CB-8592-83F9A3B6DDB1}"/>
    <cellStyle name="_Upload" xfId="44128" xr:uid="{807C992F-0F35-4D5C-9392-2C745BDCE68F}"/>
    <cellStyle name="_Upstate_R2.1c" xfId="44129" xr:uid="{E8615CCB-7F0B-4D60-AF60-1F0E9B2DAF05}"/>
    <cellStyle name="_Upstate_R2.1c 2" xfId="44130" xr:uid="{83B8AB46-2490-4BFB-9A75-8D587ECBA390}"/>
    <cellStyle name="_Upstate_R2.1c 2 2" xfId="44131" xr:uid="{54E158FF-AD2F-47AE-8CED-4DAFE143D7D4}"/>
    <cellStyle name="_Upstate_R2.1c 3" xfId="44132" xr:uid="{0FD7A9AC-7809-46BB-B2A1-1776E9BE0DDA}"/>
    <cellStyle name="_Upstate_R2.1c 3 2" xfId="44133" xr:uid="{61EEB0D5-8A25-4E99-A1A2-D2F527F5D60B}"/>
    <cellStyle name="_Upstate_R2.1c 4" xfId="44134" xr:uid="{218C1106-1575-4469-8975-38C629886032}"/>
    <cellStyle name="_Upstate_R2.1c 4 2" xfId="44135" xr:uid="{E4761816-9C41-4DCA-8DC9-D0B94462EB21}"/>
    <cellStyle name="_Upstate_R2.1c 4 3" xfId="44136" xr:uid="{17F96D1B-0320-45B0-AFD3-E563AE1340C3}"/>
    <cellStyle name="_Upstate_R2.1c_Consolidated Summary Living ProForma_2011_DRAFT" xfId="44137" xr:uid="{98A25DFD-8731-43E8-9A9F-CC1C231B6C20}"/>
    <cellStyle name="_Upstate_R2.1c_Consolidated Summary Living ProForma_2011_DRAFT 2" xfId="44138" xr:uid="{AD1FDE80-5E11-42C3-AD37-813EF9FFE836}"/>
    <cellStyle name="_Upstate_R2.1c_Consolidated Summary Living ProForma_2011_Paste Special" xfId="44139" xr:uid="{57B9CFB0-C225-4130-AFD1-6414D2E27FBD}"/>
    <cellStyle name="_Upstate_R2.1c_Consolidated Summary Living ProForma_2011_Paste Special 2" xfId="44140" xr:uid="{6CE01393-A387-413A-B7BC-3C4CE58E1626}"/>
    <cellStyle name="_Upstate_R2.1c_Copy of South TX GenTie  0.8x Sale12-31-09 COD BASE CASEvBOD" xfId="44141" xr:uid="{C6ABD20B-E701-42FD-8A96-E2CE18F6DB9E}"/>
    <cellStyle name="_Upstate_R2.1c_Copy of South TX GenTie  0.8x Sale12-31-09 COD BASE CASEvBOD 2" xfId="44142" xr:uid="{5AF801D0-40AC-433F-B5CC-84DC54D5AA10}"/>
    <cellStyle name="_Upstate_R2.1c_Genesis_Bridge_Tab" xfId="44143" xr:uid="{0E53F31D-1CF7-4F42-8873-6AB2F4A14DCD}"/>
    <cellStyle name="_Upstate_R2.1c_ToD" xfId="44144" xr:uid="{3850C30F-1677-421E-AE08-AFFDF58F6AB7}"/>
    <cellStyle name="_Upstate_R2.1c_ToD 2" xfId="44145" xr:uid="{D88DC1FB-A0AB-46AA-B88D-599B996EC72A}"/>
    <cellStyle name="_Upstate_R2.1c_ToD 3" xfId="44146" xr:uid="{BB966B5F-1C6C-4086-8B74-CA054C42AC25}"/>
    <cellStyle name="_x0013__Vento III v17i (8.9% Haircut, 60% Tax)" xfId="44147" xr:uid="{B424CB05-5E28-42EE-8547-37D8B24BBA1C}"/>
    <cellStyle name="_x0013__Vento III v22i (Haircut, 6Y CF, 76% tax)" xfId="44148" xr:uid="{9155188A-2E53-40C8-93EB-0B05F6D17715}"/>
    <cellStyle name="_Viking_R1.5b" xfId="44149" xr:uid="{4D093911-9B14-4595-ADE4-790F65FFEBD0}"/>
    <cellStyle name="_Viking_R1.5b 2" xfId="44150" xr:uid="{93B80270-41BD-4B0D-949B-43A77E3DC6FD}"/>
    <cellStyle name="_Viking_R1.5b 2 2" xfId="44151" xr:uid="{4120BF82-D64B-48B9-B266-AA5F4277A216}"/>
    <cellStyle name="_Viking_R1.5b 3" xfId="44152" xr:uid="{8D668D93-A63F-42A7-B786-07B399BDF8D0}"/>
    <cellStyle name="_Viking_R1.5b 3 2" xfId="44153" xr:uid="{B77A6ACB-5F1D-4894-8C71-6904AB8B3566}"/>
    <cellStyle name="_Viking_R1.5b 4" xfId="44154" xr:uid="{43EF283D-0881-459A-ADB1-20D778A86714}"/>
    <cellStyle name="_Viking_R1.5b 4 2" xfId="44155" xr:uid="{A68C29E2-C973-4661-8615-033066449943}"/>
    <cellStyle name="_Viking_R1.5b 4 3" xfId="44156" xr:uid="{2835061A-4505-475A-A29B-F8AE1789AB0E}"/>
    <cellStyle name="_Viking_R1.5b 5" xfId="44157" xr:uid="{46E04A44-8DBB-4598-BB37-B2A383E9786C}"/>
    <cellStyle name="_Viking_R1.5b_AEP_PV_20100112" xfId="44158" xr:uid="{CF9B4106-D26B-4276-B1E3-1E2EDDDC6CF1}"/>
    <cellStyle name="_Viking_R1.5b_BASIS ADJ" xfId="44159" xr:uid="{D5C95568-091C-483C-93C8-88D75A4F94F4}"/>
    <cellStyle name="_Viking_R1.5b_BM Adjustments" xfId="44160" xr:uid="{125E2099-A0E2-4F38-A14A-C31192632B82}"/>
    <cellStyle name="_Viking_R1.5b_Budget Support 2012-09 2013-15 Benefit Programs v5 with NEER Barg Update" xfId="44161" xr:uid="{0A047F9C-4D85-4C4C-8145-8F813C03EACD}"/>
    <cellStyle name="_Viking_R1.5b_Capacity_Factor_Monthly_Forecast_Through_2024 " xfId="44162" xr:uid="{6B10B358-57AE-4D62-AD04-13DFD18315D9}"/>
    <cellStyle name="_Viking_R1.5b_Capacity_Factor_Monthly_Forecast_Through_2024  2" xfId="44163" xr:uid="{E213F37E-E310-4F05-A604-AB0FB5822D8D}"/>
    <cellStyle name="_Viking_R1.5b_Capital Prov 1Q10" xfId="44164" xr:uid="{6053ED75-AB56-4C0B-B538-3B2EC56F8976}"/>
    <cellStyle name="_Viking_R1.5b_Capital Prov 1Q10 2" xfId="44165" xr:uid="{1D53B704-AB3E-4E48-BD5F-8220596C654D}"/>
    <cellStyle name="_Viking_R1.5b_Capital Prov 1Q10_March_LTD_Premium" xfId="44166" xr:uid="{E003DAC4-1D23-458E-A0AD-260FFCB25F7F}"/>
    <cellStyle name="_Viking_R1.5b_Capital Prov 1Q10_Nov Self Admin LTD Income Premium - CIGNA" xfId="44167" xr:uid="{FFD8CA73-C242-442F-B44D-993590C3449C}"/>
    <cellStyle name="_Viking_R1.5b_Capital Prov 1Q10_Summary Unrounded" xfId="44168" xr:uid="{803C1753-4486-4F58-8209-9C50D53FDFEC}"/>
    <cellStyle name="_Viking_R1.5b_Consolidated Summary Living ProForma_2011_DRAFT" xfId="44169" xr:uid="{319EA912-60BF-40F6-BD23-F3A47DCB9749}"/>
    <cellStyle name="_Viking_R1.5b_Consolidated Summary Living ProForma_2011_DRAFT 2" xfId="44170" xr:uid="{4A681C66-F9E6-4D7D-A810-4DA76DF1E9A2}"/>
    <cellStyle name="_Viking_R1.5b_Consolidated Summary Living ProForma_2011_Paste Special" xfId="44171" xr:uid="{60B1DD97-DB3A-4B24-95BB-F54EC6206F76}"/>
    <cellStyle name="_Viking_R1.5b_Consolidated Summary Living ProForma_2011_Paste Special 2" xfId="44172" xr:uid="{3888B58A-90DB-4A8C-8480-BDE05AA86C7E}"/>
    <cellStyle name="_Viking_R1.5b_Copy of South TX GenTie  0.8x Sale12-31-09 COD BASE CASEvBOD" xfId="44173" xr:uid="{B172749B-CFA3-4180-A18D-8AC8643AA502}"/>
    <cellStyle name="_Viking_R1.5b_Copy of South TX GenTie  0.8x Sale12-31-09 COD BASE CASEvBOD 2" xfId="44174" xr:uid="{661D9797-7C88-44A8-BB2D-64B851F4A7C6}"/>
    <cellStyle name="_Viking_R1.5b_Copy of Wilton Expansion_Opcom_XLE_49.5MW_2-23-08_(Stimulus)" xfId="44175" xr:uid="{A13622FD-40C8-4088-B650-FE359D8FA269}"/>
    <cellStyle name="_Viking_R1.5b_Day County" xfId="44176" xr:uid="{D5BAE356-9FCE-46CC-9622-44D76ED3353C}"/>
    <cellStyle name="_Viking_R1.5b_Day County 2" xfId="44177" xr:uid="{9BC8B2D9-765F-429B-AC6E-CCE7E8AC0D06}"/>
    <cellStyle name="_Viking_R1.5b_Distribution Date Calc" xfId="44178" xr:uid="{9D4D68DC-23FB-429F-B769-77562215C32F}"/>
    <cellStyle name="_Viking_R1.5b_Distribution Date Calc 2" xfId="44179" xr:uid="{B973E501-6069-44AA-A1FE-0AB575C5CB24}"/>
    <cellStyle name="_Viking_R1.5b_FAS 106 subsidy 2010" xfId="44180" xr:uid="{3DFEE9FE-78FA-45D3-9D1A-606E209F3B9D}"/>
    <cellStyle name="_Viking_R1.5b_FAS 106 subsidy 2010 2" xfId="44181" xr:uid="{DEC83F8C-03A7-4D4F-B99B-E420FFB62C57}"/>
    <cellStyle name="_Viking_R1.5b_FAS 106 subsidy 2010_March_LTD_Premium" xfId="44182" xr:uid="{19B0227E-2610-4A02-BE68-8C2AAE869BBF}"/>
    <cellStyle name="_Viking_R1.5b_FAS 106 subsidy 2010_Nov Self Admin LTD Income Premium - CIGNA" xfId="44183" xr:uid="{53CC085E-3BFD-443D-840F-05F51448C989}"/>
    <cellStyle name="_Viking_R1.5b_FAS 106 subsidy 2010_Summary Unrounded" xfId="44184" xr:uid="{DB54FA95-F5DA-47A5-BFFF-A36426B0BF97}"/>
    <cellStyle name="_Viking_R1.5b_Fees" xfId="44185" xr:uid="{1BBA65AB-05C7-474A-BD1B-C0F99AD89A1C}"/>
    <cellStyle name="_Viking_R1.5b_FinSum" xfId="44186" xr:uid="{5F41DEEB-0CE8-46D4-A26B-0252A3AF3DF5}"/>
    <cellStyle name="_Viking_R1.5b_FinSum 2" xfId="44187" xr:uid="{4827E5DD-C818-4F78-8B51-254F4EF334D8}"/>
    <cellStyle name="_Viking_R1.5b_FinSum 2 2" xfId="44188" xr:uid="{C23FDEB0-9840-48FF-B419-7E6F4FE79EB5}"/>
    <cellStyle name="_Viking_R1.5b_FinSum 3" xfId="44189" xr:uid="{070EC68D-FBC9-4E4F-B0CD-10858DD1EE15}"/>
    <cellStyle name="_Viking_R1.5b_FinSum 4" xfId="44190" xr:uid="{423435B4-521F-45FD-BF30-05C3558A430F}"/>
    <cellStyle name="_Viking_R1.5b_FinSum 4 2" xfId="44191" xr:uid="{A7B3688A-02B1-4F89-BBE2-13709C85946F}"/>
    <cellStyle name="_Viking_R1.5b_FinSum 4 3" xfId="44192" xr:uid="{77D304DD-BCB5-48ED-93C7-3FA4ED8FD8DC}"/>
    <cellStyle name="_Viking_R1.5b_FinSum_Genesis_Bridge_Tab" xfId="44193" xr:uid="{87A23CFB-595F-4138-A29F-4A3008EF30E5}"/>
    <cellStyle name="_Viking_R1.5b_FinSum_ToD" xfId="44194" xr:uid="{31B31FB1-55F6-49E6-913D-CE5A6A75E59A}"/>
    <cellStyle name="_Viking_R1.5b_FinSum_ToD 2" xfId="44195" xr:uid="{935DB6BF-7BFE-4A8C-BDDE-B3CD02ED0B44}"/>
    <cellStyle name="_Viking_R1.5b_FinSum_ToD 3" xfId="44196" xr:uid="{22DED218-06AA-4E40-84C7-CC12680B9E14}"/>
    <cellStyle name="_Viking_R1.5b_Genesis PGE 250MW_20081119A" xfId="44197" xr:uid="{91EB0A2C-0972-44EE-90A4-FA752BA464FD}"/>
    <cellStyle name="_Viking_R1.5b_Genesis_Bridge_Tab" xfId="44198" xr:uid="{FAEEF76A-E57B-46AA-84AA-D94DE0A3707A}"/>
    <cellStyle name="_Viking_R1.5b_Locked in Gross Margin" xfId="44199" xr:uid="{CB06B288-1291-422D-BD66-0FE93E299641}"/>
    <cellStyle name="_Viking_R1.5b_LPF 2011 Update - Contracted Thermal Assets - rev 09 27 2011" xfId="44200" xr:uid="{14D89AEC-A325-492E-BF46-07B72791A9C3}"/>
    <cellStyle name="_Viking_R1.5b_LPF 2011 Update - Contracted Thermal Assets - rev 09 27 2011 (2)" xfId="44201" xr:uid="{BC3E09F8-8AD0-48F4-A702-6FD2EC4AAFCD}"/>
    <cellStyle name="_Viking_R1.5b_LPF 2011 Update - Contracted Thermal Assets - rev 09 27 2011 (2) 2" xfId="44202" xr:uid="{6724F672-0077-4089-893B-3BFC444BA519}"/>
    <cellStyle name="_Viking_R1.5b_LPF 2011 Update - Contracted Thermal Assets - rev 09 27 2011 2" xfId="44203" xr:uid="{5D9C7DC4-9E0E-4DDA-8980-B6A17FB28846}"/>
    <cellStyle name="_Viking_R1.5b_LPF 2011 Update - Merchant Thermal Assets - rev 09 27 2011 (2)" xfId="44204" xr:uid="{B70D48EA-8AED-4748-BE17-4F2303028282}"/>
    <cellStyle name="_Viking_R1.5b_LPF 2011 Update - Merchant Thermal Assets - rev 09 27 2011 (2) 2" xfId="44205" xr:uid="{06224F4C-5138-4EDD-8C20-82169905754A}"/>
    <cellStyle name="_Viking_R1.5b_LTD-FAS 112 Summary" xfId="44206" xr:uid="{35B8B0CB-C1F5-49A1-93EE-2BAEFBBD4DF3}"/>
    <cellStyle name="_Viking_R1.5b_Paradise_PV_20100212" xfId="44207" xr:uid="{DC01F62A-D801-40AA-A69B-EE9B6A4BD60A}"/>
    <cellStyle name="_Viking_R1.5b_Pro Forma - Alamosa 100MW - rev 03.13.09" xfId="44208" xr:uid="{A5EFED1A-352C-4E61-9F42-8F3EA81FF268}"/>
    <cellStyle name="_Viking_R1.5b_Pro Forma - Alamosa 100MW - rev 03.13.09 2" xfId="44209" xr:uid="{465EFA79-ACA7-4D93-A00A-5F440B42A18E}"/>
    <cellStyle name="_Viking_R1.5b_Pro Forma - Alamosa 100MW - rev 03.13.09 2 2" xfId="44210" xr:uid="{0674E74C-EA31-4973-90A0-7C811A32AEDD}"/>
    <cellStyle name="_Viking_R1.5b_Pro Forma - Alamosa 100MW - rev 03.13.09 3" xfId="44211" xr:uid="{8B035398-7BDA-4306-A65F-6D459B8D480D}"/>
    <cellStyle name="_Viking_R1.5b_Pro Forma - Alamosa 100MW - rev 03.13.09 4" xfId="44212" xr:uid="{55686F7F-BE02-4F92-8510-8C30B17FFAC7}"/>
    <cellStyle name="_Viking_R1.5b_Pro Forma - Alamosa 100MW - rev 03.13.09 4 2" xfId="44213" xr:uid="{310CBABF-6741-48D2-9F60-C28C3409E7DD}"/>
    <cellStyle name="_Viking_R1.5b_Pro Forma - Alamosa 100MW - rev 03.13.09 4 3" xfId="44214" xr:uid="{FE786A3C-F399-43EC-82CF-0A2F2EF2050E}"/>
    <cellStyle name="_Viking_R1.5b_Pro Forma - Alamosa 100MW - rev 03.13.09_Genesis_Bridge_Tab" xfId="44215" xr:uid="{976D3BF9-0E51-4764-83EF-5C2F5612AD78}"/>
    <cellStyle name="_Viking_R1.5b_Pro Forma - Alamosa 100MW - rev 03.13.09_ToD" xfId="44216" xr:uid="{084C6FA0-41C3-43BF-86A6-4E18AC8B1FBA}"/>
    <cellStyle name="_Viking_R1.5b_Pro Forma - Alamosa 100MW - rev 03.13.09_ToD 2" xfId="44217" xr:uid="{DE449D91-A814-49D5-8CB8-8ECF8BB85EA3}"/>
    <cellStyle name="_Viking_R1.5b_Pro Forma - Alamosa 100MW - rev 03.13.09_ToD 3" xfId="44218" xr:uid="{0F6CC64D-82F8-44AA-AE81-3EEE801A784B}"/>
    <cellStyle name="_Viking_R1.5b_Project Finance Wilton Expansion" xfId="44219" xr:uid="{BA15CB28-82E3-4382-88A7-65E1047F161A}"/>
    <cellStyle name="_Viking_R1.5b_Scen" xfId="44220" xr:uid="{C535AC0C-E15E-4136-8942-44362A4DE9B9}"/>
    <cellStyle name="_Viking_R1.5b_Scen 2" xfId="44221" xr:uid="{5A148D65-4D6A-444C-81EE-B3CE4AC95537}"/>
    <cellStyle name="_Viking_R1.5b_Scen 2 2" xfId="44222" xr:uid="{2A2C38B4-EDE1-4ACC-8F7E-4DE873650C82}"/>
    <cellStyle name="_Viking_R1.5b_Scen 3" xfId="44223" xr:uid="{236AEE03-E655-4BB7-8F38-13FC72CDAB8E}"/>
    <cellStyle name="_Viking_R1.5b_Scen 4" xfId="44224" xr:uid="{21C2B823-A0D1-439C-99F4-CBC1BC0A2AD7}"/>
    <cellStyle name="_Viking_R1.5b_Scen 4 2" xfId="44225" xr:uid="{FD6B1A72-1A38-4015-BA32-5BF19396C9EE}"/>
    <cellStyle name="_Viking_R1.5b_Scen 4 3" xfId="44226" xr:uid="{90B4CE05-08B3-486F-8C42-BEB07697B6D0}"/>
    <cellStyle name="_Viking_R1.5b_Scen_Genesis_Bridge_Tab" xfId="44227" xr:uid="{8E1942BF-7586-491E-BD36-C1E312BD6D2D}"/>
    <cellStyle name="_Viking_R1.5b_Scen_ToD" xfId="44228" xr:uid="{D9D43FBD-6214-4443-AEF9-C670E4CF1DFF}"/>
    <cellStyle name="_Viking_R1.5b_Scen_ToD 2" xfId="44229" xr:uid="{00C75419-27C1-49A4-830E-0B73B042340E}"/>
    <cellStyle name="_Viking_R1.5b_Scen_ToD 3" xfId="44230" xr:uid="{F5287995-DB7B-46A3-A418-86DACDCB4B42}"/>
    <cellStyle name="_Viking_R1.5b_Solar - TOD Calculation Model - rev 04.16.09" xfId="44231" xr:uid="{455CE938-1853-4A82-9B3E-2961E32CAEA9}"/>
    <cellStyle name="_Viking_R1.5b_Solar - TOD Calculation Model - rev 04.16.09 2" xfId="44232" xr:uid="{A51C57A7-5CB2-449D-990C-412F0CFA43AF}"/>
    <cellStyle name="_Viking_R1.5b_Solar - TOD Calculation Model - rev 04.16.09 2 2" xfId="44233" xr:uid="{E7474DB9-91F6-4C23-A4E9-E8A97DEDF6E6}"/>
    <cellStyle name="_Viking_R1.5b_Solar - TOD Calculation Model - rev 04.16.09 3" xfId="44234" xr:uid="{C87E09E0-EAC1-4481-A917-570D4F757F71}"/>
    <cellStyle name="_Viking_R1.5b_Solar - TOD Calculation Model - rev 04.16.09 4" xfId="44235" xr:uid="{0C8E14C6-CE70-46A1-89B8-0467A35E07C9}"/>
    <cellStyle name="_Viking_R1.5b_Solar - TOD Calculation Model - rev 04.16.09 4 2" xfId="44236" xr:uid="{B3AF6D8A-0613-4EF5-B227-87EE99EFE79D}"/>
    <cellStyle name="_Viking_R1.5b_Solar - TOD Calculation Model - rev 04.16.09 4 3" xfId="44237" xr:uid="{F7F22670-E39A-44DA-A3E3-578440E5DA3E}"/>
    <cellStyle name="_Viking_R1.5b_Solar - TOD Calculation Model - rev 04.16.09_Genesis_Bridge_Tab" xfId="44238" xr:uid="{62FDBA5A-F3A9-47AB-9238-638A573D686C}"/>
    <cellStyle name="_Viking_R1.5b_Solar - TOD Calculation Model - rev 04.16.09_ToD" xfId="44239" xr:uid="{17B9A1C0-AFAB-47AB-A567-E374C60AF038}"/>
    <cellStyle name="_Viking_R1.5b_Solar - TOD Calculation Model - rev 04.16.09_ToD 2" xfId="44240" xr:uid="{B2ECC7F5-8378-4D1A-8264-C2B74A3242AD}"/>
    <cellStyle name="_Viking_R1.5b_Solar - TOD Calculation Model - rev 04.16.09_ToD 3" xfId="44241" xr:uid="{E5539660-972E-4E49-BE88-129AA19CE698}"/>
    <cellStyle name="_Viking_R1.5b_Solar_Model_ab" xfId="44242" xr:uid="{6E431E2A-176F-41F7-981B-BEEBDC43EF06}"/>
    <cellStyle name="_Viking_R1.5b_Solar_Model_ab 2" xfId="44243" xr:uid="{360D9A61-AB5E-4AE1-9CD3-A0C8C1D6769B}"/>
    <cellStyle name="_Viking_R1.5b_Solar_Model_ab 2 2" xfId="44244" xr:uid="{DF1DB063-B22A-4005-BFB5-1FF532C0954F}"/>
    <cellStyle name="_Viking_R1.5b_Solar_Model_ab 3" xfId="44245" xr:uid="{D9C6CE05-4B21-473D-8F5F-A5CC1A96F66C}"/>
    <cellStyle name="_Viking_R1.5b_Solar_Model_ab 4" xfId="44246" xr:uid="{4E8A1CBF-9510-4316-AF8A-490BE516D0E5}"/>
    <cellStyle name="_Viking_R1.5b_Solar_Model_ab 4 2" xfId="44247" xr:uid="{87A0B009-EC68-42F0-81D9-54A20EBA929A}"/>
    <cellStyle name="_Viking_R1.5b_Solar_Model_ab 4 3" xfId="44248" xr:uid="{A945ECB6-68AE-4ACC-9D1E-0960CD428C25}"/>
    <cellStyle name="_Viking_R1.5b_Solar_Model_ab_Genesis_Bridge_Tab" xfId="44249" xr:uid="{195C75FB-DDBE-43D3-9851-E7E65066E0C4}"/>
    <cellStyle name="_Viking_R1.5b_Solar_Model_ab_ToD" xfId="44250" xr:uid="{8653FD37-B33E-4517-8C22-11180DE9DF3C}"/>
    <cellStyle name="_Viking_R1.5b_Solar_Model_ab_ToD 2" xfId="44251" xr:uid="{364C9023-6C0A-4CB9-9A8F-2E1F3F137C78}"/>
    <cellStyle name="_Viking_R1.5b_Solar_Model_ab_ToD 3" xfId="44252" xr:uid="{2A45C267-2ED6-416A-ADA5-90E1DC8A6A9E}"/>
    <cellStyle name="_Viking_R1.5b_Tax" xfId="44253" xr:uid="{70EBEAC4-B383-458D-8D95-1CFB723DD4B6}"/>
    <cellStyle name="_Viking_R1.5b_ToD" xfId="44254" xr:uid="{98069AFC-BD0D-498B-B83E-A071EBD6C9B4}"/>
    <cellStyle name="_Viking_R1.5b_ToD 2" xfId="44255" xr:uid="{59117F19-C971-450F-B38E-8200545BD5AF}"/>
    <cellStyle name="_Viking_R1.5b_ToD 3" xfId="44256" xr:uid="{5A11CA90-716B-4F39-8B8D-D092DF4721A5}"/>
    <cellStyle name="_Viking_R1.5b_tx financing revs" xfId="44257" xr:uid="{4294A58D-8FBA-421E-91BD-D19C11ADC11E}"/>
    <cellStyle name="_Viking_R1.5b_tx financing revs 2" xfId="44258" xr:uid="{E697E883-8FA6-4548-9D58-8A7FB598C33A}"/>
    <cellStyle name="_Viking_R1.5b_WACC_Calc_Sheet" xfId="44259" xr:uid="{635F7415-8AB0-4B1C-9283-D6AD373554EF}"/>
    <cellStyle name="_Viking_R1.5b_WACC_Calc_Sheet 2" xfId="44260" xr:uid="{9A7811DF-9B36-4AD8-8763-3C475C2854C6}"/>
    <cellStyle name="_Viking_R1.5b_WACC_Calc_Sheet 2 2" xfId="44261" xr:uid="{D86D350C-1AC2-4A92-ADDB-F8C994B05541}"/>
    <cellStyle name="_Viking_R1.5b_WACC_Calc_Sheet 3" xfId="44262" xr:uid="{70B28661-91E5-4E72-8DB5-9459F774503C}"/>
    <cellStyle name="_Viking_R1.5b_WACC_Calc_Sheet 4" xfId="44263" xr:uid="{F98D434E-1A1D-49A5-B673-D5DEE5C65B00}"/>
    <cellStyle name="_Viking_R1.5b_WACC_Calc_Sheet 4 2" xfId="44264" xr:uid="{35BC5363-8CA4-4888-AD63-4ACCE2691462}"/>
    <cellStyle name="_Viking_R1.5b_WACC_Calc_Sheet 4 3" xfId="44265" xr:uid="{DA8DC092-A340-4685-BDA1-8CFC35E6443E}"/>
    <cellStyle name="_Viking_R1.5b_WACC_Calc_Sheet_Genesis_Bridge_Tab" xfId="44266" xr:uid="{DF98EF15-3247-4458-B7F1-00E063DC2442}"/>
    <cellStyle name="_Viking_R1.5b_WACC_Calc_Sheet_ToD" xfId="44267" xr:uid="{DB976922-590E-4569-84C8-D3D7BC0A1767}"/>
    <cellStyle name="_Viking_R1.5b_WACC_Calc_Sheet_ToD 2" xfId="44268" xr:uid="{513DBBB5-0245-46BD-88C5-6E7FC371A2E9}"/>
    <cellStyle name="_Viking_R1.5b_WACC_Calc_Sheet_ToD 3" xfId="44269" xr:uid="{B8DE30A7-2F70-4CE6-908D-9CF64DCA06E4}"/>
    <cellStyle name="_Viking_R1.5b_Word_Outputs_2009_09_12" xfId="44270" xr:uid="{56D80263-84DA-4FA3-8DD8-2D688A382CB3}"/>
    <cellStyle name="_Volumetric NCM" xfId="44271" xr:uid="{4B623A03-A28E-4504-9B5D-D7B07E17D726}"/>
    <cellStyle name="_Volumetric NCM 2" xfId="44272" xr:uid="{CD683825-056C-44C7-AD95-F8CE382FADC0}"/>
    <cellStyle name="_Volumetric NCM 2 2" xfId="44273" xr:uid="{C57C4F80-9D48-42F8-8405-AD5A804143DA}"/>
    <cellStyle name="_Volumetric NCM 3" xfId="44274" xr:uid="{84D44834-281B-4677-A659-5F1F244AC6D9}"/>
    <cellStyle name="_Volumetric NCM Y1-Y4" xfId="44275" xr:uid="{93A2F5F0-1FA6-42C2-AD3A-CAC8C34D7EC3}"/>
    <cellStyle name="_Volumetric NCM Y1-Y4 2" xfId="44276" xr:uid="{38E51B0D-A20A-4D0E-B434-F5FA4BF11535}"/>
    <cellStyle name="_Volumetric NCM Y1-Y4 2 2" xfId="44277" xr:uid="{A57A6390-E85D-49DF-94F9-D427763EF479}"/>
    <cellStyle name="_Volumetric NCM Y1-Y4 3" xfId="44278" xr:uid="{6019318A-9A59-4573-9F09-C01AFB92A0C4}"/>
    <cellStyle name="_Volumetric NCM Y1-Y4_Cherokee 2010 - 2014 Budget Forecast" xfId="44279" xr:uid="{8A3D1A0F-0F46-4935-881D-8EA382E52458}"/>
    <cellStyle name="_Volumetric NCM_Cherokee 2010 - 2014 Budget Forecast" xfId="44280" xr:uid="{49BFA58B-F7F9-46C1-A680-0437CD544B27}"/>
    <cellStyle name="_Volumetric NCM-R03" xfId="44281" xr:uid="{CD9CC499-F4E7-46D2-A552-8CC49E673F77}"/>
    <cellStyle name="_WACC_2007_2008_Backup" xfId="44282" xr:uid="{C580C10E-A32A-497E-AEC3-275C76904D3A}"/>
    <cellStyle name="_WACC_2007_2008_Backup 2" xfId="44283" xr:uid="{447E6AFD-FAA1-4D0C-81A8-3ABE8B695966}"/>
    <cellStyle name="_WACC_2007_2008_Backup 2 2" xfId="44284" xr:uid="{114DDD24-B3B9-43DE-8703-2AB97AEB0466}"/>
    <cellStyle name="_WACC_2007_2008_Backup 3" xfId="44285" xr:uid="{8B0F2E1C-011F-4FC5-9518-1126FB7E9A42}"/>
    <cellStyle name="_WACC_2007_2008_Backup 4" xfId="44286" xr:uid="{322785FE-7BCC-4883-AED1-E989A980F82E}"/>
    <cellStyle name="_WACC_2007_2008_Backup 4 2" xfId="44287" xr:uid="{C7C493D8-3AC9-4CF6-89D6-7C5A28D82A3F}"/>
    <cellStyle name="_WACC_2007_2008_Backup 4 3" xfId="44288" xr:uid="{15548673-9CEF-43FB-A01B-741F72C3517B}"/>
    <cellStyle name="_WACC_2007_2008_Backup_Genesis_Bridge_Tab" xfId="44289" xr:uid="{F422DB78-A039-4E80-BA62-C3F622F72B66}"/>
    <cellStyle name="_WACC_2007_2008_Backup_ToD" xfId="44290" xr:uid="{031F2D40-1453-41E4-A5AB-ACFAF0046727}"/>
    <cellStyle name="_WACC_2007_2008_Backup_ToD 2" xfId="44291" xr:uid="{1457FFB1-466B-4FEA-BB96-F12EF4FB59AB}"/>
    <cellStyle name="_WACC_2007_2008_Backup_ToD 3" xfId="44292" xr:uid="{98C9DE08-C352-4AD3-9FD5-A5EA4F5F6609}"/>
    <cellStyle name="_WACC_Calc" xfId="44293" xr:uid="{8E2C3A6B-D09B-48C0-ADDD-11860108CA82}"/>
    <cellStyle name="_WACC_Calc 2" xfId="44294" xr:uid="{F31C0C17-1CC6-49D0-A57B-2A8ADEAF0104}"/>
    <cellStyle name="_WACC_Calc 2 2" xfId="44295" xr:uid="{B0E235C0-9336-41C6-9359-C5BF3AB36E7F}"/>
    <cellStyle name="_WACC_Calc 3" xfId="44296" xr:uid="{37BCD34D-BE5F-4B43-9487-CC462E13D51F}"/>
    <cellStyle name="_WACC_Calc 4" xfId="44297" xr:uid="{79B128F5-C3CB-431C-BB01-67B1FA3DCD21}"/>
    <cellStyle name="_WACC_Calc 4 2" xfId="44298" xr:uid="{8E2208DD-4F0B-4B76-BC11-949C4C99F239}"/>
    <cellStyle name="_WACC_Calc 4 3" xfId="44299" xr:uid="{73DAEADB-0F58-4881-8027-65A6F30CC053}"/>
    <cellStyle name="_WACC_Calc_Genesis_Bridge_Tab" xfId="44300" xr:uid="{3A146217-8B72-40BB-835C-C6F3D214DD87}"/>
    <cellStyle name="_WACC_Calc_Sheet" xfId="44301" xr:uid="{0ACD32A0-F586-4F0E-BDE6-9E2D43A9E451}"/>
    <cellStyle name="_WACC_Calc_Sheet 2" xfId="44302" xr:uid="{8A40B7F9-822B-45A3-90D8-D0358C4DEEC4}"/>
    <cellStyle name="_WACC_Calc_Sheet 2 2" xfId="44303" xr:uid="{67D3976A-46AF-433E-843E-48212223EB23}"/>
    <cellStyle name="_WACC_Calc_Sheet 3" xfId="44304" xr:uid="{8D01C4D9-8F52-4DA9-93DC-3E117C06BC7B}"/>
    <cellStyle name="_WACC_Calc_Sheet 4" xfId="44305" xr:uid="{9A950AB1-8149-4252-9200-4105A4DA6F70}"/>
    <cellStyle name="_WACC_Calc_Sheet 4 2" xfId="44306" xr:uid="{AABA30D9-E52B-400B-90E1-23E7ADB099FA}"/>
    <cellStyle name="_WACC_Calc_Sheet 4 3" xfId="44307" xr:uid="{246F2B90-7EDA-477C-8A85-D075E0D62282}"/>
    <cellStyle name="_WACC_Calc_Sheet_Genesis_Bridge_Tab" xfId="44308" xr:uid="{ECB1BCA9-D28C-466A-B415-80D565A52333}"/>
    <cellStyle name="_WACC_Calc_Sheet_ToD" xfId="44309" xr:uid="{4FE0133C-70F4-49E4-B900-E1D4ADCCD525}"/>
    <cellStyle name="_WACC_Calc_Sheet_ToD 2" xfId="44310" xr:uid="{EF6E96C2-1967-4E55-92F0-1096FD9D4E6F}"/>
    <cellStyle name="_WACC_Calc_Sheet_ToD 3" xfId="44311" xr:uid="{05B14F44-3E22-43CD-A6F7-D4B19660FB12}"/>
    <cellStyle name="_WACC_Calc_ToD" xfId="44312" xr:uid="{A3E3F196-84E8-4092-BF5F-6A21B57863D1}"/>
    <cellStyle name="_WACC_Calc_ToD 2" xfId="44313" xr:uid="{BA46C407-8670-45F6-B687-AA9821C05FCB}"/>
    <cellStyle name="_WACC_Calc_ToD 3" xfId="44314" xr:uid="{8B42D2EE-9529-49B8-AEB7-78E96FFB77C0}"/>
    <cellStyle name="_WCMA" xfId="44315" xr:uid="{56A100F3-5917-4E68-8BA9-5C79013ABA7A}"/>
    <cellStyle name="_WCMA 2" xfId="44316" xr:uid="{4FA98DEB-65C8-4953-ABFE-4A5D2DE5BACA}"/>
    <cellStyle name="_WCMA 2 2" xfId="44317" xr:uid="{A0C7A3DE-175A-473A-B552-8E3FE7538AAA}"/>
    <cellStyle name="_WCMA 3" xfId="44318" xr:uid="{90A995CD-153D-42AA-919A-E281E82C4ACB}"/>
    <cellStyle name="_WCMA 4" xfId="44319" xr:uid="{073A16A7-B9D8-4D46-819D-5C32BFFF7FD4}"/>
    <cellStyle name="_WCMA 4 2" xfId="44320" xr:uid="{B88A6077-A5B0-4EBD-B7A0-34F45DA79C5A}"/>
    <cellStyle name="_WCMA 4 3" xfId="44321" xr:uid="{F50C9C71-14D7-40B1-9A35-828B4D95C3C6}"/>
    <cellStyle name="_WCMA_Cherokee 2010 - 2014 Budget Forecast" xfId="44322" xr:uid="{EC4EFD54-8815-4BE3-9EED-94ED3A95E402}"/>
    <cellStyle name="_WCMA_Cimarron O&amp;M_05-24-2012" xfId="44323" xr:uid="{A2DE17F5-B958-45B3-B44A-150C67569449}"/>
    <cellStyle name="_WCMA_Copy of South TX GenTie  0.8x Sale12-31-09 COD BASE CASEvBOD" xfId="44324" xr:uid="{776B4B3D-C573-4C31-9041-45B45B37CDF9}"/>
    <cellStyle name="_WCMA_Copy of South TX GenTie  0.8x Sale12-31-09 COD BASE CASEvBOD 2" xfId="44325" xr:uid="{6AE6E91F-6B9A-4E41-9725-21275A1BA04B}"/>
    <cellStyle name="_WCMA_Genesis_Bridge_Tab" xfId="44326" xr:uid="{A698F3A4-C64A-43EC-8814-66F694AA3044}"/>
    <cellStyle name="_WCMA_Input" xfId="44327" xr:uid="{25FAD5A0-DB26-435C-B852-EE921DE41567}"/>
    <cellStyle name="_WCMA_Majestic II 2013 - 2042 Property Tax Forecast est" xfId="44328" xr:uid="{E2FCB4AD-67C5-4D22-BA4A-9E82BA79DD1F}"/>
    <cellStyle name="_WCMA_McCoy 250 MW Yingli 280W T-0 NextEra PVO&amp;M Budget (NEW RAMP)_2010-12-10" xfId="44329" xr:uid="{549F54EC-C875-4CA5-B774-0B903E5CEBF0}"/>
    <cellStyle name="_WCMA_McCoy 250 MW Yingli 280W T-0 NextEra PVO&amp;M Budget (NEW RAMP)_2010-12-6" xfId="44330" xr:uid="{148B3323-5664-4222-B145-69E2535A044C}"/>
    <cellStyle name="_WCMA_Tax" xfId="44331" xr:uid="{BA5B57D8-DCD9-49B9-BF5C-092B7785F4D3}"/>
    <cellStyle name="_WCMA_ToD" xfId="44332" xr:uid="{F24F3EE2-49A6-404A-B13D-C28566928A07}"/>
    <cellStyle name="_WCMA_ToD 2" xfId="44333" xr:uid="{B738326E-56E5-4773-95A2-64FE8B9FC44C}"/>
    <cellStyle name="_WCMA_ToD 3" xfId="44334" xr:uid="{EC0AA513-053A-46A7-9F08-2FEB2EEF4B1F}"/>
    <cellStyle name="_Weatherford RiskCom_6-3-04 R2" xfId="44335" xr:uid="{7B70745B-37FA-4DE0-9B5D-FD32E19901D0}"/>
    <cellStyle name="_Weatherford RiskCom_6-3-04 R2 2" xfId="44336" xr:uid="{31B543FB-39EB-49F9-B43D-937D72F1D1D7}"/>
    <cellStyle name="_Weekly Vectors" xfId="44337" xr:uid="{0409B1CA-BC41-4C49-909F-46B3DD14ECCA}"/>
    <cellStyle name="_Weekly Vectors 2" xfId="44338" xr:uid="{DD79774C-7A64-4B17-813B-4A199BC3B01F}"/>
    <cellStyle name="_Weekly Vectors 2 2" xfId="44339" xr:uid="{98120FCF-7D16-4408-8750-B51A963131E4}"/>
    <cellStyle name="_Weekly Vectors 3" xfId="44340" xr:uid="{785F719C-4C8C-48FD-8103-5CCDFB194A4D}"/>
    <cellStyle name="_Weekly Vectors 3 2" xfId="44341" xr:uid="{D82F2008-92FE-45CE-890F-ABD989B4CB17}"/>
    <cellStyle name="_Weekly Vectors 4" xfId="44342" xr:uid="{BBC06B86-2F31-4C7A-8AB8-AB20D340E032}"/>
    <cellStyle name="_Weekly Vectors 4 2" xfId="44343" xr:uid="{F32804CE-A98A-4A73-8A3B-B33B1DB19349}"/>
    <cellStyle name="_Weekly Vectors 4 3" xfId="44344" xr:uid="{858E8911-4C3C-42A6-A7A3-9773E674B0E3}"/>
    <cellStyle name="_Weekly Vectors_BASIS ADJ" xfId="44345" xr:uid="{BE3EF81F-2008-46B3-AF23-2A437CE4EDB0}"/>
    <cellStyle name="_Weekly Vectors_BM Adjustments" xfId="44346" xr:uid="{6A89CF98-D13E-4094-9348-06B48050C86F}"/>
    <cellStyle name="_Weekly Vectors_Budget Support 2012-09 2013-15 Benefit Programs v5 with NEER Barg Update" xfId="44347" xr:uid="{A83C33B8-C677-4634-969B-EBEBAF02F5BA}"/>
    <cellStyle name="_Weekly Vectors_Capacity_Factor_Monthly_Forecast_Through_2024 " xfId="44348" xr:uid="{47DF1658-214A-4D1D-AF65-C9284D31B269}"/>
    <cellStyle name="_Weekly Vectors_Capacity_Factor_Monthly_Forecast_Through_2024  2" xfId="44349" xr:uid="{D1EB0806-CBF2-4C35-8BD1-E1D89A4F6810}"/>
    <cellStyle name="_Weekly Vectors_Capital Prov 1Q10" xfId="44350" xr:uid="{37DA1527-F9C7-4355-9D9B-2B6107B1664D}"/>
    <cellStyle name="_Weekly Vectors_Capital Prov 1Q10 2" xfId="44351" xr:uid="{44D5D4A1-7C6A-4970-B79E-67D9976F9BCF}"/>
    <cellStyle name="_Weekly Vectors_Capital Prov 1Q10_March_LTD_Premium" xfId="44352" xr:uid="{F2EDA748-F97A-4177-A4AD-4B0B6C6F4799}"/>
    <cellStyle name="_Weekly Vectors_Capital Prov 1Q10_Nov Self Admin LTD Income Premium - CIGNA" xfId="44353" xr:uid="{CEC1F2AB-A90E-4C5F-96B6-020B13F24D2E}"/>
    <cellStyle name="_Weekly Vectors_Capital Prov 1Q10_Summary Unrounded" xfId="44354" xr:uid="{65CFFBBD-C9EC-43A0-AD40-076C1CBB4E5B}"/>
    <cellStyle name="_Weekly Vectors_Consolidated Summary Living ProForma_2011_DRAFT" xfId="44355" xr:uid="{D35B2D0D-9916-4CCC-8015-971DB505C5F0}"/>
    <cellStyle name="_Weekly Vectors_Consolidated Summary Living ProForma_2011_DRAFT 2" xfId="44356" xr:uid="{BE1B469B-1579-40EF-A942-B9462AA8B7B5}"/>
    <cellStyle name="_Weekly Vectors_Consolidated Summary Living ProForma_2011_Paste Special" xfId="44357" xr:uid="{36DFF8A1-29AC-42CC-A79C-89DC4AA334B4}"/>
    <cellStyle name="_Weekly Vectors_Consolidated Summary Living ProForma_2011_Paste Special 2" xfId="44358" xr:uid="{255A6FFE-8EA0-4916-83D2-C175C0F8D147}"/>
    <cellStyle name="_Weekly Vectors_Copy of South TX GenTie  0.8x Sale12-31-09 COD BASE CASEvBOD" xfId="44359" xr:uid="{2EC19627-A6E4-4F23-A8C2-1A34FE2C389A}"/>
    <cellStyle name="_Weekly Vectors_Copy of South TX GenTie  0.8x Sale12-31-09 COD BASE CASEvBOD 2" xfId="44360" xr:uid="{7C266894-4019-430A-81BF-56FCDA2FEE81}"/>
    <cellStyle name="_Weekly Vectors_Fees" xfId="44361" xr:uid="{80F625AC-FDB7-468C-ACD6-12647D9EBB86}"/>
    <cellStyle name="_Weekly Vectors_Genesis_Bridge_Tab" xfId="44362" xr:uid="{0C641F77-E592-4281-958D-54BE3549FB1D}"/>
    <cellStyle name="_Weekly Vectors_Locked in Gross Margin" xfId="44363" xr:uid="{1CFB2CDC-0C2C-436F-8B17-EC8A88BE5CA3}"/>
    <cellStyle name="_Weekly Vectors_LTD-FAS 112 Summary" xfId="44364" xr:uid="{70349F97-EB36-4673-96C3-1D3C8F18FC1C}"/>
    <cellStyle name="_Weekly Vectors_ToD" xfId="44365" xr:uid="{A35573E4-1318-490D-94C8-65DBAD904116}"/>
    <cellStyle name="_Weekly Vectors_ToD 2" xfId="44366" xr:uid="{54AA40ED-4FF8-43AA-A8D7-0BD0ACB844C1}"/>
    <cellStyle name="_Weekly Vectors_ToD 3" xfId="44367" xr:uid="{8F6EC0DE-352B-4B01-A129-AE2A8FE87982}"/>
    <cellStyle name="_Weekly Vectors_tx financing revs" xfId="44368" xr:uid="{EC109B62-431B-4615-9E19-D726C231457E}"/>
    <cellStyle name="_Weekly Vectors_tx financing revs 2" xfId="44369" xr:uid="{062FAD02-5FB3-4304-A532-B43260A10CF7}"/>
    <cellStyle name="_Weekly Vectors2" xfId="44370" xr:uid="{9EF7AF19-FBDF-4CE1-96FD-7E69A964CFE4}"/>
    <cellStyle name="_Weekly Vectors2 2" xfId="44371" xr:uid="{902B1666-8180-424A-85DB-71A078A44807}"/>
    <cellStyle name="_Weekly Vectors2 2 2" xfId="44372" xr:uid="{1F0A0573-4852-4963-A37A-E30566DD0E27}"/>
    <cellStyle name="_Weekly Vectors2 3" xfId="44373" xr:uid="{A8796760-011C-40A8-93D4-758F861B1570}"/>
    <cellStyle name="_Weekly Vectors2 3 2" xfId="44374" xr:uid="{DBBC3C4A-4835-47B7-BBBC-E351D324F730}"/>
    <cellStyle name="_Weekly Vectors2 4" xfId="44375" xr:uid="{A6A4767A-C3D2-4D80-9277-CC73F9C4E857}"/>
    <cellStyle name="_Weekly Vectors2 4 2" xfId="44376" xr:uid="{A1CF3576-7627-4504-B842-55E5B2A20041}"/>
    <cellStyle name="_Weekly Vectors2 4 3" xfId="44377" xr:uid="{656652E6-E4A2-4E00-B591-5ADC6EFEB7DB}"/>
    <cellStyle name="_Weekly Vectors2_BASIS ADJ" xfId="44378" xr:uid="{42CF6817-3244-4572-8A45-47808704F782}"/>
    <cellStyle name="_Weekly Vectors2_BM Adjustments" xfId="44379" xr:uid="{1E2EA682-C4F6-4249-AFA8-9CA1D63C65F0}"/>
    <cellStyle name="_Weekly Vectors2_Budget Support 2012-09 2013-15 Benefit Programs v5 with NEER Barg Update" xfId="44380" xr:uid="{4FA3357C-1D2A-4454-91B8-F66EE3AFDCF5}"/>
    <cellStyle name="_Weekly Vectors2_Capacity_Factor_Monthly_Forecast_Through_2024 " xfId="44381" xr:uid="{89A1B754-F7B9-42F9-8368-A5C637216730}"/>
    <cellStyle name="_Weekly Vectors2_Capacity_Factor_Monthly_Forecast_Through_2024  2" xfId="44382" xr:uid="{1EB982E4-9C84-469F-BBD2-3690C6FD841F}"/>
    <cellStyle name="_Weekly Vectors2_Capital Prov 1Q10" xfId="44383" xr:uid="{3E75096C-8AFD-42C3-84BC-DB7BEE188BE1}"/>
    <cellStyle name="_Weekly Vectors2_Capital Prov 1Q10 2" xfId="44384" xr:uid="{5BC3385B-E5D0-4574-A521-1E94DAD049F9}"/>
    <cellStyle name="_Weekly Vectors2_Capital Prov 1Q10_March_LTD_Premium" xfId="44385" xr:uid="{4715AE8F-716B-42C4-879A-1B53C55596BC}"/>
    <cellStyle name="_Weekly Vectors2_Capital Prov 1Q10_Nov Self Admin LTD Income Premium - CIGNA" xfId="44386" xr:uid="{3E10B51D-0205-4827-BE93-4E4DEDAA6982}"/>
    <cellStyle name="_Weekly Vectors2_Capital Prov 1Q10_Summary Unrounded" xfId="44387" xr:uid="{54385763-44B7-4C0A-BF4D-6BF3A84A0835}"/>
    <cellStyle name="_Weekly Vectors2_Consolidated Summary Living ProForma_2011_DRAFT" xfId="44388" xr:uid="{E78961EF-4D14-449D-BBA4-DD40318DFAEA}"/>
    <cellStyle name="_Weekly Vectors2_Consolidated Summary Living ProForma_2011_DRAFT 2" xfId="44389" xr:uid="{D5726808-D4F3-448C-858E-F57B6D0D3F90}"/>
    <cellStyle name="_Weekly Vectors2_Consolidated Summary Living ProForma_2011_Paste Special" xfId="44390" xr:uid="{E27EBB09-14C0-49BC-89F5-3098F17C98DD}"/>
    <cellStyle name="_Weekly Vectors2_Consolidated Summary Living ProForma_2011_Paste Special 2" xfId="44391" xr:uid="{C5FA4192-7EAB-4899-BC74-AE29BEC4F108}"/>
    <cellStyle name="_Weekly Vectors2_Copy of South TX GenTie  0.8x Sale12-31-09 COD BASE CASEvBOD" xfId="44392" xr:uid="{C6DB5A80-0F39-4729-8ABF-BB1749A01471}"/>
    <cellStyle name="_Weekly Vectors2_Copy of South TX GenTie  0.8x Sale12-31-09 COD BASE CASEvBOD 2" xfId="44393" xr:uid="{FB2CE15D-47FC-412C-8349-BA41C7607341}"/>
    <cellStyle name="_Weekly Vectors2_Fees" xfId="44394" xr:uid="{FDEFB83C-0209-46A6-804A-C4816926F6CC}"/>
    <cellStyle name="_Weekly Vectors2_Genesis_Bridge_Tab" xfId="44395" xr:uid="{D783B7D6-A164-4B11-B374-7C05F38A2549}"/>
    <cellStyle name="_Weekly Vectors2_Locked in Gross Margin" xfId="44396" xr:uid="{E315F033-1390-402C-9AC3-CFC28069EED4}"/>
    <cellStyle name="_Weekly Vectors2_LTD-FAS 112 Summary" xfId="44397" xr:uid="{73CA6A4F-B327-40CC-BB59-1CF72C9EB48B}"/>
    <cellStyle name="_Weekly Vectors2_ToD" xfId="44398" xr:uid="{9841BEE8-AAC5-4DD5-9D1D-F6AEDC67D15A}"/>
    <cellStyle name="_Weekly Vectors2_ToD 2" xfId="44399" xr:uid="{39CC41F1-6D1A-4BBE-80DE-04E45D3805D1}"/>
    <cellStyle name="_Weekly Vectors2_ToD 3" xfId="44400" xr:uid="{F6F7CDEE-500B-4FBC-9D13-8F2095BF7698}"/>
    <cellStyle name="_Weekly Vectors2_tx financing revs" xfId="44401" xr:uid="{9530E641-222D-42EB-8985-F3A37EF9B3C5}"/>
    <cellStyle name="_Weekly Vectors2_tx financing revs 2" xfId="44402" xr:uid="{C660D53A-3D0D-44FA-B2FD-346BE5EFBC5E}"/>
    <cellStyle name="_West County Unit 3 Incremental Budget 2011-2040" xfId="44403" xr:uid="{424AEA4C-87EE-40F7-BBDA-0A706615F4B8}"/>
    <cellStyle name="_West County Unit3_Summary Nov2007 Clean" xfId="44404" xr:uid="{82651AF8-022C-41A3-9A2A-088154F51ADB}"/>
    <cellStyle name="_West County Unit3_Summary Nov2007 Clean 2" xfId="44405" xr:uid="{6D7DDCEC-ED26-4C1A-933A-95408A6C7B6E}"/>
    <cellStyle name="_West County Unit3_Summary Nov2007 Clean 2 2" xfId="44406" xr:uid="{5E363C3B-A547-4930-8A77-26438779E71C}"/>
    <cellStyle name="_West County Unit3_Summary Nov2007 Clean 3" xfId="44407" xr:uid="{491B4669-1BE5-458E-A090-857B6C3130E8}"/>
    <cellStyle name="_West County Unit3_Summary Nov2007 Clean 4" xfId="44408" xr:uid="{0E35A3D2-EB45-4929-9D37-6F0277D8653B}"/>
    <cellStyle name="_West County Unit3_Summary Nov2007 Clean 4 2" xfId="44409" xr:uid="{0B0DF981-0479-49A9-9415-DE483D27C3FC}"/>
    <cellStyle name="_West County Unit3_Summary Nov2007 Clean 4 3" xfId="44410" xr:uid="{6D64E1EC-00C5-4BE3-A2C2-D5814311F2EE}"/>
    <cellStyle name="_West County Unit3_Summary Nov2007 Clean_Genesis_Bridge_Tab" xfId="44411" xr:uid="{0BBD3CA3-F3E9-492C-A32C-EF8F92183E71}"/>
    <cellStyle name="_West County Unit3_Summary Nov2007 Clean_Input" xfId="44412" xr:uid="{5FBA90ED-BF4D-4D69-8F56-BF9FB84E086F}"/>
    <cellStyle name="_West County Unit3_Summary Nov2007 Clean_McCoy 250 MW Yingli 280W T-0 NextEra PVO&amp;M Budget (NEW RAMP)_2010-12-10" xfId="44413" xr:uid="{193F3550-10E2-4166-A3CE-394F6B80FCD4}"/>
    <cellStyle name="_West County Unit3_Summary Nov2007 Clean_McCoy 250 MW Yingli 280W T-0 NextEra PVO&amp;M Budget (NEW RAMP)_2010-12-6" xfId="44414" xr:uid="{2C777075-33F4-4D33-B102-124F4CB63191}"/>
    <cellStyle name="_West County Unit3_Summary Nov2007 Clean_Staffing and Washing for POD_12-8-2010" xfId="44415" xr:uid="{738292BD-2945-4F32-AD91-628A613C1727}"/>
    <cellStyle name="_West County Unit3_Summary Nov2007 Clean_ToD" xfId="44416" xr:uid="{2959110E-7835-49C4-AC5B-EFC983FA9A21}"/>
    <cellStyle name="_West County Unit3_Summary Nov2007 Clean_ToD 2" xfId="44417" xr:uid="{A25BAE96-463D-45C5-AE23-321531A84395}"/>
    <cellStyle name="_West County Unit3_Summary Nov2007 Clean_ToD 3" xfId="44418" xr:uid="{12BF467B-B7E1-4CDC-8606-70944D185350}"/>
    <cellStyle name="_WestCountyProductionTeam - Priore Staffing &amp; Budget Projection 2006-2013" xfId="44419" xr:uid="{39B4F9F0-68CA-45C4-91DD-B4895D96C6DE}"/>
    <cellStyle name="_WF-Waterfall" xfId="44420" xr:uid="{CE1AF8C4-244E-413B-87DB-F65F903EFB26}"/>
    <cellStyle name="_wind" xfId="44421" xr:uid="{F53940B2-BA0D-4A81-A451-501D43E51CFE}"/>
    <cellStyle name="_Wind 09 Iowa" xfId="44422" xr:uid="{890E0420-9585-4541-ABDC-203654F3885C}"/>
    <cellStyle name="_Wind 10 Iowa" xfId="44423" xr:uid="{942A86EC-1727-4689-A214-888E011EBAD7}"/>
    <cellStyle name="_Wind 11 Iowa" xfId="44424" xr:uid="{F062E6CF-F5FC-410F-8A63-31E785DD2381}"/>
    <cellStyle name="_Wind comparables v2" xfId="44425" xr:uid="{A7EA9726-3734-40EB-A7C5-BE705136484A}"/>
    <cellStyle name="_Wind comps updated 10.30.06 v7" xfId="44426" xr:uid="{322C1C4B-69A3-41A5-8116-21A99650FE18}"/>
    <cellStyle name="_Wind comps updated 10.30.06 v7_UPC HoldCo Financial Model (09-07-07) - Working Version" xfId="44427" xr:uid="{D3B56222-FA34-4B6E-AA69-1C094929F971}"/>
    <cellStyle name="_Wind comps updated 10.30.06 v7_UPC HoldCo Financial Model (09-07-07) - Working Version 2" xfId="44428" xr:uid="{BC032433-0EE5-4512-9674-4A8E78CC6593}"/>
    <cellStyle name="_Wind comps updated 10.30.06 v7_UPC HoldCo Financial Model (09-07-07) - Working Version_Final Internal Accounting UPC toggle Stetson v2 equity method FINAL v55" xfId="44429" xr:uid="{8E7E3100-23A6-4F76-B78F-BE4A1E11DCB8}"/>
    <cellStyle name="_Wind comps updated 10.30.06 v7_UPC HoldCo Financial Model (09-07-07) - Working Version_Final Internal Accounting UPC toggle Stetson v2 equity method FINAL v57" xfId="44430" xr:uid="{B5099A8E-F856-40BF-BBC1-DB7036C28085}"/>
    <cellStyle name="_Wind comps updated 10.30.06 v7_UPC HoldCo Financial Model (09-07-07) - Working Version_UPC New York Wind 1-8-08 v equity method FINAL" xfId="44431" xr:uid="{CA563669-769D-4C35-8A0E-1D3D03C4DE70}"/>
    <cellStyle name="_Wind EFOR 2008 Monthly Reforecast - February" xfId="44432" xr:uid="{7A147BD4-B50A-4E7F-A006-2CC3EEB9F250}"/>
    <cellStyle name="_Wind EFOR 2008 Monthly Reforecast FINAL - May" xfId="44433" xr:uid="{41F4A231-4A73-4C49-B92C-C024F20A5E01}"/>
    <cellStyle name="_Wind EFOR 2008 Monthly Reforecast FINAL - May 2" xfId="44434" xr:uid="{7A4F9837-ADD5-4316-98DA-D14A59AFCFE2}"/>
    <cellStyle name="_Wind Update" xfId="44435" xr:uid="{CE8C69EB-DFA0-4D17-A0F9-DA78F5FB137F}"/>
    <cellStyle name="_Wind Update 2" xfId="44436" xr:uid="{C50706D2-B698-4DEB-BDC7-8018923B7DB7}"/>
    <cellStyle name="_Wind_Est_Std_Template_Rev-I" xfId="44437" xr:uid="{BECCC5F2-0B6F-4050-992F-B92BB7BAB63B}"/>
    <cellStyle name="_Wind_Est_Std_Template_Rev-I 2" xfId="44438" xr:uid="{9C15611C-28D5-4881-9ADE-C5CD66EE1BD4}"/>
    <cellStyle name="_Wind_Est_Std_Template_Rev-I_Copy of South TX GenTie  0.8x Sale12-31-09 COD BASE CASEvBOD" xfId="44439" xr:uid="{1DD7E32D-A488-4C3D-98E0-160A2957B8E8}"/>
    <cellStyle name="_Wind_Est_Std_Template_Rev-I_Copy of South TX GenTie  0.8x Sale12-31-09 COD BASE CASEvBOD 2" xfId="44440" xr:uid="{D07E299C-6B21-4C78-A5C1-8E6143EF4C4F}"/>
    <cellStyle name="_Worksheet Template with Print Macro1" xfId="44441" xr:uid="{B792C69B-2A3E-4074-9AF7-67B0AF121332}"/>
    <cellStyle name="_Worksheet Template with Print Macro1 2" xfId="44442" xr:uid="{35EE456C-D954-44A5-A36B-E7B6BC2237B0}"/>
    <cellStyle name="_Worksheet Template with Print Macro1 2 2" xfId="44443" xr:uid="{ADA15622-B57E-4553-A557-BF58FB7350D8}"/>
    <cellStyle name="_Worksheet Template with Print Macro1 3" xfId="44444" xr:uid="{7603584E-4BF4-4BEA-89EA-4E7A85304D1E}"/>
    <cellStyle name="_WPP - Ormat 6-5-2007  v19i with internal accounting v3 eq method FINAL" xfId="44445" xr:uid="{16FC816C-D4C9-43A0-8F86-256F561D0EF8}"/>
    <cellStyle name="_WPP 90 Partnership Budget (2005)" xfId="44446" xr:uid="{12A8F8C2-6689-45D2-8F5D-C0298BDDFF7D}"/>
    <cellStyle name="_WPP 90 Partnership Budget (2005) 2" xfId="44447" xr:uid="{4F5CB9EE-B82B-4384-BAE1-7F86D903F114}"/>
    <cellStyle name="_WPP 90_91 Ops Summary" xfId="44448" xr:uid="{A72C32BB-E1D6-4F70-BDDB-72E094861F83}"/>
    <cellStyle name="_WPP 90_91 Ops Summary 2" xfId="44449" xr:uid="{2EDB9086-A9EA-4720-9E31-9F2BE36F320C}"/>
    <cellStyle name="_WPP 91 Business Management Budget (2005)" xfId="44450" xr:uid="{474E495D-F5F4-4F36-BDC8-17B0D38C54E6}"/>
    <cellStyle name="_WPP 91 Business Management Budget (2005) 2" xfId="44451" xr:uid="{77B11866-606D-426F-8AEC-F3953D8B1D0A}"/>
    <cellStyle name="_WPP 94 Pro Forma_ July 1" xfId="44452" xr:uid="{21D750A3-D92B-47D5-AEFD-86F8CDCF432B}"/>
    <cellStyle name="_WPP 94 Pro Forma_ July 1 2" xfId="44453" xr:uid="{646CE7E9-1E2B-42D8-8D73-AF5FD1C589C3}"/>
    <cellStyle name="_WV1 - Monthly" xfId="44454" xr:uid="{8CE59405-A6D6-4AF0-A81D-7980EB13DA9D}"/>
    <cellStyle name="_WV1 - Monthly 2" xfId="44455" xr:uid="{1B7D74F8-D449-4712-81DB-6B0CEFF50F31}"/>
    <cellStyle name="_Y1&amp;2 Summary" xfId="44456" xr:uid="{D5F3BDAA-90AF-4AD9-9B74-65C264E4F85A}"/>
    <cellStyle name="_Y1&amp;2 Summary 2" xfId="44457" xr:uid="{BBEC605F-498A-40C4-9B71-C2BA778DA260}"/>
    <cellStyle name="_Y1&amp;2 Summary 2 2" xfId="44458" xr:uid="{A24A5660-8B2B-4C11-88D7-719ED7AE5D87}"/>
    <cellStyle name="_Y1&amp;2 Summary 3" xfId="44459" xr:uid="{B881FC00-2FF3-4AA0-BF13-5F9A341BE210}"/>
    <cellStyle name="_Y1&amp;2 Summary_Cherokee 2010 - 2014 Budget Forecast" xfId="44460" xr:uid="{B4362F35-800E-4017-89F7-3B2E9103BC64}"/>
    <cellStyle name="_Y1-2 Volumetric NCM" xfId="44461" xr:uid="{1CAEF39E-0F62-4BA5-BB10-F8B496419F1D}"/>
    <cellStyle name="_Y1-2 Volumetric NCM 2" xfId="44462" xr:uid="{CAADA684-78DF-404C-A246-A7118B3020E0}"/>
    <cellStyle name="_Y1-2 Volumetric NCM 2 2" xfId="44463" xr:uid="{B608D683-8BBA-43EC-8597-9CB93179824A}"/>
    <cellStyle name="_Y1-2 Volumetric NCM 3" xfId="44464" xr:uid="{48215020-4350-4B13-8773-50136F27C575}"/>
    <cellStyle name="_Y1-2 Volumetric NCM_Cherokee 2010 - 2014 Budget Forecast" xfId="44465" xr:uid="{714EC27B-BA40-448D-AB0E-8E53C7ABDA59}"/>
    <cellStyle name="_Y3" xfId="44466" xr:uid="{82EFFB60-6DCC-4E52-89F1-961419B4ECDF}"/>
    <cellStyle name="_Y3 2" xfId="44467" xr:uid="{6371019B-875F-4569-897A-0F0BCA1C843A}"/>
    <cellStyle name="_Y3 2 2" xfId="44468" xr:uid="{79B653F7-561D-4D99-B3C1-BEF8F2BC7D06}"/>
    <cellStyle name="_Y3 3" xfId="44469" xr:uid="{0A7CF6B2-6F62-41F2-BCC7-E43D100E0C66}"/>
    <cellStyle name="_Y3 Volumetric NCM" xfId="44470" xr:uid="{8B61830D-3D5B-4565-B576-526DB613A9E2}"/>
    <cellStyle name="_Y3 Volumetric NCM 2" xfId="44471" xr:uid="{112EA797-C669-4994-A3FB-3E37FDF614DB}"/>
    <cellStyle name="_Y3 Volumetric NCM 2 2" xfId="44472" xr:uid="{778B93B0-8C9F-4CCD-915D-A7B55A5A58B5}"/>
    <cellStyle name="_Y3 Volumetric NCM 3" xfId="44473" xr:uid="{7BE39AEB-DCFB-4A27-AB91-EB2AFA0A8571}"/>
    <cellStyle name="_Y3 Volumetric NCM_Cherokee 2010 - 2014 Budget Forecast" xfId="44474" xr:uid="{FF3C0951-6CA7-4279-A1A4-D0BDD7904AA5}"/>
    <cellStyle name="_Y3_Cherokee 2010 - 2014 Budget Forecast" xfId="44475" xr:uid="{E3C29345-AA46-4CEF-B68D-6EF38445DEC3}"/>
    <cellStyle name="_Y4" xfId="44476" xr:uid="{704A5889-7580-4423-9790-A119BB23031D}"/>
    <cellStyle name="_Y4 2" xfId="44477" xr:uid="{139D8A49-68C9-4C4D-9399-8AA78B008035}"/>
    <cellStyle name="_Y4 2 2" xfId="44478" xr:uid="{619C97CA-0220-4C36-BC19-8B25967656AC}"/>
    <cellStyle name="_Y4 3" xfId="44479" xr:uid="{6C06572C-DDEE-4369-AC72-6E5E83D0BF7A}"/>
    <cellStyle name="_Y4 Summary" xfId="44480" xr:uid="{4B66EFC8-5F6A-4CE3-865A-292AFCD7C742}"/>
    <cellStyle name="_Y4 Summary 2" xfId="44481" xr:uid="{A9A78B8C-05A6-4417-B1EA-94B659DCFAC7}"/>
    <cellStyle name="_Y4 Summary 2 2" xfId="44482" xr:uid="{65485AA8-AF13-49F9-B17E-D73778304183}"/>
    <cellStyle name="_Y4 Summary 3" xfId="44483" xr:uid="{BC8842F4-D2C0-4523-96DD-4A5C485394D4}"/>
    <cellStyle name="_Y4 Summary_Cherokee 2010 - 2014 Budget Forecast" xfId="44484" xr:uid="{1E9649F1-A13F-46C0-BA54-55C38768C73F}"/>
    <cellStyle name="_Y4 Volumetric NCM" xfId="44485" xr:uid="{73AFF16C-E383-4EDD-A60F-AA5CDEC891DE}"/>
    <cellStyle name="_Y4 Volumetric NCM 2" xfId="44486" xr:uid="{472D3A94-6F9B-4C1C-B690-183B3FF44B4E}"/>
    <cellStyle name="_Y4 Volumetric NCM 2 2" xfId="44487" xr:uid="{A06CDFF4-4495-44C6-AE98-29EDD7764AF5}"/>
    <cellStyle name="_Y4 Volumetric NCM 3" xfId="44488" xr:uid="{A8D6AA82-29CF-442A-AA1A-41FE50FBADA4}"/>
    <cellStyle name="_Y4 Volumetric NCM_Cherokee 2010 - 2014 Budget Forecast" xfId="44489" xr:uid="{B8153666-458B-4BC9-89C0-4EFA6766AB00}"/>
    <cellStyle name="_Y4_Cherokee 2010 - 2014 Budget Forecast" xfId="44490" xr:uid="{BD52635B-02DE-404A-AA5B-683F60282C49}"/>
    <cellStyle name="_Year" xfId="44491" xr:uid="{50626987-DBC2-49E0-A7EE-6F27C59F7452}"/>
    <cellStyle name="_Year 2" xfId="44492" xr:uid="{5C52571B-1B58-4E3D-B1ED-F2B605A031B4}"/>
    <cellStyle name="_Year_01 Horizon Wind Energy Analytics" xfId="44493" xr:uid="{78D2746A-6345-4161-AF84-FA3D6DF15C06}"/>
    <cellStyle name="_Year_01 Horizon Wind Energy Analytics_1.Inputs" xfId="44494" xr:uid="{D1C79BFF-E580-476F-86EF-C54CEA6524F3}"/>
    <cellStyle name="_Year_01 Horizon Wind Energy Analytics_Copy of Vento III v27i P50 1st" xfId="44495" xr:uid="{AE52ADF5-E520-400F-B975-9EAC7E2A6999}"/>
    <cellStyle name="_Year_01 Horizon Wind Energy Analytics_G&amp;A_reports" xfId="44496" xr:uid="{EABED6AC-B85A-4D1A-B4CE-43EBFDFC15A1}"/>
    <cellStyle name="_Year_01 Horizon Wind Energy Analytics_Vento III v17i (8.9% Haircut, 60% Tax)" xfId="44497" xr:uid="{E5306814-B03F-45F9-81D8-C21ADBE62F31}"/>
    <cellStyle name="_Year_01 Horizon Wind Energy Analytics_Vento III v22i (Haircut, 6Y CF, 76% tax)" xfId="44498" xr:uid="{96813F0E-CE7D-4FC2-9A7A-0C02063B9A6E}"/>
    <cellStyle name="_Year_01 Horizon Wind Energy Analytics_Vento III v28g Base" xfId="44499" xr:uid="{BCF82DB1-174E-46C4-A8EF-31D823BCCD82}"/>
    <cellStyle name="_Year_01 Horizon Wind Energy Analytics_Vento III v28k JPMyyy" xfId="44500" xr:uid="{BDE70CB8-8662-430E-BE38-21EDFCD8CEC1}"/>
    <cellStyle name="_Year_1.Inputs" xfId="44501" xr:uid="{2A2E6C2A-643D-4848-B213-60DE0EA5D076}"/>
    <cellStyle name="_Year_Copy of G&amp;A_reports_v4" xfId="44502" xr:uid="{9E5468C3-9795-4754-8C11-89838255AAA8}"/>
    <cellStyle name="_Year_Copy of Vento III v27i P50 1st" xfId="44503" xr:uid="{CD7B3081-4177-4CAC-B269-0CF28D3E4AA4}"/>
    <cellStyle name="_Year_Vento III v17i (8.9% Haircut, 60% Tax)" xfId="44504" xr:uid="{AF70A5C0-682A-4158-BC44-7BE3842C17C7}"/>
    <cellStyle name="_Year_Vento III v22i (Haircut, 6Y CF, 76% tax)" xfId="44505" xr:uid="{1D79D071-A5C6-4EC9-8676-22D74B92BF30}"/>
    <cellStyle name="_Year_Vento III v28g Base" xfId="44506" xr:uid="{296E391D-E43F-4247-AD75-696D1B534107}"/>
    <cellStyle name="_Year_Vento III v28k JPMyyy" xfId="44507" xr:uid="{03606276-9E31-42F3-992E-F10D2CAB36E4}"/>
    <cellStyle name="~Capacity (0)" xfId="419" xr:uid="{C1C0B049-EED3-4A7C-A2C3-D1303CBE3276}"/>
    <cellStyle name="~Capacity (0) 2" xfId="420" xr:uid="{57979B1B-FC20-4284-9639-2113E27CB33C}"/>
    <cellStyle name="~Capacity (0)_Aug 2014 Variance" xfId="44508" xr:uid="{BEBAB957-D989-4CD4-9059-36FB84E7FC78}"/>
    <cellStyle name="~Capacity (1)" xfId="421" xr:uid="{A0A978CF-6187-4DED-99E8-D9F47CDC7EB4}"/>
    <cellStyle name="~Capacity (1) 2" xfId="422" xr:uid="{6D79C778-2CE7-48E9-B8B7-31CE4691F361}"/>
    <cellStyle name="~Capacity (1)_Aug 2014 Variance" xfId="44509" xr:uid="{6A07132B-76CB-4F17-82AE-179222E5AF57}"/>
    <cellStyle name="~Escalation" xfId="423" xr:uid="{2BC85AF4-BE04-4A2E-833F-58B6636DE636}"/>
    <cellStyle name="~Escalation 2" xfId="424" xr:uid="{CDC6A32C-52B0-42EB-A889-00E0E984C3F9}"/>
    <cellStyle name="~Escalation_Aug 2014 Variance" xfId="44510" xr:uid="{237A49F5-0F5E-4876-A7B3-953C357EBDFA}"/>
    <cellStyle name="~Gas (0)" xfId="425" xr:uid="{00E9A31E-B3B4-4B16-809A-D4D430002D69}"/>
    <cellStyle name="~Gas (0) 2" xfId="426" xr:uid="{EA955948-7A01-41AC-80E6-0227C25B40BB}"/>
    <cellStyle name="~Gas (0)_Aug 2014 Variance" xfId="44511" xr:uid="{6F78C96F-8EAD-4B5D-B526-97E9A475A53E}"/>
    <cellStyle name="~Gas Price" xfId="427" xr:uid="{6F3344E8-7A73-4422-BE54-AD26CB87E64B}"/>
    <cellStyle name="~Gas Price 2" xfId="428" xr:uid="{15033030-F688-4D35-9999-4333C264482D}"/>
    <cellStyle name="~Gas Price_Aug 2014 Variance" xfId="44512" xr:uid="{2842DA22-7244-434D-A66D-1BE7E5E3F198}"/>
    <cellStyle name="~Power (0)" xfId="429" xr:uid="{6CFF412A-AD68-43BD-851D-C8E6B7BB266C}"/>
    <cellStyle name="~Power (0) 2" xfId="430" xr:uid="{755675C9-85E0-4C46-9F61-AB60CD92E5D0}"/>
    <cellStyle name="~Power (0)_Aug 2014 Variance" xfId="44513" xr:uid="{5E6D3655-44CA-472E-8A02-1CE107209F65}"/>
    <cellStyle name="~Power Price" xfId="431" xr:uid="{10421345-666A-4997-B585-0DCFB5FCB1D9}"/>
    <cellStyle name="~Power Price 2" xfId="432" xr:uid="{2BAB9435-FECB-4B50-BA66-23A74DFF8981}"/>
    <cellStyle name="~Power Price_Aug 2014 Variance" xfId="44514" xr:uid="{FA9B8AF0-916C-454B-97EF-E4E5050265CE}"/>
    <cellStyle name="˙˙˙˙˙˙˙˙˙˙˙˙˙˙˙˙˙˙˙˙˙˙˙˙˙˙˙˙˙˙˙˙˙˙˙˙˙˙˙˙˙_x0008_" xfId="44515" xr:uid="{D5BBEB28-540B-47CB-9537-2DA54FAD4E1C}"/>
    <cellStyle name="’Ê‰Ý [0.00]_Cover" xfId="44516" xr:uid="{A0F28135-505A-4B9D-8B9F-FF8618880173}"/>
    <cellStyle name="’Ê‰Ý_Cover" xfId="44517" xr:uid="{6ED6DA77-386C-4E76-BDBF-3B102A50FF72}"/>
    <cellStyle name="_x0010_“+ˆÉ•?pý¤" xfId="44518" xr:uid="{774AB835-E7EC-4924-A721-31B92AFA3D71}"/>
    <cellStyle name="£ BP" xfId="44519" xr:uid="{D7F4B207-3C4C-4678-BF2E-CC9D1F469EE9}"/>
    <cellStyle name="£ BP 2" xfId="44520" xr:uid="{6A643527-7365-40CB-9032-5DAD31C19B90}"/>
    <cellStyle name="£Currency [0]" xfId="44521" xr:uid="{31ED3631-C5BF-4D7C-80FC-5E26810A2819}"/>
    <cellStyle name="£Pounds" xfId="44522" xr:uid="{A6EA8862-D8A8-4B8E-BD1A-D98359026E0C}"/>
    <cellStyle name="¤@¯ë_pldt" xfId="44523" xr:uid="{C90E3F7C-7018-4ECC-BCE1-7559E132B14A}"/>
    <cellStyle name="¥ JY" xfId="44524" xr:uid="{6074F58F-5CEC-456C-901A-BA7FE0F608A1}"/>
    <cellStyle name="¥ JY 2" xfId="44525" xr:uid="{5BD9CBDF-720A-41D1-8919-87DBF0BE5DD5}"/>
    <cellStyle name="=" xfId="44526" xr:uid="{2F8F13F3-C11E-42FB-B5A4-1E5A51F660C8}"/>
    <cellStyle name="=C:\WINDOWS\SYSTEM32\COMMAND.COM" xfId="44527" xr:uid="{4A8AEEF4-2FA4-4597-8DFA-96A7EC122AAC}"/>
    <cellStyle name="=C:\WINDOWS\SYSTEM32\COMMAND.COM 2" xfId="44528" xr:uid="{1291331F-AC8C-4CF6-8E2E-588AB789C31A}"/>
    <cellStyle name="=C:\WINNT\SYSTEM32\COMMAND.COM" xfId="44529" xr:uid="{54A1F75B-68DD-46F7-A0A1-69A20735974C}"/>
    <cellStyle name="=C:\WINNT35\SYSTEM32\COMMAND.COM" xfId="433" xr:uid="{4349AC36-74C4-47DB-814F-8D9E89035816}"/>
    <cellStyle name="=C:\WINNT35\SYSTEM32\COMMAND.COM 2" xfId="434" xr:uid="{7DA92306-2A50-4C1D-A8B9-D9FF7122A149}"/>
    <cellStyle name="=C:\WINNT35\SYSTEM32\COMMAND.COM 2 2" xfId="44530" xr:uid="{704C9A1D-8354-44A8-9784-F7265CAFB9F8}"/>
    <cellStyle name="=C:\WINNT35\SYSTEM32\COMMAND.COM 3" xfId="44531" xr:uid="{6702D9F8-04A0-4740-8108-9639E68061C8}"/>
    <cellStyle name="=C:\WINNT35\SYSTEM32\COMMAND.COM 3 2" xfId="44532" xr:uid="{06B5430B-1488-4B45-BB4E-509E5F553DA7}"/>
    <cellStyle name="=C:\WINNT35\SYSTEM32\COMMAND.COM 3 3" xfId="44533" xr:uid="{44149070-ECD3-4E45-A8EB-2A9D58B508B9}"/>
    <cellStyle name="=C:\WINNT35\SYSTEM32\COMMAND.COM 4" xfId="44534" xr:uid="{C58B433E-6CBE-4BFD-9EF0-DE05F95C3184}"/>
    <cellStyle name="=C:\WINNT35\SYSTEM32\COMMAND.COM 4 2" xfId="44535" xr:uid="{9CEC4A39-7675-48FB-8B9B-AFF172063718}"/>
    <cellStyle name="=C:\WINNT35\SYSTEM32\COMMAND.COM 4 3" xfId="44536" xr:uid="{1C0E3D4B-7207-42D1-9176-0132726FC31D}"/>
    <cellStyle name="=C:\WINNT35\SYSTEM32\COMMAND.COM 5" xfId="44537" xr:uid="{AA35C758-CF14-4297-965A-B5CAD09165B5}"/>
    <cellStyle name="=C:\WINNT35\SYSTEM32\COMMAND.COM__50_50" xfId="44538" xr:uid="{83292E78-084E-42AB-BEA5-58E4B2B06A0D}"/>
    <cellStyle name="•W€_Capital Structure" xfId="44539" xr:uid="{E276BCDD-F5C5-4DAF-8A4A-4ADF1D37C508}"/>
    <cellStyle name="•W_Cover" xfId="44540" xr:uid="{10C324CE-7E8A-423B-8152-72B16D2ED817}"/>
    <cellStyle name="0" xfId="44541" xr:uid="{4B6FF5CF-8E9D-4C07-A112-79C6539BE463}"/>
    <cellStyle name="0 2" xfId="44542" xr:uid="{2283C2DA-7FF9-4F0C-B38D-73074A0BC747}"/>
    <cellStyle name="0%" xfId="44543" xr:uid="{FBE582E6-CBA2-48D5-A097-747BCE2EAF79}"/>
    <cellStyle name="0,0_x000a__x000a_NA_x000a__x000a_" xfId="44544" xr:uid="{9EED6CAA-C556-42C3-8334-4571AC1193D6}"/>
    <cellStyle name="0,0_x000d__x000a_NA_x000d__x000a_" xfId="44545" xr:uid="{7C749763-E11C-4307-AB16-5F32ECDFD8DA}"/>
    <cellStyle name="0,0_x000d__x000a_NA_x000d__x000a_ 2" xfId="44546" xr:uid="{ECC954C5-BD80-4B6B-B2AF-29E7475F158A}"/>
    <cellStyle name="0.0" xfId="44547" xr:uid="{090B11D1-287F-4787-8F8D-BB733E97E4C8}"/>
    <cellStyle name="0.0 x" xfId="44548" xr:uid="{33EA24FA-187A-4741-90BA-FBB92AE4496B}"/>
    <cellStyle name="0.0%" xfId="44549" xr:uid="{9F9F781D-3573-4A66-9694-E7553DD062F3}"/>
    <cellStyle name="0.0_041202 - Preusse Valuation Model - FC IV - V09" xfId="44550" xr:uid="{6D18DB8B-D058-4DF4-A85E-69647EC0DE21}"/>
    <cellStyle name="0.00" xfId="44551" xr:uid="{E418A2CB-A214-4CD0-BC1F-E2571C5C29B5}"/>
    <cellStyle name="0.00%" xfId="44552" xr:uid="{867D4F15-05BC-4C28-99FF-4EEBD0A32240}"/>
    <cellStyle name="0.0x" xfId="44553" xr:uid="{7F0D239C-9718-4B9F-8375-22AAF819C26A}"/>
    <cellStyle name="0;(0);&quot;–&quot;" xfId="44554" xr:uid="{10173826-2EFE-428D-A131-8581441E4F13}"/>
    <cellStyle name="0;(0);&quot;–&quot;;Fórmula" xfId="44555" xr:uid="{69EE7832-44C8-40E0-BFF3-8F777F4A5A92}"/>
    <cellStyle name="0;(0);&quot;–&quot;_G&amp;A_reports" xfId="44556" xr:uid="{F0EA7AF2-3B05-4680-92DB-6408449D2518}"/>
    <cellStyle name="0_0702IPP Review Report" xfId="44557" xr:uid="{88339BD7-F39C-4FC6-BC75-478F9BECE010}"/>
    <cellStyle name="0_0702IPP Review Report_Bridge" xfId="44558" xr:uid="{8D954CA4-050C-4AC2-ADBE-C4357B1475A1}"/>
    <cellStyle name="0_0702IPP Review Report_Pro Forma Liberty 9 25 08" xfId="44559" xr:uid="{92981339-A7F4-412D-8D1C-6C259E43BCAA}"/>
    <cellStyle name="0_0702IPP Review Report_rev" xfId="44560" xr:uid="{002B4363-A3B7-4F88-A58B-676F5B70979E}"/>
    <cellStyle name="0_Bullet model 122" xfId="44561" xr:uid="{401730E6-B9B5-46F8-BD56-F9268FF3C917}"/>
    <cellStyle name="0_CIM_Financials_Revised" xfId="44562" xr:uid="{13FA011B-345C-4E4E-BCC4-134536E45B33}"/>
    <cellStyle name="0_CIM_Financials_Revised_B&amp;B Model 4.25.08" xfId="44563" xr:uid="{245D3294-9FFC-4F5F-9F94-ED80BB5D2C03}"/>
    <cellStyle name="0_CIM_Financials_Revised_Merchant Trent" xfId="44564" xr:uid="{B11E4FF7-ACA1-4B7B-9809-06E6489377DD}"/>
    <cellStyle name="0_CIM_Financials_Revised_New Merchant Tab" xfId="44565" xr:uid="{2530E302-35C3-4571-8B02-1393547484AE}"/>
    <cellStyle name="0_Grandvision_LBO2" xfId="44566" xr:uid="{5130F42C-2069-47D0-A1AD-CA073657BE3E}"/>
    <cellStyle name="0_Grandvision_LBO2_Project Clipper Model 7-30-09_AES" xfId="44567" xr:uid="{F8AA4A2B-4AEA-4FD1-A969-EFC09D9922D6}"/>
    <cellStyle name="0_preview_analysis0809" xfId="44568" xr:uid="{0551C413-CDC9-4A6A-99C0-78F01D99E7C2}"/>
    <cellStyle name="0_Proforma Model 100701 v.5" xfId="44569" xr:uid="{93ADAD3A-C757-4AE5-87A7-ED15F1E1C75E}"/>
    <cellStyle name="0_Proforma Model 100701 v.5_Project Clipper Model 7-30-09_AES" xfId="44570" xr:uid="{3A5D2749-FC0A-4882-8A6F-E375147910CA}"/>
    <cellStyle name="0_Sempra Financing Modelv8" xfId="44571" xr:uid="{30C5A14C-8D93-4B07-BC24-A269F0415659}"/>
    <cellStyle name="0_spot1298" xfId="44572" xr:uid="{2884EFF8-9D2A-4716-ADC4-EB3C9A2B9BD9}"/>
    <cellStyle name="000" xfId="44573" xr:uid="{844643F2-3CC8-46B6-953C-FDF459197033}"/>
    <cellStyle name="000,s" xfId="44574" xr:uid="{DFE00001-015E-4771-B9C5-67CCFF18B1AB}"/>
    <cellStyle name="01" xfId="44575" xr:uid="{73BF7CAB-9EA7-44D1-B011-0DA7F2ECC7D5}"/>
    <cellStyle name="0IsBlank" xfId="44576" xr:uid="{DE8221C2-D578-4E88-BA24-53DCE8EF48AD}"/>
    <cellStyle name="1" xfId="44577" xr:uid="{ECCBF2C3-93C4-454D-8E69-192518923941}"/>
    <cellStyle name="-1" xfId="44578" xr:uid="{B1ED2969-3AD7-488A-ABBB-1BB1F4FF6C5B}"/>
    <cellStyle name="1 2" xfId="44579" xr:uid="{305D05DE-30E7-468D-99F5-B1ADA2F15131}"/>
    <cellStyle name="1,comma" xfId="44580" xr:uid="{E3419191-76F6-49B2-B8FB-D8E507EE4FD8}"/>
    <cellStyle name="1. Table Header 10" xfId="44581" xr:uid="{D802ECA9-D738-4094-A373-AC99299B4120}"/>
    <cellStyle name="1. Table Header 10 2" xfId="44582" xr:uid="{C0BDA464-EE05-45E5-833A-DBE9594BAA8B}"/>
    <cellStyle name="1. Table Header 10 3" xfId="44583" xr:uid="{73B64218-60A7-444D-B7FC-78BACAB86243}"/>
    <cellStyle name="1. Table Header 10 4" xfId="44584" xr:uid="{32B80413-EA85-4334-906E-23C25234F0BA}"/>
    <cellStyle name="1. Table Header 10 5" xfId="44585" xr:uid="{5727FBDE-EE15-4C35-9C5B-8A3517B57756}"/>
    <cellStyle name="1. Table Header 11" xfId="44586" xr:uid="{6F577CCE-2EC7-4CDF-8C3B-8453F77B7D68}"/>
    <cellStyle name="1. Table Header 2" xfId="44587" xr:uid="{C7736F90-748F-45F8-8E1D-3D467E75D9DE}"/>
    <cellStyle name="1. Table Header 5" xfId="44588" xr:uid="{8EEBE807-E49D-46DB-9976-C3E334982C5B}"/>
    <cellStyle name="1. Table Header 6" xfId="44589" xr:uid="{AF738ADD-E6CE-4F5D-9160-0F1D109A5DAB}"/>
    <cellStyle name="1. Table Header 7" xfId="44590" xr:uid="{D02772E8-D85C-40B0-9B37-8B331CAE7565}"/>
    <cellStyle name="1. Table Header 8" xfId="44591" xr:uid="{EAFB215E-2D87-4873-B9EB-CFD2DC6A5A4E}"/>
    <cellStyle name="1. Table Header 9" xfId="44592" xr:uid="{E5EF06D5-90D3-4EE1-A091-BCEE51FDCF54}"/>
    <cellStyle name="1_5172171_4" xfId="44593" xr:uid="{FB96F92C-74FB-4574-AA97-18B123B21EA3}"/>
    <cellStyle name="1_5172171_4 2" xfId="44594" xr:uid="{DA6696AB-D186-414A-91FC-CD2E230B3EE7}"/>
    <cellStyle name="1_5172171_4_1212 LTD (ASC 715) Cost Pushout Final True up" xfId="44595" xr:uid="{97DC5D16-B977-4E20-B615-4CF4DE8A8386}"/>
    <cellStyle name="1_5172171_4_March_LTD_Premium" xfId="44596" xr:uid="{51861073-5854-4C2D-A961-36B380EC7BA1}"/>
    <cellStyle name="1_5172171_4_Nov Self Admin LTD Income Premium - CIGNA" xfId="44597" xr:uid="{0077C026-73D6-4F3E-81EC-F68362512646}"/>
    <cellStyle name="1_5172171_4_Summary Unrounded" xfId="44598" xr:uid="{BC2A84DC-C027-4FBA-A0B3-F2BB59B9BA93}"/>
    <cellStyle name="1_5192662_1" xfId="44599" xr:uid="{437071B7-56BD-469A-BD64-3695E42E1CF6}"/>
    <cellStyle name="1_5192662_1 2" xfId="44600" xr:uid="{6049FDAD-A7A9-4AF6-920D-0D9610EE11F9}"/>
    <cellStyle name="1_5192662_1_March_LTD_Premium" xfId="44601" xr:uid="{61964AD5-125D-4F33-8021-51830A21EF86}"/>
    <cellStyle name="1_5192662_1_Nov Self Admin LTD Income Premium - CIGNA" xfId="44602" xr:uid="{807AE7C7-09BC-431E-B2C5-FAB23CF44C6A}"/>
    <cellStyle name="1_Book5" xfId="44603" xr:uid="{34C81F6A-534E-4732-B764-5FAA13C82FD1}"/>
    <cellStyle name="1_March_LTD_Premium" xfId="44604" xr:uid="{96470620-1420-42F0-BA9C-70A2832CF11A}"/>
    <cellStyle name="1_Nov Self Admin LTD Income Premium - CIGNA" xfId="44605" xr:uid="{DF6086F4-7CE7-4CCA-92BD-B96AFA62103D}"/>
    <cellStyle name="10" xfId="44606" xr:uid="{B6985061-DC60-4E51-A458-85CCEA5250F8}"/>
    <cellStyle name="10 2" xfId="44607" xr:uid="{9D4911A9-383A-47C5-A851-43CBF76969E9}"/>
    <cellStyle name="10_March_LTD_Premium" xfId="44608" xr:uid="{87B068AF-A3D8-49CC-BADA-1AB120A58A23}"/>
    <cellStyle name="1000-sep (2 dec)_Backbone Cost Talkline Internet, Festnetz and Combined" xfId="44609" xr:uid="{42639956-AACD-40C0-A035-FB3F8334AD21}"/>
    <cellStyle name="10Q" xfId="44610" xr:uid="{B24F2E88-4E27-4576-ADF9-52B0D4C5E52D}"/>
    <cellStyle name="12" xfId="44611" xr:uid="{28ED8CE2-ECB8-4865-B405-510648EA59FE}"/>
    <cellStyle name="12 2" xfId="44612" xr:uid="{17F1BF79-BBCB-458B-B674-8023AF5F3754}"/>
    <cellStyle name="14" xfId="44613" xr:uid="{BE38E2C6-939A-4821-A2DA-52C5734BE49C}"/>
    <cellStyle name="14 2" xfId="44614" xr:uid="{D7692F17-5C6A-4458-B899-EA67C5C66C6A}"/>
    <cellStyle name="18" xfId="44615" xr:uid="{EB13F553-86B1-4CA9-A56D-A16FC4AE916D}"/>
    <cellStyle name="18 2" xfId="44616" xr:uid="{782E35B1-DBF8-4A41-91EC-019A5CAA3820}"/>
    <cellStyle name="1998" xfId="44617" xr:uid="{D9F86C26-B771-468F-A444-29E6F6D02EDC}"/>
    <cellStyle name="1p" xfId="44618" xr:uid="{1B57A101-3ACF-4086-9409-D0F21EAE4001}"/>
    <cellStyle name="1p 2" xfId="44619" xr:uid="{76E0A873-432E-4C73-BE13-678618190EAB}"/>
    <cellStyle name="2" xfId="44620" xr:uid="{CE949588-C012-4A31-BAEA-FC78157073D9}"/>
    <cellStyle name="2. Dark Blue Table Highlight" xfId="44621" xr:uid="{2304A979-39E3-41E9-A8F7-76DC65472719}"/>
    <cellStyle name="2. Dark Blue Table Highlight 2" xfId="44622" xr:uid="{DEBB6492-8D85-47F8-9A0A-9B326D6C76D6}"/>
    <cellStyle name="20% - Accent1 10" xfId="435" xr:uid="{5FAD82A5-70AF-4D5A-8368-A8A9030D9214}"/>
    <cellStyle name="20% - Accent1 10 2" xfId="44623" xr:uid="{D5C81F94-51B3-4553-A95A-FBE1F036EE73}"/>
    <cellStyle name="20% - Accent1 11" xfId="436" xr:uid="{FAAD4535-EEC8-43CE-A9CD-D6AC42A67B08}"/>
    <cellStyle name="20% - Accent1 12" xfId="437" xr:uid="{7DBAC40D-8AAC-468F-9D99-13746C4BBDCB}"/>
    <cellStyle name="20% - Accent1 12 2" xfId="44624" xr:uid="{CAECEC12-40C5-40D2-B9E7-B601873DA24F}"/>
    <cellStyle name="20% - Accent1 13" xfId="438" xr:uid="{3D99AFE7-1AAB-4C0C-8F3F-93988C0E97B6}"/>
    <cellStyle name="20% - Accent1 14" xfId="439" xr:uid="{308A99EF-C3CA-4F85-994F-992F66D2CDBB}"/>
    <cellStyle name="20% - Accent1 15" xfId="440" xr:uid="{69A62375-9198-4796-BB76-C84F639D7FB7}"/>
    <cellStyle name="20% - Accent1 16" xfId="441" xr:uid="{7F24F7FB-74CD-45F7-851C-276A492FF1A7}"/>
    <cellStyle name="20% - Accent1 17" xfId="442" xr:uid="{D07743DB-FE56-4076-BBC8-080308265D98}"/>
    <cellStyle name="20% - Accent1 18" xfId="443" xr:uid="{C01F77B8-2898-4ED4-B529-43C9B107A6A0}"/>
    <cellStyle name="20% - Accent1 19" xfId="444" xr:uid="{0CAC9F4C-C19E-473B-80DF-EDE1714CD9C9}"/>
    <cellStyle name="20% - Accent1 2" xfId="445" xr:uid="{A9E146D6-B0EA-4AC2-9C36-F8FB34B449A6}"/>
    <cellStyle name="20% - Accent1 2 2" xfId="446" xr:uid="{4C15BABD-AFC9-46F4-B50A-E2FC0F3E3DE7}"/>
    <cellStyle name="20% - Accent1 2 2 2" xfId="447" xr:uid="{DEC04A1C-26D5-428A-942C-B3849F298091}"/>
    <cellStyle name="20% - Accent1 2 2 3" xfId="448" xr:uid="{05A18DD5-6C0A-48D9-B60C-AB1EAD0557B2}"/>
    <cellStyle name="20% - Accent1 2 2 4" xfId="449" xr:uid="{B9DCDFCF-C017-4A2B-BD1A-2821B48C4A2B}"/>
    <cellStyle name="20% - Accent1 2 2 5" xfId="450" xr:uid="{C5974855-8508-484C-95C9-A084929F943E}"/>
    <cellStyle name="20% - Accent1 2 3" xfId="451" xr:uid="{602E58C1-9605-4ADE-92E2-C7DD172F1C75}"/>
    <cellStyle name="20% - Accent1 2 4" xfId="452" xr:uid="{2CAE9B1C-9E95-4C74-8E4A-F81A7719D560}"/>
    <cellStyle name="20% - Accent1 2 5" xfId="453" xr:uid="{336EFEC8-5C10-4452-8CAA-3C316EED35A7}"/>
    <cellStyle name="20% - Accent1 2 6" xfId="454" xr:uid="{F7ED59B2-3C5A-474B-8A97-186005FA5208}"/>
    <cellStyle name="20% - Accent1 2_401K Summary" xfId="44625" xr:uid="{80EE50FF-45F0-4331-A97D-0497D6791E83}"/>
    <cellStyle name="20% - Accent1 20" xfId="455" xr:uid="{6B59C755-2727-4DB6-AD32-A40C226C9B1F}"/>
    <cellStyle name="20% - Accent1 21" xfId="456" xr:uid="{D571CA93-63DA-4470-B3FF-9D06DB203B9D}"/>
    <cellStyle name="20% - Accent1 22" xfId="457" xr:uid="{85C664BA-2C07-47D1-8B2B-E3FFC4400337}"/>
    <cellStyle name="20% - Accent1 23" xfId="458" xr:uid="{DB38E99D-34D7-4C1E-818C-45A2A3FD9317}"/>
    <cellStyle name="20% - Accent1 24" xfId="459" xr:uid="{365F7D47-1FCD-4D28-9DCD-A375CC72C2C1}"/>
    <cellStyle name="20% - Accent1 25" xfId="460" xr:uid="{6001F21B-3A74-4BE5-B3C1-FA7D2E660A8E}"/>
    <cellStyle name="20% - Accent1 26" xfId="461" xr:uid="{CB03DD39-3C30-45D3-84C7-8280699C9442}"/>
    <cellStyle name="20% - Accent1 27" xfId="462" xr:uid="{C592FF95-396A-41AE-BCFD-6875440C3F9C}"/>
    <cellStyle name="20% - Accent1 28" xfId="463" xr:uid="{BDDD4059-FD1D-4B20-88E3-3BCB445C5363}"/>
    <cellStyle name="20% - Accent1 29" xfId="464" xr:uid="{96D05486-D67E-4F4B-93FE-C01CAC71C174}"/>
    <cellStyle name="20% - Accent1 3" xfId="465" xr:uid="{70C1D9A5-4736-4C2C-A5B3-9DC9E2FBE935}"/>
    <cellStyle name="20% - Accent1 3 2" xfId="466" xr:uid="{28A4A096-EBD8-4164-B5A1-29C9B7FD3809}"/>
    <cellStyle name="20% - Accent1 3 2 2" xfId="467" xr:uid="{19E9ECCB-1057-4F88-943A-8C841B713C8E}"/>
    <cellStyle name="20% - Accent1 3 2 2 2" xfId="44626" xr:uid="{FB816E7F-6883-40FF-B404-54A8A7033794}"/>
    <cellStyle name="20% - Accent1 3 2 2 2 2" xfId="44627" xr:uid="{F66FADFF-F344-4F92-9CE5-570AA43C8067}"/>
    <cellStyle name="20% - Accent1 3 2 2 2 2 2" xfId="44628" xr:uid="{7BB6F639-FF6C-4033-83CA-D2A73D45C179}"/>
    <cellStyle name="20% - Accent1 3 2 2 2 2 2 2" xfId="44629" xr:uid="{4D997E53-1FDE-4A6B-9FE8-3F9EDAE2B3A1}"/>
    <cellStyle name="20% - Accent1 3 2 2 2 2 3" xfId="44630" xr:uid="{65A94812-A4F8-4936-974B-A219F457F709}"/>
    <cellStyle name="20% - Accent1 3 2 2 2 3" xfId="44631" xr:uid="{0301A1CC-78B0-47EC-9476-96511EC9DE72}"/>
    <cellStyle name="20% - Accent1 3 2 2 2 3 2" xfId="44632" xr:uid="{547EC806-7959-4C32-AFF6-68D6E9E70FD0}"/>
    <cellStyle name="20% - Accent1 3 2 2 2 4" xfId="44633" xr:uid="{16810EE4-2C1A-4627-8E25-367A9619475B}"/>
    <cellStyle name="20% - Accent1 3 2 2 3" xfId="44634" xr:uid="{22A37A05-B977-4632-ABAD-2339EC13E468}"/>
    <cellStyle name="20% - Accent1 3 2 2 3 2" xfId="44635" xr:uid="{F8C08C9F-9B9B-4856-9557-3259C081B72C}"/>
    <cellStyle name="20% - Accent1 3 2 2 3 2 2" xfId="44636" xr:uid="{5D318BED-7393-4387-ABD0-23F9A1975DD4}"/>
    <cellStyle name="20% - Accent1 3 2 2 3 2 2 2" xfId="44637" xr:uid="{345BD1C9-A294-466A-9E1C-CA38B5B08375}"/>
    <cellStyle name="20% - Accent1 3 2 2 3 2 3" xfId="44638" xr:uid="{51C25456-2902-4E79-A37D-0F34079DAE7C}"/>
    <cellStyle name="20% - Accent1 3 2 2 3 3" xfId="44639" xr:uid="{7A14CBB2-AB54-44CD-BDE2-C669B396B209}"/>
    <cellStyle name="20% - Accent1 3 2 2 3 3 2" xfId="44640" xr:uid="{5F0D8AFE-5241-4836-85F7-6CCE69771C56}"/>
    <cellStyle name="20% - Accent1 3 2 2 3 4" xfId="44641" xr:uid="{506E620D-E272-449F-BC3A-D841D3B92EED}"/>
    <cellStyle name="20% - Accent1 3 2 2 4" xfId="44642" xr:uid="{6081B097-6442-4705-BC69-64B581659151}"/>
    <cellStyle name="20% - Accent1 3 2 2 4 2" xfId="44643" xr:uid="{4314B0B3-0B28-462D-8ED1-604E1629E2BD}"/>
    <cellStyle name="20% - Accent1 3 2 2 4 2 2" xfId="44644" xr:uid="{37709FA8-03A4-44FF-A3BC-D4C69651C8F7}"/>
    <cellStyle name="20% - Accent1 3 2 2 4 3" xfId="44645" xr:uid="{944E8C20-338D-4A3E-A91A-76602E84378C}"/>
    <cellStyle name="20% - Accent1 3 2 2 5" xfId="44646" xr:uid="{5C5525CE-B70D-4238-869C-F4F25EDDF4F8}"/>
    <cellStyle name="20% - Accent1 3 2 2 5 2" xfId="44647" xr:uid="{018BF8D9-DFC8-4A4B-9604-D4212E8693CB}"/>
    <cellStyle name="20% - Accent1 3 2 2 6" xfId="44648" xr:uid="{CA657ECC-EC48-4015-B636-27F7641B46DC}"/>
    <cellStyle name="20% - Accent1 3 2 3" xfId="468" xr:uid="{3B833750-B6C6-4BEB-948E-0765ACCCEDFC}"/>
    <cellStyle name="20% - Accent1 3 2 3 2" xfId="44649" xr:uid="{DDE57EB0-25F1-4E18-85AD-F96A0FB8C2EA}"/>
    <cellStyle name="20% - Accent1 3 2 3 2 2" xfId="44650" xr:uid="{A907E140-CE02-4863-A16C-7695FEE76EA8}"/>
    <cellStyle name="20% - Accent1 3 2 3 2 2 2" xfId="44651" xr:uid="{424570A0-29B9-437E-9C50-EBBD5820B6FA}"/>
    <cellStyle name="20% - Accent1 3 2 3 2 2 2 2" xfId="44652" xr:uid="{797D44F3-C30E-4283-B058-FEAAF45E7446}"/>
    <cellStyle name="20% - Accent1 3 2 3 2 2 3" xfId="44653" xr:uid="{87A9BF92-A9F4-4698-8808-07B4613CCE7B}"/>
    <cellStyle name="20% - Accent1 3 2 3 2 3" xfId="44654" xr:uid="{A924EF09-29C2-4EE2-A340-41AC0B82FD32}"/>
    <cellStyle name="20% - Accent1 3 2 3 2 3 2" xfId="44655" xr:uid="{EB5A5963-283D-4F03-AC77-48C1BB9017D3}"/>
    <cellStyle name="20% - Accent1 3 2 3 2 4" xfId="44656" xr:uid="{D71CDDF1-F44E-4A77-90C4-58390C3E1A52}"/>
    <cellStyle name="20% - Accent1 3 2 3 3" xfId="44657" xr:uid="{16D9D061-4104-4D6E-9CBC-7BB433724189}"/>
    <cellStyle name="20% - Accent1 3 2 3 3 2" xfId="44658" xr:uid="{01123A23-DE55-4479-8BC4-68E3ADCAC780}"/>
    <cellStyle name="20% - Accent1 3 2 3 3 2 2" xfId="44659" xr:uid="{ACD7C220-2F53-41A3-86FD-4E53F26F4793}"/>
    <cellStyle name="20% - Accent1 3 2 3 3 2 2 2" xfId="44660" xr:uid="{8930409C-9E91-4D2E-B5C2-B3E7F760A84A}"/>
    <cellStyle name="20% - Accent1 3 2 3 3 2 3" xfId="44661" xr:uid="{786605A3-27E3-41A1-9C37-02CFFDF5C58C}"/>
    <cellStyle name="20% - Accent1 3 2 3 3 3" xfId="44662" xr:uid="{4D842687-AA19-4469-8D2E-60A84B75485D}"/>
    <cellStyle name="20% - Accent1 3 2 3 3 3 2" xfId="44663" xr:uid="{462395F6-EE4D-404A-A614-7193A448A17F}"/>
    <cellStyle name="20% - Accent1 3 2 3 3 4" xfId="44664" xr:uid="{5502C4A1-181C-4741-B557-16DB1494B203}"/>
    <cellStyle name="20% - Accent1 3 2 3 4" xfId="44665" xr:uid="{C27A6C3F-D8C6-42A2-8FDD-AAD3A034171B}"/>
    <cellStyle name="20% - Accent1 3 2 3 4 2" xfId="44666" xr:uid="{FE4DF5A3-25A5-4FD2-992A-3CF9DDA2DFDB}"/>
    <cellStyle name="20% - Accent1 3 2 3 4 2 2" xfId="44667" xr:uid="{F3275334-96AC-49E1-9845-D06CA5C6DBB5}"/>
    <cellStyle name="20% - Accent1 3 2 3 4 3" xfId="44668" xr:uid="{51267543-C244-410F-8A46-907E5364D844}"/>
    <cellStyle name="20% - Accent1 3 2 3 5" xfId="44669" xr:uid="{41FF1035-CD8E-4527-A2C3-AA218D6074EE}"/>
    <cellStyle name="20% - Accent1 3 2 3 5 2" xfId="44670" xr:uid="{A243E332-D1AA-4044-9BDF-F4D82AB6311C}"/>
    <cellStyle name="20% - Accent1 3 2 3 6" xfId="44671" xr:uid="{B5F6BDFC-DBE4-4BFC-AAE4-978930D4CBC7}"/>
    <cellStyle name="20% - Accent1 3 2 4" xfId="469" xr:uid="{8CF37758-CA0C-44A0-8808-08B853427E10}"/>
    <cellStyle name="20% - Accent1 3 2 4 2" xfId="44672" xr:uid="{98C7D47F-33EB-485E-AB38-0159B2913AA9}"/>
    <cellStyle name="20% - Accent1 3 2 4 2 2" xfId="44673" xr:uid="{EA9CF58C-B74F-4600-9115-7014458741B4}"/>
    <cellStyle name="20% - Accent1 3 2 4 2 2 2" xfId="44674" xr:uid="{E259B2B1-FE46-4BA9-B2EE-E665785A245B}"/>
    <cellStyle name="20% - Accent1 3 2 4 2 3" xfId="44675" xr:uid="{20C29504-2FBF-4D41-A97B-436F27A1E3F1}"/>
    <cellStyle name="20% - Accent1 3 2 4 3" xfId="44676" xr:uid="{B23E1F45-3C01-48D1-B65B-81FA22ABC1DF}"/>
    <cellStyle name="20% - Accent1 3 2 4 3 2" xfId="44677" xr:uid="{AFF48964-975C-4873-BF9B-55194CE0C454}"/>
    <cellStyle name="20% - Accent1 3 2 4 4" xfId="44678" xr:uid="{5B5AC1DD-4B6D-4B51-AB5F-CDBADE5F67C5}"/>
    <cellStyle name="20% - Accent1 3 2 5" xfId="470" xr:uid="{799474DB-B87A-4B6B-81BB-31BCFA7576C3}"/>
    <cellStyle name="20% - Accent1 3 2 5 2" xfId="44679" xr:uid="{EEC4D6E4-8166-4164-AAE9-A0B594B22832}"/>
    <cellStyle name="20% - Accent1 3 2 5 2 2" xfId="44680" xr:uid="{9157CC3F-D5E4-48DE-9017-E804A7EB746A}"/>
    <cellStyle name="20% - Accent1 3 2 5 2 2 2" xfId="44681" xr:uid="{9A6F3EC5-4BC2-4177-BEE0-DFCF9811E287}"/>
    <cellStyle name="20% - Accent1 3 2 5 2 3" xfId="44682" xr:uid="{60576026-C0D2-4176-A98D-D2CF2BA2A0FE}"/>
    <cellStyle name="20% - Accent1 3 2 5 3" xfId="44683" xr:uid="{D648DB84-6823-4735-AA51-A34A28575A40}"/>
    <cellStyle name="20% - Accent1 3 2 5 3 2" xfId="44684" xr:uid="{86850BD8-4420-4FBD-8AB1-061180EBEA30}"/>
    <cellStyle name="20% - Accent1 3 2 5 4" xfId="44685" xr:uid="{F5DAC2BA-B1B8-469B-88AA-CAF055666F7B}"/>
    <cellStyle name="20% - Accent1 3 2 6" xfId="44686" xr:uid="{0AB6EB11-CDCF-49D4-9227-ED973B560449}"/>
    <cellStyle name="20% - Accent1 3 2 6 2" xfId="44687" xr:uid="{6CEE4193-1784-4A98-B9D4-B56C3E96856B}"/>
    <cellStyle name="20% - Accent1 3 2 6 2 2" xfId="44688" xr:uid="{7D90EDA3-A095-4213-8C91-520AA912CF8E}"/>
    <cellStyle name="20% - Accent1 3 2 6 3" xfId="44689" xr:uid="{763BD813-4FF6-40C9-A512-EA7295808765}"/>
    <cellStyle name="20% - Accent1 3 2 7" xfId="44690" xr:uid="{3514A928-3459-49A9-99C1-8FA48F06EF8F}"/>
    <cellStyle name="20% - Accent1 3 2 7 2" xfId="44691" xr:uid="{6CD4314E-26F4-4D68-AB4A-2C21F61579AF}"/>
    <cellStyle name="20% - Accent1 3 2 8" xfId="44692" xr:uid="{3E343EDE-D88D-4361-8D5A-13BC97CB935A}"/>
    <cellStyle name="20% - Accent1 3 3" xfId="471" xr:uid="{8CBB19C0-D787-4275-90E4-230ED2E96139}"/>
    <cellStyle name="20% - Accent1 3 3 2" xfId="44693" xr:uid="{6874532A-9F52-4631-825D-D18D393BB625}"/>
    <cellStyle name="20% - Accent1 3 3 2 2" xfId="44694" xr:uid="{E6E4D354-32E1-40EA-96DC-7E8E2EDE8DA3}"/>
    <cellStyle name="20% - Accent1 3 3 2 2 2" xfId="44695" xr:uid="{5DDE6BAA-3B8A-40FA-BA3C-E16BE2438337}"/>
    <cellStyle name="20% - Accent1 3 3 2 2 2 2" xfId="44696" xr:uid="{7D31304C-EDB7-475C-A942-0E7D63D1012B}"/>
    <cellStyle name="20% - Accent1 3 3 2 2 3" xfId="44697" xr:uid="{950F8269-65F9-401E-9F31-753FA58F59A1}"/>
    <cellStyle name="20% - Accent1 3 3 2 3" xfId="44698" xr:uid="{7C46D9A8-C1F6-4E06-B152-8DDC470379B9}"/>
    <cellStyle name="20% - Accent1 3 3 2 3 2" xfId="44699" xr:uid="{84FC72EA-D6EB-4D37-A104-DC7825EA7A6A}"/>
    <cellStyle name="20% - Accent1 3 3 2 4" xfId="44700" xr:uid="{A7385EA9-F1F7-4714-A01C-A702E69285A7}"/>
    <cellStyle name="20% - Accent1 3 3 3" xfId="44701" xr:uid="{D109B4CE-94B8-4AB7-A857-083FA17E5C31}"/>
    <cellStyle name="20% - Accent1 3 3 3 2" xfId="44702" xr:uid="{2FBE7D52-56BE-4D75-B301-57DD256E31BA}"/>
    <cellStyle name="20% - Accent1 3 3 3 2 2" xfId="44703" xr:uid="{B1ED6035-AB9E-4A51-B666-E974F25C0C92}"/>
    <cellStyle name="20% - Accent1 3 3 3 2 2 2" xfId="44704" xr:uid="{F38F7C0F-DDFA-415B-BD96-79373F650F1E}"/>
    <cellStyle name="20% - Accent1 3 3 3 2 3" xfId="44705" xr:uid="{F0990760-0538-492C-A470-FE5D41BFBC9F}"/>
    <cellStyle name="20% - Accent1 3 3 3 3" xfId="44706" xr:uid="{948831CF-B506-4F4F-85BE-EEC73827A12F}"/>
    <cellStyle name="20% - Accent1 3 3 3 3 2" xfId="44707" xr:uid="{A5207E52-F599-429A-A326-8C61237D3B9D}"/>
    <cellStyle name="20% - Accent1 3 3 3 4" xfId="44708" xr:uid="{F20E077E-8B07-4C2B-A068-38B9ACD6A020}"/>
    <cellStyle name="20% - Accent1 3 3 4" xfId="44709" xr:uid="{00D321DE-CECE-46D0-B899-40F57E1C42C8}"/>
    <cellStyle name="20% - Accent1 3 3 4 2" xfId="44710" xr:uid="{60B300AD-13E6-46E7-9FEB-0DF9305AEC61}"/>
    <cellStyle name="20% - Accent1 3 3 4 2 2" xfId="44711" xr:uid="{2DA82DF5-8D66-4222-8255-6CC5744D3406}"/>
    <cellStyle name="20% - Accent1 3 3 4 3" xfId="44712" xr:uid="{47E6C44C-12B8-42FF-80D0-48075A3AA2C9}"/>
    <cellStyle name="20% - Accent1 3 3 5" xfId="44713" xr:uid="{41129C00-B3D4-4285-9E99-E28DD7CE69C6}"/>
    <cellStyle name="20% - Accent1 3 3 5 2" xfId="44714" xr:uid="{AAC31243-A1C7-48D8-9FD9-11A579A7B484}"/>
    <cellStyle name="20% - Accent1 3 3 6" xfId="44715" xr:uid="{803471E8-4D7F-4B40-BB6B-B4D41089B188}"/>
    <cellStyle name="20% - Accent1 3 4" xfId="472" xr:uid="{C422C6DF-EA47-4793-B169-44C62580A3A4}"/>
    <cellStyle name="20% - Accent1 3 4 2" xfId="44716" xr:uid="{82159BDA-E624-4E8E-89EC-D14A27EB5529}"/>
    <cellStyle name="20% - Accent1 3 4 2 2" xfId="44717" xr:uid="{47AC9BC9-3CE0-4461-AD18-6475F11A6979}"/>
    <cellStyle name="20% - Accent1 3 4 2 2 2" xfId="44718" xr:uid="{79FC04CB-2886-4EA5-B94C-2568C3CC70AB}"/>
    <cellStyle name="20% - Accent1 3 4 2 2 2 2" xfId="44719" xr:uid="{908C3FD2-07BF-4049-A776-49FF2945F380}"/>
    <cellStyle name="20% - Accent1 3 4 2 2 3" xfId="44720" xr:uid="{A5BCAC99-D240-4FA9-AFD5-DDBA111FABDB}"/>
    <cellStyle name="20% - Accent1 3 4 2 3" xfId="44721" xr:uid="{B7FAF6EC-5BFA-481D-9A26-FDBDB120C6DF}"/>
    <cellStyle name="20% - Accent1 3 4 2 3 2" xfId="44722" xr:uid="{A965B185-EBFB-4439-B7A2-79D88681140F}"/>
    <cellStyle name="20% - Accent1 3 4 2 4" xfId="44723" xr:uid="{AE906184-FF33-4D67-80F7-7AF0AD865DBC}"/>
    <cellStyle name="20% - Accent1 3 4 3" xfId="44724" xr:uid="{A9A30EAF-53E5-4A4C-9E51-A868401A93B1}"/>
    <cellStyle name="20% - Accent1 3 4 3 2" xfId="44725" xr:uid="{94AF2179-D6EF-41D4-BEFF-575085EE7D77}"/>
    <cellStyle name="20% - Accent1 3 4 3 2 2" xfId="44726" xr:uid="{D47C28F9-824E-4F8E-B441-E84FF6B6B427}"/>
    <cellStyle name="20% - Accent1 3 4 3 2 2 2" xfId="44727" xr:uid="{47D9A511-0999-445D-8DE4-B4078983F856}"/>
    <cellStyle name="20% - Accent1 3 4 3 2 3" xfId="44728" xr:uid="{C2F9C3A2-9A1F-43DE-86A2-7B7D1477E51B}"/>
    <cellStyle name="20% - Accent1 3 4 3 3" xfId="44729" xr:uid="{FDE49D1D-47C3-42FA-92CC-67AB2A3FFB6C}"/>
    <cellStyle name="20% - Accent1 3 4 3 3 2" xfId="44730" xr:uid="{569C27AB-F311-4034-8174-D0BBCE7CBF49}"/>
    <cellStyle name="20% - Accent1 3 4 3 4" xfId="44731" xr:uid="{239462BA-7F85-4353-8CC2-B21E2AFD103C}"/>
    <cellStyle name="20% - Accent1 3 4 4" xfId="44732" xr:uid="{CD6AF45A-31C7-4361-AAED-91129168D722}"/>
    <cellStyle name="20% - Accent1 3 4 4 2" xfId="44733" xr:uid="{7B7A1D97-2A27-49BF-9C22-91679C403905}"/>
    <cellStyle name="20% - Accent1 3 4 4 2 2" xfId="44734" xr:uid="{D080CC23-F9B3-43B4-BFF7-F4C2D9F4DAA8}"/>
    <cellStyle name="20% - Accent1 3 4 4 3" xfId="44735" xr:uid="{CD3BF8CC-C8BE-4C9F-A48A-304DA32A1335}"/>
    <cellStyle name="20% - Accent1 3 4 5" xfId="44736" xr:uid="{3B6C27AF-6B33-4785-AC09-4C17ECD644C1}"/>
    <cellStyle name="20% - Accent1 3 4 5 2" xfId="44737" xr:uid="{94A0B214-648B-42E7-A0CC-460A7AA474E3}"/>
    <cellStyle name="20% - Accent1 3 4 6" xfId="44738" xr:uid="{795FF4F2-5F42-4F05-9E4D-7B1471976D87}"/>
    <cellStyle name="20% - Accent1 3 5" xfId="473" xr:uid="{1FEF6ADA-EF95-4B24-8D31-B15C1F9D3D26}"/>
    <cellStyle name="20% - Accent1 3 5 2" xfId="44739" xr:uid="{1E57CD85-0C53-4C33-B4AF-D3CE7ACD8BCF}"/>
    <cellStyle name="20% - Accent1 3 5 2 2" xfId="44740" xr:uid="{07BB7713-632D-4410-88A7-4419C5B59462}"/>
    <cellStyle name="20% - Accent1 3 5 2 2 2" xfId="44741" xr:uid="{6F81261B-3F3A-40C4-A094-6916E4B75B5A}"/>
    <cellStyle name="20% - Accent1 3 5 2 3" xfId="44742" xr:uid="{B7D3D37A-B741-4B21-A043-075B3CDFA5E0}"/>
    <cellStyle name="20% - Accent1 3 5 3" xfId="44743" xr:uid="{2368D46F-0CB2-43C0-86E9-73AE2BDBFBF8}"/>
    <cellStyle name="20% - Accent1 3 5 3 2" xfId="44744" xr:uid="{54F6D657-5BDF-45FE-8F0A-7E9377E06FFC}"/>
    <cellStyle name="20% - Accent1 3 5 4" xfId="44745" xr:uid="{702A7B7D-26C5-4290-91AE-C8465BDD53CB}"/>
    <cellStyle name="20% - Accent1 3 6" xfId="474" xr:uid="{ABD3FB16-B6C9-406A-8F3A-6C33772D80C2}"/>
    <cellStyle name="20% - Accent1 3 6 2" xfId="44746" xr:uid="{4306A9C9-76C8-406F-9807-9F02E5EA187A}"/>
    <cellStyle name="20% - Accent1 3 6 2 2" xfId="44747" xr:uid="{4FFC3D7F-B39F-4E8E-9BCC-BFA315F7E4C2}"/>
    <cellStyle name="20% - Accent1 3 6 2 2 2" xfId="44748" xr:uid="{BAE93354-3535-4555-AADF-C811CDE7C9A8}"/>
    <cellStyle name="20% - Accent1 3 6 2 3" xfId="44749" xr:uid="{15DDD1E4-CF85-4D6B-855D-106FF2F1EACB}"/>
    <cellStyle name="20% - Accent1 3 6 3" xfId="44750" xr:uid="{F011C0EA-DD98-497D-ACBF-28D97ECF659F}"/>
    <cellStyle name="20% - Accent1 3 6 3 2" xfId="44751" xr:uid="{01B1F247-2B50-4CCA-9B73-B8049A376B96}"/>
    <cellStyle name="20% - Accent1 3 6 4" xfId="44752" xr:uid="{03C66897-1BCA-4784-A7DB-49981E12807F}"/>
    <cellStyle name="20% - Accent1 3 7" xfId="44753" xr:uid="{C168CEEB-BC11-4C62-8D01-7C359BD516C6}"/>
    <cellStyle name="20% - Accent1 3 7 2" xfId="44754" xr:uid="{129BE8B9-8B88-4FDD-8EF1-04EC83B2A279}"/>
    <cellStyle name="20% - Accent1 3 7 2 2" xfId="44755" xr:uid="{C3FE111A-1629-49FB-AC10-DBDFCB9A5C86}"/>
    <cellStyle name="20% - Accent1 3 7 3" xfId="44756" xr:uid="{9321BFA7-56A6-444C-A185-928C0E6B3964}"/>
    <cellStyle name="20% - Accent1 3 8" xfId="44757" xr:uid="{46445E86-F846-480E-B73E-BB3187B4D3A3}"/>
    <cellStyle name="20% - Accent1 3 8 2" xfId="44758" xr:uid="{A2E88A72-BAA9-4350-87AE-E3C5094449FA}"/>
    <cellStyle name="20% - Accent1 3 9" xfId="44759" xr:uid="{6E15C3C5-FC8A-4C4B-9DA0-D04C7AE225B6}"/>
    <cellStyle name="20% - Accent1 30" xfId="475" xr:uid="{11D6694A-1F0D-450B-99D5-A3E3F743D31D}"/>
    <cellStyle name="20% - Accent1 31" xfId="476" xr:uid="{F1C6911F-01C8-4842-BFC1-F03D3581673B}"/>
    <cellStyle name="20% - Accent1 32" xfId="477" xr:uid="{D80DFBFE-2A8C-4282-B8B5-7BC0EFEF17DF}"/>
    <cellStyle name="20% - Accent1 33" xfId="478" xr:uid="{EE19AE2D-4FFB-44D1-B38C-43E4625034CE}"/>
    <cellStyle name="20% - Accent1 4" xfId="479" xr:uid="{C9C02EC8-771A-4B9F-9A0F-5EF7AA292B91}"/>
    <cellStyle name="20% - Accent1 4 2" xfId="480" xr:uid="{D99B0D7D-0EFC-49CB-A9F4-E2AF63F8BD9B}"/>
    <cellStyle name="20% - Accent1 4 2 2" xfId="481" xr:uid="{7309BD37-9C46-47DA-BCD3-C0F6E96E0CF0}"/>
    <cellStyle name="20% - Accent1 4 2 3" xfId="482" xr:uid="{732AAF3B-DAB9-4861-97E5-82E46F2F6780}"/>
    <cellStyle name="20% - Accent1 4 2 4" xfId="483" xr:uid="{399E84BB-B644-47B5-B525-3992B2BC6CE5}"/>
    <cellStyle name="20% - Accent1 4 2 5" xfId="484" xr:uid="{FB66F686-D875-4FE3-BE36-46FFB33708E5}"/>
    <cellStyle name="20% - Accent1 4 3" xfId="485" xr:uid="{60A6E638-B83B-4D6B-8DB3-AA3A654BB03F}"/>
    <cellStyle name="20% - Accent1 4 4" xfId="486" xr:uid="{4C0BAC9E-AA1E-4707-A429-F9CFD4657125}"/>
    <cellStyle name="20% - Accent1 4 5" xfId="487" xr:uid="{D5FC20B8-1C20-49E4-969A-1E3F2574E719}"/>
    <cellStyle name="20% - Accent1 4 6" xfId="488" xr:uid="{C41E5BF1-3CA8-4C95-9D60-12483D111F96}"/>
    <cellStyle name="20% - Accent1 5" xfId="489" xr:uid="{1F6AE87B-92A9-4730-A351-2BEED1B8CE7C}"/>
    <cellStyle name="20% - Accent1 5 2" xfId="490" xr:uid="{C16B4D54-0CF7-450D-8DA1-586B19FECA15}"/>
    <cellStyle name="20% - Accent1 5 2 2" xfId="491" xr:uid="{14CF96C8-8FC1-4C72-AE17-101563396B82}"/>
    <cellStyle name="20% - Accent1 5 2 2 2" xfId="44760" xr:uid="{173554C2-C34A-4766-BA78-793042E5C3EA}"/>
    <cellStyle name="20% - Accent1 5 2 2 2 2" xfId="44761" xr:uid="{CC0C9EA2-8255-40E9-BD71-A602CD75FDD7}"/>
    <cellStyle name="20% - Accent1 5 2 2 2 2 2" xfId="44762" xr:uid="{D00F1FAB-E643-4483-8617-1CF15915D246}"/>
    <cellStyle name="20% - Accent1 5 2 2 2 3" xfId="44763" xr:uid="{8FCF70FC-CA12-48D5-B252-BEDACB5F1EB6}"/>
    <cellStyle name="20% - Accent1 5 2 2 3" xfId="44764" xr:uid="{9505F336-310F-4805-953C-04D907A459DB}"/>
    <cellStyle name="20% - Accent1 5 2 2 3 2" xfId="44765" xr:uid="{6457E7B2-FE34-473F-9C3C-B3BA32D1C14F}"/>
    <cellStyle name="20% - Accent1 5 2 2 4" xfId="44766" xr:uid="{DD90E395-1B82-4EB1-A7E8-FA25F519A16B}"/>
    <cellStyle name="20% - Accent1 5 2 3" xfId="492" xr:uid="{10D8B9F8-6D2E-4A88-A616-27F55138C7A0}"/>
    <cellStyle name="20% - Accent1 5 2 3 2" xfId="44767" xr:uid="{2227036B-8464-47F6-BE26-213DBE674717}"/>
    <cellStyle name="20% - Accent1 5 2 3 2 2" xfId="44768" xr:uid="{DF2720D3-33E6-4F6E-893F-E56A7FF6DE65}"/>
    <cellStyle name="20% - Accent1 5 2 3 2 2 2" xfId="44769" xr:uid="{8896C4F8-DD70-45BC-8249-9743CDDEB347}"/>
    <cellStyle name="20% - Accent1 5 2 3 2 3" xfId="44770" xr:uid="{62CBDDF2-1641-49CE-9FC1-81284EF6A481}"/>
    <cellStyle name="20% - Accent1 5 2 3 3" xfId="44771" xr:uid="{CEF98263-1FF7-46D0-A2FC-0D34205864F7}"/>
    <cellStyle name="20% - Accent1 5 2 3 3 2" xfId="44772" xr:uid="{452AB8B1-9CDF-4749-80AA-6483D5817DF5}"/>
    <cellStyle name="20% - Accent1 5 2 3 4" xfId="44773" xr:uid="{7E1DA6B1-CB5C-421D-8898-54DF82316736}"/>
    <cellStyle name="20% - Accent1 5 2 4" xfId="493" xr:uid="{EBD46F3D-AD7A-4F64-A287-7F44FD71B00F}"/>
    <cellStyle name="20% - Accent1 5 2 4 2" xfId="44774" xr:uid="{4794DC0E-1BF7-4C9D-85AB-2CEDD8D7BC88}"/>
    <cellStyle name="20% - Accent1 5 2 4 2 2" xfId="44775" xr:uid="{6FCD82C4-9477-49D7-B2AF-38BADB8BA7AF}"/>
    <cellStyle name="20% - Accent1 5 2 4 3" xfId="44776" xr:uid="{EA1667B3-D565-4F95-89E2-51A6C571054B}"/>
    <cellStyle name="20% - Accent1 5 2 5" xfId="494" xr:uid="{4205A486-2ED2-4534-9D44-FBBACEE78F9A}"/>
    <cellStyle name="20% - Accent1 5 2 5 2" xfId="44777" xr:uid="{F9C88EBB-98A1-4BD6-8372-33D28535973C}"/>
    <cellStyle name="20% - Accent1 5 2 6" xfId="44778" xr:uid="{62DCF1C8-16CE-4385-A8B7-2EE1B39D3F55}"/>
    <cellStyle name="20% - Accent1 5 3" xfId="495" xr:uid="{03634EBD-FCC7-49F9-9FBE-33C0F6B197EF}"/>
    <cellStyle name="20% - Accent1 5 3 2" xfId="44779" xr:uid="{AE67FF55-82D5-4DD8-B448-3A1BA1462CF9}"/>
    <cellStyle name="20% - Accent1 5 3 2 2" xfId="44780" xr:uid="{597D9CC7-0584-4824-8F1F-B82B8146172E}"/>
    <cellStyle name="20% - Accent1 5 3 2 2 2" xfId="44781" xr:uid="{1053766C-1348-4912-814D-531A974837AE}"/>
    <cellStyle name="20% - Accent1 5 3 2 2 2 2" xfId="44782" xr:uid="{DDAC3156-4C17-4BEE-B527-6A53C8CACE2C}"/>
    <cellStyle name="20% - Accent1 5 3 2 2 3" xfId="44783" xr:uid="{98C92203-4BB6-44C9-A83D-43225DAC4CA6}"/>
    <cellStyle name="20% - Accent1 5 3 2 3" xfId="44784" xr:uid="{A2AB919F-72E0-4A68-81D2-CA91E644366B}"/>
    <cellStyle name="20% - Accent1 5 3 2 3 2" xfId="44785" xr:uid="{F228FEDA-058D-478A-A0DC-CBB559F70DB4}"/>
    <cellStyle name="20% - Accent1 5 3 2 4" xfId="44786" xr:uid="{CDB0B26C-3295-4264-AA58-8D035797BA87}"/>
    <cellStyle name="20% - Accent1 5 3 3" xfId="44787" xr:uid="{CB104D1F-4577-49CC-A562-D0E1C53ADE67}"/>
    <cellStyle name="20% - Accent1 5 3 3 2" xfId="44788" xr:uid="{ED40EAD3-F65E-48D8-88DA-C108517F8189}"/>
    <cellStyle name="20% - Accent1 5 3 3 2 2" xfId="44789" xr:uid="{2BBDDE4F-8756-4CB5-8DDE-DBC433344417}"/>
    <cellStyle name="20% - Accent1 5 3 3 2 2 2" xfId="44790" xr:uid="{17A8CA4C-EA54-4021-BF8E-5D228FE1A61A}"/>
    <cellStyle name="20% - Accent1 5 3 3 2 3" xfId="44791" xr:uid="{6D005453-8622-4AE1-993D-94BC71260E1A}"/>
    <cellStyle name="20% - Accent1 5 3 3 3" xfId="44792" xr:uid="{4F7B64EA-9376-48D8-A515-F5C2CC494358}"/>
    <cellStyle name="20% - Accent1 5 3 3 3 2" xfId="44793" xr:uid="{619BD0FA-2849-40BB-9841-9AE40ACA88AB}"/>
    <cellStyle name="20% - Accent1 5 3 3 4" xfId="44794" xr:uid="{A1651538-7B3A-4C0C-ACC2-2CF7425659DB}"/>
    <cellStyle name="20% - Accent1 5 3 4" xfId="44795" xr:uid="{B0652F99-AB04-4FC0-89F5-49B7CB3B9119}"/>
    <cellStyle name="20% - Accent1 5 3 4 2" xfId="44796" xr:uid="{FA22BAE5-D3ED-40F9-AE3F-870625288708}"/>
    <cellStyle name="20% - Accent1 5 3 4 2 2" xfId="44797" xr:uid="{541DDC71-B7AD-4B9D-B383-5D8C56083991}"/>
    <cellStyle name="20% - Accent1 5 3 4 3" xfId="44798" xr:uid="{EEEB3F5A-891E-4362-87CE-16DB0F2153C0}"/>
    <cellStyle name="20% - Accent1 5 3 5" xfId="44799" xr:uid="{D8CAF84B-3B67-4107-8A8E-5AC35E5C0985}"/>
    <cellStyle name="20% - Accent1 5 3 5 2" xfId="44800" xr:uid="{69DC00D0-B98B-440A-986B-352808871E5D}"/>
    <cellStyle name="20% - Accent1 5 3 6" xfId="44801" xr:uid="{574AE443-4601-4604-89BE-F4D619F6F244}"/>
    <cellStyle name="20% - Accent1 5 4" xfId="496" xr:uid="{0EB20456-6493-4D55-B42B-4AEB0E97E9A7}"/>
    <cellStyle name="20% - Accent1 5 4 2" xfId="44802" xr:uid="{320339DE-2FBF-4197-9525-BE6D18FEDA95}"/>
    <cellStyle name="20% - Accent1 5 4 2 2" xfId="44803" xr:uid="{489A2AB2-0579-440E-9CD1-FB9BDDCDEB0E}"/>
    <cellStyle name="20% - Accent1 5 4 2 2 2" xfId="44804" xr:uid="{2BCF24B0-6011-4481-B2DA-46142401775D}"/>
    <cellStyle name="20% - Accent1 5 4 2 3" xfId="44805" xr:uid="{C01F0274-CCD8-42F0-8F60-1A331AE94AB2}"/>
    <cellStyle name="20% - Accent1 5 4 3" xfId="44806" xr:uid="{E38354BD-74AA-4A22-895B-33EE4912720D}"/>
    <cellStyle name="20% - Accent1 5 4 3 2" xfId="44807" xr:uid="{28769F32-96F9-46A3-9083-16D15A64E6B8}"/>
    <cellStyle name="20% - Accent1 5 4 4" xfId="44808" xr:uid="{CBDBC328-27FD-4095-BD6B-0B17D1A24608}"/>
    <cellStyle name="20% - Accent1 5 5" xfId="497" xr:uid="{2782645E-AFB9-4D9C-BCF8-BEE9ABEDC817}"/>
    <cellStyle name="20% - Accent1 5 5 2" xfId="44809" xr:uid="{B841CBD3-FD32-470A-9DAD-F8346AF9409A}"/>
    <cellStyle name="20% - Accent1 5 5 2 2" xfId="44810" xr:uid="{701CD05B-DB3C-4E4D-A254-ED882DE7BAFB}"/>
    <cellStyle name="20% - Accent1 5 5 2 2 2" xfId="44811" xr:uid="{905D993D-EC39-4856-B65F-A72A45BAE402}"/>
    <cellStyle name="20% - Accent1 5 5 2 3" xfId="44812" xr:uid="{94C4DCAF-96F9-40F4-BC68-5DD4B91A5DC4}"/>
    <cellStyle name="20% - Accent1 5 5 3" xfId="44813" xr:uid="{304F0230-D166-4DE1-A89C-D562C69B7C3C}"/>
    <cellStyle name="20% - Accent1 5 5 3 2" xfId="44814" xr:uid="{48A7DCDD-67F5-46F4-A68B-55390BB406B6}"/>
    <cellStyle name="20% - Accent1 5 5 4" xfId="44815" xr:uid="{42CC4F2E-158B-4B10-BD5C-6EE2F6E48EF8}"/>
    <cellStyle name="20% - Accent1 5 6" xfId="498" xr:uid="{5BFCE7F9-F5CE-4C08-ADDD-465CA3B1D5AE}"/>
    <cellStyle name="20% - Accent1 5 6 2" xfId="44816" xr:uid="{9FB6A098-2D5B-44A1-B392-8D0FD21952A0}"/>
    <cellStyle name="20% - Accent1 5 6 2 2" xfId="44817" xr:uid="{509D7524-99DF-468F-8BA9-362DAA58A656}"/>
    <cellStyle name="20% - Accent1 5 6 3" xfId="44818" xr:uid="{7205D6B1-CC4E-46ED-A75B-03670717CC0D}"/>
    <cellStyle name="20% - Accent1 5 7" xfId="44819" xr:uid="{4101ABDF-4E7E-43D1-AD85-A02ECCEAD977}"/>
    <cellStyle name="20% - Accent1 5 7 2" xfId="44820" xr:uid="{520EF13B-CAE8-4799-AD38-79D822D9854F}"/>
    <cellStyle name="20% - Accent1 5 8" xfId="44821" xr:uid="{D7026149-FBEC-4715-AEF5-9BEDED9AFC1B}"/>
    <cellStyle name="20% - Accent1 6" xfId="499" xr:uid="{610728FB-64D8-45DF-BA52-B6F9436CA37D}"/>
    <cellStyle name="20% - Accent1 6 2" xfId="44822" xr:uid="{45FDC869-E822-4147-BDE3-1F84AF1C905F}"/>
    <cellStyle name="20% - Accent1 6 2 2" xfId="44823" xr:uid="{FFCF1F80-B933-43FC-A7BB-3F928490F29E}"/>
    <cellStyle name="20% - Accent1 6 2 2 2" xfId="44824" xr:uid="{64A20BF3-CCB3-43DB-86F6-EAE0B20FDE02}"/>
    <cellStyle name="20% - Accent1 6 2 2 2 2" xfId="44825" xr:uid="{CDC8EC3B-4873-4EAF-9FB4-75FCBFCCC01E}"/>
    <cellStyle name="20% - Accent1 6 2 2 2 2 2" xfId="44826" xr:uid="{CE326D78-0567-4939-91F1-636A68972E93}"/>
    <cellStyle name="20% - Accent1 6 2 2 2 3" xfId="44827" xr:uid="{FCF3CDCA-1A6D-47D2-A8EA-AECB8568AEDD}"/>
    <cellStyle name="20% - Accent1 6 2 2 3" xfId="44828" xr:uid="{D5F4AC46-13B3-4A02-86D7-3C75D3576499}"/>
    <cellStyle name="20% - Accent1 6 2 2 3 2" xfId="44829" xr:uid="{E59D0C5F-B9D2-4E53-B09B-2EBD1CE957DE}"/>
    <cellStyle name="20% - Accent1 6 2 2 4" xfId="44830" xr:uid="{F569875B-3A6C-4A51-96DA-22385DC53E17}"/>
    <cellStyle name="20% - Accent1 6 2 3" xfId="44831" xr:uid="{9F04D9B1-F82A-4127-8250-5897CB225AC9}"/>
    <cellStyle name="20% - Accent1 6 2 3 2" xfId="44832" xr:uid="{DEC1C490-7445-4054-8013-5EDB119F213E}"/>
    <cellStyle name="20% - Accent1 6 2 3 2 2" xfId="44833" xr:uid="{6BF234AD-0FD8-4DCE-AB5B-B9488521D86E}"/>
    <cellStyle name="20% - Accent1 6 2 3 2 2 2" xfId="44834" xr:uid="{A1F981F7-F42B-4191-838E-58081C0634DD}"/>
    <cellStyle name="20% - Accent1 6 2 3 2 3" xfId="44835" xr:uid="{DAFD0BD5-088A-4C5C-AAD6-1C15F3DAC3B7}"/>
    <cellStyle name="20% - Accent1 6 2 3 3" xfId="44836" xr:uid="{790A2694-65C5-4139-ABEF-DF5A2ED9BE96}"/>
    <cellStyle name="20% - Accent1 6 2 3 3 2" xfId="44837" xr:uid="{BB257032-3E0E-4655-AC3B-822E095C1A72}"/>
    <cellStyle name="20% - Accent1 6 2 3 4" xfId="44838" xr:uid="{28266CF5-9B6F-48C8-A0DC-5CC7253AF3F0}"/>
    <cellStyle name="20% - Accent1 6 2 4" xfId="44839" xr:uid="{FEA1A891-BD21-4566-BCE3-BE54B76C37B9}"/>
    <cellStyle name="20% - Accent1 6 2 4 2" xfId="44840" xr:uid="{6CFFF301-FB06-4A00-8D92-A29206B474AE}"/>
    <cellStyle name="20% - Accent1 6 2 4 2 2" xfId="44841" xr:uid="{61D78E35-28DC-43F1-B9E7-2C6D3546F432}"/>
    <cellStyle name="20% - Accent1 6 2 4 3" xfId="44842" xr:uid="{14D296E1-11C6-4019-B193-B20A88744975}"/>
    <cellStyle name="20% - Accent1 6 2 5" xfId="44843" xr:uid="{7FF72172-7612-43C6-9B0B-84DEC02358D1}"/>
    <cellStyle name="20% - Accent1 6 2 5 2" xfId="44844" xr:uid="{40B48173-D460-4CE0-B0D4-585F8E212CEB}"/>
    <cellStyle name="20% - Accent1 6 2 6" xfId="44845" xr:uid="{F268F4BE-E410-4134-9362-51C99A03A695}"/>
    <cellStyle name="20% - Accent1 6 3" xfId="44846" xr:uid="{CAED134E-ACF6-434C-8EB8-C1EF605601EC}"/>
    <cellStyle name="20% - Accent1 6 3 2" xfId="44847" xr:uid="{B4CB7E18-4746-4151-B2D2-8CDE9DF7239F}"/>
    <cellStyle name="20% - Accent1 6 3 2 2" xfId="44848" xr:uid="{F00CA3A3-0751-417F-8B72-D86C8C0CF145}"/>
    <cellStyle name="20% - Accent1 6 3 2 2 2" xfId="44849" xr:uid="{37D66A11-D6D6-4ED5-BC91-EFB9C42F3ABF}"/>
    <cellStyle name="20% - Accent1 6 3 2 2 2 2" xfId="44850" xr:uid="{B48F9AA0-AD84-4DAF-B562-237359EA322B}"/>
    <cellStyle name="20% - Accent1 6 3 2 2 3" xfId="44851" xr:uid="{0D25FFC0-C870-4796-88DE-4A14E6294402}"/>
    <cellStyle name="20% - Accent1 6 3 2 3" xfId="44852" xr:uid="{4EA79B13-3889-48BD-88B7-126DBDB2CC0B}"/>
    <cellStyle name="20% - Accent1 6 3 2 3 2" xfId="44853" xr:uid="{986709C1-A0B9-41B9-9AB8-C2AA97B1262C}"/>
    <cellStyle name="20% - Accent1 6 3 2 4" xfId="44854" xr:uid="{D0BDE224-A2A3-442E-945A-361183F9ECA2}"/>
    <cellStyle name="20% - Accent1 6 3 3" xfId="44855" xr:uid="{88A292CA-6F42-4ECF-9685-A341CAEAB374}"/>
    <cellStyle name="20% - Accent1 6 3 3 2" xfId="44856" xr:uid="{5DC5AE92-51D4-422A-AB06-AA992DD33D20}"/>
    <cellStyle name="20% - Accent1 6 3 3 2 2" xfId="44857" xr:uid="{54FA7896-52EB-4FFC-80DB-21EDA469A1DB}"/>
    <cellStyle name="20% - Accent1 6 3 3 2 2 2" xfId="44858" xr:uid="{C9F4DDF0-69A6-4CD5-A320-4932DC127C50}"/>
    <cellStyle name="20% - Accent1 6 3 3 2 3" xfId="44859" xr:uid="{A3678F30-9379-4562-9133-56A31BC812B1}"/>
    <cellStyle name="20% - Accent1 6 3 3 3" xfId="44860" xr:uid="{C244BB9F-137D-4C26-A680-BFE59A5AC709}"/>
    <cellStyle name="20% - Accent1 6 3 3 3 2" xfId="44861" xr:uid="{26340536-F2B7-4413-9F3B-61F7C6FA04D3}"/>
    <cellStyle name="20% - Accent1 6 3 3 4" xfId="44862" xr:uid="{9C6889E1-099A-4BE6-B849-8850F9230CB6}"/>
    <cellStyle name="20% - Accent1 6 3 4" xfId="44863" xr:uid="{164EFB2A-B892-48D9-8694-584CEC401219}"/>
    <cellStyle name="20% - Accent1 6 3 4 2" xfId="44864" xr:uid="{C5AE54B1-AE7E-444B-81BD-1C3ED0558290}"/>
    <cellStyle name="20% - Accent1 6 3 4 2 2" xfId="44865" xr:uid="{C8A11507-FEC3-4D20-A66B-5C24A48C0B4B}"/>
    <cellStyle name="20% - Accent1 6 3 4 3" xfId="44866" xr:uid="{AECD8929-1089-49CF-A759-8096CD3F0DC3}"/>
    <cellStyle name="20% - Accent1 6 3 5" xfId="44867" xr:uid="{722A74A9-0686-4B27-A354-CE613A70643C}"/>
    <cellStyle name="20% - Accent1 6 3 5 2" xfId="44868" xr:uid="{A50CDC2A-5DDC-457E-862B-8A19BE44A498}"/>
    <cellStyle name="20% - Accent1 6 3 6" xfId="44869" xr:uid="{A43AF002-FB88-4FF8-91BB-655EE734C39A}"/>
    <cellStyle name="20% - Accent1 6 4" xfId="44870" xr:uid="{FC1330E1-BBB2-4FFB-9FDD-EC13EE590A46}"/>
    <cellStyle name="20% - Accent1 6 4 2" xfId="44871" xr:uid="{A38EE44D-36C5-4933-AAFA-E711BB1FCF6D}"/>
    <cellStyle name="20% - Accent1 6 4 2 2" xfId="44872" xr:uid="{AE482E65-D2FD-4E03-ADB4-D0B3D5482E06}"/>
    <cellStyle name="20% - Accent1 6 4 2 2 2" xfId="44873" xr:uid="{1C28E551-7479-49E1-9C70-9DA5563C16DE}"/>
    <cellStyle name="20% - Accent1 6 4 2 3" xfId="44874" xr:uid="{CAE4963F-E7CF-435B-B558-6894CE7FAAFA}"/>
    <cellStyle name="20% - Accent1 6 4 3" xfId="44875" xr:uid="{3D9B3D48-DE40-4753-A01A-FFA89FB8F9CD}"/>
    <cellStyle name="20% - Accent1 6 4 3 2" xfId="44876" xr:uid="{943D9789-1CFE-4F4D-A4E5-2127B54486BC}"/>
    <cellStyle name="20% - Accent1 6 4 4" xfId="44877" xr:uid="{470EF679-B18C-4452-86DA-30A710288616}"/>
    <cellStyle name="20% - Accent1 6 5" xfId="44878" xr:uid="{6A8CE462-430E-4445-84AF-96B98549B641}"/>
    <cellStyle name="20% - Accent1 6 5 2" xfId="44879" xr:uid="{9C70825C-6D03-4AB8-96A0-2B51AD806C19}"/>
    <cellStyle name="20% - Accent1 6 5 2 2" xfId="44880" xr:uid="{A1852340-83F1-4779-A32B-6604B2A31102}"/>
    <cellStyle name="20% - Accent1 6 5 2 2 2" xfId="44881" xr:uid="{AE46330E-F895-4AE5-BDD8-52508875CEE9}"/>
    <cellStyle name="20% - Accent1 6 5 2 3" xfId="44882" xr:uid="{4B3EAFBA-B159-46B9-917F-3898931836C7}"/>
    <cellStyle name="20% - Accent1 6 5 3" xfId="44883" xr:uid="{7AF9C1F1-4490-48AA-AA61-5AC129D4594F}"/>
    <cellStyle name="20% - Accent1 6 5 3 2" xfId="44884" xr:uid="{7410583A-9CDE-4155-8A50-4154AC7813F1}"/>
    <cellStyle name="20% - Accent1 6 5 4" xfId="44885" xr:uid="{92A51FD1-3E7A-4719-93D7-071D8C10BC50}"/>
    <cellStyle name="20% - Accent1 6 6" xfId="44886" xr:uid="{595ACCC5-E4E4-4F62-8DF5-626903C7FA15}"/>
    <cellStyle name="20% - Accent1 6 6 2" xfId="44887" xr:uid="{89E4AFF0-9447-4D0B-8445-39A9DD688DE8}"/>
    <cellStyle name="20% - Accent1 6 6 2 2" xfId="44888" xr:uid="{EB437579-D2E9-4F61-9C02-782DE38CB1D4}"/>
    <cellStyle name="20% - Accent1 6 6 3" xfId="44889" xr:uid="{1939D411-5035-4D01-BB74-162BC78E42E8}"/>
    <cellStyle name="20% - Accent1 6 7" xfId="44890" xr:uid="{6A0064CA-F775-4029-9501-90A8A986D9B7}"/>
    <cellStyle name="20% - Accent1 6 7 2" xfId="44891" xr:uid="{918D5940-B3AB-4E0F-A8C0-678BD53120AE}"/>
    <cellStyle name="20% - Accent1 6 8" xfId="44892" xr:uid="{E1FE474E-CBC3-47CF-A467-397002F7A592}"/>
    <cellStyle name="20% - Accent1 7" xfId="500" xr:uid="{C37D386F-5F83-4951-87FD-128C62895086}"/>
    <cellStyle name="20% - Accent1 8" xfId="501" xr:uid="{E9EBC51D-28AB-4BD4-B814-B81C4451BB52}"/>
    <cellStyle name="20% - Accent1 9" xfId="502" xr:uid="{E7351AD0-47FB-46D4-8FBB-97B7155DF7F4}"/>
    <cellStyle name="20% - Accent2 10" xfId="503" xr:uid="{500E1A6A-B2B3-4648-8587-FDC3E2491039}"/>
    <cellStyle name="20% - Accent2 10 2" xfId="44893" xr:uid="{5264453C-CAE6-4D72-909C-29AC5B073D16}"/>
    <cellStyle name="20% - Accent2 11" xfId="504" xr:uid="{3ECEE41C-80E2-4A36-91BA-49574B73B9BD}"/>
    <cellStyle name="20% - Accent2 12" xfId="505" xr:uid="{F833BF76-547B-49EC-BA6E-6D25C98DAE23}"/>
    <cellStyle name="20% - Accent2 12 2" xfId="44894" xr:uid="{CC886D7A-B24F-413B-89ED-781452A5B6D9}"/>
    <cellStyle name="20% - Accent2 13" xfId="506" xr:uid="{E213751B-3A37-4720-AB37-908CDC7532C4}"/>
    <cellStyle name="20% - Accent2 14" xfId="507" xr:uid="{1CD1C3E6-B89B-440D-90AF-5E091D529146}"/>
    <cellStyle name="20% - Accent2 15" xfId="508" xr:uid="{1225BB25-86AE-4D43-87AE-E1B5B9F23973}"/>
    <cellStyle name="20% - Accent2 16" xfId="509" xr:uid="{2851017E-A09B-4C23-B202-992D1DF79A1E}"/>
    <cellStyle name="20% - Accent2 17" xfId="510" xr:uid="{815B7344-8D45-419D-B7BD-879BF64D040F}"/>
    <cellStyle name="20% - Accent2 18" xfId="511" xr:uid="{2C1E5D95-D355-4C17-939B-E8EF7A4F7519}"/>
    <cellStyle name="20% - Accent2 19" xfId="512" xr:uid="{4ABEBFA8-B759-46CF-9E38-0B2868672B95}"/>
    <cellStyle name="20% - Accent2 2" xfId="513" xr:uid="{5DAA9AB5-7BA2-42E2-BB05-2C8D29313FD3}"/>
    <cellStyle name="20% - Accent2 2 2" xfId="514" xr:uid="{28CEBF2B-672C-451A-9525-0BD93C701D92}"/>
    <cellStyle name="20% - Accent2 2 2 2" xfId="515" xr:uid="{C0CCD27B-CB97-4306-BBA5-299FE83DF4E5}"/>
    <cellStyle name="20% - Accent2 2 2 3" xfId="516" xr:uid="{CABD5417-4C20-46D5-8E22-28877759DFDD}"/>
    <cellStyle name="20% - Accent2 2 2 4" xfId="517" xr:uid="{50B8C499-1716-49E1-A0C8-56CC7B9002F4}"/>
    <cellStyle name="20% - Accent2 2 2 5" xfId="518" xr:uid="{CE819A8F-0AEC-4085-A3AB-5B296B70092E}"/>
    <cellStyle name="20% - Accent2 2 3" xfId="519" xr:uid="{A867CE9E-BBAF-40C0-BDEA-095788ED876B}"/>
    <cellStyle name="20% - Accent2 2 4" xfId="520" xr:uid="{CEF6587D-B961-407D-B1A1-81FF1B4F559E}"/>
    <cellStyle name="20% - Accent2 2 5" xfId="521" xr:uid="{1C4686DE-27A8-45F4-8502-371535596D2F}"/>
    <cellStyle name="20% - Accent2 2 6" xfId="522" xr:uid="{89F1F49C-5280-4EAD-BAF5-6AFEF34E4606}"/>
    <cellStyle name="20% - Accent2 2_401K Summary" xfId="44895" xr:uid="{2A6307D2-906F-49EB-891C-D5B99B418A05}"/>
    <cellStyle name="20% - Accent2 20" xfId="523" xr:uid="{F228E177-CE2B-4058-AC4F-FBF15B8167CD}"/>
    <cellStyle name="20% - Accent2 21" xfId="524" xr:uid="{974F3824-5C41-4824-943D-10D6C12342A7}"/>
    <cellStyle name="20% - Accent2 22" xfId="525" xr:uid="{6C81DD57-310B-44E7-BC46-9F8A89D2D067}"/>
    <cellStyle name="20% - Accent2 23" xfId="526" xr:uid="{BB9F00FB-7C98-4F7C-AC34-DC075801F4ED}"/>
    <cellStyle name="20% - Accent2 24" xfId="527" xr:uid="{F29F0A88-C532-4F8C-8EC7-9A8E5D85CE64}"/>
    <cellStyle name="20% - Accent2 25" xfId="528" xr:uid="{7AF5D041-C579-4302-8AA6-F96271F50DEC}"/>
    <cellStyle name="20% - Accent2 26" xfId="529" xr:uid="{F8121F1D-CC38-413A-A36F-56D08436F81C}"/>
    <cellStyle name="20% - Accent2 27" xfId="530" xr:uid="{B473D4FE-ABE2-4314-B033-035401ABF27A}"/>
    <cellStyle name="20% - Accent2 28" xfId="531" xr:uid="{3671CCE0-027A-49EA-BFF6-463D0B30C099}"/>
    <cellStyle name="20% - Accent2 29" xfId="532" xr:uid="{8D05C4F3-C71A-4429-8942-738E1E288878}"/>
    <cellStyle name="20% - Accent2 3" xfId="533" xr:uid="{F2F4DA85-9C5A-4C82-B5E3-CE82B94EF083}"/>
    <cellStyle name="20% - Accent2 3 2" xfId="534" xr:uid="{99449348-9216-46F9-92DD-D586AD8E2AC0}"/>
    <cellStyle name="20% - Accent2 3 2 2" xfId="535" xr:uid="{0BCB50FB-F7B5-4FBD-9B3F-17B37D7607BC}"/>
    <cellStyle name="20% - Accent2 3 2 2 2" xfId="44896" xr:uid="{598B3843-AC1D-4D63-80D9-A480AFF92389}"/>
    <cellStyle name="20% - Accent2 3 2 2 2 2" xfId="44897" xr:uid="{EC672072-5723-483B-AB13-3DD1F407D94D}"/>
    <cellStyle name="20% - Accent2 3 2 2 2 2 2" xfId="44898" xr:uid="{9BD65058-B451-4928-B87B-EC4664B59ACD}"/>
    <cellStyle name="20% - Accent2 3 2 2 2 2 2 2" xfId="44899" xr:uid="{92580103-52D4-4A2A-A4C4-2C9F4C6A374F}"/>
    <cellStyle name="20% - Accent2 3 2 2 2 2 3" xfId="44900" xr:uid="{369ACEB4-F3AA-4D17-83D7-DDA3196EC2B4}"/>
    <cellStyle name="20% - Accent2 3 2 2 2 3" xfId="44901" xr:uid="{0A01F3E3-FB1D-45AC-9998-8DBB1736DA9D}"/>
    <cellStyle name="20% - Accent2 3 2 2 2 3 2" xfId="44902" xr:uid="{35193DDA-561D-4198-8777-05EC9BC06A02}"/>
    <cellStyle name="20% - Accent2 3 2 2 2 4" xfId="44903" xr:uid="{85F3528A-A588-46C5-8F06-C42D6E80303B}"/>
    <cellStyle name="20% - Accent2 3 2 2 3" xfId="44904" xr:uid="{30392C5C-3BF8-47A7-AA6F-5B6230B40BE7}"/>
    <cellStyle name="20% - Accent2 3 2 2 3 2" xfId="44905" xr:uid="{C13D9021-BABC-4297-A45D-8EBA97F37E9D}"/>
    <cellStyle name="20% - Accent2 3 2 2 3 2 2" xfId="44906" xr:uid="{06DD2083-3E6B-4D26-B03A-AB1F9A655BC6}"/>
    <cellStyle name="20% - Accent2 3 2 2 3 2 2 2" xfId="44907" xr:uid="{2DF68E13-6728-41C2-A39B-61D35AB8E8B9}"/>
    <cellStyle name="20% - Accent2 3 2 2 3 2 3" xfId="44908" xr:uid="{B4408D91-EC3E-4182-ADE5-9076F79246A7}"/>
    <cellStyle name="20% - Accent2 3 2 2 3 3" xfId="44909" xr:uid="{10206907-44B3-465C-BE54-23B2762385D4}"/>
    <cellStyle name="20% - Accent2 3 2 2 3 3 2" xfId="44910" xr:uid="{AC9FF1FD-8CC2-4600-B0E6-5CCF8A319838}"/>
    <cellStyle name="20% - Accent2 3 2 2 3 4" xfId="44911" xr:uid="{69F05970-CA37-430C-95DC-A3DE93A82F0A}"/>
    <cellStyle name="20% - Accent2 3 2 2 4" xfId="44912" xr:uid="{03CFC4A2-D4F5-4C95-942A-584D30EDE500}"/>
    <cellStyle name="20% - Accent2 3 2 2 4 2" xfId="44913" xr:uid="{732CD3F4-8441-43A6-9F66-CE5A3619B8FC}"/>
    <cellStyle name="20% - Accent2 3 2 2 4 2 2" xfId="44914" xr:uid="{6B1D0282-677D-4A0C-B498-47C2C3E7C4C8}"/>
    <cellStyle name="20% - Accent2 3 2 2 4 3" xfId="44915" xr:uid="{5E6FB5AB-251B-44D1-9EAF-3D086020570E}"/>
    <cellStyle name="20% - Accent2 3 2 2 5" xfId="44916" xr:uid="{5E09FA6E-7CE0-48DF-9C5B-B197E0FC58E5}"/>
    <cellStyle name="20% - Accent2 3 2 2 5 2" xfId="44917" xr:uid="{7897A73F-0812-4979-B2EC-7C85C069D3B1}"/>
    <cellStyle name="20% - Accent2 3 2 2 6" xfId="44918" xr:uid="{B08A3D61-D15C-4FF5-9863-C48BDCB00063}"/>
    <cellStyle name="20% - Accent2 3 2 3" xfId="536" xr:uid="{AD26B661-7695-4B34-A0B7-BF7C9F393AC4}"/>
    <cellStyle name="20% - Accent2 3 2 3 2" xfId="44919" xr:uid="{10262C2C-F9FC-4DE1-B565-E04217F3BF6E}"/>
    <cellStyle name="20% - Accent2 3 2 3 2 2" xfId="44920" xr:uid="{5EE5DB05-9D47-4287-A29F-1199F5809BA3}"/>
    <cellStyle name="20% - Accent2 3 2 3 2 2 2" xfId="44921" xr:uid="{9EE95A32-84D9-4B66-843F-124B08AC0BBE}"/>
    <cellStyle name="20% - Accent2 3 2 3 2 2 2 2" xfId="44922" xr:uid="{A1182304-31DE-473A-B66E-DC1B5441214A}"/>
    <cellStyle name="20% - Accent2 3 2 3 2 2 3" xfId="44923" xr:uid="{8A4B46F6-13C8-4D0F-93EC-D7D3D6A36067}"/>
    <cellStyle name="20% - Accent2 3 2 3 2 3" xfId="44924" xr:uid="{679E0B5B-CAD4-4C35-97B4-60CFEDB31752}"/>
    <cellStyle name="20% - Accent2 3 2 3 2 3 2" xfId="44925" xr:uid="{76FD5F4D-A0A5-41F3-9306-3589AE6273CB}"/>
    <cellStyle name="20% - Accent2 3 2 3 2 4" xfId="44926" xr:uid="{7474E61E-6E9A-4675-9C53-18C57B912068}"/>
    <cellStyle name="20% - Accent2 3 2 3 3" xfId="44927" xr:uid="{620C3BF0-97D8-47E5-AC59-345639186A6B}"/>
    <cellStyle name="20% - Accent2 3 2 3 3 2" xfId="44928" xr:uid="{938EEFED-D5FC-46CF-95D9-4225E308E6B5}"/>
    <cellStyle name="20% - Accent2 3 2 3 3 2 2" xfId="44929" xr:uid="{9EA21387-5EC3-4B0C-A023-C424FE927166}"/>
    <cellStyle name="20% - Accent2 3 2 3 3 2 2 2" xfId="44930" xr:uid="{83EBAE22-51B8-4BAC-944E-A974C849746D}"/>
    <cellStyle name="20% - Accent2 3 2 3 3 2 3" xfId="44931" xr:uid="{DCE7345D-E5D4-4CC5-839D-AD56EF4D7891}"/>
    <cellStyle name="20% - Accent2 3 2 3 3 3" xfId="44932" xr:uid="{2DAAA031-B052-4ED7-9CE2-89224BE54228}"/>
    <cellStyle name="20% - Accent2 3 2 3 3 3 2" xfId="44933" xr:uid="{5F73DFC7-9449-4D63-963B-F8C852D39AD9}"/>
    <cellStyle name="20% - Accent2 3 2 3 3 4" xfId="44934" xr:uid="{23F779A9-34F6-41B6-A7D6-3090D7EEA40A}"/>
    <cellStyle name="20% - Accent2 3 2 3 4" xfId="44935" xr:uid="{56F0FC6F-33B2-46A3-A04D-87CE945DCAD6}"/>
    <cellStyle name="20% - Accent2 3 2 3 4 2" xfId="44936" xr:uid="{80D5966E-60AB-4567-BB76-11E512734347}"/>
    <cellStyle name="20% - Accent2 3 2 3 4 2 2" xfId="44937" xr:uid="{46A64EAE-22D5-42E1-BCC1-441B29B4B1E6}"/>
    <cellStyle name="20% - Accent2 3 2 3 4 3" xfId="44938" xr:uid="{103C62EB-4F8C-47B5-B3A7-4F0C94561490}"/>
    <cellStyle name="20% - Accent2 3 2 3 5" xfId="44939" xr:uid="{71226691-6CD1-433B-A393-4EBCA8A6A022}"/>
    <cellStyle name="20% - Accent2 3 2 3 5 2" xfId="44940" xr:uid="{09A0827A-B5A8-4D5B-8746-24ED013BD3AE}"/>
    <cellStyle name="20% - Accent2 3 2 3 6" xfId="44941" xr:uid="{E5FB941C-4C94-4248-ABCC-406ECA5D0BF9}"/>
    <cellStyle name="20% - Accent2 3 2 4" xfId="537" xr:uid="{60AA59C4-A7A6-419D-B1FC-205F256584B0}"/>
    <cellStyle name="20% - Accent2 3 2 4 2" xfId="44942" xr:uid="{C4A252F1-5394-4785-B1AB-8C1B16FD622E}"/>
    <cellStyle name="20% - Accent2 3 2 4 2 2" xfId="44943" xr:uid="{52B55DEB-5259-410F-95C5-9C57605726ED}"/>
    <cellStyle name="20% - Accent2 3 2 4 2 2 2" xfId="44944" xr:uid="{D7C04797-4E41-4F1B-8236-F7A41924B299}"/>
    <cellStyle name="20% - Accent2 3 2 4 2 3" xfId="44945" xr:uid="{937F3620-9142-4057-B84B-BFCBF2F8BD90}"/>
    <cellStyle name="20% - Accent2 3 2 4 3" xfId="44946" xr:uid="{BA9525D2-56EB-4ABE-814A-53FEE469E8D7}"/>
    <cellStyle name="20% - Accent2 3 2 4 3 2" xfId="44947" xr:uid="{65A9FCF2-E147-406B-86C5-4FB0416B3AA2}"/>
    <cellStyle name="20% - Accent2 3 2 4 4" xfId="44948" xr:uid="{E67C8796-3FB1-46FF-B657-F8061FA32819}"/>
    <cellStyle name="20% - Accent2 3 2 5" xfId="538" xr:uid="{0D2A77C8-C95F-4CF6-81DE-7C9CFBCC331B}"/>
    <cellStyle name="20% - Accent2 3 2 5 2" xfId="44949" xr:uid="{D4A5C842-C5F3-4EE9-BFAC-33DEAB7AD206}"/>
    <cellStyle name="20% - Accent2 3 2 5 2 2" xfId="44950" xr:uid="{0C6E090B-AD7D-4E2A-B56F-C85122EE958D}"/>
    <cellStyle name="20% - Accent2 3 2 5 2 2 2" xfId="44951" xr:uid="{8FA6910C-65D1-4FD5-BD63-9324CFDD8C42}"/>
    <cellStyle name="20% - Accent2 3 2 5 2 3" xfId="44952" xr:uid="{20F3E049-D98D-49FD-B4D0-8AF7B15DC758}"/>
    <cellStyle name="20% - Accent2 3 2 5 3" xfId="44953" xr:uid="{E985A496-126C-4501-89ED-83E57C70D079}"/>
    <cellStyle name="20% - Accent2 3 2 5 3 2" xfId="44954" xr:uid="{0412DC1A-2FD2-461D-8272-D9A2AFBA8484}"/>
    <cellStyle name="20% - Accent2 3 2 5 4" xfId="44955" xr:uid="{B018C0B0-3F53-4B77-B018-8EFBA469D1AE}"/>
    <cellStyle name="20% - Accent2 3 2 6" xfId="44956" xr:uid="{B29C21B7-007E-4E74-B581-C2B7CC0568FB}"/>
    <cellStyle name="20% - Accent2 3 2 6 2" xfId="44957" xr:uid="{DF475254-5890-4481-8B94-AF511695C835}"/>
    <cellStyle name="20% - Accent2 3 2 6 2 2" xfId="44958" xr:uid="{DACA8F0A-408F-4ED6-89F1-7825931857CD}"/>
    <cellStyle name="20% - Accent2 3 2 6 3" xfId="44959" xr:uid="{6521FB67-2908-4BED-998D-021C54FB2FF6}"/>
    <cellStyle name="20% - Accent2 3 2 7" xfId="44960" xr:uid="{686D0E89-75C2-4D8A-918F-8BDA9B04181C}"/>
    <cellStyle name="20% - Accent2 3 2 7 2" xfId="44961" xr:uid="{98F922EC-B5AB-4AE0-8093-BF63431D01FA}"/>
    <cellStyle name="20% - Accent2 3 2 8" xfId="44962" xr:uid="{4158D935-610D-4144-9602-2E29FAE3EFB1}"/>
    <cellStyle name="20% - Accent2 3 3" xfId="539" xr:uid="{18526E21-3613-422A-8AF6-68A4665A2E12}"/>
    <cellStyle name="20% - Accent2 3 3 2" xfId="44963" xr:uid="{A214A952-4C0E-4C61-BC4E-E480F81026D3}"/>
    <cellStyle name="20% - Accent2 3 3 2 2" xfId="44964" xr:uid="{11EF8973-10ED-4FC0-B1D5-93FF6545A0B8}"/>
    <cellStyle name="20% - Accent2 3 3 2 2 2" xfId="44965" xr:uid="{C567B47C-F332-4677-B6C8-2622B9E69751}"/>
    <cellStyle name="20% - Accent2 3 3 2 2 2 2" xfId="44966" xr:uid="{386E8E61-30B4-41C4-ADF4-7441C306FC1E}"/>
    <cellStyle name="20% - Accent2 3 3 2 2 3" xfId="44967" xr:uid="{F025399A-ABC1-4960-B126-66F0CB7F2129}"/>
    <cellStyle name="20% - Accent2 3 3 2 3" xfId="44968" xr:uid="{4AC4A1C0-51BF-4EDE-9B5B-70B6EF7B960C}"/>
    <cellStyle name="20% - Accent2 3 3 2 3 2" xfId="44969" xr:uid="{C9EC8EC0-0ED5-4497-8B0E-EA70D81CA2B7}"/>
    <cellStyle name="20% - Accent2 3 3 2 4" xfId="44970" xr:uid="{5E2C48C0-F344-4B1C-BA01-FA2ED279C959}"/>
    <cellStyle name="20% - Accent2 3 3 3" xfId="44971" xr:uid="{6263EFE8-B4CA-4E35-9D5A-AD5E86ED6382}"/>
    <cellStyle name="20% - Accent2 3 3 3 2" xfId="44972" xr:uid="{5DC94D25-F173-4A5F-A518-99240D8262D2}"/>
    <cellStyle name="20% - Accent2 3 3 3 2 2" xfId="44973" xr:uid="{DC2CD7ED-A847-4267-A91C-2CD9E897FE4C}"/>
    <cellStyle name="20% - Accent2 3 3 3 2 2 2" xfId="44974" xr:uid="{88DFC733-2C52-423D-8B7F-D2AAECC44BD8}"/>
    <cellStyle name="20% - Accent2 3 3 3 2 3" xfId="44975" xr:uid="{67355499-3213-405F-9BAA-71BAA1E49FF3}"/>
    <cellStyle name="20% - Accent2 3 3 3 3" xfId="44976" xr:uid="{8DF78909-17C3-4A60-B49C-7C5A34026367}"/>
    <cellStyle name="20% - Accent2 3 3 3 3 2" xfId="44977" xr:uid="{769FE5E6-5C06-40CB-BF8A-B1336325C9B1}"/>
    <cellStyle name="20% - Accent2 3 3 3 4" xfId="44978" xr:uid="{5DC9B05B-DAFB-4A6E-854F-1641369912B5}"/>
    <cellStyle name="20% - Accent2 3 3 4" xfId="44979" xr:uid="{60E4AA8B-3E1A-43BD-BA82-F0011298A352}"/>
    <cellStyle name="20% - Accent2 3 3 4 2" xfId="44980" xr:uid="{F0C66309-044D-4A52-8AAB-BEFFD678A886}"/>
    <cellStyle name="20% - Accent2 3 3 4 2 2" xfId="44981" xr:uid="{41ABA6E1-F202-4368-A354-93774A30003B}"/>
    <cellStyle name="20% - Accent2 3 3 4 3" xfId="44982" xr:uid="{DF168F93-0E92-4032-8804-64AE347CD154}"/>
    <cellStyle name="20% - Accent2 3 3 5" xfId="44983" xr:uid="{0CEF1DC4-7E59-424B-B93C-C0BB17E82F7A}"/>
    <cellStyle name="20% - Accent2 3 3 5 2" xfId="44984" xr:uid="{2E8D7114-2461-4802-B49A-A4B0DC5CC025}"/>
    <cellStyle name="20% - Accent2 3 3 6" xfId="44985" xr:uid="{172E02C3-1BCD-487D-B347-FF6B1FA8352F}"/>
    <cellStyle name="20% - Accent2 3 4" xfId="540" xr:uid="{A9B459EF-9A8F-4195-9299-01FC499C49A1}"/>
    <cellStyle name="20% - Accent2 3 4 2" xfId="44986" xr:uid="{26340543-E47A-4369-B9A8-19EECD3170C1}"/>
    <cellStyle name="20% - Accent2 3 4 2 2" xfId="44987" xr:uid="{48E6137C-C12F-4C90-8BBA-C86D3179897C}"/>
    <cellStyle name="20% - Accent2 3 4 2 2 2" xfId="44988" xr:uid="{81063166-56D5-459B-A9E8-EA4BAF7779E3}"/>
    <cellStyle name="20% - Accent2 3 4 2 2 2 2" xfId="44989" xr:uid="{E467AAE4-6199-4EDC-B6AE-4F0E4F04D391}"/>
    <cellStyle name="20% - Accent2 3 4 2 2 3" xfId="44990" xr:uid="{0FD4AF7D-0DC9-4A4F-AB31-BB3C6E77EFA7}"/>
    <cellStyle name="20% - Accent2 3 4 2 3" xfId="44991" xr:uid="{003B3204-A684-41D9-AFC1-2A8C210B040D}"/>
    <cellStyle name="20% - Accent2 3 4 2 3 2" xfId="44992" xr:uid="{E3974D25-0BEF-4000-8C57-BDC385C8EC03}"/>
    <cellStyle name="20% - Accent2 3 4 2 4" xfId="44993" xr:uid="{2269040E-C65D-460C-8B5A-DC85A4C5D75F}"/>
    <cellStyle name="20% - Accent2 3 4 3" xfId="44994" xr:uid="{3DD58BD6-B49F-4BA3-B662-F176CCEF9880}"/>
    <cellStyle name="20% - Accent2 3 4 3 2" xfId="44995" xr:uid="{2773BDAD-657E-4162-8806-14AB924D895D}"/>
    <cellStyle name="20% - Accent2 3 4 3 2 2" xfId="44996" xr:uid="{8995EBE0-C9E2-444A-9F42-4E627AB18268}"/>
    <cellStyle name="20% - Accent2 3 4 3 2 2 2" xfId="44997" xr:uid="{A1257997-EA87-4016-9D03-CF8A7B2C101F}"/>
    <cellStyle name="20% - Accent2 3 4 3 2 3" xfId="44998" xr:uid="{6D8C289A-192B-46C8-8B3B-6BFB355034A7}"/>
    <cellStyle name="20% - Accent2 3 4 3 3" xfId="44999" xr:uid="{61D7BE54-CF25-4E4D-ADA0-97EF05322D36}"/>
    <cellStyle name="20% - Accent2 3 4 3 3 2" xfId="45000" xr:uid="{0434DF18-104A-49BE-BC59-C8D6DCF6BC50}"/>
    <cellStyle name="20% - Accent2 3 4 3 4" xfId="45001" xr:uid="{8D2BF6DF-21F0-4939-9742-F172B1CBCD55}"/>
    <cellStyle name="20% - Accent2 3 4 4" xfId="45002" xr:uid="{554596B3-F826-4B38-96AF-8CC994A77FFE}"/>
    <cellStyle name="20% - Accent2 3 4 4 2" xfId="45003" xr:uid="{8EB283CE-43AD-4A91-A173-E961359B953F}"/>
    <cellStyle name="20% - Accent2 3 4 4 2 2" xfId="45004" xr:uid="{435DB94F-E313-452C-BEBB-FF67DEA01EB5}"/>
    <cellStyle name="20% - Accent2 3 4 4 3" xfId="45005" xr:uid="{992461DF-9320-4F9A-99F1-B0B29D0F25FB}"/>
    <cellStyle name="20% - Accent2 3 4 5" xfId="45006" xr:uid="{45A115D8-EEBF-4E2F-8A0C-57BE311ED3D1}"/>
    <cellStyle name="20% - Accent2 3 4 5 2" xfId="45007" xr:uid="{0B8F03CF-F0F7-4FB1-AE0F-3BFDDD6472F7}"/>
    <cellStyle name="20% - Accent2 3 4 6" xfId="45008" xr:uid="{CE5CC359-0D2B-45F2-9E6A-87FDF912BCD2}"/>
    <cellStyle name="20% - Accent2 3 5" xfId="541" xr:uid="{590100D9-6C9A-47CE-87E6-54305B31DEEF}"/>
    <cellStyle name="20% - Accent2 3 5 2" xfId="45009" xr:uid="{AE7C75A9-4AAE-45EE-8608-FF138D09F258}"/>
    <cellStyle name="20% - Accent2 3 5 2 2" xfId="45010" xr:uid="{6581F925-E9A8-42F3-BB40-5FC4BFBD16F6}"/>
    <cellStyle name="20% - Accent2 3 5 2 2 2" xfId="45011" xr:uid="{B67E0B11-A518-4968-93B5-94C6A563872A}"/>
    <cellStyle name="20% - Accent2 3 5 2 3" xfId="45012" xr:uid="{073AC9EF-D42A-451D-A422-8BA2CCD7E5C4}"/>
    <cellStyle name="20% - Accent2 3 5 3" xfId="45013" xr:uid="{3A6E6E04-043E-4B8D-B777-E5CAC2F605A8}"/>
    <cellStyle name="20% - Accent2 3 5 3 2" xfId="45014" xr:uid="{0229601C-54FD-405A-A3C4-611CAD65950D}"/>
    <cellStyle name="20% - Accent2 3 5 4" xfId="45015" xr:uid="{5872B802-8A21-40B1-8F1C-0BF20BF920AA}"/>
    <cellStyle name="20% - Accent2 3 6" xfId="542" xr:uid="{181ACD98-90F0-41A3-BAA7-9A9463847994}"/>
    <cellStyle name="20% - Accent2 3 6 2" xfId="45016" xr:uid="{582AF765-324F-436C-BA36-92CE6CE9BDDE}"/>
    <cellStyle name="20% - Accent2 3 6 2 2" xfId="45017" xr:uid="{E5F4E517-2858-4EE7-8E69-EA2C193DF8CB}"/>
    <cellStyle name="20% - Accent2 3 6 2 2 2" xfId="45018" xr:uid="{5122556B-C052-4BE1-96D6-772E4222AD95}"/>
    <cellStyle name="20% - Accent2 3 6 2 3" xfId="45019" xr:uid="{1C4F2503-76F6-46AD-A6BB-E9D2C2DA14EE}"/>
    <cellStyle name="20% - Accent2 3 6 3" xfId="45020" xr:uid="{F3329FAF-969D-4FF7-AAE3-B4BA16DA149E}"/>
    <cellStyle name="20% - Accent2 3 6 3 2" xfId="45021" xr:uid="{C73F3F4B-237B-49E9-A1C2-3427E5279659}"/>
    <cellStyle name="20% - Accent2 3 6 4" xfId="45022" xr:uid="{39D0C312-2EC1-4527-BB15-DBA95D05D6C6}"/>
    <cellStyle name="20% - Accent2 3 7" xfId="45023" xr:uid="{ED5A3A0F-CE71-4DCF-B033-4DF20E26C128}"/>
    <cellStyle name="20% - Accent2 3 7 2" xfId="45024" xr:uid="{FF9028A1-394E-4CF7-A2F3-3CA3DB080718}"/>
    <cellStyle name="20% - Accent2 3 7 2 2" xfId="45025" xr:uid="{D534FA22-6424-47C0-97CF-27CB63431E68}"/>
    <cellStyle name="20% - Accent2 3 7 3" xfId="45026" xr:uid="{8D23E874-B27D-4555-B9CA-75966E8075BB}"/>
    <cellStyle name="20% - Accent2 3 8" xfId="45027" xr:uid="{A7C2B1FF-0825-4878-9389-D0A6DA27B8EF}"/>
    <cellStyle name="20% - Accent2 3 8 2" xfId="45028" xr:uid="{DE70CE0C-53C5-4C33-9820-8C2BDF669595}"/>
    <cellStyle name="20% - Accent2 3 9" xfId="45029" xr:uid="{343285AE-97C5-4FCA-B814-743092678632}"/>
    <cellStyle name="20% - Accent2 30" xfId="543" xr:uid="{A2A55472-20F7-4A46-944B-6E0E8D8C47BA}"/>
    <cellStyle name="20% - Accent2 31" xfId="544" xr:uid="{A14F6D08-D7F8-43B0-B2BD-EEEC685BF9CF}"/>
    <cellStyle name="20% - Accent2 32" xfId="545" xr:uid="{75E59FCE-9C2A-47F6-BBEB-6920098B65CA}"/>
    <cellStyle name="20% - Accent2 33" xfId="546" xr:uid="{C744613A-6092-4C40-841F-0896124F9985}"/>
    <cellStyle name="20% - Accent2 4" xfId="547" xr:uid="{B0790796-18C8-4BCC-84CD-021DBD4327D4}"/>
    <cellStyle name="20% - Accent2 4 2" xfId="548" xr:uid="{4D5C6AA3-B7CF-48A8-8634-8B5605FCC8DD}"/>
    <cellStyle name="20% - Accent2 4 2 2" xfId="549" xr:uid="{1F788D02-616A-4BE8-9D26-6C37B9D4D563}"/>
    <cellStyle name="20% - Accent2 4 2 3" xfId="550" xr:uid="{32C7AD86-D597-4CDA-AC86-EEFDA0BC1C3F}"/>
    <cellStyle name="20% - Accent2 4 2 4" xfId="551" xr:uid="{D6841B28-CBDB-4EC2-A43D-3B0009E38714}"/>
    <cellStyle name="20% - Accent2 4 2 5" xfId="552" xr:uid="{D47E70DC-1CE5-4C38-9FF5-A4AF5CD88978}"/>
    <cellStyle name="20% - Accent2 4 3" xfId="553" xr:uid="{931F9856-14DC-4084-A810-5D3DD85BF1A5}"/>
    <cellStyle name="20% - Accent2 4 4" xfId="554" xr:uid="{D31221AA-8A11-430E-B6C9-CD18F09EEF72}"/>
    <cellStyle name="20% - Accent2 4 5" xfId="555" xr:uid="{3D8FAF11-B458-42FB-9A28-7A59F0F09235}"/>
    <cellStyle name="20% - Accent2 4 6" xfId="556" xr:uid="{1FD615A9-4AFA-4A14-A5B3-53A023BD6500}"/>
    <cellStyle name="20% - Accent2 5" xfId="557" xr:uid="{C74C5747-3DE4-4B9C-BDEC-0D74CE568810}"/>
    <cellStyle name="20% - Accent2 5 2" xfId="558" xr:uid="{388AE8C2-F052-4260-AFA2-D0D331BEFC57}"/>
    <cellStyle name="20% - Accent2 5 2 2" xfId="559" xr:uid="{85238710-95F2-4003-BEAC-2AA6887DB2CE}"/>
    <cellStyle name="20% - Accent2 5 2 2 2" xfId="45030" xr:uid="{ED4A40C7-E407-45A5-A490-5F9E2D23CCE7}"/>
    <cellStyle name="20% - Accent2 5 2 2 2 2" xfId="45031" xr:uid="{B8DB6186-F879-41F0-86E9-33C6C9C47FA3}"/>
    <cellStyle name="20% - Accent2 5 2 2 2 2 2" xfId="45032" xr:uid="{92196CB1-4473-4401-B9CD-46C043C00F85}"/>
    <cellStyle name="20% - Accent2 5 2 2 2 3" xfId="45033" xr:uid="{6BCB1529-D3C1-4DD7-AC4E-7CDF49D8856A}"/>
    <cellStyle name="20% - Accent2 5 2 2 3" xfId="45034" xr:uid="{279924F6-777F-4BC1-B7A9-119A1A3066B0}"/>
    <cellStyle name="20% - Accent2 5 2 2 3 2" xfId="45035" xr:uid="{5DA94208-DAB2-4920-9A9E-EBBBFA098E66}"/>
    <cellStyle name="20% - Accent2 5 2 2 4" xfId="45036" xr:uid="{3A2A4D90-BEEC-4C1A-AC87-4D89429219F6}"/>
    <cellStyle name="20% - Accent2 5 2 3" xfId="560" xr:uid="{F5F3B97F-FDEB-4A03-976B-1BA34BCDDA80}"/>
    <cellStyle name="20% - Accent2 5 2 3 2" xfId="45037" xr:uid="{EA891270-4D13-4EA9-93EF-28B193385186}"/>
    <cellStyle name="20% - Accent2 5 2 3 2 2" xfId="45038" xr:uid="{380B776A-10A9-4CC9-8FA5-40EA2969F79C}"/>
    <cellStyle name="20% - Accent2 5 2 3 2 2 2" xfId="45039" xr:uid="{FD564DFB-31D5-4F14-B31D-3A687224D68C}"/>
    <cellStyle name="20% - Accent2 5 2 3 2 3" xfId="45040" xr:uid="{E27AB88D-834A-4607-97BC-27D75EDFDF5B}"/>
    <cellStyle name="20% - Accent2 5 2 3 3" xfId="45041" xr:uid="{70E74FE4-C875-439B-8F2A-D73D6608CCEB}"/>
    <cellStyle name="20% - Accent2 5 2 3 3 2" xfId="45042" xr:uid="{D4935E11-41C8-46B7-8410-63472F373DEB}"/>
    <cellStyle name="20% - Accent2 5 2 3 4" xfId="45043" xr:uid="{43DD0583-6F60-45E7-9402-F5F7C654BABF}"/>
    <cellStyle name="20% - Accent2 5 2 4" xfId="561" xr:uid="{BDF67245-677C-4769-BB85-D8F3E916AA7C}"/>
    <cellStyle name="20% - Accent2 5 2 4 2" xfId="45044" xr:uid="{8F5D8A9A-D558-4DC3-84B3-D68F97BA29B8}"/>
    <cellStyle name="20% - Accent2 5 2 4 2 2" xfId="45045" xr:uid="{C8C64308-270A-442C-9366-723846107456}"/>
    <cellStyle name="20% - Accent2 5 2 4 3" xfId="45046" xr:uid="{C1DFAB04-4256-49F2-A3CD-7EFDE5BA0E30}"/>
    <cellStyle name="20% - Accent2 5 2 5" xfId="562" xr:uid="{298C4189-DECF-4EC6-A6C6-A23614AFDD8D}"/>
    <cellStyle name="20% - Accent2 5 2 5 2" xfId="45047" xr:uid="{EC069C80-C040-4E35-83AE-C86462687C6E}"/>
    <cellStyle name="20% - Accent2 5 2 6" xfId="45048" xr:uid="{B55F3204-0E2D-4C2C-85C6-7C14C91383E8}"/>
    <cellStyle name="20% - Accent2 5 3" xfId="563" xr:uid="{C2BC3AF2-5BEB-4F45-85D7-67126139801A}"/>
    <cellStyle name="20% - Accent2 5 3 2" xfId="45049" xr:uid="{1EC0FAE9-F218-4043-BC0F-09F961D994F3}"/>
    <cellStyle name="20% - Accent2 5 3 2 2" xfId="45050" xr:uid="{A812A503-78F9-4844-BE53-C47D0844D8E5}"/>
    <cellStyle name="20% - Accent2 5 3 2 2 2" xfId="45051" xr:uid="{FC469B1E-F155-4FF4-B60A-393C37ED6B7B}"/>
    <cellStyle name="20% - Accent2 5 3 2 2 2 2" xfId="45052" xr:uid="{00DC8B82-BF2C-4505-A31E-08C90D2E8B88}"/>
    <cellStyle name="20% - Accent2 5 3 2 2 3" xfId="45053" xr:uid="{1C79809E-1E9D-4EF9-B106-5E7C3431CA1E}"/>
    <cellStyle name="20% - Accent2 5 3 2 3" xfId="45054" xr:uid="{4164E476-8DD4-4ADA-933F-F9637A823248}"/>
    <cellStyle name="20% - Accent2 5 3 2 3 2" xfId="45055" xr:uid="{CC7BFA03-347B-4825-A488-BAA6648A2703}"/>
    <cellStyle name="20% - Accent2 5 3 2 4" xfId="45056" xr:uid="{0BED176A-202D-4174-94C3-8919141B92BB}"/>
    <cellStyle name="20% - Accent2 5 3 3" xfId="45057" xr:uid="{1ED2689A-B79F-4EFC-9EF0-E496FA4BBD42}"/>
    <cellStyle name="20% - Accent2 5 3 3 2" xfId="45058" xr:uid="{CD856BBE-5C1F-4217-B6B9-6E405401A4A4}"/>
    <cellStyle name="20% - Accent2 5 3 3 2 2" xfId="45059" xr:uid="{479383BB-EDFD-472F-A556-70D700CD38B9}"/>
    <cellStyle name="20% - Accent2 5 3 3 2 2 2" xfId="45060" xr:uid="{90485CB7-6838-4F3E-8825-2EBEFCF7A16E}"/>
    <cellStyle name="20% - Accent2 5 3 3 2 3" xfId="45061" xr:uid="{402FEEBA-B8AD-4699-BCEA-06D8CC475B2F}"/>
    <cellStyle name="20% - Accent2 5 3 3 3" xfId="45062" xr:uid="{24774DA1-3455-4B49-9AB3-87AC518BF10D}"/>
    <cellStyle name="20% - Accent2 5 3 3 3 2" xfId="45063" xr:uid="{090C5E74-4912-4BEA-B21A-17E099A64B56}"/>
    <cellStyle name="20% - Accent2 5 3 3 4" xfId="45064" xr:uid="{9DBAE9E2-1F94-44FF-8B41-F67FA8C8D689}"/>
    <cellStyle name="20% - Accent2 5 3 4" xfId="45065" xr:uid="{78D59756-B8BD-47C6-84BB-FD2C6C44304C}"/>
    <cellStyle name="20% - Accent2 5 3 4 2" xfId="45066" xr:uid="{FF733FF3-D805-48D8-BC02-103A553FFF47}"/>
    <cellStyle name="20% - Accent2 5 3 4 2 2" xfId="45067" xr:uid="{21DA2EB5-A7F6-4022-A4FA-8CE976F4A70B}"/>
    <cellStyle name="20% - Accent2 5 3 4 3" xfId="45068" xr:uid="{3A9C69A5-6A40-4250-AB3D-98549193A828}"/>
    <cellStyle name="20% - Accent2 5 3 5" xfId="45069" xr:uid="{33DEF20D-F274-4388-8E02-070DB4BF0F1F}"/>
    <cellStyle name="20% - Accent2 5 3 5 2" xfId="45070" xr:uid="{968FBB4F-80C5-4FB7-A58D-688AB93D10F5}"/>
    <cellStyle name="20% - Accent2 5 3 6" xfId="45071" xr:uid="{51F3D2C6-EA01-44F8-A22D-2C3D0E7BBCF9}"/>
    <cellStyle name="20% - Accent2 5 4" xfId="564" xr:uid="{9557CD63-7502-4514-86E2-F027D4681465}"/>
    <cellStyle name="20% - Accent2 5 4 2" xfId="45072" xr:uid="{A5B28B30-295F-4FD8-8B59-0C422F74E552}"/>
    <cellStyle name="20% - Accent2 5 4 2 2" xfId="45073" xr:uid="{033A1430-A449-4D11-8D1C-3B95AF7F7EE7}"/>
    <cellStyle name="20% - Accent2 5 4 2 2 2" xfId="45074" xr:uid="{AA2D8871-6103-43FF-AB96-1DF4A69888DB}"/>
    <cellStyle name="20% - Accent2 5 4 2 3" xfId="45075" xr:uid="{474C6AAF-FCAF-4232-AE36-C0637E2B95F4}"/>
    <cellStyle name="20% - Accent2 5 4 3" xfId="45076" xr:uid="{7D5E7F19-4914-443D-894C-59331EB0CD2E}"/>
    <cellStyle name="20% - Accent2 5 4 3 2" xfId="45077" xr:uid="{70E8D006-679C-4E48-98E2-F3B40DF6CE58}"/>
    <cellStyle name="20% - Accent2 5 4 4" xfId="45078" xr:uid="{C222BCCD-4410-4B38-A8F3-23117E0E1842}"/>
    <cellStyle name="20% - Accent2 5 5" xfId="565" xr:uid="{EE5021AE-ED38-4B5A-B916-8001F515E255}"/>
    <cellStyle name="20% - Accent2 5 5 2" xfId="45079" xr:uid="{F8C23E6D-0EB1-4849-B503-76E7D0E7F3AE}"/>
    <cellStyle name="20% - Accent2 5 5 2 2" xfId="45080" xr:uid="{CB3E3FE0-4742-4E36-BF13-9A476F6CE78B}"/>
    <cellStyle name="20% - Accent2 5 5 2 2 2" xfId="45081" xr:uid="{07965314-867F-4FFE-957A-A0054C2E5ED0}"/>
    <cellStyle name="20% - Accent2 5 5 2 3" xfId="45082" xr:uid="{F3D9F909-E527-4633-8A7B-741523C36D74}"/>
    <cellStyle name="20% - Accent2 5 5 3" xfId="45083" xr:uid="{8182D617-9D76-4FC3-B875-A41FA9935F03}"/>
    <cellStyle name="20% - Accent2 5 5 3 2" xfId="45084" xr:uid="{8C0C6C49-83CB-47B3-AFF4-3E540DCDDE45}"/>
    <cellStyle name="20% - Accent2 5 5 4" xfId="45085" xr:uid="{09B1679C-DBC4-4FD5-9140-0F9D40C54D5D}"/>
    <cellStyle name="20% - Accent2 5 6" xfId="566" xr:uid="{AD1EDB01-70B5-4D6E-A7A5-070D30981926}"/>
    <cellStyle name="20% - Accent2 5 6 2" xfId="45086" xr:uid="{24BE725B-FBE4-4CAA-9A79-6983006E25E0}"/>
    <cellStyle name="20% - Accent2 5 6 2 2" xfId="45087" xr:uid="{F4CE2F56-D1F7-490D-A450-264258CD69CC}"/>
    <cellStyle name="20% - Accent2 5 6 3" xfId="45088" xr:uid="{8DAE5F3A-0982-4F10-9C31-B12DF6574E85}"/>
    <cellStyle name="20% - Accent2 5 7" xfId="45089" xr:uid="{16BE5C7B-F14E-4461-AE24-F820C1E0CFCF}"/>
    <cellStyle name="20% - Accent2 5 7 2" xfId="45090" xr:uid="{C783A320-4BC0-4BEA-8BD0-1A0024B71B41}"/>
    <cellStyle name="20% - Accent2 5 8" xfId="45091" xr:uid="{B940CCEF-ED76-4AF4-8CDD-040CE1FD0E58}"/>
    <cellStyle name="20% - Accent2 6" xfId="567" xr:uid="{4885A697-5CE2-486B-B419-A24F34F05E82}"/>
    <cellStyle name="20% - Accent2 6 2" xfId="45092" xr:uid="{F26F6921-DC03-4693-82B1-58DF18002AAA}"/>
    <cellStyle name="20% - Accent2 6 2 2" xfId="45093" xr:uid="{9D4B78A0-1E84-44B3-9578-B6E9F9864635}"/>
    <cellStyle name="20% - Accent2 6 2 2 2" xfId="45094" xr:uid="{F6581481-5F86-4C32-9AB2-3125BFD39DC9}"/>
    <cellStyle name="20% - Accent2 6 2 2 2 2" xfId="45095" xr:uid="{A7D96E52-E92C-49FC-A2EE-53DD9E258827}"/>
    <cellStyle name="20% - Accent2 6 2 2 2 2 2" xfId="45096" xr:uid="{70E67A4A-A627-4960-8BAC-6E17593F2F4B}"/>
    <cellStyle name="20% - Accent2 6 2 2 2 3" xfId="45097" xr:uid="{6CED5ED7-D50C-4F53-9DCE-4BEB9A2D8069}"/>
    <cellStyle name="20% - Accent2 6 2 2 3" xfId="45098" xr:uid="{DA15A430-731B-4194-BF59-59BA9D9BB5CA}"/>
    <cellStyle name="20% - Accent2 6 2 2 3 2" xfId="45099" xr:uid="{623E4A99-1C8F-476B-A948-84D34B3AFC24}"/>
    <cellStyle name="20% - Accent2 6 2 2 4" xfId="45100" xr:uid="{6E4C6FF3-C592-48A6-8E4E-3C948A1AA5EC}"/>
    <cellStyle name="20% - Accent2 6 2 3" xfId="45101" xr:uid="{7171B998-171E-455F-A7A9-673FCA3504D9}"/>
    <cellStyle name="20% - Accent2 6 2 3 2" xfId="45102" xr:uid="{EF15ED4B-45CA-400B-802A-561D0D95F8FC}"/>
    <cellStyle name="20% - Accent2 6 2 3 2 2" xfId="45103" xr:uid="{80A4F3D5-BDEB-4520-8185-52BB8095F0CD}"/>
    <cellStyle name="20% - Accent2 6 2 3 2 2 2" xfId="45104" xr:uid="{5214948D-7E77-47E0-BA56-FD1BBBF3794D}"/>
    <cellStyle name="20% - Accent2 6 2 3 2 3" xfId="45105" xr:uid="{DF01C3EA-0568-4241-80B1-4B75CA0B4243}"/>
    <cellStyle name="20% - Accent2 6 2 3 3" xfId="45106" xr:uid="{5F2AD831-0398-4522-B55B-5A98C2F51129}"/>
    <cellStyle name="20% - Accent2 6 2 3 3 2" xfId="45107" xr:uid="{0378C802-B9A7-4EE9-9A14-B0A57A1EDFE9}"/>
    <cellStyle name="20% - Accent2 6 2 3 4" xfId="45108" xr:uid="{2C23DAC1-28F4-40CC-97FD-20BB12D95F2B}"/>
    <cellStyle name="20% - Accent2 6 2 4" xfId="45109" xr:uid="{CC728C9B-BE43-4A89-A825-77822EC4AAF8}"/>
    <cellStyle name="20% - Accent2 6 2 4 2" xfId="45110" xr:uid="{4336C974-441E-4B00-8ADA-08BE12C2BCB0}"/>
    <cellStyle name="20% - Accent2 6 2 4 2 2" xfId="45111" xr:uid="{D0213164-C9C2-450F-8A25-284B6607BD33}"/>
    <cellStyle name="20% - Accent2 6 2 4 3" xfId="45112" xr:uid="{BF7D4A98-52A0-47B0-A775-2155ECFFB872}"/>
    <cellStyle name="20% - Accent2 6 2 5" xfId="45113" xr:uid="{D2ED208B-AD6B-4196-B8D0-70AC77A0B421}"/>
    <cellStyle name="20% - Accent2 6 2 5 2" xfId="45114" xr:uid="{B991B917-F714-4063-8A5E-9523C0A15E2B}"/>
    <cellStyle name="20% - Accent2 6 2 6" xfId="45115" xr:uid="{A1F17EAC-2E66-428A-B846-1589E21C4665}"/>
    <cellStyle name="20% - Accent2 6 3" xfId="45116" xr:uid="{1747AA46-27AD-4919-9407-B9D2427EEB28}"/>
    <cellStyle name="20% - Accent2 6 3 2" xfId="45117" xr:uid="{75CC014C-C672-478A-9F0A-B4FB5DF70457}"/>
    <cellStyle name="20% - Accent2 6 3 2 2" xfId="45118" xr:uid="{D13726CB-A687-44AC-A8BF-DD9E06EACCA0}"/>
    <cellStyle name="20% - Accent2 6 3 2 2 2" xfId="45119" xr:uid="{3FCD334E-D45F-44F2-A0BF-D32F6D15F77C}"/>
    <cellStyle name="20% - Accent2 6 3 2 2 2 2" xfId="45120" xr:uid="{48C59CA3-A80C-483B-A8E3-B47AC2F5F75B}"/>
    <cellStyle name="20% - Accent2 6 3 2 2 3" xfId="45121" xr:uid="{96E80E90-CB4C-4E3B-9C42-21148F4AE0BC}"/>
    <cellStyle name="20% - Accent2 6 3 2 3" xfId="45122" xr:uid="{0E22D719-15A1-4011-8063-520B951B52E4}"/>
    <cellStyle name="20% - Accent2 6 3 2 3 2" xfId="45123" xr:uid="{D1CABF4B-9A39-4574-A70C-32110DB5D7EF}"/>
    <cellStyle name="20% - Accent2 6 3 2 4" xfId="45124" xr:uid="{5FE5F270-9C51-4607-AF8D-E84500C691C7}"/>
    <cellStyle name="20% - Accent2 6 3 3" xfId="45125" xr:uid="{9F433B05-C06A-4875-A37C-B1708921E18E}"/>
    <cellStyle name="20% - Accent2 6 3 3 2" xfId="45126" xr:uid="{5CA7DB3D-5135-41B3-AAF0-40A63F7260A4}"/>
    <cellStyle name="20% - Accent2 6 3 3 2 2" xfId="45127" xr:uid="{3C76A3D3-CFD2-4A9F-B326-7154F4E22646}"/>
    <cellStyle name="20% - Accent2 6 3 3 2 2 2" xfId="45128" xr:uid="{525065C7-FD6D-48F0-A9CB-59D82248EBA9}"/>
    <cellStyle name="20% - Accent2 6 3 3 2 3" xfId="45129" xr:uid="{D4255CC8-7E0A-4853-B6E5-A1700838B70E}"/>
    <cellStyle name="20% - Accent2 6 3 3 3" xfId="45130" xr:uid="{6C4A56E4-795F-4B32-93C5-2260E2EB9839}"/>
    <cellStyle name="20% - Accent2 6 3 3 3 2" xfId="45131" xr:uid="{BC8EB1E8-0D12-4CF6-B91F-D9F8400FBD03}"/>
    <cellStyle name="20% - Accent2 6 3 3 4" xfId="45132" xr:uid="{88CB6A50-DBFB-43CF-987B-2298A807841C}"/>
    <cellStyle name="20% - Accent2 6 3 4" xfId="45133" xr:uid="{27B54A84-B1C6-4BC6-A530-BED6DD4F4324}"/>
    <cellStyle name="20% - Accent2 6 3 4 2" xfId="45134" xr:uid="{98D4243B-0FAC-4506-9428-E4EFB148ACF6}"/>
    <cellStyle name="20% - Accent2 6 3 4 2 2" xfId="45135" xr:uid="{5B8EED99-1DF8-4666-8EC8-3609BBE4C684}"/>
    <cellStyle name="20% - Accent2 6 3 4 3" xfId="45136" xr:uid="{858143EE-D8B3-4FAF-AD8A-37F0F3D2442C}"/>
    <cellStyle name="20% - Accent2 6 3 5" xfId="45137" xr:uid="{BDE47DB9-4EF9-404F-878C-3BA3C1EFB9B5}"/>
    <cellStyle name="20% - Accent2 6 3 5 2" xfId="45138" xr:uid="{197CE5E3-B49D-4AF3-B7BD-B52CDD1F448B}"/>
    <cellStyle name="20% - Accent2 6 3 6" xfId="45139" xr:uid="{82153475-8605-4517-A7E3-E1CD66683B1B}"/>
    <cellStyle name="20% - Accent2 6 4" xfId="45140" xr:uid="{9CEB3CE5-0EFE-4E7B-AC12-94DE54BCEA36}"/>
    <cellStyle name="20% - Accent2 6 4 2" xfId="45141" xr:uid="{C751FF2A-FF93-476F-8F30-D40020E81CF7}"/>
    <cellStyle name="20% - Accent2 6 4 2 2" xfId="45142" xr:uid="{9D5C7A45-8C41-4E12-8624-0045D01D308F}"/>
    <cellStyle name="20% - Accent2 6 4 2 2 2" xfId="45143" xr:uid="{F805DDC3-B510-4220-B8CB-BBB1BF1782DD}"/>
    <cellStyle name="20% - Accent2 6 4 2 3" xfId="45144" xr:uid="{081D0F2E-962C-4B9C-8BDF-D26586B9B54E}"/>
    <cellStyle name="20% - Accent2 6 4 3" xfId="45145" xr:uid="{A44D82A5-07C8-4BB7-BF88-385B667331D3}"/>
    <cellStyle name="20% - Accent2 6 4 3 2" xfId="45146" xr:uid="{5FAF30DF-9B3B-4617-89CB-679004031AA1}"/>
    <cellStyle name="20% - Accent2 6 4 4" xfId="45147" xr:uid="{AB300C43-A9D1-4F88-B5D5-F2B812DE91D0}"/>
    <cellStyle name="20% - Accent2 6 5" xfId="45148" xr:uid="{952F4ED5-66D0-453E-8551-E26B349ECBD5}"/>
    <cellStyle name="20% - Accent2 6 5 2" xfId="45149" xr:uid="{3ADC9B47-6E49-4AD2-8A46-66DF933E5B07}"/>
    <cellStyle name="20% - Accent2 6 5 2 2" xfId="45150" xr:uid="{8833AAA2-741A-4745-97BF-57DA8AEEAA6C}"/>
    <cellStyle name="20% - Accent2 6 5 2 2 2" xfId="45151" xr:uid="{E27DA107-8F48-4406-B8D1-6C1B08481D29}"/>
    <cellStyle name="20% - Accent2 6 5 2 3" xfId="45152" xr:uid="{A318F8CD-CE33-4E11-88D0-39AA0B98C82E}"/>
    <cellStyle name="20% - Accent2 6 5 3" xfId="45153" xr:uid="{6F95F690-FCFC-4651-BB12-2E9BE9FB9B4D}"/>
    <cellStyle name="20% - Accent2 6 5 3 2" xfId="45154" xr:uid="{C7B57942-2A3F-4624-A7A4-225547366AA0}"/>
    <cellStyle name="20% - Accent2 6 5 4" xfId="45155" xr:uid="{C90C7B98-3D1F-4F90-A0A6-3A7FD2E1449F}"/>
    <cellStyle name="20% - Accent2 6 6" xfId="45156" xr:uid="{F3C94E00-2473-4D33-A325-E6C03BC51B33}"/>
    <cellStyle name="20% - Accent2 6 6 2" xfId="45157" xr:uid="{0425FB53-CA50-4058-8F83-200B9A97B595}"/>
    <cellStyle name="20% - Accent2 6 6 2 2" xfId="45158" xr:uid="{B83C5A49-E0E0-45D0-BC9F-23503A1330B5}"/>
    <cellStyle name="20% - Accent2 6 6 3" xfId="45159" xr:uid="{56F51794-30D9-4EE3-8BCF-4284B977D9F3}"/>
    <cellStyle name="20% - Accent2 6 7" xfId="45160" xr:uid="{115E52F5-B4A2-42E2-A512-BE0BA9D38EB1}"/>
    <cellStyle name="20% - Accent2 6 7 2" xfId="45161" xr:uid="{839A9516-7703-46B6-B4C5-230DF52DE3B3}"/>
    <cellStyle name="20% - Accent2 6 8" xfId="45162" xr:uid="{8E0B6292-C2BB-4B8C-AF83-12DC737DB615}"/>
    <cellStyle name="20% - Accent2 7" xfId="568" xr:uid="{49979777-0F6C-48CA-BAA9-77577C3FABCA}"/>
    <cellStyle name="20% - Accent2 8" xfId="569" xr:uid="{1BA8C281-2A15-490E-8DF2-DF1DB85C0740}"/>
    <cellStyle name="20% - Accent2 9" xfId="570" xr:uid="{6E488179-BEFA-45F4-80FE-57A5D148E025}"/>
    <cellStyle name="20% - Accent3 10" xfId="571" xr:uid="{8B5C7956-4BC2-4272-9D2C-CC240B097D7E}"/>
    <cellStyle name="20% - Accent3 10 2" xfId="45163" xr:uid="{3500A919-4B74-4A32-B3EE-E0A87D6AC58F}"/>
    <cellStyle name="20% - Accent3 11" xfId="572" xr:uid="{A2BC8989-6DC8-4271-BB4F-7A966B197D2B}"/>
    <cellStyle name="20% - Accent3 12" xfId="573" xr:uid="{90E2C304-2AFE-45C3-ACDC-5D0D0B27D74C}"/>
    <cellStyle name="20% - Accent3 12 2" xfId="45164" xr:uid="{09D322CC-F09D-4390-A00C-F1C945A51C35}"/>
    <cellStyle name="20% - Accent3 13" xfId="574" xr:uid="{A38689D1-14FD-4DEA-A37A-73B7793E30CE}"/>
    <cellStyle name="20% - Accent3 14" xfId="575" xr:uid="{2FB43FCD-3097-45B6-96E5-869D9D6540B1}"/>
    <cellStyle name="20% - Accent3 15" xfId="576" xr:uid="{69940D9D-118B-47D0-81FF-2F9891C86CF1}"/>
    <cellStyle name="20% - Accent3 16" xfId="577" xr:uid="{E2CF7325-781A-49B8-9D8A-B3CF6BAA3AC6}"/>
    <cellStyle name="20% - Accent3 17" xfId="578" xr:uid="{1EBB0501-C7A4-4414-809B-41B2DF5A31E2}"/>
    <cellStyle name="20% - Accent3 18" xfId="579" xr:uid="{BC77F44F-203B-4C1B-B4EE-E7ED63531537}"/>
    <cellStyle name="20% - Accent3 19" xfId="580" xr:uid="{A640DFBD-1902-43C7-83A2-346AD11A9969}"/>
    <cellStyle name="20% - Accent3 2" xfId="581" xr:uid="{831AACF9-44B2-4C8E-9AEA-E46BBA1DC199}"/>
    <cellStyle name="20% - Accent3 2 2" xfId="582" xr:uid="{6F85F9A4-CCD2-4BD4-91C1-E28F36DB672A}"/>
    <cellStyle name="20% - Accent3 2 2 2" xfId="583" xr:uid="{BC7FBB82-4158-4F63-8BFE-C27F393E2FB2}"/>
    <cellStyle name="20% - Accent3 2 2 3" xfId="584" xr:uid="{5E140AC3-C808-4243-AAAF-0102B86FE740}"/>
    <cellStyle name="20% - Accent3 2 2 4" xfId="585" xr:uid="{7AF1942F-62C6-44BB-AD22-EB40AF8788D0}"/>
    <cellStyle name="20% - Accent3 2 2 5" xfId="586" xr:uid="{50D46EF7-4AF5-43EE-9DD7-C185F6957015}"/>
    <cellStyle name="20% - Accent3 2 3" xfId="587" xr:uid="{E1A3C2A4-A161-46ED-955F-17E17B3F7A60}"/>
    <cellStyle name="20% - Accent3 2 4" xfId="588" xr:uid="{CCE2DC30-4E7A-4143-AFE5-27C7E1E1A23E}"/>
    <cellStyle name="20% - Accent3 2 5" xfId="589" xr:uid="{7933C72D-7F20-4834-8F4B-74E11A2655DD}"/>
    <cellStyle name="20% - Accent3 2 6" xfId="590" xr:uid="{B8B57155-6CC3-4DAD-A1F0-1D07E89EB180}"/>
    <cellStyle name="20% - Accent3 2_401K Summary" xfId="45165" xr:uid="{7096D106-FC25-4FAE-946C-2EA063181DD0}"/>
    <cellStyle name="20% - Accent3 20" xfId="591" xr:uid="{1EBF61E7-3AE7-49D0-8716-5508CE9364CE}"/>
    <cellStyle name="20% - Accent3 21" xfId="592" xr:uid="{A3F9A905-38E7-44CC-B98F-B4423A05CA32}"/>
    <cellStyle name="20% - Accent3 22" xfId="593" xr:uid="{46448A9A-BDB3-4294-A270-615AA4A260CB}"/>
    <cellStyle name="20% - Accent3 23" xfId="594" xr:uid="{4E6CBE56-6453-4D8E-BDB2-A7FDD33D3B1C}"/>
    <cellStyle name="20% - Accent3 24" xfId="595" xr:uid="{0635EB0C-097B-4041-BA41-B9E9C793C4AE}"/>
    <cellStyle name="20% - Accent3 25" xfId="596" xr:uid="{10582F57-BC7E-48EF-80C1-341CAAFC249C}"/>
    <cellStyle name="20% - Accent3 26" xfId="597" xr:uid="{EA013A38-5AEE-4CCC-A5F8-6F5B625F068F}"/>
    <cellStyle name="20% - Accent3 27" xfId="598" xr:uid="{0C57B5A7-32D5-4127-A349-13685EA212C9}"/>
    <cellStyle name="20% - Accent3 28" xfId="599" xr:uid="{2946CD5A-3F69-48A3-A6DA-2D3CA5E1EF5E}"/>
    <cellStyle name="20% - Accent3 29" xfId="600" xr:uid="{C7E79872-DD57-4537-9F1E-B6A33B9A5C60}"/>
    <cellStyle name="20% - Accent3 3" xfId="601" xr:uid="{08BF871F-B757-4DA6-876E-9B0B84F96DBF}"/>
    <cellStyle name="20% - Accent3 3 2" xfId="602" xr:uid="{AC9A1F90-1F03-4D2F-B389-18E5F6E692F3}"/>
    <cellStyle name="20% - Accent3 3 2 2" xfId="603" xr:uid="{F6823B80-8BFA-4302-84D8-3712E4EFF1F4}"/>
    <cellStyle name="20% - Accent3 3 2 2 2" xfId="45166" xr:uid="{9411ABE4-1531-40DC-A347-6171BDEC1A3B}"/>
    <cellStyle name="20% - Accent3 3 2 2 2 2" xfId="45167" xr:uid="{8C0EDCB4-8C30-4BED-ADAE-3AF0F6BABEE9}"/>
    <cellStyle name="20% - Accent3 3 2 2 2 2 2" xfId="45168" xr:uid="{773C0C44-021D-4654-A415-EB9F28E87904}"/>
    <cellStyle name="20% - Accent3 3 2 2 2 2 2 2" xfId="45169" xr:uid="{966EBA2F-8674-4EFB-924A-5FFDE52C694C}"/>
    <cellStyle name="20% - Accent3 3 2 2 2 2 3" xfId="45170" xr:uid="{5EE486C2-D0B2-49A5-9802-00D7D3801C80}"/>
    <cellStyle name="20% - Accent3 3 2 2 2 3" xfId="45171" xr:uid="{9094DFDF-77F5-49EA-8D47-E5CC045BDCFE}"/>
    <cellStyle name="20% - Accent3 3 2 2 2 3 2" xfId="45172" xr:uid="{9D5F60FE-D3D0-4BA4-83E8-F24DC8F055BE}"/>
    <cellStyle name="20% - Accent3 3 2 2 2 4" xfId="45173" xr:uid="{B2C31B24-242D-46A7-8AE8-4C11796730D1}"/>
    <cellStyle name="20% - Accent3 3 2 2 3" xfId="45174" xr:uid="{A73D3578-1C81-436B-A517-6E647C5B4AC6}"/>
    <cellStyle name="20% - Accent3 3 2 2 3 2" xfId="45175" xr:uid="{3285C826-57CF-41F3-ACD8-20C699449837}"/>
    <cellStyle name="20% - Accent3 3 2 2 3 2 2" xfId="45176" xr:uid="{809B03C6-46BE-4245-852D-0973890837A9}"/>
    <cellStyle name="20% - Accent3 3 2 2 3 2 2 2" xfId="45177" xr:uid="{9C7C5239-777F-4B21-B83B-EE00FFD0D432}"/>
    <cellStyle name="20% - Accent3 3 2 2 3 2 3" xfId="45178" xr:uid="{D7F6060F-62B5-4318-B5BB-835C9E98E124}"/>
    <cellStyle name="20% - Accent3 3 2 2 3 3" xfId="45179" xr:uid="{A28B2332-9F66-4BE0-913B-73C7190A6430}"/>
    <cellStyle name="20% - Accent3 3 2 2 3 3 2" xfId="45180" xr:uid="{12A4796B-7D5A-4074-8E9E-991872D9A529}"/>
    <cellStyle name="20% - Accent3 3 2 2 3 4" xfId="45181" xr:uid="{8C23B810-0DE8-4B8B-9C70-4FA034A1F33A}"/>
    <cellStyle name="20% - Accent3 3 2 2 4" xfId="45182" xr:uid="{2280ED1F-34B6-499A-90AA-9819AC01441F}"/>
    <cellStyle name="20% - Accent3 3 2 2 4 2" xfId="45183" xr:uid="{4DBB269E-5741-4AF3-B058-7424C0837BC2}"/>
    <cellStyle name="20% - Accent3 3 2 2 4 2 2" xfId="45184" xr:uid="{6E586132-2BF6-4F2F-B865-2039130C8C26}"/>
    <cellStyle name="20% - Accent3 3 2 2 4 3" xfId="45185" xr:uid="{B5549DF4-0E8F-4ED9-AF73-826FCC597D28}"/>
    <cellStyle name="20% - Accent3 3 2 2 5" xfId="45186" xr:uid="{688DEC77-F086-4443-849C-45F48519196B}"/>
    <cellStyle name="20% - Accent3 3 2 2 5 2" xfId="45187" xr:uid="{5614D75E-0C39-4E98-8BD2-81647D1232AD}"/>
    <cellStyle name="20% - Accent3 3 2 2 6" xfId="45188" xr:uid="{6CD1C4D4-DC04-46F1-BA16-3735DF147A1D}"/>
    <cellStyle name="20% - Accent3 3 2 3" xfId="604" xr:uid="{68E07A3B-6A09-4055-B009-EB969224211E}"/>
    <cellStyle name="20% - Accent3 3 2 3 2" xfId="45189" xr:uid="{2C59A6D7-3613-45F3-9D8A-CA5AE0D72F56}"/>
    <cellStyle name="20% - Accent3 3 2 3 2 2" xfId="45190" xr:uid="{82D3BE90-9F7C-4702-A35B-6F04BAF25252}"/>
    <cellStyle name="20% - Accent3 3 2 3 2 2 2" xfId="45191" xr:uid="{A2AF59F2-EC61-4604-8262-21F637B3065E}"/>
    <cellStyle name="20% - Accent3 3 2 3 2 2 2 2" xfId="45192" xr:uid="{D48CA1DC-9247-4BAF-B17B-ED8965E11D65}"/>
    <cellStyle name="20% - Accent3 3 2 3 2 2 3" xfId="45193" xr:uid="{AF8A3012-E5C8-4DD4-87F8-EBA31AA8F285}"/>
    <cellStyle name="20% - Accent3 3 2 3 2 3" xfId="45194" xr:uid="{2E2C3D24-AA04-463F-B024-BF8040243AC0}"/>
    <cellStyle name="20% - Accent3 3 2 3 2 3 2" xfId="45195" xr:uid="{DDFD59AE-2291-4937-98AF-E0F5766FAE87}"/>
    <cellStyle name="20% - Accent3 3 2 3 2 4" xfId="45196" xr:uid="{E304C22A-32EC-4025-A68F-F6701713E583}"/>
    <cellStyle name="20% - Accent3 3 2 3 3" xfId="45197" xr:uid="{75D5F6C9-B0FF-488F-B530-038EAEDCDE28}"/>
    <cellStyle name="20% - Accent3 3 2 3 3 2" xfId="45198" xr:uid="{D962CE9E-D5EC-453D-8863-D06E4A962150}"/>
    <cellStyle name="20% - Accent3 3 2 3 3 2 2" xfId="45199" xr:uid="{BD0F0654-3B33-4594-9509-060E783AA196}"/>
    <cellStyle name="20% - Accent3 3 2 3 3 2 2 2" xfId="45200" xr:uid="{8D39B9D0-8559-4949-9F97-D7A0F60886B7}"/>
    <cellStyle name="20% - Accent3 3 2 3 3 2 3" xfId="45201" xr:uid="{1C4B588D-582C-48FC-9835-970488EA7E2A}"/>
    <cellStyle name="20% - Accent3 3 2 3 3 3" xfId="45202" xr:uid="{1D3D526C-01E5-4CD1-A9E0-AFE3231E94BE}"/>
    <cellStyle name="20% - Accent3 3 2 3 3 3 2" xfId="45203" xr:uid="{5DB3C206-D496-425B-A17B-A72D2A0305D1}"/>
    <cellStyle name="20% - Accent3 3 2 3 3 4" xfId="45204" xr:uid="{E8A786A4-1181-4C88-84E2-5E6E1B7A608F}"/>
    <cellStyle name="20% - Accent3 3 2 3 4" xfId="45205" xr:uid="{97A99BBB-A1BD-4048-8535-73CF1EFD243B}"/>
    <cellStyle name="20% - Accent3 3 2 3 4 2" xfId="45206" xr:uid="{3FD62670-9D3E-42F4-9244-10265BBC2928}"/>
    <cellStyle name="20% - Accent3 3 2 3 4 2 2" xfId="45207" xr:uid="{AC3EC08B-24DC-4461-A6EA-1AFF8A28BD0C}"/>
    <cellStyle name="20% - Accent3 3 2 3 4 3" xfId="45208" xr:uid="{0B087B8E-D29B-49E9-9E11-66C6E8DB67AE}"/>
    <cellStyle name="20% - Accent3 3 2 3 5" xfId="45209" xr:uid="{F7335979-224E-4911-BC91-CC287D32DA98}"/>
    <cellStyle name="20% - Accent3 3 2 3 5 2" xfId="45210" xr:uid="{5645A7C7-82C8-4602-890C-818D9FBB3F33}"/>
    <cellStyle name="20% - Accent3 3 2 3 6" xfId="45211" xr:uid="{42768F6D-40DC-4FAB-9B29-6FE17ADDE3AD}"/>
    <cellStyle name="20% - Accent3 3 2 4" xfId="605" xr:uid="{0276D4EB-0B7E-46C4-97A9-4DEFFCC58F72}"/>
    <cellStyle name="20% - Accent3 3 2 4 2" xfId="45212" xr:uid="{0A94F061-39AA-41CD-B271-766E21BFACE3}"/>
    <cellStyle name="20% - Accent3 3 2 4 2 2" xfId="45213" xr:uid="{A89F56E7-C7C6-4C80-9F48-B6F39306ED99}"/>
    <cellStyle name="20% - Accent3 3 2 4 2 2 2" xfId="45214" xr:uid="{D188A561-AC16-4C33-BFE6-A9AF4EE61DFF}"/>
    <cellStyle name="20% - Accent3 3 2 4 2 3" xfId="45215" xr:uid="{59A1516C-6C52-46C3-8FC2-A284B6E812A2}"/>
    <cellStyle name="20% - Accent3 3 2 4 3" xfId="45216" xr:uid="{3AEEE50E-6017-45AA-817F-50C7F841A1C6}"/>
    <cellStyle name="20% - Accent3 3 2 4 3 2" xfId="45217" xr:uid="{0AA4C985-8024-4FEF-93B8-02042C38E766}"/>
    <cellStyle name="20% - Accent3 3 2 4 4" xfId="45218" xr:uid="{1633FDD1-3E1C-446F-8BDD-D5759AFBB607}"/>
    <cellStyle name="20% - Accent3 3 2 5" xfId="606" xr:uid="{DC88F438-2A69-46BD-9FC1-E6E4E4C97637}"/>
    <cellStyle name="20% - Accent3 3 2 5 2" xfId="45219" xr:uid="{0D931C2B-E2AE-4F83-849D-F9E928E009A0}"/>
    <cellStyle name="20% - Accent3 3 2 5 2 2" xfId="45220" xr:uid="{EF037E2D-692A-47B6-9A91-B471D50B2BD9}"/>
    <cellStyle name="20% - Accent3 3 2 5 2 2 2" xfId="45221" xr:uid="{F9D8FA9D-7FD2-4EBD-B72B-98B6EA764466}"/>
    <cellStyle name="20% - Accent3 3 2 5 2 3" xfId="45222" xr:uid="{F4E10CE3-1FF0-4F12-85C1-35CC80AE184F}"/>
    <cellStyle name="20% - Accent3 3 2 5 3" xfId="45223" xr:uid="{ABC34D14-A2C7-4835-9CE7-533444DCB06B}"/>
    <cellStyle name="20% - Accent3 3 2 5 3 2" xfId="45224" xr:uid="{D6A2D7E8-55A0-4C0C-B471-6DF21F6A3AC2}"/>
    <cellStyle name="20% - Accent3 3 2 5 4" xfId="45225" xr:uid="{9E0034CF-314E-41E6-8474-DA0F9053F9F9}"/>
    <cellStyle name="20% - Accent3 3 2 6" xfId="45226" xr:uid="{9945FDB9-89DF-43E5-8974-429E08BEC656}"/>
    <cellStyle name="20% - Accent3 3 2 6 2" xfId="45227" xr:uid="{B80F8FC3-DF61-40CA-BB74-FCA8609C547E}"/>
    <cellStyle name="20% - Accent3 3 2 6 2 2" xfId="45228" xr:uid="{2E0E649C-58D8-4576-B31B-ECAB1082D25B}"/>
    <cellStyle name="20% - Accent3 3 2 6 3" xfId="45229" xr:uid="{64D7F2F1-224C-4E0D-A8F5-735BD3AE71DB}"/>
    <cellStyle name="20% - Accent3 3 2 7" xfId="45230" xr:uid="{41C9C9E6-79D3-4A56-B31E-18C43C9F6675}"/>
    <cellStyle name="20% - Accent3 3 2 7 2" xfId="45231" xr:uid="{FAB00518-151F-45BD-8453-F2FB2845E461}"/>
    <cellStyle name="20% - Accent3 3 2 8" xfId="45232" xr:uid="{93F1229A-13A5-42DB-B513-1D8D47BF1A60}"/>
    <cellStyle name="20% - Accent3 3 3" xfId="607" xr:uid="{86ED90FB-EC95-42AF-87FD-5E1FDD63993E}"/>
    <cellStyle name="20% - Accent3 3 3 2" xfId="45233" xr:uid="{DD0BC621-33C0-441F-A284-69963081A5B0}"/>
    <cellStyle name="20% - Accent3 3 3 2 2" xfId="45234" xr:uid="{292A2764-D03B-49DB-8605-894CA0469FC2}"/>
    <cellStyle name="20% - Accent3 3 3 2 2 2" xfId="45235" xr:uid="{8B8FD4CF-3073-4C58-B9F3-9DCA0020D2E8}"/>
    <cellStyle name="20% - Accent3 3 3 2 2 2 2" xfId="45236" xr:uid="{C93A1031-FF7D-4CF1-8D2F-6ADA081AAFE6}"/>
    <cellStyle name="20% - Accent3 3 3 2 2 3" xfId="45237" xr:uid="{6D5E05BD-678A-4B5F-81AE-7BC883DDAE18}"/>
    <cellStyle name="20% - Accent3 3 3 2 3" xfId="45238" xr:uid="{791197F9-6460-4ACF-9333-0D81F12F3556}"/>
    <cellStyle name="20% - Accent3 3 3 2 3 2" xfId="45239" xr:uid="{525E5E0A-86AB-4CB7-A1BE-0D9777E87D35}"/>
    <cellStyle name="20% - Accent3 3 3 2 4" xfId="45240" xr:uid="{E37D43E0-B059-48EC-8133-FC977FFD2256}"/>
    <cellStyle name="20% - Accent3 3 3 3" xfId="45241" xr:uid="{DCCAB390-E2ED-4782-8256-B2486ABF076B}"/>
    <cellStyle name="20% - Accent3 3 3 3 2" xfId="45242" xr:uid="{795DB755-E10C-486E-8486-3E0439DAF3CC}"/>
    <cellStyle name="20% - Accent3 3 3 3 2 2" xfId="45243" xr:uid="{05DB6D44-D462-466D-9AA6-B71D71738303}"/>
    <cellStyle name="20% - Accent3 3 3 3 2 2 2" xfId="45244" xr:uid="{00D7EB93-2A06-40A0-A846-82EE9D135B35}"/>
    <cellStyle name="20% - Accent3 3 3 3 2 3" xfId="45245" xr:uid="{C62CBD66-24A3-4593-8623-B69B4645ED5F}"/>
    <cellStyle name="20% - Accent3 3 3 3 3" xfId="45246" xr:uid="{792AF933-7597-4C57-828B-4E68F0D2B924}"/>
    <cellStyle name="20% - Accent3 3 3 3 3 2" xfId="45247" xr:uid="{340B5274-F117-4807-91CA-DF776F64C902}"/>
    <cellStyle name="20% - Accent3 3 3 3 4" xfId="45248" xr:uid="{117C3532-B227-4F4F-9324-FE96464F10DA}"/>
    <cellStyle name="20% - Accent3 3 3 4" xfId="45249" xr:uid="{EF16FE31-3C7C-4AEB-B407-B418556EE3BE}"/>
    <cellStyle name="20% - Accent3 3 3 4 2" xfId="45250" xr:uid="{2D2C2AE7-96C8-480D-B7D9-19F23FCA9B90}"/>
    <cellStyle name="20% - Accent3 3 3 4 2 2" xfId="45251" xr:uid="{F3008862-561D-4F80-B631-B7F178898385}"/>
    <cellStyle name="20% - Accent3 3 3 4 3" xfId="45252" xr:uid="{4CF2073D-A0C0-4151-B221-6A72C333DE3C}"/>
    <cellStyle name="20% - Accent3 3 3 5" xfId="45253" xr:uid="{5733B1D8-3A8C-4BD7-858C-060C65B30B54}"/>
    <cellStyle name="20% - Accent3 3 3 5 2" xfId="45254" xr:uid="{CA67561D-78ED-45DB-89CE-DABA5CA61969}"/>
    <cellStyle name="20% - Accent3 3 3 6" xfId="45255" xr:uid="{2C9D6F94-1A96-49B6-83C9-2031C92BA84A}"/>
    <cellStyle name="20% - Accent3 3 4" xfId="608" xr:uid="{1D6724D0-5152-421E-8583-44FEF7F31BD2}"/>
    <cellStyle name="20% - Accent3 3 4 2" xfId="45256" xr:uid="{941BC696-8AC6-4BD3-B214-0AF7CE6603C7}"/>
    <cellStyle name="20% - Accent3 3 4 2 2" xfId="45257" xr:uid="{6D958EB1-5599-4B10-8254-4232FD04762D}"/>
    <cellStyle name="20% - Accent3 3 4 2 2 2" xfId="45258" xr:uid="{05699840-BA6C-48BC-89C5-7D7AFE84C8E4}"/>
    <cellStyle name="20% - Accent3 3 4 2 2 2 2" xfId="45259" xr:uid="{6DF439A3-86A4-4598-8C70-A341B3E82976}"/>
    <cellStyle name="20% - Accent3 3 4 2 2 3" xfId="45260" xr:uid="{6A89C62E-CC38-4EE8-83A7-F4926AD06DBA}"/>
    <cellStyle name="20% - Accent3 3 4 2 3" xfId="45261" xr:uid="{2E91E076-F177-4BF5-A19E-93F45F492779}"/>
    <cellStyle name="20% - Accent3 3 4 2 3 2" xfId="45262" xr:uid="{0773A66A-DE2C-40B6-A4C4-53360D389B6F}"/>
    <cellStyle name="20% - Accent3 3 4 2 4" xfId="45263" xr:uid="{34276595-294D-4DBF-97AB-B80FD965C8D7}"/>
    <cellStyle name="20% - Accent3 3 4 3" xfId="45264" xr:uid="{5887B8B5-331F-4455-A400-A4545F6FA150}"/>
    <cellStyle name="20% - Accent3 3 4 3 2" xfId="45265" xr:uid="{2B86B83A-B85A-417A-BB1C-4F68C1443F8C}"/>
    <cellStyle name="20% - Accent3 3 4 3 2 2" xfId="45266" xr:uid="{4F88E1EA-9550-43B3-9499-4388F4A5F4A9}"/>
    <cellStyle name="20% - Accent3 3 4 3 2 2 2" xfId="45267" xr:uid="{496BE3FA-2A4D-4640-8B7C-7C8C3FF62278}"/>
    <cellStyle name="20% - Accent3 3 4 3 2 3" xfId="45268" xr:uid="{4F1A1840-F396-490E-95B9-CC105F296728}"/>
    <cellStyle name="20% - Accent3 3 4 3 3" xfId="45269" xr:uid="{FB5DE6D3-F660-428E-98AC-7CB539159559}"/>
    <cellStyle name="20% - Accent3 3 4 3 3 2" xfId="45270" xr:uid="{BAD8C140-8CEC-41A7-AB42-E9B9A6411134}"/>
    <cellStyle name="20% - Accent3 3 4 3 4" xfId="45271" xr:uid="{16300D5C-B4C3-4F1C-BC4A-FFFBAA7A986B}"/>
    <cellStyle name="20% - Accent3 3 4 4" xfId="45272" xr:uid="{94A3AC48-BE16-43CB-8516-843534A42419}"/>
    <cellStyle name="20% - Accent3 3 4 4 2" xfId="45273" xr:uid="{C01796DF-8B0F-4387-8BC4-661945D3F9B2}"/>
    <cellStyle name="20% - Accent3 3 4 4 2 2" xfId="45274" xr:uid="{DD4DAF2D-17EC-4609-83B3-790496CABB0F}"/>
    <cellStyle name="20% - Accent3 3 4 4 3" xfId="45275" xr:uid="{8BE28262-D353-4E8C-9AEF-5A1BF779A377}"/>
    <cellStyle name="20% - Accent3 3 4 5" xfId="45276" xr:uid="{20DA5E38-E009-43FF-857C-5F21B3D225D0}"/>
    <cellStyle name="20% - Accent3 3 4 5 2" xfId="45277" xr:uid="{17D1BDF6-182F-4CF4-BD6D-14E0F4EC88E2}"/>
    <cellStyle name="20% - Accent3 3 4 6" xfId="45278" xr:uid="{603A0620-CDEA-4188-9C35-349F2384E39A}"/>
    <cellStyle name="20% - Accent3 3 5" xfId="609" xr:uid="{ECA73364-B94C-4C24-85E2-26ED839EC07B}"/>
    <cellStyle name="20% - Accent3 3 5 2" xfId="45279" xr:uid="{F29236B7-9252-4ED0-8981-A1B1FE083CE7}"/>
    <cellStyle name="20% - Accent3 3 5 2 2" xfId="45280" xr:uid="{B3A4CE7C-FEF9-4D3B-A829-FBCC8A4BBDC6}"/>
    <cellStyle name="20% - Accent3 3 5 2 2 2" xfId="45281" xr:uid="{B1B06B29-078C-4E5D-96D0-7BEEDD52A620}"/>
    <cellStyle name="20% - Accent3 3 5 2 3" xfId="45282" xr:uid="{E118A26F-0AC7-47D0-8458-BD022B915D0A}"/>
    <cellStyle name="20% - Accent3 3 5 3" xfId="45283" xr:uid="{59BEB45A-10EA-4F71-9156-7E88007D458D}"/>
    <cellStyle name="20% - Accent3 3 5 3 2" xfId="45284" xr:uid="{68282590-BB4C-440B-B8CB-4948305A82BB}"/>
    <cellStyle name="20% - Accent3 3 5 4" xfId="45285" xr:uid="{86F840EB-89E4-4323-B7F7-5AA2DB6D8B4B}"/>
    <cellStyle name="20% - Accent3 3 6" xfId="610" xr:uid="{BA6F35D0-D895-4AA2-8684-520DC72085D8}"/>
    <cellStyle name="20% - Accent3 3 6 2" xfId="45286" xr:uid="{A43A72C4-846F-4A3A-878A-BC549D900C50}"/>
    <cellStyle name="20% - Accent3 3 6 2 2" xfId="45287" xr:uid="{8D31830F-F252-42B5-A3DB-8E9C8B244F73}"/>
    <cellStyle name="20% - Accent3 3 6 2 2 2" xfId="45288" xr:uid="{F05AB34F-B986-41FD-A407-E864A3CC6876}"/>
    <cellStyle name="20% - Accent3 3 6 2 3" xfId="45289" xr:uid="{FA138B26-47F8-442D-8AE8-8054E45C39BC}"/>
    <cellStyle name="20% - Accent3 3 6 3" xfId="45290" xr:uid="{7B112199-7215-452C-9061-87657D3AD2F9}"/>
    <cellStyle name="20% - Accent3 3 6 3 2" xfId="45291" xr:uid="{0AA7539F-B6F6-44B0-94CA-B6FDC5F96F86}"/>
    <cellStyle name="20% - Accent3 3 6 4" xfId="45292" xr:uid="{64BA6BBE-698C-4964-AA7B-500C4B668815}"/>
    <cellStyle name="20% - Accent3 3 7" xfId="45293" xr:uid="{95A4AF73-03A9-4B74-B704-51F9B1849861}"/>
    <cellStyle name="20% - Accent3 3 7 2" xfId="45294" xr:uid="{B2113307-5F5F-4C8B-B37D-358BAB601768}"/>
    <cellStyle name="20% - Accent3 3 7 2 2" xfId="45295" xr:uid="{67456130-D18E-4EB6-99B8-D01014974DF5}"/>
    <cellStyle name="20% - Accent3 3 7 3" xfId="45296" xr:uid="{015F9D2D-CEE6-4A7D-AC79-5F123C00BA82}"/>
    <cellStyle name="20% - Accent3 3 8" xfId="45297" xr:uid="{166E4A96-2D50-442B-BFCE-E717D930C814}"/>
    <cellStyle name="20% - Accent3 3 8 2" xfId="45298" xr:uid="{A60955BD-9C2E-4261-AE0E-CA49C6CEC2F9}"/>
    <cellStyle name="20% - Accent3 3 9" xfId="45299" xr:uid="{A139EEBA-3CBB-4770-9E4C-BDB7E88A7426}"/>
    <cellStyle name="20% - Accent3 30" xfId="611" xr:uid="{5F0B8E78-860C-4A7A-94BB-11B410E24B89}"/>
    <cellStyle name="20% - Accent3 31" xfId="612" xr:uid="{CC84AEAE-8D21-4A0E-80D4-344F7FFBB547}"/>
    <cellStyle name="20% - Accent3 32" xfId="613" xr:uid="{DB31CB3B-D9A4-4083-867B-3705275845A2}"/>
    <cellStyle name="20% - Accent3 33" xfId="614" xr:uid="{663BC740-4E2D-4AB2-AF97-44932941A4F0}"/>
    <cellStyle name="20% - Accent3 4" xfId="615" xr:uid="{ABA65060-2774-443F-B57E-0449DF14AB69}"/>
    <cellStyle name="20% - Accent3 4 2" xfId="616" xr:uid="{60547688-BA4A-4E40-8009-1F5E71431DA9}"/>
    <cellStyle name="20% - Accent3 4 2 2" xfId="617" xr:uid="{B3F6DC04-4E43-4ED4-BE84-6E91EA0F230D}"/>
    <cellStyle name="20% - Accent3 4 2 3" xfId="618" xr:uid="{9BFB7E31-2767-4805-ABED-61306BD9635E}"/>
    <cellStyle name="20% - Accent3 4 2 4" xfId="619" xr:uid="{CE2BC418-C5F4-40A2-B79C-FD43A43ECE01}"/>
    <cellStyle name="20% - Accent3 4 2 5" xfId="620" xr:uid="{9B3AEFB8-A5EA-41F5-BB6B-8F3BB7054451}"/>
    <cellStyle name="20% - Accent3 4 3" xfId="621" xr:uid="{A285DD2C-0203-4C68-B805-CED2E425AA02}"/>
    <cellStyle name="20% - Accent3 4 4" xfId="622" xr:uid="{FBD3E707-3825-4D2C-88E4-5E604BDF5505}"/>
    <cellStyle name="20% - Accent3 4 5" xfId="623" xr:uid="{FD068200-A4D6-42E6-89AC-C70ED0BC21ED}"/>
    <cellStyle name="20% - Accent3 4 6" xfId="624" xr:uid="{7E39E08B-1547-4B7F-801F-B115EEABCF42}"/>
    <cellStyle name="20% - Accent3 5" xfId="625" xr:uid="{BD8C8E51-3C4E-4BED-B846-B13DB507EE3C}"/>
    <cellStyle name="20% - Accent3 5 2" xfId="626" xr:uid="{84093549-A9E4-48B4-A120-F01A8F6C08FA}"/>
    <cellStyle name="20% - Accent3 5 2 2" xfId="627" xr:uid="{7B20F479-D474-468A-B92E-7BEBCC3A6B81}"/>
    <cellStyle name="20% - Accent3 5 2 2 2" xfId="45300" xr:uid="{698857F4-DEFC-43CB-992B-5A7A074606C6}"/>
    <cellStyle name="20% - Accent3 5 2 2 2 2" xfId="45301" xr:uid="{5BF042D4-5178-4E44-B039-EB2975734F6D}"/>
    <cellStyle name="20% - Accent3 5 2 2 2 2 2" xfId="45302" xr:uid="{CD2229D4-639F-40A4-BBF0-9F815B35678D}"/>
    <cellStyle name="20% - Accent3 5 2 2 2 3" xfId="45303" xr:uid="{7ABE8B50-B3B3-4118-9189-30F08B8F473C}"/>
    <cellStyle name="20% - Accent3 5 2 2 3" xfId="45304" xr:uid="{F25B5169-0A40-4B49-B5EA-78E04095C055}"/>
    <cellStyle name="20% - Accent3 5 2 2 3 2" xfId="45305" xr:uid="{66937D47-6937-4C48-BAEB-03009E82F8CB}"/>
    <cellStyle name="20% - Accent3 5 2 2 4" xfId="45306" xr:uid="{AC3DA085-7386-4800-9FB1-55AF3E4910E1}"/>
    <cellStyle name="20% - Accent3 5 2 3" xfId="628" xr:uid="{ECA03F1F-74B9-4BEA-802D-7C95DFC2333B}"/>
    <cellStyle name="20% - Accent3 5 2 3 2" xfId="45307" xr:uid="{DC107875-7698-4183-85BA-CED511AE119F}"/>
    <cellStyle name="20% - Accent3 5 2 3 2 2" xfId="45308" xr:uid="{B5F9235D-0AFE-4055-ACEE-F6858D7EAA8D}"/>
    <cellStyle name="20% - Accent3 5 2 3 2 2 2" xfId="45309" xr:uid="{E4E551F9-450E-491E-B9AE-A33E3AEBEBB6}"/>
    <cellStyle name="20% - Accent3 5 2 3 2 3" xfId="45310" xr:uid="{B45433E7-9D58-4E72-8407-293D3D29FB9E}"/>
    <cellStyle name="20% - Accent3 5 2 3 3" xfId="45311" xr:uid="{9694A81A-D8CC-4D06-BECE-B4E061ACD233}"/>
    <cellStyle name="20% - Accent3 5 2 3 3 2" xfId="45312" xr:uid="{C58BC9A9-C837-47B9-8BDF-89CC282FCEB9}"/>
    <cellStyle name="20% - Accent3 5 2 3 4" xfId="45313" xr:uid="{0335A27A-6FC3-49FA-B574-A890B04F85FB}"/>
    <cellStyle name="20% - Accent3 5 2 4" xfId="629" xr:uid="{D7D8F916-3C0B-4600-A757-795D52824878}"/>
    <cellStyle name="20% - Accent3 5 2 4 2" xfId="45314" xr:uid="{A1B1407F-14D5-4ED7-A347-E3620157638A}"/>
    <cellStyle name="20% - Accent3 5 2 4 2 2" xfId="45315" xr:uid="{73BB2D98-DF26-40A4-A880-B7C721547EF1}"/>
    <cellStyle name="20% - Accent3 5 2 4 3" xfId="45316" xr:uid="{FCF32B3B-0FAE-44A8-84CB-AB01EFED3E09}"/>
    <cellStyle name="20% - Accent3 5 2 5" xfId="630" xr:uid="{04D6AC24-94A1-4EB1-B9E0-3D478BAD5D57}"/>
    <cellStyle name="20% - Accent3 5 2 5 2" xfId="45317" xr:uid="{CBE3D028-6329-41DA-8E4F-8FE97C859A57}"/>
    <cellStyle name="20% - Accent3 5 2 6" xfId="45318" xr:uid="{E6A352F0-2FC2-40EE-9DB3-22F82A5BA2E9}"/>
    <cellStyle name="20% - Accent3 5 3" xfId="631" xr:uid="{225E6479-ACB5-4C46-A79D-CD22A4A444DC}"/>
    <cellStyle name="20% - Accent3 5 3 2" xfId="45319" xr:uid="{57DCDC2A-F069-4408-87B0-742B6B463A66}"/>
    <cellStyle name="20% - Accent3 5 3 2 2" xfId="45320" xr:uid="{98131527-C609-4452-832D-63773385C891}"/>
    <cellStyle name="20% - Accent3 5 3 2 2 2" xfId="45321" xr:uid="{D4003E46-111A-40B8-AA4B-CC07C56C8401}"/>
    <cellStyle name="20% - Accent3 5 3 2 2 2 2" xfId="45322" xr:uid="{96026473-77FD-4CD7-AFF7-CD47CC24FD64}"/>
    <cellStyle name="20% - Accent3 5 3 2 2 3" xfId="45323" xr:uid="{E0BEF672-C1DF-49CC-9C61-957BE52398D5}"/>
    <cellStyle name="20% - Accent3 5 3 2 3" xfId="45324" xr:uid="{636BCFA4-DC2D-45D2-BF78-F3B417B7E845}"/>
    <cellStyle name="20% - Accent3 5 3 2 3 2" xfId="45325" xr:uid="{41C5ADEB-067C-4EFF-BE75-BC58668560D3}"/>
    <cellStyle name="20% - Accent3 5 3 2 4" xfId="45326" xr:uid="{AD839D60-D68F-4AFA-B0C1-169637C75CD3}"/>
    <cellStyle name="20% - Accent3 5 3 3" xfId="45327" xr:uid="{ED0E876B-A709-4E29-9F32-49E2DCE2A4DD}"/>
    <cellStyle name="20% - Accent3 5 3 3 2" xfId="45328" xr:uid="{87A392D1-801A-4691-8FF3-4E2606387F11}"/>
    <cellStyle name="20% - Accent3 5 3 3 2 2" xfId="45329" xr:uid="{3EED788C-6FB5-4A3C-ACA0-1D38D1383CB3}"/>
    <cellStyle name="20% - Accent3 5 3 3 2 2 2" xfId="45330" xr:uid="{77E5354D-5AF7-45D0-82CA-90218CC6C89C}"/>
    <cellStyle name="20% - Accent3 5 3 3 2 3" xfId="45331" xr:uid="{EDA130BB-70A9-48C2-B1A0-618A8CF87D99}"/>
    <cellStyle name="20% - Accent3 5 3 3 3" xfId="45332" xr:uid="{D921EEAC-A40A-454F-A0E9-03F05E7E4601}"/>
    <cellStyle name="20% - Accent3 5 3 3 3 2" xfId="45333" xr:uid="{48B78A7F-9F23-4007-8DA2-EF439192EC01}"/>
    <cellStyle name="20% - Accent3 5 3 3 4" xfId="45334" xr:uid="{815ED5C4-2440-463F-B6DA-B8EE467FA769}"/>
    <cellStyle name="20% - Accent3 5 3 4" xfId="45335" xr:uid="{AE6F33E3-4ED8-43B3-AE6B-EF786C013758}"/>
    <cellStyle name="20% - Accent3 5 3 4 2" xfId="45336" xr:uid="{3D6C5E82-CE62-479C-8529-3AF364DB769D}"/>
    <cellStyle name="20% - Accent3 5 3 4 2 2" xfId="45337" xr:uid="{11A163A9-D944-4E35-AD53-8B10E0D4424F}"/>
    <cellStyle name="20% - Accent3 5 3 4 3" xfId="45338" xr:uid="{0DFBBBA5-988B-40FF-8942-8A7568F9B9E9}"/>
    <cellStyle name="20% - Accent3 5 3 5" xfId="45339" xr:uid="{273D41E0-46C2-43D3-8424-8A7D39D02C5A}"/>
    <cellStyle name="20% - Accent3 5 3 5 2" xfId="45340" xr:uid="{95AFD8CD-4561-484B-AF3B-761C47B0911F}"/>
    <cellStyle name="20% - Accent3 5 3 6" xfId="45341" xr:uid="{3A324A50-02F5-49FE-BC70-8716C8A73C63}"/>
    <cellStyle name="20% - Accent3 5 4" xfId="632" xr:uid="{372CFCD1-9616-4951-B814-7C1C1F49F61C}"/>
    <cellStyle name="20% - Accent3 5 4 2" xfId="45342" xr:uid="{772D6FC9-EB17-402D-B4FB-8C6A5506DF60}"/>
    <cellStyle name="20% - Accent3 5 4 2 2" xfId="45343" xr:uid="{1FE287C9-4BE8-4C87-AF6F-605D09431344}"/>
    <cellStyle name="20% - Accent3 5 4 2 2 2" xfId="45344" xr:uid="{A11B83D3-F803-4D86-86CD-EC82881EE40E}"/>
    <cellStyle name="20% - Accent3 5 4 2 3" xfId="45345" xr:uid="{723E30D6-5867-47E4-9314-D64E0C3AB3C6}"/>
    <cellStyle name="20% - Accent3 5 4 3" xfId="45346" xr:uid="{ED869353-D253-4CC6-9995-77457C2D8398}"/>
    <cellStyle name="20% - Accent3 5 4 3 2" xfId="45347" xr:uid="{A894B1DA-659D-4507-AA82-EF037F6FB42F}"/>
    <cellStyle name="20% - Accent3 5 4 4" xfId="45348" xr:uid="{DB79F39A-FB78-4278-9361-0A8220BD40BC}"/>
    <cellStyle name="20% - Accent3 5 5" xfId="633" xr:uid="{1C0A6BBD-D8DB-4814-8BCB-BC6A2435F1C3}"/>
    <cellStyle name="20% - Accent3 5 5 2" xfId="45349" xr:uid="{6C9EE672-464A-4832-9CD2-65C604DDB613}"/>
    <cellStyle name="20% - Accent3 5 5 2 2" xfId="45350" xr:uid="{B66A792D-A9BD-415E-B6E1-A0DFCD3CE10F}"/>
    <cellStyle name="20% - Accent3 5 5 2 2 2" xfId="45351" xr:uid="{EE906EBC-1EB5-4F8D-A669-4E331572CB1F}"/>
    <cellStyle name="20% - Accent3 5 5 2 3" xfId="45352" xr:uid="{B704D060-2210-41AA-8642-778B14702E6A}"/>
    <cellStyle name="20% - Accent3 5 5 3" xfId="45353" xr:uid="{0BC55EC4-3F9C-4D1A-9040-4A738A93BB98}"/>
    <cellStyle name="20% - Accent3 5 5 3 2" xfId="45354" xr:uid="{D8663FAE-FD87-4CAD-B5CE-153F328B6944}"/>
    <cellStyle name="20% - Accent3 5 5 4" xfId="45355" xr:uid="{8C0CC7C4-7C63-429E-A045-CCD747E14BF5}"/>
    <cellStyle name="20% - Accent3 5 6" xfId="634" xr:uid="{9701B094-67C0-40C2-98A0-3340AFD7FDAE}"/>
    <cellStyle name="20% - Accent3 5 6 2" xfId="45356" xr:uid="{0E97E2DA-8DD3-4DE1-9022-45E39828AFEB}"/>
    <cellStyle name="20% - Accent3 5 6 2 2" xfId="45357" xr:uid="{9EF61645-B10C-4B63-A838-909AB3F0FCBD}"/>
    <cellStyle name="20% - Accent3 5 6 3" xfId="45358" xr:uid="{E9628E7D-4A4B-49B5-A912-611581B446B2}"/>
    <cellStyle name="20% - Accent3 5 7" xfId="45359" xr:uid="{6C58B602-D7E0-4B15-A58A-C9030EBA097C}"/>
    <cellStyle name="20% - Accent3 5 7 2" xfId="45360" xr:uid="{EA57EB5A-9B9E-4295-B44D-405170C874BE}"/>
    <cellStyle name="20% - Accent3 5 8" xfId="45361" xr:uid="{2D735E6E-8CDB-4583-B09E-6D9014BD2532}"/>
    <cellStyle name="20% - Accent3 6" xfId="635" xr:uid="{BCC75198-D1E2-4E67-BC42-D145C618486A}"/>
    <cellStyle name="20% - Accent3 6 2" xfId="45362" xr:uid="{C042E87D-D2DB-413A-85D5-24B8CA4EA85E}"/>
    <cellStyle name="20% - Accent3 6 2 2" xfId="45363" xr:uid="{1CA54FE3-E5E8-4CCE-85DB-2E2CEA5C4EFB}"/>
    <cellStyle name="20% - Accent3 6 2 2 2" xfId="45364" xr:uid="{571471CA-8049-4DDC-8701-4D644B91AD1E}"/>
    <cellStyle name="20% - Accent3 6 2 2 2 2" xfId="45365" xr:uid="{6D7B16D2-7685-45DE-9AFC-71A9B0F57DA6}"/>
    <cellStyle name="20% - Accent3 6 2 2 2 2 2" xfId="45366" xr:uid="{FD35F951-0499-43F7-83D5-0E0EFAF57948}"/>
    <cellStyle name="20% - Accent3 6 2 2 2 3" xfId="45367" xr:uid="{0C62D579-025A-4C33-85FF-FE7DCDB11851}"/>
    <cellStyle name="20% - Accent3 6 2 2 3" xfId="45368" xr:uid="{AE8E8094-D3C3-45EF-8BE6-E7D5E1C19B40}"/>
    <cellStyle name="20% - Accent3 6 2 2 3 2" xfId="45369" xr:uid="{6E252E18-6196-48C3-AF0F-F8CA2CFE7FF2}"/>
    <cellStyle name="20% - Accent3 6 2 2 4" xfId="45370" xr:uid="{5739CF2B-36D1-4ED7-9B0B-C892BA00748C}"/>
    <cellStyle name="20% - Accent3 6 2 3" xfId="45371" xr:uid="{293F80BC-FF28-481D-A27E-E0532BC91E30}"/>
    <cellStyle name="20% - Accent3 6 2 3 2" xfId="45372" xr:uid="{AA67FE61-0444-4C70-8E44-814D41B0F136}"/>
    <cellStyle name="20% - Accent3 6 2 3 2 2" xfId="45373" xr:uid="{87FB6829-9526-4CBE-B16A-9165A85F7F18}"/>
    <cellStyle name="20% - Accent3 6 2 3 2 2 2" xfId="45374" xr:uid="{37BCAB4B-81B3-426B-8D02-DC68BC4D9323}"/>
    <cellStyle name="20% - Accent3 6 2 3 2 3" xfId="45375" xr:uid="{93552933-6FE6-4A0E-AB0B-D826B43CE26E}"/>
    <cellStyle name="20% - Accent3 6 2 3 3" xfId="45376" xr:uid="{1E89DB6F-6B51-4F4A-8506-809AB54D08E6}"/>
    <cellStyle name="20% - Accent3 6 2 3 3 2" xfId="45377" xr:uid="{097DA494-8F61-483F-8583-E427390994E6}"/>
    <cellStyle name="20% - Accent3 6 2 3 4" xfId="45378" xr:uid="{A27285A7-EE0D-4FED-BBDA-0F5DA2363958}"/>
    <cellStyle name="20% - Accent3 6 2 4" xfId="45379" xr:uid="{A94CFD47-DDA5-4969-A26E-08852649141C}"/>
    <cellStyle name="20% - Accent3 6 2 4 2" xfId="45380" xr:uid="{128D1E41-4444-4E19-8EAD-485AD8DC45F4}"/>
    <cellStyle name="20% - Accent3 6 2 4 2 2" xfId="45381" xr:uid="{76223D9E-1AAC-4462-A588-34769FB8861F}"/>
    <cellStyle name="20% - Accent3 6 2 4 3" xfId="45382" xr:uid="{5F074A8A-AEBF-479C-951A-1B8CA18AF7BB}"/>
    <cellStyle name="20% - Accent3 6 2 5" xfId="45383" xr:uid="{17F127BA-35F6-4C66-BE2B-46EC5539C528}"/>
    <cellStyle name="20% - Accent3 6 2 5 2" xfId="45384" xr:uid="{399D1F16-C48A-4797-8B18-904E4337843D}"/>
    <cellStyle name="20% - Accent3 6 2 6" xfId="45385" xr:uid="{D8EA748A-0177-4EB0-AB76-ECE898376FD2}"/>
    <cellStyle name="20% - Accent3 6 3" xfId="45386" xr:uid="{018746C4-B187-44B5-88EE-6391738DA9A8}"/>
    <cellStyle name="20% - Accent3 6 3 2" xfId="45387" xr:uid="{2FF29D8D-2EE2-452E-B407-9E1F9F6559C3}"/>
    <cellStyle name="20% - Accent3 6 3 2 2" xfId="45388" xr:uid="{65466C48-E26E-487C-B8B9-4F7A2ABB0742}"/>
    <cellStyle name="20% - Accent3 6 3 2 2 2" xfId="45389" xr:uid="{A945B403-4F26-4E8E-8FB0-91F6A8D73F96}"/>
    <cellStyle name="20% - Accent3 6 3 2 2 2 2" xfId="45390" xr:uid="{FBA1D7CA-3F28-40FF-83F4-8A06E23A9752}"/>
    <cellStyle name="20% - Accent3 6 3 2 2 3" xfId="45391" xr:uid="{F2009052-CF43-4E4A-A533-A110B1ABD68F}"/>
    <cellStyle name="20% - Accent3 6 3 2 3" xfId="45392" xr:uid="{761435DA-319E-4252-9FA2-237FED1F0854}"/>
    <cellStyle name="20% - Accent3 6 3 2 3 2" xfId="45393" xr:uid="{39302D1B-CA07-4D37-967B-BBCA2952BFF6}"/>
    <cellStyle name="20% - Accent3 6 3 2 4" xfId="45394" xr:uid="{3851EF5C-1BB6-4BF1-A160-CDB1DD752232}"/>
    <cellStyle name="20% - Accent3 6 3 3" xfId="45395" xr:uid="{B999A114-8245-483B-AEB1-CE7C3C8E413D}"/>
    <cellStyle name="20% - Accent3 6 3 3 2" xfId="45396" xr:uid="{1F304D50-1247-4A33-811C-42AB88925060}"/>
    <cellStyle name="20% - Accent3 6 3 3 2 2" xfId="45397" xr:uid="{E67997FA-D102-4C01-B1FB-C03395BD9A36}"/>
    <cellStyle name="20% - Accent3 6 3 3 2 2 2" xfId="45398" xr:uid="{697F5B63-CDB3-42A5-9C53-DA1D298F2B70}"/>
    <cellStyle name="20% - Accent3 6 3 3 2 3" xfId="45399" xr:uid="{5819B7CC-EC38-4614-8436-58DCD7D707EB}"/>
    <cellStyle name="20% - Accent3 6 3 3 3" xfId="45400" xr:uid="{AD4B58FA-5063-4D64-B8B9-3FD404E244E6}"/>
    <cellStyle name="20% - Accent3 6 3 3 3 2" xfId="45401" xr:uid="{81C5473D-3B00-4848-8FB4-914AF0F380C6}"/>
    <cellStyle name="20% - Accent3 6 3 3 4" xfId="45402" xr:uid="{26ACDE66-0869-4035-B1FB-8F34B8872A23}"/>
    <cellStyle name="20% - Accent3 6 3 4" xfId="45403" xr:uid="{94CD904E-6238-4762-92D1-21894033796A}"/>
    <cellStyle name="20% - Accent3 6 3 4 2" xfId="45404" xr:uid="{71A51171-C5C1-452D-A4BB-1642DD581C89}"/>
    <cellStyle name="20% - Accent3 6 3 4 2 2" xfId="45405" xr:uid="{33C46932-A717-4CAC-853C-1C2DAE2F620C}"/>
    <cellStyle name="20% - Accent3 6 3 4 3" xfId="45406" xr:uid="{DC38C031-EF39-47BD-AF41-6F27700D6202}"/>
    <cellStyle name="20% - Accent3 6 3 5" xfId="45407" xr:uid="{C61FA6B1-7BB0-43B3-AE3F-4582B2014A6B}"/>
    <cellStyle name="20% - Accent3 6 3 5 2" xfId="45408" xr:uid="{496C136E-459A-46C2-9B23-F65D96600A02}"/>
    <cellStyle name="20% - Accent3 6 3 6" xfId="45409" xr:uid="{8C8AF691-F444-4DDA-BA91-90538FEDB3C0}"/>
    <cellStyle name="20% - Accent3 6 4" xfId="45410" xr:uid="{04BE5B54-4007-4261-8D70-D5322B77AF21}"/>
    <cellStyle name="20% - Accent3 6 4 2" xfId="45411" xr:uid="{AA8646D1-4C34-401F-98B6-8402CF2DA66D}"/>
    <cellStyle name="20% - Accent3 6 4 2 2" xfId="45412" xr:uid="{C3769DDF-E6B1-4804-8BDF-9058679B85EB}"/>
    <cellStyle name="20% - Accent3 6 4 2 2 2" xfId="45413" xr:uid="{1CE702DC-54A6-4F70-9395-BEA53F10E4D1}"/>
    <cellStyle name="20% - Accent3 6 4 2 3" xfId="45414" xr:uid="{501C6C04-FF81-4D1D-9B7E-AC9FEBF94218}"/>
    <cellStyle name="20% - Accent3 6 4 3" xfId="45415" xr:uid="{34986260-2395-46A8-A7C9-F70E922179F2}"/>
    <cellStyle name="20% - Accent3 6 4 3 2" xfId="45416" xr:uid="{7E5BF9C1-7764-4B14-BFE1-A0879F91EE2E}"/>
    <cellStyle name="20% - Accent3 6 4 4" xfId="45417" xr:uid="{7908D11A-465F-4B83-B5A1-9747B6B91E33}"/>
    <cellStyle name="20% - Accent3 6 5" xfId="45418" xr:uid="{EEAA1BDD-344F-4638-A492-D75AA1A18A5F}"/>
    <cellStyle name="20% - Accent3 6 5 2" xfId="45419" xr:uid="{87182E3D-C78C-4182-B228-ACA378E09FDE}"/>
    <cellStyle name="20% - Accent3 6 5 2 2" xfId="45420" xr:uid="{6207728F-8807-45C0-9072-454652886183}"/>
    <cellStyle name="20% - Accent3 6 5 2 2 2" xfId="45421" xr:uid="{D7AAC7E8-AE6A-44F5-967F-811201D542A7}"/>
    <cellStyle name="20% - Accent3 6 5 2 3" xfId="45422" xr:uid="{1E6630CD-8B67-4232-8BF9-205E98AEC218}"/>
    <cellStyle name="20% - Accent3 6 5 3" xfId="45423" xr:uid="{429531FF-6674-42B6-8EB4-45F7352BFC5C}"/>
    <cellStyle name="20% - Accent3 6 5 3 2" xfId="45424" xr:uid="{47C4EA0A-F2DA-4F85-9164-9890E15A3E11}"/>
    <cellStyle name="20% - Accent3 6 5 4" xfId="45425" xr:uid="{7ECBEA64-E963-4A95-8492-809F10E47964}"/>
    <cellStyle name="20% - Accent3 6 6" xfId="45426" xr:uid="{30FBFC4B-5572-442F-AF55-A70D57B206EE}"/>
    <cellStyle name="20% - Accent3 6 6 2" xfId="45427" xr:uid="{23E1F65C-794E-4D62-8D9B-47E53EFEBD59}"/>
    <cellStyle name="20% - Accent3 6 6 2 2" xfId="45428" xr:uid="{5A21C170-4FC9-4C98-969C-8FEA95B902E6}"/>
    <cellStyle name="20% - Accent3 6 6 3" xfId="45429" xr:uid="{1124C898-9176-4039-A974-6ACACBA1EB8C}"/>
    <cellStyle name="20% - Accent3 6 7" xfId="45430" xr:uid="{121C45AC-F68D-40F6-892B-7279004450AF}"/>
    <cellStyle name="20% - Accent3 6 7 2" xfId="45431" xr:uid="{0C67C5E3-8E75-4D26-9A4F-1ABEAF811256}"/>
    <cellStyle name="20% - Accent3 6 8" xfId="45432" xr:uid="{725686BB-FE0C-4234-B77F-4037589CED43}"/>
    <cellStyle name="20% - Accent3 7" xfId="636" xr:uid="{D3376626-6DF4-4147-867A-BFAF816C6939}"/>
    <cellStyle name="20% - Accent3 8" xfId="637" xr:uid="{8EFC4B4A-98DD-4DE8-9CAA-DE6287F8E337}"/>
    <cellStyle name="20% - Accent3 9" xfId="638" xr:uid="{4ACC4776-8365-400E-8276-1F88F1EEC7A4}"/>
    <cellStyle name="20% - Accent4 10" xfId="639" xr:uid="{E8B8A00C-1998-474A-9E4C-A46D924FB435}"/>
    <cellStyle name="20% - Accent4 10 2" xfId="45433" xr:uid="{FA6F9E69-E55E-403F-B522-5E587B0C247E}"/>
    <cellStyle name="20% - Accent4 11" xfId="640" xr:uid="{17EEC747-1CCF-48DA-9AC2-C7EF4627381B}"/>
    <cellStyle name="20% - Accent4 12" xfId="641" xr:uid="{2064B331-AFC7-4885-A168-8EB2A854BE58}"/>
    <cellStyle name="20% - Accent4 12 2" xfId="45434" xr:uid="{6B099364-3AF8-42F7-898C-371084B1F04B}"/>
    <cellStyle name="20% - Accent4 13" xfId="642" xr:uid="{67C8B5A5-21F7-4661-A798-5609D2A3F2C8}"/>
    <cellStyle name="20% - Accent4 14" xfId="643" xr:uid="{B12199BE-6287-474C-96C3-527CE0FF86AF}"/>
    <cellStyle name="20% - Accent4 15" xfId="644" xr:uid="{F5F49303-6E91-4930-AB04-AF85144C1B5C}"/>
    <cellStyle name="20% - Accent4 16" xfId="645" xr:uid="{2FA15D7E-FC21-48B3-AC90-B81B9F340FEA}"/>
    <cellStyle name="20% - Accent4 17" xfId="646" xr:uid="{F4B3DB15-F8B7-4B0E-851E-5ABB515EDC6B}"/>
    <cellStyle name="20% - Accent4 18" xfId="647" xr:uid="{810C6CE7-F627-41AE-B2FF-DA089193BC15}"/>
    <cellStyle name="20% - Accent4 19" xfId="648" xr:uid="{050AA1C6-4A97-4D33-BE5B-7E0445EDD71F}"/>
    <cellStyle name="20% - Accent4 2" xfId="649" xr:uid="{D053A3FC-F07B-40F3-A23C-DF6BABBB7927}"/>
    <cellStyle name="20% - Accent4 2 2" xfId="650" xr:uid="{AD2DBE0D-1516-4885-9AC2-6B58166DFE9F}"/>
    <cellStyle name="20% - Accent4 2 2 2" xfId="651" xr:uid="{99326950-C1B2-49E0-BAFA-F01793950E9F}"/>
    <cellStyle name="20% - Accent4 2 2 3" xfId="652" xr:uid="{050033C0-87EC-42F1-A5C9-54838F59CBFE}"/>
    <cellStyle name="20% - Accent4 2 2 4" xfId="653" xr:uid="{EAF01426-E2D3-41DE-A303-CE7F6E31BCEE}"/>
    <cellStyle name="20% - Accent4 2 2 5" xfId="654" xr:uid="{D10C77D7-7454-4388-A6DA-26A73CF2A83E}"/>
    <cellStyle name="20% - Accent4 2 3" xfId="655" xr:uid="{0E913F38-4921-46A0-96BE-40B3FFC570C7}"/>
    <cellStyle name="20% - Accent4 2 4" xfId="656" xr:uid="{20158A47-077D-4467-BAA5-AD5DC113DB69}"/>
    <cellStyle name="20% - Accent4 2 5" xfId="657" xr:uid="{DA10F7C4-58C6-46F8-84FA-E8E881CAF6A8}"/>
    <cellStyle name="20% - Accent4 2 6" xfId="658" xr:uid="{B96FE1DD-E984-46BC-B63C-A3DCDD555A08}"/>
    <cellStyle name="20% - Accent4 2_401K Summary" xfId="45435" xr:uid="{19257D73-9D4A-460E-9AFF-FDA0439544E6}"/>
    <cellStyle name="20% - Accent4 20" xfId="659" xr:uid="{8E4AB4B0-E325-4B94-88E0-28B090DF0EFF}"/>
    <cellStyle name="20% - Accent4 21" xfId="660" xr:uid="{0D2740ED-74AF-4DA4-992A-59E9EC1DC9D8}"/>
    <cellStyle name="20% - Accent4 22" xfId="661" xr:uid="{9923E202-1059-4450-B60B-E61BDB026265}"/>
    <cellStyle name="20% - Accent4 23" xfId="662" xr:uid="{43FD90D5-8F37-4C98-952D-377EAF451EA2}"/>
    <cellStyle name="20% - Accent4 24" xfId="663" xr:uid="{EC034D9F-9FB8-406A-84F9-0CA1E246FA14}"/>
    <cellStyle name="20% - Accent4 25" xfId="664" xr:uid="{DE345D06-51FC-4A34-A637-B1EAAED67E7D}"/>
    <cellStyle name="20% - Accent4 26" xfId="665" xr:uid="{7F755818-9E91-4429-8CF7-28362FBA2C42}"/>
    <cellStyle name="20% - Accent4 27" xfId="666" xr:uid="{30A44508-1458-4C51-9F36-DC07F87B806A}"/>
    <cellStyle name="20% - Accent4 28" xfId="667" xr:uid="{EA895B79-1D7F-4B2B-9A0C-54101D94A6C6}"/>
    <cellStyle name="20% - Accent4 29" xfId="668" xr:uid="{E7574EC7-D960-497D-B0E2-9E47FCC88DB1}"/>
    <cellStyle name="20% - Accent4 3" xfId="669" xr:uid="{87D2CA79-165E-4E88-8B74-1046A979047F}"/>
    <cellStyle name="20% - Accent4 3 2" xfId="670" xr:uid="{59C862EC-74AD-4848-B63F-0A6EABD16BF9}"/>
    <cellStyle name="20% - Accent4 3 2 2" xfId="671" xr:uid="{7865F8DD-6CD4-426A-9639-8698BCD42C8B}"/>
    <cellStyle name="20% - Accent4 3 2 2 2" xfId="45436" xr:uid="{BF2BDFCD-9E27-4B4C-B811-2682CD8FA3BC}"/>
    <cellStyle name="20% - Accent4 3 2 2 2 2" xfId="45437" xr:uid="{AAA87945-2EA7-4B89-9223-53CDADB028E2}"/>
    <cellStyle name="20% - Accent4 3 2 2 2 2 2" xfId="45438" xr:uid="{32446B4F-14DB-4240-A4B6-C4185C28F94A}"/>
    <cellStyle name="20% - Accent4 3 2 2 2 2 2 2" xfId="45439" xr:uid="{5CE91FFD-FCB5-489C-9021-2E7DA28E705A}"/>
    <cellStyle name="20% - Accent4 3 2 2 2 2 3" xfId="45440" xr:uid="{C65595FD-3BBF-4FED-9381-F0BB18C4D403}"/>
    <cellStyle name="20% - Accent4 3 2 2 2 3" xfId="45441" xr:uid="{66F1A574-65E0-4082-8776-E20A84CFC9DE}"/>
    <cellStyle name="20% - Accent4 3 2 2 2 3 2" xfId="45442" xr:uid="{D0240531-DB2F-4D0E-B277-7BE3F21228A5}"/>
    <cellStyle name="20% - Accent4 3 2 2 2 4" xfId="45443" xr:uid="{90C25414-DE53-496E-BE5F-86D122174D33}"/>
    <cellStyle name="20% - Accent4 3 2 2 3" xfId="45444" xr:uid="{BE356837-EF8F-4119-9FE5-7CF7099A10BB}"/>
    <cellStyle name="20% - Accent4 3 2 2 3 2" xfId="45445" xr:uid="{FCDE379A-BD3A-4119-9166-39625851DF1D}"/>
    <cellStyle name="20% - Accent4 3 2 2 3 2 2" xfId="45446" xr:uid="{44679262-7F88-4F18-AFD6-AC02EE5886CC}"/>
    <cellStyle name="20% - Accent4 3 2 2 3 2 2 2" xfId="45447" xr:uid="{9BAB0DF1-D96E-4FA4-870C-70281BD5BC06}"/>
    <cellStyle name="20% - Accent4 3 2 2 3 2 3" xfId="45448" xr:uid="{E1C240EA-14BD-47C0-AACA-71EAA55907FD}"/>
    <cellStyle name="20% - Accent4 3 2 2 3 3" xfId="45449" xr:uid="{EB55BB5C-2574-4113-81DA-FA009E248D6E}"/>
    <cellStyle name="20% - Accent4 3 2 2 3 3 2" xfId="45450" xr:uid="{3791F139-BB12-47C9-A8C6-2C7CD507D366}"/>
    <cellStyle name="20% - Accent4 3 2 2 3 4" xfId="45451" xr:uid="{13520AFF-3E41-41BD-9911-BF55D2A98F69}"/>
    <cellStyle name="20% - Accent4 3 2 2 4" xfId="45452" xr:uid="{EDD189E6-8AB3-4DF5-AC91-34E68219E517}"/>
    <cellStyle name="20% - Accent4 3 2 2 4 2" xfId="45453" xr:uid="{DC027663-2498-4023-A7AB-133C1F4DDC67}"/>
    <cellStyle name="20% - Accent4 3 2 2 4 2 2" xfId="45454" xr:uid="{49210429-A679-4F8C-B924-51210B461571}"/>
    <cellStyle name="20% - Accent4 3 2 2 4 3" xfId="45455" xr:uid="{56C6E385-14B0-4E6F-B895-4713F433C033}"/>
    <cellStyle name="20% - Accent4 3 2 2 5" xfId="45456" xr:uid="{C0AC54CD-BEE5-4636-885F-791363703340}"/>
    <cellStyle name="20% - Accent4 3 2 2 5 2" xfId="45457" xr:uid="{59035D6B-078A-4FB4-A983-40324456C70F}"/>
    <cellStyle name="20% - Accent4 3 2 2 6" xfId="45458" xr:uid="{6F6CF7FE-A657-4E17-9CD4-29EE87E458F2}"/>
    <cellStyle name="20% - Accent4 3 2 3" xfId="672" xr:uid="{FB9F601D-2688-4125-AEE9-F693A1E707EB}"/>
    <cellStyle name="20% - Accent4 3 2 3 2" xfId="45459" xr:uid="{A4D787AC-FC31-4227-9099-5FA86E20E073}"/>
    <cellStyle name="20% - Accent4 3 2 3 2 2" xfId="45460" xr:uid="{BC0C9F39-AD1D-4138-AB42-08F9D41CF5A4}"/>
    <cellStyle name="20% - Accent4 3 2 3 2 2 2" xfId="45461" xr:uid="{DDDEA04E-87F6-4C73-B3DA-EE20A4175DA5}"/>
    <cellStyle name="20% - Accent4 3 2 3 2 2 2 2" xfId="45462" xr:uid="{72011C9C-8A36-4ADE-9B50-3ADEF2F71F32}"/>
    <cellStyle name="20% - Accent4 3 2 3 2 2 3" xfId="45463" xr:uid="{2711A203-2E73-4237-9D82-B55E213EB650}"/>
    <cellStyle name="20% - Accent4 3 2 3 2 3" xfId="45464" xr:uid="{AB7A8308-B99B-403E-9655-A52D43164365}"/>
    <cellStyle name="20% - Accent4 3 2 3 2 3 2" xfId="45465" xr:uid="{2975FCE3-F4F4-48FE-B74C-B2389EF46AE5}"/>
    <cellStyle name="20% - Accent4 3 2 3 2 4" xfId="45466" xr:uid="{528B15EF-CCE8-4C14-B480-58F527E5B5BE}"/>
    <cellStyle name="20% - Accent4 3 2 3 3" xfId="45467" xr:uid="{5653C603-6F54-45B6-8E5A-EF072CDA21BF}"/>
    <cellStyle name="20% - Accent4 3 2 3 3 2" xfId="45468" xr:uid="{EE599DA9-70D8-42BB-B7AC-E4C26B5003DD}"/>
    <cellStyle name="20% - Accent4 3 2 3 3 2 2" xfId="45469" xr:uid="{5F17A758-9F42-4CA8-A9A1-565B211809D4}"/>
    <cellStyle name="20% - Accent4 3 2 3 3 2 2 2" xfId="45470" xr:uid="{3559156C-DAF5-44A2-826B-4C73DBB2D7A3}"/>
    <cellStyle name="20% - Accent4 3 2 3 3 2 3" xfId="45471" xr:uid="{0DD12730-E896-4E57-B217-E2412DD83F56}"/>
    <cellStyle name="20% - Accent4 3 2 3 3 3" xfId="45472" xr:uid="{3CEE4B70-AC5C-4C39-88B0-AA8729816E61}"/>
    <cellStyle name="20% - Accent4 3 2 3 3 3 2" xfId="45473" xr:uid="{DE1A3981-8F07-4272-915B-A2984D8E5840}"/>
    <cellStyle name="20% - Accent4 3 2 3 3 4" xfId="45474" xr:uid="{5C47E5A2-EAE6-4708-8F9B-789B98E6764D}"/>
    <cellStyle name="20% - Accent4 3 2 3 4" xfId="45475" xr:uid="{F0337CB4-F0F7-431D-9FB7-46871B1506D6}"/>
    <cellStyle name="20% - Accent4 3 2 3 4 2" xfId="45476" xr:uid="{CA405CF2-AAB9-4C58-A812-6B648FB2C010}"/>
    <cellStyle name="20% - Accent4 3 2 3 4 2 2" xfId="45477" xr:uid="{8C3B7C05-E428-473F-A5F7-9A107A210F14}"/>
    <cellStyle name="20% - Accent4 3 2 3 4 3" xfId="45478" xr:uid="{EB64FDE3-EF11-4242-89C4-0435DD743A87}"/>
    <cellStyle name="20% - Accent4 3 2 3 5" xfId="45479" xr:uid="{748F7A8C-8CC3-4922-B4F9-39CBB9EF05E6}"/>
    <cellStyle name="20% - Accent4 3 2 3 5 2" xfId="45480" xr:uid="{DF32F780-9794-4C71-A3B1-D3E1DD82EC55}"/>
    <cellStyle name="20% - Accent4 3 2 3 6" xfId="45481" xr:uid="{0D2725AC-779E-49AF-B7C1-E07547112046}"/>
    <cellStyle name="20% - Accent4 3 2 4" xfId="673" xr:uid="{EE89E8A0-A9E8-4311-B961-A71ADF16EFAE}"/>
    <cellStyle name="20% - Accent4 3 2 4 2" xfId="45482" xr:uid="{067DF96B-32BC-400E-BE2E-8D24F26C07F4}"/>
    <cellStyle name="20% - Accent4 3 2 4 2 2" xfId="45483" xr:uid="{CCDFCFBC-2860-4A61-9EFF-DE16CF7B95C9}"/>
    <cellStyle name="20% - Accent4 3 2 4 2 2 2" xfId="45484" xr:uid="{95421910-DE38-4919-A2AA-D475AEE802E4}"/>
    <cellStyle name="20% - Accent4 3 2 4 2 3" xfId="45485" xr:uid="{C85138D2-5583-4F2E-8C36-9CD04CF9BE2F}"/>
    <cellStyle name="20% - Accent4 3 2 4 3" xfId="45486" xr:uid="{A3FEF354-DAE6-448B-B646-38E24BAA5BD6}"/>
    <cellStyle name="20% - Accent4 3 2 4 3 2" xfId="45487" xr:uid="{BE3F1873-0E00-4AAB-AE9C-DC3BB8F983DA}"/>
    <cellStyle name="20% - Accent4 3 2 4 4" xfId="45488" xr:uid="{C4C8D1A6-62C9-4793-9F5E-9A434F4A4574}"/>
    <cellStyle name="20% - Accent4 3 2 5" xfId="674" xr:uid="{90EE4352-AAF2-49E6-94A6-27E5BEF1D2F6}"/>
    <cellStyle name="20% - Accent4 3 2 5 2" xfId="45489" xr:uid="{4B47A192-81EF-4161-8128-C6606315845E}"/>
    <cellStyle name="20% - Accent4 3 2 5 2 2" xfId="45490" xr:uid="{8178D344-20C5-48EA-A060-C8D1371C3132}"/>
    <cellStyle name="20% - Accent4 3 2 5 2 2 2" xfId="45491" xr:uid="{A998FB9F-EFF9-4035-9E8A-7FF49DCCC480}"/>
    <cellStyle name="20% - Accent4 3 2 5 2 3" xfId="45492" xr:uid="{14612F17-C175-462C-889D-32E23E8CBFA5}"/>
    <cellStyle name="20% - Accent4 3 2 5 3" xfId="45493" xr:uid="{6CBE4892-9783-45BC-A863-4D4D35A5C1F9}"/>
    <cellStyle name="20% - Accent4 3 2 5 3 2" xfId="45494" xr:uid="{981FA606-67F9-40C4-9DE6-CC19A164BAC3}"/>
    <cellStyle name="20% - Accent4 3 2 5 4" xfId="45495" xr:uid="{3579C614-DD5D-4709-9F0B-E8DC875CEDE0}"/>
    <cellStyle name="20% - Accent4 3 2 6" xfId="45496" xr:uid="{EC3BD503-C056-4E4F-BCA1-60D0F0296216}"/>
    <cellStyle name="20% - Accent4 3 2 6 2" xfId="45497" xr:uid="{7559980B-C605-4892-ADC5-BB4820D3E65F}"/>
    <cellStyle name="20% - Accent4 3 2 6 2 2" xfId="45498" xr:uid="{27FEA795-3411-46CC-B240-065D6CB37E58}"/>
    <cellStyle name="20% - Accent4 3 2 6 3" xfId="45499" xr:uid="{C25EEC7A-5843-4313-814A-CF7029923D4E}"/>
    <cellStyle name="20% - Accent4 3 2 7" xfId="45500" xr:uid="{0174054C-4076-4F20-A48F-1D259C30DD85}"/>
    <cellStyle name="20% - Accent4 3 2 7 2" xfId="45501" xr:uid="{263C6B39-C458-475C-A1CC-8156E2967182}"/>
    <cellStyle name="20% - Accent4 3 2 8" xfId="45502" xr:uid="{19341DEF-BA5E-4A80-ADD0-7E036A1C4707}"/>
    <cellStyle name="20% - Accent4 3 3" xfId="675" xr:uid="{C8C2EA6A-6EDC-4139-B6DC-2E34484A21E2}"/>
    <cellStyle name="20% - Accent4 3 3 2" xfId="45503" xr:uid="{87CA1254-D3B7-47D8-84DD-BD3432C41C81}"/>
    <cellStyle name="20% - Accent4 3 3 2 2" xfId="45504" xr:uid="{9A922768-53DE-46A6-A144-3028DCF5162A}"/>
    <cellStyle name="20% - Accent4 3 3 2 2 2" xfId="45505" xr:uid="{D0A92AC7-D164-4691-BA2D-F56E7ADAF2A0}"/>
    <cellStyle name="20% - Accent4 3 3 2 2 2 2" xfId="45506" xr:uid="{8BD9FA59-CE55-407F-8E21-F4435D39AB2C}"/>
    <cellStyle name="20% - Accent4 3 3 2 2 3" xfId="45507" xr:uid="{F28FFF20-B384-48FB-B163-8F814A559618}"/>
    <cellStyle name="20% - Accent4 3 3 2 3" xfId="45508" xr:uid="{47E15AD3-D93D-4B97-848E-176F6459ECE4}"/>
    <cellStyle name="20% - Accent4 3 3 2 3 2" xfId="45509" xr:uid="{E672D77E-F9DF-4641-82E4-E7EA99C85C59}"/>
    <cellStyle name="20% - Accent4 3 3 2 4" xfId="45510" xr:uid="{D40C6850-B266-4DCC-9BF6-39C356CB9CFD}"/>
    <cellStyle name="20% - Accent4 3 3 3" xfId="45511" xr:uid="{66AB5D4D-AE76-429F-B2CD-4058A2116978}"/>
    <cellStyle name="20% - Accent4 3 3 3 2" xfId="45512" xr:uid="{8ED1C83F-B17A-4485-8ED0-40B985BC430A}"/>
    <cellStyle name="20% - Accent4 3 3 3 2 2" xfId="45513" xr:uid="{0B3BCA8F-C547-4055-A459-4243E9FD5E8D}"/>
    <cellStyle name="20% - Accent4 3 3 3 2 2 2" xfId="45514" xr:uid="{14F36B8F-33D7-4EAF-9C69-E681498F3E36}"/>
    <cellStyle name="20% - Accent4 3 3 3 2 3" xfId="45515" xr:uid="{CAF80A8E-6BDC-4623-BFCE-0CB2BFBA6141}"/>
    <cellStyle name="20% - Accent4 3 3 3 3" xfId="45516" xr:uid="{028C21C0-A067-4E5D-A66D-338E4088C285}"/>
    <cellStyle name="20% - Accent4 3 3 3 3 2" xfId="45517" xr:uid="{2292B6B2-D827-4EDF-B5E6-D1C4969E3F3F}"/>
    <cellStyle name="20% - Accent4 3 3 3 4" xfId="45518" xr:uid="{7D7A7906-3762-4991-BC8D-95058D94B217}"/>
    <cellStyle name="20% - Accent4 3 3 4" xfId="45519" xr:uid="{7FF697DB-9430-458C-9509-9F5D1DDC99CA}"/>
    <cellStyle name="20% - Accent4 3 3 4 2" xfId="45520" xr:uid="{89F89D94-CD8C-46CA-9EFB-F4A0C2DF4ADF}"/>
    <cellStyle name="20% - Accent4 3 3 4 2 2" xfId="45521" xr:uid="{50D32479-38CE-42A5-A142-0AA8285BF172}"/>
    <cellStyle name="20% - Accent4 3 3 4 3" xfId="45522" xr:uid="{54530FF3-3AB9-4C6A-8D14-6647544AA44F}"/>
    <cellStyle name="20% - Accent4 3 3 5" xfId="45523" xr:uid="{897DA4AA-70FB-4A17-9345-D32790F9C7E6}"/>
    <cellStyle name="20% - Accent4 3 3 5 2" xfId="45524" xr:uid="{26E49D2B-F99B-4F7D-BE71-CEF5DE2D1373}"/>
    <cellStyle name="20% - Accent4 3 3 6" xfId="45525" xr:uid="{A77A9485-74D7-4122-9C23-7B9007C47101}"/>
    <cellStyle name="20% - Accent4 3 4" xfId="676" xr:uid="{4C9F1B94-F5AD-450B-852F-25696AFDF103}"/>
    <cellStyle name="20% - Accent4 3 4 2" xfId="45526" xr:uid="{65CB7599-2445-44F5-9F6A-721CC7F1E0B1}"/>
    <cellStyle name="20% - Accent4 3 4 2 2" xfId="45527" xr:uid="{A3715EC2-DFCB-4DFA-9E5F-8508BBB5AB1F}"/>
    <cellStyle name="20% - Accent4 3 4 2 2 2" xfId="45528" xr:uid="{0D9D2253-F4F3-42F0-BADF-D1F4FB8F27B3}"/>
    <cellStyle name="20% - Accent4 3 4 2 2 2 2" xfId="45529" xr:uid="{CD231683-F520-436D-A5F1-C1F638F4C29D}"/>
    <cellStyle name="20% - Accent4 3 4 2 2 3" xfId="45530" xr:uid="{F3A354D3-D114-4663-AD99-6851333E77B4}"/>
    <cellStyle name="20% - Accent4 3 4 2 3" xfId="45531" xr:uid="{619F2E72-260C-4E16-AF9C-DA0D2FCBD6CE}"/>
    <cellStyle name="20% - Accent4 3 4 2 3 2" xfId="45532" xr:uid="{5CF3223D-70CA-4922-97D9-BC498689E428}"/>
    <cellStyle name="20% - Accent4 3 4 2 4" xfId="45533" xr:uid="{01192C70-B253-434F-BCEF-0D1E06B35982}"/>
    <cellStyle name="20% - Accent4 3 4 3" xfId="45534" xr:uid="{9287D058-616B-4EB0-960E-4706B5CEA1C5}"/>
    <cellStyle name="20% - Accent4 3 4 3 2" xfId="45535" xr:uid="{108830F3-B6EF-4D56-BF58-EE3634567C6F}"/>
    <cellStyle name="20% - Accent4 3 4 3 2 2" xfId="45536" xr:uid="{CBD483F8-1D55-48ED-9E75-C2E855338730}"/>
    <cellStyle name="20% - Accent4 3 4 3 2 2 2" xfId="45537" xr:uid="{F3866AF3-D805-4CC5-8B7D-CC0AD0A281AE}"/>
    <cellStyle name="20% - Accent4 3 4 3 2 3" xfId="45538" xr:uid="{31FA7F40-46CA-4611-8EA9-8757E1DD6726}"/>
    <cellStyle name="20% - Accent4 3 4 3 3" xfId="45539" xr:uid="{DD2DC482-7B28-45EB-8E40-5E5359F69714}"/>
    <cellStyle name="20% - Accent4 3 4 3 3 2" xfId="45540" xr:uid="{719BBCD6-A391-46E4-9C1F-17F75AC5AC5E}"/>
    <cellStyle name="20% - Accent4 3 4 3 4" xfId="45541" xr:uid="{506513C2-5FAC-45F3-9491-95C5D7B6B75E}"/>
    <cellStyle name="20% - Accent4 3 4 4" xfId="45542" xr:uid="{65C306A9-8724-41B8-BC18-CB60583F11E2}"/>
    <cellStyle name="20% - Accent4 3 4 4 2" xfId="45543" xr:uid="{FA73B74D-B840-4A5D-B31A-F65E9994E3E2}"/>
    <cellStyle name="20% - Accent4 3 4 4 2 2" xfId="45544" xr:uid="{0ACC1FC2-DD54-4ADD-9017-CDAEAD0B32A1}"/>
    <cellStyle name="20% - Accent4 3 4 4 3" xfId="45545" xr:uid="{3520B3F8-19F8-4DA6-B07F-CCA9E418E2B7}"/>
    <cellStyle name="20% - Accent4 3 4 5" xfId="45546" xr:uid="{3A467A25-E124-4B3D-8CCA-49BD6473EF45}"/>
    <cellStyle name="20% - Accent4 3 4 5 2" xfId="45547" xr:uid="{33235946-DFC6-47E6-A3C5-EA789D81D992}"/>
    <cellStyle name="20% - Accent4 3 4 6" xfId="45548" xr:uid="{370D8E45-D958-4972-8D3A-3C17AA367829}"/>
    <cellStyle name="20% - Accent4 3 5" xfId="677" xr:uid="{4AB53479-3A7F-4E11-8F3D-B4FABCD7D538}"/>
    <cellStyle name="20% - Accent4 3 5 2" xfId="45549" xr:uid="{AF367467-9137-4B61-843B-520AF8FDC0B4}"/>
    <cellStyle name="20% - Accent4 3 5 2 2" xfId="45550" xr:uid="{4C1B2998-316C-4847-AC2F-7D4CAD9C2F95}"/>
    <cellStyle name="20% - Accent4 3 5 2 2 2" xfId="45551" xr:uid="{492DCB70-FD7B-447A-946F-8537A3300B74}"/>
    <cellStyle name="20% - Accent4 3 5 2 3" xfId="45552" xr:uid="{7A65F97B-6476-4B5A-A144-183325B6BCEA}"/>
    <cellStyle name="20% - Accent4 3 5 3" xfId="45553" xr:uid="{D09A05FA-A865-4353-A922-B38D21C982B5}"/>
    <cellStyle name="20% - Accent4 3 5 3 2" xfId="45554" xr:uid="{D67E3671-BD8C-471F-A141-5A70DB3C8F8A}"/>
    <cellStyle name="20% - Accent4 3 5 4" xfId="45555" xr:uid="{0D457926-598A-44B0-A67C-DFB77C4B5393}"/>
    <cellStyle name="20% - Accent4 3 6" xfId="678" xr:uid="{D01B4F84-0B69-41FB-83A4-29955D9A7A42}"/>
    <cellStyle name="20% - Accent4 3 6 2" xfId="45556" xr:uid="{77C13519-89E0-45A5-9615-A056265EFA8D}"/>
    <cellStyle name="20% - Accent4 3 6 2 2" xfId="45557" xr:uid="{976E5443-1A39-4BD7-89B0-277BF9A690F3}"/>
    <cellStyle name="20% - Accent4 3 6 2 2 2" xfId="45558" xr:uid="{478CEEA8-F4CC-44DE-B42D-D975A16895EB}"/>
    <cellStyle name="20% - Accent4 3 6 2 3" xfId="45559" xr:uid="{25E86A30-6720-4C37-A512-C0145CF95E65}"/>
    <cellStyle name="20% - Accent4 3 6 3" xfId="45560" xr:uid="{EC548F9D-B743-44FE-A0EB-30BBFC12BEBC}"/>
    <cellStyle name="20% - Accent4 3 6 3 2" xfId="45561" xr:uid="{6F822E15-C23A-4615-9D55-35EA11F62C77}"/>
    <cellStyle name="20% - Accent4 3 6 4" xfId="45562" xr:uid="{66B02C45-7084-4C93-B0D1-04B702E5882D}"/>
    <cellStyle name="20% - Accent4 3 7" xfId="45563" xr:uid="{23B6955B-B0D0-4721-B959-78311E39B887}"/>
    <cellStyle name="20% - Accent4 3 7 2" xfId="45564" xr:uid="{F0D62485-E5CA-4B50-A353-FB772548FE06}"/>
    <cellStyle name="20% - Accent4 3 7 2 2" xfId="45565" xr:uid="{D80B87C7-7EF7-4446-B050-B915A5948115}"/>
    <cellStyle name="20% - Accent4 3 7 3" xfId="45566" xr:uid="{BC2CC861-02DB-4B04-A290-18B74E8B748A}"/>
    <cellStyle name="20% - Accent4 3 8" xfId="45567" xr:uid="{10A4EDAA-0B84-4A71-B4BA-5DB8DE20E84D}"/>
    <cellStyle name="20% - Accent4 3 8 2" xfId="45568" xr:uid="{80E8D67C-909A-4233-AD2B-87F05BA6D634}"/>
    <cellStyle name="20% - Accent4 3 9" xfId="45569" xr:uid="{F8CA4F34-E4FB-48FD-B5AC-B7DBA34A09F3}"/>
    <cellStyle name="20% - Accent4 30" xfId="679" xr:uid="{8FE222A0-85C7-47B3-9ACA-D8D8D90E7E69}"/>
    <cellStyle name="20% - Accent4 31" xfId="680" xr:uid="{81AD240F-A5CB-4F83-9B9E-10FD5FFE87D1}"/>
    <cellStyle name="20% - Accent4 32" xfId="681" xr:uid="{9CF663DC-CB23-44C4-A0D5-5DC6B3A4FA54}"/>
    <cellStyle name="20% - Accent4 33" xfId="682" xr:uid="{EF18B670-BBA1-4355-9BBB-A6CDE82BD028}"/>
    <cellStyle name="20% - Accent4 4" xfId="683" xr:uid="{10AB32C6-7D64-44BF-B663-9D1CAFA7CD23}"/>
    <cellStyle name="20% - Accent4 4 2" xfId="684" xr:uid="{4D3A258D-CBFA-4ABB-97C6-3B268437BAA7}"/>
    <cellStyle name="20% - Accent4 4 2 2" xfId="685" xr:uid="{93B42372-5063-44BF-A9ED-D3159E702B74}"/>
    <cellStyle name="20% - Accent4 4 2 3" xfId="686" xr:uid="{51613339-0641-4299-93D1-4753DBA32C2E}"/>
    <cellStyle name="20% - Accent4 4 2 4" xfId="687" xr:uid="{5FD692CE-1912-4355-B31E-E7A11150406C}"/>
    <cellStyle name="20% - Accent4 4 2 5" xfId="688" xr:uid="{3AF94E37-E515-4916-85DA-DA8563B2A3CF}"/>
    <cellStyle name="20% - Accent4 4 3" xfId="689" xr:uid="{361DA83A-7FB9-4C98-AAD3-E71AD5141934}"/>
    <cellStyle name="20% - Accent4 4 4" xfId="690" xr:uid="{42B24261-F661-494D-8FCF-5A39C6903D29}"/>
    <cellStyle name="20% - Accent4 4 5" xfId="691" xr:uid="{779B9A66-EB74-466D-8129-6C25020E3E98}"/>
    <cellStyle name="20% - Accent4 4 6" xfId="692" xr:uid="{CEA72113-13A3-47AE-90AA-99B8E4C859B6}"/>
    <cellStyle name="20% - Accent4 5" xfId="693" xr:uid="{09D06017-17A5-4A29-803F-E4CEA1D6E6AC}"/>
    <cellStyle name="20% - Accent4 5 2" xfId="694" xr:uid="{56246104-F974-4514-96A5-CCA3E8E2F226}"/>
    <cellStyle name="20% - Accent4 5 2 2" xfId="695" xr:uid="{C030A525-950E-451B-9C03-C66A74356AA9}"/>
    <cellStyle name="20% - Accent4 5 2 2 2" xfId="45570" xr:uid="{922C0B23-984D-409F-A952-E9E9DF70968C}"/>
    <cellStyle name="20% - Accent4 5 2 2 2 2" xfId="45571" xr:uid="{39814023-FEEF-4B6A-B5FB-430198BDE6C5}"/>
    <cellStyle name="20% - Accent4 5 2 2 2 2 2" xfId="45572" xr:uid="{4721249F-8F89-4915-B6E8-F6E00E1CBDDE}"/>
    <cellStyle name="20% - Accent4 5 2 2 2 3" xfId="45573" xr:uid="{6E1908F1-E6E4-4739-98F8-60287B259AF6}"/>
    <cellStyle name="20% - Accent4 5 2 2 3" xfId="45574" xr:uid="{F89A8D01-487E-4789-8DDE-9F41B1AEFBE1}"/>
    <cellStyle name="20% - Accent4 5 2 2 3 2" xfId="45575" xr:uid="{B2471C3A-FCB1-45B3-BD43-3A5C84F30055}"/>
    <cellStyle name="20% - Accent4 5 2 2 4" xfId="45576" xr:uid="{183D8C92-D986-4637-A62A-3953295865FC}"/>
    <cellStyle name="20% - Accent4 5 2 3" xfId="696" xr:uid="{449510C1-F1D7-4955-9826-7D064A2304E0}"/>
    <cellStyle name="20% - Accent4 5 2 3 2" xfId="45577" xr:uid="{171BD1F3-C567-47E1-9C22-6266EE97D575}"/>
    <cellStyle name="20% - Accent4 5 2 3 2 2" xfId="45578" xr:uid="{D7826CCE-4767-4F79-BA4A-0BC4D9306A52}"/>
    <cellStyle name="20% - Accent4 5 2 3 2 2 2" xfId="45579" xr:uid="{0E9CC607-2700-4325-AF31-1D92B67D6181}"/>
    <cellStyle name="20% - Accent4 5 2 3 2 3" xfId="45580" xr:uid="{5BA4EF2D-6D2D-4FE2-892A-F91022C9E319}"/>
    <cellStyle name="20% - Accent4 5 2 3 3" xfId="45581" xr:uid="{71E47F44-A7AF-4472-B74E-8A80FB021FC9}"/>
    <cellStyle name="20% - Accent4 5 2 3 3 2" xfId="45582" xr:uid="{A9FCF2BB-7E32-403F-918B-BD9BA3B293BA}"/>
    <cellStyle name="20% - Accent4 5 2 3 4" xfId="45583" xr:uid="{1CA37E09-97B5-40E7-8E14-F9606A059BED}"/>
    <cellStyle name="20% - Accent4 5 2 4" xfId="697" xr:uid="{7B07E17C-7016-4A2D-A265-C09A9649923B}"/>
    <cellStyle name="20% - Accent4 5 2 4 2" xfId="45584" xr:uid="{D200E846-83E4-41ED-9C8F-76DCF31A17A0}"/>
    <cellStyle name="20% - Accent4 5 2 4 2 2" xfId="45585" xr:uid="{1194B9B7-6190-489E-A260-8B17269AA2BA}"/>
    <cellStyle name="20% - Accent4 5 2 4 3" xfId="45586" xr:uid="{2DD77D2B-FB36-4113-8432-666FD873433D}"/>
    <cellStyle name="20% - Accent4 5 2 5" xfId="698" xr:uid="{316571B8-5DB8-4305-A959-91DC10674F2B}"/>
    <cellStyle name="20% - Accent4 5 2 5 2" xfId="45587" xr:uid="{170024BD-B874-4CE8-A96F-1017CB06E8B5}"/>
    <cellStyle name="20% - Accent4 5 2 6" xfId="45588" xr:uid="{F8D03A06-A354-4791-9931-91E2273B80D0}"/>
    <cellStyle name="20% - Accent4 5 3" xfId="699" xr:uid="{8EDE6E66-1924-490D-A73E-D1ED79E4769C}"/>
    <cellStyle name="20% - Accent4 5 3 2" xfId="45589" xr:uid="{487A4066-E701-4885-86F5-AA62EFCA61A3}"/>
    <cellStyle name="20% - Accent4 5 3 2 2" xfId="45590" xr:uid="{87059762-FD97-4972-90D6-D555AB3EFBDD}"/>
    <cellStyle name="20% - Accent4 5 3 2 2 2" xfId="45591" xr:uid="{59B36EF3-AC5C-46AB-B77E-2DFD4272828E}"/>
    <cellStyle name="20% - Accent4 5 3 2 2 2 2" xfId="45592" xr:uid="{50E4DDD1-390A-4637-B0F7-4C05D82517BF}"/>
    <cellStyle name="20% - Accent4 5 3 2 2 3" xfId="45593" xr:uid="{EEBCA235-938F-428B-A50E-87D92F264F7A}"/>
    <cellStyle name="20% - Accent4 5 3 2 3" xfId="45594" xr:uid="{CC0D36A5-EF99-4CCD-A4EE-6CF086D012C5}"/>
    <cellStyle name="20% - Accent4 5 3 2 3 2" xfId="45595" xr:uid="{38952509-2A60-42B0-BD7E-F1C9DF3E2999}"/>
    <cellStyle name="20% - Accent4 5 3 2 4" xfId="45596" xr:uid="{C62F8080-282F-44B1-B0AF-D5EA5C5AE748}"/>
    <cellStyle name="20% - Accent4 5 3 3" xfId="45597" xr:uid="{CA4CFD22-6FA5-43DF-884D-F09DA6AE84C0}"/>
    <cellStyle name="20% - Accent4 5 3 3 2" xfId="45598" xr:uid="{637D971B-ECBE-455C-ACBE-172B536521D1}"/>
    <cellStyle name="20% - Accent4 5 3 3 2 2" xfId="45599" xr:uid="{96C17F20-40F1-4016-AD41-0BD41735DBAC}"/>
    <cellStyle name="20% - Accent4 5 3 3 2 2 2" xfId="45600" xr:uid="{2506C7DC-4AE1-4DE9-843C-3E66123B3184}"/>
    <cellStyle name="20% - Accent4 5 3 3 2 3" xfId="45601" xr:uid="{A672DDD4-DA6F-46C7-957C-3B55646095F7}"/>
    <cellStyle name="20% - Accent4 5 3 3 3" xfId="45602" xr:uid="{43E89FFF-78C9-4494-AB23-854401192B80}"/>
    <cellStyle name="20% - Accent4 5 3 3 3 2" xfId="45603" xr:uid="{D3B9B1D4-81C7-42AE-9CD8-688B51B0DFBF}"/>
    <cellStyle name="20% - Accent4 5 3 3 4" xfId="45604" xr:uid="{2247E9A6-8210-453A-92C7-4B23CC147E4A}"/>
    <cellStyle name="20% - Accent4 5 3 4" xfId="45605" xr:uid="{EF0AE701-916E-42A9-BAF0-7DB0C82A2B3F}"/>
    <cellStyle name="20% - Accent4 5 3 4 2" xfId="45606" xr:uid="{CEA96ED3-7E14-4F5F-BE04-93524A9528F5}"/>
    <cellStyle name="20% - Accent4 5 3 4 2 2" xfId="45607" xr:uid="{B9C4B4C2-1175-476E-BB7A-7A88A9BCD2FC}"/>
    <cellStyle name="20% - Accent4 5 3 4 3" xfId="45608" xr:uid="{02EAFE25-43FF-4850-8A1E-E86E03C99470}"/>
    <cellStyle name="20% - Accent4 5 3 5" xfId="45609" xr:uid="{FAEC151D-1EE7-4BE5-8310-19BA8046302A}"/>
    <cellStyle name="20% - Accent4 5 3 5 2" xfId="45610" xr:uid="{C096BA1E-2B32-4F0A-B993-1175A26E8B5C}"/>
    <cellStyle name="20% - Accent4 5 3 6" xfId="45611" xr:uid="{F6A1902F-28D6-4E17-8DB9-35C28A8AD428}"/>
    <cellStyle name="20% - Accent4 5 4" xfId="700" xr:uid="{DDCB191B-5865-456D-9380-B010C311DC33}"/>
    <cellStyle name="20% - Accent4 5 4 2" xfId="45612" xr:uid="{72152439-44B0-4EC6-B7C1-2F7B490AD2A6}"/>
    <cellStyle name="20% - Accent4 5 4 2 2" xfId="45613" xr:uid="{4EBB6FC2-4C05-45FB-B542-0C04C652C0D5}"/>
    <cellStyle name="20% - Accent4 5 4 2 2 2" xfId="45614" xr:uid="{EEC09502-150E-482C-A491-CD7DD72EB055}"/>
    <cellStyle name="20% - Accent4 5 4 2 3" xfId="45615" xr:uid="{16513158-29DC-45D7-85FA-8F181E3FF334}"/>
    <cellStyle name="20% - Accent4 5 4 3" xfId="45616" xr:uid="{BFB4F3F6-3F1C-42F5-9EEC-E0E0B72D1553}"/>
    <cellStyle name="20% - Accent4 5 4 3 2" xfId="45617" xr:uid="{B9E3E141-17FA-4D7B-800A-5695B5AC2E59}"/>
    <cellStyle name="20% - Accent4 5 4 4" xfId="45618" xr:uid="{D6CABCC9-EC90-4899-8753-928A304ABB82}"/>
    <cellStyle name="20% - Accent4 5 5" xfId="701" xr:uid="{0E5009FC-85BE-4999-9E2D-098D8746588B}"/>
    <cellStyle name="20% - Accent4 5 5 2" xfId="45619" xr:uid="{8DA83D43-1352-4A11-8DED-ECA1AD014D5B}"/>
    <cellStyle name="20% - Accent4 5 5 2 2" xfId="45620" xr:uid="{AD78DC68-57D6-4225-AA56-8D41F25F44A4}"/>
    <cellStyle name="20% - Accent4 5 5 2 2 2" xfId="45621" xr:uid="{23037166-9FA0-4A8C-90A1-FFFD1112DEAF}"/>
    <cellStyle name="20% - Accent4 5 5 2 3" xfId="45622" xr:uid="{FBFB0E91-6348-4DDA-ACF7-CCE095195668}"/>
    <cellStyle name="20% - Accent4 5 5 3" xfId="45623" xr:uid="{19715F39-F5DC-4E32-B920-C85BE0643D73}"/>
    <cellStyle name="20% - Accent4 5 5 3 2" xfId="45624" xr:uid="{6A4B2778-6B0F-42F5-875F-226F470AE7D0}"/>
    <cellStyle name="20% - Accent4 5 5 4" xfId="45625" xr:uid="{045482CB-22D7-4AD3-921D-FA92BCD0C5A1}"/>
    <cellStyle name="20% - Accent4 5 6" xfId="702" xr:uid="{E451696C-13F5-4BA5-B86C-B06DCE562E60}"/>
    <cellStyle name="20% - Accent4 5 6 2" xfId="45626" xr:uid="{7670CBF6-76C5-4E5D-AE94-865984F06143}"/>
    <cellStyle name="20% - Accent4 5 6 2 2" xfId="45627" xr:uid="{3F03A9BF-2F33-45A6-AF78-9A3BD78FED73}"/>
    <cellStyle name="20% - Accent4 5 6 3" xfId="45628" xr:uid="{29FAD604-1C38-42B2-94B0-C70D3296D597}"/>
    <cellStyle name="20% - Accent4 5 7" xfId="45629" xr:uid="{E4AAC3CB-3433-4D84-A5E5-CD648E202D2C}"/>
    <cellStyle name="20% - Accent4 5 7 2" xfId="45630" xr:uid="{D2900CFA-BF69-41A4-9054-10587F509450}"/>
    <cellStyle name="20% - Accent4 5 8" xfId="45631" xr:uid="{D3BEE9D1-3334-4856-8947-5DC717331B89}"/>
    <cellStyle name="20% - Accent4 6" xfId="703" xr:uid="{F25C725A-C79E-435B-ACA9-53D94ECF5ADE}"/>
    <cellStyle name="20% - Accent4 6 2" xfId="45632" xr:uid="{6AF171B7-4320-4D7E-81E7-F40838F3F8A3}"/>
    <cellStyle name="20% - Accent4 6 2 2" xfId="45633" xr:uid="{7A2879AD-80FF-4325-B19F-2F352B371ABE}"/>
    <cellStyle name="20% - Accent4 6 2 2 2" xfId="45634" xr:uid="{E22D498D-E191-4636-A113-FC37403C54DC}"/>
    <cellStyle name="20% - Accent4 6 2 2 2 2" xfId="45635" xr:uid="{F2A2E5FD-AF83-4429-94E8-ECDF40018E0E}"/>
    <cellStyle name="20% - Accent4 6 2 2 2 2 2" xfId="45636" xr:uid="{6C87E70A-D832-4D49-97C1-2E0384F377ED}"/>
    <cellStyle name="20% - Accent4 6 2 2 2 3" xfId="45637" xr:uid="{68D858A3-FAE2-45FB-88D4-DDDEE1FBAF2D}"/>
    <cellStyle name="20% - Accent4 6 2 2 3" xfId="45638" xr:uid="{D5E2E555-6CD2-4E30-B774-CE415267FB79}"/>
    <cellStyle name="20% - Accent4 6 2 2 3 2" xfId="45639" xr:uid="{286E06C1-A731-4E90-ABE4-C5D0FA37D73C}"/>
    <cellStyle name="20% - Accent4 6 2 2 4" xfId="45640" xr:uid="{DC24F8EC-14FB-4DCA-9308-C1C637DDCF6C}"/>
    <cellStyle name="20% - Accent4 6 2 3" xfId="45641" xr:uid="{EBEC66F0-DBCE-4912-A239-B8D6CE9E411A}"/>
    <cellStyle name="20% - Accent4 6 2 3 2" xfId="45642" xr:uid="{7FAD0E74-D80D-4251-9428-069BF55892BC}"/>
    <cellStyle name="20% - Accent4 6 2 3 2 2" xfId="45643" xr:uid="{09EE80B6-2A88-4E1A-BB9C-F838EC092536}"/>
    <cellStyle name="20% - Accent4 6 2 3 2 2 2" xfId="45644" xr:uid="{069C3E41-6FEC-4247-AA91-E87E7BD2FC72}"/>
    <cellStyle name="20% - Accent4 6 2 3 2 3" xfId="45645" xr:uid="{8239AE23-66EE-4BC2-990B-1979FE16F789}"/>
    <cellStyle name="20% - Accent4 6 2 3 3" xfId="45646" xr:uid="{183BC92A-149F-4EBC-A81C-CEF3E010934D}"/>
    <cellStyle name="20% - Accent4 6 2 3 3 2" xfId="45647" xr:uid="{1DB73704-5FFA-4BDC-B650-C56D3ADC0237}"/>
    <cellStyle name="20% - Accent4 6 2 3 4" xfId="45648" xr:uid="{BC4E6C67-A009-48B7-9241-E10858249A27}"/>
    <cellStyle name="20% - Accent4 6 2 4" xfId="45649" xr:uid="{4834D60F-EC28-4118-B1E7-D80BE60E4356}"/>
    <cellStyle name="20% - Accent4 6 2 4 2" xfId="45650" xr:uid="{259581DF-B83B-4341-A4A2-E0C2200122BC}"/>
    <cellStyle name="20% - Accent4 6 2 4 2 2" xfId="45651" xr:uid="{C30995CC-EFFD-414B-BB04-6D7E239F00CA}"/>
    <cellStyle name="20% - Accent4 6 2 4 3" xfId="45652" xr:uid="{D9EA5C7C-E078-42C7-AE98-8EED03F6246F}"/>
    <cellStyle name="20% - Accent4 6 2 5" xfId="45653" xr:uid="{76AEE1EE-7894-421C-843B-BD287FA28794}"/>
    <cellStyle name="20% - Accent4 6 2 5 2" xfId="45654" xr:uid="{AB20D599-35FB-4B58-89CB-CC943981CA20}"/>
    <cellStyle name="20% - Accent4 6 2 6" xfId="45655" xr:uid="{01B75584-57C6-41AB-957B-60D4BC883A20}"/>
    <cellStyle name="20% - Accent4 6 3" xfId="45656" xr:uid="{AC6F3779-9A2B-4741-8916-14037D2E6502}"/>
    <cellStyle name="20% - Accent4 6 3 2" xfId="45657" xr:uid="{96DB9DA0-AA39-4C1D-B4DF-5DF27345DA2A}"/>
    <cellStyle name="20% - Accent4 6 3 2 2" xfId="45658" xr:uid="{A80E2819-6C95-4E7F-9D71-7D60E6C30488}"/>
    <cellStyle name="20% - Accent4 6 3 2 2 2" xfId="45659" xr:uid="{A96AB994-F27C-4D15-B9B2-858F27C4C722}"/>
    <cellStyle name="20% - Accent4 6 3 2 2 2 2" xfId="45660" xr:uid="{D2F9F1EE-4C24-4E5A-99C7-21AD72DAD356}"/>
    <cellStyle name="20% - Accent4 6 3 2 2 3" xfId="45661" xr:uid="{3CF21BC4-229A-49AA-9E64-5117F7433CA9}"/>
    <cellStyle name="20% - Accent4 6 3 2 3" xfId="45662" xr:uid="{B6E5E985-3E61-4025-AF8C-4C1EBBDF1CCA}"/>
    <cellStyle name="20% - Accent4 6 3 2 3 2" xfId="45663" xr:uid="{FFE9BC78-7029-4B2E-9EAA-499B96B45171}"/>
    <cellStyle name="20% - Accent4 6 3 2 4" xfId="45664" xr:uid="{281F3637-ED3B-4155-BA10-7EF4E7BE4F9D}"/>
    <cellStyle name="20% - Accent4 6 3 3" xfId="45665" xr:uid="{04DBD922-ED6F-43C7-A696-A7785047DB88}"/>
    <cellStyle name="20% - Accent4 6 3 3 2" xfId="45666" xr:uid="{C6D67312-711A-4909-885A-A2C2DD517E59}"/>
    <cellStyle name="20% - Accent4 6 3 3 2 2" xfId="45667" xr:uid="{287EBD43-4892-4B00-AA57-2F3D12E720F9}"/>
    <cellStyle name="20% - Accent4 6 3 3 2 2 2" xfId="45668" xr:uid="{7B559955-3044-483C-915A-E5B7C1B91378}"/>
    <cellStyle name="20% - Accent4 6 3 3 2 3" xfId="45669" xr:uid="{3959F079-DCFE-4C0D-B126-A9F0E47009C8}"/>
    <cellStyle name="20% - Accent4 6 3 3 3" xfId="45670" xr:uid="{7458D1F5-BACE-45F6-9CE6-ECA5D0CE902F}"/>
    <cellStyle name="20% - Accent4 6 3 3 3 2" xfId="45671" xr:uid="{2C684E94-5F71-4DEB-A9E9-A7811E3DE26A}"/>
    <cellStyle name="20% - Accent4 6 3 3 4" xfId="45672" xr:uid="{DD2CED2A-4711-4ED3-B562-E9A2F30E0155}"/>
    <cellStyle name="20% - Accent4 6 3 4" xfId="45673" xr:uid="{01DBB8F8-529A-4118-AF31-F3063627C423}"/>
    <cellStyle name="20% - Accent4 6 3 4 2" xfId="45674" xr:uid="{36AFD597-5064-489A-96F3-A14E813BF1D6}"/>
    <cellStyle name="20% - Accent4 6 3 4 2 2" xfId="45675" xr:uid="{A5306ADD-484E-4B4E-9E7B-B2DE410B7A2E}"/>
    <cellStyle name="20% - Accent4 6 3 4 3" xfId="45676" xr:uid="{28AA688C-BF87-4C58-8FF2-9B545E1B3605}"/>
    <cellStyle name="20% - Accent4 6 3 5" xfId="45677" xr:uid="{2E000A55-AB26-4A29-AF18-41BA0A27FCC0}"/>
    <cellStyle name="20% - Accent4 6 3 5 2" xfId="45678" xr:uid="{9526D0F3-E1D0-4331-B502-3DB6ABD73458}"/>
    <cellStyle name="20% - Accent4 6 3 6" xfId="45679" xr:uid="{C948041A-6C7D-454F-933C-F7BC9F555A16}"/>
    <cellStyle name="20% - Accent4 6 4" xfId="45680" xr:uid="{C9CCC424-C1DD-408B-A3C2-47276BDC8DDE}"/>
    <cellStyle name="20% - Accent4 6 4 2" xfId="45681" xr:uid="{A96A2C13-EC9B-45AD-B07D-17CD35AE6332}"/>
    <cellStyle name="20% - Accent4 6 4 2 2" xfId="45682" xr:uid="{287B1C4B-D4AB-4BEF-AFA4-16D607E85125}"/>
    <cellStyle name="20% - Accent4 6 4 2 2 2" xfId="45683" xr:uid="{74B6115F-8925-46D4-8AF7-A9DC92C75464}"/>
    <cellStyle name="20% - Accent4 6 4 2 3" xfId="45684" xr:uid="{32A49772-F88E-4DA7-A65E-8FB6626ABD41}"/>
    <cellStyle name="20% - Accent4 6 4 3" xfId="45685" xr:uid="{DEB8424D-5485-4DD6-AA77-25AF3FA37661}"/>
    <cellStyle name="20% - Accent4 6 4 3 2" xfId="45686" xr:uid="{64C9FB3A-C2EC-469B-953F-58F76367598B}"/>
    <cellStyle name="20% - Accent4 6 4 4" xfId="45687" xr:uid="{8CD982C1-51BB-4F5B-977C-176D686D26AA}"/>
    <cellStyle name="20% - Accent4 6 5" xfId="45688" xr:uid="{FB503556-BFE0-4818-8EE6-7AB980CB7E91}"/>
    <cellStyle name="20% - Accent4 6 5 2" xfId="45689" xr:uid="{F0631C27-76ED-46D7-A344-7215D5892AF6}"/>
    <cellStyle name="20% - Accent4 6 5 2 2" xfId="45690" xr:uid="{4B21003B-6EED-4A14-A622-E9BE198A7982}"/>
    <cellStyle name="20% - Accent4 6 5 2 2 2" xfId="45691" xr:uid="{E2A3D2DB-0BCF-47BA-B7C8-850AFD2FACCD}"/>
    <cellStyle name="20% - Accent4 6 5 2 3" xfId="45692" xr:uid="{6F0BD8F8-C99A-432C-B051-D7390D59BF84}"/>
    <cellStyle name="20% - Accent4 6 5 3" xfId="45693" xr:uid="{99478B7E-F804-4C93-97D5-B96D32B27847}"/>
    <cellStyle name="20% - Accent4 6 5 3 2" xfId="45694" xr:uid="{DC4957CB-F178-4216-B7A9-52475E251A44}"/>
    <cellStyle name="20% - Accent4 6 5 4" xfId="45695" xr:uid="{DFE9F5DB-3A4D-4E3B-9F64-C243CF51CFE5}"/>
    <cellStyle name="20% - Accent4 6 6" xfId="45696" xr:uid="{102A261D-7554-4ED2-B429-B1794F853ED5}"/>
    <cellStyle name="20% - Accent4 6 6 2" xfId="45697" xr:uid="{5C2745AD-CBEB-4359-B9E0-0E8FDAD765BF}"/>
    <cellStyle name="20% - Accent4 6 6 2 2" xfId="45698" xr:uid="{D9EDB999-9C05-4F79-886B-2D1C09D50A1F}"/>
    <cellStyle name="20% - Accent4 6 6 3" xfId="45699" xr:uid="{FA259937-5219-4B2D-A091-A20B281B30EB}"/>
    <cellStyle name="20% - Accent4 6 7" xfId="45700" xr:uid="{49179DEA-9EE8-41FB-BDFF-4588E5EA7DFC}"/>
    <cellStyle name="20% - Accent4 6 7 2" xfId="45701" xr:uid="{6ABA2C4A-DBFA-4192-AF8E-B4CC5092A4BF}"/>
    <cellStyle name="20% - Accent4 6 8" xfId="45702" xr:uid="{5F164DF0-6E83-4908-BCBB-53A1EBA8AF83}"/>
    <cellStyle name="20% - Accent4 7" xfId="704" xr:uid="{77ECA912-F13D-4EAC-BC77-394C1B6CB67F}"/>
    <cellStyle name="20% - Accent4 8" xfId="705" xr:uid="{1F23FDD8-5C1C-4E83-8F62-D303BB2B5919}"/>
    <cellStyle name="20% - Accent4 9" xfId="706" xr:uid="{45034845-99C6-4C85-9577-BFC64CA7AD5A}"/>
    <cellStyle name="20% - Accent5 10" xfId="707" xr:uid="{C35A504D-4320-40ED-B665-1C3CCFAE4C1C}"/>
    <cellStyle name="20% - Accent5 10 2" xfId="45703" xr:uid="{18925C06-BBAE-4817-856E-D2814CF2ED23}"/>
    <cellStyle name="20% - Accent5 11" xfId="708" xr:uid="{0CD249F8-1C26-4D95-8699-BEA307B2046F}"/>
    <cellStyle name="20% - Accent5 12" xfId="709" xr:uid="{46149C74-21F3-4335-AE8F-C2584451A85F}"/>
    <cellStyle name="20% - Accent5 12 2" xfId="45704" xr:uid="{9BDB25A4-6247-467C-BA9D-CD4DAB6526B8}"/>
    <cellStyle name="20% - Accent5 13" xfId="710" xr:uid="{F68E300A-4802-45E3-9162-C9762A43D3C0}"/>
    <cellStyle name="20% - Accent5 14" xfId="711" xr:uid="{3F898794-2472-4504-86C4-D2E0A9D846A1}"/>
    <cellStyle name="20% - Accent5 15" xfId="712" xr:uid="{DD0886A1-41C6-4BBB-B24C-DA6CF2292BA4}"/>
    <cellStyle name="20% - Accent5 16" xfId="713" xr:uid="{6ABC7AD5-502C-4611-AF25-3117810BE3FD}"/>
    <cellStyle name="20% - Accent5 17" xfId="714" xr:uid="{12F419C3-6434-4345-BF53-D1B91A9D1515}"/>
    <cellStyle name="20% - Accent5 18" xfId="715" xr:uid="{D27FB471-8E24-4666-B4BD-10EE4C944F30}"/>
    <cellStyle name="20% - Accent5 19" xfId="716" xr:uid="{53FD104B-3985-45B3-B316-CBF6476FCAA4}"/>
    <cellStyle name="20% - Accent5 2" xfId="717" xr:uid="{B0E82D85-AD75-4E20-81CA-2DA9576BE025}"/>
    <cellStyle name="20% - Accent5 2 2" xfId="718" xr:uid="{C52445E1-3AD1-47F0-B478-0916A3EE8E46}"/>
    <cellStyle name="20% - Accent5 2 2 2" xfId="719" xr:uid="{1287895C-CF46-4257-8BB0-92DADD1A1BA5}"/>
    <cellStyle name="20% - Accent5 2 2 3" xfId="720" xr:uid="{E2805A6F-B084-4156-A5C8-16141AF9A5C9}"/>
    <cellStyle name="20% - Accent5 2 2 4" xfId="721" xr:uid="{EDF037B5-884B-49F9-9E7B-66AE9D50E903}"/>
    <cellStyle name="20% - Accent5 2 2 5" xfId="722" xr:uid="{F4CA81D1-E852-41EF-80F8-C043D28ED79C}"/>
    <cellStyle name="20% - Accent5 2 3" xfId="723" xr:uid="{DBBA38C0-1FEF-4FE2-A0BA-F28EF62E8A9D}"/>
    <cellStyle name="20% - Accent5 2 4" xfId="724" xr:uid="{BDE94358-C0EA-40EA-9FBA-9C2EB8B671B5}"/>
    <cellStyle name="20% - Accent5 2 5" xfId="725" xr:uid="{2776B012-24CF-4A25-BE4C-85DA9B4D6263}"/>
    <cellStyle name="20% - Accent5 2 6" xfId="726" xr:uid="{3DA2E7B0-46B5-4108-A86B-AD4B55F349B4}"/>
    <cellStyle name="20% - Accent5 2_401K Summary" xfId="45705" xr:uid="{CE4D7E67-95D5-4D7D-B65B-26D96CB7C646}"/>
    <cellStyle name="20% - Accent5 20" xfId="727" xr:uid="{55687B18-85AC-4FEE-9468-7DE9EF29CD68}"/>
    <cellStyle name="20% - Accent5 21" xfId="728" xr:uid="{3B6CB0FE-D2F9-43F7-8A60-F31931A56DCB}"/>
    <cellStyle name="20% - Accent5 22" xfId="729" xr:uid="{BED6A82D-7BEB-4C51-AA92-B7A970BF9156}"/>
    <cellStyle name="20% - Accent5 23" xfId="730" xr:uid="{2ED6E46E-169D-469A-8ABB-320A2707C715}"/>
    <cellStyle name="20% - Accent5 24" xfId="731" xr:uid="{B54361F9-CF9D-46A2-B9BC-57AD65E751C9}"/>
    <cellStyle name="20% - Accent5 25" xfId="732" xr:uid="{B907A14D-70FD-4E5B-833B-0D15B83E39AA}"/>
    <cellStyle name="20% - Accent5 26" xfId="733" xr:uid="{FBACC147-4DC8-4D0F-AAFB-930C726D0E9C}"/>
    <cellStyle name="20% - Accent5 27" xfId="734" xr:uid="{13555F1F-245C-485D-9AFB-F6BAB45125A5}"/>
    <cellStyle name="20% - Accent5 28" xfId="735" xr:uid="{86EF2DF6-129C-4745-8084-94DF6D57CE66}"/>
    <cellStyle name="20% - Accent5 29" xfId="736" xr:uid="{C387992D-26F8-4D23-B36A-C663397EA679}"/>
    <cellStyle name="20% - Accent5 3" xfId="737" xr:uid="{DE994331-A20A-4E43-9B3B-8D14A74D951A}"/>
    <cellStyle name="20% - Accent5 3 2" xfId="738" xr:uid="{C1B64104-5744-4947-B60F-E77C8E3E241D}"/>
    <cellStyle name="20% - Accent5 3 2 2" xfId="739" xr:uid="{82676D38-285F-4C24-BD81-EFCBA1187A19}"/>
    <cellStyle name="20% - Accent5 3 2 2 2" xfId="45706" xr:uid="{0745DE65-8DD2-4D57-A889-4B4C493C1CC3}"/>
    <cellStyle name="20% - Accent5 3 2 2 2 2" xfId="45707" xr:uid="{CF099875-2782-4405-9B63-8AE3CD1BC78B}"/>
    <cellStyle name="20% - Accent5 3 2 2 2 2 2" xfId="45708" xr:uid="{54BBB27C-B86B-450C-9685-68E35426EFE8}"/>
    <cellStyle name="20% - Accent5 3 2 2 2 2 2 2" xfId="45709" xr:uid="{95577C38-A17B-46C1-BA29-63240BCF675C}"/>
    <cellStyle name="20% - Accent5 3 2 2 2 2 3" xfId="45710" xr:uid="{96856267-FB71-4EB5-8CA2-17374393C50D}"/>
    <cellStyle name="20% - Accent5 3 2 2 2 3" xfId="45711" xr:uid="{C534AD8A-48BE-432F-9680-FB27D143DEC4}"/>
    <cellStyle name="20% - Accent5 3 2 2 2 3 2" xfId="45712" xr:uid="{AA81FF19-0960-4214-AF51-6A1C8CF0097F}"/>
    <cellStyle name="20% - Accent5 3 2 2 2 4" xfId="45713" xr:uid="{7E7B9534-A630-4B12-9E71-AF43B6F8208A}"/>
    <cellStyle name="20% - Accent5 3 2 2 3" xfId="45714" xr:uid="{F525C04A-FAF6-41BE-8114-06AB0BE909FD}"/>
    <cellStyle name="20% - Accent5 3 2 2 3 2" xfId="45715" xr:uid="{B592BDFC-8038-40E7-A54E-E7D0567C8C02}"/>
    <cellStyle name="20% - Accent5 3 2 2 3 2 2" xfId="45716" xr:uid="{9AF2F5F3-F3AF-446D-9BD2-DDCF6A7FDDB8}"/>
    <cellStyle name="20% - Accent5 3 2 2 3 2 2 2" xfId="45717" xr:uid="{853DCC61-F3C4-45A8-BD36-3AFAAE4B1548}"/>
    <cellStyle name="20% - Accent5 3 2 2 3 2 3" xfId="45718" xr:uid="{97ECC21D-1A08-454B-A6D7-FE1223F0E3E5}"/>
    <cellStyle name="20% - Accent5 3 2 2 3 3" xfId="45719" xr:uid="{A1F65A8B-58A0-478E-9DDF-C5A2E8F56513}"/>
    <cellStyle name="20% - Accent5 3 2 2 3 3 2" xfId="45720" xr:uid="{B3EE11F2-222B-46CE-91A3-8DD1F3BEC380}"/>
    <cellStyle name="20% - Accent5 3 2 2 3 4" xfId="45721" xr:uid="{96947BD2-B623-4492-A7D9-65E4D5A24FBA}"/>
    <cellStyle name="20% - Accent5 3 2 2 4" xfId="45722" xr:uid="{32D9B3DF-0A10-4C61-92CE-F876BA31FB94}"/>
    <cellStyle name="20% - Accent5 3 2 2 4 2" xfId="45723" xr:uid="{633A68E1-1E4D-4252-ADB5-B8F1B15401CF}"/>
    <cellStyle name="20% - Accent5 3 2 2 4 2 2" xfId="45724" xr:uid="{F2B736A6-BAD3-445D-A3CC-7E4F0A74A9ED}"/>
    <cellStyle name="20% - Accent5 3 2 2 4 3" xfId="45725" xr:uid="{61BDA892-FF32-46A4-8FB4-52B6B09B02EF}"/>
    <cellStyle name="20% - Accent5 3 2 2 5" xfId="45726" xr:uid="{58A4EFBB-F88C-4E5C-A35B-C962F8B11CED}"/>
    <cellStyle name="20% - Accent5 3 2 2 5 2" xfId="45727" xr:uid="{B2C9C553-595B-4C93-9A29-76F9474868D4}"/>
    <cellStyle name="20% - Accent5 3 2 2 6" xfId="45728" xr:uid="{6B8A8B12-C8C9-4101-A4CD-998382074E7D}"/>
    <cellStyle name="20% - Accent5 3 2 3" xfId="740" xr:uid="{BDCFC80F-0BA5-4C5B-AC25-B1BD503FABBB}"/>
    <cellStyle name="20% - Accent5 3 2 3 2" xfId="45729" xr:uid="{50B34C34-2482-443E-AB72-D8A1EFF2CE9A}"/>
    <cellStyle name="20% - Accent5 3 2 3 2 2" xfId="45730" xr:uid="{A2C88E1D-630B-440F-BC14-25B9E95243EF}"/>
    <cellStyle name="20% - Accent5 3 2 3 2 2 2" xfId="45731" xr:uid="{FA988CE4-949D-481A-B04C-5816C03F817F}"/>
    <cellStyle name="20% - Accent5 3 2 3 2 2 2 2" xfId="45732" xr:uid="{EF517718-59B5-4FEE-8229-6E5A316BCED8}"/>
    <cellStyle name="20% - Accent5 3 2 3 2 2 3" xfId="45733" xr:uid="{9B39D259-67CA-4122-981B-8BC9452AB216}"/>
    <cellStyle name="20% - Accent5 3 2 3 2 3" xfId="45734" xr:uid="{AC8FA805-7A0B-4EB6-BA10-30D38909BE6A}"/>
    <cellStyle name="20% - Accent5 3 2 3 2 3 2" xfId="45735" xr:uid="{EC637D19-C694-4F41-A680-F6DAE8A22797}"/>
    <cellStyle name="20% - Accent5 3 2 3 2 4" xfId="45736" xr:uid="{E4A9E3CB-030C-4200-A37C-E8AE75274200}"/>
    <cellStyle name="20% - Accent5 3 2 3 3" xfId="45737" xr:uid="{E8DA4E46-161C-4AAC-820B-318A4308599F}"/>
    <cellStyle name="20% - Accent5 3 2 3 3 2" xfId="45738" xr:uid="{5172FE28-29A4-4E53-8349-EBDDE11B4894}"/>
    <cellStyle name="20% - Accent5 3 2 3 3 2 2" xfId="45739" xr:uid="{F45F9D56-D903-4457-8A89-71AE2C55B9FF}"/>
    <cellStyle name="20% - Accent5 3 2 3 3 2 2 2" xfId="45740" xr:uid="{AB1369E8-E373-4E50-95FE-4261ED48D67A}"/>
    <cellStyle name="20% - Accent5 3 2 3 3 2 3" xfId="45741" xr:uid="{264268C8-7BB8-45A6-8B9B-9E94A5A91B6B}"/>
    <cellStyle name="20% - Accent5 3 2 3 3 3" xfId="45742" xr:uid="{19FB95BE-A742-4BA6-92ED-59424D2FCE59}"/>
    <cellStyle name="20% - Accent5 3 2 3 3 3 2" xfId="45743" xr:uid="{E9246C77-D20C-47F2-AD9A-67791F4AF5F6}"/>
    <cellStyle name="20% - Accent5 3 2 3 3 4" xfId="45744" xr:uid="{25924058-BC66-4A79-A4B2-32E245A5FF4E}"/>
    <cellStyle name="20% - Accent5 3 2 3 4" xfId="45745" xr:uid="{61F047EB-9AD1-4730-B4F2-C95B39D962E1}"/>
    <cellStyle name="20% - Accent5 3 2 3 4 2" xfId="45746" xr:uid="{00B3ADBF-2CF1-4823-8028-08F812724E33}"/>
    <cellStyle name="20% - Accent5 3 2 3 4 2 2" xfId="45747" xr:uid="{1EAC81E1-0473-4079-8F50-CD6FCB14889F}"/>
    <cellStyle name="20% - Accent5 3 2 3 4 3" xfId="45748" xr:uid="{FA3AD694-34ED-4100-A03D-2F038F51CB87}"/>
    <cellStyle name="20% - Accent5 3 2 3 5" xfId="45749" xr:uid="{C14537E4-248D-4A7F-8AA3-622E9C7A9F45}"/>
    <cellStyle name="20% - Accent5 3 2 3 5 2" xfId="45750" xr:uid="{FFBCDEB6-CCED-47E2-B3CD-F438740AF294}"/>
    <cellStyle name="20% - Accent5 3 2 3 6" xfId="45751" xr:uid="{25F2AEEC-CC6F-4556-965D-8991C0DB3B75}"/>
    <cellStyle name="20% - Accent5 3 2 4" xfId="741" xr:uid="{14355749-D5E8-42C1-917B-AA033E17CC94}"/>
    <cellStyle name="20% - Accent5 3 2 4 2" xfId="45752" xr:uid="{4C96AD67-E27A-493D-9E45-143580CE0E3D}"/>
    <cellStyle name="20% - Accent5 3 2 4 2 2" xfId="45753" xr:uid="{C457BB54-E5B9-451A-99E9-C60361832A50}"/>
    <cellStyle name="20% - Accent5 3 2 4 2 2 2" xfId="45754" xr:uid="{965C821C-3218-4480-BEE4-79216DE31507}"/>
    <cellStyle name="20% - Accent5 3 2 4 2 3" xfId="45755" xr:uid="{21130EEC-4F09-438F-8A45-343EFD2AFF16}"/>
    <cellStyle name="20% - Accent5 3 2 4 3" xfId="45756" xr:uid="{A47AE27F-241A-4FD5-A78D-2EF7260B2735}"/>
    <cellStyle name="20% - Accent5 3 2 4 3 2" xfId="45757" xr:uid="{E1B94698-88B4-435E-A5B6-AA15B8ADB7A4}"/>
    <cellStyle name="20% - Accent5 3 2 4 4" xfId="45758" xr:uid="{D8392317-7815-4FD2-80F3-71FADB3FD776}"/>
    <cellStyle name="20% - Accent5 3 2 5" xfId="742" xr:uid="{B517C17C-D38B-4169-9731-64CEC3E1E2C0}"/>
    <cellStyle name="20% - Accent5 3 2 5 2" xfId="45759" xr:uid="{B32DA4BE-F4D7-417A-9A7A-3AFFFC062C4F}"/>
    <cellStyle name="20% - Accent5 3 2 5 2 2" xfId="45760" xr:uid="{9AE46E26-8C83-411D-8C29-4AE81DD9F4AB}"/>
    <cellStyle name="20% - Accent5 3 2 5 2 2 2" xfId="45761" xr:uid="{A012B448-FF78-4822-AAD0-7F3E72FD4E15}"/>
    <cellStyle name="20% - Accent5 3 2 5 2 3" xfId="45762" xr:uid="{0197F5F5-5DC5-4244-874A-90A3FD6DCF04}"/>
    <cellStyle name="20% - Accent5 3 2 5 3" xfId="45763" xr:uid="{CFE009CC-A95A-4906-824C-91BDEA861854}"/>
    <cellStyle name="20% - Accent5 3 2 5 3 2" xfId="45764" xr:uid="{58EDAAE7-4C84-471B-9E16-17E3BF0A4944}"/>
    <cellStyle name="20% - Accent5 3 2 5 4" xfId="45765" xr:uid="{353FDDDC-1A99-4FA3-84BB-4C2A56E72314}"/>
    <cellStyle name="20% - Accent5 3 2 6" xfId="45766" xr:uid="{5B401F16-A0C4-494C-AA77-26DC351B0563}"/>
    <cellStyle name="20% - Accent5 3 2 6 2" xfId="45767" xr:uid="{B95ECA37-B057-49C4-A53D-4E2C83837067}"/>
    <cellStyle name="20% - Accent5 3 2 6 2 2" xfId="45768" xr:uid="{4D52E6EA-0F6F-42B4-96B1-A83BC1641FAA}"/>
    <cellStyle name="20% - Accent5 3 2 6 3" xfId="45769" xr:uid="{B3C1BA07-A064-4C98-B5A7-31D024C1562F}"/>
    <cellStyle name="20% - Accent5 3 2 7" xfId="45770" xr:uid="{FADECA00-51FE-4F2A-B96F-FF03D92B3470}"/>
    <cellStyle name="20% - Accent5 3 2 7 2" xfId="45771" xr:uid="{90C109A0-537D-49B7-900F-92DD0F378371}"/>
    <cellStyle name="20% - Accent5 3 2 8" xfId="45772" xr:uid="{67A4C383-E68B-4CB8-A1D9-DE3CA6C8CBE0}"/>
    <cellStyle name="20% - Accent5 3 3" xfId="743" xr:uid="{3594E620-CCF5-494D-BCB7-4125F6321729}"/>
    <cellStyle name="20% - Accent5 3 3 2" xfId="45773" xr:uid="{4B34682A-C2A7-41FE-8C4C-5999D7D306C4}"/>
    <cellStyle name="20% - Accent5 3 3 2 2" xfId="45774" xr:uid="{7FAE1770-E1B9-4A42-8FB8-7597EE4B41E6}"/>
    <cellStyle name="20% - Accent5 3 3 2 2 2" xfId="45775" xr:uid="{15262D73-0F1C-4C76-8A2B-9CC376EA5B93}"/>
    <cellStyle name="20% - Accent5 3 3 2 2 2 2" xfId="45776" xr:uid="{E4A7C45F-3B3C-44BC-AC73-0A1D9CB7ACE7}"/>
    <cellStyle name="20% - Accent5 3 3 2 2 3" xfId="45777" xr:uid="{16F4D5E5-7F9F-4E92-8DAB-CE8953907247}"/>
    <cellStyle name="20% - Accent5 3 3 2 3" xfId="45778" xr:uid="{6A32F332-3BCF-45FE-8775-71C98E7E9316}"/>
    <cellStyle name="20% - Accent5 3 3 2 3 2" xfId="45779" xr:uid="{DAA6B0FA-F3B3-4D31-A22E-96706791BE1E}"/>
    <cellStyle name="20% - Accent5 3 3 2 4" xfId="45780" xr:uid="{5BA31C12-66CC-4270-8068-4476D3A299D6}"/>
    <cellStyle name="20% - Accent5 3 3 3" xfId="45781" xr:uid="{9397CC35-F177-40F9-B6E9-6559F734EB0C}"/>
    <cellStyle name="20% - Accent5 3 3 3 2" xfId="45782" xr:uid="{5951CF25-AE71-4032-999E-25E9B111E0A4}"/>
    <cellStyle name="20% - Accent5 3 3 3 2 2" xfId="45783" xr:uid="{7D07BDB4-C2B2-4B28-B9E2-9E9541120495}"/>
    <cellStyle name="20% - Accent5 3 3 3 2 2 2" xfId="45784" xr:uid="{B442738B-97B9-4CE0-97A1-D9A1DA4AA028}"/>
    <cellStyle name="20% - Accent5 3 3 3 2 3" xfId="45785" xr:uid="{2D354903-EA60-4E30-93B9-1D1A3CEE4095}"/>
    <cellStyle name="20% - Accent5 3 3 3 3" xfId="45786" xr:uid="{59AAD8AC-3F2D-43ED-8A15-BE279E859A65}"/>
    <cellStyle name="20% - Accent5 3 3 3 3 2" xfId="45787" xr:uid="{FFB9030A-8D3A-486A-80AB-1E321817AB02}"/>
    <cellStyle name="20% - Accent5 3 3 3 4" xfId="45788" xr:uid="{5F956821-155E-4073-909C-52497FF016E8}"/>
    <cellStyle name="20% - Accent5 3 3 4" xfId="45789" xr:uid="{02CC1559-0875-4F21-8816-27CD0E002F85}"/>
    <cellStyle name="20% - Accent5 3 3 4 2" xfId="45790" xr:uid="{0D7AEC50-81E3-49DA-B13D-4E3B71695D58}"/>
    <cellStyle name="20% - Accent5 3 3 4 2 2" xfId="45791" xr:uid="{A99B8CEE-C69F-4E47-8EC6-030D9CA02B1D}"/>
    <cellStyle name="20% - Accent5 3 3 4 3" xfId="45792" xr:uid="{A273744F-A6DB-4BCB-83C3-50F65C564AF5}"/>
    <cellStyle name="20% - Accent5 3 3 5" xfId="45793" xr:uid="{766812C0-E36F-4650-94BA-E9211B9C548F}"/>
    <cellStyle name="20% - Accent5 3 3 5 2" xfId="45794" xr:uid="{F4BB413F-094F-49EB-AAE3-69A32E6837A9}"/>
    <cellStyle name="20% - Accent5 3 3 6" xfId="45795" xr:uid="{21751E61-3C2A-4977-A4FB-BEA1810A897D}"/>
    <cellStyle name="20% - Accent5 3 4" xfId="744" xr:uid="{3DDD7C2C-6589-4B78-9D59-5EBF7B63F4DC}"/>
    <cellStyle name="20% - Accent5 3 4 2" xfId="45796" xr:uid="{765976C3-155D-4B8D-B074-8A1E0227E074}"/>
    <cellStyle name="20% - Accent5 3 4 2 2" xfId="45797" xr:uid="{88F8955B-0D11-43D6-94E5-5156840DAC9E}"/>
    <cellStyle name="20% - Accent5 3 4 2 2 2" xfId="45798" xr:uid="{8CF5F363-C015-4CCB-837E-F532D0AC45EA}"/>
    <cellStyle name="20% - Accent5 3 4 2 2 2 2" xfId="45799" xr:uid="{55671A50-183E-450B-89BE-096BD50EBE8E}"/>
    <cellStyle name="20% - Accent5 3 4 2 2 3" xfId="45800" xr:uid="{8D3DB93A-7B69-422E-BC6F-662B7C4A09E5}"/>
    <cellStyle name="20% - Accent5 3 4 2 3" xfId="45801" xr:uid="{E8D41975-07DB-4347-A9EF-3268314CCA50}"/>
    <cellStyle name="20% - Accent5 3 4 2 3 2" xfId="45802" xr:uid="{5F80568B-9982-4C8E-ABB6-20395F1DEDD9}"/>
    <cellStyle name="20% - Accent5 3 4 2 4" xfId="45803" xr:uid="{64057039-5797-4417-AB8A-B30F14B424D3}"/>
    <cellStyle name="20% - Accent5 3 4 3" xfId="45804" xr:uid="{F8DA2BE0-241D-430C-8E03-81667DFDF9C2}"/>
    <cellStyle name="20% - Accent5 3 4 3 2" xfId="45805" xr:uid="{3978F3F6-3FD7-463F-B7FD-BD9499685DF7}"/>
    <cellStyle name="20% - Accent5 3 4 3 2 2" xfId="45806" xr:uid="{0EB92627-4A8E-4C0F-9B82-045CEC6AD8E1}"/>
    <cellStyle name="20% - Accent5 3 4 3 2 2 2" xfId="45807" xr:uid="{89D51467-845C-4539-AE8B-D07A2389C3F9}"/>
    <cellStyle name="20% - Accent5 3 4 3 2 3" xfId="45808" xr:uid="{C07D63B3-8210-4601-865F-AFBAAB76F5C3}"/>
    <cellStyle name="20% - Accent5 3 4 3 3" xfId="45809" xr:uid="{593B3025-B6CF-4573-AEA6-A76CBBE802D5}"/>
    <cellStyle name="20% - Accent5 3 4 3 3 2" xfId="45810" xr:uid="{F8CF0EDC-3051-4310-A8EB-A350A9CCE368}"/>
    <cellStyle name="20% - Accent5 3 4 3 4" xfId="45811" xr:uid="{AEF82266-2F89-4139-A79E-72910EB5F216}"/>
    <cellStyle name="20% - Accent5 3 4 4" xfId="45812" xr:uid="{048EF680-7CD0-468F-9AB5-3DBC0E49AF1F}"/>
    <cellStyle name="20% - Accent5 3 4 4 2" xfId="45813" xr:uid="{EE93A02F-527B-462F-AEBD-1BCCD7275A08}"/>
    <cellStyle name="20% - Accent5 3 4 4 2 2" xfId="45814" xr:uid="{F38743DD-D00E-43BE-AB5B-6BAA7A139857}"/>
    <cellStyle name="20% - Accent5 3 4 4 3" xfId="45815" xr:uid="{1FC3F1F2-815D-435E-9F0C-F26F5D077DF1}"/>
    <cellStyle name="20% - Accent5 3 4 5" xfId="45816" xr:uid="{5623B636-CAA0-473C-8A6C-7CA2FCE0696F}"/>
    <cellStyle name="20% - Accent5 3 4 5 2" xfId="45817" xr:uid="{2516D7CD-22F9-4C4F-865B-C09122E02CD3}"/>
    <cellStyle name="20% - Accent5 3 4 6" xfId="45818" xr:uid="{A506E546-B94A-4B97-B96A-81BCC1A7B99A}"/>
    <cellStyle name="20% - Accent5 3 5" xfId="745" xr:uid="{648EE513-98F5-48FD-B848-696A7C84C344}"/>
    <cellStyle name="20% - Accent5 3 5 2" xfId="45819" xr:uid="{D631D28E-DCFB-4C7B-8758-D7F67FB3E460}"/>
    <cellStyle name="20% - Accent5 3 5 2 2" xfId="45820" xr:uid="{F825C70F-CC3E-44D8-8CDE-900075C91220}"/>
    <cellStyle name="20% - Accent5 3 5 2 2 2" xfId="45821" xr:uid="{A9D48F0C-5864-4501-B8D9-124585B9DE01}"/>
    <cellStyle name="20% - Accent5 3 5 2 3" xfId="45822" xr:uid="{169B36C7-82D8-48E6-A01C-E638C2464927}"/>
    <cellStyle name="20% - Accent5 3 5 3" xfId="45823" xr:uid="{AF47285C-6575-4A63-9856-1CD4402638E9}"/>
    <cellStyle name="20% - Accent5 3 5 3 2" xfId="45824" xr:uid="{B275EA1A-9A5C-4255-BC19-820C65A18380}"/>
    <cellStyle name="20% - Accent5 3 5 4" xfId="45825" xr:uid="{22A17EC9-5E69-4942-9B3D-679F61AEF985}"/>
    <cellStyle name="20% - Accent5 3 6" xfId="746" xr:uid="{7C75A628-B712-4E60-A022-DCEBFD348BB7}"/>
    <cellStyle name="20% - Accent5 3 6 2" xfId="45826" xr:uid="{58335353-23F7-457F-9049-709C292917FE}"/>
    <cellStyle name="20% - Accent5 3 6 2 2" xfId="45827" xr:uid="{8EB32B42-CCF5-4CEC-9C6D-BF3AFD7F902F}"/>
    <cellStyle name="20% - Accent5 3 6 2 2 2" xfId="45828" xr:uid="{79A0A637-B006-4ECE-8A10-84EE687894DE}"/>
    <cellStyle name="20% - Accent5 3 6 2 3" xfId="45829" xr:uid="{6F5A1A8D-FA16-46E1-80AD-86AC8E168BE3}"/>
    <cellStyle name="20% - Accent5 3 6 3" xfId="45830" xr:uid="{66F7F570-AEAB-4E7A-8555-9865579B29CE}"/>
    <cellStyle name="20% - Accent5 3 6 3 2" xfId="45831" xr:uid="{851EA411-D82A-4959-A8A1-97ECD39CFC87}"/>
    <cellStyle name="20% - Accent5 3 6 4" xfId="45832" xr:uid="{94431D5B-31E5-4AE1-AB27-F90DD0E0C622}"/>
    <cellStyle name="20% - Accent5 3 7" xfId="45833" xr:uid="{D647A318-120F-4CB0-B096-76C1672B6971}"/>
    <cellStyle name="20% - Accent5 3 7 2" xfId="45834" xr:uid="{1A6ECFC9-5226-4853-A692-2042A7AC2C3E}"/>
    <cellStyle name="20% - Accent5 3 7 2 2" xfId="45835" xr:uid="{145B64F0-3525-4994-879A-265713BC9D9B}"/>
    <cellStyle name="20% - Accent5 3 7 3" xfId="45836" xr:uid="{D5C0315C-7C44-4471-A248-53E39F4ADBD2}"/>
    <cellStyle name="20% - Accent5 3 8" xfId="45837" xr:uid="{7E92531B-C223-4429-9AEE-663223B36DD2}"/>
    <cellStyle name="20% - Accent5 3 8 2" xfId="45838" xr:uid="{C441C4E7-0BFB-4A57-88BE-58D15E25241C}"/>
    <cellStyle name="20% - Accent5 3 9" xfId="45839" xr:uid="{73D04AF0-A918-40F1-9AE9-9C5FB9327514}"/>
    <cellStyle name="20% - Accent5 30" xfId="747" xr:uid="{E999A383-CB17-4924-8F10-039980A59B55}"/>
    <cellStyle name="20% - Accent5 31" xfId="748" xr:uid="{2CD75B9F-E331-4BFE-A9FB-E8BB19EC93EC}"/>
    <cellStyle name="20% - Accent5 32" xfId="749" xr:uid="{78D6442B-6B0C-41C2-B0F2-0739D1259536}"/>
    <cellStyle name="20% - Accent5 33" xfId="750" xr:uid="{E473A5E8-4774-476F-A335-2B6617EBB075}"/>
    <cellStyle name="20% - Accent5 4" xfId="751" xr:uid="{58839184-DB63-4ADE-924B-A22CBF4493AE}"/>
    <cellStyle name="20% - Accent5 4 2" xfId="752" xr:uid="{886873BA-7A26-45D3-9832-B1D938A56362}"/>
    <cellStyle name="20% - Accent5 4 2 2" xfId="753" xr:uid="{9E4893AC-65F7-4AF1-86E6-5E07599F10A3}"/>
    <cellStyle name="20% - Accent5 4 2 3" xfId="754" xr:uid="{6A6BE7CD-3C03-4DEF-853C-C0CE2C2C7DE5}"/>
    <cellStyle name="20% - Accent5 4 2 4" xfId="755" xr:uid="{81B6B17E-F04E-494A-ACD2-2D3A9A9326BF}"/>
    <cellStyle name="20% - Accent5 4 2 5" xfId="756" xr:uid="{5C4B5B54-8E21-43F5-A5A5-3DB655929841}"/>
    <cellStyle name="20% - Accent5 4 3" xfId="757" xr:uid="{A54CCD88-E369-4CEC-A40F-41558C9D3F65}"/>
    <cellStyle name="20% - Accent5 4 4" xfId="758" xr:uid="{A273E1E6-1FA1-4743-8550-11E187E2297F}"/>
    <cellStyle name="20% - Accent5 4 5" xfId="759" xr:uid="{93962E5E-A5D0-4D44-BE2F-4B6195EF6F46}"/>
    <cellStyle name="20% - Accent5 4 6" xfId="760" xr:uid="{F841928F-4530-4DC0-A3A2-172437C598F3}"/>
    <cellStyle name="20% - Accent5 5" xfId="761" xr:uid="{D22C03E4-A4B4-45C6-B6FD-4796F45E6800}"/>
    <cellStyle name="20% - Accent5 5 2" xfId="762" xr:uid="{0BD737BB-D0D3-449F-8A6D-3214A5BDEE39}"/>
    <cellStyle name="20% - Accent5 5 2 2" xfId="763" xr:uid="{1C841F7E-E69B-4768-BFAB-39E75F98A81F}"/>
    <cellStyle name="20% - Accent5 5 2 2 2" xfId="45840" xr:uid="{E51E78B0-707D-4099-A8A6-6BF0E4DB7634}"/>
    <cellStyle name="20% - Accent5 5 2 2 2 2" xfId="45841" xr:uid="{BE96717F-EA6F-40F2-9724-4841D31A1F5A}"/>
    <cellStyle name="20% - Accent5 5 2 2 2 2 2" xfId="45842" xr:uid="{5135422B-C105-4614-86D8-B282CC6C2D28}"/>
    <cellStyle name="20% - Accent5 5 2 2 2 3" xfId="45843" xr:uid="{B8E1AAAC-DC92-4731-86E7-868ABDC70F6B}"/>
    <cellStyle name="20% - Accent5 5 2 2 3" xfId="45844" xr:uid="{101B0FA1-1D39-4A62-88C1-822725CCA0C8}"/>
    <cellStyle name="20% - Accent5 5 2 2 3 2" xfId="45845" xr:uid="{D7C602B0-372E-4FC6-8CF9-211D9831E1C0}"/>
    <cellStyle name="20% - Accent5 5 2 2 4" xfId="45846" xr:uid="{BFB1A8CF-B393-42DA-8A06-3072457713F7}"/>
    <cellStyle name="20% - Accent5 5 2 3" xfId="764" xr:uid="{4CB92065-E87F-423A-93C3-DC9E276D03BE}"/>
    <cellStyle name="20% - Accent5 5 2 3 2" xfId="45847" xr:uid="{2431EB6B-BBE7-49AD-8993-C62EE66069DA}"/>
    <cellStyle name="20% - Accent5 5 2 3 2 2" xfId="45848" xr:uid="{C0785B4C-17C6-4BED-92D5-B174AEE801A2}"/>
    <cellStyle name="20% - Accent5 5 2 3 2 2 2" xfId="45849" xr:uid="{FFB51647-E202-4186-A408-36EC117C82C5}"/>
    <cellStyle name="20% - Accent5 5 2 3 2 3" xfId="45850" xr:uid="{16B4F642-87E9-400F-8234-75A79C5B3E18}"/>
    <cellStyle name="20% - Accent5 5 2 3 3" xfId="45851" xr:uid="{E191D965-8777-45B3-9B86-EE1913389796}"/>
    <cellStyle name="20% - Accent5 5 2 3 3 2" xfId="45852" xr:uid="{09059DCE-ECB2-4CB3-B444-84935D58E091}"/>
    <cellStyle name="20% - Accent5 5 2 3 4" xfId="45853" xr:uid="{16DE9A57-C9D7-4735-A955-00ADE055F055}"/>
    <cellStyle name="20% - Accent5 5 2 4" xfId="765" xr:uid="{1707A526-492F-418D-9854-CA0E04399CC5}"/>
    <cellStyle name="20% - Accent5 5 2 4 2" xfId="45854" xr:uid="{FA96CFBD-A8ED-477F-BE47-254F196B6500}"/>
    <cellStyle name="20% - Accent5 5 2 4 2 2" xfId="45855" xr:uid="{2BB92B0D-4255-4774-8C1B-81F1D4D66738}"/>
    <cellStyle name="20% - Accent5 5 2 4 3" xfId="45856" xr:uid="{2F711116-8CAE-49D3-8305-B9CB35EA7865}"/>
    <cellStyle name="20% - Accent5 5 2 5" xfId="766" xr:uid="{C7CF07A9-976E-415E-A8CD-668BE731D034}"/>
    <cellStyle name="20% - Accent5 5 2 5 2" xfId="45857" xr:uid="{255A0007-44EF-4DDF-AC78-CFA18FB7D0A7}"/>
    <cellStyle name="20% - Accent5 5 2 6" xfId="45858" xr:uid="{1EC5FF41-1ECC-451A-8C38-30368942694E}"/>
    <cellStyle name="20% - Accent5 5 3" xfId="767" xr:uid="{F7792C49-C8B5-484C-9B50-5FFCF95D120E}"/>
    <cellStyle name="20% - Accent5 5 3 2" xfId="45859" xr:uid="{ABF26528-8270-4138-9E22-C25ACD0375D2}"/>
    <cellStyle name="20% - Accent5 5 3 2 2" xfId="45860" xr:uid="{C292D1FE-E8AB-44F3-B713-77E2E57ED7A0}"/>
    <cellStyle name="20% - Accent5 5 3 2 2 2" xfId="45861" xr:uid="{724A9B4A-2CBF-496A-81F8-0276168A834C}"/>
    <cellStyle name="20% - Accent5 5 3 2 2 2 2" xfId="45862" xr:uid="{8A4315DC-A6BD-458E-85F9-3FE96F7D7E98}"/>
    <cellStyle name="20% - Accent5 5 3 2 2 3" xfId="45863" xr:uid="{97FA6F75-3A2F-4385-92F7-3DB4CEE9E1DF}"/>
    <cellStyle name="20% - Accent5 5 3 2 3" xfId="45864" xr:uid="{05C264BF-9280-4BDF-9E81-C59F9B234A10}"/>
    <cellStyle name="20% - Accent5 5 3 2 3 2" xfId="45865" xr:uid="{32E7CB12-407F-43DE-AC7E-060DD7BBA747}"/>
    <cellStyle name="20% - Accent5 5 3 2 4" xfId="45866" xr:uid="{136837B3-BAE5-4FEA-B0CC-73C6D5D4AD48}"/>
    <cellStyle name="20% - Accent5 5 3 3" xfId="45867" xr:uid="{E8A9CE3F-FB73-4E81-8BA0-9C356EBEEACC}"/>
    <cellStyle name="20% - Accent5 5 3 3 2" xfId="45868" xr:uid="{255EB876-08CF-4218-83C0-014612B7EA44}"/>
    <cellStyle name="20% - Accent5 5 3 3 2 2" xfId="45869" xr:uid="{E0E0F70F-7C25-4CD7-87D4-7050ECD8D354}"/>
    <cellStyle name="20% - Accent5 5 3 3 2 2 2" xfId="45870" xr:uid="{D09821CA-57AD-46C7-8578-14AA4497AED2}"/>
    <cellStyle name="20% - Accent5 5 3 3 2 3" xfId="45871" xr:uid="{63A88451-0BD2-4629-9D55-6841B4A78B33}"/>
    <cellStyle name="20% - Accent5 5 3 3 3" xfId="45872" xr:uid="{F840E368-2CD1-4B5A-BFF9-088BBB7DEA78}"/>
    <cellStyle name="20% - Accent5 5 3 3 3 2" xfId="45873" xr:uid="{CAC631EC-8797-48B9-AB8D-F795DB6AFA43}"/>
    <cellStyle name="20% - Accent5 5 3 3 4" xfId="45874" xr:uid="{BB24E7E5-363C-4497-8181-6BBCBAB921CF}"/>
    <cellStyle name="20% - Accent5 5 3 4" xfId="45875" xr:uid="{9A5E47EF-65C4-4293-A5F1-9BF43132ED14}"/>
    <cellStyle name="20% - Accent5 5 3 4 2" xfId="45876" xr:uid="{9D42EBF2-926F-4D66-99E1-2BEA4A860848}"/>
    <cellStyle name="20% - Accent5 5 3 4 2 2" xfId="45877" xr:uid="{6AAD8C05-8A06-4D8D-8FCE-3674000298B9}"/>
    <cellStyle name="20% - Accent5 5 3 4 3" xfId="45878" xr:uid="{3455664E-3FF3-42EE-9A34-3CEA7152B18D}"/>
    <cellStyle name="20% - Accent5 5 3 5" xfId="45879" xr:uid="{818234FA-CA58-43AB-A22F-4C2C20407652}"/>
    <cellStyle name="20% - Accent5 5 3 5 2" xfId="45880" xr:uid="{A2A853E6-712B-47E0-8F40-6B3C4DF08159}"/>
    <cellStyle name="20% - Accent5 5 3 6" xfId="45881" xr:uid="{DE2B3E58-ABFE-4C5A-88E7-F6BD9A952F64}"/>
    <cellStyle name="20% - Accent5 5 4" xfId="768" xr:uid="{BD11BAD6-4EA6-4706-B1CF-BA63A8809F08}"/>
    <cellStyle name="20% - Accent5 5 4 2" xfId="45882" xr:uid="{BBA1913D-A4EA-42C1-8455-BCAC936BD1A3}"/>
    <cellStyle name="20% - Accent5 5 4 2 2" xfId="45883" xr:uid="{6F664FE4-3893-44E4-8D86-DCA5403841DB}"/>
    <cellStyle name="20% - Accent5 5 4 2 2 2" xfId="45884" xr:uid="{AF118952-DE58-46F6-B7DA-9A796DA3699F}"/>
    <cellStyle name="20% - Accent5 5 4 2 3" xfId="45885" xr:uid="{087878C6-EFCC-4A43-ACD7-4F53CF3213BF}"/>
    <cellStyle name="20% - Accent5 5 4 3" xfId="45886" xr:uid="{8C3B8D64-5EF6-491D-A010-462A6A1AD0C5}"/>
    <cellStyle name="20% - Accent5 5 4 3 2" xfId="45887" xr:uid="{A2F49203-46CF-40CF-9F6F-23F97947CD0E}"/>
    <cellStyle name="20% - Accent5 5 4 4" xfId="45888" xr:uid="{DA9E0541-45DD-48D2-BC29-B6A092366491}"/>
    <cellStyle name="20% - Accent5 5 5" xfId="769" xr:uid="{2667AB59-5A61-43D6-9610-397E31350BE7}"/>
    <cellStyle name="20% - Accent5 5 5 2" xfId="45889" xr:uid="{47772084-723D-40E1-B4E1-96DA4C404893}"/>
    <cellStyle name="20% - Accent5 5 5 2 2" xfId="45890" xr:uid="{04E7393A-9625-4650-99E8-ACA4D953FE37}"/>
    <cellStyle name="20% - Accent5 5 5 2 2 2" xfId="45891" xr:uid="{E8191197-C02F-47D9-86F6-F6AEB2D391AF}"/>
    <cellStyle name="20% - Accent5 5 5 2 3" xfId="45892" xr:uid="{8FBEF726-40C9-4BCA-9410-257A5E7DB58E}"/>
    <cellStyle name="20% - Accent5 5 5 3" xfId="45893" xr:uid="{901996CE-1BC1-424C-8E65-99992A7C1E85}"/>
    <cellStyle name="20% - Accent5 5 5 3 2" xfId="45894" xr:uid="{2B932536-C4EF-44B8-82D9-B09ADD5D3F4E}"/>
    <cellStyle name="20% - Accent5 5 5 4" xfId="45895" xr:uid="{05C9B0BD-C065-4969-B9A9-5474AC15205C}"/>
    <cellStyle name="20% - Accent5 5 6" xfId="770" xr:uid="{FCCA33C7-5FA4-4924-B5C4-689398E9EE79}"/>
    <cellStyle name="20% - Accent5 5 6 2" xfId="45896" xr:uid="{FF13D431-D175-4120-9D68-37948EEE8C19}"/>
    <cellStyle name="20% - Accent5 5 6 2 2" xfId="45897" xr:uid="{55CDB3AB-1D93-43D8-8F87-0B36469058E5}"/>
    <cellStyle name="20% - Accent5 5 6 3" xfId="45898" xr:uid="{667EBD3E-11F8-4314-A199-EE05C7261DCC}"/>
    <cellStyle name="20% - Accent5 5 7" xfId="45899" xr:uid="{C4A49049-7CEF-4292-9309-CA86336803D3}"/>
    <cellStyle name="20% - Accent5 5 7 2" xfId="45900" xr:uid="{3671D638-C8DE-4BF0-A9FE-1F8635AA58D5}"/>
    <cellStyle name="20% - Accent5 5 8" xfId="45901" xr:uid="{E5B5DAD8-8116-4015-9E7F-94CD5B48DB57}"/>
    <cellStyle name="20% - Accent5 6" xfId="771" xr:uid="{18374A54-EDDB-43B2-A525-0A51E12ADB8C}"/>
    <cellStyle name="20% - Accent5 6 2" xfId="45902" xr:uid="{3EC249CD-01E5-40E3-9277-E7FF7572E526}"/>
    <cellStyle name="20% - Accent5 6 2 2" xfId="45903" xr:uid="{BADDC4D3-90DF-4974-AB66-8FC44524BF70}"/>
    <cellStyle name="20% - Accent5 6 2 2 2" xfId="45904" xr:uid="{D90075A7-2BC9-4375-AD89-C948829A1824}"/>
    <cellStyle name="20% - Accent5 6 2 2 2 2" xfId="45905" xr:uid="{7D14BE92-4683-4843-B03F-191F801B6CA2}"/>
    <cellStyle name="20% - Accent5 6 2 2 2 2 2" xfId="45906" xr:uid="{0D781851-D31D-4235-818E-F67982ECD65A}"/>
    <cellStyle name="20% - Accent5 6 2 2 2 3" xfId="45907" xr:uid="{1DB77D36-1121-41AD-9903-5C0C3648BAD7}"/>
    <cellStyle name="20% - Accent5 6 2 2 3" xfId="45908" xr:uid="{3C9AC373-263E-4156-A6A6-A179723AED2B}"/>
    <cellStyle name="20% - Accent5 6 2 2 3 2" xfId="45909" xr:uid="{4752A25F-EDF4-4393-99E6-BA39F2FA23A6}"/>
    <cellStyle name="20% - Accent5 6 2 2 4" xfId="45910" xr:uid="{DD5B9285-DB6C-4BC9-8A6C-14DBF0E354F6}"/>
    <cellStyle name="20% - Accent5 6 2 3" xfId="45911" xr:uid="{4D24F094-2AA8-4CA5-866E-E152BAC05595}"/>
    <cellStyle name="20% - Accent5 6 2 3 2" xfId="45912" xr:uid="{628B5F09-CD9D-4D0D-9C1A-8ABCAADB870D}"/>
    <cellStyle name="20% - Accent5 6 2 3 2 2" xfId="45913" xr:uid="{39C45601-E518-4129-AA83-18E6B7C77A1F}"/>
    <cellStyle name="20% - Accent5 6 2 3 2 2 2" xfId="45914" xr:uid="{7FCA6B66-9F7D-43E7-84B1-025BCAFFC19D}"/>
    <cellStyle name="20% - Accent5 6 2 3 2 3" xfId="45915" xr:uid="{E44721C1-7C02-4956-A45D-A505EAB42037}"/>
    <cellStyle name="20% - Accent5 6 2 3 3" xfId="45916" xr:uid="{EEB520DC-49E2-4E25-84E1-94470A948C5D}"/>
    <cellStyle name="20% - Accent5 6 2 3 3 2" xfId="45917" xr:uid="{0A26E8D0-C527-4AE0-9723-D06DA01DC038}"/>
    <cellStyle name="20% - Accent5 6 2 3 4" xfId="45918" xr:uid="{793E42EE-3AD0-4214-B5A2-4BE5E750560D}"/>
    <cellStyle name="20% - Accent5 6 2 4" xfId="45919" xr:uid="{BF939619-392B-4810-9221-8A8808A60907}"/>
    <cellStyle name="20% - Accent5 6 2 4 2" xfId="45920" xr:uid="{D532BBE9-B4B5-4140-8B04-3A4BCAFF1D90}"/>
    <cellStyle name="20% - Accent5 6 2 4 2 2" xfId="45921" xr:uid="{FA88CD54-52D4-453C-AB57-EED026348C1E}"/>
    <cellStyle name="20% - Accent5 6 2 4 3" xfId="45922" xr:uid="{29C2E7B6-B0EC-4811-A492-D7F97E420FDE}"/>
    <cellStyle name="20% - Accent5 6 2 5" xfId="45923" xr:uid="{3AB859D6-A841-4226-8175-BA368FA697FA}"/>
    <cellStyle name="20% - Accent5 6 2 5 2" xfId="45924" xr:uid="{C6B4A2BE-C49A-42FE-9BB9-FCB1648AB760}"/>
    <cellStyle name="20% - Accent5 6 2 6" xfId="45925" xr:uid="{CCF1D713-E074-4996-8275-343B99596856}"/>
    <cellStyle name="20% - Accent5 6 3" xfId="45926" xr:uid="{1756174F-78F3-4E00-993F-4DF4D2E7E988}"/>
    <cellStyle name="20% - Accent5 6 3 2" xfId="45927" xr:uid="{A341C711-58E8-4590-A4EE-AA2D56AC098C}"/>
    <cellStyle name="20% - Accent5 6 3 2 2" xfId="45928" xr:uid="{A351DA69-610F-4A63-9233-C692E8A662AC}"/>
    <cellStyle name="20% - Accent5 6 3 2 2 2" xfId="45929" xr:uid="{3D532E83-A7C0-4FEA-93A5-B3B7E083361F}"/>
    <cellStyle name="20% - Accent5 6 3 2 2 2 2" xfId="45930" xr:uid="{A11C7ED0-E921-44B6-B509-69578DDA00D9}"/>
    <cellStyle name="20% - Accent5 6 3 2 2 3" xfId="45931" xr:uid="{B5D39365-8B2E-4111-B0FD-4B86DF5CF7E8}"/>
    <cellStyle name="20% - Accent5 6 3 2 3" xfId="45932" xr:uid="{FA2E0575-2602-4B2D-B859-8CC7B6EBD98B}"/>
    <cellStyle name="20% - Accent5 6 3 2 3 2" xfId="45933" xr:uid="{C64F612F-1D45-42D9-9CE9-B644821EB9CA}"/>
    <cellStyle name="20% - Accent5 6 3 2 4" xfId="45934" xr:uid="{2577D61E-6BD1-4EE8-B434-8E6E7109EB4A}"/>
    <cellStyle name="20% - Accent5 6 3 3" xfId="45935" xr:uid="{AFE0997E-1837-49E7-9947-7757D68BBA04}"/>
    <cellStyle name="20% - Accent5 6 3 3 2" xfId="45936" xr:uid="{1531840B-664E-4345-894E-7F1F2046AFE8}"/>
    <cellStyle name="20% - Accent5 6 3 3 2 2" xfId="45937" xr:uid="{243F48A0-0E19-41FA-B0A2-C2FDFE298006}"/>
    <cellStyle name="20% - Accent5 6 3 3 2 2 2" xfId="45938" xr:uid="{8327A699-F67B-4D10-8C7E-A6AF0BC25629}"/>
    <cellStyle name="20% - Accent5 6 3 3 2 3" xfId="45939" xr:uid="{E59E39AD-EEE9-4B03-85C3-E872ADB3D9AE}"/>
    <cellStyle name="20% - Accent5 6 3 3 3" xfId="45940" xr:uid="{3F9C8CD2-86B6-4798-8E16-DD89DE301AE5}"/>
    <cellStyle name="20% - Accent5 6 3 3 3 2" xfId="45941" xr:uid="{D98A8019-10B4-461D-AE33-FE3EF8C538B6}"/>
    <cellStyle name="20% - Accent5 6 3 3 4" xfId="45942" xr:uid="{720B0350-CCBC-46D3-8858-A07EB9DC9F94}"/>
    <cellStyle name="20% - Accent5 6 3 4" xfId="45943" xr:uid="{29B6B1BE-7288-4231-AAB4-86444E40A365}"/>
    <cellStyle name="20% - Accent5 6 3 4 2" xfId="45944" xr:uid="{410A5934-EC95-4426-A2F6-5BE6048EC024}"/>
    <cellStyle name="20% - Accent5 6 3 4 2 2" xfId="45945" xr:uid="{9E79B2F9-FD9A-43C6-ABF3-BAAD7DFF6464}"/>
    <cellStyle name="20% - Accent5 6 3 4 3" xfId="45946" xr:uid="{B4F8F0DE-284A-4F90-B712-BE1B4668D3CA}"/>
    <cellStyle name="20% - Accent5 6 3 5" xfId="45947" xr:uid="{EF716DC5-7EC5-4204-B617-D3BC878DD934}"/>
    <cellStyle name="20% - Accent5 6 3 5 2" xfId="45948" xr:uid="{B8A89B09-ED93-4021-9E11-08F8B146DED9}"/>
    <cellStyle name="20% - Accent5 6 3 6" xfId="45949" xr:uid="{D07C0C72-B66A-4D32-A5DC-B569C18580CD}"/>
    <cellStyle name="20% - Accent5 6 4" xfId="45950" xr:uid="{4985C5B5-835A-41DA-AA53-160DC59322E1}"/>
    <cellStyle name="20% - Accent5 6 4 2" xfId="45951" xr:uid="{AE85F721-C557-4A5F-BF5E-CC469543F8C7}"/>
    <cellStyle name="20% - Accent5 6 4 2 2" xfId="45952" xr:uid="{D2A8670F-9A84-4C39-A183-D1B3F4564192}"/>
    <cellStyle name="20% - Accent5 6 4 2 2 2" xfId="45953" xr:uid="{12E01D87-7268-49E5-854E-7017C626102C}"/>
    <cellStyle name="20% - Accent5 6 4 2 3" xfId="45954" xr:uid="{9AECE594-A8FC-45AB-AAC2-4B02A25147B4}"/>
    <cellStyle name="20% - Accent5 6 4 3" xfId="45955" xr:uid="{0A9718A4-1AE2-44C4-B016-90A11FE8C618}"/>
    <cellStyle name="20% - Accent5 6 4 3 2" xfId="45956" xr:uid="{E4B9D67A-484E-4E76-8826-B893744030AB}"/>
    <cellStyle name="20% - Accent5 6 4 4" xfId="45957" xr:uid="{0EE8F98B-EAD7-49CB-91DF-CEDDE5B6C436}"/>
    <cellStyle name="20% - Accent5 6 5" xfId="45958" xr:uid="{AA35CA3D-BC33-49D5-B71F-3685983933E9}"/>
    <cellStyle name="20% - Accent5 6 5 2" xfId="45959" xr:uid="{EEEF73FE-C3C0-4AB7-9C2D-9EF5F3A0F986}"/>
    <cellStyle name="20% - Accent5 6 5 2 2" xfId="45960" xr:uid="{1244239A-3532-483B-99B4-3FF0DEAD3518}"/>
    <cellStyle name="20% - Accent5 6 5 2 2 2" xfId="45961" xr:uid="{8B0385D5-EA3D-4E7E-8D0C-AF490DB28E86}"/>
    <cellStyle name="20% - Accent5 6 5 2 3" xfId="45962" xr:uid="{EE0F2B9B-9E66-4038-9F9A-1705AEF85910}"/>
    <cellStyle name="20% - Accent5 6 5 3" xfId="45963" xr:uid="{C17076C3-2C14-48D5-A764-49A06A128683}"/>
    <cellStyle name="20% - Accent5 6 5 3 2" xfId="45964" xr:uid="{A996DA52-DF6B-4E9E-82D5-5256086FB98A}"/>
    <cellStyle name="20% - Accent5 6 5 4" xfId="45965" xr:uid="{DF75FB17-8AD6-4BFB-9F57-E10B7FA9723B}"/>
    <cellStyle name="20% - Accent5 6 6" xfId="45966" xr:uid="{851C18A3-3A99-45AC-832E-E19D053C3DDB}"/>
    <cellStyle name="20% - Accent5 6 6 2" xfId="45967" xr:uid="{C96014C4-8697-4833-A08E-B1B1821A250C}"/>
    <cellStyle name="20% - Accent5 6 6 2 2" xfId="45968" xr:uid="{3489F2A9-64CD-4F95-9E1F-957B28F8193A}"/>
    <cellStyle name="20% - Accent5 6 6 3" xfId="45969" xr:uid="{7033B4AA-867C-4C2D-8619-FC8053AFD0C8}"/>
    <cellStyle name="20% - Accent5 6 7" xfId="45970" xr:uid="{BAA9EC1E-36F7-4A90-98FD-BE26DDC86FF1}"/>
    <cellStyle name="20% - Accent5 6 7 2" xfId="45971" xr:uid="{304C8221-AF37-4253-81E5-A575CF8A5907}"/>
    <cellStyle name="20% - Accent5 6 8" xfId="45972" xr:uid="{F222F18C-6BC6-4D8A-88D1-E8419CBDC77D}"/>
    <cellStyle name="20% - Accent5 7" xfId="772" xr:uid="{47B1B805-63F2-4561-81D6-FF1D16D9918F}"/>
    <cellStyle name="20% - Accent5 8" xfId="773" xr:uid="{F2D362F7-A551-4C45-84E6-B96782E1370D}"/>
    <cellStyle name="20% - Accent5 9" xfId="774" xr:uid="{03411A80-64A2-4425-9BF3-4735BCFA5864}"/>
    <cellStyle name="20% - Accent6 10" xfId="775" xr:uid="{C359E13D-392F-450D-B5CF-2B37F03BCDB5}"/>
    <cellStyle name="20% - Accent6 10 2" xfId="45973" xr:uid="{3967628B-B5BE-41E0-8D7A-A758EE74A952}"/>
    <cellStyle name="20% - Accent6 11" xfId="776" xr:uid="{DCF770BC-F65C-4266-BF43-CFACC17CEAE6}"/>
    <cellStyle name="20% - Accent6 12" xfId="777" xr:uid="{8A3047CF-49B6-4CA2-82D9-5BDE19A6A32C}"/>
    <cellStyle name="20% - Accent6 12 2" xfId="45974" xr:uid="{9BA1AC76-2B13-4647-89BD-FF92AC0856E7}"/>
    <cellStyle name="20% - Accent6 13" xfId="778" xr:uid="{F0F510BE-C17A-415F-9476-C6A9CED910B5}"/>
    <cellStyle name="20% - Accent6 14" xfId="779" xr:uid="{632DB3F0-0B0C-4C6F-B91C-3211CAFA1434}"/>
    <cellStyle name="20% - Accent6 15" xfId="780" xr:uid="{C175AF93-638A-46AC-983B-2A21CD24CFDB}"/>
    <cellStyle name="20% - Accent6 16" xfId="781" xr:uid="{9D3117FB-B6E5-491A-A406-320EF78222D0}"/>
    <cellStyle name="20% - Accent6 17" xfId="782" xr:uid="{85974873-E834-45CC-89B1-E855475144A1}"/>
    <cellStyle name="20% - Accent6 18" xfId="783" xr:uid="{AFA8111C-C00F-49ED-8FDA-2B7FD91C0A47}"/>
    <cellStyle name="20% - Accent6 19" xfId="784" xr:uid="{0CC3E9D4-6EAC-4F2D-9859-8258EE90B8D1}"/>
    <cellStyle name="20% - Accent6 2" xfId="785" xr:uid="{33E78AC2-AC3D-49EF-A67E-09006EB455D2}"/>
    <cellStyle name="20% - Accent6 2 2" xfId="786" xr:uid="{68425B8A-AB4C-4C8A-8547-E7DA4D110E42}"/>
    <cellStyle name="20% - Accent6 2 2 2" xfId="787" xr:uid="{E1085C61-9758-4BB4-B451-CF4468CA504E}"/>
    <cellStyle name="20% - Accent6 2 2 3" xfId="788" xr:uid="{26357506-B7C4-4511-AA99-080776BC66AB}"/>
    <cellStyle name="20% - Accent6 2 2 4" xfId="789" xr:uid="{BECD4693-1A24-4080-998A-716FD5FA93D3}"/>
    <cellStyle name="20% - Accent6 2 2 5" xfId="790" xr:uid="{24FA91AD-1CBB-4A4A-8F39-B92AC3379DFC}"/>
    <cellStyle name="20% - Accent6 2 3" xfId="791" xr:uid="{B88EB100-E842-459E-B404-92C96EF4545C}"/>
    <cellStyle name="20% - Accent6 2 4" xfId="792" xr:uid="{61B344F0-A5B1-4CA5-92AD-89C68A4F7157}"/>
    <cellStyle name="20% - Accent6 2 5" xfId="793" xr:uid="{4D916ABC-E6E7-400C-809C-CE7BB2B664A6}"/>
    <cellStyle name="20% - Accent6 2 6" xfId="794" xr:uid="{00529C4E-9AF7-4571-9751-5D9435340B17}"/>
    <cellStyle name="20% - Accent6 2_401K Summary" xfId="45975" xr:uid="{182BC26E-1AA7-4042-B315-667497DFAEA9}"/>
    <cellStyle name="20% - Accent6 20" xfId="795" xr:uid="{E55690FF-321B-4611-9C4D-D9FB6CE94993}"/>
    <cellStyle name="20% - Accent6 21" xfId="796" xr:uid="{E0D9B7F3-B0E2-42CD-A21D-5C23BDF3D568}"/>
    <cellStyle name="20% - Accent6 22" xfId="797" xr:uid="{597C954B-E958-46D6-B7AD-1076A35058A2}"/>
    <cellStyle name="20% - Accent6 23" xfId="798" xr:uid="{2B915766-0CE3-4971-BCFA-9C6CA8418AB3}"/>
    <cellStyle name="20% - Accent6 24" xfId="799" xr:uid="{8D8C40D8-0D69-4FFC-AA30-BFF3D8B40C10}"/>
    <cellStyle name="20% - Accent6 25" xfId="800" xr:uid="{71EFA5ED-F13D-4E50-96D1-E10BCFAD6823}"/>
    <cellStyle name="20% - Accent6 26" xfId="801" xr:uid="{DE22BFB8-AAAA-42F5-9290-BBA6C4C4A357}"/>
    <cellStyle name="20% - Accent6 27" xfId="802" xr:uid="{41910926-DB5F-4620-9775-0106836E555E}"/>
    <cellStyle name="20% - Accent6 28" xfId="803" xr:uid="{B21ED9FB-DA1E-4C35-B456-D0176709A1AD}"/>
    <cellStyle name="20% - Accent6 29" xfId="804" xr:uid="{599B7961-1FC8-494D-A253-FE759CF4C6DD}"/>
    <cellStyle name="20% - Accent6 3" xfId="805" xr:uid="{DD4CB552-0E5C-4BE4-8DFC-05150FC7E36E}"/>
    <cellStyle name="20% - Accent6 3 2" xfId="806" xr:uid="{B884E2CE-9937-4966-90F0-29507D47D91C}"/>
    <cellStyle name="20% - Accent6 3 2 2" xfId="807" xr:uid="{65B4539B-ED5C-47F6-913D-14DE2B50AD36}"/>
    <cellStyle name="20% - Accent6 3 2 2 2" xfId="45976" xr:uid="{E7CADEB8-06EA-423F-9C73-ACE7C4138FB6}"/>
    <cellStyle name="20% - Accent6 3 2 2 2 2" xfId="45977" xr:uid="{4D167F51-E54E-417E-9921-8B1639FE02C2}"/>
    <cellStyle name="20% - Accent6 3 2 2 2 2 2" xfId="45978" xr:uid="{7687C405-24C5-4C66-97DB-D3B2801278C3}"/>
    <cellStyle name="20% - Accent6 3 2 2 2 2 2 2" xfId="45979" xr:uid="{356F9F83-E152-4819-9CC9-A6B1025A0170}"/>
    <cellStyle name="20% - Accent6 3 2 2 2 2 3" xfId="45980" xr:uid="{EB31AC03-E223-425E-86A4-22ACF0937C90}"/>
    <cellStyle name="20% - Accent6 3 2 2 2 3" xfId="45981" xr:uid="{D5B286C9-137B-4300-8FC2-B8E48F28D9CA}"/>
    <cellStyle name="20% - Accent6 3 2 2 2 3 2" xfId="45982" xr:uid="{204476B4-FCEF-48EA-BE37-E8A688AC5F0D}"/>
    <cellStyle name="20% - Accent6 3 2 2 2 4" xfId="45983" xr:uid="{8DC4119A-75D2-4A03-87F0-45334EA8692B}"/>
    <cellStyle name="20% - Accent6 3 2 2 3" xfId="45984" xr:uid="{6AAC59E0-FAE1-4318-9C3D-8BF3F8DAAD04}"/>
    <cellStyle name="20% - Accent6 3 2 2 3 2" xfId="45985" xr:uid="{03F856A0-9998-4A35-87FC-C9BEEBF118BA}"/>
    <cellStyle name="20% - Accent6 3 2 2 3 2 2" xfId="45986" xr:uid="{7B106AE6-289B-4344-9703-E1FE2DB4506F}"/>
    <cellStyle name="20% - Accent6 3 2 2 3 2 2 2" xfId="45987" xr:uid="{05D12057-55CA-4AAD-8CAA-2EEC442895E8}"/>
    <cellStyle name="20% - Accent6 3 2 2 3 2 3" xfId="45988" xr:uid="{50281253-5A66-4546-AAC1-AFF6A1B49D52}"/>
    <cellStyle name="20% - Accent6 3 2 2 3 3" xfId="45989" xr:uid="{D35E7EFB-FA3B-433A-B913-0329CEBDD606}"/>
    <cellStyle name="20% - Accent6 3 2 2 3 3 2" xfId="45990" xr:uid="{9C99807C-8148-4E22-B546-7437AAB66500}"/>
    <cellStyle name="20% - Accent6 3 2 2 3 4" xfId="45991" xr:uid="{CA7C5853-C7A1-4EBC-8181-A9D48E3B38EB}"/>
    <cellStyle name="20% - Accent6 3 2 2 4" xfId="45992" xr:uid="{689D1C33-FF53-4878-9C9A-78EF4B8EF285}"/>
    <cellStyle name="20% - Accent6 3 2 2 4 2" xfId="45993" xr:uid="{45FECCA9-F925-462D-A24E-4524366CA779}"/>
    <cellStyle name="20% - Accent6 3 2 2 4 2 2" xfId="45994" xr:uid="{BDE032AC-C2AF-45C9-B566-0DCDB9AA9BF0}"/>
    <cellStyle name="20% - Accent6 3 2 2 4 3" xfId="45995" xr:uid="{41AF15DA-9B8E-4D88-B1B0-625938EAD71D}"/>
    <cellStyle name="20% - Accent6 3 2 2 5" xfId="45996" xr:uid="{14758F60-7221-48D8-86C5-C1C5174CCA60}"/>
    <cellStyle name="20% - Accent6 3 2 2 5 2" xfId="45997" xr:uid="{A08E85AD-BDE4-4AF1-B1FC-7194C9D0F50A}"/>
    <cellStyle name="20% - Accent6 3 2 2 6" xfId="45998" xr:uid="{BF61ECD1-0370-4EDF-8333-E4DC679BECFC}"/>
    <cellStyle name="20% - Accent6 3 2 3" xfId="808" xr:uid="{95D7CA03-D78F-404A-842F-5E996CA2599A}"/>
    <cellStyle name="20% - Accent6 3 2 3 2" xfId="45999" xr:uid="{F534AB7B-6509-462A-B38E-7063AE19044C}"/>
    <cellStyle name="20% - Accent6 3 2 3 2 2" xfId="46000" xr:uid="{80B00D4E-B432-4787-8FFB-FB9E0BEC5C10}"/>
    <cellStyle name="20% - Accent6 3 2 3 2 2 2" xfId="46001" xr:uid="{F13FF429-54F1-40FF-86F9-171F7831F751}"/>
    <cellStyle name="20% - Accent6 3 2 3 2 2 2 2" xfId="46002" xr:uid="{63BD6A83-633F-47CE-B1A1-002085F49E47}"/>
    <cellStyle name="20% - Accent6 3 2 3 2 2 3" xfId="46003" xr:uid="{F1915F88-5BE3-4FCA-8116-9EF311A0C973}"/>
    <cellStyle name="20% - Accent6 3 2 3 2 3" xfId="46004" xr:uid="{C139A4A8-0532-4F8A-9FC5-0845B2250224}"/>
    <cellStyle name="20% - Accent6 3 2 3 2 3 2" xfId="46005" xr:uid="{77357849-04F9-4885-9959-B535C855AC7D}"/>
    <cellStyle name="20% - Accent6 3 2 3 2 4" xfId="46006" xr:uid="{C52CB42E-124F-4E84-B36B-42D5572C394B}"/>
    <cellStyle name="20% - Accent6 3 2 3 3" xfId="46007" xr:uid="{3FFB0F4B-C4A9-41BC-B139-6E66A7B73E8C}"/>
    <cellStyle name="20% - Accent6 3 2 3 3 2" xfId="46008" xr:uid="{A77B1E9E-D08A-4904-AED4-6FD1F526BDB3}"/>
    <cellStyle name="20% - Accent6 3 2 3 3 2 2" xfId="46009" xr:uid="{ADA8670C-CEAE-4FBA-B92F-469679E586E1}"/>
    <cellStyle name="20% - Accent6 3 2 3 3 2 2 2" xfId="46010" xr:uid="{5087D02D-1080-4E0E-9AEF-ADF32A7C7D32}"/>
    <cellStyle name="20% - Accent6 3 2 3 3 2 3" xfId="46011" xr:uid="{2689170A-A438-4CE4-AF57-F5D10EB73A0B}"/>
    <cellStyle name="20% - Accent6 3 2 3 3 3" xfId="46012" xr:uid="{3EC4B182-D99E-41B5-8C29-54610E32F92F}"/>
    <cellStyle name="20% - Accent6 3 2 3 3 3 2" xfId="46013" xr:uid="{B3950FE7-90ED-4B8F-A9E8-A5B667A5FAC5}"/>
    <cellStyle name="20% - Accent6 3 2 3 3 4" xfId="46014" xr:uid="{D524F9F8-25C2-42AE-8FE7-6495F9342F59}"/>
    <cellStyle name="20% - Accent6 3 2 3 4" xfId="46015" xr:uid="{13B91E4C-6EE6-4F3C-B579-F1DAA3C82737}"/>
    <cellStyle name="20% - Accent6 3 2 3 4 2" xfId="46016" xr:uid="{212D46CC-897A-4D5C-9843-99DE1C5462D3}"/>
    <cellStyle name="20% - Accent6 3 2 3 4 2 2" xfId="46017" xr:uid="{175AE2E2-8F69-40C4-90D5-9575B2F1D23A}"/>
    <cellStyle name="20% - Accent6 3 2 3 4 3" xfId="46018" xr:uid="{70C70D5C-B019-4A91-A267-589F315DD604}"/>
    <cellStyle name="20% - Accent6 3 2 3 5" xfId="46019" xr:uid="{3A3DFBCF-820D-47E3-86CE-8B4268D6612C}"/>
    <cellStyle name="20% - Accent6 3 2 3 5 2" xfId="46020" xr:uid="{54FD9648-4669-46CB-A6F2-AF516B7F1E18}"/>
    <cellStyle name="20% - Accent6 3 2 3 6" xfId="46021" xr:uid="{9A91E18E-F5A1-47A2-BBFA-D69A6D05AD4F}"/>
    <cellStyle name="20% - Accent6 3 2 4" xfId="809" xr:uid="{4C78D183-8F53-4B27-8A75-E6D21E849B94}"/>
    <cellStyle name="20% - Accent6 3 2 4 2" xfId="46022" xr:uid="{5CD8C849-056C-4A89-8634-8C2B6F70DC35}"/>
    <cellStyle name="20% - Accent6 3 2 4 2 2" xfId="46023" xr:uid="{F8FCE805-C89F-4FA4-85D6-09A66F5F0B04}"/>
    <cellStyle name="20% - Accent6 3 2 4 2 2 2" xfId="46024" xr:uid="{400844E7-D775-4042-BE44-6E0C6D320C22}"/>
    <cellStyle name="20% - Accent6 3 2 4 2 3" xfId="46025" xr:uid="{40775CE9-DFE2-4666-A731-0F280231FEBB}"/>
    <cellStyle name="20% - Accent6 3 2 4 3" xfId="46026" xr:uid="{B7C0385B-9FBC-4158-A703-0DA5A4BC178A}"/>
    <cellStyle name="20% - Accent6 3 2 4 3 2" xfId="46027" xr:uid="{B7F055F3-B8DB-4600-9A40-A3F757EAD916}"/>
    <cellStyle name="20% - Accent6 3 2 4 4" xfId="46028" xr:uid="{04E8111B-73DC-4EC9-918B-2914B42873B5}"/>
    <cellStyle name="20% - Accent6 3 2 5" xfId="810" xr:uid="{1AF3FB61-7CC1-4CE4-AFC4-2A117E2E08D0}"/>
    <cellStyle name="20% - Accent6 3 2 5 2" xfId="46029" xr:uid="{630A7DA3-01EE-4086-A171-E6AD4CCBDBA2}"/>
    <cellStyle name="20% - Accent6 3 2 5 2 2" xfId="46030" xr:uid="{5AF36A2E-6CB4-49A2-859E-A21C0DF608AD}"/>
    <cellStyle name="20% - Accent6 3 2 5 2 2 2" xfId="46031" xr:uid="{144322C8-1654-46D8-8527-632922F02EFD}"/>
    <cellStyle name="20% - Accent6 3 2 5 2 3" xfId="46032" xr:uid="{775F35BC-A68E-4885-836E-E8961F6ACD54}"/>
    <cellStyle name="20% - Accent6 3 2 5 3" xfId="46033" xr:uid="{F2DFA7FA-011A-4031-A2AD-AEC000DD77DC}"/>
    <cellStyle name="20% - Accent6 3 2 5 3 2" xfId="46034" xr:uid="{375FED48-CAE9-4BD1-91FF-708754446290}"/>
    <cellStyle name="20% - Accent6 3 2 5 4" xfId="46035" xr:uid="{B82BE839-6426-4B04-8AB1-519BD83415FB}"/>
    <cellStyle name="20% - Accent6 3 2 6" xfId="46036" xr:uid="{1596A191-437B-4DC4-996B-0C17A84437CF}"/>
    <cellStyle name="20% - Accent6 3 2 6 2" xfId="46037" xr:uid="{7E081CE8-4C30-4A44-8351-0ACB3BCCCA38}"/>
    <cellStyle name="20% - Accent6 3 2 6 2 2" xfId="46038" xr:uid="{6F872DD7-54D3-48B2-97C9-2687DBE59AF4}"/>
    <cellStyle name="20% - Accent6 3 2 6 3" xfId="46039" xr:uid="{130109A1-8D1F-482D-BC06-0EE2CEF3A29A}"/>
    <cellStyle name="20% - Accent6 3 2 7" xfId="46040" xr:uid="{5C628EF7-FEC3-4AEF-B2A9-FBF31564D633}"/>
    <cellStyle name="20% - Accent6 3 2 7 2" xfId="46041" xr:uid="{8D829536-67E2-4CDC-81BF-AE95EB98E91C}"/>
    <cellStyle name="20% - Accent6 3 2 8" xfId="46042" xr:uid="{FE3FD863-C319-486A-A4B2-0806E84B3255}"/>
    <cellStyle name="20% - Accent6 3 3" xfId="811" xr:uid="{798FF4A7-48EF-4ADC-892B-65375DAC3CD3}"/>
    <cellStyle name="20% - Accent6 3 3 2" xfId="46043" xr:uid="{2B87DF41-9EE3-4891-AF85-C1C4D43E6B12}"/>
    <cellStyle name="20% - Accent6 3 3 2 2" xfId="46044" xr:uid="{DCB07A25-D12A-4AC1-9A9F-2A95A2BC9E3B}"/>
    <cellStyle name="20% - Accent6 3 3 2 2 2" xfId="46045" xr:uid="{FE418F6D-0A0E-404B-9CDD-4101D69CD8F6}"/>
    <cellStyle name="20% - Accent6 3 3 2 2 2 2" xfId="46046" xr:uid="{9E97B013-E8FD-40E7-894F-64E05B5568CA}"/>
    <cellStyle name="20% - Accent6 3 3 2 2 3" xfId="46047" xr:uid="{51DADC08-0401-4E3C-9F97-CE3A30A4C716}"/>
    <cellStyle name="20% - Accent6 3 3 2 3" xfId="46048" xr:uid="{9359FBEE-47FA-44F7-957D-6B34B3E1F878}"/>
    <cellStyle name="20% - Accent6 3 3 2 3 2" xfId="46049" xr:uid="{12D32389-C0DF-4EA0-889E-EBB49C05CDA4}"/>
    <cellStyle name="20% - Accent6 3 3 2 4" xfId="46050" xr:uid="{3C668331-E0DE-455D-99EC-9140AAAFF887}"/>
    <cellStyle name="20% - Accent6 3 3 3" xfId="46051" xr:uid="{B4A7AF65-3211-449D-B44F-3B513D19D51F}"/>
    <cellStyle name="20% - Accent6 3 3 3 2" xfId="46052" xr:uid="{A93DED31-6055-431D-AAE7-A6B4A5C472AF}"/>
    <cellStyle name="20% - Accent6 3 3 3 2 2" xfId="46053" xr:uid="{A2D2707D-7AE3-47D3-B0CD-82E4A6E70CE8}"/>
    <cellStyle name="20% - Accent6 3 3 3 2 2 2" xfId="46054" xr:uid="{D330AD7F-26F5-4432-A65E-EF8C86611304}"/>
    <cellStyle name="20% - Accent6 3 3 3 2 3" xfId="46055" xr:uid="{562F42B6-416D-4E47-8777-8835675F3913}"/>
    <cellStyle name="20% - Accent6 3 3 3 3" xfId="46056" xr:uid="{FF6CFFBC-1BDA-4DAE-B7CB-9482E7C81824}"/>
    <cellStyle name="20% - Accent6 3 3 3 3 2" xfId="46057" xr:uid="{A34961A3-D9F4-4FC2-85FA-BDDE3DF3096B}"/>
    <cellStyle name="20% - Accent6 3 3 3 4" xfId="46058" xr:uid="{B0A76571-46F6-482C-8D54-EE2C2E2DA6B0}"/>
    <cellStyle name="20% - Accent6 3 3 4" xfId="46059" xr:uid="{DF1D81B8-6F6C-4439-9803-A004DC24AF0B}"/>
    <cellStyle name="20% - Accent6 3 3 4 2" xfId="46060" xr:uid="{D97B0B8D-8CF6-4A01-BDBD-8B13DE324E7C}"/>
    <cellStyle name="20% - Accent6 3 3 4 2 2" xfId="46061" xr:uid="{1D6FD2BE-6D47-4B95-96A1-6B462B905A38}"/>
    <cellStyle name="20% - Accent6 3 3 4 3" xfId="46062" xr:uid="{48F73909-16C6-4C36-9C55-6048B627CD1F}"/>
    <cellStyle name="20% - Accent6 3 3 5" xfId="46063" xr:uid="{071F2B6A-1DBF-4BF6-AE32-97AD33428034}"/>
    <cellStyle name="20% - Accent6 3 3 5 2" xfId="46064" xr:uid="{0AE9B1CC-033D-45F1-9F59-1E6309A6DCE9}"/>
    <cellStyle name="20% - Accent6 3 3 6" xfId="46065" xr:uid="{88012DB8-1EEB-403F-8CDC-AF12C29D4C9F}"/>
    <cellStyle name="20% - Accent6 3 4" xfId="812" xr:uid="{0D38A800-1A5B-4072-BF88-F3150856ED14}"/>
    <cellStyle name="20% - Accent6 3 4 2" xfId="46066" xr:uid="{3ADCA357-1E20-4D19-963A-973C6841857F}"/>
    <cellStyle name="20% - Accent6 3 4 2 2" xfId="46067" xr:uid="{D6B472D7-986D-4E7E-A4C4-0B3F900DF158}"/>
    <cellStyle name="20% - Accent6 3 4 2 2 2" xfId="46068" xr:uid="{5762ECE7-1E81-4223-9E65-95AE74D078A5}"/>
    <cellStyle name="20% - Accent6 3 4 2 2 2 2" xfId="46069" xr:uid="{C4DFCC5E-6D59-4824-BA90-AA7AEB108F50}"/>
    <cellStyle name="20% - Accent6 3 4 2 2 3" xfId="46070" xr:uid="{561BC17A-C810-4524-A414-78E88E09C93E}"/>
    <cellStyle name="20% - Accent6 3 4 2 3" xfId="46071" xr:uid="{1865301D-8E35-45F9-8696-990A6B1F6E64}"/>
    <cellStyle name="20% - Accent6 3 4 2 3 2" xfId="46072" xr:uid="{8CBC2754-D6A1-46CB-8C04-56964B1EAABA}"/>
    <cellStyle name="20% - Accent6 3 4 2 4" xfId="46073" xr:uid="{05DCE7B4-1839-43CE-8827-73D66C853D09}"/>
    <cellStyle name="20% - Accent6 3 4 3" xfId="46074" xr:uid="{14EC43D4-4CB5-45A3-8C91-A1AD8564696C}"/>
    <cellStyle name="20% - Accent6 3 4 3 2" xfId="46075" xr:uid="{A3EF00F6-3752-4DFA-8FF4-70806FB7B97E}"/>
    <cellStyle name="20% - Accent6 3 4 3 2 2" xfId="46076" xr:uid="{6B5E517A-64A7-464E-BFC7-FA6B5DB5FFE5}"/>
    <cellStyle name="20% - Accent6 3 4 3 2 2 2" xfId="46077" xr:uid="{9CACB264-20ED-4541-8638-A696511906CD}"/>
    <cellStyle name="20% - Accent6 3 4 3 2 3" xfId="46078" xr:uid="{8386EA8D-917F-4BD2-8182-F50D4EC24301}"/>
    <cellStyle name="20% - Accent6 3 4 3 3" xfId="46079" xr:uid="{A9A434AF-C5A6-4879-84CA-075DF32A0C46}"/>
    <cellStyle name="20% - Accent6 3 4 3 3 2" xfId="46080" xr:uid="{A0B455F0-688F-4AAE-A906-F64D3F7BE505}"/>
    <cellStyle name="20% - Accent6 3 4 3 4" xfId="46081" xr:uid="{2E4C2074-687E-4FBD-8A5B-64673EFC132F}"/>
    <cellStyle name="20% - Accent6 3 4 4" xfId="46082" xr:uid="{6DB59888-89B3-45F8-9B3A-81B825F7C069}"/>
    <cellStyle name="20% - Accent6 3 4 4 2" xfId="46083" xr:uid="{94D27B66-C55A-4568-97ED-B5C376EA9FDD}"/>
    <cellStyle name="20% - Accent6 3 4 4 2 2" xfId="46084" xr:uid="{BE7E8643-8DB8-426F-9575-2C39BBE4F65A}"/>
    <cellStyle name="20% - Accent6 3 4 4 3" xfId="46085" xr:uid="{309F7047-8366-4E92-902D-36797E3F0E15}"/>
    <cellStyle name="20% - Accent6 3 4 5" xfId="46086" xr:uid="{79A73099-02F3-4286-83B7-88F2903EB62B}"/>
    <cellStyle name="20% - Accent6 3 4 5 2" xfId="46087" xr:uid="{247DDA92-407E-4713-8502-5B64BF13CA3A}"/>
    <cellStyle name="20% - Accent6 3 4 6" xfId="46088" xr:uid="{F17D2A0C-55F7-47E8-AAD0-8C444BC28B0E}"/>
    <cellStyle name="20% - Accent6 3 5" xfId="813" xr:uid="{87FCD7E1-4D26-42CA-8D5C-591150861C01}"/>
    <cellStyle name="20% - Accent6 3 5 2" xfId="46089" xr:uid="{C0AE4C88-065B-4AA8-BDB9-D383E1423646}"/>
    <cellStyle name="20% - Accent6 3 5 2 2" xfId="46090" xr:uid="{0E9C2F83-8FB8-42F4-92DF-B83CA2B6DB28}"/>
    <cellStyle name="20% - Accent6 3 5 2 2 2" xfId="46091" xr:uid="{2F63E435-0A5E-4714-9A88-B135F6F4EBAD}"/>
    <cellStyle name="20% - Accent6 3 5 2 3" xfId="46092" xr:uid="{8CE4B141-D8C8-4959-B0FD-8BB7CC1D2112}"/>
    <cellStyle name="20% - Accent6 3 5 3" xfId="46093" xr:uid="{2B5771CA-8E88-4CC4-8A72-8757E5E2A737}"/>
    <cellStyle name="20% - Accent6 3 5 3 2" xfId="46094" xr:uid="{7287C976-B5DB-4C4F-8E48-E99D71C0F82F}"/>
    <cellStyle name="20% - Accent6 3 5 4" xfId="46095" xr:uid="{FDBA0AE3-1E5C-4404-A516-202B9B52D269}"/>
    <cellStyle name="20% - Accent6 3 6" xfId="814" xr:uid="{DF636D51-A4BA-431F-93EC-92775D15877D}"/>
    <cellStyle name="20% - Accent6 3 6 2" xfId="46096" xr:uid="{5504FF52-9BD1-4186-98C5-05D74B9A8CD3}"/>
    <cellStyle name="20% - Accent6 3 6 2 2" xfId="46097" xr:uid="{5F07D6CE-319F-4AD4-A226-B124FAF94701}"/>
    <cellStyle name="20% - Accent6 3 6 2 2 2" xfId="46098" xr:uid="{90D11F17-0515-45AE-B1E2-46609A45A7B4}"/>
    <cellStyle name="20% - Accent6 3 6 2 3" xfId="46099" xr:uid="{D3D90852-95E7-4B4E-9D60-7EF2216F1095}"/>
    <cellStyle name="20% - Accent6 3 6 3" xfId="46100" xr:uid="{ECE31EDA-77A6-42A5-9700-00D1F5E91A23}"/>
    <cellStyle name="20% - Accent6 3 6 3 2" xfId="46101" xr:uid="{E3709570-7FB8-41E5-8091-40EF449C2CA2}"/>
    <cellStyle name="20% - Accent6 3 6 4" xfId="46102" xr:uid="{E747AF03-224F-4E92-A0A2-306823997B7D}"/>
    <cellStyle name="20% - Accent6 3 7" xfId="46103" xr:uid="{F9C36D61-C9B5-474F-A882-6E18BA152831}"/>
    <cellStyle name="20% - Accent6 3 7 2" xfId="46104" xr:uid="{55B86E15-E664-4A65-AABF-10DEC978B7D7}"/>
    <cellStyle name="20% - Accent6 3 7 2 2" xfId="46105" xr:uid="{11337CCB-7377-447B-8B5D-089DEA5C110B}"/>
    <cellStyle name="20% - Accent6 3 7 3" xfId="46106" xr:uid="{79CF7B64-C7AC-4832-AC83-250D8DAF3B6A}"/>
    <cellStyle name="20% - Accent6 3 8" xfId="46107" xr:uid="{517EA2A5-2815-4531-81E1-AFD40D830997}"/>
    <cellStyle name="20% - Accent6 3 8 2" xfId="46108" xr:uid="{6854D1CC-158E-452C-9E4B-A1FAB453C53C}"/>
    <cellStyle name="20% - Accent6 3 9" xfId="46109" xr:uid="{2EBEDD75-D894-4A00-ABDA-5E3482D819A0}"/>
    <cellStyle name="20% - Accent6 30" xfId="815" xr:uid="{3AAD524D-AC07-4076-9376-A084BE07FC48}"/>
    <cellStyle name="20% - Accent6 31" xfId="816" xr:uid="{60D7A018-F795-4ED8-93FB-3F8F253A134F}"/>
    <cellStyle name="20% - Accent6 32" xfId="817" xr:uid="{A6A03671-E42A-4D7E-936E-DF96E34251BE}"/>
    <cellStyle name="20% - Accent6 33" xfId="818" xr:uid="{27CF30E1-DFFF-492B-B17E-6E58FFE92077}"/>
    <cellStyle name="20% - Accent6 4" xfId="819" xr:uid="{4C1D32B6-6E60-445B-A9A2-DD4DC4DB1A05}"/>
    <cellStyle name="20% - Accent6 4 2" xfId="820" xr:uid="{111D8078-72CD-4C20-A4AD-456EA3F7517A}"/>
    <cellStyle name="20% - Accent6 4 2 2" xfId="821" xr:uid="{F1E2F6C5-3DE0-4DFF-8793-816660964A85}"/>
    <cellStyle name="20% - Accent6 4 2 3" xfId="822" xr:uid="{9B0301FE-45B7-4918-8C4B-0403911B7729}"/>
    <cellStyle name="20% - Accent6 4 2 4" xfId="823" xr:uid="{7F62E227-5B07-46FE-9B5F-04B169C6F667}"/>
    <cellStyle name="20% - Accent6 4 2 5" xfId="824" xr:uid="{173C9832-9560-49F4-ABCD-022CC1FF4326}"/>
    <cellStyle name="20% - Accent6 4 3" xfId="825" xr:uid="{2C413CFE-BDF0-4BB6-AD74-F631CC995B2F}"/>
    <cellStyle name="20% - Accent6 4 4" xfId="826" xr:uid="{9311760A-EF08-435C-B4BD-17C2CA9E960B}"/>
    <cellStyle name="20% - Accent6 4 5" xfId="827" xr:uid="{7ECF1EFD-91A9-421F-8925-FDFC86B09DB2}"/>
    <cellStyle name="20% - Accent6 4 6" xfId="828" xr:uid="{DA4962B1-65B3-49F6-B12A-B0345DB0745D}"/>
    <cellStyle name="20% - Accent6 5" xfId="829" xr:uid="{A5DCFD21-BE37-4B34-96F5-35EA78FE3883}"/>
    <cellStyle name="20% - Accent6 5 2" xfId="830" xr:uid="{F8E3F265-0149-41FD-8350-DD4E4EA10572}"/>
    <cellStyle name="20% - Accent6 5 2 2" xfId="831" xr:uid="{5902A288-AF82-4231-9206-475723690CB8}"/>
    <cellStyle name="20% - Accent6 5 2 2 2" xfId="46110" xr:uid="{B3E8E361-D166-4DF5-8551-C8164AF521DF}"/>
    <cellStyle name="20% - Accent6 5 2 2 2 2" xfId="46111" xr:uid="{4E5F0E7C-0488-43A4-88F4-40A8881A53CA}"/>
    <cellStyle name="20% - Accent6 5 2 2 2 2 2" xfId="46112" xr:uid="{BADBBF99-984F-484B-9946-8915E174014A}"/>
    <cellStyle name="20% - Accent6 5 2 2 2 3" xfId="46113" xr:uid="{7CEC75A4-DB9F-435E-BA3E-2489D5DAF958}"/>
    <cellStyle name="20% - Accent6 5 2 2 3" xfId="46114" xr:uid="{91D892A8-CD2D-4C6B-8B52-6F588FEED782}"/>
    <cellStyle name="20% - Accent6 5 2 2 3 2" xfId="46115" xr:uid="{FC28E093-1B1E-46B7-B0A9-4F3B8428B0EE}"/>
    <cellStyle name="20% - Accent6 5 2 2 4" xfId="46116" xr:uid="{46CC9ACE-2D70-4C13-8EFC-82DD95F29F74}"/>
    <cellStyle name="20% - Accent6 5 2 3" xfId="832" xr:uid="{EB8081DD-949E-4F66-B8F7-31755CB2D045}"/>
    <cellStyle name="20% - Accent6 5 2 3 2" xfId="46117" xr:uid="{9C4A10DB-DA16-4D79-8989-1C5A56F8DB84}"/>
    <cellStyle name="20% - Accent6 5 2 3 2 2" xfId="46118" xr:uid="{6B28098B-152D-40CE-AAE7-0240E7F135F4}"/>
    <cellStyle name="20% - Accent6 5 2 3 2 2 2" xfId="46119" xr:uid="{30675808-0ADC-486F-A8F2-36C943755D31}"/>
    <cellStyle name="20% - Accent6 5 2 3 2 3" xfId="46120" xr:uid="{34E86F25-7266-4304-BB51-BB899119056D}"/>
    <cellStyle name="20% - Accent6 5 2 3 3" xfId="46121" xr:uid="{E43B1A6C-4493-4D08-AD7B-04B1E611A4E2}"/>
    <cellStyle name="20% - Accent6 5 2 3 3 2" xfId="46122" xr:uid="{229D1E4D-7EAB-4C36-B63A-03269C720C47}"/>
    <cellStyle name="20% - Accent6 5 2 3 4" xfId="46123" xr:uid="{5C956F6F-2B45-4694-B5D0-A83E22D95C57}"/>
    <cellStyle name="20% - Accent6 5 2 4" xfId="833" xr:uid="{CC5BECDB-6167-4A55-B532-E5B6EA95108A}"/>
    <cellStyle name="20% - Accent6 5 2 4 2" xfId="46124" xr:uid="{D9E62E18-4273-4998-9D5A-E42DBDB45154}"/>
    <cellStyle name="20% - Accent6 5 2 4 2 2" xfId="46125" xr:uid="{303D5BE1-8A49-4926-9CDE-86D5B04A2FC5}"/>
    <cellStyle name="20% - Accent6 5 2 4 3" xfId="46126" xr:uid="{D1D09961-ABAC-428F-A46A-2691395CD760}"/>
    <cellStyle name="20% - Accent6 5 2 5" xfId="834" xr:uid="{BA50127E-DED3-4C70-B020-D74AD6A70BC1}"/>
    <cellStyle name="20% - Accent6 5 2 5 2" xfId="46127" xr:uid="{20C562F2-4F57-4457-BF54-90BA78E68A37}"/>
    <cellStyle name="20% - Accent6 5 2 6" xfId="46128" xr:uid="{58B20286-BF4B-46CD-BC26-EF4683C80FA3}"/>
    <cellStyle name="20% - Accent6 5 3" xfId="835" xr:uid="{FAF911EB-5C58-46F4-9F2B-B9DA0216E520}"/>
    <cellStyle name="20% - Accent6 5 3 2" xfId="46129" xr:uid="{195B8316-44E6-4072-9E61-9A75A31966F4}"/>
    <cellStyle name="20% - Accent6 5 3 2 2" xfId="46130" xr:uid="{781E944E-F726-4AE6-AEA6-AB4A48DDD9FD}"/>
    <cellStyle name="20% - Accent6 5 3 2 2 2" xfId="46131" xr:uid="{18F5B7C2-F561-4782-88D4-6284F29A9654}"/>
    <cellStyle name="20% - Accent6 5 3 2 2 2 2" xfId="46132" xr:uid="{239A6EB6-4BB4-49F3-8C93-DC503C2AF184}"/>
    <cellStyle name="20% - Accent6 5 3 2 2 3" xfId="46133" xr:uid="{D4906749-2016-44B3-99BF-31F9E0F21DC3}"/>
    <cellStyle name="20% - Accent6 5 3 2 3" xfId="46134" xr:uid="{4F35028E-F9AB-4D49-B81D-6207D2BB0E6B}"/>
    <cellStyle name="20% - Accent6 5 3 2 3 2" xfId="46135" xr:uid="{99F7B8D2-B710-4C22-8C5F-60066B33A8EA}"/>
    <cellStyle name="20% - Accent6 5 3 2 4" xfId="46136" xr:uid="{1FE454DA-7368-45ED-BF86-9FC5021B9EB0}"/>
    <cellStyle name="20% - Accent6 5 3 3" xfId="46137" xr:uid="{3834BE25-0543-4331-A6CA-2AE16E6CE5D9}"/>
    <cellStyle name="20% - Accent6 5 3 3 2" xfId="46138" xr:uid="{D5638C36-A338-452E-A1F8-0112CFF963DF}"/>
    <cellStyle name="20% - Accent6 5 3 3 2 2" xfId="46139" xr:uid="{C4468222-5388-4E1F-AC53-DE93BEF8EF04}"/>
    <cellStyle name="20% - Accent6 5 3 3 2 2 2" xfId="46140" xr:uid="{6C7C9951-A10A-46BC-86EF-59C92A0B6D89}"/>
    <cellStyle name="20% - Accent6 5 3 3 2 3" xfId="46141" xr:uid="{367057ED-42A5-4C52-B9A0-25D7F970122A}"/>
    <cellStyle name="20% - Accent6 5 3 3 3" xfId="46142" xr:uid="{3A7A2CE7-433B-46F0-BC83-474CF5039B3B}"/>
    <cellStyle name="20% - Accent6 5 3 3 3 2" xfId="46143" xr:uid="{57894630-14D9-4518-9DC9-2A1BABF46729}"/>
    <cellStyle name="20% - Accent6 5 3 3 4" xfId="46144" xr:uid="{60BDAC1C-A23B-4108-BD7E-0847E622A01B}"/>
    <cellStyle name="20% - Accent6 5 3 4" xfId="46145" xr:uid="{B18341E0-1441-45A2-87E3-2B37A1263FB8}"/>
    <cellStyle name="20% - Accent6 5 3 4 2" xfId="46146" xr:uid="{AFE3EA86-4E6B-4567-A125-30F7E4145A2B}"/>
    <cellStyle name="20% - Accent6 5 3 4 2 2" xfId="46147" xr:uid="{9AF8C01A-E002-44F0-9D3D-F991D765CBBB}"/>
    <cellStyle name="20% - Accent6 5 3 4 3" xfId="46148" xr:uid="{2DA663B3-7053-4B88-B9A9-64A5C3C8BC0B}"/>
    <cellStyle name="20% - Accent6 5 3 5" xfId="46149" xr:uid="{586A4DB6-2785-4E23-AD28-6F59204E7B80}"/>
    <cellStyle name="20% - Accent6 5 3 5 2" xfId="46150" xr:uid="{E8F59DA5-C416-4C0D-96CC-422742BC2AA3}"/>
    <cellStyle name="20% - Accent6 5 3 6" xfId="46151" xr:uid="{2C1B2FBB-9E3C-428B-8180-57B9FC26D355}"/>
    <cellStyle name="20% - Accent6 5 4" xfId="836" xr:uid="{F1423BF2-0A5F-4D59-A8E9-B6EF832EABB2}"/>
    <cellStyle name="20% - Accent6 5 4 2" xfId="46152" xr:uid="{E4C459A8-EC63-4A3A-B223-E9CB55909F81}"/>
    <cellStyle name="20% - Accent6 5 4 2 2" xfId="46153" xr:uid="{93A5382C-5FF4-4CCD-A1FD-084B9F678C5C}"/>
    <cellStyle name="20% - Accent6 5 4 2 2 2" xfId="46154" xr:uid="{04AC7129-349A-42D1-A287-748FFFC67905}"/>
    <cellStyle name="20% - Accent6 5 4 2 3" xfId="46155" xr:uid="{8D3FB5D3-D7BB-47DC-B473-1F94B04B39F5}"/>
    <cellStyle name="20% - Accent6 5 4 3" xfId="46156" xr:uid="{D70CBAAB-EA3D-48DD-A6C1-BC267F1F1154}"/>
    <cellStyle name="20% - Accent6 5 4 3 2" xfId="46157" xr:uid="{9EC2A118-6D9F-4C34-9B01-6EC4BB38F5C6}"/>
    <cellStyle name="20% - Accent6 5 4 4" xfId="46158" xr:uid="{869D6468-7CA9-46D9-98FC-AFB16386BA69}"/>
    <cellStyle name="20% - Accent6 5 5" xfId="837" xr:uid="{024DFE06-B751-4ED7-853D-3D99AD097D8B}"/>
    <cellStyle name="20% - Accent6 5 5 2" xfId="46159" xr:uid="{A297AD05-4703-4293-B2A6-C4528F534BDE}"/>
    <cellStyle name="20% - Accent6 5 5 2 2" xfId="46160" xr:uid="{A9B9245B-92D1-4E82-BBCC-82F51403B7E5}"/>
    <cellStyle name="20% - Accent6 5 5 2 2 2" xfId="46161" xr:uid="{18438268-5419-4DB0-8392-ADE4EA925261}"/>
    <cellStyle name="20% - Accent6 5 5 2 3" xfId="46162" xr:uid="{E581E1F3-573A-4D6A-B1C9-5DFB06DB8A4E}"/>
    <cellStyle name="20% - Accent6 5 5 3" xfId="46163" xr:uid="{BB85EE90-BC42-46D8-8953-660F18DD223A}"/>
    <cellStyle name="20% - Accent6 5 5 3 2" xfId="46164" xr:uid="{3B8A39C6-B572-42F1-BBD1-A3FA6CD469DD}"/>
    <cellStyle name="20% - Accent6 5 5 4" xfId="46165" xr:uid="{B5EA8F53-1307-47A5-B6A2-D76200D127AB}"/>
    <cellStyle name="20% - Accent6 5 6" xfId="838" xr:uid="{874B96DF-95DB-4069-9C0D-2F9BF175B550}"/>
    <cellStyle name="20% - Accent6 5 6 2" xfId="46166" xr:uid="{01472912-B5DD-4BB8-97ED-73254E4697E3}"/>
    <cellStyle name="20% - Accent6 5 6 2 2" xfId="46167" xr:uid="{97485A1A-90F8-4883-ACB7-FAF52AD98745}"/>
    <cellStyle name="20% - Accent6 5 6 3" xfId="46168" xr:uid="{1259DCE0-E670-4DBD-9BB0-692F45A0BE0F}"/>
    <cellStyle name="20% - Accent6 5 7" xfId="46169" xr:uid="{03377B0B-EC39-4146-B738-302B1EDC427C}"/>
    <cellStyle name="20% - Accent6 5 7 2" xfId="46170" xr:uid="{30340255-9C63-4451-8C66-23E402618F17}"/>
    <cellStyle name="20% - Accent6 5 8" xfId="46171" xr:uid="{3B525B33-7BFF-41AF-A5FA-EA095270EB28}"/>
    <cellStyle name="20% - Accent6 6" xfId="839" xr:uid="{3DA39258-EEFE-461F-B28C-2C3F2548D027}"/>
    <cellStyle name="20% - Accent6 6 2" xfId="46172" xr:uid="{BC4DC181-50D6-4E2E-ADC9-460B3AD9C8EC}"/>
    <cellStyle name="20% - Accent6 6 2 2" xfId="46173" xr:uid="{580C3F18-ACEE-4B5D-BDAF-26A0E5183424}"/>
    <cellStyle name="20% - Accent6 6 2 2 2" xfId="46174" xr:uid="{233B8932-0CBD-45C2-AEDB-F888532EAF9A}"/>
    <cellStyle name="20% - Accent6 6 2 2 2 2" xfId="46175" xr:uid="{31949A88-823D-4226-94D2-3FD4952C37D0}"/>
    <cellStyle name="20% - Accent6 6 2 2 2 2 2" xfId="46176" xr:uid="{78174A6D-03B7-499D-8861-CA7AF8E01E49}"/>
    <cellStyle name="20% - Accent6 6 2 2 2 3" xfId="46177" xr:uid="{008D1E97-1D08-45D1-8A8E-AEE4D5594B03}"/>
    <cellStyle name="20% - Accent6 6 2 2 3" xfId="46178" xr:uid="{E549C47F-DC60-4A54-A465-1004133703E0}"/>
    <cellStyle name="20% - Accent6 6 2 2 3 2" xfId="46179" xr:uid="{37ABE03F-A394-46F7-975C-48EA622D4BA5}"/>
    <cellStyle name="20% - Accent6 6 2 2 4" xfId="46180" xr:uid="{BF307411-7ED6-4CA1-988E-7318D3F94557}"/>
    <cellStyle name="20% - Accent6 6 2 3" xfId="46181" xr:uid="{34D8F463-58D3-4A04-99C8-9D73F33AA86A}"/>
    <cellStyle name="20% - Accent6 6 2 3 2" xfId="46182" xr:uid="{6823CF12-EF2B-4B2E-AE5F-2D3B93C67435}"/>
    <cellStyle name="20% - Accent6 6 2 3 2 2" xfId="46183" xr:uid="{7A3159E5-AA56-45D7-A1B3-564FEEE0D629}"/>
    <cellStyle name="20% - Accent6 6 2 3 2 2 2" xfId="46184" xr:uid="{C7BEAF22-89B9-4BCF-96E1-DFB17F32906C}"/>
    <cellStyle name="20% - Accent6 6 2 3 2 3" xfId="46185" xr:uid="{CAB3FF13-BA6C-414E-96D3-5C544BCD2382}"/>
    <cellStyle name="20% - Accent6 6 2 3 3" xfId="46186" xr:uid="{85A8C7F4-F21F-4CE8-A267-D8C618033D07}"/>
    <cellStyle name="20% - Accent6 6 2 3 3 2" xfId="46187" xr:uid="{A8C51BC8-0CE0-4060-8698-E1A6A30F6535}"/>
    <cellStyle name="20% - Accent6 6 2 3 4" xfId="46188" xr:uid="{D6ECF26D-E8AD-4E1B-B214-C29C2D3C5AD2}"/>
    <cellStyle name="20% - Accent6 6 2 4" xfId="46189" xr:uid="{8B759935-013D-47C0-9C2D-8F7EE86708C0}"/>
    <cellStyle name="20% - Accent6 6 2 4 2" xfId="46190" xr:uid="{453CC9DD-CBAB-4350-83E7-EEC898794528}"/>
    <cellStyle name="20% - Accent6 6 2 4 2 2" xfId="46191" xr:uid="{B5952FB4-C962-4E4D-AA1F-F95EFBA8A77A}"/>
    <cellStyle name="20% - Accent6 6 2 4 3" xfId="46192" xr:uid="{E6E6F288-72D4-49F5-8F51-968A5D698E32}"/>
    <cellStyle name="20% - Accent6 6 2 5" xfId="46193" xr:uid="{9AAE8301-896E-429C-B356-15F97CC07736}"/>
    <cellStyle name="20% - Accent6 6 2 5 2" xfId="46194" xr:uid="{F7F37C5D-1AF0-482D-959F-55A97BF1EAE3}"/>
    <cellStyle name="20% - Accent6 6 2 6" xfId="46195" xr:uid="{CC6631F2-0F0C-4F63-8C8A-1EAF389AA584}"/>
    <cellStyle name="20% - Accent6 6 3" xfId="46196" xr:uid="{C2B7C64C-C1AE-4865-B745-BBF022338D05}"/>
    <cellStyle name="20% - Accent6 6 3 2" xfId="46197" xr:uid="{4DEFAD55-1146-41D4-AE80-7E61D99CA24A}"/>
    <cellStyle name="20% - Accent6 6 3 2 2" xfId="46198" xr:uid="{C4C7CD91-9ECC-4D87-9D1C-8046C877DC14}"/>
    <cellStyle name="20% - Accent6 6 3 2 2 2" xfId="46199" xr:uid="{A1A2A764-3F82-45D7-9056-EF22C73839F8}"/>
    <cellStyle name="20% - Accent6 6 3 2 2 2 2" xfId="46200" xr:uid="{DF1B18CA-0396-4AB9-B1DA-5E076C79AD97}"/>
    <cellStyle name="20% - Accent6 6 3 2 2 3" xfId="46201" xr:uid="{9FC22CDF-3341-447D-910F-FEEC931DDBAB}"/>
    <cellStyle name="20% - Accent6 6 3 2 3" xfId="46202" xr:uid="{B00923C1-84EF-4B8D-9B20-F2FF883E3951}"/>
    <cellStyle name="20% - Accent6 6 3 2 3 2" xfId="46203" xr:uid="{E5A41422-4456-4895-AB86-061F10B1CE56}"/>
    <cellStyle name="20% - Accent6 6 3 2 4" xfId="46204" xr:uid="{DE10E23D-20D8-4749-A95E-DCEBD03BDF26}"/>
    <cellStyle name="20% - Accent6 6 3 3" xfId="46205" xr:uid="{25FC25CF-F2BF-4844-A03D-1440DAC1FD64}"/>
    <cellStyle name="20% - Accent6 6 3 3 2" xfId="46206" xr:uid="{4B2E036D-4348-4492-B514-A935CE062E28}"/>
    <cellStyle name="20% - Accent6 6 3 3 2 2" xfId="46207" xr:uid="{9BE4A358-FB4E-4215-92DD-E995C1B9FF77}"/>
    <cellStyle name="20% - Accent6 6 3 3 2 2 2" xfId="46208" xr:uid="{422D5E4E-D2F3-4F20-928D-70217E7C46DF}"/>
    <cellStyle name="20% - Accent6 6 3 3 2 3" xfId="46209" xr:uid="{305A2E2E-E6F9-4ADA-A89D-BC62634F72B8}"/>
    <cellStyle name="20% - Accent6 6 3 3 3" xfId="46210" xr:uid="{A6A179E2-4B31-446D-B728-CB554DBC5858}"/>
    <cellStyle name="20% - Accent6 6 3 3 3 2" xfId="46211" xr:uid="{FC3D494B-169C-4FCB-AACD-CAF0721650FA}"/>
    <cellStyle name="20% - Accent6 6 3 3 4" xfId="46212" xr:uid="{2CD5B6DC-6397-4EF0-913D-89648084D47A}"/>
    <cellStyle name="20% - Accent6 6 3 4" xfId="46213" xr:uid="{0AEA582F-54E2-4E43-BB8E-3D4CCE0EF1CE}"/>
    <cellStyle name="20% - Accent6 6 3 4 2" xfId="46214" xr:uid="{AF742F35-E84E-4AAF-AB22-6A3CA40A5289}"/>
    <cellStyle name="20% - Accent6 6 3 4 2 2" xfId="46215" xr:uid="{325DDFB9-FABA-4D49-AFFF-78E0AE5D6F14}"/>
    <cellStyle name="20% - Accent6 6 3 4 3" xfId="46216" xr:uid="{3D392C60-262F-4EDB-B720-4D5D022AFEC2}"/>
    <cellStyle name="20% - Accent6 6 3 5" xfId="46217" xr:uid="{DC9D783A-833A-49C6-B700-B1E1D764DCF4}"/>
    <cellStyle name="20% - Accent6 6 3 5 2" xfId="46218" xr:uid="{B0D6F833-C503-48C9-B72C-9A2BCDB62979}"/>
    <cellStyle name="20% - Accent6 6 3 6" xfId="46219" xr:uid="{63A3070E-69DA-4824-B4EE-3777050433A3}"/>
    <cellStyle name="20% - Accent6 6 4" xfId="46220" xr:uid="{ADEEAD00-146C-4890-B202-52155D32FD62}"/>
    <cellStyle name="20% - Accent6 6 4 2" xfId="46221" xr:uid="{18F2A89F-BC84-4298-B160-DBA7A5312690}"/>
    <cellStyle name="20% - Accent6 6 4 2 2" xfId="46222" xr:uid="{0A457E91-2767-401A-90AA-72A70E848A85}"/>
    <cellStyle name="20% - Accent6 6 4 2 2 2" xfId="46223" xr:uid="{8623012C-7241-4E13-97CB-8B3A4CB15E37}"/>
    <cellStyle name="20% - Accent6 6 4 2 3" xfId="46224" xr:uid="{473FF6E0-FD27-4782-A09D-5EA18E8C6683}"/>
    <cellStyle name="20% - Accent6 6 4 3" xfId="46225" xr:uid="{68233FF6-CE3D-4EC7-B12D-3085441B9B1B}"/>
    <cellStyle name="20% - Accent6 6 4 3 2" xfId="46226" xr:uid="{4A442AB1-8772-4B21-8F45-10F83096D906}"/>
    <cellStyle name="20% - Accent6 6 4 4" xfId="46227" xr:uid="{B849917C-9BB5-4314-8D42-06C9D916B889}"/>
    <cellStyle name="20% - Accent6 6 5" xfId="46228" xr:uid="{EB2C14C4-ABB6-485A-BBB6-E07FCA8BA6D5}"/>
    <cellStyle name="20% - Accent6 6 5 2" xfId="46229" xr:uid="{23471C50-775D-42E7-BD39-EE4E165A9730}"/>
    <cellStyle name="20% - Accent6 6 5 2 2" xfId="46230" xr:uid="{62DC179B-FA4B-419D-BB01-725C45FAEB51}"/>
    <cellStyle name="20% - Accent6 6 5 2 2 2" xfId="46231" xr:uid="{F26E77B9-9627-41E1-8B17-8E888E5617A6}"/>
    <cellStyle name="20% - Accent6 6 5 2 3" xfId="46232" xr:uid="{679351EE-6E85-4F66-B1F7-1C2F66B9BC89}"/>
    <cellStyle name="20% - Accent6 6 5 3" xfId="46233" xr:uid="{A5B7AD3E-6581-41C9-AF1A-875BC2BD50F4}"/>
    <cellStyle name="20% - Accent6 6 5 3 2" xfId="46234" xr:uid="{63543494-5CFB-49DE-8ECA-3ED95AE74782}"/>
    <cellStyle name="20% - Accent6 6 5 4" xfId="46235" xr:uid="{E565C8D4-7B20-40C5-B367-7105D957A967}"/>
    <cellStyle name="20% - Accent6 6 6" xfId="46236" xr:uid="{26F27037-9733-4DA2-92AC-C80DAAE7EEF0}"/>
    <cellStyle name="20% - Accent6 6 6 2" xfId="46237" xr:uid="{A7F6FE2F-3FA2-4853-A487-487783158EE8}"/>
    <cellStyle name="20% - Accent6 6 6 2 2" xfId="46238" xr:uid="{495ACB9F-43AA-473E-8897-864414BF99CC}"/>
    <cellStyle name="20% - Accent6 6 6 3" xfId="46239" xr:uid="{F15B2262-A00D-4345-AD7E-33D1636364E2}"/>
    <cellStyle name="20% - Accent6 6 7" xfId="46240" xr:uid="{9F090500-D777-406E-B02E-D25D5AF1DE19}"/>
    <cellStyle name="20% - Accent6 6 7 2" xfId="46241" xr:uid="{711814DD-2CDB-4605-920E-C303F4098632}"/>
    <cellStyle name="20% - Accent6 6 8" xfId="46242" xr:uid="{457BA1D7-B181-4AAF-9EFB-F83CE886AC00}"/>
    <cellStyle name="20% - Accent6 7" xfId="840" xr:uid="{E0662982-CDDE-4E9F-A4D6-61C0D378EEE2}"/>
    <cellStyle name="20% - Accent6 8" xfId="841" xr:uid="{694CCB78-AF73-4F0C-9B49-DDE36E82420E}"/>
    <cellStyle name="20% - Accent6 9" xfId="842" xr:uid="{74F8B203-F1F5-41E2-ABC1-E8B801F0FD9B}"/>
    <cellStyle name="20% - Akzent1" xfId="46243" xr:uid="{EAB4B3D2-5278-4E10-B27A-1F933E36FB53}"/>
    <cellStyle name="20% - Akzent2" xfId="46244" xr:uid="{09B380E4-5D6E-4BB3-A091-91088A855D1C}"/>
    <cellStyle name="20% - Akzent3" xfId="46245" xr:uid="{9C0D0E3F-D657-4B59-9D0F-0763BD3CAD47}"/>
    <cellStyle name="20% - Akzent4" xfId="46246" xr:uid="{B305499D-A425-40A8-964C-E29CF99EBE93}"/>
    <cellStyle name="20% - Akzent5" xfId="46247" xr:uid="{CB775021-DE24-4C82-A530-D2B170C2C77C}"/>
    <cellStyle name="20% - Akzent6" xfId="46248" xr:uid="{B8C2E004-BA40-4E79-A783-208B808102B9}"/>
    <cellStyle name="20% - Énfasis1" xfId="46249" xr:uid="{79C892DC-21EB-4A5A-A1C1-3A60E7C12B67}"/>
    <cellStyle name="20% - Énfasis2" xfId="46250" xr:uid="{4ACDD444-2293-4D98-B24B-120CA5B71BB5}"/>
    <cellStyle name="20% - Énfasis3" xfId="46251" xr:uid="{F959AF4A-E79D-472E-95A4-BF719BF8161D}"/>
    <cellStyle name="20% - Énfasis4" xfId="46252" xr:uid="{1DED34A8-302A-4C5C-ABBA-3009A8EBF3D4}"/>
    <cellStyle name="20% - Énfasis5" xfId="46253" xr:uid="{6882A8A4-1177-479B-83D9-D74094F35254}"/>
    <cellStyle name="20% - Énfasis6" xfId="46254" xr:uid="{B1FFB166-8480-4CC2-B7FD-59E93381DD23}"/>
    <cellStyle name="20% - Акцент1" xfId="46255" xr:uid="{D4559857-81B0-4F85-9746-EB5E28936B96}"/>
    <cellStyle name="20% - Акцент2" xfId="46256" xr:uid="{174402A8-945D-4D54-840D-B17E74EA417A}"/>
    <cellStyle name="20% - Акцент3" xfId="46257" xr:uid="{7D52C659-493A-4B44-BD82-15A8FFDC9BC1}"/>
    <cellStyle name="20% - Акцент4" xfId="46258" xr:uid="{B575AEDA-FD31-412F-8AC1-B0EAA1DAD9B3}"/>
    <cellStyle name="20% - Акцент5" xfId="46259" xr:uid="{6C466E79-ED09-42F2-889F-F89514EB0D6E}"/>
    <cellStyle name="20% - Акцент6" xfId="46260" xr:uid="{A8F7A764-8C74-4FFB-8849-4A76B47F9C7F}"/>
    <cellStyle name="20% - 强调文字颜色 1" xfId="46261" xr:uid="{F2FDCA7C-FD4F-47C3-8842-5D11C1C38BC3}"/>
    <cellStyle name="20% - 强调文字颜色 2" xfId="46262" xr:uid="{9AD972E0-9A66-4BAA-B4FC-76432405DE0F}"/>
    <cellStyle name="20% - 强调文字颜色 3" xfId="46263" xr:uid="{1A7D0C2B-FC8F-498B-AAF8-B9F306DB60D1}"/>
    <cellStyle name="20% - 强调文字颜色 4" xfId="46264" xr:uid="{D02DC2BB-CA6F-4C25-9AA4-F09F587E9E12}"/>
    <cellStyle name="20% - 强调文字颜色 5" xfId="46265" xr:uid="{1812B107-3A8F-4208-9260-FC3B814E202E}"/>
    <cellStyle name="20% - 强调文字颜色 6" xfId="46266" xr:uid="{A759BB44-38F2-43A0-839B-D0CCE5C85A97}"/>
    <cellStyle name="24" xfId="46267" xr:uid="{B255441D-9CDF-43D9-A97F-1325CC08530C}"/>
    <cellStyle name="24 2" xfId="46268" xr:uid="{6FBEA916-659F-42A0-9D6C-AA6E6D0BF600}"/>
    <cellStyle name="2x" xfId="46269" xr:uid="{982B8064-EB50-42C2-89F1-743DCCE8FBD6}"/>
    <cellStyle name="3" xfId="46270" xr:uid="{AB95961D-165E-44AA-B052-BB7B56475430}"/>
    <cellStyle name="3 sig fig" xfId="46271" xr:uid="{F3752F7E-FE18-4A6B-8894-852E5256FCE5}"/>
    <cellStyle name="3 sig fig 2" xfId="46272" xr:uid="{53614AEF-8D17-464B-8D6F-D6ECF1D57B03}"/>
    <cellStyle name="3 sig fig 3" xfId="46273" xr:uid="{C81527C6-EB5F-42D9-8F38-31AA0A32F79E}"/>
    <cellStyle name="3 space" xfId="46274" xr:uid="{38736E19-4FD8-4C54-A6D1-2D9DB06282B0}"/>
    <cellStyle name="3. Dark Grey Table Highlight" xfId="46275" xr:uid="{E91CF1BC-4EA1-45CB-A7DB-425FAE2E35ED}"/>
    <cellStyle name="3. Dark Grey Table Highlight 2" xfId="46276" xr:uid="{A2CA0524-8B43-4549-B926-76280EF5DF9F}"/>
    <cellStyle name="3. Dark Grey Table Highlight 3" xfId="46277" xr:uid="{878D6F9A-6AA2-4505-89B4-78D2826692D1}"/>
    <cellStyle name="3. Dark Grey Table Highlight 4" xfId="46278" xr:uid="{46F72A84-37E5-411D-825E-FED409CD1BBC}"/>
    <cellStyle name="3. Dark Grey Table Highlight 5" xfId="46279" xr:uid="{ED26241E-DC12-4EC3-9A02-C30F53F31C19}"/>
    <cellStyle name="3. Dark Grey Table Highlight 6" xfId="46280" xr:uid="{0FCD4292-EE26-45CA-9B50-F100C66F4551}"/>
    <cellStyle name="3. Dark Grey Table Highlight 7" xfId="46281" xr:uid="{A71D153E-E932-4932-8D30-4EE22670A234}"/>
    <cellStyle name="3. Dark Grey Table Highlight 8" xfId="46282" xr:uid="{09C3288D-D7FF-4B71-BEF3-4CDDAC31C178}"/>
    <cellStyle name="3_Book5" xfId="46283" xr:uid="{D39DB304-D250-4CDD-9979-A96A4CD38FBA}"/>
    <cellStyle name="3_Liberty+IE+Model++September+2008" xfId="46284" xr:uid="{F98E7A10-AAD2-4109-9D60-9DF030746527}"/>
    <cellStyle name="3D.Button.Inhalt" xfId="46285" xr:uid="{ED73267C-BF82-4F36-9DAC-87B0DB3F2EB5}"/>
    <cellStyle name="3D.Button.Links" xfId="46286" xr:uid="{6D4E7A43-6030-4B80-B0A7-F0354E7E199A}"/>
    <cellStyle name="3D.Button.LinksOben" xfId="46287" xr:uid="{1568E664-660C-468D-9521-CBE5DED1297C}"/>
    <cellStyle name="3D.Button.LinksUnten" xfId="46288" xr:uid="{9D70AC86-38DF-4D1E-9A29-7B8741F9B20E}"/>
    <cellStyle name="3D.Button.Oben" xfId="46289" xr:uid="{36EA8CB2-CEF0-4002-9FCE-67CF75EFF766}"/>
    <cellStyle name="3D.Button.Rechts" xfId="46290" xr:uid="{E9CC1734-8FFE-4D3F-9BEC-4B7AF263FE08}"/>
    <cellStyle name="3D.Button.RechtsOben" xfId="46291" xr:uid="{8622385E-B9A9-45DE-BA0C-189FD580FB2E}"/>
    <cellStyle name="3D.Button.RechtsUnten" xfId="46292" xr:uid="{251A2BAA-6812-4600-A157-740F77E580AD}"/>
    <cellStyle name="3D.Button.Unten" xfId="46293" xr:uid="{961B7325-0FAE-4295-8574-EC1D2298BE71}"/>
    <cellStyle name="3D.Zelle.Inhalt" xfId="46294" xr:uid="{99374259-7647-45E5-816F-B2EE0E05567B}"/>
    <cellStyle name="3D.Zelle.Links" xfId="46295" xr:uid="{768016EA-8CBA-4770-8006-9F87A870C1C8}"/>
    <cellStyle name="3D.Zelle.LinksOben" xfId="46296" xr:uid="{816684EB-AE6D-4270-91ED-582561DBB5FA}"/>
    <cellStyle name="3D.Zelle.LinksUnten" xfId="46297" xr:uid="{6B8C7E4B-47AE-4343-8136-2F9F977845D1}"/>
    <cellStyle name="3D.Zelle.Oben" xfId="46298" xr:uid="{7F62F13A-3FCA-43FF-961C-5C60DDDE2335}"/>
    <cellStyle name="3D.Zelle.Rechts" xfId="46299" xr:uid="{D5C7C4C8-5838-4EFA-A527-078BB8F7DD1B}"/>
    <cellStyle name="3D.Zelle.RechtsOben" xfId="46300" xr:uid="{D0EF82BD-4DD3-48A1-9A69-6612F8644E32}"/>
    <cellStyle name="3D.Zelle.RechtsUnten" xfId="46301" xr:uid="{26120902-AE5F-47CC-874A-BAB5072C4CBD}"/>
    <cellStyle name="3D.Zelle.Unten" xfId="46302" xr:uid="{19742007-BB65-4139-944A-0F70AE4818B6}"/>
    <cellStyle name="³f¹ô[0]_pldt" xfId="46303" xr:uid="{8E115189-11B9-4D24-86BB-F98424CD93BC}"/>
    <cellStyle name="³f¹ô_pldt" xfId="46304" xr:uid="{CCFA0EBD-4F2F-4F34-BD4B-D2CCC3C8BB44}"/>
    <cellStyle name="4. Waterfall" xfId="46305" xr:uid="{D4562B85-A44D-4413-954B-0E6BFCFB7B6B}"/>
    <cellStyle name="40% - Accent1 10" xfId="843" xr:uid="{22DD27F0-9F5A-4BD6-B53F-4973B5025B52}"/>
    <cellStyle name="40% - Accent1 10 2" xfId="46306" xr:uid="{C59D40A9-DA57-42BA-BD9B-211D2F500BB2}"/>
    <cellStyle name="40% - Accent1 11" xfId="844" xr:uid="{E50258E2-E6D6-48B4-B872-C6CF6A4756E0}"/>
    <cellStyle name="40% - Accent1 12" xfId="845" xr:uid="{16DD64C5-728F-4975-9EB7-E87B6F017326}"/>
    <cellStyle name="40% - Accent1 12 2" xfId="46307" xr:uid="{8C769676-92CA-4C51-B6FE-59A62016D5DF}"/>
    <cellStyle name="40% - Accent1 13" xfId="846" xr:uid="{6597822B-201D-4D55-9BCC-5A3544277211}"/>
    <cellStyle name="40% - Accent1 14" xfId="847" xr:uid="{AA8DED10-D45F-40A8-8BFF-123E7F167D11}"/>
    <cellStyle name="40% - Accent1 15" xfId="848" xr:uid="{DD2F5179-5880-434D-976E-CA72DFE1BC59}"/>
    <cellStyle name="40% - Accent1 16" xfId="849" xr:uid="{97CA1887-D61A-474C-92C3-5F3DB008F81A}"/>
    <cellStyle name="40% - Accent1 17" xfId="850" xr:uid="{495D598A-04E2-4503-84F0-B7E7BC1DEF43}"/>
    <cellStyle name="40% - Accent1 18" xfId="851" xr:uid="{2A33DC23-6E36-4073-AF5D-20DA6024EA29}"/>
    <cellStyle name="40% - Accent1 19" xfId="852" xr:uid="{4AFF6678-EBFB-4998-9682-440D87EE4BF6}"/>
    <cellStyle name="40% - Accent1 2" xfId="853" xr:uid="{FEDD89A9-29EF-4553-8B1F-ACB2AC6FB098}"/>
    <cellStyle name="40% - Accent1 2 2" xfId="854" xr:uid="{FD3C08E8-071E-43B3-87C0-42410C10E4B2}"/>
    <cellStyle name="40% - Accent1 2 2 2" xfId="855" xr:uid="{E68D7515-C446-474B-8C56-686F7353925F}"/>
    <cellStyle name="40% - Accent1 2 2 3" xfId="856" xr:uid="{0CE76401-68D2-4A1E-B66A-D9BD6779EF00}"/>
    <cellStyle name="40% - Accent1 2 2 4" xfId="857" xr:uid="{F05EFCAD-A6F4-4E8F-BB09-E557367A9BA1}"/>
    <cellStyle name="40% - Accent1 2 2 5" xfId="858" xr:uid="{4C5BCEA3-822F-419F-8513-D0FD07B889FD}"/>
    <cellStyle name="40% - Accent1 2 3" xfId="859" xr:uid="{2FEE2D46-3094-4F7C-8AD3-BFEEB4033C1B}"/>
    <cellStyle name="40% - Accent1 2 4" xfId="860" xr:uid="{2679D9AD-4DD0-4DF2-9745-62D46F65816E}"/>
    <cellStyle name="40% - Accent1 2 5" xfId="861" xr:uid="{BCB85E2F-C114-413D-AD33-BAF2B1B6328F}"/>
    <cellStyle name="40% - Accent1 2 6" xfId="862" xr:uid="{BB0D5F6A-7B0B-4493-B0B6-673828DDB68C}"/>
    <cellStyle name="40% - Accent1 2_401K Summary" xfId="46308" xr:uid="{A2B5335F-5241-40BF-A481-A72745ACD7F5}"/>
    <cellStyle name="40% - Accent1 20" xfId="863" xr:uid="{70471F3B-CC30-4BB1-AC5B-6941627F40D5}"/>
    <cellStyle name="40% - Accent1 21" xfId="864" xr:uid="{9C91F0BD-C004-4F90-B495-70020743E3F1}"/>
    <cellStyle name="40% - Accent1 22" xfId="865" xr:uid="{35970651-8223-434A-B52F-771763797A7A}"/>
    <cellStyle name="40% - Accent1 23" xfId="866" xr:uid="{BA5D5FBD-F3B0-4EF0-96BF-29AA854C4DC3}"/>
    <cellStyle name="40% - Accent1 24" xfId="867" xr:uid="{E095338B-0307-4862-8BE4-C26254A6BE31}"/>
    <cellStyle name="40% - Accent1 25" xfId="868" xr:uid="{F06FF5B0-3DC4-4361-88A7-254AF348F9C0}"/>
    <cellStyle name="40% - Accent1 26" xfId="869" xr:uid="{F350D5AF-AB3E-4C49-9F00-CF8E79418FB0}"/>
    <cellStyle name="40% - Accent1 27" xfId="870" xr:uid="{47CF171F-BC86-4D23-9C1D-20BCCB15D292}"/>
    <cellStyle name="40% - Accent1 28" xfId="871" xr:uid="{BDE72E2F-6A39-41F0-BE14-D67337D37193}"/>
    <cellStyle name="40% - Accent1 29" xfId="872" xr:uid="{4D9503D2-7FB6-4977-A43C-39D48D0922C6}"/>
    <cellStyle name="40% - Accent1 3" xfId="873" xr:uid="{567BAD30-5546-48C4-8A93-6637528BB914}"/>
    <cellStyle name="40% - Accent1 3 2" xfId="874" xr:uid="{2231A312-8C3B-4D90-861B-DB2D269DE2BE}"/>
    <cellStyle name="40% - Accent1 3 2 2" xfId="875" xr:uid="{EEB9932A-ECE2-4A4D-95D2-306AECF061DA}"/>
    <cellStyle name="40% - Accent1 3 2 2 2" xfId="46309" xr:uid="{1900048D-A822-4866-A51D-86349507AB48}"/>
    <cellStyle name="40% - Accent1 3 2 2 2 2" xfId="46310" xr:uid="{BD0DD61D-F94B-4288-9AD7-224D1E071F6C}"/>
    <cellStyle name="40% - Accent1 3 2 2 2 2 2" xfId="46311" xr:uid="{541BA620-6222-4BF3-8B9F-3BD12648F603}"/>
    <cellStyle name="40% - Accent1 3 2 2 2 2 2 2" xfId="46312" xr:uid="{156D3016-D078-4402-B043-0405C8031582}"/>
    <cellStyle name="40% - Accent1 3 2 2 2 2 3" xfId="46313" xr:uid="{17BEC38E-45A8-44DB-8B69-DA1A18F67412}"/>
    <cellStyle name="40% - Accent1 3 2 2 2 3" xfId="46314" xr:uid="{D637F0A8-BC1D-4EC0-97C1-E56588105716}"/>
    <cellStyle name="40% - Accent1 3 2 2 2 3 2" xfId="46315" xr:uid="{4388C6AE-1D7C-4EDC-9CB8-CE8E52762802}"/>
    <cellStyle name="40% - Accent1 3 2 2 2 4" xfId="46316" xr:uid="{20EE429F-397B-46D5-8B57-517FE9D34602}"/>
    <cellStyle name="40% - Accent1 3 2 2 3" xfId="46317" xr:uid="{75CA5582-6BA6-4543-BC50-FF445346A13D}"/>
    <cellStyle name="40% - Accent1 3 2 2 3 2" xfId="46318" xr:uid="{942489BF-E9C2-42FB-8D52-5D55EB2158A2}"/>
    <cellStyle name="40% - Accent1 3 2 2 3 2 2" xfId="46319" xr:uid="{6FA19CEF-4A48-4E46-A39A-CC9514A0067F}"/>
    <cellStyle name="40% - Accent1 3 2 2 3 2 2 2" xfId="46320" xr:uid="{A89FE01E-7E61-4BEE-91DF-5DCC9ECCAF40}"/>
    <cellStyle name="40% - Accent1 3 2 2 3 2 3" xfId="46321" xr:uid="{B6B9F50D-10A0-4742-8400-3E6C78497062}"/>
    <cellStyle name="40% - Accent1 3 2 2 3 3" xfId="46322" xr:uid="{F84FF2A6-F7AC-4BB0-B837-9A83D921D66B}"/>
    <cellStyle name="40% - Accent1 3 2 2 3 3 2" xfId="46323" xr:uid="{FB4F7A3F-1B91-4103-A460-345FAF32F104}"/>
    <cellStyle name="40% - Accent1 3 2 2 3 4" xfId="46324" xr:uid="{2C16778C-A406-4D8C-BCF6-0274348B92B6}"/>
    <cellStyle name="40% - Accent1 3 2 2 4" xfId="46325" xr:uid="{925BF30D-9ECD-400B-87E7-4538155A89BE}"/>
    <cellStyle name="40% - Accent1 3 2 2 4 2" xfId="46326" xr:uid="{1A2C84D5-7FE9-495F-88B6-066B071368F2}"/>
    <cellStyle name="40% - Accent1 3 2 2 4 2 2" xfId="46327" xr:uid="{3F2920DF-E1D6-4E63-823A-5F0A2ADEB4F1}"/>
    <cellStyle name="40% - Accent1 3 2 2 4 3" xfId="46328" xr:uid="{622DB833-94E0-45B0-82BA-E05663EC9D58}"/>
    <cellStyle name="40% - Accent1 3 2 2 5" xfId="46329" xr:uid="{B0B7E5E7-F8A9-4B95-A8BD-9C328D94289B}"/>
    <cellStyle name="40% - Accent1 3 2 2 5 2" xfId="46330" xr:uid="{C2A6B0F0-811A-4326-AF38-313DCABF93EB}"/>
    <cellStyle name="40% - Accent1 3 2 2 6" xfId="46331" xr:uid="{6A53AD61-3B6B-4BEA-85E9-3F266E921BFD}"/>
    <cellStyle name="40% - Accent1 3 2 3" xfId="876" xr:uid="{2E8C9BBB-83C0-4887-9B7F-6A10E72845B6}"/>
    <cellStyle name="40% - Accent1 3 2 3 2" xfId="46332" xr:uid="{38542D71-0957-4626-AC73-4C0564FF7BB7}"/>
    <cellStyle name="40% - Accent1 3 2 3 2 2" xfId="46333" xr:uid="{01DBDD40-1363-4428-92F1-CB5C51D68ED5}"/>
    <cellStyle name="40% - Accent1 3 2 3 2 2 2" xfId="46334" xr:uid="{1EE6FF0B-9864-4FD8-8160-40C769393556}"/>
    <cellStyle name="40% - Accent1 3 2 3 2 2 2 2" xfId="46335" xr:uid="{B09AA16F-9B07-431E-B3C0-43F971297201}"/>
    <cellStyle name="40% - Accent1 3 2 3 2 2 3" xfId="46336" xr:uid="{FD59CB18-5E63-4900-A955-C4BD25F03744}"/>
    <cellStyle name="40% - Accent1 3 2 3 2 3" xfId="46337" xr:uid="{1AE07ADD-255B-47F6-A2C3-24D7A3BD8B7A}"/>
    <cellStyle name="40% - Accent1 3 2 3 2 3 2" xfId="46338" xr:uid="{08EAEC5E-8985-4C98-9966-2425A4BA96FD}"/>
    <cellStyle name="40% - Accent1 3 2 3 2 4" xfId="46339" xr:uid="{5EAD912A-0A73-499A-B0CD-E38764240025}"/>
    <cellStyle name="40% - Accent1 3 2 3 3" xfId="46340" xr:uid="{E7F30BA2-2220-45C6-B939-BDE9C22C4991}"/>
    <cellStyle name="40% - Accent1 3 2 3 3 2" xfId="46341" xr:uid="{73543D86-E904-4505-9F8F-8B08720F407D}"/>
    <cellStyle name="40% - Accent1 3 2 3 3 2 2" xfId="46342" xr:uid="{136571B6-5CF5-4449-89E8-4A0DDCBD8D4C}"/>
    <cellStyle name="40% - Accent1 3 2 3 3 2 2 2" xfId="46343" xr:uid="{B9775FEC-1287-403D-B388-E5378200B812}"/>
    <cellStyle name="40% - Accent1 3 2 3 3 2 3" xfId="46344" xr:uid="{A778D85B-73A8-4A37-B8E7-863F2C5C1842}"/>
    <cellStyle name="40% - Accent1 3 2 3 3 3" xfId="46345" xr:uid="{19CABFC5-0892-4A34-BE8B-07BAC20C2EB8}"/>
    <cellStyle name="40% - Accent1 3 2 3 3 3 2" xfId="46346" xr:uid="{5B305E98-D38A-478D-BEED-6A7BEA840186}"/>
    <cellStyle name="40% - Accent1 3 2 3 3 4" xfId="46347" xr:uid="{8175D1AE-0748-48A7-9621-D471038FDFAF}"/>
    <cellStyle name="40% - Accent1 3 2 3 4" xfId="46348" xr:uid="{E0BC05FC-A095-46BE-82E8-8E79456314D3}"/>
    <cellStyle name="40% - Accent1 3 2 3 4 2" xfId="46349" xr:uid="{36B0C51E-F0F6-4713-9CE5-12476F248629}"/>
    <cellStyle name="40% - Accent1 3 2 3 4 2 2" xfId="46350" xr:uid="{92D8F3A4-C03C-448B-977C-86BFC45E599B}"/>
    <cellStyle name="40% - Accent1 3 2 3 4 3" xfId="46351" xr:uid="{23A7ABE3-1DB2-4F60-94DC-E04376FA4C2E}"/>
    <cellStyle name="40% - Accent1 3 2 3 5" xfId="46352" xr:uid="{8E6D945F-716E-43D1-979E-E8C4423F062B}"/>
    <cellStyle name="40% - Accent1 3 2 3 5 2" xfId="46353" xr:uid="{78701B41-AED0-4049-9B3E-6F737B8A5CD7}"/>
    <cellStyle name="40% - Accent1 3 2 3 6" xfId="46354" xr:uid="{C8BB9FF7-1F7A-44E6-991A-3585FF9ADF53}"/>
    <cellStyle name="40% - Accent1 3 2 4" xfId="877" xr:uid="{9E8B716E-91A9-4ACA-9CE5-7A11E84E5B59}"/>
    <cellStyle name="40% - Accent1 3 2 4 2" xfId="46355" xr:uid="{6A9ABBCF-596C-40F5-ABBE-F11257135AB9}"/>
    <cellStyle name="40% - Accent1 3 2 4 2 2" xfId="46356" xr:uid="{EB6D6B41-AF4B-4CAA-96FB-5CD4BB983858}"/>
    <cellStyle name="40% - Accent1 3 2 4 2 2 2" xfId="46357" xr:uid="{4EC9718F-543F-4151-87A3-20490D66A513}"/>
    <cellStyle name="40% - Accent1 3 2 4 2 3" xfId="46358" xr:uid="{41D7280D-048A-46A5-9F3F-002906D19C5B}"/>
    <cellStyle name="40% - Accent1 3 2 4 3" xfId="46359" xr:uid="{29B662A4-64D4-40D1-A32C-5929CA1411CA}"/>
    <cellStyle name="40% - Accent1 3 2 4 3 2" xfId="46360" xr:uid="{5AA10F5A-CA08-4D0A-AA3A-0CB939880BC9}"/>
    <cellStyle name="40% - Accent1 3 2 4 4" xfId="46361" xr:uid="{000F2553-3339-44F8-AD10-41EAC7F5F749}"/>
    <cellStyle name="40% - Accent1 3 2 5" xfId="878" xr:uid="{3774122F-BBE8-4B98-80EF-59CF3FF1A9AD}"/>
    <cellStyle name="40% - Accent1 3 2 5 2" xfId="46362" xr:uid="{0F8C9490-A56E-4716-A6DD-1CC9FE9147A7}"/>
    <cellStyle name="40% - Accent1 3 2 5 2 2" xfId="46363" xr:uid="{6245541D-A784-4095-B665-10AACC54D036}"/>
    <cellStyle name="40% - Accent1 3 2 5 2 2 2" xfId="46364" xr:uid="{FA8C7EDA-83AA-40FB-81DA-C145C05A5EE6}"/>
    <cellStyle name="40% - Accent1 3 2 5 2 3" xfId="46365" xr:uid="{8466A49C-23D4-48BE-89C9-3C105B492D5F}"/>
    <cellStyle name="40% - Accent1 3 2 5 3" xfId="46366" xr:uid="{9D6AC34E-1618-41D9-8BE0-0A271A316A4C}"/>
    <cellStyle name="40% - Accent1 3 2 5 3 2" xfId="46367" xr:uid="{74FE2C07-A26A-4152-BF2B-17F24023DED6}"/>
    <cellStyle name="40% - Accent1 3 2 5 4" xfId="46368" xr:uid="{485DB14D-8118-410D-947B-55344C3B4F3D}"/>
    <cellStyle name="40% - Accent1 3 2 6" xfId="46369" xr:uid="{1165E7DD-B1BB-4B5A-8E6D-DEB3D6CA3113}"/>
    <cellStyle name="40% - Accent1 3 2 6 2" xfId="46370" xr:uid="{971DE4BB-0E09-4E5C-BA02-99118CD23113}"/>
    <cellStyle name="40% - Accent1 3 2 6 2 2" xfId="46371" xr:uid="{A935A156-DBC9-4600-BE5E-7AEF33D4BC76}"/>
    <cellStyle name="40% - Accent1 3 2 6 3" xfId="46372" xr:uid="{276D212B-FAF5-4D62-8009-B8C15993B582}"/>
    <cellStyle name="40% - Accent1 3 2 7" xfId="46373" xr:uid="{20D7149C-636B-4509-B0BB-19C692DDED21}"/>
    <cellStyle name="40% - Accent1 3 2 7 2" xfId="46374" xr:uid="{B2A5B351-CF32-4403-8539-AFA1BC94D2BE}"/>
    <cellStyle name="40% - Accent1 3 2 8" xfId="46375" xr:uid="{E813DC9F-2231-4A89-AB43-4B1DFBAF9295}"/>
    <cellStyle name="40% - Accent1 3 3" xfId="879" xr:uid="{AA6137DB-C9A8-4D5E-BA21-5520680CC0A0}"/>
    <cellStyle name="40% - Accent1 3 3 2" xfId="46376" xr:uid="{B8E06710-E69F-490F-8954-0E44475D9413}"/>
    <cellStyle name="40% - Accent1 3 3 2 2" xfId="46377" xr:uid="{60C8B4E5-0D4D-4F83-9ACD-07EC1F087441}"/>
    <cellStyle name="40% - Accent1 3 3 2 2 2" xfId="46378" xr:uid="{56F82A9A-C3E2-4FA6-BF18-07A2BFEBD86A}"/>
    <cellStyle name="40% - Accent1 3 3 2 2 2 2" xfId="46379" xr:uid="{56662F0F-5077-4654-BDE7-92444FBAF99D}"/>
    <cellStyle name="40% - Accent1 3 3 2 2 3" xfId="46380" xr:uid="{90ACEF79-0CE9-4868-8006-74FB04373A4F}"/>
    <cellStyle name="40% - Accent1 3 3 2 3" xfId="46381" xr:uid="{9226416C-FA5F-4D34-BC80-BC870FBD6DFD}"/>
    <cellStyle name="40% - Accent1 3 3 2 3 2" xfId="46382" xr:uid="{5D2A52F7-1D61-4FEC-9857-6D363FE1EE2F}"/>
    <cellStyle name="40% - Accent1 3 3 2 4" xfId="46383" xr:uid="{377679A0-B6C2-4E01-818D-EB8A8F755014}"/>
    <cellStyle name="40% - Accent1 3 3 3" xfId="46384" xr:uid="{777F27FD-D899-4F8A-93B9-321738120A59}"/>
    <cellStyle name="40% - Accent1 3 3 3 2" xfId="46385" xr:uid="{8111E9AE-3FF5-4A88-A798-B65AE92B66F7}"/>
    <cellStyle name="40% - Accent1 3 3 3 2 2" xfId="46386" xr:uid="{87740195-21E8-4B8F-A7E8-B82746BCF2F7}"/>
    <cellStyle name="40% - Accent1 3 3 3 2 2 2" xfId="46387" xr:uid="{4569E20C-4EA1-4AAF-89BF-BB0B36574040}"/>
    <cellStyle name="40% - Accent1 3 3 3 2 3" xfId="46388" xr:uid="{EECBD165-9802-4C14-920E-C7C284596EC8}"/>
    <cellStyle name="40% - Accent1 3 3 3 3" xfId="46389" xr:uid="{F6135D57-60C9-4AE3-AC47-EF33832A0B2F}"/>
    <cellStyle name="40% - Accent1 3 3 3 3 2" xfId="46390" xr:uid="{D1478A72-FF5E-4FDB-8AC1-0E0BF554AB0F}"/>
    <cellStyle name="40% - Accent1 3 3 3 4" xfId="46391" xr:uid="{1B09516C-6DF3-4201-8B42-14AEB1F0DD39}"/>
    <cellStyle name="40% - Accent1 3 3 4" xfId="46392" xr:uid="{6F3ED568-374C-4609-AD95-047F0E12FE0C}"/>
    <cellStyle name="40% - Accent1 3 3 4 2" xfId="46393" xr:uid="{6F620258-1A38-44EB-BC3B-DAF3932CD7A6}"/>
    <cellStyle name="40% - Accent1 3 3 4 2 2" xfId="46394" xr:uid="{17D58E49-98F6-4366-A9C5-4A2BC1CE2C3F}"/>
    <cellStyle name="40% - Accent1 3 3 4 3" xfId="46395" xr:uid="{E9F3E643-A688-48C1-BB3E-C3DB21FCB694}"/>
    <cellStyle name="40% - Accent1 3 3 5" xfId="46396" xr:uid="{10F657B2-C428-460F-9DE1-89586A605411}"/>
    <cellStyle name="40% - Accent1 3 3 5 2" xfId="46397" xr:uid="{B9397C13-DBC9-4D56-9A71-15387EA82E7C}"/>
    <cellStyle name="40% - Accent1 3 3 6" xfId="46398" xr:uid="{AFDE97C4-166C-41EF-821C-0DA08A068DB9}"/>
    <cellStyle name="40% - Accent1 3 4" xfId="880" xr:uid="{EDEE795C-7BC9-4EC7-BDEC-2EDC178E5689}"/>
    <cellStyle name="40% - Accent1 3 4 2" xfId="46399" xr:uid="{5670ED83-B486-4623-8EE3-A1874EFE526B}"/>
    <cellStyle name="40% - Accent1 3 4 2 2" xfId="46400" xr:uid="{FF484D54-2339-463A-89E5-45C97612F162}"/>
    <cellStyle name="40% - Accent1 3 4 2 2 2" xfId="46401" xr:uid="{0BE39E21-348A-4D00-A039-92B00BC6DB63}"/>
    <cellStyle name="40% - Accent1 3 4 2 2 2 2" xfId="46402" xr:uid="{E3EE2EA1-E2C9-4E70-BCD6-8B3648AA5F6D}"/>
    <cellStyle name="40% - Accent1 3 4 2 2 3" xfId="46403" xr:uid="{CCB1AF7E-1643-42A0-83C2-B97E1D3395A8}"/>
    <cellStyle name="40% - Accent1 3 4 2 3" xfId="46404" xr:uid="{030CFAE2-B039-48DA-AD14-71A64A731542}"/>
    <cellStyle name="40% - Accent1 3 4 2 3 2" xfId="46405" xr:uid="{6A542F03-E3A8-4F59-B854-CE591F5A2099}"/>
    <cellStyle name="40% - Accent1 3 4 2 4" xfId="46406" xr:uid="{9A5CDA6B-E7B5-4ED7-AD37-F7D5FED50C00}"/>
    <cellStyle name="40% - Accent1 3 4 3" xfId="46407" xr:uid="{65FCB0C6-B99A-46A4-A2DC-00F56C10C310}"/>
    <cellStyle name="40% - Accent1 3 4 3 2" xfId="46408" xr:uid="{795DB380-8BB2-41DD-823A-00112B7CE219}"/>
    <cellStyle name="40% - Accent1 3 4 3 2 2" xfId="46409" xr:uid="{A53F2913-50B4-422C-B22C-D14DE6171F5A}"/>
    <cellStyle name="40% - Accent1 3 4 3 2 2 2" xfId="46410" xr:uid="{5EF2B292-28E6-4B3D-90D2-F6F9428DD5BC}"/>
    <cellStyle name="40% - Accent1 3 4 3 2 3" xfId="46411" xr:uid="{31CAC560-B510-4F0B-8FD7-F3051D8FF88E}"/>
    <cellStyle name="40% - Accent1 3 4 3 3" xfId="46412" xr:uid="{A4CB3673-DD09-4604-A12F-2F4A4DC612AA}"/>
    <cellStyle name="40% - Accent1 3 4 3 3 2" xfId="46413" xr:uid="{533B6802-C012-4754-B5B4-93938F4ACACC}"/>
    <cellStyle name="40% - Accent1 3 4 3 4" xfId="46414" xr:uid="{4CF1471C-BA1C-4A99-A0E3-64DC1194D4C7}"/>
    <cellStyle name="40% - Accent1 3 4 4" xfId="46415" xr:uid="{9F6D695B-8A51-41F1-AA40-CD2F19FD7D88}"/>
    <cellStyle name="40% - Accent1 3 4 4 2" xfId="46416" xr:uid="{09E1C93C-D844-4F49-8392-67BFD65AACE9}"/>
    <cellStyle name="40% - Accent1 3 4 4 2 2" xfId="46417" xr:uid="{ACFECC05-17E4-414D-B329-789A53289E24}"/>
    <cellStyle name="40% - Accent1 3 4 4 3" xfId="46418" xr:uid="{43C536E9-DAD0-4984-BA9C-A2B88C43941B}"/>
    <cellStyle name="40% - Accent1 3 4 5" xfId="46419" xr:uid="{5CFD573B-C5CF-4F5B-BB9A-127C0AB663A5}"/>
    <cellStyle name="40% - Accent1 3 4 5 2" xfId="46420" xr:uid="{E0D7E8BA-F912-4E8F-93A8-0820B1D8981F}"/>
    <cellStyle name="40% - Accent1 3 4 6" xfId="46421" xr:uid="{8124B5D6-94AF-45AB-A6C7-8B2096AB2552}"/>
    <cellStyle name="40% - Accent1 3 5" xfId="881" xr:uid="{A04A8361-FB3A-4331-AC6E-458FB03A784C}"/>
    <cellStyle name="40% - Accent1 3 5 2" xfId="46422" xr:uid="{B28A4EFB-6086-47A4-A149-5378587AE26A}"/>
    <cellStyle name="40% - Accent1 3 5 2 2" xfId="46423" xr:uid="{3919F305-C6E4-4C7A-AE37-008BCF67B963}"/>
    <cellStyle name="40% - Accent1 3 5 2 2 2" xfId="46424" xr:uid="{84175EE7-E224-40D4-A81E-4520A5178B1C}"/>
    <cellStyle name="40% - Accent1 3 5 2 3" xfId="46425" xr:uid="{1D3686D0-C115-4B5E-BF10-0FED5A8340A3}"/>
    <cellStyle name="40% - Accent1 3 5 3" xfId="46426" xr:uid="{8AE55C7E-EF11-45E8-BD73-234E64A604F8}"/>
    <cellStyle name="40% - Accent1 3 5 3 2" xfId="46427" xr:uid="{3711FF60-44AB-4CA1-B7D7-DA01BF1695A8}"/>
    <cellStyle name="40% - Accent1 3 5 4" xfId="46428" xr:uid="{9088EF62-2DD1-41C6-B3D8-A8EBC20AA8B2}"/>
    <cellStyle name="40% - Accent1 3 6" xfId="882" xr:uid="{A0AAFBE4-9208-4F53-9065-03512475E325}"/>
    <cellStyle name="40% - Accent1 3 6 2" xfId="46429" xr:uid="{BA5A020C-FF4B-44DC-BB13-97430CB88F85}"/>
    <cellStyle name="40% - Accent1 3 6 2 2" xfId="46430" xr:uid="{22C8BB11-F7F5-4CE6-B3C4-F73375C31819}"/>
    <cellStyle name="40% - Accent1 3 6 2 2 2" xfId="46431" xr:uid="{79C3EDE0-7088-47EC-8E86-7DF7F39388A9}"/>
    <cellStyle name="40% - Accent1 3 6 2 3" xfId="46432" xr:uid="{792AE597-C67C-406F-97FE-44725C76B108}"/>
    <cellStyle name="40% - Accent1 3 6 3" xfId="46433" xr:uid="{6B270C8F-08F4-4E33-96D3-F55BCAAA859C}"/>
    <cellStyle name="40% - Accent1 3 6 3 2" xfId="46434" xr:uid="{2688073C-008B-4A54-B4F2-0ACF33A63A1F}"/>
    <cellStyle name="40% - Accent1 3 6 4" xfId="46435" xr:uid="{2DB830F2-1145-4A34-8857-2B2A8585F2A7}"/>
    <cellStyle name="40% - Accent1 3 7" xfId="46436" xr:uid="{7FAF8BA7-B3C8-4423-91F8-4BFF92455300}"/>
    <cellStyle name="40% - Accent1 3 7 2" xfId="46437" xr:uid="{8F40D904-D18A-420C-814B-0D11612464AA}"/>
    <cellStyle name="40% - Accent1 3 7 2 2" xfId="46438" xr:uid="{01B1C89A-78B7-4F86-9579-A3621C9AEA82}"/>
    <cellStyle name="40% - Accent1 3 7 3" xfId="46439" xr:uid="{54ADD6E6-EAA3-4321-B5DB-F562FE6D14F8}"/>
    <cellStyle name="40% - Accent1 3 8" xfId="46440" xr:uid="{AC7F79F0-EC9B-427B-998C-271FCEA9A219}"/>
    <cellStyle name="40% - Accent1 3 8 2" xfId="46441" xr:uid="{B5BCA359-1431-4565-9337-EBCF391E9586}"/>
    <cellStyle name="40% - Accent1 3 9" xfId="46442" xr:uid="{87ADDD08-5AF8-4657-9020-30BA45448126}"/>
    <cellStyle name="40% - Accent1 30" xfId="883" xr:uid="{BA9AF3A5-15F7-4C63-82DF-7F82CCC441FA}"/>
    <cellStyle name="40% - Accent1 31" xfId="884" xr:uid="{82CAB6E1-9066-414E-94F4-B829FD535605}"/>
    <cellStyle name="40% - Accent1 32" xfId="885" xr:uid="{97B7A574-91CA-4F21-8D19-1BD3BCC3004D}"/>
    <cellStyle name="40% - Accent1 33" xfId="886" xr:uid="{0190F59D-B4C4-4C52-B341-7895B875E853}"/>
    <cellStyle name="40% - Accent1 4" xfId="887" xr:uid="{BAE01E09-AF1E-41D6-8643-326CB23C0B9F}"/>
    <cellStyle name="40% - Accent1 4 2" xfId="888" xr:uid="{CFB16462-488E-406C-80DC-9CC938D2C83C}"/>
    <cellStyle name="40% - Accent1 4 2 2" xfId="889" xr:uid="{60E61B94-40C5-417D-93E2-1ACD0967F5F6}"/>
    <cellStyle name="40% - Accent1 4 2 3" xfId="890" xr:uid="{937B0F5A-BE2B-4136-8373-DFD4755184E2}"/>
    <cellStyle name="40% - Accent1 4 2 4" xfId="891" xr:uid="{25FD6180-A395-4A8C-9222-EC51929587E8}"/>
    <cellStyle name="40% - Accent1 4 2 5" xfId="892" xr:uid="{D42354FF-7B19-413A-A66C-7BF4F774636E}"/>
    <cellStyle name="40% - Accent1 4 3" xfId="893" xr:uid="{0FB88E81-715B-4014-91F1-5E3DC8B78852}"/>
    <cellStyle name="40% - Accent1 4 4" xfId="894" xr:uid="{41B68A1D-C767-4ED9-A752-80319A0F286D}"/>
    <cellStyle name="40% - Accent1 4 5" xfId="895" xr:uid="{5CEFD332-5525-46CC-BDD1-DB3DCB3CF216}"/>
    <cellStyle name="40% - Accent1 4 6" xfId="896" xr:uid="{A83CBA26-24C2-48D2-AE97-779EB3912FC9}"/>
    <cellStyle name="40% - Accent1 5" xfId="897" xr:uid="{C8727D37-2692-4C19-BD8D-B193871A0328}"/>
    <cellStyle name="40% - Accent1 5 2" xfId="898" xr:uid="{0E58EF39-D95E-4E1E-9AC0-F1406187A4A1}"/>
    <cellStyle name="40% - Accent1 5 2 2" xfId="899" xr:uid="{9293E1A2-E14D-4546-A775-690E09E08823}"/>
    <cellStyle name="40% - Accent1 5 2 2 2" xfId="46443" xr:uid="{E4F2B590-EDEC-4D96-ADF8-DD7BD6E32CFC}"/>
    <cellStyle name="40% - Accent1 5 2 2 2 2" xfId="46444" xr:uid="{3C75D1C7-786F-4F6C-9FB8-06F3B054A3B9}"/>
    <cellStyle name="40% - Accent1 5 2 2 2 2 2" xfId="46445" xr:uid="{FCA2BEDC-F4AE-4A7D-AEDD-45094D0F6FCC}"/>
    <cellStyle name="40% - Accent1 5 2 2 2 3" xfId="46446" xr:uid="{C1878469-956C-40B9-98EF-F3A2AA110C5A}"/>
    <cellStyle name="40% - Accent1 5 2 2 3" xfId="46447" xr:uid="{C203134F-F5E3-46C6-B4B1-5738C9028E90}"/>
    <cellStyle name="40% - Accent1 5 2 2 3 2" xfId="46448" xr:uid="{7F3AEB93-7A65-4925-9ADB-EF6CDC1B9C15}"/>
    <cellStyle name="40% - Accent1 5 2 2 4" xfId="46449" xr:uid="{2576F4D4-599D-4A5E-8F26-26EB606E4BA4}"/>
    <cellStyle name="40% - Accent1 5 2 3" xfId="900" xr:uid="{382F9189-8026-4DD2-A28B-E2440459C9EF}"/>
    <cellStyle name="40% - Accent1 5 2 3 2" xfId="46450" xr:uid="{B3028D09-D398-46EE-8A93-6962B77152C7}"/>
    <cellStyle name="40% - Accent1 5 2 3 2 2" xfId="46451" xr:uid="{7BA34080-FC58-4B73-AE2F-EB68B8C400DD}"/>
    <cellStyle name="40% - Accent1 5 2 3 2 2 2" xfId="46452" xr:uid="{DF92950F-95FB-4C8E-99FA-971D18A7ADEB}"/>
    <cellStyle name="40% - Accent1 5 2 3 2 3" xfId="46453" xr:uid="{38A60511-F20B-4058-A632-69DBC9DD432C}"/>
    <cellStyle name="40% - Accent1 5 2 3 3" xfId="46454" xr:uid="{0022A2FE-EFB3-4051-A729-50CECA66C9FA}"/>
    <cellStyle name="40% - Accent1 5 2 3 3 2" xfId="46455" xr:uid="{113E5DC5-4B75-4D49-AF38-1FE5DA330FD4}"/>
    <cellStyle name="40% - Accent1 5 2 3 4" xfId="46456" xr:uid="{9857BC10-620B-4A57-BB37-64D305D93DFE}"/>
    <cellStyle name="40% - Accent1 5 2 4" xfId="901" xr:uid="{4432E668-CF39-48E7-B814-BFB415785CFF}"/>
    <cellStyle name="40% - Accent1 5 2 4 2" xfId="46457" xr:uid="{D777E7C5-7FF7-4AC3-9B6D-9377A03850B6}"/>
    <cellStyle name="40% - Accent1 5 2 4 2 2" xfId="46458" xr:uid="{F62F1339-67AD-44C5-ABEC-9C8EA78E43AC}"/>
    <cellStyle name="40% - Accent1 5 2 4 3" xfId="46459" xr:uid="{7CD40508-D77F-4907-A598-B9A233AF7310}"/>
    <cellStyle name="40% - Accent1 5 2 5" xfId="902" xr:uid="{6FE6AB50-7322-43A5-8A1D-5402A2B5002E}"/>
    <cellStyle name="40% - Accent1 5 2 5 2" xfId="46460" xr:uid="{4DE624B2-D158-41EF-A882-5F6D355B847C}"/>
    <cellStyle name="40% - Accent1 5 2 6" xfId="46461" xr:uid="{B3CAE3AB-BAC1-4EC1-8023-EA044CCAF543}"/>
    <cellStyle name="40% - Accent1 5 3" xfId="903" xr:uid="{7F275120-E602-48C1-998F-FAA3CAD30432}"/>
    <cellStyle name="40% - Accent1 5 3 2" xfId="46462" xr:uid="{118BC331-F4F1-4F56-A50E-8229D09888E6}"/>
    <cellStyle name="40% - Accent1 5 3 2 2" xfId="46463" xr:uid="{8DAC4D69-8FB4-42EC-A897-8ADCD6CAC171}"/>
    <cellStyle name="40% - Accent1 5 3 2 2 2" xfId="46464" xr:uid="{15EFB518-3D79-4D18-80D7-FEB06134E31D}"/>
    <cellStyle name="40% - Accent1 5 3 2 2 2 2" xfId="46465" xr:uid="{B81DD245-B99F-4541-9FCD-8A69424F67B7}"/>
    <cellStyle name="40% - Accent1 5 3 2 2 3" xfId="46466" xr:uid="{EF39DDEB-7F2B-41BF-95C7-0A6C6ACA6E0F}"/>
    <cellStyle name="40% - Accent1 5 3 2 3" xfId="46467" xr:uid="{C9D89D7E-4B0A-45DE-99D7-8F8C4B7D799B}"/>
    <cellStyle name="40% - Accent1 5 3 2 3 2" xfId="46468" xr:uid="{087ABF6B-EB4D-40A0-BF90-D62462DF9272}"/>
    <cellStyle name="40% - Accent1 5 3 2 4" xfId="46469" xr:uid="{D58E0C1E-F677-4B5F-A8EB-118B312DA6A6}"/>
    <cellStyle name="40% - Accent1 5 3 3" xfId="46470" xr:uid="{1604FD50-103F-4D5E-83F6-68F2DC102B3B}"/>
    <cellStyle name="40% - Accent1 5 3 3 2" xfId="46471" xr:uid="{462FAC37-983D-4B25-81E5-46550642CE65}"/>
    <cellStyle name="40% - Accent1 5 3 3 2 2" xfId="46472" xr:uid="{63FD70AB-1D36-464F-BD9C-C70B98D85C7C}"/>
    <cellStyle name="40% - Accent1 5 3 3 2 2 2" xfId="46473" xr:uid="{E8192D32-3014-4069-94A2-080B78087131}"/>
    <cellStyle name="40% - Accent1 5 3 3 2 3" xfId="46474" xr:uid="{E8534C23-3595-4DCC-A48B-F3AEAF098A52}"/>
    <cellStyle name="40% - Accent1 5 3 3 3" xfId="46475" xr:uid="{CB3C400A-9F08-4BF2-99F5-33839F84F186}"/>
    <cellStyle name="40% - Accent1 5 3 3 3 2" xfId="46476" xr:uid="{4CB11397-88E6-4D8B-8553-1599FDADB65A}"/>
    <cellStyle name="40% - Accent1 5 3 3 4" xfId="46477" xr:uid="{32E69E37-8C13-4F2E-BFEB-B25FC7AC8A3E}"/>
    <cellStyle name="40% - Accent1 5 3 4" xfId="46478" xr:uid="{54E5599B-5F30-4EE7-BF47-315F5B5690AF}"/>
    <cellStyle name="40% - Accent1 5 3 4 2" xfId="46479" xr:uid="{D28FB28E-07D2-4C8D-8923-7A64BEC3CA7A}"/>
    <cellStyle name="40% - Accent1 5 3 4 2 2" xfId="46480" xr:uid="{B3937ECB-3A96-4FE7-965E-58A9ACA9B9C8}"/>
    <cellStyle name="40% - Accent1 5 3 4 3" xfId="46481" xr:uid="{C40AF4A4-C1D7-408E-9AB0-A10C1321D9E3}"/>
    <cellStyle name="40% - Accent1 5 3 5" xfId="46482" xr:uid="{CF1C0446-4B59-406C-84C9-235781003D98}"/>
    <cellStyle name="40% - Accent1 5 3 5 2" xfId="46483" xr:uid="{D5299708-B245-446B-92FB-24984861B5EE}"/>
    <cellStyle name="40% - Accent1 5 3 6" xfId="46484" xr:uid="{ABD13C83-0197-4A5D-B2AD-8D86C6BA6738}"/>
    <cellStyle name="40% - Accent1 5 4" xfId="904" xr:uid="{33D75400-AF48-4BF7-8BF4-9B42C3298485}"/>
    <cellStyle name="40% - Accent1 5 4 2" xfId="46485" xr:uid="{1E6A16D0-C897-42F2-B633-79AA38A45B9A}"/>
    <cellStyle name="40% - Accent1 5 4 2 2" xfId="46486" xr:uid="{D1B6E0A3-6615-4906-8085-0F35A34AF56F}"/>
    <cellStyle name="40% - Accent1 5 4 2 2 2" xfId="46487" xr:uid="{B4E80328-F90A-4206-8B15-1ED2C1D1BE00}"/>
    <cellStyle name="40% - Accent1 5 4 2 3" xfId="46488" xr:uid="{49F411FA-ED72-499A-9376-5957DAC05B80}"/>
    <cellStyle name="40% - Accent1 5 4 3" xfId="46489" xr:uid="{52752836-F1F6-443D-A6CB-0DADF893643B}"/>
    <cellStyle name="40% - Accent1 5 4 3 2" xfId="46490" xr:uid="{73965027-7BCA-4BBE-99E1-3739002052FD}"/>
    <cellStyle name="40% - Accent1 5 4 4" xfId="46491" xr:uid="{739CCD12-A747-402E-8A54-9761A4AC7F2B}"/>
    <cellStyle name="40% - Accent1 5 5" xfId="905" xr:uid="{0EAA5A60-328E-48FB-B215-FC909ECEEBE6}"/>
    <cellStyle name="40% - Accent1 5 5 2" xfId="46492" xr:uid="{FBCCE73B-2B7B-4324-8D16-8A472A40C0D5}"/>
    <cellStyle name="40% - Accent1 5 5 2 2" xfId="46493" xr:uid="{6898B93E-D6FB-478D-8EE7-CB675185AED8}"/>
    <cellStyle name="40% - Accent1 5 5 2 2 2" xfId="46494" xr:uid="{596802BC-535B-426A-922A-902356D3BDDD}"/>
    <cellStyle name="40% - Accent1 5 5 2 3" xfId="46495" xr:uid="{29ABEB9B-C812-4F50-9F0F-CAA02C67BB50}"/>
    <cellStyle name="40% - Accent1 5 5 3" xfId="46496" xr:uid="{BF31C025-0A4D-4D2F-9F8B-8357D299A1DD}"/>
    <cellStyle name="40% - Accent1 5 5 3 2" xfId="46497" xr:uid="{FAF2E330-8064-47EF-A119-746FBD59BB15}"/>
    <cellStyle name="40% - Accent1 5 5 4" xfId="46498" xr:uid="{1648D6F6-D191-442B-A7F0-7539A74D9E19}"/>
    <cellStyle name="40% - Accent1 5 6" xfId="906" xr:uid="{CA7EF7D1-C9FE-4F6C-87EC-92BCDF629218}"/>
    <cellStyle name="40% - Accent1 5 6 2" xfId="46499" xr:uid="{3D7FAA1D-2638-42F0-A4FA-B2AFF18368F2}"/>
    <cellStyle name="40% - Accent1 5 6 2 2" xfId="46500" xr:uid="{CA46ABA6-6A21-4615-864D-C66A935D4B39}"/>
    <cellStyle name="40% - Accent1 5 6 3" xfId="46501" xr:uid="{7F653578-0CDC-435F-A9DF-E528A298E3B7}"/>
    <cellStyle name="40% - Accent1 5 7" xfId="46502" xr:uid="{E2E2BB77-807C-4CF4-9181-6235F4241B40}"/>
    <cellStyle name="40% - Accent1 5 7 2" xfId="46503" xr:uid="{522BC151-2DAF-4B87-8BB0-042716B17192}"/>
    <cellStyle name="40% - Accent1 5 8" xfId="46504" xr:uid="{7DBF3601-1FB7-41BF-B44A-6610DAB66113}"/>
    <cellStyle name="40% - Accent1 6" xfId="907" xr:uid="{DFE71610-63A8-4D6F-A05C-972289A8CA9A}"/>
    <cellStyle name="40% - Accent1 6 2" xfId="46505" xr:uid="{0FB30355-672A-4430-BA9B-101D8C1592A6}"/>
    <cellStyle name="40% - Accent1 6 2 2" xfId="46506" xr:uid="{B659178F-55F1-49CE-A27F-03822F1CD30F}"/>
    <cellStyle name="40% - Accent1 6 2 2 2" xfId="46507" xr:uid="{A567E85A-71E9-4885-8070-C902544C0282}"/>
    <cellStyle name="40% - Accent1 6 2 2 2 2" xfId="46508" xr:uid="{C742D479-DB47-468D-AAF3-EF984E6C305E}"/>
    <cellStyle name="40% - Accent1 6 2 2 2 2 2" xfId="46509" xr:uid="{84742883-E7AF-48EC-939A-781BE45186F5}"/>
    <cellStyle name="40% - Accent1 6 2 2 2 3" xfId="46510" xr:uid="{FB4B0CF3-88C8-4F3B-9006-5412EF67D069}"/>
    <cellStyle name="40% - Accent1 6 2 2 3" xfId="46511" xr:uid="{6FACB5BF-92B5-4B40-ABC4-0D4E4838DAC9}"/>
    <cellStyle name="40% - Accent1 6 2 2 3 2" xfId="46512" xr:uid="{7FF3F17A-EF6B-4A88-96DA-C2FC61B4218A}"/>
    <cellStyle name="40% - Accent1 6 2 2 4" xfId="46513" xr:uid="{AA065ED0-775D-43A8-8498-035C22007518}"/>
    <cellStyle name="40% - Accent1 6 2 3" xfId="46514" xr:uid="{22ED894D-1F38-41DE-9D4A-4ACEA74612C4}"/>
    <cellStyle name="40% - Accent1 6 2 3 2" xfId="46515" xr:uid="{5719E441-2186-4509-BD45-00ED9E8AFCDB}"/>
    <cellStyle name="40% - Accent1 6 2 3 2 2" xfId="46516" xr:uid="{914139B4-3776-463D-BDB9-E08A8B12C417}"/>
    <cellStyle name="40% - Accent1 6 2 3 2 2 2" xfId="46517" xr:uid="{A6DB662E-2AC8-4E56-8D4A-D15C081E3138}"/>
    <cellStyle name="40% - Accent1 6 2 3 2 3" xfId="46518" xr:uid="{B07FFBEA-9055-4708-8C75-9396762B981F}"/>
    <cellStyle name="40% - Accent1 6 2 3 3" xfId="46519" xr:uid="{42BECEEF-AFDD-475D-B4A2-ED00F557EF89}"/>
    <cellStyle name="40% - Accent1 6 2 3 3 2" xfId="46520" xr:uid="{B83E8FC7-B619-4A1A-A25F-ECE794E9830B}"/>
    <cellStyle name="40% - Accent1 6 2 3 4" xfId="46521" xr:uid="{55A7D651-2501-4641-8F95-A403D5DA31EB}"/>
    <cellStyle name="40% - Accent1 6 2 4" xfId="46522" xr:uid="{975DD2D2-D792-422F-8342-073ED246AD9D}"/>
    <cellStyle name="40% - Accent1 6 2 4 2" xfId="46523" xr:uid="{9452ACE0-2BCF-438D-9DBC-97503E0B2A24}"/>
    <cellStyle name="40% - Accent1 6 2 4 2 2" xfId="46524" xr:uid="{CB1B367C-43BF-411B-AF17-2A3B651DABC6}"/>
    <cellStyle name="40% - Accent1 6 2 4 3" xfId="46525" xr:uid="{B6BC42E7-6BBD-45FE-9520-43C193A01A0E}"/>
    <cellStyle name="40% - Accent1 6 2 5" xfId="46526" xr:uid="{C443FD2C-44CD-4945-A745-154D54066F5C}"/>
    <cellStyle name="40% - Accent1 6 2 5 2" xfId="46527" xr:uid="{22354AA2-B265-44AF-8407-B0727D28D0DA}"/>
    <cellStyle name="40% - Accent1 6 2 6" xfId="46528" xr:uid="{3D9B5A77-A030-4EB3-BC1C-4A3DCFB3B8BD}"/>
    <cellStyle name="40% - Accent1 6 3" xfId="46529" xr:uid="{88662CCE-FE49-4F83-A6CB-2503AA608925}"/>
    <cellStyle name="40% - Accent1 6 3 2" xfId="46530" xr:uid="{74CB458C-E5B9-489F-A826-A5396BC5B07E}"/>
    <cellStyle name="40% - Accent1 6 3 2 2" xfId="46531" xr:uid="{DE19E92E-923B-4C42-B513-DC4CC612E6BF}"/>
    <cellStyle name="40% - Accent1 6 3 2 2 2" xfId="46532" xr:uid="{A63576AA-70BB-4E95-9BD1-2AED93529E2E}"/>
    <cellStyle name="40% - Accent1 6 3 2 2 2 2" xfId="46533" xr:uid="{822D3CA6-8878-4690-9779-970ADD31EDBB}"/>
    <cellStyle name="40% - Accent1 6 3 2 2 3" xfId="46534" xr:uid="{67E6A14A-DC16-43B2-B284-549F3AF07DDD}"/>
    <cellStyle name="40% - Accent1 6 3 2 3" xfId="46535" xr:uid="{85352A8E-5EE9-4EBD-A8D4-41725D8A5674}"/>
    <cellStyle name="40% - Accent1 6 3 2 3 2" xfId="46536" xr:uid="{9491695C-5F5D-4581-8E13-D4C29091AB0E}"/>
    <cellStyle name="40% - Accent1 6 3 2 4" xfId="46537" xr:uid="{D7EE4E43-8BA7-4535-8901-0139ED55A57A}"/>
    <cellStyle name="40% - Accent1 6 3 3" xfId="46538" xr:uid="{D0D9DB4A-0254-49C7-8E6A-643750049DAD}"/>
    <cellStyle name="40% - Accent1 6 3 3 2" xfId="46539" xr:uid="{B810EEF0-62EA-4261-A534-3B55B27CC746}"/>
    <cellStyle name="40% - Accent1 6 3 3 2 2" xfId="46540" xr:uid="{F1E83A11-ECCF-41AA-9169-132CDE31B688}"/>
    <cellStyle name="40% - Accent1 6 3 3 2 2 2" xfId="46541" xr:uid="{ED14EC95-E982-4493-B06E-46EF592C113D}"/>
    <cellStyle name="40% - Accent1 6 3 3 2 3" xfId="46542" xr:uid="{7D902BA7-5CCE-44C7-B7FF-096E0B40F917}"/>
    <cellStyle name="40% - Accent1 6 3 3 3" xfId="46543" xr:uid="{6A950470-9A0D-4822-8B09-545A6DFF1235}"/>
    <cellStyle name="40% - Accent1 6 3 3 3 2" xfId="46544" xr:uid="{318A50EC-4226-4FF7-A05B-16DCFD88D546}"/>
    <cellStyle name="40% - Accent1 6 3 3 4" xfId="46545" xr:uid="{0531809B-D673-4DC3-9B9B-49DE666FD031}"/>
    <cellStyle name="40% - Accent1 6 3 4" xfId="46546" xr:uid="{F4FCD48F-8E93-48E0-B46F-D79A0EED66B6}"/>
    <cellStyle name="40% - Accent1 6 3 4 2" xfId="46547" xr:uid="{E4CE2BD3-0412-4377-9C96-F590779E25C3}"/>
    <cellStyle name="40% - Accent1 6 3 4 2 2" xfId="46548" xr:uid="{B23DC538-28B6-48A3-86A8-A0F355FFD743}"/>
    <cellStyle name="40% - Accent1 6 3 4 3" xfId="46549" xr:uid="{52B0619B-43A6-482B-BC50-482FE5F527B3}"/>
    <cellStyle name="40% - Accent1 6 3 5" xfId="46550" xr:uid="{682D07FF-9C2C-4BC7-91DE-DB93FC83BDFE}"/>
    <cellStyle name="40% - Accent1 6 3 5 2" xfId="46551" xr:uid="{51B54079-128C-4779-BF6C-C2E55DC83648}"/>
    <cellStyle name="40% - Accent1 6 3 6" xfId="46552" xr:uid="{B0DC75B7-BBA7-41B0-9580-E0CF2DB2F820}"/>
    <cellStyle name="40% - Accent1 6 4" xfId="46553" xr:uid="{C5E9F062-B8A1-49C3-9619-01D6FB0411E4}"/>
    <cellStyle name="40% - Accent1 6 4 2" xfId="46554" xr:uid="{3A8305D8-D132-41B8-90FC-99A435D746DC}"/>
    <cellStyle name="40% - Accent1 6 4 2 2" xfId="46555" xr:uid="{1EE91A32-603D-496E-97E1-1AE980142CB6}"/>
    <cellStyle name="40% - Accent1 6 4 2 2 2" xfId="46556" xr:uid="{6038B278-CB75-4B34-B791-7A0D14D9F9C7}"/>
    <cellStyle name="40% - Accent1 6 4 2 3" xfId="46557" xr:uid="{6FDEDE10-1593-475C-BC65-3D3C2141156F}"/>
    <cellStyle name="40% - Accent1 6 4 3" xfId="46558" xr:uid="{946C7B03-0C73-4D98-9369-C2C835CB15DA}"/>
    <cellStyle name="40% - Accent1 6 4 3 2" xfId="46559" xr:uid="{087F19BF-36BD-4F81-B065-A346992815B9}"/>
    <cellStyle name="40% - Accent1 6 4 4" xfId="46560" xr:uid="{482C3DA6-28D1-4FCB-A158-39513AFAC7F6}"/>
    <cellStyle name="40% - Accent1 6 5" xfId="46561" xr:uid="{41E1090E-95BA-48EE-9EB2-4BC3D11A01CF}"/>
    <cellStyle name="40% - Accent1 6 5 2" xfId="46562" xr:uid="{F15EB4E8-D804-4C7C-8D6E-D1BD0EC97252}"/>
    <cellStyle name="40% - Accent1 6 5 2 2" xfId="46563" xr:uid="{0F66D8C4-FEFE-4CCC-9CAA-B27B744EF276}"/>
    <cellStyle name="40% - Accent1 6 5 2 2 2" xfId="46564" xr:uid="{F4218BC6-79B6-448A-B7D7-CDC15274AA45}"/>
    <cellStyle name="40% - Accent1 6 5 2 3" xfId="46565" xr:uid="{FB19FB27-7A19-4BD7-A041-C7608EC56DC0}"/>
    <cellStyle name="40% - Accent1 6 5 3" xfId="46566" xr:uid="{9BFA3BCE-E03C-42BD-8227-69FC2CF4AB20}"/>
    <cellStyle name="40% - Accent1 6 5 3 2" xfId="46567" xr:uid="{29EEF103-1114-43FA-AC03-384D29B0D2DC}"/>
    <cellStyle name="40% - Accent1 6 5 4" xfId="46568" xr:uid="{7CDB1A66-71B0-42B7-856C-C1E284F8AD9A}"/>
    <cellStyle name="40% - Accent1 6 6" xfId="46569" xr:uid="{77687CE4-5966-45D1-B56B-E274A41844B0}"/>
    <cellStyle name="40% - Accent1 6 6 2" xfId="46570" xr:uid="{03669D8C-2ADF-4A50-8502-FB4548FE30D8}"/>
    <cellStyle name="40% - Accent1 6 6 2 2" xfId="46571" xr:uid="{4C9B22DC-6771-4CA4-B976-586CC97CAC05}"/>
    <cellStyle name="40% - Accent1 6 6 3" xfId="46572" xr:uid="{DCD8C869-040E-468A-BFE9-8F61B57838C7}"/>
    <cellStyle name="40% - Accent1 6 7" xfId="46573" xr:uid="{F3DF63CA-4F57-47FA-B2B1-630BED96E625}"/>
    <cellStyle name="40% - Accent1 6 7 2" xfId="46574" xr:uid="{5BAE8C35-5837-437F-A4FE-E1880D64A8E1}"/>
    <cellStyle name="40% - Accent1 6 8" xfId="46575" xr:uid="{D2C4081B-6EFC-4FDE-99CD-3326457F1CBE}"/>
    <cellStyle name="40% - Accent1 7" xfId="908" xr:uid="{D1A5E8F5-50E4-42E9-B11D-B8FCC5957FF1}"/>
    <cellStyle name="40% - Accent1 8" xfId="909" xr:uid="{A9519103-7A19-4C9E-898C-1F22D7C3FD63}"/>
    <cellStyle name="40% - Accent1 9" xfId="910" xr:uid="{907D68F7-A446-4E8D-AD79-996D0E702A32}"/>
    <cellStyle name="40% - Accent2 10" xfId="911" xr:uid="{9A8AC8A4-38C5-444D-BCE0-514DE0B05B40}"/>
    <cellStyle name="40% - Accent2 10 2" xfId="46576" xr:uid="{3291E185-E89F-4FF1-A0CE-C50644881F0C}"/>
    <cellStyle name="40% - Accent2 11" xfId="912" xr:uid="{521616B1-0AE2-4961-B435-6BDD38539FA0}"/>
    <cellStyle name="40% - Accent2 12" xfId="913" xr:uid="{39956C49-D0A4-4B70-96ED-0163F9B07B3F}"/>
    <cellStyle name="40% - Accent2 12 2" xfId="46577" xr:uid="{C4C61241-9A37-4D6C-BC7D-0A615701BB8C}"/>
    <cellStyle name="40% - Accent2 13" xfId="914" xr:uid="{15CFE9E1-0B68-4643-BF5D-A3E30A2AAED5}"/>
    <cellStyle name="40% - Accent2 14" xfId="915" xr:uid="{1E9E0D7F-413A-4F0A-A021-927F9C99D7A6}"/>
    <cellStyle name="40% - Accent2 15" xfId="916" xr:uid="{E31BAE2A-8C88-4AEB-A3EF-B3C5C6642B10}"/>
    <cellStyle name="40% - Accent2 16" xfId="917" xr:uid="{3D8D3A73-DBD8-4C7A-8AF7-B97710FBDB6E}"/>
    <cellStyle name="40% - Accent2 17" xfId="918" xr:uid="{0DCB805D-D74E-4B95-89BE-692B5F7CB033}"/>
    <cellStyle name="40% - Accent2 18" xfId="919" xr:uid="{E40B7635-923C-4F32-95E7-A45BC5424D6D}"/>
    <cellStyle name="40% - Accent2 19" xfId="920" xr:uid="{EF587AEE-0376-4F86-994E-01DA08CF7372}"/>
    <cellStyle name="40% - Accent2 2" xfId="921" xr:uid="{F6E5C5F7-7D8B-4DD9-9743-8F6B2F863C00}"/>
    <cellStyle name="40% - Accent2 2 2" xfId="922" xr:uid="{2CA3E1DC-EEA3-40D5-948F-8BA146666A5E}"/>
    <cellStyle name="40% - Accent2 2 2 2" xfId="923" xr:uid="{719F8B13-44B2-49F7-B842-E3D39F3A7498}"/>
    <cellStyle name="40% - Accent2 2 2 3" xfId="924" xr:uid="{B7E0BEE0-8C2A-4333-886E-8A9C8CCD3B80}"/>
    <cellStyle name="40% - Accent2 2 2 4" xfId="925" xr:uid="{F3EA9D26-F5B8-48AE-89CA-56886A57255E}"/>
    <cellStyle name="40% - Accent2 2 2 5" xfId="926" xr:uid="{DAC72CAC-3D77-4271-96F7-0F0D3A57B6A0}"/>
    <cellStyle name="40% - Accent2 2 3" xfId="927" xr:uid="{DA5489DC-4E20-4CBE-989B-3884ED6A31D0}"/>
    <cellStyle name="40% - Accent2 2 4" xfId="928" xr:uid="{BE209A8F-20F9-46B4-A816-46A35EC501D3}"/>
    <cellStyle name="40% - Accent2 2 5" xfId="929" xr:uid="{B83CB399-6422-484D-A3DF-10E6548E9154}"/>
    <cellStyle name="40% - Accent2 2 6" xfId="930" xr:uid="{29C81DAE-C730-42EF-8AC1-5CB711775841}"/>
    <cellStyle name="40% - Accent2 2_401K Summary" xfId="46578" xr:uid="{CF1F435E-14B9-46C8-A016-317F462BC529}"/>
    <cellStyle name="40% - Accent2 20" xfId="931" xr:uid="{B007F91E-1877-46C8-B363-400BD5961737}"/>
    <cellStyle name="40% - Accent2 21" xfId="932" xr:uid="{C33FEDF2-D666-47B5-A16C-8BB8CA6C9C50}"/>
    <cellStyle name="40% - Accent2 22" xfId="933" xr:uid="{F53FC47E-63BB-4CF5-842F-136A7ADC2978}"/>
    <cellStyle name="40% - Accent2 23" xfId="934" xr:uid="{ACB3E5EA-29DB-491A-ACC1-7057834B1158}"/>
    <cellStyle name="40% - Accent2 24" xfId="935" xr:uid="{001A82E0-C4C8-405B-AE8E-199C2E1AF417}"/>
    <cellStyle name="40% - Accent2 25" xfId="936" xr:uid="{B44DA63C-4E07-451A-A643-7BD34CAC55C8}"/>
    <cellStyle name="40% - Accent2 26" xfId="937" xr:uid="{45D6536D-FC2D-494A-8A59-59022C1696A7}"/>
    <cellStyle name="40% - Accent2 27" xfId="938" xr:uid="{CC24F52A-E2FF-43ED-BFDF-7781BA5F33F7}"/>
    <cellStyle name="40% - Accent2 28" xfId="939" xr:uid="{C5DDD564-D090-4C67-BD42-95200DF7CE2F}"/>
    <cellStyle name="40% - Accent2 29" xfId="940" xr:uid="{A6ADA121-4AB8-4F62-ACA5-0F60C3800CD7}"/>
    <cellStyle name="40% - Accent2 3" xfId="941" xr:uid="{6DB23D33-5CA5-4BC5-AD31-9C75075DDDBA}"/>
    <cellStyle name="40% - Accent2 3 2" xfId="942" xr:uid="{D5E9E77B-29C7-4E30-AB61-35E0A795B0B8}"/>
    <cellStyle name="40% - Accent2 3 2 2" xfId="943" xr:uid="{857B50C3-1E7A-4907-AE9F-56D4AD2D5247}"/>
    <cellStyle name="40% - Accent2 3 2 2 2" xfId="46579" xr:uid="{FAE00BF3-BF6E-4163-B333-33A077B63BAD}"/>
    <cellStyle name="40% - Accent2 3 2 2 2 2" xfId="46580" xr:uid="{77CBF1DD-CAC5-47EE-9E38-8C335BAFB9F8}"/>
    <cellStyle name="40% - Accent2 3 2 2 2 2 2" xfId="46581" xr:uid="{435050F3-04DC-4451-B835-FDA4824AB43A}"/>
    <cellStyle name="40% - Accent2 3 2 2 2 2 2 2" xfId="46582" xr:uid="{F0716D3C-76D9-4FCA-82E5-78F7120BCEB0}"/>
    <cellStyle name="40% - Accent2 3 2 2 2 2 3" xfId="46583" xr:uid="{4F9880F8-128D-4E68-9661-A9330135B7BA}"/>
    <cellStyle name="40% - Accent2 3 2 2 2 3" xfId="46584" xr:uid="{E4FC72FE-66F9-4D57-BD55-476F33A19790}"/>
    <cellStyle name="40% - Accent2 3 2 2 2 3 2" xfId="46585" xr:uid="{083A1E50-8220-42FC-B88B-431D10D1871B}"/>
    <cellStyle name="40% - Accent2 3 2 2 2 4" xfId="46586" xr:uid="{A2A9BC67-39ED-45A1-9035-553722F2F325}"/>
    <cellStyle name="40% - Accent2 3 2 2 3" xfId="46587" xr:uid="{39E67BDE-096D-4CBA-857A-49205A9AE4C2}"/>
    <cellStyle name="40% - Accent2 3 2 2 3 2" xfId="46588" xr:uid="{8078F822-7A1E-4616-A413-1A17E6505823}"/>
    <cellStyle name="40% - Accent2 3 2 2 3 2 2" xfId="46589" xr:uid="{249CFF29-CD57-45D2-94A5-EBA53D30F507}"/>
    <cellStyle name="40% - Accent2 3 2 2 3 2 2 2" xfId="46590" xr:uid="{22F043CD-A5B2-498B-96C3-B666762CA75A}"/>
    <cellStyle name="40% - Accent2 3 2 2 3 2 3" xfId="46591" xr:uid="{5E7D9472-EC04-43DD-9C09-AD6AC0A97A2B}"/>
    <cellStyle name="40% - Accent2 3 2 2 3 3" xfId="46592" xr:uid="{36EA133C-0FC1-424F-95D5-C25A2C60634D}"/>
    <cellStyle name="40% - Accent2 3 2 2 3 3 2" xfId="46593" xr:uid="{04FA97F4-6CD9-4724-AD5C-38BFD13E3511}"/>
    <cellStyle name="40% - Accent2 3 2 2 3 4" xfId="46594" xr:uid="{BE635AA8-F264-438F-9BC6-7BE39C9B5EA9}"/>
    <cellStyle name="40% - Accent2 3 2 2 4" xfId="46595" xr:uid="{DA263932-2E45-4ED3-B9B6-B7AD1975B865}"/>
    <cellStyle name="40% - Accent2 3 2 2 4 2" xfId="46596" xr:uid="{FA4CBA53-0543-41BB-8EDB-54B562BA7AFF}"/>
    <cellStyle name="40% - Accent2 3 2 2 4 2 2" xfId="46597" xr:uid="{F13602AE-CE47-487F-B6D2-D9EBFE8E5D64}"/>
    <cellStyle name="40% - Accent2 3 2 2 4 3" xfId="46598" xr:uid="{4FB56D72-0AEB-4E47-B724-E1967801987F}"/>
    <cellStyle name="40% - Accent2 3 2 2 5" xfId="46599" xr:uid="{9642836D-922F-4C35-96E5-D7FD51EFB4E0}"/>
    <cellStyle name="40% - Accent2 3 2 2 5 2" xfId="46600" xr:uid="{E98B7B58-2164-4AC3-8D95-DB556D3728EA}"/>
    <cellStyle name="40% - Accent2 3 2 2 6" xfId="46601" xr:uid="{C885EDFA-FCCD-4F00-A9D0-F5F373FD5C2D}"/>
    <cellStyle name="40% - Accent2 3 2 3" xfId="944" xr:uid="{E9BA50F0-CC94-40E3-A013-525FA7222D64}"/>
    <cellStyle name="40% - Accent2 3 2 3 2" xfId="46602" xr:uid="{53A37E3C-D36F-461D-9C51-ED84224C8B99}"/>
    <cellStyle name="40% - Accent2 3 2 3 2 2" xfId="46603" xr:uid="{CBF2A914-F9B2-4707-B0B6-DC8507F0B7A0}"/>
    <cellStyle name="40% - Accent2 3 2 3 2 2 2" xfId="46604" xr:uid="{431BB976-B244-424F-B8B2-0D57CAB95240}"/>
    <cellStyle name="40% - Accent2 3 2 3 2 2 2 2" xfId="46605" xr:uid="{05DCEE3B-A878-47C9-A6D1-8653EF228A05}"/>
    <cellStyle name="40% - Accent2 3 2 3 2 2 3" xfId="46606" xr:uid="{AEEE36F2-AEBA-46BB-9692-68DA4FFE6A60}"/>
    <cellStyle name="40% - Accent2 3 2 3 2 3" xfId="46607" xr:uid="{89A93187-EB36-4EA7-8D7A-3B1EE952AC1A}"/>
    <cellStyle name="40% - Accent2 3 2 3 2 3 2" xfId="46608" xr:uid="{2539A04A-BC18-4907-A5BD-2DA7237409D2}"/>
    <cellStyle name="40% - Accent2 3 2 3 2 4" xfId="46609" xr:uid="{75C3E336-79D1-4E00-B705-CF0E7BCB8B8D}"/>
    <cellStyle name="40% - Accent2 3 2 3 3" xfId="46610" xr:uid="{5A67E4FE-DED6-47F6-8419-63BDF478BFC8}"/>
    <cellStyle name="40% - Accent2 3 2 3 3 2" xfId="46611" xr:uid="{83E323D9-2BA9-4115-9B25-7E7A336E9437}"/>
    <cellStyle name="40% - Accent2 3 2 3 3 2 2" xfId="46612" xr:uid="{3B806FD7-8A2B-4F5A-9CE3-61408ADFE2CA}"/>
    <cellStyle name="40% - Accent2 3 2 3 3 2 2 2" xfId="46613" xr:uid="{485E71F5-6578-4A88-9A7D-10FC44C7546E}"/>
    <cellStyle name="40% - Accent2 3 2 3 3 2 3" xfId="46614" xr:uid="{D1B5C55E-94E3-4CA8-8940-EE51977452BA}"/>
    <cellStyle name="40% - Accent2 3 2 3 3 3" xfId="46615" xr:uid="{10247345-B36B-477B-8879-D9679D3EE192}"/>
    <cellStyle name="40% - Accent2 3 2 3 3 3 2" xfId="46616" xr:uid="{E84AB686-0D3F-4F21-9F44-C61B630E3511}"/>
    <cellStyle name="40% - Accent2 3 2 3 3 4" xfId="46617" xr:uid="{29873310-4720-49D5-8A67-931729B710A2}"/>
    <cellStyle name="40% - Accent2 3 2 3 4" xfId="46618" xr:uid="{6F8CC2C8-CCDE-432C-A057-788B7805E95C}"/>
    <cellStyle name="40% - Accent2 3 2 3 4 2" xfId="46619" xr:uid="{702277BB-4ED2-44B4-83E2-416BB34E54B9}"/>
    <cellStyle name="40% - Accent2 3 2 3 4 2 2" xfId="46620" xr:uid="{F2992216-DFB8-47A1-A3B0-40890030E92B}"/>
    <cellStyle name="40% - Accent2 3 2 3 4 3" xfId="46621" xr:uid="{7097A965-2098-4275-B8AD-FFE93AC3C402}"/>
    <cellStyle name="40% - Accent2 3 2 3 5" xfId="46622" xr:uid="{A0F173AD-0AAD-44A8-99AC-47A8A1E7ACD7}"/>
    <cellStyle name="40% - Accent2 3 2 3 5 2" xfId="46623" xr:uid="{64F66EB8-B3D5-487C-B2AD-AC0B6CF423EF}"/>
    <cellStyle name="40% - Accent2 3 2 3 6" xfId="46624" xr:uid="{75D171C3-F322-4A7A-8255-C895DAD990EB}"/>
    <cellStyle name="40% - Accent2 3 2 4" xfId="945" xr:uid="{0C382102-4D84-4576-9E35-96BC82B20684}"/>
    <cellStyle name="40% - Accent2 3 2 4 2" xfId="46625" xr:uid="{39943642-3616-49C3-9BAA-47E7616355DB}"/>
    <cellStyle name="40% - Accent2 3 2 4 2 2" xfId="46626" xr:uid="{A99289F8-CE5F-47B1-8C2F-75E0BA7083A9}"/>
    <cellStyle name="40% - Accent2 3 2 4 2 2 2" xfId="46627" xr:uid="{30977434-CE53-4417-BDD3-B5C2B5C4977F}"/>
    <cellStyle name="40% - Accent2 3 2 4 2 3" xfId="46628" xr:uid="{67E148CB-FD77-44D7-9268-725C3A06D1BE}"/>
    <cellStyle name="40% - Accent2 3 2 4 3" xfId="46629" xr:uid="{34E38E7D-6806-4169-B691-98E4B6620BAD}"/>
    <cellStyle name="40% - Accent2 3 2 4 3 2" xfId="46630" xr:uid="{48249D4F-2359-4B6E-AE10-04E9CE740D54}"/>
    <cellStyle name="40% - Accent2 3 2 4 4" xfId="46631" xr:uid="{B20AFDFB-4295-446D-A496-EA9C5938A8FF}"/>
    <cellStyle name="40% - Accent2 3 2 5" xfId="946" xr:uid="{64C0E4DC-5C66-4675-AD0E-7BC054A7B861}"/>
    <cellStyle name="40% - Accent2 3 2 5 2" xfId="46632" xr:uid="{01EC3AA5-8679-4732-A7AF-2CA8F69BEA24}"/>
    <cellStyle name="40% - Accent2 3 2 5 2 2" xfId="46633" xr:uid="{E89002AC-252B-44BA-8C64-5BC74C9CC256}"/>
    <cellStyle name="40% - Accent2 3 2 5 2 2 2" xfId="46634" xr:uid="{BD184CB6-C9E7-4B3B-B355-9C81F94F331B}"/>
    <cellStyle name="40% - Accent2 3 2 5 2 3" xfId="46635" xr:uid="{3AB19D1E-56EC-4195-8C36-C1F7541BDC1D}"/>
    <cellStyle name="40% - Accent2 3 2 5 3" xfId="46636" xr:uid="{7E116E49-0DFF-4F91-B3B1-6C15B2A5C098}"/>
    <cellStyle name="40% - Accent2 3 2 5 3 2" xfId="46637" xr:uid="{9397237E-1F82-4804-9310-CB525466DC01}"/>
    <cellStyle name="40% - Accent2 3 2 5 4" xfId="46638" xr:uid="{90549A3B-81A2-4E5F-B3D5-A52154F53F6C}"/>
    <cellStyle name="40% - Accent2 3 2 6" xfId="46639" xr:uid="{45C9A5AA-C890-4348-9F73-F8DB98BE70AA}"/>
    <cellStyle name="40% - Accent2 3 2 6 2" xfId="46640" xr:uid="{84591F18-EB56-463E-B1B6-E5412B0D6FA4}"/>
    <cellStyle name="40% - Accent2 3 2 6 2 2" xfId="46641" xr:uid="{73304428-51BF-49D7-8178-CB68E25AC6D1}"/>
    <cellStyle name="40% - Accent2 3 2 6 3" xfId="46642" xr:uid="{361C5289-516E-49CD-9BC7-AE41A8DED096}"/>
    <cellStyle name="40% - Accent2 3 2 7" xfId="46643" xr:uid="{CDCAEB84-D376-4038-A6B4-16DA9CE61CF5}"/>
    <cellStyle name="40% - Accent2 3 2 7 2" xfId="46644" xr:uid="{EB29748E-B248-454D-9D35-B7A8190F63C9}"/>
    <cellStyle name="40% - Accent2 3 2 8" xfId="46645" xr:uid="{EA434DB4-C83B-40E0-B0E1-BBBF8F21F318}"/>
    <cellStyle name="40% - Accent2 3 3" xfId="947" xr:uid="{9BAD1481-5DBB-4A67-858C-9F30DE3025F6}"/>
    <cellStyle name="40% - Accent2 3 3 2" xfId="46646" xr:uid="{10B9C6BA-E2EA-4964-A9C9-B12642F425C0}"/>
    <cellStyle name="40% - Accent2 3 3 2 2" xfId="46647" xr:uid="{3096D6D2-92AA-4A73-846E-F67E69D66298}"/>
    <cellStyle name="40% - Accent2 3 3 2 2 2" xfId="46648" xr:uid="{F155EA30-2D4B-4EA9-8AFC-A61A175459F9}"/>
    <cellStyle name="40% - Accent2 3 3 2 2 2 2" xfId="46649" xr:uid="{C99EE5ED-6235-4E7E-A46D-0FA19B90814D}"/>
    <cellStyle name="40% - Accent2 3 3 2 2 3" xfId="46650" xr:uid="{CBCB543B-A8FA-4F5A-BB63-15D0B452C7EF}"/>
    <cellStyle name="40% - Accent2 3 3 2 3" xfId="46651" xr:uid="{69A7017B-2900-4D5D-9951-08CB4684CE0B}"/>
    <cellStyle name="40% - Accent2 3 3 2 3 2" xfId="46652" xr:uid="{314EBC53-C518-423D-887F-F28EF23538A7}"/>
    <cellStyle name="40% - Accent2 3 3 2 4" xfId="46653" xr:uid="{2850B907-35E2-478F-9F76-74E4B4E2D7FC}"/>
    <cellStyle name="40% - Accent2 3 3 3" xfId="46654" xr:uid="{8C68A72C-2DBE-4CC1-A8B4-42B17FEE9441}"/>
    <cellStyle name="40% - Accent2 3 3 3 2" xfId="46655" xr:uid="{699BCEE9-7200-4B0A-A60D-9E290F404987}"/>
    <cellStyle name="40% - Accent2 3 3 3 2 2" xfId="46656" xr:uid="{D00DD124-1CA7-4BBE-9CB9-53CAABDA1E35}"/>
    <cellStyle name="40% - Accent2 3 3 3 2 2 2" xfId="46657" xr:uid="{0B2B93F3-B180-4368-A4E0-EAECE6620AB6}"/>
    <cellStyle name="40% - Accent2 3 3 3 2 3" xfId="46658" xr:uid="{3CD8466B-0AB2-430D-9274-B0C8CDD4DEB9}"/>
    <cellStyle name="40% - Accent2 3 3 3 3" xfId="46659" xr:uid="{7BE22E36-D76E-4B9F-8792-2B1E014E4E44}"/>
    <cellStyle name="40% - Accent2 3 3 3 3 2" xfId="46660" xr:uid="{FD7CAA86-BD30-46CB-9699-4D50705C7517}"/>
    <cellStyle name="40% - Accent2 3 3 3 4" xfId="46661" xr:uid="{D19EE946-31F5-4EBD-A9A4-1E84ACA64E35}"/>
    <cellStyle name="40% - Accent2 3 3 4" xfId="46662" xr:uid="{A749FEFE-540A-4EDE-B0D9-41FFDD970ECE}"/>
    <cellStyle name="40% - Accent2 3 3 4 2" xfId="46663" xr:uid="{FD64CCB1-B5BC-4641-AB2D-5583B448B2CF}"/>
    <cellStyle name="40% - Accent2 3 3 4 2 2" xfId="46664" xr:uid="{0D009830-358F-40AE-A0AC-1FB07B19BD1B}"/>
    <cellStyle name="40% - Accent2 3 3 4 3" xfId="46665" xr:uid="{5E9D265D-2FBA-4321-9C99-3107FDABCB1C}"/>
    <cellStyle name="40% - Accent2 3 3 5" xfId="46666" xr:uid="{A70998E8-0936-4234-A3CB-AC22A51DA1AF}"/>
    <cellStyle name="40% - Accent2 3 3 5 2" xfId="46667" xr:uid="{1CE75832-02A7-403D-B940-3F0CD26263A5}"/>
    <cellStyle name="40% - Accent2 3 3 6" xfId="46668" xr:uid="{78037459-EA58-4F32-9933-A76CB562E615}"/>
    <cellStyle name="40% - Accent2 3 4" xfId="948" xr:uid="{20552F51-5D3C-4240-A1A8-8869B65D1316}"/>
    <cellStyle name="40% - Accent2 3 4 2" xfId="46669" xr:uid="{2FB16B8B-B640-47A4-BB36-453FF0CD224B}"/>
    <cellStyle name="40% - Accent2 3 4 2 2" xfId="46670" xr:uid="{598B6E12-9018-437C-81D6-2E4AAB55487A}"/>
    <cellStyle name="40% - Accent2 3 4 2 2 2" xfId="46671" xr:uid="{06000C14-C549-48B9-8140-11528D159872}"/>
    <cellStyle name="40% - Accent2 3 4 2 2 2 2" xfId="46672" xr:uid="{24F21F29-B4B6-4EE8-925C-AE05AEC26A21}"/>
    <cellStyle name="40% - Accent2 3 4 2 2 3" xfId="46673" xr:uid="{D1473440-EEB7-4ADD-B794-89DA5FBAD919}"/>
    <cellStyle name="40% - Accent2 3 4 2 3" xfId="46674" xr:uid="{BDC8C6D5-B753-4D5E-A5E2-8520D2E5CC7F}"/>
    <cellStyle name="40% - Accent2 3 4 2 3 2" xfId="46675" xr:uid="{CA11EA49-9622-41AC-BCF5-B4F5E0080DD4}"/>
    <cellStyle name="40% - Accent2 3 4 2 4" xfId="46676" xr:uid="{FBADE408-023A-40E4-A4E4-3439DAF2F6DF}"/>
    <cellStyle name="40% - Accent2 3 4 3" xfId="46677" xr:uid="{30855B41-26BA-4CEC-B064-13D4AB1C25A5}"/>
    <cellStyle name="40% - Accent2 3 4 3 2" xfId="46678" xr:uid="{425C70C7-0EFB-4C10-931E-5FF2C4254B91}"/>
    <cellStyle name="40% - Accent2 3 4 3 2 2" xfId="46679" xr:uid="{663B094F-DA59-41B0-8B5D-4F3703EE847B}"/>
    <cellStyle name="40% - Accent2 3 4 3 2 2 2" xfId="46680" xr:uid="{1BE69650-355C-47B7-90CA-42EDE2BE16A2}"/>
    <cellStyle name="40% - Accent2 3 4 3 2 3" xfId="46681" xr:uid="{D6C5BD09-1F81-403C-A04A-6147D81AB721}"/>
    <cellStyle name="40% - Accent2 3 4 3 3" xfId="46682" xr:uid="{90815CC9-237B-4299-8A39-54C7EE60D7C8}"/>
    <cellStyle name="40% - Accent2 3 4 3 3 2" xfId="46683" xr:uid="{8464792F-1BE5-438C-896F-1B2E6B8777F2}"/>
    <cellStyle name="40% - Accent2 3 4 3 4" xfId="46684" xr:uid="{C6680421-B2F8-4005-93D1-D314A90119A9}"/>
    <cellStyle name="40% - Accent2 3 4 4" xfId="46685" xr:uid="{01135BCB-98AB-400F-9BF8-74AA10B5BFFC}"/>
    <cellStyle name="40% - Accent2 3 4 4 2" xfId="46686" xr:uid="{D87C5960-D2A3-4921-B775-6F1D124BC6C1}"/>
    <cellStyle name="40% - Accent2 3 4 4 2 2" xfId="46687" xr:uid="{3799C1FD-F3FD-4F59-8A0E-94BEE4601700}"/>
    <cellStyle name="40% - Accent2 3 4 4 3" xfId="46688" xr:uid="{1FBB3D63-576B-4C30-85BE-D60F2673A4E5}"/>
    <cellStyle name="40% - Accent2 3 4 5" xfId="46689" xr:uid="{CAD89F30-5BD4-4D0D-A40A-562C7ECCC90A}"/>
    <cellStyle name="40% - Accent2 3 4 5 2" xfId="46690" xr:uid="{DAB4A525-A492-418A-ADC0-FE715FA41E01}"/>
    <cellStyle name="40% - Accent2 3 4 6" xfId="46691" xr:uid="{E513DCD8-D673-4AE1-830D-BCDF0DD275F6}"/>
    <cellStyle name="40% - Accent2 3 5" xfId="949" xr:uid="{C5FD81F5-44EC-44E5-938D-2C55954AB58A}"/>
    <cellStyle name="40% - Accent2 3 5 2" xfId="46692" xr:uid="{73AD60BA-3A1F-44BB-8798-1B88172FFF5F}"/>
    <cellStyle name="40% - Accent2 3 5 2 2" xfId="46693" xr:uid="{98DAA3D8-B211-48D0-BBD4-C343C0DF1688}"/>
    <cellStyle name="40% - Accent2 3 5 2 2 2" xfId="46694" xr:uid="{B6885554-E48C-475F-BED7-28B8B9D966EB}"/>
    <cellStyle name="40% - Accent2 3 5 2 3" xfId="46695" xr:uid="{6A60BC1F-B852-428F-AEBD-FAC47AF1C7DD}"/>
    <cellStyle name="40% - Accent2 3 5 3" xfId="46696" xr:uid="{6F48DAAF-7B8A-40D3-9C4E-8BE5297E9D46}"/>
    <cellStyle name="40% - Accent2 3 5 3 2" xfId="46697" xr:uid="{559644E5-E996-4D06-85A7-D8F10CD01EAF}"/>
    <cellStyle name="40% - Accent2 3 5 4" xfId="46698" xr:uid="{63FAB3FA-DD25-4B9C-9CC7-FA97747883D8}"/>
    <cellStyle name="40% - Accent2 3 6" xfId="950" xr:uid="{C64E0D8D-6EDD-49AB-B6F5-FDB236573A22}"/>
    <cellStyle name="40% - Accent2 3 6 2" xfId="46699" xr:uid="{0FCA1C92-BAED-4644-B9DF-5E0CDFA9C0AB}"/>
    <cellStyle name="40% - Accent2 3 6 2 2" xfId="46700" xr:uid="{5DC03DF2-01AD-43D4-82C4-AD794F314F27}"/>
    <cellStyle name="40% - Accent2 3 6 2 2 2" xfId="46701" xr:uid="{05FE9916-D051-4E68-BAB4-C3CD33F58198}"/>
    <cellStyle name="40% - Accent2 3 6 2 3" xfId="46702" xr:uid="{AF9169A4-9A67-4EE0-8090-D789803CA6CD}"/>
    <cellStyle name="40% - Accent2 3 6 3" xfId="46703" xr:uid="{9FEE0EF6-C5AE-4B1F-B3E8-38BC6C6DA10A}"/>
    <cellStyle name="40% - Accent2 3 6 3 2" xfId="46704" xr:uid="{0E51FCBA-4514-4927-9F9F-8B46C0916699}"/>
    <cellStyle name="40% - Accent2 3 6 4" xfId="46705" xr:uid="{BEB7903F-5F9B-43BE-BA24-29A1403EBF3C}"/>
    <cellStyle name="40% - Accent2 3 7" xfId="46706" xr:uid="{A85F5DB3-E47F-40D3-BE4C-6709DAFAE40B}"/>
    <cellStyle name="40% - Accent2 3 7 2" xfId="46707" xr:uid="{CF7B3BD6-731D-4E89-A62B-182D4C222F89}"/>
    <cellStyle name="40% - Accent2 3 7 2 2" xfId="46708" xr:uid="{4BDD5914-A4F8-4633-9D51-D12AB91C5A4C}"/>
    <cellStyle name="40% - Accent2 3 7 3" xfId="46709" xr:uid="{624BD4E5-BF70-4F53-B261-9CDB33C737B6}"/>
    <cellStyle name="40% - Accent2 3 8" xfId="46710" xr:uid="{E8134249-9303-4C77-8936-51C89E3670D1}"/>
    <cellStyle name="40% - Accent2 3 8 2" xfId="46711" xr:uid="{B12312A7-2D2F-40C1-B4AD-8A7F508F2494}"/>
    <cellStyle name="40% - Accent2 3 9" xfId="46712" xr:uid="{AAB177D1-CD7F-4B06-AD09-5A9AE9691EF1}"/>
    <cellStyle name="40% - Accent2 30" xfId="951" xr:uid="{6418ADDB-BE23-40C2-A10F-D19FC6451D38}"/>
    <cellStyle name="40% - Accent2 31" xfId="952" xr:uid="{40D5B682-E628-4D5C-9D54-687307EA2C8F}"/>
    <cellStyle name="40% - Accent2 32" xfId="953" xr:uid="{33E7CBC8-F1F4-41EA-BBAF-9274E2D167D8}"/>
    <cellStyle name="40% - Accent2 33" xfId="954" xr:uid="{1A9E0464-39B6-4267-94C2-F9D160413609}"/>
    <cellStyle name="40% - Accent2 4" xfId="955" xr:uid="{27C8FB2B-78DB-493C-8EF2-24414092C4BE}"/>
    <cellStyle name="40% - Accent2 4 2" xfId="956" xr:uid="{70F599E9-A8E7-4813-B1A1-D663392C0EA3}"/>
    <cellStyle name="40% - Accent2 4 2 2" xfId="957" xr:uid="{C0E21457-684B-4400-9B3F-E10DAD09E973}"/>
    <cellStyle name="40% - Accent2 4 2 3" xfId="958" xr:uid="{F41A38A7-FE94-4B86-8366-E24CC251BC43}"/>
    <cellStyle name="40% - Accent2 4 2 4" xfId="959" xr:uid="{997415CC-E6F5-41C8-B8DC-B6FFCF07E03A}"/>
    <cellStyle name="40% - Accent2 4 2 5" xfId="960" xr:uid="{8FE9E6CB-59E4-4E4A-A552-6B3D199DE947}"/>
    <cellStyle name="40% - Accent2 4 3" xfId="961" xr:uid="{3217F1D1-A8D1-48ED-8069-4C6976E8329C}"/>
    <cellStyle name="40% - Accent2 4 4" xfId="962" xr:uid="{CA4CAAF4-0C80-4A9B-B34B-9C2A9AFB09B1}"/>
    <cellStyle name="40% - Accent2 4 5" xfId="963" xr:uid="{F51EB744-9ECE-4248-9D3D-B282BDC94D20}"/>
    <cellStyle name="40% - Accent2 4 6" xfId="964" xr:uid="{9439A1FF-8E6A-40CA-B0BF-9BCEB62A78BA}"/>
    <cellStyle name="40% - Accent2 5" xfId="965" xr:uid="{7E7503FA-8DEE-43D2-922B-6DB61A4C9F87}"/>
    <cellStyle name="40% - Accent2 5 2" xfId="966" xr:uid="{68FDDFE5-4ED9-41AB-8BE4-C8E2B5F65999}"/>
    <cellStyle name="40% - Accent2 5 2 2" xfId="967" xr:uid="{5A958C3D-40BA-4D89-94C7-02F7A121F3C8}"/>
    <cellStyle name="40% - Accent2 5 2 2 2" xfId="46713" xr:uid="{8BA1B151-C68F-4ED9-89FA-DFBDF75F1958}"/>
    <cellStyle name="40% - Accent2 5 2 2 2 2" xfId="46714" xr:uid="{298838EF-58A4-48D8-A9AE-81CDE3D610FF}"/>
    <cellStyle name="40% - Accent2 5 2 2 2 2 2" xfId="46715" xr:uid="{DEEC9BCA-924F-4DBC-B213-B9C0E152A4B8}"/>
    <cellStyle name="40% - Accent2 5 2 2 2 3" xfId="46716" xr:uid="{045FD121-F6AE-4A4C-B8D7-4767CD2D8A82}"/>
    <cellStyle name="40% - Accent2 5 2 2 3" xfId="46717" xr:uid="{46D35346-2E11-4E13-B549-264A7E827E6D}"/>
    <cellStyle name="40% - Accent2 5 2 2 3 2" xfId="46718" xr:uid="{6E03CF24-8D61-44BF-B37A-C1F62A74CF34}"/>
    <cellStyle name="40% - Accent2 5 2 2 4" xfId="46719" xr:uid="{3B06D80B-233A-4B1F-AD55-672ECC1AAA83}"/>
    <cellStyle name="40% - Accent2 5 2 3" xfId="968" xr:uid="{14139CA4-9373-4088-AF45-4D54FA051910}"/>
    <cellStyle name="40% - Accent2 5 2 3 2" xfId="46720" xr:uid="{D7D47365-8846-4BC2-AF15-63A2B71A5660}"/>
    <cellStyle name="40% - Accent2 5 2 3 2 2" xfId="46721" xr:uid="{59365A77-EA30-4016-9225-50B87BDFF085}"/>
    <cellStyle name="40% - Accent2 5 2 3 2 2 2" xfId="46722" xr:uid="{27017EA4-43C4-4882-8475-B2D300C6E227}"/>
    <cellStyle name="40% - Accent2 5 2 3 2 3" xfId="46723" xr:uid="{210B7ED0-5377-4237-858B-E9EA0DF4D171}"/>
    <cellStyle name="40% - Accent2 5 2 3 3" xfId="46724" xr:uid="{C92AE7F2-7ADB-4ED6-952C-8516EA702890}"/>
    <cellStyle name="40% - Accent2 5 2 3 3 2" xfId="46725" xr:uid="{CC6EF38A-FD2D-47CD-A8E9-6BC2867EF736}"/>
    <cellStyle name="40% - Accent2 5 2 3 4" xfId="46726" xr:uid="{CA34F988-A65F-4C24-95A8-808293186AF1}"/>
    <cellStyle name="40% - Accent2 5 2 4" xfId="969" xr:uid="{6833323B-FF61-4A82-BA37-AC49466512D6}"/>
    <cellStyle name="40% - Accent2 5 2 4 2" xfId="46727" xr:uid="{5CD58892-B16B-4B77-904D-47171B3F7464}"/>
    <cellStyle name="40% - Accent2 5 2 4 2 2" xfId="46728" xr:uid="{03BCAF68-9FAB-46F2-ACEA-FED6A7226B20}"/>
    <cellStyle name="40% - Accent2 5 2 4 3" xfId="46729" xr:uid="{9738EEC5-DFA7-41FA-883B-832FAD6C98B0}"/>
    <cellStyle name="40% - Accent2 5 2 5" xfId="970" xr:uid="{A9192382-A40C-4624-8FDC-1FF3B9EA0A2A}"/>
    <cellStyle name="40% - Accent2 5 2 5 2" xfId="46730" xr:uid="{BD1CBE19-4757-4FD3-B814-AF46A62E9864}"/>
    <cellStyle name="40% - Accent2 5 2 6" xfId="46731" xr:uid="{385D53E7-D447-4625-97CE-FADBD0DED94B}"/>
    <cellStyle name="40% - Accent2 5 3" xfId="971" xr:uid="{FC25C838-5D3E-45A1-8832-F6B612B6A8A3}"/>
    <cellStyle name="40% - Accent2 5 3 2" xfId="46732" xr:uid="{5F3CE7FD-BC0F-473B-BD6A-62CEE84CEFFC}"/>
    <cellStyle name="40% - Accent2 5 3 2 2" xfId="46733" xr:uid="{28630165-880C-433D-9381-FE111AA725E1}"/>
    <cellStyle name="40% - Accent2 5 3 2 2 2" xfId="46734" xr:uid="{211B61B7-519D-4FAD-A3F6-D445183311A9}"/>
    <cellStyle name="40% - Accent2 5 3 2 2 2 2" xfId="46735" xr:uid="{5876960A-8F85-4ADD-B3BA-6EB877E3E28A}"/>
    <cellStyle name="40% - Accent2 5 3 2 2 3" xfId="46736" xr:uid="{E8CEDBA9-C2E5-4A1A-9ABF-9DA48460C664}"/>
    <cellStyle name="40% - Accent2 5 3 2 3" xfId="46737" xr:uid="{9D6A452A-8CE2-4CE4-81B1-99FE5F990CB9}"/>
    <cellStyle name="40% - Accent2 5 3 2 3 2" xfId="46738" xr:uid="{9BFDE81F-D21C-4601-8326-DEA9D7839A74}"/>
    <cellStyle name="40% - Accent2 5 3 2 4" xfId="46739" xr:uid="{C32D6B23-EB1A-4C34-96BE-F9C317EC12F6}"/>
    <cellStyle name="40% - Accent2 5 3 3" xfId="46740" xr:uid="{5B13B4DC-2B2F-43A4-8FFA-EEC8AC1D42E7}"/>
    <cellStyle name="40% - Accent2 5 3 3 2" xfId="46741" xr:uid="{A9F0B657-36F4-4AA0-9D68-72ED16593E60}"/>
    <cellStyle name="40% - Accent2 5 3 3 2 2" xfId="46742" xr:uid="{86B9090A-E088-4E9A-B9A6-BA9B882CB50A}"/>
    <cellStyle name="40% - Accent2 5 3 3 2 2 2" xfId="46743" xr:uid="{181E219E-1BC5-447D-8410-A57BC6E74F74}"/>
    <cellStyle name="40% - Accent2 5 3 3 2 3" xfId="46744" xr:uid="{540D44C2-0C8F-4433-B07C-1CED3AD6D916}"/>
    <cellStyle name="40% - Accent2 5 3 3 3" xfId="46745" xr:uid="{7E69FA14-D71E-4DF3-BAEB-CC08F74C1FD2}"/>
    <cellStyle name="40% - Accent2 5 3 3 3 2" xfId="46746" xr:uid="{BB803C0F-23AE-47B8-B459-ECC7AC16425D}"/>
    <cellStyle name="40% - Accent2 5 3 3 4" xfId="46747" xr:uid="{ADBACA70-27CB-463C-8021-E61CEB070EFD}"/>
    <cellStyle name="40% - Accent2 5 3 4" xfId="46748" xr:uid="{CD124F38-C920-4C7B-9BD3-176F3B7E363E}"/>
    <cellStyle name="40% - Accent2 5 3 4 2" xfId="46749" xr:uid="{2E2F4C60-B921-4B3A-8413-6B0AC466CCD2}"/>
    <cellStyle name="40% - Accent2 5 3 4 2 2" xfId="46750" xr:uid="{DD9C7CED-CEF4-47AE-983B-AAD1BD0A417E}"/>
    <cellStyle name="40% - Accent2 5 3 4 3" xfId="46751" xr:uid="{369418EB-E0BD-416E-B345-F0733802D36B}"/>
    <cellStyle name="40% - Accent2 5 3 5" xfId="46752" xr:uid="{7A3DFA90-9F81-4F2C-8588-DB577AC87120}"/>
    <cellStyle name="40% - Accent2 5 3 5 2" xfId="46753" xr:uid="{4D298B2A-4D1E-467B-8AA1-050F65AF3653}"/>
    <cellStyle name="40% - Accent2 5 3 6" xfId="46754" xr:uid="{9546D441-234F-47FA-B974-EBA5EF164C9D}"/>
    <cellStyle name="40% - Accent2 5 4" xfId="972" xr:uid="{AD490BD8-DDC6-4999-9D06-78B24C61A738}"/>
    <cellStyle name="40% - Accent2 5 4 2" xfId="46755" xr:uid="{E9FBAE23-DB8E-4442-AD3A-72D4EC64CFB0}"/>
    <cellStyle name="40% - Accent2 5 4 2 2" xfId="46756" xr:uid="{CACE06A4-2D0B-4005-B29D-7EA341F66755}"/>
    <cellStyle name="40% - Accent2 5 4 2 2 2" xfId="46757" xr:uid="{437F43D2-ED4E-4A09-A709-4AF03084B870}"/>
    <cellStyle name="40% - Accent2 5 4 2 3" xfId="46758" xr:uid="{744335C7-CFA1-4611-9046-29C921E54B6A}"/>
    <cellStyle name="40% - Accent2 5 4 3" xfId="46759" xr:uid="{3537A980-0483-499A-BECD-65E87CE516A0}"/>
    <cellStyle name="40% - Accent2 5 4 3 2" xfId="46760" xr:uid="{D37339E8-073C-4F82-85DB-9E5697ED202F}"/>
    <cellStyle name="40% - Accent2 5 4 4" xfId="46761" xr:uid="{BCDD29F8-7A93-4E03-96A9-4FE8B45AC519}"/>
    <cellStyle name="40% - Accent2 5 5" xfId="973" xr:uid="{17CA1B64-64B3-410E-B291-02B17377CCD0}"/>
    <cellStyle name="40% - Accent2 5 5 2" xfId="46762" xr:uid="{AAD03B22-F91A-41A9-A492-7970A5794805}"/>
    <cellStyle name="40% - Accent2 5 5 2 2" xfId="46763" xr:uid="{9F65C204-BAE5-4F67-9FD5-F07BB12CC33E}"/>
    <cellStyle name="40% - Accent2 5 5 2 2 2" xfId="46764" xr:uid="{D8FE649D-A263-458E-8020-AFCD0CC38C4A}"/>
    <cellStyle name="40% - Accent2 5 5 2 3" xfId="46765" xr:uid="{4DF93B0E-14C5-41FF-B705-DF67260D0D27}"/>
    <cellStyle name="40% - Accent2 5 5 3" xfId="46766" xr:uid="{E288E7A9-0390-4D76-8121-D493C53A0D41}"/>
    <cellStyle name="40% - Accent2 5 5 3 2" xfId="46767" xr:uid="{083BC8C1-1BB4-4ADE-99CF-9B7108F4AA0D}"/>
    <cellStyle name="40% - Accent2 5 5 4" xfId="46768" xr:uid="{865E039E-5DD7-42A0-8EEB-78345174694C}"/>
    <cellStyle name="40% - Accent2 5 6" xfId="974" xr:uid="{22C9863E-80E1-40C0-83D3-74AAA9F185AA}"/>
    <cellStyle name="40% - Accent2 5 6 2" xfId="46769" xr:uid="{6BCA2D25-B219-45C2-9D2A-DAE4B861E8A3}"/>
    <cellStyle name="40% - Accent2 5 6 2 2" xfId="46770" xr:uid="{C41D45E3-A4C7-4FBC-AA99-C01E04B25BE4}"/>
    <cellStyle name="40% - Accent2 5 6 3" xfId="46771" xr:uid="{F529E220-6DF4-49A9-B603-D4423A72D3E8}"/>
    <cellStyle name="40% - Accent2 5 7" xfId="46772" xr:uid="{701A928F-B3E1-4EC5-845C-4F108556D716}"/>
    <cellStyle name="40% - Accent2 5 7 2" xfId="46773" xr:uid="{2478D64D-1DEC-4373-B1AA-B1366279A657}"/>
    <cellStyle name="40% - Accent2 5 8" xfId="46774" xr:uid="{0BE49006-2132-4416-A570-5FBFB9AA26A2}"/>
    <cellStyle name="40% - Accent2 6" xfId="975" xr:uid="{AA2A825B-CFC1-4461-B7E8-841B9A92FF09}"/>
    <cellStyle name="40% - Accent2 6 2" xfId="46775" xr:uid="{8E08AD0E-5564-477E-80E6-7795C284D7EA}"/>
    <cellStyle name="40% - Accent2 6 2 2" xfId="46776" xr:uid="{E57E1BAC-DC43-4BAE-903D-88368A3A58BC}"/>
    <cellStyle name="40% - Accent2 6 2 2 2" xfId="46777" xr:uid="{BCB05C2A-56F9-49D9-970C-1AF4A7FD4D1A}"/>
    <cellStyle name="40% - Accent2 6 2 2 2 2" xfId="46778" xr:uid="{C3B7B706-3FCF-49A7-9714-A320607E99D8}"/>
    <cellStyle name="40% - Accent2 6 2 2 2 2 2" xfId="46779" xr:uid="{729BA21A-53F2-4E65-9B00-F43809BE07B3}"/>
    <cellStyle name="40% - Accent2 6 2 2 2 3" xfId="46780" xr:uid="{22749761-7E9C-470E-8B3B-56CFECCE9AC9}"/>
    <cellStyle name="40% - Accent2 6 2 2 3" xfId="46781" xr:uid="{D568C9B9-F28C-49E8-92CF-F3909943ED3F}"/>
    <cellStyle name="40% - Accent2 6 2 2 3 2" xfId="46782" xr:uid="{05C52DAE-EA50-4E9E-A0F3-C54093297AE1}"/>
    <cellStyle name="40% - Accent2 6 2 2 4" xfId="46783" xr:uid="{2E7010F3-3560-49FD-A1AA-771591300642}"/>
    <cellStyle name="40% - Accent2 6 2 3" xfId="46784" xr:uid="{7ACAB4DF-F95D-47E2-8873-D7C617EC6AF3}"/>
    <cellStyle name="40% - Accent2 6 2 3 2" xfId="46785" xr:uid="{2C55D2E1-1C71-4D4A-BA8B-6788FEFC58CA}"/>
    <cellStyle name="40% - Accent2 6 2 3 2 2" xfId="46786" xr:uid="{8288AED0-C3CF-42BB-B6CE-2D19E0A8F882}"/>
    <cellStyle name="40% - Accent2 6 2 3 2 2 2" xfId="46787" xr:uid="{85ABBD9F-6EFE-4D46-A021-3916BAC5FECB}"/>
    <cellStyle name="40% - Accent2 6 2 3 2 3" xfId="46788" xr:uid="{17B850C6-F017-4F4B-9B26-32637EA4D2CB}"/>
    <cellStyle name="40% - Accent2 6 2 3 3" xfId="46789" xr:uid="{8EE0FEBC-19F7-4910-94C2-D87BF21C5DC4}"/>
    <cellStyle name="40% - Accent2 6 2 3 3 2" xfId="46790" xr:uid="{8B99CECC-44F8-4E74-9C53-3B10E17A23DD}"/>
    <cellStyle name="40% - Accent2 6 2 3 4" xfId="46791" xr:uid="{C5BF09FD-B208-4F67-A8D8-434EE496F8EE}"/>
    <cellStyle name="40% - Accent2 6 2 4" xfId="46792" xr:uid="{ADF7B439-D2C1-4B1A-AB8A-651CADAD20AC}"/>
    <cellStyle name="40% - Accent2 6 2 4 2" xfId="46793" xr:uid="{EFF2D5D2-C60E-448F-8C93-0FDBFAF37F84}"/>
    <cellStyle name="40% - Accent2 6 2 4 2 2" xfId="46794" xr:uid="{F0277108-B806-4CE4-BF13-A1DA535600DE}"/>
    <cellStyle name="40% - Accent2 6 2 4 3" xfId="46795" xr:uid="{C4960D51-E181-4DEA-BEF5-D7F067294F00}"/>
    <cellStyle name="40% - Accent2 6 2 5" xfId="46796" xr:uid="{CA990113-6A38-4844-9083-AB7B948011BF}"/>
    <cellStyle name="40% - Accent2 6 2 5 2" xfId="46797" xr:uid="{571A075A-3866-43DE-B0FF-060B412CE80D}"/>
    <cellStyle name="40% - Accent2 6 2 6" xfId="46798" xr:uid="{C077AD21-6631-46AF-BD0E-9E4DBEFEF721}"/>
    <cellStyle name="40% - Accent2 6 3" xfId="46799" xr:uid="{C87AFB46-C1DE-45F0-AAAA-04425FB40736}"/>
    <cellStyle name="40% - Accent2 6 3 2" xfId="46800" xr:uid="{3A7F3D99-4807-42FA-8CE3-D09F62487F3F}"/>
    <cellStyle name="40% - Accent2 6 3 2 2" xfId="46801" xr:uid="{BCC00565-AFC8-4F97-A969-76FE25735D6C}"/>
    <cellStyle name="40% - Accent2 6 3 2 2 2" xfId="46802" xr:uid="{4FD89B5F-858B-4F53-9EE1-EF6A8ED4A43F}"/>
    <cellStyle name="40% - Accent2 6 3 2 2 2 2" xfId="46803" xr:uid="{E252A098-255F-4722-ABC7-CDD2151317A5}"/>
    <cellStyle name="40% - Accent2 6 3 2 2 3" xfId="46804" xr:uid="{E8506300-8830-4B5C-81BD-4D877F440E9F}"/>
    <cellStyle name="40% - Accent2 6 3 2 3" xfId="46805" xr:uid="{515E62E2-A43F-4610-BBE4-84C150B25A1C}"/>
    <cellStyle name="40% - Accent2 6 3 2 3 2" xfId="46806" xr:uid="{D69AFE03-5FA6-4C55-9BC8-2A5E4F845C13}"/>
    <cellStyle name="40% - Accent2 6 3 2 4" xfId="46807" xr:uid="{DC889548-BBB7-4887-8CAD-45AE37D0808B}"/>
    <cellStyle name="40% - Accent2 6 3 3" xfId="46808" xr:uid="{F0A20880-0624-42EB-B31B-2257434C15F9}"/>
    <cellStyle name="40% - Accent2 6 3 3 2" xfId="46809" xr:uid="{5B124CB7-5C2F-491D-A5E0-C7D7FFCF7F63}"/>
    <cellStyle name="40% - Accent2 6 3 3 2 2" xfId="46810" xr:uid="{DB7B49C0-CECF-4E4A-99D0-442ECB0BB54B}"/>
    <cellStyle name="40% - Accent2 6 3 3 2 2 2" xfId="46811" xr:uid="{FD18BB65-CD7D-45CD-8C53-0A9C42A3A73F}"/>
    <cellStyle name="40% - Accent2 6 3 3 2 3" xfId="46812" xr:uid="{EBE49399-2E3B-4E4A-8ADC-E5AF05C64621}"/>
    <cellStyle name="40% - Accent2 6 3 3 3" xfId="46813" xr:uid="{28FF0ED6-9D20-43B4-B610-726CD8CD9084}"/>
    <cellStyle name="40% - Accent2 6 3 3 3 2" xfId="46814" xr:uid="{313E2600-528B-4EF5-B612-5AB91B25855B}"/>
    <cellStyle name="40% - Accent2 6 3 3 4" xfId="46815" xr:uid="{ED70426A-6FA1-4470-9F40-D3020F451DB9}"/>
    <cellStyle name="40% - Accent2 6 3 4" xfId="46816" xr:uid="{FA0722F3-A006-4722-B16C-83086EC91296}"/>
    <cellStyle name="40% - Accent2 6 3 4 2" xfId="46817" xr:uid="{30D18ABD-741E-495E-8A15-011796A7A252}"/>
    <cellStyle name="40% - Accent2 6 3 4 2 2" xfId="46818" xr:uid="{04565FCB-0A99-412E-AAB7-61941394E93B}"/>
    <cellStyle name="40% - Accent2 6 3 4 3" xfId="46819" xr:uid="{79000326-CE43-4554-8C50-A57695DE86AA}"/>
    <cellStyle name="40% - Accent2 6 3 5" xfId="46820" xr:uid="{ED422A93-6379-4D5C-B140-8BD759318226}"/>
    <cellStyle name="40% - Accent2 6 3 5 2" xfId="46821" xr:uid="{8C3BCD54-BD94-4163-AEFE-5DAA46AA1094}"/>
    <cellStyle name="40% - Accent2 6 3 6" xfId="46822" xr:uid="{53C19E64-B3C5-467B-BA6B-E7866837BA67}"/>
    <cellStyle name="40% - Accent2 6 4" xfId="46823" xr:uid="{4941DCE0-11D5-4DD1-B99E-051C37DE0F1C}"/>
    <cellStyle name="40% - Accent2 6 4 2" xfId="46824" xr:uid="{513F5FF7-4224-4541-AB72-06C41E77A22C}"/>
    <cellStyle name="40% - Accent2 6 4 2 2" xfId="46825" xr:uid="{8ABB926D-1A12-44FE-A272-AE38915C495B}"/>
    <cellStyle name="40% - Accent2 6 4 2 2 2" xfId="46826" xr:uid="{01887A74-F5B4-4946-9B6C-42147E780854}"/>
    <cellStyle name="40% - Accent2 6 4 2 3" xfId="46827" xr:uid="{CEF1C7EB-BF6A-4944-ABD4-50FD438E0CB5}"/>
    <cellStyle name="40% - Accent2 6 4 3" xfId="46828" xr:uid="{7EA01BFB-F271-46D7-9F55-60E9E8074E3D}"/>
    <cellStyle name="40% - Accent2 6 4 3 2" xfId="46829" xr:uid="{7C7CC42C-B4A8-4F11-BCBD-672CEA17E631}"/>
    <cellStyle name="40% - Accent2 6 4 4" xfId="46830" xr:uid="{23324B13-AC8F-4C9A-8AE0-99C836EC5A79}"/>
    <cellStyle name="40% - Accent2 6 5" xfId="46831" xr:uid="{EDB9FCD3-74C8-449B-8551-EF40C18763BA}"/>
    <cellStyle name="40% - Accent2 6 5 2" xfId="46832" xr:uid="{770E8067-FBF4-494D-95E0-67E155AB7F7C}"/>
    <cellStyle name="40% - Accent2 6 5 2 2" xfId="46833" xr:uid="{33026F69-1D22-461D-9CFB-10492DA5AFDD}"/>
    <cellStyle name="40% - Accent2 6 5 2 2 2" xfId="46834" xr:uid="{CEEAA77F-92DC-4061-BD4D-585CC2F0E870}"/>
    <cellStyle name="40% - Accent2 6 5 2 3" xfId="46835" xr:uid="{45817662-95BD-4BFB-ADD8-670D0A937294}"/>
    <cellStyle name="40% - Accent2 6 5 3" xfId="46836" xr:uid="{6E52CEF9-85CE-45EA-8273-4BAB29D92566}"/>
    <cellStyle name="40% - Accent2 6 5 3 2" xfId="46837" xr:uid="{325F1ED6-85B0-4D97-ABFA-6BC4CF73A054}"/>
    <cellStyle name="40% - Accent2 6 5 4" xfId="46838" xr:uid="{3CD7C547-43B0-4BF8-827F-39716A015936}"/>
    <cellStyle name="40% - Accent2 6 6" xfId="46839" xr:uid="{2AFE7684-0F06-40A2-A26E-8061521F9C65}"/>
    <cellStyle name="40% - Accent2 6 6 2" xfId="46840" xr:uid="{1F50316E-2AD5-4652-A14D-6519520B223D}"/>
    <cellStyle name="40% - Accent2 6 6 2 2" xfId="46841" xr:uid="{3162F9D5-F5E5-497A-8921-12DEB0B60CB4}"/>
    <cellStyle name="40% - Accent2 6 6 3" xfId="46842" xr:uid="{9E50668F-CACA-4C37-9E67-3BE9FB5B456B}"/>
    <cellStyle name="40% - Accent2 6 7" xfId="46843" xr:uid="{B7F70B93-BF06-4E01-851E-6F8ACE48B74B}"/>
    <cellStyle name="40% - Accent2 6 7 2" xfId="46844" xr:uid="{4C2F25A6-776D-4486-A7DA-83F713411E7B}"/>
    <cellStyle name="40% - Accent2 6 8" xfId="46845" xr:uid="{305DDB09-A1AE-4C69-93CE-212D042ED103}"/>
    <cellStyle name="40% - Accent2 7" xfId="976" xr:uid="{F865C532-0ADF-4FB2-9049-BC8A805CF9EB}"/>
    <cellStyle name="40% - Accent2 8" xfId="977" xr:uid="{38BF62EF-886E-442E-8271-5926E8152447}"/>
    <cellStyle name="40% - Accent2 9" xfId="978" xr:uid="{294E5ED4-75AB-4B39-BFCD-495012FFBD95}"/>
    <cellStyle name="40% - Accent3 10" xfId="979" xr:uid="{3F6462DE-4D78-4EDE-BDBD-1C87C720FA22}"/>
    <cellStyle name="40% - Accent3 10 2" xfId="46846" xr:uid="{D1BBB3FC-72CE-43A1-98D5-79BB78E06344}"/>
    <cellStyle name="40% - Accent3 11" xfId="980" xr:uid="{3195B9E1-D39D-4D5E-BC6B-39E65931DC29}"/>
    <cellStyle name="40% - Accent3 12" xfId="981" xr:uid="{539E04BE-39B6-4074-B326-E461B9E15F9E}"/>
    <cellStyle name="40% - Accent3 12 2" xfId="46847" xr:uid="{1CD6C6CA-DA5C-4F48-BAAD-B6B12324C762}"/>
    <cellStyle name="40% - Accent3 13" xfId="982" xr:uid="{CFAC4519-37F6-4DF1-8DFB-2FFC6FE06CF7}"/>
    <cellStyle name="40% - Accent3 14" xfId="983" xr:uid="{5CB6F623-62C0-4BC1-A729-57176149B91C}"/>
    <cellStyle name="40% - Accent3 15" xfId="984" xr:uid="{A5DCD19C-75B9-4C46-B2E2-3BCB7B7DEEED}"/>
    <cellStyle name="40% - Accent3 16" xfId="985" xr:uid="{13BE7BC3-35BF-4B18-BC1F-0DD77B2F43D3}"/>
    <cellStyle name="40% - Accent3 17" xfId="986" xr:uid="{4CB59CA2-5492-4FEC-AB6E-F452E3693746}"/>
    <cellStyle name="40% - Accent3 18" xfId="987" xr:uid="{62A1D82D-DCA7-4B2F-9349-537DD0F40075}"/>
    <cellStyle name="40% - Accent3 19" xfId="988" xr:uid="{574E9A8F-4540-4260-8E13-535AFA332042}"/>
    <cellStyle name="40% - Accent3 2" xfId="989" xr:uid="{841A712C-41A6-48A5-8506-29A7A48E1142}"/>
    <cellStyle name="40% - Accent3 2 2" xfId="990" xr:uid="{9A4AA1D5-C85B-496E-B485-73A46B710706}"/>
    <cellStyle name="40% - Accent3 2 2 2" xfId="991" xr:uid="{B2C95624-7503-4FA4-A284-4479E5D03A48}"/>
    <cellStyle name="40% - Accent3 2 2 3" xfId="992" xr:uid="{B21F0495-BB9E-4E1C-8018-8937EC4CFADA}"/>
    <cellStyle name="40% - Accent3 2 2 4" xfId="993" xr:uid="{4FF2DDA0-F3A3-421A-A7A0-B1F1A8DC6AF6}"/>
    <cellStyle name="40% - Accent3 2 2 5" xfId="994" xr:uid="{171C59A7-0907-4DEF-9573-EBDF0D30D714}"/>
    <cellStyle name="40% - Accent3 2 3" xfId="995" xr:uid="{170E27F9-C1E6-4454-8FFE-B18F98122C37}"/>
    <cellStyle name="40% - Accent3 2 4" xfId="996" xr:uid="{CB860A88-EB02-4B38-AC33-BD002F83E853}"/>
    <cellStyle name="40% - Accent3 2 5" xfId="997" xr:uid="{706045E5-C388-40B4-BB3C-C3938F9B5314}"/>
    <cellStyle name="40% - Accent3 2 6" xfId="998" xr:uid="{F5CFEFC4-4850-41E2-B8CB-8C5DB61F5352}"/>
    <cellStyle name="40% - Accent3 2_401K Summary" xfId="46848" xr:uid="{0344EF79-9139-445C-87A9-C911D603616D}"/>
    <cellStyle name="40% - Accent3 20" xfId="999" xr:uid="{13D1F70C-70F8-4598-AF5A-3D3AB9AA5DFF}"/>
    <cellStyle name="40% - Accent3 21" xfId="1000" xr:uid="{73CACF7F-74DA-4946-A66B-5034DB544117}"/>
    <cellStyle name="40% - Accent3 22" xfId="1001" xr:uid="{8BC9F7DD-B296-4891-B9D8-EF1CC8AE0723}"/>
    <cellStyle name="40% - Accent3 23" xfId="1002" xr:uid="{7D028526-CF5A-4295-B445-790231F7997C}"/>
    <cellStyle name="40% - Accent3 24" xfId="1003" xr:uid="{57BCDF6A-9DB7-4A2B-85CA-B82C23678155}"/>
    <cellStyle name="40% - Accent3 25" xfId="1004" xr:uid="{62A51C96-632E-4B9E-94D9-D98BB4A0D870}"/>
    <cellStyle name="40% - Accent3 26" xfId="1005" xr:uid="{E29662D1-9C9C-4268-B22D-9CC52E28ABA2}"/>
    <cellStyle name="40% - Accent3 27" xfId="1006" xr:uid="{7D309F72-A480-45D2-B1BB-896A459351F2}"/>
    <cellStyle name="40% - Accent3 28" xfId="1007" xr:uid="{9569415E-94FF-45A0-8867-4273AF3CB026}"/>
    <cellStyle name="40% - Accent3 29" xfId="1008" xr:uid="{9DD09EB3-D149-44E9-BC83-234B26ACDB56}"/>
    <cellStyle name="40% - Accent3 3" xfId="1009" xr:uid="{ED11AE24-A2C1-4DEB-915E-F2CFCBD7DA15}"/>
    <cellStyle name="40% - Accent3 3 2" xfId="1010" xr:uid="{8DC6970E-3802-4603-A2D4-C174C8B48F53}"/>
    <cellStyle name="40% - Accent3 3 2 2" xfId="1011" xr:uid="{FBC3CC42-0CF6-417D-BC74-E85D82D6E3C8}"/>
    <cellStyle name="40% - Accent3 3 2 2 2" xfId="46849" xr:uid="{6A805553-EBBF-4CE2-90F5-CF3E3E4DACEE}"/>
    <cellStyle name="40% - Accent3 3 2 2 2 2" xfId="46850" xr:uid="{3F38672C-02DE-4B6E-AA6D-5BB7C42E3271}"/>
    <cellStyle name="40% - Accent3 3 2 2 2 2 2" xfId="46851" xr:uid="{3C05FE3A-4234-4E56-8B1D-31AEC4DC94FF}"/>
    <cellStyle name="40% - Accent3 3 2 2 2 2 2 2" xfId="46852" xr:uid="{FF98CBDC-8B7C-40B3-A25E-C9761A6555F0}"/>
    <cellStyle name="40% - Accent3 3 2 2 2 2 3" xfId="46853" xr:uid="{AE49E374-7BA6-4A4E-8819-45F7465D4E93}"/>
    <cellStyle name="40% - Accent3 3 2 2 2 3" xfId="46854" xr:uid="{5F51D277-019F-4F74-81DD-8A71E29BA218}"/>
    <cellStyle name="40% - Accent3 3 2 2 2 3 2" xfId="46855" xr:uid="{91BE68BA-7AEB-4CAE-A1F7-809479A04C56}"/>
    <cellStyle name="40% - Accent3 3 2 2 2 4" xfId="46856" xr:uid="{1FCE2251-C4AF-4EA8-A872-3E6BC5FDC7DE}"/>
    <cellStyle name="40% - Accent3 3 2 2 3" xfId="46857" xr:uid="{6EA57A61-5103-45EF-8F8E-EDBA31610B58}"/>
    <cellStyle name="40% - Accent3 3 2 2 3 2" xfId="46858" xr:uid="{26382AC0-05C2-4F2E-A613-8B3701AD30C7}"/>
    <cellStyle name="40% - Accent3 3 2 2 3 2 2" xfId="46859" xr:uid="{47EAC209-BE55-4A29-9039-0E48418ABA25}"/>
    <cellStyle name="40% - Accent3 3 2 2 3 2 2 2" xfId="46860" xr:uid="{A53A1323-D286-4843-8807-D8138D9989B9}"/>
    <cellStyle name="40% - Accent3 3 2 2 3 2 3" xfId="46861" xr:uid="{3EA1A9B5-8552-4D0E-84B3-160CA2C2582A}"/>
    <cellStyle name="40% - Accent3 3 2 2 3 3" xfId="46862" xr:uid="{EEC4C3C0-9B49-49F4-881C-B6F2BDE6A288}"/>
    <cellStyle name="40% - Accent3 3 2 2 3 3 2" xfId="46863" xr:uid="{FB3B90BE-C8CA-4542-A26E-43EA744F29CB}"/>
    <cellStyle name="40% - Accent3 3 2 2 3 4" xfId="46864" xr:uid="{42651E7F-34DE-48A5-B723-62A8CA40D79D}"/>
    <cellStyle name="40% - Accent3 3 2 2 4" xfId="46865" xr:uid="{2E85FA32-76F2-4882-A185-0A5AC21E95E8}"/>
    <cellStyle name="40% - Accent3 3 2 2 4 2" xfId="46866" xr:uid="{1AF9BCD5-EEAF-4250-9591-1D85ED5D2C35}"/>
    <cellStyle name="40% - Accent3 3 2 2 4 2 2" xfId="46867" xr:uid="{EC6C1D3F-B6E2-4EFB-86E1-58D1B2AA4469}"/>
    <cellStyle name="40% - Accent3 3 2 2 4 3" xfId="46868" xr:uid="{9FEC9A1B-9937-46BA-A28E-EA039E425824}"/>
    <cellStyle name="40% - Accent3 3 2 2 5" xfId="46869" xr:uid="{C32437C0-C447-4225-8509-DA8FC30C405B}"/>
    <cellStyle name="40% - Accent3 3 2 2 5 2" xfId="46870" xr:uid="{EA049B26-336F-4BD9-A855-3B8BD4C09D98}"/>
    <cellStyle name="40% - Accent3 3 2 2 6" xfId="46871" xr:uid="{8283A8E5-FC6C-4B86-A8B2-81B1C79479D5}"/>
    <cellStyle name="40% - Accent3 3 2 3" xfId="1012" xr:uid="{2BAB12BF-EA51-411B-B259-0A8B10316D11}"/>
    <cellStyle name="40% - Accent3 3 2 3 2" xfId="46872" xr:uid="{06379E44-30BB-4285-AE1C-93807BD1FD5D}"/>
    <cellStyle name="40% - Accent3 3 2 3 2 2" xfId="46873" xr:uid="{4B63661E-96B8-4D98-99FD-74ABB2D84B26}"/>
    <cellStyle name="40% - Accent3 3 2 3 2 2 2" xfId="46874" xr:uid="{B2162742-F121-4481-A688-45C7F24B95EC}"/>
    <cellStyle name="40% - Accent3 3 2 3 2 2 2 2" xfId="46875" xr:uid="{43FCBD3F-B8B4-4B3C-BECA-480BA280D290}"/>
    <cellStyle name="40% - Accent3 3 2 3 2 2 3" xfId="46876" xr:uid="{0986D23B-3DE6-473D-B92D-0C7816585469}"/>
    <cellStyle name="40% - Accent3 3 2 3 2 3" xfId="46877" xr:uid="{92D7AFA5-C40A-4CB9-B19A-DD29E603C30B}"/>
    <cellStyle name="40% - Accent3 3 2 3 2 3 2" xfId="46878" xr:uid="{1CE65FF3-36E0-4807-A08F-C6AA490897D9}"/>
    <cellStyle name="40% - Accent3 3 2 3 2 4" xfId="46879" xr:uid="{30235156-8E57-4B4D-92CA-2908226A79D3}"/>
    <cellStyle name="40% - Accent3 3 2 3 3" xfId="46880" xr:uid="{FB3C6B6C-7E72-4D4E-9FDC-F3BBF9DCBBD2}"/>
    <cellStyle name="40% - Accent3 3 2 3 3 2" xfId="46881" xr:uid="{F6DB8127-D860-4304-835F-B7CD4243CE9D}"/>
    <cellStyle name="40% - Accent3 3 2 3 3 2 2" xfId="46882" xr:uid="{794D1747-C13B-4F30-8B74-BF6B200894CC}"/>
    <cellStyle name="40% - Accent3 3 2 3 3 2 2 2" xfId="46883" xr:uid="{DDE83EA2-855A-4D22-9613-2C9FD09938B9}"/>
    <cellStyle name="40% - Accent3 3 2 3 3 2 3" xfId="46884" xr:uid="{BB5795D7-5C6E-4676-B795-1ADC29FFC2EB}"/>
    <cellStyle name="40% - Accent3 3 2 3 3 3" xfId="46885" xr:uid="{B0C059A3-5CDF-497E-B899-65C3864EEFC3}"/>
    <cellStyle name="40% - Accent3 3 2 3 3 3 2" xfId="46886" xr:uid="{08FDFF12-A439-43C6-84D0-1991EF85AEF8}"/>
    <cellStyle name="40% - Accent3 3 2 3 3 4" xfId="46887" xr:uid="{C5311962-E925-4085-B312-F91BA10CBBA6}"/>
    <cellStyle name="40% - Accent3 3 2 3 4" xfId="46888" xr:uid="{3DBAD247-5EFC-4ED4-AE1D-B55ABE89AE0B}"/>
    <cellStyle name="40% - Accent3 3 2 3 4 2" xfId="46889" xr:uid="{DBEBE0AE-6DC9-43A8-A195-5F13B86801B3}"/>
    <cellStyle name="40% - Accent3 3 2 3 4 2 2" xfId="46890" xr:uid="{E9AEE05C-ACD4-4DE1-8F2F-57C321473D76}"/>
    <cellStyle name="40% - Accent3 3 2 3 4 3" xfId="46891" xr:uid="{BF4808F9-49E9-4BE9-B1C7-84B4D9CAC4C6}"/>
    <cellStyle name="40% - Accent3 3 2 3 5" xfId="46892" xr:uid="{077D52C6-38A2-4CFC-8845-37D306B33861}"/>
    <cellStyle name="40% - Accent3 3 2 3 5 2" xfId="46893" xr:uid="{F8F25048-BD33-45B8-BF58-5F8211CA60D3}"/>
    <cellStyle name="40% - Accent3 3 2 3 6" xfId="46894" xr:uid="{FF6B7624-252E-4355-BB74-06047BFE53DD}"/>
    <cellStyle name="40% - Accent3 3 2 4" xfId="1013" xr:uid="{BF8BC912-E8A6-43E4-9DF4-063A303173F0}"/>
    <cellStyle name="40% - Accent3 3 2 4 2" xfId="46895" xr:uid="{6CD47662-5352-4874-8D92-49358A0B000E}"/>
    <cellStyle name="40% - Accent3 3 2 4 2 2" xfId="46896" xr:uid="{D5C34DB4-B44F-4562-B61B-809D7B98F9F0}"/>
    <cellStyle name="40% - Accent3 3 2 4 2 2 2" xfId="46897" xr:uid="{FCC54B4C-AD3A-490D-9CA2-5214ECA65BC4}"/>
    <cellStyle name="40% - Accent3 3 2 4 2 3" xfId="46898" xr:uid="{ED72EF9E-61A0-42E2-A9E3-C53E913E011C}"/>
    <cellStyle name="40% - Accent3 3 2 4 3" xfId="46899" xr:uid="{D3EB35C6-AFC2-43F1-ADD6-E45CF5F444C6}"/>
    <cellStyle name="40% - Accent3 3 2 4 3 2" xfId="46900" xr:uid="{2656AA24-BBCE-4A2F-A72D-33E9339EF825}"/>
    <cellStyle name="40% - Accent3 3 2 4 4" xfId="46901" xr:uid="{32BA4008-3704-4D00-8538-2DEBEF126032}"/>
    <cellStyle name="40% - Accent3 3 2 5" xfId="1014" xr:uid="{FE34E0E8-D425-4163-ACAB-917673FE0E4D}"/>
    <cellStyle name="40% - Accent3 3 2 5 2" xfId="46902" xr:uid="{80879E7C-AA9B-4864-A910-7BDC876A31D3}"/>
    <cellStyle name="40% - Accent3 3 2 5 2 2" xfId="46903" xr:uid="{D9B9EEFB-38AF-4D59-AF1F-82703C277999}"/>
    <cellStyle name="40% - Accent3 3 2 5 2 2 2" xfId="46904" xr:uid="{A440D905-73AF-496F-A830-1D3856E8C7E1}"/>
    <cellStyle name="40% - Accent3 3 2 5 2 3" xfId="46905" xr:uid="{BCBA8574-EDD9-499F-B6B9-D9A61E320F1D}"/>
    <cellStyle name="40% - Accent3 3 2 5 3" xfId="46906" xr:uid="{258F02F6-F8FF-4F07-ABC1-0C3D487FD790}"/>
    <cellStyle name="40% - Accent3 3 2 5 3 2" xfId="46907" xr:uid="{BE13E7BB-BEA8-4669-B076-352A921C44AA}"/>
    <cellStyle name="40% - Accent3 3 2 5 4" xfId="46908" xr:uid="{8E189A72-8BE8-4A9D-B0D9-D47D9AA71E37}"/>
    <cellStyle name="40% - Accent3 3 2 6" xfId="46909" xr:uid="{B0999BCE-69C2-4C32-8EC7-384AD1EEBEF4}"/>
    <cellStyle name="40% - Accent3 3 2 6 2" xfId="46910" xr:uid="{A4633A05-60CB-4A17-9DEC-1211A53B973B}"/>
    <cellStyle name="40% - Accent3 3 2 6 2 2" xfId="46911" xr:uid="{4D2E3F50-AE05-462F-A0AB-841E29DFA0E0}"/>
    <cellStyle name="40% - Accent3 3 2 6 3" xfId="46912" xr:uid="{D63A2949-A6A9-4807-99C7-A79CBED3939A}"/>
    <cellStyle name="40% - Accent3 3 2 7" xfId="46913" xr:uid="{2839DFFC-AB4B-40BE-A3F9-81470A26E1DD}"/>
    <cellStyle name="40% - Accent3 3 2 7 2" xfId="46914" xr:uid="{E1072A0B-A23A-4CCD-B6DB-1788E9DB6436}"/>
    <cellStyle name="40% - Accent3 3 2 8" xfId="46915" xr:uid="{4F859AAE-7B7C-4C91-B43A-03DC9F8F324D}"/>
    <cellStyle name="40% - Accent3 3 3" xfId="1015" xr:uid="{4FFF8B6E-4C74-4F28-AE77-219D98C1833C}"/>
    <cellStyle name="40% - Accent3 3 3 2" xfId="46916" xr:uid="{DD0CBC10-7E42-4A82-ABD9-A46D037D65D8}"/>
    <cellStyle name="40% - Accent3 3 3 2 2" xfId="46917" xr:uid="{923EF3FC-2A44-407C-8CEB-1F25BB4B7D01}"/>
    <cellStyle name="40% - Accent3 3 3 2 2 2" xfId="46918" xr:uid="{A3F8B426-8102-4693-A186-4F43C1822398}"/>
    <cellStyle name="40% - Accent3 3 3 2 2 2 2" xfId="46919" xr:uid="{53F32AEB-37D4-42CE-8D65-4880D189ED8D}"/>
    <cellStyle name="40% - Accent3 3 3 2 2 3" xfId="46920" xr:uid="{FC01AA66-1BD9-4D23-B485-5F61EF9EA190}"/>
    <cellStyle name="40% - Accent3 3 3 2 3" xfId="46921" xr:uid="{577BBA53-B218-4572-9863-E0D456FFD922}"/>
    <cellStyle name="40% - Accent3 3 3 2 3 2" xfId="46922" xr:uid="{F670994C-FA67-4D29-AC76-741603015182}"/>
    <cellStyle name="40% - Accent3 3 3 2 4" xfId="46923" xr:uid="{8BA66741-BFDA-40A7-A62A-6DA89A820C0F}"/>
    <cellStyle name="40% - Accent3 3 3 3" xfId="46924" xr:uid="{FFC5883D-B1C3-4600-889C-EC85D743B0BA}"/>
    <cellStyle name="40% - Accent3 3 3 3 2" xfId="46925" xr:uid="{6753924F-5232-4038-AF3D-9618CA9E8018}"/>
    <cellStyle name="40% - Accent3 3 3 3 2 2" xfId="46926" xr:uid="{370D3460-83DA-44FF-8E02-EE6425558A89}"/>
    <cellStyle name="40% - Accent3 3 3 3 2 2 2" xfId="46927" xr:uid="{484804B4-9480-4340-A4CD-15772784F43C}"/>
    <cellStyle name="40% - Accent3 3 3 3 2 3" xfId="46928" xr:uid="{D037BAE7-3BDE-4C26-B9AC-B11FE2D8067D}"/>
    <cellStyle name="40% - Accent3 3 3 3 3" xfId="46929" xr:uid="{64C8F11B-E591-401F-BDB9-83EC1594DE26}"/>
    <cellStyle name="40% - Accent3 3 3 3 3 2" xfId="46930" xr:uid="{24C0C316-A3A8-42D0-B045-FE0696CE8F99}"/>
    <cellStyle name="40% - Accent3 3 3 3 4" xfId="46931" xr:uid="{C289A965-EE1E-4997-B53E-3402A147AACE}"/>
    <cellStyle name="40% - Accent3 3 3 4" xfId="46932" xr:uid="{4ABCBD74-F76C-4910-82B3-AC5A930ECA11}"/>
    <cellStyle name="40% - Accent3 3 3 4 2" xfId="46933" xr:uid="{B16EA3C1-1E00-41DF-BC45-85C01C151758}"/>
    <cellStyle name="40% - Accent3 3 3 4 2 2" xfId="46934" xr:uid="{D2EC0BDD-6ACB-4C3C-81FB-7119582B731A}"/>
    <cellStyle name="40% - Accent3 3 3 4 3" xfId="46935" xr:uid="{E9D87C3A-CECD-4465-8A20-F156FCBC4054}"/>
    <cellStyle name="40% - Accent3 3 3 5" xfId="46936" xr:uid="{D38B9766-484F-4A38-907F-47ECFFBC6A68}"/>
    <cellStyle name="40% - Accent3 3 3 5 2" xfId="46937" xr:uid="{94DEE967-A71E-45E9-B32C-0144C15F06AF}"/>
    <cellStyle name="40% - Accent3 3 3 6" xfId="46938" xr:uid="{C023E4E3-4946-43FE-8DCD-EBE4A02D43F2}"/>
    <cellStyle name="40% - Accent3 3 4" xfId="1016" xr:uid="{F64B5898-418A-43B8-AC02-3063C3BD1EC6}"/>
    <cellStyle name="40% - Accent3 3 4 2" xfId="46939" xr:uid="{F72030BB-A699-41AC-BD85-F2872CE22ACA}"/>
    <cellStyle name="40% - Accent3 3 4 2 2" xfId="46940" xr:uid="{1A8EDA06-E0B7-4E69-A0EC-6C7D88D7CC99}"/>
    <cellStyle name="40% - Accent3 3 4 2 2 2" xfId="46941" xr:uid="{E3DCEE54-8EAA-4BC7-AD9F-707645A7A04C}"/>
    <cellStyle name="40% - Accent3 3 4 2 2 2 2" xfId="46942" xr:uid="{26FC4CC0-1E42-4FDB-9BC0-D1671DADA2D0}"/>
    <cellStyle name="40% - Accent3 3 4 2 2 3" xfId="46943" xr:uid="{048ADF21-5BF6-4281-8387-B84FDB920F6D}"/>
    <cellStyle name="40% - Accent3 3 4 2 3" xfId="46944" xr:uid="{39DD9779-A013-4655-99EF-0DEF0F7D138C}"/>
    <cellStyle name="40% - Accent3 3 4 2 3 2" xfId="46945" xr:uid="{55D66FA2-8806-4FD1-AB9C-B3B920743035}"/>
    <cellStyle name="40% - Accent3 3 4 2 4" xfId="46946" xr:uid="{6A559B3B-39E5-4471-BAA8-0C4DD7B50AC0}"/>
    <cellStyle name="40% - Accent3 3 4 3" xfId="46947" xr:uid="{D774EB5C-7F57-4BF9-A684-F6772DD1349F}"/>
    <cellStyle name="40% - Accent3 3 4 3 2" xfId="46948" xr:uid="{67D1DBDC-9F69-47E3-BB8B-C1C842BEBD8A}"/>
    <cellStyle name="40% - Accent3 3 4 3 2 2" xfId="46949" xr:uid="{59DEF23B-1F19-4DC1-B837-6BF027104C4E}"/>
    <cellStyle name="40% - Accent3 3 4 3 2 2 2" xfId="46950" xr:uid="{56FFC250-253A-4ABA-B378-2E20955540E5}"/>
    <cellStyle name="40% - Accent3 3 4 3 2 3" xfId="46951" xr:uid="{6BA16129-4388-487D-AF04-FE3230AEA9AE}"/>
    <cellStyle name="40% - Accent3 3 4 3 3" xfId="46952" xr:uid="{35BB2E04-BBA6-4412-A563-CAA3B226E64B}"/>
    <cellStyle name="40% - Accent3 3 4 3 3 2" xfId="46953" xr:uid="{5FFEC509-650D-4EA2-B8BE-AD266AEE1F33}"/>
    <cellStyle name="40% - Accent3 3 4 3 4" xfId="46954" xr:uid="{E7483003-2A0A-4446-A387-D5F39177AC48}"/>
    <cellStyle name="40% - Accent3 3 4 4" xfId="46955" xr:uid="{E34B96FA-AF5F-4036-8C56-CD9347FD71A1}"/>
    <cellStyle name="40% - Accent3 3 4 4 2" xfId="46956" xr:uid="{EF79F6F6-6080-4D0B-9580-D63F552413B1}"/>
    <cellStyle name="40% - Accent3 3 4 4 2 2" xfId="46957" xr:uid="{53A514DF-E95D-433F-9F34-E0F4B96E24C9}"/>
    <cellStyle name="40% - Accent3 3 4 4 3" xfId="46958" xr:uid="{21B396AD-DE41-4D4B-B69A-0F72CE6B325B}"/>
    <cellStyle name="40% - Accent3 3 4 5" xfId="46959" xr:uid="{44FAD516-5F30-44BC-8F4B-A213BDF06939}"/>
    <cellStyle name="40% - Accent3 3 4 5 2" xfId="46960" xr:uid="{03628F63-6A3C-4D3B-BDFD-45D44A0349C1}"/>
    <cellStyle name="40% - Accent3 3 4 6" xfId="46961" xr:uid="{959E2250-7EC3-4EC8-97BE-C6CB36779A5D}"/>
    <cellStyle name="40% - Accent3 3 5" xfId="1017" xr:uid="{2EAEFB29-5523-4B10-A35B-83633E4E20F3}"/>
    <cellStyle name="40% - Accent3 3 5 2" xfId="46962" xr:uid="{C5CC4C6A-B3F3-4AD8-9B17-9E2B2838EE8F}"/>
    <cellStyle name="40% - Accent3 3 5 2 2" xfId="46963" xr:uid="{7E458307-B133-4BC5-AB67-328205413F86}"/>
    <cellStyle name="40% - Accent3 3 5 2 2 2" xfId="46964" xr:uid="{6929178B-72B5-4066-8BFE-F825AF07AF3B}"/>
    <cellStyle name="40% - Accent3 3 5 2 3" xfId="46965" xr:uid="{6A7379FB-F336-4A38-93DD-1B10E130FCFB}"/>
    <cellStyle name="40% - Accent3 3 5 3" xfId="46966" xr:uid="{BB7DCC68-C10A-4277-8717-8C5E9540F3CB}"/>
    <cellStyle name="40% - Accent3 3 5 3 2" xfId="46967" xr:uid="{264B9471-F5E0-4121-B43D-A10A7E54A146}"/>
    <cellStyle name="40% - Accent3 3 5 4" xfId="46968" xr:uid="{CE09DDC9-720A-4D05-89B1-FC1C89599F3C}"/>
    <cellStyle name="40% - Accent3 3 6" xfId="1018" xr:uid="{ED691328-29F1-4DC2-B019-F9824CC57992}"/>
    <cellStyle name="40% - Accent3 3 6 2" xfId="46969" xr:uid="{1F527936-F21D-4065-9CB1-BED026084C0C}"/>
    <cellStyle name="40% - Accent3 3 6 2 2" xfId="46970" xr:uid="{6E37D139-6CF9-4567-879F-91B3C644EC7A}"/>
    <cellStyle name="40% - Accent3 3 6 2 2 2" xfId="46971" xr:uid="{EBE475A3-5969-4F56-BD27-B7C623203D46}"/>
    <cellStyle name="40% - Accent3 3 6 2 3" xfId="46972" xr:uid="{A0C8F73D-40B3-4802-86DC-A0F2CFDF4324}"/>
    <cellStyle name="40% - Accent3 3 6 3" xfId="46973" xr:uid="{CF2D9CE9-2413-43BD-90BB-BA9B46C74C3E}"/>
    <cellStyle name="40% - Accent3 3 6 3 2" xfId="46974" xr:uid="{1C08B772-4968-429D-A2C7-BB7C395AD357}"/>
    <cellStyle name="40% - Accent3 3 6 4" xfId="46975" xr:uid="{931A1578-D63C-40A6-A1D9-CC5D1E62715C}"/>
    <cellStyle name="40% - Accent3 3 7" xfId="46976" xr:uid="{ED6D39F9-8609-4C5C-A899-0EB683F3F953}"/>
    <cellStyle name="40% - Accent3 3 7 2" xfId="46977" xr:uid="{E3C12960-17FD-41A9-9F53-414824246B0D}"/>
    <cellStyle name="40% - Accent3 3 7 2 2" xfId="46978" xr:uid="{B3926986-956B-43F5-BB9C-BB21FD732551}"/>
    <cellStyle name="40% - Accent3 3 7 3" xfId="46979" xr:uid="{CB4DC4F3-045E-4D39-8460-D8092C146F41}"/>
    <cellStyle name="40% - Accent3 3 8" xfId="46980" xr:uid="{7429ED33-2B0D-424C-BD11-E11DCF905844}"/>
    <cellStyle name="40% - Accent3 3 8 2" xfId="46981" xr:uid="{8F36F402-0143-4767-AEF3-B5F1B69193E5}"/>
    <cellStyle name="40% - Accent3 3 9" xfId="46982" xr:uid="{B3C635D2-588A-4720-B3B7-B7B199218C8F}"/>
    <cellStyle name="40% - Accent3 30" xfId="1019" xr:uid="{A7D210DC-09BA-4CE9-89F7-89C63AFF087D}"/>
    <cellStyle name="40% - Accent3 31" xfId="1020" xr:uid="{5C268E40-AB1F-4C85-978E-701532EA0B11}"/>
    <cellStyle name="40% - Accent3 32" xfId="1021" xr:uid="{01538B01-22E2-4840-BC5A-B62130363094}"/>
    <cellStyle name="40% - Accent3 33" xfId="1022" xr:uid="{47E347B3-8E25-4F09-8F05-6B2C57B9C948}"/>
    <cellStyle name="40% - Accent3 4" xfId="1023" xr:uid="{7889C154-A6E4-4333-BDA5-EFFE0E0016DD}"/>
    <cellStyle name="40% - Accent3 4 2" xfId="1024" xr:uid="{F4F8C28C-85B0-49CA-98D8-0975A3EEA61E}"/>
    <cellStyle name="40% - Accent3 4 2 2" xfId="1025" xr:uid="{54979E45-BC22-42BD-B10F-CB9907916CBC}"/>
    <cellStyle name="40% - Accent3 4 2 3" xfId="1026" xr:uid="{A7C4C663-41D5-42FF-B026-AFB9E900E25A}"/>
    <cellStyle name="40% - Accent3 4 2 4" xfId="1027" xr:uid="{37DDE5CA-605B-42BE-BCB5-044F4CFB7BB3}"/>
    <cellStyle name="40% - Accent3 4 2 5" xfId="1028" xr:uid="{CAC4196E-002C-4B23-B5F6-473BAF2D206B}"/>
    <cellStyle name="40% - Accent3 4 3" xfId="1029" xr:uid="{746A4808-6ACA-4B6B-830E-FB036747089C}"/>
    <cellStyle name="40% - Accent3 4 4" xfId="1030" xr:uid="{C4E4140C-3ABE-42AD-A6A4-77E596B6B56F}"/>
    <cellStyle name="40% - Accent3 4 5" xfId="1031" xr:uid="{835B5447-F8FD-4757-8939-04B9972D2CAA}"/>
    <cellStyle name="40% - Accent3 4 6" xfId="1032" xr:uid="{17C9653D-2C93-4ED6-A1FA-8E03A9E3981C}"/>
    <cellStyle name="40% - Accent3 5" xfId="1033" xr:uid="{9E643250-5152-47D3-9344-37ABA609BCE1}"/>
    <cellStyle name="40% - Accent3 5 2" xfId="1034" xr:uid="{995D4E57-76CD-4179-A69A-1B7998C0E74B}"/>
    <cellStyle name="40% - Accent3 5 2 2" xfId="1035" xr:uid="{601F6A7D-CBE7-45A3-9D13-A7EAE707E72D}"/>
    <cellStyle name="40% - Accent3 5 2 2 2" xfId="46983" xr:uid="{D420F868-43A2-498B-9D2C-814690F45069}"/>
    <cellStyle name="40% - Accent3 5 2 2 2 2" xfId="46984" xr:uid="{ED50BC71-59FA-4C79-A800-9D85CBF74244}"/>
    <cellStyle name="40% - Accent3 5 2 2 2 2 2" xfId="46985" xr:uid="{AF0EBBF3-9768-4660-9AF5-7A447C8393D8}"/>
    <cellStyle name="40% - Accent3 5 2 2 2 3" xfId="46986" xr:uid="{DF44463F-5690-4112-8605-7E894F1BE3E6}"/>
    <cellStyle name="40% - Accent3 5 2 2 3" xfId="46987" xr:uid="{DEA450D2-0E9D-41D5-96B8-C5FA4ACA7D24}"/>
    <cellStyle name="40% - Accent3 5 2 2 3 2" xfId="46988" xr:uid="{7659722B-B20C-49AA-ACAB-7D2B06C21120}"/>
    <cellStyle name="40% - Accent3 5 2 2 4" xfId="46989" xr:uid="{4BDEF3AA-B1B4-48C8-BD3B-0F398B3BA803}"/>
    <cellStyle name="40% - Accent3 5 2 3" xfId="1036" xr:uid="{F2C76CF1-8A14-48B2-8CBE-0ED863FBAEBA}"/>
    <cellStyle name="40% - Accent3 5 2 3 2" xfId="46990" xr:uid="{07AC4AAF-5E19-4654-B3BB-EBA00862FA76}"/>
    <cellStyle name="40% - Accent3 5 2 3 2 2" xfId="46991" xr:uid="{1EC93674-3B4F-4BC1-8E52-6B2B816DFFF2}"/>
    <cellStyle name="40% - Accent3 5 2 3 2 2 2" xfId="46992" xr:uid="{61F68F20-79E4-423E-BA05-3E00881C76E0}"/>
    <cellStyle name="40% - Accent3 5 2 3 2 3" xfId="46993" xr:uid="{7F24B3B2-B0F6-42F1-8D76-AE3BC31AFB25}"/>
    <cellStyle name="40% - Accent3 5 2 3 3" xfId="46994" xr:uid="{F49D95AB-C1FB-4133-B794-5D412FE005BE}"/>
    <cellStyle name="40% - Accent3 5 2 3 3 2" xfId="46995" xr:uid="{28A3DCA5-3FA4-4D1A-88B3-EB14D2509631}"/>
    <cellStyle name="40% - Accent3 5 2 3 4" xfId="46996" xr:uid="{508F3A6F-CCE9-4D43-B106-A9196D70FDE5}"/>
    <cellStyle name="40% - Accent3 5 2 4" xfId="1037" xr:uid="{E94B2C39-CD82-4EC7-A69B-AD118B4571EB}"/>
    <cellStyle name="40% - Accent3 5 2 4 2" xfId="46997" xr:uid="{6F280EF2-B08A-46CF-A8E0-85E468856D8E}"/>
    <cellStyle name="40% - Accent3 5 2 4 2 2" xfId="46998" xr:uid="{89FE391F-FA31-4173-9A8C-29EA4D50AAC0}"/>
    <cellStyle name="40% - Accent3 5 2 4 3" xfId="46999" xr:uid="{18B0ABB5-C69F-439F-9E2B-0B6C1D6E574E}"/>
    <cellStyle name="40% - Accent3 5 2 5" xfId="1038" xr:uid="{2635399E-37BC-48C0-AB12-DE5B530DA905}"/>
    <cellStyle name="40% - Accent3 5 2 5 2" xfId="47000" xr:uid="{51282240-859D-41C3-A832-A7A7442038F0}"/>
    <cellStyle name="40% - Accent3 5 2 6" xfId="47001" xr:uid="{55E230E0-D832-4853-A62F-9088FD643EF5}"/>
    <cellStyle name="40% - Accent3 5 3" xfId="1039" xr:uid="{D9B6A5AB-9301-4BBD-AE48-F97400DF8729}"/>
    <cellStyle name="40% - Accent3 5 3 2" xfId="47002" xr:uid="{E73BCBF9-8C7C-444A-B2F5-D6C38FFCAB49}"/>
    <cellStyle name="40% - Accent3 5 3 2 2" xfId="47003" xr:uid="{7E0CC31C-7417-499E-A324-7AF22E8E1D06}"/>
    <cellStyle name="40% - Accent3 5 3 2 2 2" xfId="47004" xr:uid="{D4C63A0A-46D2-41ED-8531-E2100A743789}"/>
    <cellStyle name="40% - Accent3 5 3 2 2 2 2" xfId="47005" xr:uid="{BBA2E338-143D-46C3-B709-C3F28FE984F1}"/>
    <cellStyle name="40% - Accent3 5 3 2 2 3" xfId="47006" xr:uid="{BA57CB31-E687-47CC-B8C5-CB6C6D033EBE}"/>
    <cellStyle name="40% - Accent3 5 3 2 3" xfId="47007" xr:uid="{5B9C8EE3-5FB1-4427-8849-E73A725A0360}"/>
    <cellStyle name="40% - Accent3 5 3 2 3 2" xfId="47008" xr:uid="{59026A51-8A6A-4012-949C-9A4875510874}"/>
    <cellStyle name="40% - Accent3 5 3 2 4" xfId="47009" xr:uid="{2BF28648-E62C-41C2-B626-738981D22F1B}"/>
    <cellStyle name="40% - Accent3 5 3 3" xfId="47010" xr:uid="{96310E67-728A-47EB-A6BC-576E02301788}"/>
    <cellStyle name="40% - Accent3 5 3 3 2" xfId="47011" xr:uid="{7A7B6915-EC31-4DF7-9C9B-621F75D64266}"/>
    <cellStyle name="40% - Accent3 5 3 3 2 2" xfId="47012" xr:uid="{427196E2-6A17-4FED-B825-B7444C98525C}"/>
    <cellStyle name="40% - Accent3 5 3 3 2 2 2" xfId="47013" xr:uid="{3A3DC177-E305-4794-93B8-DD231B272BF2}"/>
    <cellStyle name="40% - Accent3 5 3 3 2 3" xfId="47014" xr:uid="{54447F93-D0D1-43ED-8632-056B4DE04D34}"/>
    <cellStyle name="40% - Accent3 5 3 3 3" xfId="47015" xr:uid="{56E05941-2012-4648-A6A2-27D026615474}"/>
    <cellStyle name="40% - Accent3 5 3 3 3 2" xfId="47016" xr:uid="{9A5B09CF-1E43-4C5F-B766-6787887B59BC}"/>
    <cellStyle name="40% - Accent3 5 3 3 4" xfId="47017" xr:uid="{54C85216-0E33-4159-A748-B4329D57531A}"/>
    <cellStyle name="40% - Accent3 5 3 4" xfId="47018" xr:uid="{365829B2-81F0-4FD0-9489-13E60963195E}"/>
    <cellStyle name="40% - Accent3 5 3 4 2" xfId="47019" xr:uid="{FA79C1F3-9155-4130-A8CA-4A37D5C75940}"/>
    <cellStyle name="40% - Accent3 5 3 4 2 2" xfId="47020" xr:uid="{34BA8902-27CB-4F43-930E-CEE427423B87}"/>
    <cellStyle name="40% - Accent3 5 3 4 3" xfId="47021" xr:uid="{CD00C921-5B09-4FB0-980B-FEAC8A0F9E67}"/>
    <cellStyle name="40% - Accent3 5 3 5" xfId="47022" xr:uid="{029F5A2A-BE56-436E-9441-D13CA012933E}"/>
    <cellStyle name="40% - Accent3 5 3 5 2" xfId="47023" xr:uid="{54FAFE49-C51B-45FF-897F-7349B0960556}"/>
    <cellStyle name="40% - Accent3 5 3 6" xfId="47024" xr:uid="{AD033AA2-989F-43AF-B987-C41CE7B66B6C}"/>
    <cellStyle name="40% - Accent3 5 4" xfId="1040" xr:uid="{F6C82ABE-B414-4CF5-87CA-013426DD41B9}"/>
    <cellStyle name="40% - Accent3 5 4 2" xfId="47025" xr:uid="{B3A80E56-8CD9-4455-8102-BF333CBFA850}"/>
    <cellStyle name="40% - Accent3 5 4 2 2" xfId="47026" xr:uid="{96F26126-5623-4111-8D21-FBEFDAE3168F}"/>
    <cellStyle name="40% - Accent3 5 4 2 2 2" xfId="47027" xr:uid="{898CE73C-C41E-48E5-8C35-4EDD67CE1EC5}"/>
    <cellStyle name="40% - Accent3 5 4 2 3" xfId="47028" xr:uid="{B073A469-57D7-4054-9D61-2C7D3AE07FAD}"/>
    <cellStyle name="40% - Accent3 5 4 3" xfId="47029" xr:uid="{5C1F3267-44C2-42E4-866C-C2AFA4E3CB86}"/>
    <cellStyle name="40% - Accent3 5 4 3 2" xfId="47030" xr:uid="{5B677A5A-A903-403D-AED7-395264EEAA23}"/>
    <cellStyle name="40% - Accent3 5 4 4" xfId="47031" xr:uid="{FE483915-95A9-43D8-AB50-8F3C6E4026DD}"/>
    <cellStyle name="40% - Accent3 5 5" xfId="1041" xr:uid="{71E962CA-4B81-4D4C-B9A3-ABBCF9E9086F}"/>
    <cellStyle name="40% - Accent3 5 5 2" xfId="47032" xr:uid="{58E67BF8-AC99-4209-8014-717A54368B76}"/>
    <cellStyle name="40% - Accent3 5 5 2 2" xfId="47033" xr:uid="{0211162C-5B2C-4C6F-A26B-346490A3E22C}"/>
    <cellStyle name="40% - Accent3 5 5 2 2 2" xfId="47034" xr:uid="{94507D7E-48ED-44BE-8D16-035DCE38B4E6}"/>
    <cellStyle name="40% - Accent3 5 5 2 3" xfId="47035" xr:uid="{6780D782-0326-493E-A25A-EB8E88D175C9}"/>
    <cellStyle name="40% - Accent3 5 5 3" xfId="47036" xr:uid="{389BA361-5770-4DE4-80D5-F7525F46E18C}"/>
    <cellStyle name="40% - Accent3 5 5 3 2" xfId="47037" xr:uid="{5F910A34-D69D-4F39-9C15-89962C5412F5}"/>
    <cellStyle name="40% - Accent3 5 5 4" xfId="47038" xr:uid="{AE94A45A-48C6-4FAC-823F-BC1E75BE644A}"/>
    <cellStyle name="40% - Accent3 5 6" xfId="1042" xr:uid="{45C719F6-9780-420A-A12B-9772755F03B6}"/>
    <cellStyle name="40% - Accent3 5 6 2" xfId="47039" xr:uid="{3E928ACC-3375-4408-9ED0-1EC83546038C}"/>
    <cellStyle name="40% - Accent3 5 6 2 2" xfId="47040" xr:uid="{8D99C555-B601-44C9-A8C5-AF3DF292CF8F}"/>
    <cellStyle name="40% - Accent3 5 6 3" xfId="47041" xr:uid="{B7A4C509-E199-4567-BD26-001B14E7634D}"/>
    <cellStyle name="40% - Accent3 5 7" xfId="47042" xr:uid="{EEE71761-8B2E-40D3-B13F-5E5A289CADBF}"/>
    <cellStyle name="40% - Accent3 5 7 2" xfId="47043" xr:uid="{431ED4DF-2A5C-46A5-8E35-7A22773EE351}"/>
    <cellStyle name="40% - Accent3 5 8" xfId="47044" xr:uid="{D9A56B82-838B-46A2-80C4-39ABCB7BFD6A}"/>
    <cellStyle name="40% - Accent3 6" xfId="1043" xr:uid="{7C82B9E5-5F20-4A1B-BA39-CF646DDA87A4}"/>
    <cellStyle name="40% - Accent3 6 2" xfId="47045" xr:uid="{7CCB0176-C9FE-4647-A113-0D347CDCEF10}"/>
    <cellStyle name="40% - Accent3 6 2 2" xfId="47046" xr:uid="{7FDFE48B-AA9E-41DF-9AC9-22AAE18F6FAC}"/>
    <cellStyle name="40% - Accent3 6 2 2 2" xfId="47047" xr:uid="{A89D5356-ACAB-4BED-A116-85FCABC98B63}"/>
    <cellStyle name="40% - Accent3 6 2 2 2 2" xfId="47048" xr:uid="{B60A3DA1-F34E-4BD8-9386-EE17D4D092CC}"/>
    <cellStyle name="40% - Accent3 6 2 2 2 2 2" xfId="47049" xr:uid="{F7C95A28-9023-4374-A663-DEAC606281D1}"/>
    <cellStyle name="40% - Accent3 6 2 2 2 3" xfId="47050" xr:uid="{D0847C95-791A-47E7-8F7B-5A5BB45EC8E0}"/>
    <cellStyle name="40% - Accent3 6 2 2 3" xfId="47051" xr:uid="{1D1002E3-3FDA-41E5-A4CE-5DF6F45EF7E4}"/>
    <cellStyle name="40% - Accent3 6 2 2 3 2" xfId="47052" xr:uid="{F96ADB17-F1B1-4E9D-991A-1101CD2C0E30}"/>
    <cellStyle name="40% - Accent3 6 2 2 4" xfId="47053" xr:uid="{2BE61A36-7D5A-41D2-8725-DBEDEA3332EE}"/>
    <cellStyle name="40% - Accent3 6 2 3" xfId="47054" xr:uid="{E042EE66-538B-495B-A33C-7B5856F427F8}"/>
    <cellStyle name="40% - Accent3 6 2 3 2" xfId="47055" xr:uid="{E0A0C961-B9FF-446D-8200-97E57C7EF89C}"/>
    <cellStyle name="40% - Accent3 6 2 3 2 2" xfId="47056" xr:uid="{F6C8F544-328C-4D09-98E2-1ADAAC63B99D}"/>
    <cellStyle name="40% - Accent3 6 2 3 2 2 2" xfId="47057" xr:uid="{0DE82912-374C-415C-95A9-1D36241FE90E}"/>
    <cellStyle name="40% - Accent3 6 2 3 2 3" xfId="47058" xr:uid="{78FF8AB5-CB9C-4C45-9809-0E705FDCFAD7}"/>
    <cellStyle name="40% - Accent3 6 2 3 3" xfId="47059" xr:uid="{7D6DC0B6-2544-4521-94F2-5875E2FC3D98}"/>
    <cellStyle name="40% - Accent3 6 2 3 3 2" xfId="47060" xr:uid="{19908E8F-A272-4AD8-B618-443989FBCB6C}"/>
    <cellStyle name="40% - Accent3 6 2 3 4" xfId="47061" xr:uid="{E893EDB3-DE1F-4F85-A41F-FA4E2FEC10B3}"/>
    <cellStyle name="40% - Accent3 6 2 4" xfId="47062" xr:uid="{B9D28058-E339-4742-B98C-6E1C1C59BFEE}"/>
    <cellStyle name="40% - Accent3 6 2 4 2" xfId="47063" xr:uid="{458D39DB-F8B6-41D8-9CC6-FF599D53135A}"/>
    <cellStyle name="40% - Accent3 6 2 4 2 2" xfId="47064" xr:uid="{459840A1-C3B2-4A49-AD0E-490B52E96AD3}"/>
    <cellStyle name="40% - Accent3 6 2 4 3" xfId="47065" xr:uid="{0CB4D4C0-216D-4020-86DC-F1A116C742F7}"/>
    <cellStyle name="40% - Accent3 6 2 5" xfId="47066" xr:uid="{3281EBA9-C078-40CA-9826-8610D093A438}"/>
    <cellStyle name="40% - Accent3 6 2 5 2" xfId="47067" xr:uid="{214B7C23-2DB7-430F-9596-35AF55C848A7}"/>
    <cellStyle name="40% - Accent3 6 2 6" xfId="47068" xr:uid="{E8F9AA7A-0880-4F83-A4A0-93D00FD4359C}"/>
    <cellStyle name="40% - Accent3 6 3" xfId="47069" xr:uid="{2C25225E-655A-422B-A58F-A42D6C3292A3}"/>
    <cellStyle name="40% - Accent3 6 3 2" xfId="47070" xr:uid="{DCB4BDB6-B644-4DE2-B57B-3C99EE16FD6F}"/>
    <cellStyle name="40% - Accent3 6 3 2 2" xfId="47071" xr:uid="{F4E62B77-0D70-4AF8-B287-70B8999B8C4F}"/>
    <cellStyle name="40% - Accent3 6 3 2 2 2" xfId="47072" xr:uid="{A6EC86BF-084C-440C-AC0D-F3F995DA28EB}"/>
    <cellStyle name="40% - Accent3 6 3 2 2 2 2" xfId="47073" xr:uid="{E34D089F-775D-4DDD-9EFA-CB9940D355EA}"/>
    <cellStyle name="40% - Accent3 6 3 2 2 3" xfId="47074" xr:uid="{28A25CBA-3086-4815-A381-A933BA8F0BD5}"/>
    <cellStyle name="40% - Accent3 6 3 2 3" xfId="47075" xr:uid="{C1461F5D-F7ED-455E-B1BF-3DFFB58F2451}"/>
    <cellStyle name="40% - Accent3 6 3 2 3 2" xfId="47076" xr:uid="{F8B95953-A8B5-41F5-A516-D15F5E2288B7}"/>
    <cellStyle name="40% - Accent3 6 3 2 4" xfId="47077" xr:uid="{E7FE229B-272B-46BE-9D80-40AF8343883C}"/>
    <cellStyle name="40% - Accent3 6 3 3" xfId="47078" xr:uid="{8D1233EC-12D3-4A28-9A2E-775F6AE8F4AE}"/>
    <cellStyle name="40% - Accent3 6 3 3 2" xfId="47079" xr:uid="{D5872032-DC28-4640-89A2-A8311B8CAAEC}"/>
    <cellStyle name="40% - Accent3 6 3 3 2 2" xfId="47080" xr:uid="{43C6E1AA-92D3-44B2-89F8-B524F88DA85A}"/>
    <cellStyle name="40% - Accent3 6 3 3 2 2 2" xfId="47081" xr:uid="{93C07A16-F405-4233-9701-CDAA4F18FA61}"/>
    <cellStyle name="40% - Accent3 6 3 3 2 3" xfId="47082" xr:uid="{F598B30B-B624-4C51-9854-4AA239391ADF}"/>
    <cellStyle name="40% - Accent3 6 3 3 3" xfId="47083" xr:uid="{6C7D69EF-5D73-4ADC-9F32-B198FAF32C63}"/>
    <cellStyle name="40% - Accent3 6 3 3 3 2" xfId="47084" xr:uid="{5020B7FD-3A31-48AD-BFD4-CEAFD527506D}"/>
    <cellStyle name="40% - Accent3 6 3 3 4" xfId="47085" xr:uid="{0F78CADA-970A-415E-A012-A2A1BEA86926}"/>
    <cellStyle name="40% - Accent3 6 3 4" xfId="47086" xr:uid="{38A601A6-7392-46F2-A464-A3539830722B}"/>
    <cellStyle name="40% - Accent3 6 3 4 2" xfId="47087" xr:uid="{1DA7EF3F-891F-4950-B651-602B857FB32C}"/>
    <cellStyle name="40% - Accent3 6 3 4 2 2" xfId="47088" xr:uid="{577B849C-504B-4A9A-9EF5-F443833541CA}"/>
    <cellStyle name="40% - Accent3 6 3 4 3" xfId="47089" xr:uid="{81502855-2F02-4131-A007-AC82DA39D00C}"/>
    <cellStyle name="40% - Accent3 6 3 5" xfId="47090" xr:uid="{71E313BB-D703-4AD6-86B1-62D82B50D155}"/>
    <cellStyle name="40% - Accent3 6 3 5 2" xfId="47091" xr:uid="{6DCC2DA9-9ADA-455F-AC3D-2A2C1ACCAE74}"/>
    <cellStyle name="40% - Accent3 6 3 6" xfId="47092" xr:uid="{693CD272-C1B3-4999-9734-67D83528E629}"/>
    <cellStyle name="40% - Accent3 6 4" xfId="47093" xr:uid="{FA290951-79AD-4641-914C-8EE65404E6C9}"/>
    <cellStyle name="40% - Accent3 6 4 2" xfId="47094" xr:uid="{268DC48D-499B-457E-A911-BEB102BB51B3}"/>
    <cellStyle name="40% - Accent3 6 4 2 2" xfId="47095" xr:uid="{047B1D3F-EB0B-4DC6-A2CA-A98FC34AB944}"/>
    <cellStyle name="40% - Accent3 6 4 2 2 2" xfId="47096" xr:uid="{8D576150-6415-4F76-AFB1-DB0BAA9A990D}"/>
    <cellStyle name="40% - Accent3 6 4 2 3" xfId="47097" xr:uid="{B4F3136F-1C6D-419F-9ED8-731AC90E975B}"/>
    <cellStyle name="40% - Accent3 6 4 3" xfId="47098" xr:uid="{C340AABB-FEF4-4356-98D7-B05BEEAC5E6C}"/>
    <cellStyle name="40% - Accent3 6 4 3 2" xfId="47099" xr:uid="{A5DAACE3-FFF4-425B-8369-AFF44612B03F}"/>
    <cellStyle name="40% - Accent3 6 4 4" xfId="47100" xr:uid="{5135625A-D951-4A58-9616-387731AED519}"/>
    <cellStyle name="40% - Accent3 6 5" xfId="47101" xr:uid="{1CB2CE5B-DD3D-4FBA-81D8-7DAD8E9A3991}"/>
    <cellStyle name="40% - Accent3 6 5 2" xfId="47102" xr:uid="{93196083-B6D6-4C53-A5C1-3FBEBC808AF7}"/>
    <cellStyle name="40% - Accent3 6 5 2 2" xfId="47103" xr:uid="{FA791757-DF8A-4B0E-8179-D7714C420DDD}"/>
    <cellStyle name="40% - Accent3 6 5 2 2 2" xfId="47104" xr:uid="{00DE3377-065A-4F51-8794-B6D77C74D28A}"/>
    <cellStyle name="40% - Accent3 6 5 2 3" xfId="47105" xr:uid="{C60897A8-0096-47DB-B1D6-B4B3F8456DFA}"/>
    <cellStyle name="40% - Accent3 6 5 3" xfId="47106" xr:uid="{A3FD7B62-1369-4087-8F31-A716A0EAA791}"/>
    <cellStyle name="40% - Accent3 6 5 3 2" xfId="47107" xr:uid="{3B48194B-5559-4051-8B76-12375649D87F}"/>
    <cellStyle name="40% - Accent3 6 5 4" xfId="47108" xr:uid="{29B07D6F-640A-4C6C-8057-C9B6250774C6}"/>
    <cellStyle name="40% - Accent3 6 6" xfId="47109" xr:uid="{ECD2F35B-5986-44E2-B4C1-6CA144AD6C60}"/>
    <cellStyle name="40% - Accent3 6 6 2" xfId="47110" xr:uid="{828E5952-0266-4E38-AE39-660C66D33CD5}"/>
    <cellStyle name="40% - Accent3 6 6 2 2" xfId="47111" xr:uid="{0953FE8C-4667-42DB-B4AB-6C4B1634F7B1}"/>
    <cellStyle name="40% - Accent3 6 6 3" xfId="47112" xr:uid="{B4C3A337-1DE5-449B-8E79-ED404AF057F5}"/>
    <cellStyle name="40% - Accent3 6 7" xfId="47113" xr:uid="{BACCC33E-BA48-4D8A-B9F1-8DEC7D2C7EE7}"/>
    <cellStyle name="40% - Accent3 6 7 2" xfId="47114" xr:uid="{2326886E-9909-4B04-B725-D753AA4D55FB}"/>
    <cellStyle name="40% - Accent3 6 8" xfId="47115" xr:uid="{BE0E0815-EB2D-4E78-A25A-457080B39A42}"/>
    <cellStyle name="40% - Accent3 7" xfId="1044" xr:uid="{C32BD641-3E90-4481-A6F8-0CC2C4DEE09B}"/>
    <cellStyle name="40% - Accent3 8" xfId="1045" xr:uid="{0D4FA62B-950E-488D-A97D-9961D8EB52BC}"/>
    <cellStyle name="40% - Accent3 9" xfId="1046" xr:uid="{23D08FE0-E7BC-4679-8401-4721F6D90CA6}"/>
    <cellStyle name="40% - Accent4 10" xfId="1047" xr:uid="{EE1B2809-DD02-4164-B6D7-9CBD86E0E509}"/>
    <cellStyle name="40% - Accent4 10 2" xfId="47116" xr:uid="{9A10CC7A-3082-491F-B89C-34A0584C0138}"/>
    <cellStyle name="40% - Accent4 11" xfId="1048" xr:uid="{DE54BCB8-880A-4D96-8CDB-2F671599E0B8}"/>
    <cellStyle name="40% - Accent4 12" xfId="1049" xr:uid="{44CB3197-3CEA-4D13-832B-087F614DBBC6}"/>
    <cellStyle name="40% - Accent4 12 2" xfId="47117" xr:uid="{38C74300-0D62-4045-8291-EFCDF57AA05D}"/>
    <cellStyle name="40% - Accent4 13" xfId="1050" xr:uid="{0FC7BA19-88B1-4563-9D4D-64A879037314}"/>
    <cellStyle name="40% - Accent4 14" xfId="1051" xr:uid="{296AADC1-80BD-4E1F-96EB-F08D50AB93BB}"/>
    <cellStyle name="40% - Accent4 15" xfId="1052" xr:uid="{6B4FDBDE-7506-44C5-B83F-4E231D5A5004}"/>
    <cellStyle name="40% - Accent4 16" xfId="1053" xr:uid="{7192F324-4A28-4ED7-BDAE-A2816B049692}"/>
    <cellStyle name="40% - Accent4 17" xfId="1054" xr:uid="{06EED3A9-A024-4DB2-8DBA-7AFA0FE3F919}"/>
    <cellStyle name="40% - Accent4 18" xfId="1055" xr:uid="{CD2E7E01-D85A-46FC-822C-F1D14E334C10}"/>
    <cellStyle name="40% - Accent4 19" xfId="1056" xr:uid="{C8213AEC-1239-405E-AFAE-03C1F94F1D0E}"/>
    <cellStyle name="40% - Accent4 2" xfId="1057" xr:uid="{D3CFED3C-F3DF-466A-95A8-832ED64BD690}"/>
    <cellStyle name="40% - Accent4 2 2" xfId="1058" xr:uid="{13CF1F37-D68B-4EA3-ADC9-DDACED697988}"/>
    <cellStyle name="40% - Accent4 2 2 2" xfId="1059" xr:uid="{D07AEAC2-ABA8-487F-B5F0-6E0C30C0811E}"/>
    <cellStyle name="40% - Accent4 2 2 3" xfId="1060" xr:uid="{C008EF94-A971-4A72-8D4C-3DF0E775A487}"/>
    <cellStyle name="40% - Accent4 2 2 4" xfId="1061" xr:uid="{B4BCF3E1-9014-4FB4-A7DC-638D61A274FC}"/>
    <cellStyle name="40% - Accent4 2 2 5" xfId="1062" xr:uid="{F9DF5B0B-DC23-46E3-AFC7-D2461A7ECDFF}"/>
    <cellStyle name="40% - Accent4 2 3" xfId="1063" xr:uid="{308D5909-8148-49A9-BEE1-33F66A929985}"/>
    <cellStyle name="40% - Accent4 2 4" xfId="1064" xr:uid="{7E2BEAC0-B4FF-412C-A3B8-B71A80DBE75C}"/>
    <cellStyle name="40% - Accent4 2 5" xfId="1065" xr:uid="{A0F7BE66-01BA-4FDF-8C06-EBEC564C4F04}"/>
    <cellStyle name="40% - Accent4 2 6" xfId="1066" xr:uid="{691336DF-3F80-4013-8386-8CCA87D643C7}"/>
    <cellStyle name="40% - Accent4 2_401K Summary" xfId="47118" xr:uid="{F8189919-C459-4431-BB23-9EC65AE0C9A0}"/>
    <cellStyle name="40% - Accent4 20" xfId="1067" xr:uid="{67A538B9-F4B1-423D-8CC8-822E22136226}"/>
    <cellStyle name="40% - Accent4 21" xfId="1068" xr:uid="{07F01906-D3A8-48D1-BF48-58CE89AB19F8}"/>
    <cellStyle name="40% - Accent4 22" xfId="1069" xr:uid="{D688A673-5492-46DF-87C6-F9C82EB82045}"/>
    <cellStyle name="40% - Accent4 23" xfId="1070" xr:uid="{9C0B6F41-2827-47D2-83FE-7E2341A3BDD8}"/>
    <cellStyle name="40% - Accent4 24" xfId="1071" xr:uid="{716EC826-4C37-4BC7-83F9-2EB1B27332F5}"/>
    <cellStyle name="40% - Accent4 25" xfId="1072" xr:uid="{0888C7A2-961B-44D4-B7FD-BEA26C65365F}"/>
    <cellStyle name="40% - Accent4 26" xfId="1073" xr:uid="{411626EF-CCAB-4304-B62E-00859EBBD5B4}"/>
    <cellStyle name="40% - Accent4 27" xfId="1074" xr:uid="{B1813121-D097-4062-896A-B9188B775B8B}"/>
    <cellStyle name="40% - Accent4 28" xfId="1075" xr:uid="{52C7D643-FCA3-4FC0-8D81-F5AF538458CA}"/>
    <cellStyle name="40% - Accent4 29" xfId="1076" xr:uid="{B69B1837-6A76-401F-A79E-B35CC41C3F5A}"/>
    <cellStyle name="40% - Accent4 3" xfId="1077" xr:uid="{A6EC7DC3-D522-4CAB-BFF6-BCFAB237CBE1}"/>
    <cellStyle name="40% - Accent4 3 2" xfId="1078" xr:uid="{ECE561D0-AE38-4F8E-B255-5085517859E2}"/>
    <cellStyle name="40% - Accent4 3 2 2" xfId="1079" xr:uid="{823CADBA-0A1A-4D2F-91A2-C3F34857056D}"/>
    <cellStyle name="40% - Accent4 3 2 2 2" xfId="47119" xr:uid="{1FB9B4C5-6C4A-4171-BA1B-36ADF0F24651}"/>
    <cellStyle name="40% - Accent4 3 2 2 2 2" xfId="47120" xr:uid="{AF4B315C-B503-43C5-8910-7CF47B6884AA}"/>
    <cellStyle name="40% - Accent4 3 2 2 2 2 2" xfId="47121" xr:uid="{3256A8B1-67B5-478D-8081-028AABAA56E7}"/>
    <cellStyle name="40% - Accent4 3 2 2 2 2 2 2" xfId="47122" xr:uid="{6F3453A3-B6FA-4D49-90D4-6FB0346E5C87}"/>
    <cellStyle name="40% - Accent4 3 2 2 2 2 3" xfId="47123" xr:uid="{9FF1CFB7-5F33-4599-8D90-86014CE01DB4}"/>
    <cellStyle name="40% - Accent4 3 2 2 2 3" xfId="47124" xr:uid="{CE2696DD-B98A-44D0-A5E6-EE40F358DDBC}"/>
    <cellStyle name="40% - Accent4 3 2 2 2 3 2" xfId="47125" xr:uid="{235F0687-9217-4EAE-975B-5E15263F6232}"/>
    <cellStyle name="40% - Accent4 3 2 2 2 4" xfId="47126" xr:uid="{D5666B72-D386-4DFD-88F7-D3ECB1873462}"/>
    <cellStyle name="40% - Accent4 3 2 2 3" xfId="47127" xr:uid="{E3EBA3A8-4C56-42CF-8545-C603B9355A06}"/>
    <cellStyle name="40% - Accent4 3 2 2 3 2" xfId="47128" xr:uid="{5EF616BB-43CD-4DED-AED6-3C99595E2A97}"/>
    <cellStyle name="40% - Accent4 3 2 2 3 2 2" xfId="47129" xr:uid="{03CD2A64-4927-42F6-A220-FF0E8E1EC9DB}"/>
    <cellStyle name="40% - Accent4 3 2 2 3 2 2 2" xfId="47130" xr:uid="{5DC30B76-9E12-4759-A975-A9F26331FB2E}"/>
    <cellStyle name="40% - Accent4 3 2 2 3 2 3" xfId="47131" xr:uid="{E4853AC1-D39A-4CAA-9AB2-C6CC37BC8239}"/>
    <cellStyle name="40% - Accent4 3 2 2 3 3" xfId="47132" xr:uid="{2189F614-9307-4EE2-9CAF-43B3CCB52859}"/>
    <cellStyle name="40% - Accent4 3 2 2 3 3 2" xfId="47133" xr:uid="{53A88DE6-671C-43F4-A75A-392788087B00}"/>
    <cellStyle name="40% - Accent4 3 2 2 3 4" xfId="47134" xr:uid="{BFFB57C0-1F46-4540-A359-0B819432EEE8}"/>
    <cellStyle name="40% - Accent4 3 2 2 4" xfId="47135" xr:uid="{0B54663D-5984-46A7-985C-5B36A17C1E2E}"/>
    <cellStyle name="40% - Accent4 3 2 2 4 2" xfId="47136" xr:uid="{A2624EA9-D25B-471A-BC6E-F96241C72F10}"/>
    <cellStyle name="40% - Accent4 3 2 2 4 2 2" xfId="47137" xr:uid="{8896B235-E40E-4F38-B164-CCB898FC0EFB}"/>
    <cellStyle name="40% - Accent4 3 2 2 4 3" xfId="47138" xr:uid="{1F128F6F-39A7-42AE-86A9-F9A70D4BA658}"/>
    <cellStyle name="40% - Accent4 3 2 2 5" xfId="47139" xr:uid="{5020E0E2-64E6-45C6-A3B1-69174C82D2B1}"/>
    <cellStyle name="40% - Accent4 3 2 2 5 2" xfId="47140" xr:uid="{C1DCA53C-DF5C-4B23-A102-6EC8BBECB96A}"/>
    <cellStyle name="40% - Accent4 3 2 2 6" xfId="47141" xr:uid="{0DACAFC8-428F-4914-8AB6-F141747FC28E}"/>
    <cellStyle name="40% - Accent4 3 2 3" xfId="1080" xr:uid="{D8F84F1A-595D-46A7-847D-F699F231EB7B}"/>
    <cellStyle name="40% - Accent4 3 2 3 2" xfId="47142" xr:uid="{3C6E9DB7-C8E3-4A5B-9CE9-9707670AA27C}"/>
    <cellStyle name="40% - Accent4 3 2 3 2 2" xfId="47143" xr:uid="{DEF93643-49F2-446F-BF02-10190F9EDE3F}"/>
    <cellStyle name="40% - Accent4 3 2 3 2 2 2" xfId="47144" xr:uid="{90204404-CA9C-469D-B154-B57B2BB15A44}"/>
    <cellStyle name="40% - Accent4 3 2 3 2 2 2 2" xfId="47145" xr:uid="{661B01AE-D0FB-4EF6-9D26-76F705D38065}"/>
    <cellStyle name="40% - Accent4 3 2 3 2 2 3" xfId="47146" xr:uid="{16829A6D-6202-448E-A0FC-88AB20918BAD}"/>
    <cellStyle name="40% - Accent4 3 2 3 2 3" xfId="47147" xr:uid="{5327D57A-C24B-4B54-9911-0ACD9EB5469D}"/>
    <cellStyle name="40% - Accent4 3 2 3 2 3 2" xfId="47148" xr:uid="{1F52A6CE-B48F-4803-A0F8-72691AFA7F8F}"/>
    <cellStyle name="40% - Accent4 3 2 3 2 4" xfId="47149" xr:uid="{9085FE58-DB13-485E-A301-FF1928423637}"/>
    <cellStyle name="40% - Accent4 3 2 3 3" xfId="47150" xr:uid="{0B1F1F49-F212-4F33-90B3-AB2949340776}"/>
    <cellStyle name="40% - Accent4 3 2 3 3 2" xfId="47151" xr:uid="{5FEF6840-1698-4376-A1EA-B8938A595B37}"/>
    <cellStyle name="40% - Accent4 3 2 3 3 2 2" xfId="47152" xr:uid="{30F4C180-E354-4D58-AB81-FF735DB47648}"/>
    <cellStyle name="40% - Accent4 3 2 3 3 2 2 2" xfId="47153" xr:uid="{826FA287-C074-4984-8005-30B0EC5B128E}"/>
    <cellStyle name="40% - Accent4 3 2 3 3 2 3" xfId="47154" xr:uid="{AC398147-4EF3-4DF1-97F0-6500776425FD}"/>
    <cellStyle name="40% - Accent4 3 2 3 3 3" xfId="47155" xr:uid="{4EB7733F-5ACF-402D-A3D8-9C81C90E9D82}"/>
    <cellStyle name="40% - Accent4 3 2 3 3 3 2" xfId="47156" xr:uid="{3976D32B-3999-4B74-891E-9AB515E78A0E}"/>
    <cellStyle name="40% - Accent4 3 2 3 3 4" xfId="47157" xr:uid="{F2D52E69-E581-41C2-902E-0CD558667C60}"/>
    <cellStyle name="40% - Accent4 3 2 3 4" xfId="47158" xr:uid="{2A46E461-CFAF-403C-BC13-ADDDD74B6E14}"/>
    <cellStyle name="40% - Accent4 3 2 3 4 2" xfId="47159" xr:uid="{D4087601-9DE5-4FFD-9BDF-E42C86CC127C}"/>
    <cellStyle name="40% - Accent4 3 2 3 4 2 2" xfId="47160" xr:uid="{20255E0B-3369-4F6C-8857-805939F94AEB}"/>
    <cellStyle name="40% - Accent4 3 2 3 4 3" xfId="47161" xr:uid="{915B1B88-60BA-4538-8BE3-655F58905813}"/>
    <cellStyle name="40% - Accent4 3 2 3 5" xfId="47162" xr:uid="{E112EB21-39CB-433D-8921-E71B1B941CFF}"/>
    <cellStyle name="40% - Accent4 3 2 3 5 2" xfId="47163" xr:uid="{592FB395-669B-4506-8DF6-78380146F69B}"/>
    <cellStyle name="40% - Accent4 3 2 3 6" xfId="47164" xr:uid="{C9BBFA4D-EFF3-4519-BBD4-D79991D73557}"/>
    <cellStyle name="40% - Accent4 3 2 4" xfId="1081" xr:uid="{016D96E4-48B0-4182-8504-757C13D6FBC4}"/>
    <cellStyle name="40% - Accent4 3 2 4 2" xfId="47165" xr:uid="{DCAEF952-AD43-4525-993E-E660AE53DA59}"/>
    <cellStyle name="40% - Accent4 3 2 4 2 2" xfId="47166" xr:uid="{4DF6272F-978F-4785-AC65-1BE34DF9D81B}"/>
    <cellStyle name="40% - Accent4 3 2 4 2 2 2" xfId="47167" xr:uid="{061B5ABB-00BE-409B-9ED2-8599C1EA619F}"/>
    <cellStyle name="40% - Accent4 3 2 4 2 3" xfId="47168" xr:uid="{597E65B4-8610-43AE-8317-1BD63B19CA07}"/>
    <cellStyle name="40% - Accent4 3 2 4 3" xfId="47169" xr:uid="{E8AD0AD3-3377-4D57-8C68-5BB250C7FF26}"/>
    <cellStyle name="40% - Accent4 3 2 4 3 2" xfId="47170" xr:uid="{FBB93868-7DCF-48D8-90E5-650B1E0DE6BE}"/>
    <cellStyle name="40% - Accent4 3 2 4 4" xfId="47171" xr:uid="{F777B7C8-1810-487C-85FA-6DC8BB9630F7}"/>
    <cellStyle name="40% - Accent4 3 2 5" xfId="1082" xr:uid="{B2E3CF67-0BAF-4043-949D-7C01A5907ED4}"/>
    <cellStyle name="40% - Accent4 3 2 5 2" xfId="47172" xr:uid="{C61E7E2E-39F0-4FC7-BF62-682B09D26C27}"/>
    <cellStyle name="40% - Accent4 3 2 5 2 2" xfId="47173" xr:uid="{1AD9E064-765E-411C-9B3A-93E0400CC4EB}"/>
    <cellStyle name="40% - Accent4 3 2 5 2 2 2" xfId="47174" xr:uid="{24483502-20D0-482D-927E-EF34E564136D}"/>
    <cellStyle name="40% - Accent4 3 2 5 2 3" xfId="47175" xr:uid="{A04544E9-3464-4F9A-92D8-A5EF333432B9}"/>
    <cellStyle name="40% - Accent4 3 2 5 3" xfId="47176" xr:uid="{B9F6D925-8163-493A-88D9-F4414ABB7258}"/>
    <cellStyle name="40% - Accent4 3 2 5 3 2" xfId="47177" xr:uid="{EE7B7D5E-8F45-4778-A1C9-30709ED6093D}"/>
    <cellStyle name="40% - Accent4 3 2 5 4" xfId="47178" xr:uid="{2F3B8EF6-737D-4FDF-BFB0-6D691B8CE399}"/>
    <cellStyle name="40% - Accent4 3 2 6" xfId="47179" xr:uid="{F2E872A0-783A-440B-BA84-3ED43CF8694C}"/>
    <cellStyle name="40% - Accent4 3 2 6 2" xfId="47180" xr:uid="{82C927E1-62B6-4982-9303-7259E8C623AF}"/>
    <cellStyle name="40% - Accent4 3 2 6 2 2" xfId="47181" xr:uid="{919E3A53-B9BA-4BA9-9EE5-3C76B0B5B484}"/>
    <cellStyle name="40% - Accent4 3 2 6 3" xfId="47182" xr:uid="{12646AE3-B0D5-41BE-A51E-A96E209F24FA}"/>
    <cellStyle name="40% - Accent4 3 2 7" xfId="47183" xr:uid="{53A402FB-E912-4A65-A42E-C8E94CFB2A45}"/>
    <cellStyle name="40% - Accent4 3 2 7 2" xfId="47184" xr:uid="{9394ED5D-D0C4-454C-AEAB-E8123EA269A6}"/>
    <cellStyle name="40% - Accent4 3 2 8" xfId="47185" xr:uid="{178DB6C0-BF9C-4173-8627-5197A1CD6057}"/>
    <cellStyle name="40% - Accent4 3 3" xfId="1083" xr:uid="{A7D912DB-52C6-411C-B7E5-5336A3E216DC}"/>
    <cellStyle name="40% - Accent4 3 3 2" xfId="47186" xr:uid="{2F63D42A-9357-4141-81CC-9E7A56E1E736}"/>
    <cellStyle name="40% - Accent4 3 3 2 2" xfId="47187" xr:uid="{B0E3973D-16E8-44BC-A4BB-241F2F5C1522}"/>
    <cellStyle name="40% - Accent4 3 3 2 2 2" xfId="47188" xr:uid="{6A89583D-1288-4D4B-B2C3-AF88F688380A}"/>
    <cellStyle name="40% - Accent4 3 3 2 2 2 2" xfId="47189" xr:uid="{D00C99A2-16AC-4039-8771-1E0FA348D36B}"/>
    <cellStyle name="40% - Accent4 3 3 2 2 3" xfId="47190" xr:uid="{7613C4BC-936F-41FB-9564-4E7CE7A7A14E}"/>
    <cellStyle name="40% - Accent4 3 3 2 3" xfId="47191" xr:uid="{6156FDCA-3593-4A2E-9B7F-616536C22C1A}"/>
    <cellStyle name="40% - Accent4 3 3 2 3 2" xfId="47192" xr:uid="{5E03D50D-9750-4D65-BF94-8BF03139EB21}"/>
    <cellStyle name="40% - Accent4 3 3 2 4" xfId="47193" xr:uid="{28C078FB-C6DB-405B-AB11-4388E8F3EFD4}"/>
    <cellStyle name="40% - Accent4 3 3 3" xfId="47194" xr:uid="{0606260D-1248-42A7-BA3F-157E5D6E14A8}"/>
    <cellStyle name="40% - Accent4 3 3 3 2" xfId="47195" xr:uid="{D45C3D2D-9921-4E82-BF42-92DA46B77766}"/>
    <cellStyle name="40% - Accent4 3 3 3 2 2" xfId="47196" xr:uid="{B875B232-B2CF-400F-BD1B-13716A1D0FFF}"/>
    <cellStyle name="40% - Accent4 3 3 3 2 2 2" xfId="47197" xr:uid="{064AFC9D-18E7-4BCD-8431-1385C5C17075}"/>
    <cellStyle name="40% - Accent4 3 3 3 2 3" xfId="47198" xr:uid="{DC0095CB-D99D-4A75-951F-0446800D61AC}"/>
    <cellStyle name="40% - Accent4 3 3 3 3" xfId="47199" xr:uid="{C8EB3171-E949-4F7A-9E9C-E0FC381FB9E5}"/>
    <cellStyle name="40% - Accent4 3 3 3 3 2" xfId="47200" xr:uid="{4C226CB8-9472-4E9B-A82E-26AA1E835D53}"/>
    <cellStyle name="40% - Accent4 3 3 3 4" xfId="47201" xr:uid="{36AD8466-09FF-423D-939B-0ED36C79CF8F}"/>
    <cellStyle name="40% - Accent4 3 3 4" xfId="47202" xr:uid="{A107F34C-31FF-4EF9-AF8D-EA2F082D28F7}"/>
    <cellStyle name="40% - Accent4 3 3 4 2" xfId="47203" xr:uid="{7ED6D428-B707-41D7-8342-E3D11AB0117D}"/>
    <cellStyle name="40% - Accent4 3 3 4 2 2" xfId="47204" xr:uid="{8C0CE22C-1335-4008-8777-65C24C27FA4F}"/>
    <cellStyle name="40% - Accent4 3 3 4 3" xfId="47205" xr:uid="{32A1AB22-9673-49A7-AD9E-6A3B611D409B}"/>
    <cellStyle name="40% - Accent4 3 3 5" xfId="47206" xr:uid="{09A1B91E-DB1E-4EDE-A8DC-3B6B504D4384}"/>
    <cellStyle name="40% - Accent4 3 3 5 2" xfId="47207" xr:uid="{C44C884D-2068-44F0-925E-463BEBB68519}"/>
    <cellStyle name="40% - Accent4 3 3 6" xfId="47208" xr:uid="{87D28672-7B08-4E12-8B40-56AA40058D8D}"/>
    <cellStyle name="40% - Accent4 3 4" xfId="1084" xr:uid="{B9EEFFEA-6820-4ADA-ABA8-9372B87854D1}"/>
    <cellStyle name="40% - Accent4 3 4 2" xfId="47209" xr:uid="{C26FD846-74BE-43CE-B8BE-8B501F3539E7}"/>
    <cellStyle name="40% - Accent4 3 4 2 2" xfId="47210" xr:uid="{003A5137-7580-4A14-9AFB-158F93699CD4}"/>
    <cellStyle name="40% - Accent4 3 4 2 2 2" xfId="47211" xr:uid="{82FB7C8A-A2DE-43A4-A008-B0FE18BEA964}"/>
    <cellStyle name="40% - Accent4 3 4 2 2 2 2" xfId="47212" xr:uid="{EF58800D-2EC1-42D3-B29D-4798405E2D56}"/>
    <cellStyle name="40% - Accent4 3 4 2 2 3" xfId="47213" xr:uid="{47A0D1E8-1275-4C5F-93A3-0F332B76666B}"/>
    <cellStyle name="40% - Accent4 3 4 2 3" xfId="47214" xr:uid="{DAD987A8-2CE4-4094-A397-02D88087C31E}"/>
    <cellStyle name="40% - Accent4 3 4 2 3 2" xfId="47215" xr:uid="{D9ADC644-5D96-432C-82FE-D1D4D8181ABD}"/>
    <cellStyle name="40% - Accent4 3 4 2 4" xfId="47216" xr:uid="{EAFB978C-80ED-4ACC-A2DE-90F419A06127}"/>
    <cellStyle name="40% - Accent4 3 4 3" xfId="47217" xr:uid="{40FD3169-A43F-457F-A651-C22A5B0ACDD6}"/>
    <cellStyle name="40% - Accent4 3 4 3 2" xfId="47218" xr:uid="{64B2D5A2-EA50-4EB0-BFF1-BBE9B0E8CFA8}"/>
    <cellStyle name="40% - Accent4 3 4 3 2 2" xfId="47219" xr:uid="{E6406703-C65D-4E04-98F3-9EFBD98BFEB9}"/>
    <cellStyle name="40% - Accent4 3 4 3 2 2 2" xfId="47220" xr:uid="{BE1C0768-44C2-4C01-91A5-83E14ACB691B}"/>
    <cellStyle name="40% - Accent4 3 4 3 2 3" xfId="47221" xr:uid="{C3D11DF9-B580-438D-A1D4-74541B3A3BED}"/>
    <cellStyle name="40% - Accent4 3 4 3 3" xfId="47222" xr:uid="{2A9C5CF4-E856-4CB2-B61F-2043E4A96DDB}"/>
    <cellStyle name="40% - Accent4 3 4 3 3 2" xfId="47223" xr:uid="{B421E326-3DF9-49B2-8A46-968BAD08A833}"/>
    <cellStyle name="40% - Accent4 3 4 3 4" xfId="47224" xr:uid="{57AFBF81-87C1-4E8C-962C-DBC86D5134B6}"/>
    <cellStyle name="40% - Accent4 3 4 4" xfId="47225" xr:uid="{8C2966A5-A08E-4547-8EDE-C761ECFF52BA}"/>
    <cellStyle name="40% - Accent4 3 4 4 2" xfId="47226" xr:uid="{7BAA9DC4-395D-4F6E-BBE3-68E8A83BCE1D}"/>
    <cellStyle name="40% - Accent4 3 4 4 2 2" xfId="47227" xr:uid="{47FAEBF1-4085-42CE-8F4B-9A2B85974900}"/>
    <cellStyle name="40% - Accent4 3 4 4 3" xfId="47228" xr:uid="{14BC8CB3-A87C-44D0-A835-C3CF857BCAB4}"/>
    <cellStyle name="40% - Accent4 3 4 5" xfId="47229" xr:uid="{DFAADB42-8B6B-43BE-8E5A-07040E88A208}"/>
    <cellStyle name="40% - Accent4 3 4 5 2" xfId="47230" xr:uid="{8FC966DA-9EB3-4624-B8C5-77FEA452A7A9}"/>
    <cellStyle name="40% - Accent4 3 4 6" xfId="47231" xr:uid="{4F2BE42E-42C5-4A12-ACD3-3ACDAFF3132E}"/>
    <cellStyle name="40% - Accent4 3 5" xfId="1085" xr:uid="{53551711-FD7A-4C0C-814C-BEF94C7B6EB5}"/>
    <cellStyle name="40% - Accent4 3 5 2" xfId="47232" xr:uid="{2E9F7194-C28D-493C-9F29-31900B496FFA}"/>
    <cellStyle name="40% - Accent4 3 5 2 2" xfId="47233" xr:uid="{B3CA004F-5D85-4347-B8E5-0B24E08E7D5C}"/>
    <cellStyle name="40% - Accent4 3 5 2 2 2" xfId="47234" xr:uid="{A61F45C8-678D-491B-80AB-A5EB4274877D}"/>
    <cellStyle name="40% - Accent4 3 5 2 3" xfId="47235" xr:uid="{2D1EF9E4-A400-44A1-86A0-087AD8DB7F88}"/>
    <cellStyle name="40% - Accent4 3 5 3" xfId="47236" xr:uid="{A607970C-12AB-445F-9C5C-A55BFF5F6334}"/>
    <cellStyle name="40% - Accent4 3 5 3 2" xfId="47237" xr:uid="{84ECE908-510A-4A67-A161-40165E6EC6B0}"/>
    <cellStyle name="40% - Accent4 3 5 4" xfId="47238" xr:uid="{72762EF9-C7D2-4B49-96A6-8A53789D2251}"/>
    <cellStyle name="40% - Accent4 3 6" xfId="1086" xr:uid="{4B567EAF-CB22-45AB-AC26-E89FFBF7D6D5}"/>
    <cellStyle name="40% - Accent4 3 6 2" xfId="47239" xr:uid="{4C177845-C130-4FFA-8583-3E99804A3285}"/>
    <cellStyle name="40% - Accent4 3 6 2 2" xfId="47240" xr:uid="{92017F05-E4F8-4043-AFD1-F78EA6605B11}"/>
    <cellStyle name="40% - Accent4 3 6 2 2 2" xfId="47241" xr:uid="{F6EADBE5-62DF-4A41-93FE-0B728F7A6D40}"/>
    <cellStyle name="40% - Accent4 3 6 2 3" xfId="47242" xr:uid="{61A4198D-BA02-4B2F-904D-D8F86BB858E7}"/>
    <cellStyle name="40% - Accent4 3 6 3" xfId="47243" xr:uid="{4E6621A4-A1ED-452D-A3D0-DFC5B0742947}"/>
    <cellStyle name="40% - Accent4 3 6 3 2" xfId="47244" xr:uid="{4FCE8F66-8B60-4C47-903A-0F8FF2F17860}"/>
    <cellStyle name="40% - Accent4 3 6 4" xfId="47245" xr:uid="{2F51D4B6-C31B-4ED6-8BED-06E6CF582C2B}"/>
    <cellStyle name="40% - Accent4 3 7" xfId="47246" xr:uid="{2EFA9835-3908-46F8-A109-1ED4C2D04084}"/>
    <cellStyle name="40% - Accent4 3 7 2" xfId="47247" xr:uid="{0BF6F82C-5178-4766-852F-3B0043F508B7}"/>
    <cellStyle name="40% - Accent4 3 7 2 2" xfId="47248" xr:uid="{B17A0045-B8B6-430F-8C74-23806E534FCA}"/>
    <cellStyle name="40% - Accent4 3 7 3" xfId="47249" xr:uid="{6C6A34AE-A583-4923-88E7-9A2F46930385}"/>
    <cellStyle name="40% - Accent4 3 8" xfId="47250" xr:uid="{A90F34C9-18E7-4F06-B237-0EECC5446ECA}"/>
    <cellStyle name="40% - Accent4 3 8 2" xfId="47251" xr:uid="{230A304A-A974-4901-940D-2E52CA4FFB0C}"/>
    <cellStyle name="40% - Accent4 3 9" xfId="47252" xr:uid="{25DC55AB-0571-4802-8EE9-1E05EE6B8D0A}"/>
    <cellStyle name="40% - Accent4 30" xfId="1087" xr:uid="{CDA2B9A6-CA35-40C4-8DBE-B16FEB7AE8CD}"/>
    <cellStyle name="40% - Accent4 31" xfId="1088" xr:uid="{D3FDEDB1-3648-46FC-834D-8C9A7AFEE7A0}"/>
    <cellStyle name="40% - Accent4 32" xfId="1089" xr:uid="{04723A92-319F-4BBD-ABCF-39032979446A}"/>
    <cellStyle name="40% - Accent4 33" xfId="1090" xr:uid="{F47CACE3-8FC4-46F4-952E-EE5C4E734F18}"/>
    <cellStyle name="40% - Accent4 4" xfId="1091" xr:uid="{8B94D567-FE84-4579-8E98-A53F81FA7493}"/>
    <cellStyle name="40% - Accent4 4 2" xfId="1092" xr:uid="{28034C3A-9E09-46A0-A358-1B0735F3B603}"/>
    <cellStyle name="40% - Accent4 4 2 2" xfId="1093" xr:uid="{E7A98412-1CCF-467A-B720-DAA137175CB3}"/>
    <cellStyle name="40% - Accent4 4 2 3" xfId="1094" xr:uid="{47EC286D-DAF1-4FC8-8253-19D55AA88487}"/>
    <cellStyle name="40% - Accent4 4 2 4" xfId="1095" xr:uid="{BDCC5CF4-60FD-471A-94D4-AF380E96BD31}"/>
    <cellStyle name="40% - Accent4 4 2 5" xfId="1096" xr:uid="{BBC9CE68-4122-492A-826A-8D992F65A275}"/>
    <cellStyle name="40% - Accent4 4 3" xfId="1097" xr:uid="{A7CB22B7-2977-4E3C-9480-D6579EA33A6A}"/>
    <cellStyle name="40% - Accent4 4 4" xfId="1098" xr:uid="{8EC9959F-E75B-4875-A010-0EDE58F1FECE}"/>
    <cellStyle name="40% - Accent4 4 5" xfId="1099" xr:uid="{A43D2293-5721-475C-AD6E-E29818E0BBF0}"/>
    <cellStyle name="40% - Accent4 4 6" xfId="1100" xr:uid="{ECCCE1E9-F970-4DE3-81BA-D05B176CB9E2}"/>
    <cellStyle name="40% - Accent4 5" xfId="1101" xr:uid="{7CA279AD-F42D-4781-81D8-6FB410C76B94}"/>
    <cellStyle name="40% - Accent4 5 2" xfId="1102" xr:uid="{786A92C9-531E-47A2-B4DB-4F38077CA1F6}"/>
    <cellStyle name="40% - Accent4 5 2 2" xfId="1103" xr:uid="{A0505D37-2649-4103-844C-FFF6CD72B79C}"/>
    <cellStyle name="40% - Accent4 5 2 2 2" xfId="47253" xr:uid="{CFB60617-8972-4F5C-9058-95D71EBBC9C3}"/>
    <cellStyle name="40% - Accent4 5 2 2 2 2" xfId="47254" xr:uid="{2B40C0CE-FC0F-4E2C-9D8E-8F68CE975DA5}"/>
    <cellStyle name="40% - Accent4 5 2 2 2 2 2" xfId="47255" xr:uid="{E1C9B269-C94F-4A71-80AF-BE28BCC46712}"/>
    <cellStyle name="40% - Accent4 5 2 2 2 3" xfId="47256" xr:uid="{A4756102-155B-47AC-8BB8-BF46E18830CA}"/>
    <cellStyle name="40% - Accent4 5 2 2 3" xfId="47257" xr:uid="{F3E54247-2DA6-4126-849F-6A8F050C2DCD}"/>
    <cellStyle name="40% - Accent4 5 2 2 3 2" xfId="47258" xr:uid="{4113C94C-F8CF-4C8C-9A2D-FDE2C5BC6510}"/>
    <cellStyle name="40% - Accent4 5 2 2 4" xfId="47259" xr:uid="{E8586665-E55B-4D3F-80C2-7CE233D50EE2}"/>
    <cellStyle name="40% - Accent4 5 2 3" xfId="1104" xr:uid="{6EF15B39-C8F5-4DAB-80C3-38D063F0DC0B}"/>
    <cellStyle name="40% - Accent4 5 2 3 2" xfId="47260" xr:uid="{8123E49C-9E06-43A2-8D56-3D95B4C972A5}"/>
    <cellStyle name="40% - Accent4 5 2 3 2 2" xfId="47261" xr:uid="{D5CECEFE-B3F7-485D-8CE4-79743F35DA91}"/>
    <cellStyle name="40% - Accent4 5 2 3 2 2 2" xfId="47262" xr:uid="{375FD911-AF8E-4AD6-BBD2-0420652DE00D}"/>
    <cellStyle name="40% - Accent4 5 2 3 2 3" xfId="47263" xr:uid="{42570449-BC77-41AA-AB29-03DDB302358A}"/>
    <cellStyle name="40% - Accent4 5 2 3 3" xfId="47264" xr:uid="{55D3E32C-A9A1-4E12-8055-730DEFD85B75}"/>
    <cellStyle name="40% - Accent4 5 2 3 3 2" xfId="47265" xr:uid="{755FD332-55CC-4FAD-BD17-2CF0EA2D27DA}"/>
    <cellStyle name="40% - Accent4 5 2 3 4" xfId="47266" xr:uid="{953AE77F-6504-4C4A-99C9-BD769633E911}"/>
    <cellStyle name="40% - Accent4 5 2 4" xfId="1105" xr:uid="{CAD27A75-9DDF-4F55-A7E8-C88DF0E6C427}"/>
    <cellStyle name="40% - Accent4 5 2 4 2" xfId="47267" xr:uid="{0181B420-C149-4987-BCB6-D66D26E15BE9}"/>
    <cellStyle name="40% - Accent4 5 2 4 2 2" xfId="47268" xr:uid="{25704E24-307D-4F88-B621-C1580A8CD3D0}"/>
    <cellStyle name="40% - Accent4 5 2 4 3" xfId="47269" xr:uid="{A1568E9C-2F35-4E0B-93C6-473ACF7199AC}"/>
    <cellStyle name="40% - Accent4 5 2 5" xfId="1106" xr:uid="{702C45A0-AC13-47C5-A301-767DEA154CAA}"/>
    <cellStyle name="40% - Accent4 5 2 5 2" xfId="47270" xr:uid="{B31BF99F-E5ED-4070-AFD9-E5F9ED1B6765}"/>
    <cellStyle name="40% - Accent4 5 2 6" xfId="47271" xr:uid="{ADD7F1BA-677C-45A1-A50E-90B2FEC2E55E}"/>
    <cellStyle name="40% - Accent4 5 3" xfId="1107" xr:uid="{134522AB-FEB0-4381-BA6E-671D1FE6E30D}"/>
    <cellStyle name="40% - Accent4 5 3 2" xfId="47272" xr:uid="{7CCE787C-ADE2-4ECC-8B0C-D450EE1FCD2B}"/>
    <cellStyle name="40% - Accent4 5 3 2 2" xfId="47273" xr:uid="{3500437F-7A03-46EC-9AC7-7A01EF9B39C9}"/>
    <cellStyle name="40% - Accent4 5 3 2 2 2" xfId="47274" xr:uid="{FDD8237D-F4DC-4349-94EB-4C2473E11186}"/>
    <cellStyle name="40% - Accent4 5 3 2 2 2 2" xfId="47275" xr:uid="{A0960DA3-57B2-43B2-ACA4-FBEBEEEFAF7E}"/>
    <cellStyle name="40% - Accent4 5 3 2 2 3" xfId="47276" xr:uid="{FD232202-FDEA-4474-9324-0D038D8EB97C}"/>
    <cellStyle name="40% - Accent4 5 3 2 3" xfId="47277" xr:uid="{07C45170-DE49-453E-9B35-F3686A40BC56}"/>
    <cellStyle name="40% - Accent4 5 3 2 3 2" xfId="47278" xr:uid="{83CFD42A-D188-4C46-9C13-970964D0A528}"/>
    <cellStyle name="40% - Accent4 5 3 2 4" xfId="47279" xr:uid="{D2B0C3DB-5A21-4AFB-AA96-9C664456F975}"/>
    <cellStyle name="40% - Accent4 5 3 3" xfId="47280" xr:uid="{71C4AD94-4318-4EFC-A716-CBCE95EB051E}"/>
    <cellStyle name="40% - Accent4 5 3 3 2" xfId="47281" xr:uid="{6104BF4A-D7EF-4908-8873-92DAD568C70B}"/>
    <cellStyle name="40% - Accent4 5 3 3 2 2" xfId="47282" xr:uid="{6D06FF3D-B6D4-40FB-B20B-E38615AEDE61}"/>
    <cellStyle name="40% - Accent4 5 3 3 2 2 2" xfId="47283" xr:uid="{3D87DD8E-DD37-4336-B25A-AC634F9DC1B1}"/>
    <cellStyle name="40% - Accent4 5 3 3 2 3" xfId="47284" xr:uid="{7DB47329-9386-4249-8D23-A4F7F81256FC}"/>
    <cellStyle name="40% - Accent4 5 3 3 3" xfId="47285" xr:uid="{AFF17559-96E8-49AD-B880-E607886076FB}"/>
    <cellStyle name="40% - Accent4 5 3 3 3 2" xfId="47286" xr:uid="{8C005BE1-5284-4C38-9B6B-591F78DAB58D}"/>
    <cellStyle name="40% - Accent4 5 3 3 4" xfId="47287" xr:uid="{FF1BCF94-B736-430B-A0DB-290BDDDCB364}"/>
    <cellStyle name="40% - Accent4 5 3 4" xfId="47288" xr:uid="{EB2484A9-D3A0-42C2-BA72-DBD5FC12FF77}"/>
    <cellStyle name="40% - Accent4 5 3 4 2" xfId="47289" xr:uid="{805B254B-D24B-4679-8356-707F0E191BC1}"/>
    <cellStyle name="40% - Accent4 5 3 4 2 2" xfId="47290" xr:uid="{F741913A-60AE-4E86-B5AB-8597F8B21C0C}"/>
    <cellStyle name="40% - Accent4 5 3 4 3" xfId="47291" xr:uid="{48955FD4-E1E4-4BBD-877F-ED7FF95ADCAC}"/>
    <cellStyle name="40% - Accent4 5 3 5" xfId="47292" xr:uid="{8EBD960B-FFB7-4F85-9CD8-9DA17423571F}"/>
    <cellStyle name="40% - Accent4 5 3 5 2" xfId="47293" xr:uid="{184103BB-262D-4F91-A480-C799D80C2A81}"/>
    <cellStyle name="40% - Accent4 5 3 6" xfId="47294" xr:uid="{A4A02794-1DBC-4FE0-A671-EA47F61BC2F7}"/>
    <cellStyle name="40% - Accent4 5 4" xfId="1108" xr:uid="{27E4AA51-5DF3-4B9D-BC1F-CE0B662A9E32}"/>
    <cellStyle name="40% - Accent4 5 4 2" xfId="47295" xr:uid="{02E104F8-E1DF-4FF2-9B4D-1E97F798EA88}"/>
    <cellStyle name="40% - Accent4 5 4 2 2" xfId="47296" xr:uid="{3A33C6F2-5FDE-4C57-92FE-FA40A733305F}"/>
    <cellStyle name="40% - Accent4 5 4 2 2 2" xfId="47297" xr:uid="{9ABE3C30-8220-4EDE-B527-5F7B76411610}"/>
    <cellStyle name="40% - Accent4 5 4 2 3" xfId="47298" xr:uid="{A576760F-75DC-4A4E-B042-A2146CB462CD}"/>
    <cellStyle name="40% - Accent4 5 4 3" xfId="47299" xr:uid="{4AC280C0-12C9-4544-8D83-ED74F4AD4CE2}"/>
    <cellStyle name="40% - Accent4 5 4 3 2" xfId="47300" xr:uid="{EEFFA640-F3A8-4C87-AA72-59C07047776D}"/>
    <cellStyle name="40% - Accent4 5 4 4" xfId="47301" xr:uid="{68C4BDBB-25B4-4E27-B3D1-DACCFE45D3B8}"/>
    <cellStyle name="40% - Accent4 5 5" xfId="1109" xr:uid="{3651A0D4-699E-4F4B-B6EB-84EC2C62839F}"/>
    <cellStyle name="40% - Accent4 5 5 2" xfId="47302" xr:uid="{40859B71-6EBE-434E-B4FF-E724740301E4}"/>
    <cellStyle name="40% - Accent4 5 5 2 2" xfId="47303" xr:uid="{ACB4C476-BC17-4BCC-9243-D67D3887780E}"/>
    <cellStyle name="40% - Accent4 5 5 2 2 2" xfId="47304" xr:uid="{0E9AC552-ACDB-4E38-9ADC-1B11D7024E74}"/>
    <cellStyle name="40% - Accent4 5 5 2 3" xfId="47305" xr:uid="{1EA6B028-5DE8-4B88-84DF-D5E4861FD1AC}"/>
    <cellStyle name="40% - Accent4 5 5 3" xfId="47306" xr:uid="{C66CF8FA-6F00-4B09-B5EC-D6F54E0EB45E}"/>
    <cellStyle name="40% - Accent4 5 5 3 2" xfId="47307" xr:uid="{00DFF02F-C076-47F8-820C-5F76C6591870}"/>
    <cellStyle name="40% - Accent4 5 5 4" xfId="47308" xr:uid="{0D622A41-2A1A-49E6-84EA-272DBA4F2639}"/>
    <cellStyle name="40% - Accent4 5 6" xfId="1110" xr:uid="{6E93652E-FDCB-45A2-B095-EF829865B22C}"/>
    <cellStyle name="40% - Accent4 5 6 2" xfId="47309" xr:uid="{78F68270-9301-4A47-96F8-6B129D29B855}"/>
    <cellStyle name="40% - Accent4 5 6 2 2" xfId="47310" xr:uid="{1CCFC84E-6233-4AD2-8914-7194700E77B3}"/>
    <cellStyle name="40% - Accent4 5 6 3" xfId="47311" xr:uid="{95E6D7B9-CC43-4064-A1DA-EB41C0D77F58}"/>
    <cellStyle name="40% - Accent4 5 7" xfId="47312" xr:uid="{A881E4E2-0BCB-426D-B7AC-D45CC8445FBB}"/>
    <cellStyle name="40% - Accent4 5 7 2" xfId="47313" xr:uid="{CDECAF15-ECAA-4ADE-9F49-282767AB8114}"/>
    <cellStyle name="40% - Accent4 5 8" xfId="47314" xr:uid="{FE04610C-4742-4893-894B-8A36C46C75DC}"/>
    <cellStyle name="40% - Accent4 6" xfId="1111" xr:uid="{D289E67C-3521-4BF4-8CE4-B9E1A0ADDAFE}"/>
    <cellStyle name="40% - Accent4 6 2" xfId="47315" xr:uid="{D73E0605-AAAA-4223-A3E8-004E6F83F424}"/>
    <cellStyle name="40% - Accent4 6 2 2" xfId="47316" xr:uid="{E02FB8B7-E474-40B5-9F30-234405DE9EF4}"/>
    <cellStyle name="40% - Accent4 6 2 2 2" xfId="47317" xr:uid="{44D9E93A-A1C8-4696-BE1C-68979CDE7614}"/>
    <cellStyle name="40% - Accent4 6 2 2 2 2" xfId="47318" xr:uid="{807CB745-3CD1-447D-8657-76E9CFB8D927}"/>
    <cellStyle name="40% - Accent4 6 2 2 2 2 2" xfId="47319" xr:uid="{F0B45CDB-EEE0-4FF6-9857-4949A4B88457}"/>
    <cellStyle name="40% - Accent4 6 2 2 2 3" xfId="47320" xr:uid="{75549978-D211-44EC-B1B9-719304D0BE2D}"/>
    <cellStyle name="40% - Accent4 6 2 2 3" xfId="47321" xr:uid="{ECBAA9AB-8F6F-4FBC-958D-4AF9B07D9F77}"/>
    <cellStyle name="40% - Accent4 6 2 2 3 2" xfId="47322" xr:uid="{389CB4C5-D931-4855-9AE4-2FECEE1157E5}"/>
    <cellStyle name="40% - Accent4 6 2 2 4" xfId="47323" xr:uid="{BF68769D-E612-46A0-9581-7923C42EB0C4}"/>
    <cellStyle name="40% - Accent4 6 2 3" xfId="47324" xr:uid="{4D1C0D82-9B8A-484B-BC1E-B41C13D9A86C}"/>
    <cellStyle name="40% - Accent4 6 2 3 2" xfId="47325" xr:uid="{1B2EB0FE-3524-4ACA-AD40-7A0F47362C1F}"/>
    <cellStyle name="40% - Accent4 6 2 3 2 2" xfId="47326" xr:uid="{FB275A0A-4AAF-46D2-8937-7E945820A67C}"/>
    <cellStyle name="40% - Accent4 6 2 3 2 2 2" xfId="47327" xr:uid="{DF630AF3-2653-48BD-BEA0-CF667239F2B0}"/>
    <cellStyle name="40% - Accent4 6 2 3 2 3" xfId="47328" xr:uid="{906F1562-B902-484F-B76D-D5B133D6B872}"/>
    <cellStyle name="40% - Accent4 6 2 3 3" xfId="47329" xr:uid="{8E1757EE-6BEE-4159-9533-CCE67BF93FEC}"/>
    <cellStyle name="40% - Accent4 6 2 3 3 2" xfId="47330" xr:uid="{022E5599-0BE0-4D2F-BC72-78C8B54207B5}"/>
    <cellStyle name="40% - Accent4 6 2 3 4" xfId="47331" xr:uid="{B11557C9-20BC-4C6F-BB48-1B0CCB8AD15D}"/>
    <cellStyle name="40% - Accent4 6 2 4" xfId="47332" xr:uid="{DB04FC05-05CE-417C-B0A2-17D5B10A91A9}"/>
    <cellStyle name="40% - Accent4 6 2 4 2" xfId="47333" xr:uid="{41497C39-9595-415A-9782-8C8948F631B2}"/>
    <cellStyle name="40% - Accent4 6 2 4 2 2" xfId="47334" xr:uid="{1537D835-C3C2-4E94-BA3C-19C829F16A51}"/>
    <cellStyle name="40% - Accent4 6 2 4 3" xfId="47335" xr:uid="{072E9A3E-0CD7-4F4C-A4B2-3D41F491262D}"/>
    <cellStyle name="40% - Accent4 6 2 5" xfId="47336" xr:uid="{F8E83764-A994-4310-B8AC-9E25E5162FFA}"/>
    <cellStyle name="40% - Accent4 6 2 5 2" xfId="47337" xr:uid="{3ADAFC7E-EFAF-4708-A73D-6A3DF287A5C7}"/>
    <cellStyle name="40% - Accent4 6 2 6" xfId="47338" xr:uid="{8B51ADC5-6413-433C-94D8-04D03636C5BF}"/>
    <cellStyle name="40% - Accent4 6 3" xfId="47339" xr:uid="{1A551BF9-B4B8-4E8C-B9B9-DA068DF737EE}"/>
    <cellStyle name="40% - Accent4 6 3 2" xfId="47340" xr:uid="{A59D9AB6-5A5C-48D0-B327-D23A2F745E99}"/>
    <cellStyle name="40% - Accent4 6 3 2 2" xfId="47341" xr:uid="{71766679-D2D0-4770-9DD3-FFDE55C838BD}"/>
    <cellStyle name="40% - Accent4 6 3 2 2 2" xfId="47342" xr:uid="{9A2D5A8D-6328-4172-B723-58977958E5AF}"/>
    <cellStyle name="40% - Accent4 6 3 2 2 2 2" xfId="47343" xr:uid="{ABC9ABFA-A558-4395-810E-56D625C64871}"/>
    <cellStyle name="40% - Accent4 6 3 2 2 3" xfId="47344" xr:uid="{D724245B-8D1F-4BAC-8DD7-2420EA15CBE1}"/>
    <cellStyle name="40% - Accent4 6 3 2 3" xfId="47345" xr:uid="{C63C1D9E-BF3E-4603-B61E-17841393A7DB}"/>
    <cellStyle name="40% - Accent4 6 3 2 3 2" xfId="47346" xr:uid="{0FE450FE-0D27-4D28-A3B5-305EAD5642DD}"/>
    <cellStyle name="40% - Accent4 6 3 2 4" xfId="47347" xr:uid="{C7843D46-B479-4272-B582-5279279C04CF}"/>
    <cellStyle name="40% - Accent4 6 3 3" xfId="47348" xr:uid="{E81D3F45-D57E-4F70-BA61-A4E642EB3332}"/>
    <cellStyle name="40% - Accent4 6 3 3 2" xfId="47349" xr:uid="{6306BE47-C2B3-4063-A940-D0FA5386E28B}"/>
    <cellStyle name="40% - Accent4 6 3 3 2 2" xfId="47350" xr:uid="{A24607E3-8EEA-402A-9CC9-5CF2F5B1FF0F}"/>
    <cellStyle name="40% - Accent4 6 3 3 2 2 2" xfId="47351" xr:uid="{1895DCE7-5093-495C-83E8-FC8A826FAF58}"/>
    <cellStyle name="40% - Accent4 6 3 3 2 3" xfId="47352" xr:uid="{0A3BAEFB-3533-4F13-8455-EEE00B48B00A}"/>
    <cellStyle name="40% - Accent4 6 3 3 3" xfId="47353" xr:uid="{E403ABD1-9B04-4B14-A980-19077AE68412}"/>
    <cellStyle name="40% - Accent4 6 3 3 3 2" xfId="47354" xr:uid="{4ED3C579-8C00-4DA8-955D-7D5E52E73A2B}"/>
    <cellStyle name="40% - Accent4 6 3 3 4" xfId="47355" xr:uid="{0FD3128C-A1B0-4036-B722-2F868263E2F6}"/>
    <cellStyle name="40% - Accent4 6 3 4" xfId="47356" xr:uid="{45166A5F-2E99-49C4-A874-C9F0ED97B375}"/>
    <cellStyle name="40% - Accent4 6 3 4 2" xfId="47357" xr:uid="{220C5524-615F-4B6E-88E8-FA1DBE0C81E1}"/>
    <cellStyle name="40% - Accent4 6 3 4 2 2" xfId="47358" xr:uid="{F5ACE013-AA72-4DFB-98E8-08AFE18DBCE8}"/>
    <cellStyle name="40% - Accent4 6 3 4 3" xfId="47359" xr:uid="{7EF74C81-5673-4375-BEB3-49BDD39EE821}"/>
    <cellStyle name="40% - Accent4 6 3 5" xfId="47360" xr:uid="{6C24720A-0040-4BE7-B397-DB011592F08E}"/>
    <cellStyle name="40% - Accent4 6 3 5 2" xfId="47361" xr:uid="{D27D9C16-56B3-4E8E-B557-888D7ABF2DCB}"/>
    <cellStyle name="40% - Accent4 6 3 6" xfId="47362" xr:uid="{4E6449F2-38D9-4E63-93F2-3D0CE44E0B0E}"/>
    <cellStyle name="40% - Accent4 6 4" xfId="47363" xr:uid="{0A208702-1626-454C-8F01-3049E40121DF}"/>
    <cellStyle name="40% - Accent4 6 4 2" xfId="47364" xr:uid="{1F88D878-1CBD-4790-BAA6-587E24FD0EAA}"/>
    <cellStyle name="40% - Accent4 6 4 2 2" xfId="47365" xr:uid="{9CD56721-C4AD-4E06-BCCE-806AC3C732E5}"/>
    <cellStyle name="40% - Accent4 6 4 2 2 2" xfId="47366" xr:uid="{886ACB2B-3DCC-415D-B826-9327855310FB}"/>
    <cellStyle name="40% - Accent4 6 4 2 3" xfId="47367" xr:uid="{9DD5BE50-9C94-4A17-B49D-F629DDE5D06D}"/>
    <cellStyle name="40% - Accent4 6 4 3" xfId="47368" xr:uid="{D8DA1735-7117-49EC-8A24-4BBCF152B346}"/>
    <cellStyle name="40% - Accent4 6 4 3 2" xfId="47369" xr:uid="{120FF082-BAFB-4FD5-9B7C-DFD839FF5D54}"/>
    <cellStyle name="40% - Accent4 6 4 4" xfId="47370" xr:uid="{E067AC7E-2AC9-4D41-91E1-BA278BB188E5}"/>
    <cellStyle name="40% - Accent4 6 5" xfId="47371" xr:uid="{23B28168-8D60-45E7-BF10-C2F268819D4B}"/>
    <cellStyle name="40% - Accent4 6 5 2" xfId="47372" xr:uid="{517461B1-0FFD-4875-B40B-3F68010A8945}"/>
    <cellStyle name="40% - Accent4 6 5 2 2" xfId="47373" xr:uid="{B51F1C29-BA69-4AB8-BBAC-FFE652FAD759}"/>
    <cellStyle name="40% - Accent4 6 5 2 2 2" xfId="47374" xr:uid="{E73AAB9D-8DA9-48F5-8DBD-9A0A2B6307EF}"/>
    <cellStyle name="40% - Accent4 6 5 2 3" xfId="47375" xr:uid="{86FB25F6-37B8-481F-AFCF-D62FD5A92518}"/>
    <cellStyle name="40% - Accent4 6 5 3" xfId="47376" xr:uid="{B08592F4-B0C1-418E-A2F2-4028885182D1}"/>
    <cellStyle name="40% - Accent4 6 5 3 2" xfId="47377" xr:uid="{06DB1901-2DEE-45B7-A062-F56B9877F139}"/>
    <cellStyle name="40% - Accent4 6 5 4" xfId="47378" xr:uid="{6E5FC189-4AB6-47C6-ABAC-661852096503}"/>
    <cellStyle name="40% - Accent4 6 6" xfId="47379" xr:uid="{5D36C815-5FB2-4976-AA32-A38F8A4CE42F}"/>
    <cellStyle name="40% - Accent4 6 6 2" xfId="47380" xr:uid="{B1618B47-962C-4D40-BF2B-55B275A066BC}"/>
    <cellStyle name="40% - Accent4 6 6 2 2" xfId="47381" xr:uid="{40CFEC2D-1C34-46D5-BB77-D67595513363}"/>
    <cellStyle name="40% - Accent4 6 6 3" xfId="47382" xr:uid="{A0574048-75BA-4F66-9962-BF9F601A5479}"/>
    <cellStyle name="40% - Accent4 6 7" xfId="47383" xr:uid="{4B6C7891-6415-4295-8992-A2396C3B027C}"/>
    <cellStyle name="40% - Accent4 6 7 2" xfId="47384" xr:uid="{AB616E7A-66E2-4579-BDDF-37E8B0A5594F}"/>
    <cellStyle name="40% - Accent4 6 8" xfId="47385" xr:uid="{69F47E33-74EF-4C6C-B950-3472A25D010B}"/>
    <cellStyle name="40% - Accent4 7" xfId="1112" xr:uid="{C5A6DEB1-9EE8-4F63-A8E5-5703D55E1517}"/>
    <cellStyle name="40% - Accent4 8" xfId="1113" xr:uid="{EBBF6F11-94A1-4BAB-B48E-FB89FFFB0926}"/>
    <cellStyle name="40% - Accent4 9" xfId="1114" xr:uid="{3D9FA975-C546-480D-835B-B5C491016EAB}"/>
    <cellStyle name="40% - Accent5 10" xfId="1115" xr:uid="{4007C065-843C-442E-9B6F-EF898967CB86}"/>
    <cellStyle name="40% - Accent5 10 2" xfId="47386" xr:uid="{9AEE55DA-1D2B-4467-8E6F-AC0B87277EB0}"/>
    <cellStyle name="40% - Accent5 11" xfId="1116" xr:uid="{7540151A-4E35-4224-9EC2-2AD1C356BCE5}"/>
    <cellStyle name="40% - Accent5 12" xfId="1117" xr:uid="{2EE28B0E-8E76-442C-B294-CD99C18D74FB}"/>
    <cellStyle name="40% - Accent5 12 2" xfId="47387" xr:uid="{55EAB996-4D39-4AC9-BCA6-257846CD0820}"/>
    <cellStyle name="40% - Accent5 13" xfId="1118" xr:uid="{DCE72E2A-226A-4F4C-A5EA-E2DFCAB35EA1}"/>
    <cellStyle name="40% - Accent5 14" xfId="1119" xr:uid="{4ADA58F0-AD58-4507-9565-3B152DB8EF83}"/>
    <cellStyle name="40% - Accent5 15" xfId="1120" xr:uid="{149A71CE-7A9B-4652-8E03-288911118900}"/>
    <cellStyle name="40% - Accent5 16" xfId="1121" xr:uid="{2061AAF9-EC96-4AAE-B568-AC02025F5BCA}"/>
    <cellStyle name="40% - Accent5 17" xfId="1122" xr:uid="{08AAB630-6DA7-4039-BF16-150BFE5A54D0}"/>
    <cellStyle name="40% - Accent5 18" xfId="1123" xr:uid="{DA1BA912-102A-4557-84A2-7F3B2A9B3796}"/>
    <cellStyle name="40% - Accent5 19" xfId="1124" xr:uid="{B8937D5B-06B2-4E42-B9A8-239EEE8FD22C}"/>
    <cellStyle name="40% - Accent5 2" xfId="1125" xr:uid="{154DB014-3FE6-4F5F-A9E0-10C54192C001}"/>
    <cellStyle name="40% - Accent5 2 2" xfId="1126" xr:uid="{EA753012-29D7-4F80-97FA-6EBA9F5452A2}"/>
    <cellStyle name="40% - Accent5 2 2 2" xfId="1127" xr:uid="{B7A833B6-BC85-4A3F-A6A3-54AA65BBFC11}"/>
    <cellStyle name="40% - Accent5 2 2 3" xfId="1128" xr:uid="{6AFFD2BF-4D5E-4E14-8414-1573D123FF60}"/>
    <cellStyle name="40% - Accent5 2 2 4" xfId="1129" xr:uid="{10C8865B-B744-4E21-962A-197353044903}"/>
    <cellStyle name="40% - Accent5 2 2 5" xfId="1130" xr:uid="{D104A468-D6AD-4E8D-8862-792CE77AC21F}"/>
    <cellStyle name="40% - Accent5 2 3" xfId="1131" xr:uid="{A00A5A42-558E-4EF0-AB2E-DACFC29820E2}"/>
    <cellStyle name="40% - Accent5 2 4" xfId="1132" xr:uid="{337787A4-40F8-4231-B1F0-5F822C1E4D4B}"/>
    <cellStyle name="40% - Accent5 2 5" xfId="1133" xr:uid="{B41DE9D9-97EF-423B-98DD-C324FE9D00FC}"/>
    <cellStyle name="40% - Accent5 2 6" xfId="1134" xr:uid="{F2BCBC71-5E84-4753-8EDB-53ABF7A23E35}"/>
    <cellStyle name="40% - Accent5 2_401K Summary" xfId="47388" xr:uid="{CE41E3FB-A9C7-4D70-84BB-90A07BD5FE72}"/>
    <cellStyle name="40% - Accent5 20" xfId="1135" xr:uid="{4EE4EB42-54AB-41E7-B724-CBF569A6E9F6}"/>
    <cellStyle name="40% - Accent5 21" xfId="1136" xr:uid="{DEC5BD51-5211-4057-96C0-ABF1F88A326B}"/>
    <cellStyle name="40% - Accent5 22" xfId="1137" xr:uid="{5866A28C-B8B8-4F8D-B319-E093CEF0C567}"/>
    <cellStyle name="40% - Accent5 23" xfId="1138" xr:uid="{A539287F-2BEE-413D-B6A7-A1E800D1C8AE}"/>
    <cellStyle name="40% - Accent5 24" xfId="1139" xr:uid="{A9F05C70-E12C-42C4-A368-37FDDED8CBC2}"/>
    <cellStyle name="40% - Accent5 25" xfId="1140" xr:uid="{0E24812D-4D8E-40FC-AA57-552750E1D731}"/>
    <cellStyle name="40% - Accent5 26" xfId="1141" xr:uid="{18291755-3D57-45F7-8AEF-2388F2583AB4}"/>
    <cellStyle name="40% - Accent5 27" xfId="1142" xr:uid="{A4ACAE9A-7305-44D7-91A5-C6FC2362E3C8}"/>
    <cellStyle name="40% - Accent5 28" xfId="1143" xr:uid="{0D1C8590-5317-40B9-9A12-370DF9A417FC}"/>
    <cellStyle name="40% - Accent5 29" xfId="1144" xr:uid="{F28D479C-B0AA-40B9-9F1E-DC1FCF9FF4BE}"/>
    <cellStyle name="40% - Accent5 3" xfId="1145" xr:uid="{47BBF77F-107F-4530-816E-FE3767366D43}"/>
    <cellStyle name="40% - Accent5 3 2" xfId="1146" xr:uid="{2779138D-07E3-4C36-8B68-473409391E80}"/>
    <cellStyle name="40% - Accent5 3 2 2" xfId="1147" xr:uid="{143B8B72-E392-424B-AA92-276FDAD499B7}"/>
    <cellStyle name="40% - Accent5 3 2 2 2" xfId="47389" xr:uid="{18A0701B-7FCD-4C86-85B3-FFA044976A69}"/>
    <cellStyle name="40% - Accent5 3 2 2 2 2" xfId="47390" xr:uid="{A5053B4E-40E1-4240-A625-AB68F1D128BA}"/>
    <cellStyle name="40% - Accent5 3 2 2 2 2 2" xfId="47391" xr:uid="{0B55F650-B501-487D-94D8-720378DB3DE1}"/>
    <cellStyle name="40% - Accent5 3 2 2 2 2 2 2" xfId="47392" xr:uid="{7B0543B4-4C1D-4CD9-ACEA-E9FB2C572DCC}"/>
    <cellStyle name="40% - Accent5 3 2 2 2 2 3" xfId="47393" xr:uid="{9C017B03-856D-45CE-87BF-455E9212C632}"/>
    <cellStyle name="40% - Accent5 3 2 2 2 3" xfId="47394" xr:uid="{5F8AF729-8AA5-425C-A47F-ED457618C9FE}"/>
    <cellStyle name="40% - Accent5 3 2 2 2 3 2" xfId="47395" xr:uid="{E9115077-100C-4664-AFCF-6CFB0E6B2100}"/>
    <cellStyle name="40% - Accent5 3 2 2 2 4" xfId="47396" xr:uid="{B389B25B-68B7-4F98-8C2F-4421DF18A59B}"/>
    <cellStyle name="40% - Accent5 3 2 2 3" xfId="47397" xr:uid="{10294EE5-B11E-42B8-B388-B06ED5933B86}"/>
    <cellStyle name="40% - Accent5 3 2 2 3 2" xfId="47398" xr:uid="{9D15B6FF-5444-4721-99D0-547C904C800C}"/>
    <cellStyle name="40% - Accent5 3 2 2 3 2 2" xfId="47399" xr:uid="{BFC3E367-E9F8-444E-9024-EBD9173B5AB9}"/>
    <cellStyle name="40% - Accent5 3 2 2 3 2 2 2" xfId="47400" xr:uid="{64F3025F-68CF-46BE-B305-37DF212F99AB}"/>
    <cellStyle name="40% - Accent5 3 2 2 3 2 3" xfId="47401" xr:uid="{C84451FD-2200-4F91-B502-A2E2E8AAFBBF}"/>
    <cellStyle name="40% - Accent5 3 2 2 3 3" xfId="47402" xr:uid="{8B464E4D-2EAE-466E-8386-F8B5B0B9A4F9}"/>
    <cellStyle name="40% - Accent5 3 2 2 3 3 2" xfId="47403" xr:uid="{BB8A3FC0-C740-4C5D-9ADF-4EABEF7E4B3B}"/>
    <cellStyle name="40% - Accent5 3 2 2 3 4" xfId="47404" xr:uid="{FFEE0B9D-D4EE-4A86-8898-A59A389903A2}"/>
    <cellStyle name="40% - Accent5 3 2 2 4" xfId="47405" xr:uid="{F8A586F5-B1F4-4FCA-B10E-E8E0E93DFB7E}"/>
    <cellStyle name="40% - Accent5 3 2 2 4 2" xfId="47406" xr:uid="{0BF1AAA5-8606-4106-B650-38EB7D120459}"/>
    <cellStyle name="40% - Accent5 3 2 2 4 2 2" xfId="47407" xr:uid="{59C543B3-DE92-4785-9A07-F110D40F68CA}"/>
    <cellStyle name="40% - Accent5 3 2 2 4 3" xfId="47408" xr:uid="{F986AF64-B36A-4798-9BDD-5B6BCCA87D29}"/>
    <cellStyle name="40% - Accent5 3 2 2 5" xfId="47409" xr:uid="{8A0AAB15-4D3E-4314-AA4A-47AFA4035EEE}"/>
    <cellStyle name="40% - Accent5 3 2 2 5 2" xfId="47410" xr:uid="{CEE7BA30-4909-465D-8853-C6C4BD416263}"/>
    <cellStyle name="40% - Accent5 3 2 2 6" xfId="47411" xr:uid="{8FBF15FC-703D-4E39-B1C8-457D037DFFFE}"/>
    <cellStyle name="40% - Accent5 3 2 3" xfId="1148" xr:uid="{EF2DCEC0-BEA0-4E1B-A133-2437D34EF52C}"/>
    <cellStyle name="40% - Accent5 3 2 3 2" xfId="47412" xr:uid="{69FBB7AF-A504-4B20-8566-8CEB7328B4F6}"/>
    <cellStyle name="40% - Accent5 3 2 3 2 2" xfId="47413" xr:uid="{42222D0B-CFD8-49F7-BC6C-882004800687}"/>
    <cellStyle name="40% - Accent5 3 2 3 2 2 2" xfId="47414" xr:uid="{B4C0EEED-C1EA-4D2A-84E4-394C1DAC7EF7}"/>
    <cellStyle name="40% - Accent5 3 2 3 2 2 2 2" xfId="47415" xr:uid="{41E62B32-35D6-446E-AD73-B15A7EE6D227}"/>
    <cellStyle name="40% - Accent5 3 2 3 2 2 3" xfId="47416" xr:uid="{3FBC2E77-3753-4CF6-9339-C9BABE7EA89A}"/>
    <cellStyle name="40% - Accent5 3 2 3 2 3" xfId="47417" xr:uid="{496EFBB8-8C41-4390-A6BF-D3D31373B52E}"/>
    <cellStyle name="40% - Accent5 3 2 3 2 3 2" xfId="47418" xr:uid="{FCFD4418-C6D5-4281-A4B3-29241FA06F79}"/>
    <cellStyle name="40% - Accent5 3 2 3 2 4" xfId="47419" xr:uid="{FA395D64-41FA-48B1-ACBD-F5060EB719EC}"/>
    <cellStyle name="40% - Accent5 3 2 3 3" xfId="47420" xr:uid="{7D908987-C402-4897-93F3-CD7149A42983}"/>
    <cellStyle name="40% - Accent5 3 2 3 3 2" xfId="47421" xr:uid="{CD53ACF7-27F0-45F9-B410-86CD44AB5CA1}"/>
    <cellStyle name="40% - Accent5 3 2 3 3 2 2" xfId="47422" xr:uid="{853D632D-E1BF-4515-B366-C0F471C24F89}"/>
    <cellStyle name="40% - Accent5 3 2 3 3 2 2 2" xfId="47423" xr:uid="{E003DB12-ACD5-4003-B061-00B93C9BF8A1}"/>
    <cellStyle name="40% - Accent5 3 2 3 3 2 3" xfId="47424" xr:uid="{CE8F9C93-0DFB-4E37-A7F5-8BB1D4191C03}"/>
    <cellStyle name="40% - Accent5 3 2 3 3 3" xfId="47425" xr:uid="{78CFB29A-9FA6-46A2-A19F-990B083A4EAA}"/>
    <cellStyle name="40% - Accent5 3 2 3 3 3 2" xfId="47426" xr:uid="{1E67DE79-63E0-44C2-AEE9-B948A08B8176}"/>
    <cellStyle name="40% - Accent5 3 2 3 3 4" xfId="47427" xr:uid="{F20BE069-3B31-4AF7-90A2-396686DE9A80}"/>
    <cellStyle name="40% - Accent5 3 2 3 4" xfId="47428" xr:uid="{5CEA9D72-50E4-4EAD-BC12-A282882CAEBA}"/>
    <cellStyle name="40% - Accent5 3 2 3 4 2" xfId="47429" xr:uid="{013A4DE2-64D8-4312-B356-6F25C5DDE123}"/>
    <cellStyle name="40% - Accent5 3 2 3 4 2 2" xfId="47430" xr:uid="{B68AF02D-CBED-4236-8F9D-9EA465C8EBEA}"/>
    <cellStyle name="40% - Accent5 3 2 3 4 3" xfId="47431" xr:uid="{B285A07B-912B-4E7D-9D51-9F7F1E0DC855}"/>
    <cellStyle name="40% - Accent5 3 2 3 5" xfId="47432" xr:uid="{47C19844-977E-4C06-B475-7F8CAA2D4245}"/>
    <cellStyle name="40% - Accent5 3 2 3 5 2" xfId="47433" xr:uid="{8C5178CE-BA59-4B3E-A029-F3030B2744BD}"/>
    <cellStyle name="40% - Accent5 3 2 3 6" xfId="47434" xr:uid="{E05BDC9A-1448-4F78-B215-98BBE736F016}"/>
    <cellStyle name="40% - Accent5 3 2 4" xfId="1149" xr:uid="{183EA36D-3816-467B-8E4D-913C10FC40EB}"/>
    <cellStyle name="40% - Accent5 3 2 4 2" xfId="47435" xr:uid="{3CE7A5AD-2655-4B13-90CB-4BE6BC34775A}"/>
    <cellStyle name="40% - Accent5 3 2 4 2 2" xfId="47436" xr:uid="{8174BE7E-F82C-4397-A216-76C606C521FC}"/>
    <cellStyle name="40% - Accent5 3 2 4 2 2 2" xfId="47437" xr:uid="{BBCF3110-4A2B-4289-81D7-A7A00E606A57}"/>
    <cellStyle name="40% - Accent5 3 2 4 2 3" xfId="47438" xr:uid="{1FA9C99C-B2A5-44E2-8384-6BBBEC8CE115}"/>
    <cellStyle name="40% - Accent5 3 2 4 3" xfId="47439" xr:uid="{ECF28335-8FAE-47F2-B421-BFEAA7E4E0D4}"/>
    <cellStyle name="40% - Accent5 3 2 4 3 2" xfId="47440" xr:uid="{FEED3F93-2C60-4989-9016-CAB94AD29CD4}"/>
    <cellStyle name="40% - Accent5 3 2 4 4" xfId="47441" xr:uid="{D4387869-D5DD-4A32-9294-694FF1237C93}"/>
    <cellStyle name="40% - Accent5 3 2 5" xfId="1150" xr:uid="{DC7E0188-568C-44D7-AF47-06B0B118EF17}"/>
    <cellStyle name="40% - Accent5 3 2 5 2" xfId="47442" xr:uid="{9380DF3A-2415-49E2-B3FE-CCB0AD7F9025}"/>
    <cellStyle name="40% - Accent5 3 2 5 2 2" xfId="47443" xr:uid="{AC8A0EE7-42C6-42AF-A4B4-85CED8EF8C99}"/>
    <cellStyle name="40% - Accent5 3 2 5 2 2 2" xfId="47444" xr:uid="{A64DDF34-4993-4BCF-AA79-F7144BB55D2D}"/>
    <cellStyle name="40% - Accent5 3 2 5 2 3" xfId="47445" xr:uid="{64E6FD75-54A1-4C97-8F80-7F7EB76DD70D}"/>
    <cellStyle name="40% - Accent5 3 2 5 3" xfId="47446" xr:uid="{A2FF4D08-8523-4C20-96B2-48FA8B8B931F}"/>
    <cellStyle name="40% - Accent5 3 2 5 3 2" xfId="47447" xr:uid="{254783B4-73AD-49EF-B1F0-5F428D62C476}"/>
    <cellStyle name="40% - Accent5 3 2 5 4" xfId="47448" xr:uid="{D0257D91-7839-43C8-B01C-AD85584E0D53}"/>
    <cellStyle name="40% - Accent5 3 2 6" xfId="47449" xr:uid="{D028E55E-1010-466D-A2AA-2DA9AEFDFB38}"/>
    <cellStyle name="40% - Accent5 3 2 6 2" xfId="47450" xr:uid="{0CA45B4D-EA96-4185-9DB7-6448B3951E61}"/>
    <cellStyle name="40% - Accent5 3 2 6 2 2" xfId="47451" xr:uid="{B39CA72C-BFAB-466A-BDF3-05A02664F78C}"/>
    <cellStyle name="40% - Accent5 3 2 6 3" xfId="47452" xr:uid="{31E0A026-F8D8-4A92-A87C-3CE5050CEED0}"/>
    <cellStyle name="40% - Accent5 3 2 7" xfId="47453" xr:uid="{3F7AD266-6C5D-421F-A0F3-77DB455F9B65}"/>
    <cellStyle name="40% - Accent5 3 2 7 2" xfId="47454" xr:uid="{CF7FA0F9-9670-4FFF-857E-C0A6360E5338}"/>
    <cellStyle name="40% - Accent5 3 2 8" xfId="47455" xr:uid="{A9E8E412-0625-4B43-9EBF-5485B8573887}"/>
    <cellStyle name="40% - Accent5 3 3" xfId="1151" xr:uid="{AE091695-F6EC-4EFA-9C64-D6501D4C80D3}"/>
    <cellStyle name="40% - Accent5 3 3 2" xfId="47456" xr:uid="{62194D36-2427-4710-AA69-3F5198B7B1F1}"/>
    <cellStyle name="40% - Accent5 3 3 2 2" xfId="47457" xr:uid="{8A4E5DDC-C266-4430-A631-EDABDC0964F2}"/>
    <cellStyle name="40% - Accent5 3 3 2 2 2" xfId="47458" xr:uid="{C7060C11-96BD-4BCB-93DC-584484E30BA8}"/>
    <cellStyle name="40% - Accent5 3 3 2 2 2 2" xfId="47459" xr:uid="{CE147CCC-34CE-4F33-BAF5-317B8B03604B}"/>
    <cellStyle name="40% - Accent5 3 3 2 2 3" xfId="47460" xr:uid="{A31BA165-0F21-4045-9EF5-D51CA9BA7619}"/>
    <cellStyle name="40% - Accent5 3 3 2 3" xfId="47461" xr:uid="{7532B404-EA9A-4073-AAEA-A33E165690D3}"/>
    <cellStyle name="40% - Accent5 3 3 2 3 2" xfId="47462" xr:uid="{C3B8BAF6-7347-407D-AC18-B3173F6FBE69}"/>
    <cellStyle name="40% - Accent5 3 3 2 4" xfId="47463" xr:uid="{BC0785A0-BDB5-4349-B11E-E9C1C6652442}"/>
    <cellStyle name="40% - Accent5 3 3 3" xfId="47464" xr:uid="{4B6CD0DC-A844-489A-B81C-1BB6EFFDC880}"/>
    <cellStyle name="40% - Accent5 3 3 3 2" xfId="47465" xr:uid="{B31E1F85-2B27-4402-8CFD-3BF5EBD13D1B}"/>
    <cellStyle name="40% - Accent5 3 3 3 2 2" xfId="47466" xr:uid="{A8A78965-0DD8-480D-809A-15337D24E477}"/>
    <cellStyle name="40% - Accent5 3 3 3 2 2 2" xfId="47467" xr:uid="{BA756AA5-3196-44D3-B819-5BB97E4838D6}"/>
    <cellStyle name="40% - Accent5 3 3 3 2 3" xfId="47468" xr:uid="{0A542834-4900-43F8-93E1-5A1E7FCB6B86}"/>
    <cellStyle name="40% - Accent5 3 3 3 3" xfId="47469" xr:uid="{A398EC26-F165-4E8A-8146-2FEA0B21EC35}"/>
    <cellStyle name="40% - Accent5 3 3 3 3 2" xfId="47470" xr:uid="{DC6B0721-687F-4495-BEF7-42F1E27451D4}"/>
    <cellStyle name="40% - Accent5 3 3 3 4" xfId="47471" xr:uid="{8BF886D9-AF3D-4CD5-86D0-F50A407BB35C}"/>
    <cellStyle name="40% - Accent5 3 3 4" xfId="47472" xr:uid="{37196091-30E2-4897-B1AD-99C09303D3E4}"/>
    <cellStyle name="40% - Accent5 3 3 4 2" xfId="47473" xr:uid="{47B2C734-320A-41D5-98D3-53C76FD83037}"/>
    <cellStyle name="40% - Accent5 3 3 4 2 2" xfId="47474" xr:uid="{DF7C4F9D-7E8D-4D5F-B48A-1FF65E361AAA}"/>
    <cellStyle name="40% - Accent5 3 3 4 3" xfId="47475" xr:uid="{285D40BA-9338-4308-81A2-8512578520A7}"/>
    <cellStyle name="40% - Accent5 3 3 5" xfId="47476" xr:uid="{D73649EC-4401-4AFA-B82E-07916A28DF7C}"/>
    <cellStyle name="40% - Accent5 3 3 5 2" xfId="47477" xr:uid="{F5739B03-8562-4CF2-BEFD-BCE39F1BAA31}"/>
    <cellStyle name="40% - Accent5 3 3 6" xfId="47478" xr:uid="{0F6E7AB3-4F8E-420E-A758-B28089B70C38}"/>
    <cellStyle name="40% - Accent5 3 4" xfId="1152" xr:uid="{9D41657B-9CFB-45B7-A5A9-4AE9A5859C9E}"/>
    <cellStyle name="40% - Accent5 3 4 2" xfId="47479" xr:uid="{10C61056-2DB2-4E0D-AB70-D871120DECAF}"/>
    <cellStyle name="40% - Accent5 3 4 2 2" xfId="47480" xr:uid="{4E661268-CA6D-411B-B58A-3560A02FF001}"/>
    <cellStyle name="40% - Accent5 3 4 2 2 2" xfId="47481" xr:uid="{ACDF51D8-D262-4042-A6E2-6AD20F6FD021}"/>
    <cellStyle name="40% - Accent5 3 4 2 2 2 2" xfId="47482" xr:uid="{1278EA52-4183-4BAD-98E4-2206892E1A55}"/>
    <cellStyle name="40% - Accent5 3 4 2 2 3" xfId="47483" xr:uid="{BAF5636D-8951-4007-B9D0-6FC9814EC769}"/>
    <cellStyle name="40% - Accent5 3 4 2 3" xfId="47484" xr:uid="{CD6713A8-A21D-41D3-925D-7A96951FC48B}"/>
    <cellStyle name="40% - Accent5 3 4 2 3 2" xfId="47485" xr:uid="{08E9C046-B543-4C60-A0FF-7AD5FEF7DA84}"/>
    <cellStyle name="40% - Accent5 3 4 2 4" xfId="47486" xr:uid="{0BBEF8AD-440B-44B6-9A07-D9BC76378794}"/>
    <cellStyle name="40% - Accent5 3 4 3" xfId="47487" xr:uid="{D1549CF5-7C18-4950-B557-9406881CFBA7}"/>
    <cellStyle name="40% - Accent5 3 4 3 2" xfId="47488" xr:uid="{D7F7FFC9-E9DF-477A-84C6-58E37EF64DFE}"/>
    <cellStyle name="40% - Accent5 3 4 3 2 2" xfId="47489" xr:uid="{B0502EC7-E137-49ED-B270-039AB9CBFB22}"/>
    <cellStyle name="40% - Accent5 3 4 3 2 2 2" xfId="47490" xr:uid="{D07B2340-0F91-4E96-A53A-3662376F1368}"/>
    <cellStyle name="40% - Accent5 3 4 3 2 3" xfId="47491" xr:uid="{8A2E1998-9FD2-4FA1-9B47-44A3F961B8FE}"/>
    <cellStyle name="40% - Accent5 3 4 3 3" xfId="47492" xr:uid="{9AE717CD-375E-4353-99AF-8F1CEC1DEBFB}"/>
    <cellStyle name="40% - Accent5 3 4 3 3 2" xfId="47493" xr:uid="{8F22A571-FE39-47B2-93B8-32668973BA85}"/>
    <cellStyle name="40% - Accent5 3 4 3 4" xfId="47494" xr:uid="{0C3A9111-631C-40F0-BC45-0E9A481AF96C}"/>
    <cellStyle name="40% - Accent5 3 4 4" xfId="47495" xr:uid="{DD0B1D99-1682-4E75-A5E5-283D7A65D899}"/>
    <cellStyle name="40% - Accent5 3 4 4 2" xfId="47496" xr:uid="{BD7BA623-61E1-49E4-BF36-18FA8ABE505B}"/>
    <cellStyle name="40% - Accent5 3 4 4 2 2" xfId="47497" xr:uid="{62C6F808-4598-4EB4-B960-69ECE2620A7D}"/>
    <cellStyle name="40% - Accent5 3 4 4 3" xfId="47498" xr:uid="{0AA6D996-15D7-4D1B-81F6-E01357DF4805}"/>
    <cellStyle name="40% - Accent5 3 4 5" xfId="47499" xr:uid="{1AD2262A-09B2-4BEE-807C-94992E854A0A}"/>
    <cellStyle name="40% - Accent5 3 4 5 2" xfId="47500" xr:uid="{FE08AE3C-19B4-417B-9220-F276DB230B28}"/>
    <cellStyle name="40% - Accent5 3 4 6" xfId="47501" xr:uid="{688563E5-F87C-444F-A417-504772386402}"/>
    <cellStyle name="40% - Accent5 3 5" xfId="1153" xr:uid="{1D49AEF0-F9BB-4E97-9006-998EB09FACB8}"/>
    <cellStyle name="40% - Accent5 3 5 2" xfId="47502" xr:uid="{0214C13E-1409-4BC0-8253-4C440AE4CDEA}"/>
    <cellStyle name="40% - Accent5 3 5 2 2" xfId="47503" xr:uid="{DFDDC145-0D48-483E-8701-23266735356B}"/>
    <cellStyle name="40% - Accent5 3 5 2 2 2" xfId="47504" xr:uid="{D4677FF9-3F80-446B-B048-E48A42F67546}"/>
    <cellStyle name="40% - Accent5 3 5 2 3" xfId="47505" xr:uid="{9C43C2BC-7B7D-4BF6-9BA0-D7D4A40BB789}"/>
    <cellStyle name="40% - Accent5 3 5 3" xfId="47506" xr:uid="{8C5F15B6-33E0-4C0C-A891-C746EDD894EB}"/>
    <cellStyle name="40% - Accent5 3 5 3 2" xfId="47507" xr:uid="{CD0C3B0A-6D30-4142-AB78-63507FAA7A7A}"/>
    <cellStyle name="40% - Accent5 3 5 4" xfId="47508" xr:uid="{34C90C24-4236-402B-B7D7-F2933E36D62D}"/>
    <cellStyle name="40% - Accent5 3 6" xfId="1154" xr:uid="{29AC6E48-AC26-46D6-91CC-1FB0BA09156C}"/>
    <cellStyle name="40% - Accent5 3 6 2" xfId="47509" xr:uid="{294B5072-6282-4A0C-B83C-FA6AC641CEDA}"/>
    <cellStyle name="40% - Accent5 3 6 2 2" xfId="47510" xr:uid="{0F641255-37AD-485B-83E9-941F265028FB}"/>
    <cellStyle name="40% - Accent5 3 6 2 2 2" xfId="47511" xr:uid="{7804B5E2-5F92-48FA-8BFD-354AD54003E4}"/>
    <cellStyle name="40% - Accent5 3 6 2 3" xfId="47512" xr:uid="{9F2FF42C-FFB6-4C70-8EE7-8ABE07CF4448}"/>
    <cellStyle name="40% - Accent5 3 6 3" xfId="47513" xr:uid="{2BB48C58-0C87-4E4C-B963-CC33D21E7625}"/>
    <cellStyle name="40% - Accent5 3 6 3 2" xfId="47514" xr:uid="{9FF92485-19C2-49CD-9514-B6D10BEB1644}"/>
    <cellStyle name="40% - Accent5 3 6 4" xfId="47515" xr:uid="{133DA3D6-9223-4FF3-9D60-96C3EF5E3AC5}"/>
    <cellStyle name="40% - Accent5 3 7" xfId="47516" xr:uid="{E6F3B14E-0CE5-4965-BE75-8A3D10065387}"/>
    <cellStyle name="40% - Accent5 3 7 2" xfId="47517" xr:uid="{B9710C24-03BE-4A31-9E8E-22312D847DE0}"/>
    <cellStyle name="40% - Accent5 3 7 2 2" xfId="47518" xr:uid="{BC0253FC-2047-4FBB-80A4-BF8CDE2CAD2E}"/>
    <cellStyle name="40% - Accent5 3 7 3" xfId="47519" xr:uid="{60D2B2B7-9D21-42F7-9983-1F401B522BEA}"/>
    <cellStyle name="40% - Accent5 3 8" xfId="47520" xr:uid="{58E1467F-A301-4850-96E8-1990F68FE987}"/>
    <cellStyle name="40% - Accent5 3 8 2" xfId="47521" xr:uid="{C11454F6-E418-4F90-9A6B-6CDEC51BC982}"/>
    <cellStyle name="40% - Accent5 3 9" xfId="47522" xr:uid="{163806CB-430A-44EE-A840-AD53771D42AB}"/>
    <cellStyle name="40% - Accent5 30" xfId="1155" xr:uid="{AB9B5F45-46FA-4D22-BA3E-D73A90F56C9A}"/>
    <cellStyle name="40% - Accent5 31" xfId="1156" xr:uid="{EF6C6085-4906-4857-B1FB-1EE6C994BD12}"/>
    <cellStyle name="40% - Accent5 32" xfId="1157" xr:uid="{A02ECEF3-8EA1-4DC8-9F85-C804C4A6D61C}"/>
    <cellStyle name="40% - Accent5 33" xfId="1158" xr:uid="{D17C3C99-F908-47AE-936A-7A64814B6E65}"/>
    <cellStyle name="40% - Accent5 4" xfId="1159" xr:uid="{2761A3F4-D1AF-44A6-8A55-DA80D983DF95}"/>
    <cellStyle name="40% - Accent5 4 2" xfId="1160" xr:uid="{0A314BE9-6273-4089-AD97-B35B2EF4B864}"/>
    <cellStyle name="40% - Accent5 4 2 2" xfId="1161" xr:uid="{287DE752-5552-4A01-9B89-6FE099CF72DD}"/>
    <cellStyle name="40% - Accent5 4 2 3" xfId="1162" xr:uid="{EB1B7EFE-6E09-42FC-9D90-6BCE50D619AE}"/>
    <cellStyle name="40% - Accent5 4 2 4" xfId="1163" xr:uid="{CBBDBBF5-302C-40EF-89D7-BD1E46A1D726}"/>
    <cellStyle name="40% - Accent5 4 2 5" xfId="1164" xr:uid="{557330CE-A4A1-4CBD-90A7-2D1409F31D65}"/>
    <cellStyle name="40% - Accent5 4 3" xfId="1165" xr:uid="{E1220782-B0BC-4A52-8D80-98B48F6885EA}"/>
    <cellStyle name="40% - Accent5 4 4" xfId="1166" xr:uid="{A93B3DB5-E2EC-47F2-8C58-76CC57CF71D6}"/>
    <cellStyle name="40% - Accent5 4 5" xfId="1167" xr:uid="{2B2701D3-3EC4-45A2-A173-8AA8BD4D1B39}"/>
    <cellStyle name="40% - Accent5 4 6" xfId="1168" xr:uid="{DCEE2B6C-0262-4DF7-AA82-A16FAB2A5398}"/>
    <cellStyle name="40% - Accent5 5" xfId="1169" xr:uid="{F182361E-5717-4954-B524-95307224267B}"/>
    <cellStyle name="40% - Accent5 5 2" xfId="1170" xr:uid="{493C5D05-316E-4F9E-B452-38DEC06F5E42}"/>
    <cellStyle name="40% - Accent5 5 2 2" xfId="1171" xr:uid="{F8BF1D02-147B-41CF-AFA9-E94553B7FF92}"/>
    <cellStyle name="40% - Accent5 5 2 2 2" xfId="47523" xr:uid="{B4BB72A3-F7F4-462A-9F0E-04C43BCFA9DF}"/>
    <cellStyle name="40% - Accent5 5 2 2 2 2" xfId="47524" xr:uid="{18C3DCEB-38BA-4098-9466-B624D5521EB1}"/>
    <cellStyle name="40% - Accent5 5 2 2 2 2 2" xfId="47525" xr:uid="{D73576EE-923F-4ACD-AA91-ABE509C31CA2}"/>
    <cellStyle name="40% - Accent5 5 2 2 2 3" xfId="47526" xr:uid="{316B6FA6-6CE4-4EA7-A71D-C5F40A5F0974}"/>
    <cellStyle name="40% - Accent5 5 2 2 3" xfId="47527" xr:uid="{B76E85EF-67E7-4657-A091-BA273D9D49E2}"/>
    <cellStyle name="40% - Accent5 5 2 2 3 2" xfId="47528" xr:uid="{D1EA5DFD-35DC-4E3D-AE58-FE4B70C43CD5}"/>
    <cellStyle name="40% - Accent5 5 2 2 4" xfId="47529" xr:uid="{253AF17C-9E1A-444B-AA29-7C89612D09DF}"/>
    <cellStyle name="40% - Accent5 5 2 3" xfId="1172" xr:uid="{B298C232-035E-4FC7-B93C-DB91F4EDFA3F}"/>
    <cellStyle name="40% - Accent5 5 2 3 2" xfId="47530" xr:uid="{64A31239-436A-4D74-87D6-F3D63FF80562}"/>
    <cellStyle name="40% - Accent5 5 2 3 2 2" xfId="47531" xr:uid="{6490B16E-3673-4E43-93CA-20D9831DE6DB}"/>
    <cellStyle name="40% - Accent5 5 2 3 2 2 2" xfId="47532" xr:uid="{CC34C1E7-8879-4365-ACEE-4B4859921922}"/>
    <cellStyle name="40% - Accent5 5 2 3 2 3" xfId="47533" xr:uid="{17A7D5E3-C4C7-48C8-ADC1-30D193E7E7AD}"/>
    <cellStyle name="40% - Accent5 5 2 3 3" xfId="47534" xr:uid="{CEEB778C-9666-4C05-B879-A3ABF04A7D05}"/>
    <cellStyle name="40% - Accent5 5 2 3 3 2" xfId="47535" xr:uid="{32241945-9592-4083-A89C-D3DADDC3A9DB}"/>
    <cellStyle name="40% - Accent5 5 2 3 4" xfId="47536" xr:uid="{D02467FF-F5C6-42F3-9319-BA59D29A38E1}"/>
    <cellStyle name="40% - Accent5 5 2 4" xfId="1173" xr:uid="{2E3A17B5-BDB5-4316-B6F1-6EFAF7DA7346}"/>
    <cellStyle name="40% - Accent5 5 2 4 2" xfId="47537" xr:uid="{2D985BEF-F2B9-4068-8B7C-2138F7935A52}"/>
    <cellStyle name="40% - Accent5 5 2 4 2 2" xfId="47538" xr:uid="{16A16C9D-4C66-4609-9A64-9A5B81E656EA}"/>
    <cellStyle name="40% - Accent5 5 2 4 3" xfId="47539" xr:uid="{725C6865-A15F-4DED-A669-0552B9FAA3A4}"/>
    <cellStyle name="40% - Accent5 5 2 5" xfId="1174" xr:uid="{77110F26-C95B-40A3-AB1B-BCBC8033E1BD}"/>
    <cellStyle name="40% - Accent5 5 2 5 2" xfId="47540" xr:uid="{B2059CA6-8ACB-436C-8F6B-486D6251A3FD}"/>
    <cellStyle name="40% - Accent5 5 2 6" xfId="47541" xr:uid="{004C4F79-B108-486C-9DF5-5505A165DFBF}"/>
    <cellStyle name="40% - Accent5 5 3" xfId="1175" xr:uid="{D3912C6F-C56C-4146-8FB2-AD4D9792F9BA}"/>
    <cellStyle name="40% - Accent5 5 3 2" xfId="47542" xr:uid="{28C5812B-35F4-4000-8776-4B4D29D85708}"/>
    <cellStyle name="40% - Accent5 5 3 2 2" xfId="47543" xr:uid="{86562830-9333-4877-85BE-9558F81D82A9}"/>
    <cellStyle name="40% - Accent5 5 3 2 2 2" xfId="47544" xr:uid="{5D095A4F-ECDE-4C0E-9BC3-65458865870A}"/>
    <cellStyle name="40% - Accent5 5 3 2 2 2 2" xfId="47545" xr:uid="{C5C831AF-9931-4817-85D3-B1B4F223D147}"/>
    <cellStyle name="40% - Accent5 5 3 2 2 3" xfId="47546" xr:uid="{635F06CD-E4D1-48BB-B4CD-733FD429E422}"/>
    <cellStyle name="40% - Accent5 5 3 2 3" xfId="47547" xr:uid="{1DE271A5-02A0-4D6A-B15E-CE18916202FA}"/>
    <cellStyle name="40% - Accent5 5 3 2 3 2" xfId="47548" xr:uid="{7BD84F6D-55AE-4315-AFBD-9614E617BCD0}"/>
    <cellStyle name="40% - Accent5 5 3 2 4" xfId="47549" xr:uid="{48014324-6576-4D31-B0E1-FDEA6DE96A02}"/>
    <cellStyle name="40% - Accent5 5 3 3" xfId="47550" xr:uid="{99919007-39A9-494F-AF07-F9A944868075}"/>
    <cellStyle name="40% - Accent5 5 3 3 2" xfId="47551" xr:uid="{995F9CF4-148A-4C64-ADCA-27A619D0E543}"/>
    <cellStyle name="40% - Accent5 5 3 3 2 2" xfId="47552" xr:uid="{DE40D407-7DE3-4980-89B8-1CBF4E752C36}"/>
    <cellStyle name="40% - Accent5 5 3 3 2 2 2" xfId="47553" xr:uid="{82B0C7BB-7804-4231-9DDC-B901E35D7003}"/>
    <cellStyle name="40% - Accent5 5 3 3 2 3" xfId="47554" xr:uid="{DDB92A8E-C03A-4B7B-875D-278B6892C58F}"/>
    <cellStyle name="40% - Accent5 5 3 3 3" xfId="47555" xr:uid="{86A230E7-C915-4D33-BC54-6EAD34513D6D}"/>
    <cellStyle name="40% - Accent5 5 3 3 3 2" xfId="47556" xr:uid="{2D15D5FB-0489-41FA-A741-A67B88F3FB0C}"/>
    <cellStyle name="40% - Accent5 5 3 3 4" xfId="47557" xr:uid="{4C768D2F-4DB5-4C54-ABCD-BFDE0D87EC47}"/>
    <cellStyle name="40% - Accent5 5 3 4" xfId="47558" xr:uid="{82CEB7DB-0985-40F4-9486-87DAA021DA11}"/>
    <cellStyle name="40% - Accent5 5 3 4 2" xfId="47559" xr:uid="{A80D5743-730F-482B-A913-3A4AD7395F37}"/>
    <cellStyle name="40% - Accent5 5 3 4 2 2" xfId="47560" xr:uid="{4CD7868C-2B06-43BD-8DE5-3B7901336C2A}"/>
    <cellStyle name="40% - Accent5 5 3 4 3" xfId="47561" xr:uid="{5DC44219-A60D-4FE8-AA24-FCA0B4872E9D}"/>
    <cellStyle name="40% - Accent5 5 3 5" xfId="47562" xr:uid="{CF073717-BDFF-4957-92EF-796082DA441E}"/>
    <cellStyle name="40% - Accent5 5 3 5 2" xfId="47563" xr:uid="{6AA8D768-F68A-4C0D-8622-355FDA9F73C6}"/>
    <cellStyle name="40% - Accent5 5 3 6" xfId="47564" xr:uid="{84740E36-E6F8-4E67-A136-24022B3558A6}"/>
    <cellStyle name="40% - Accent5 5 4" xfId="1176" xr:uid="{15CEC81E-0BA5-4EEF-80AE-06BE5BF1F520}"/>
    <cellStyle name="40% - Accent5 5 4 2" xfId="47565" xr:uid="{9D9F8913-5B5D-466F-9882-ED733D8D11F7}"/>
    <cellStyle name="40% - Accent5 5 4 2 2" xfId="47566" xr:uid="{668CCF92-B210-4CD4-AE90-DDC1AD5BF88B}"/>
    <cellStyle name="40% - Accent5 5 4 2 2 2" xfId="47567" xr:uid="{B0DA9231-60C6-4AB0-BEA0-944160EE9959}"/>
    <cellStyle name="40% - Accent5 5 4 2 3" xfId="47568" xr:uid="{0823E107-8123-4729-A775-A86DE741DAA2}"/>
    <cellStyle name="40% - Accent5 5 4 3" xfId="47569" xr:uid="{AC543D63-2B77-4F80-A5DD-0D63ECCC0505}"/>
    <cellStyle name="40% - Accent5 5 4 3 2" xfId="47570" xr:uid="{9DF675C7-5AD6-411A-8C95-D6598BD820B3}"/>
    <cellStyle name="40% - Accent5 5 4 4" xfId="47571" xr:uid="{E12C0BA2-7C44-4AC4-980F-FBB2000038F7}"/>
    <cellStyle name="40% - Accent5 5 5" xfId="1177" xr:uid="{13CFB911-C15C-4DB3-B38D-FA0A140D9579}"/>
    <cellStyle name="40% - Accent5 5 5 2" xfId="47572" xr:uid="{43DE6C03-E97D-4A4C-96DB-478970BD864B}"/>
    <cellStyle name="40% - Accent5 5 5 2 2" xfId="47573" xr:uid="{4C364550-FCBF-470E-88A8-05AD09D1CE36}"/>
    <cellStyle name="40% - Accent5 5 5 2 2 2" xfId="47574" xr:uid="{20AA231C-0D3A-453A-B69F-EE8A35C78765}"/>
    <cellStyle name="40% - Accent5 5 5 2 3" xfId="47575" xr:uid="{E38F2AC4-4316-47F5-A0C8-1F45333BB091}"/>
    <cellStyle name="40% - Accent5 5 5 3" xfId="47576" xr:uid="{B6F87505-33F5-458E-B87B-4D77ED680AE1}"/>
    <cellStyle name="40% - Accent5 5 5 3 2" xfId="47577" xr:uid="{7EA735AD-F66A-42B9-B5C7-5564E1A154AC}"/>
    <cellStyle name="40% - Accent5 5 5 4" xfId="47578" xr:uid="{CD835EC3-C7B7-4D6E-BA1C-D9F8324A4251}"/>
    <cellStyle name="40% - Accent5 5 6" xfId="1178" xr:uid="{A063FBAD-CD5D-4336-B892-2FA4808DA223}"/>
    <cellStyle name="40% - Accent5 5 6 2" xfId="47579" xr:uid="{76A017E1-7E7D-42A1-9A6C-2091465A2187}"/>
    <cellStyle name="40% - Accent5 5 6 2 2" xfId="47580" xr:uid="{960DAE9C-977F-4A0F-BAC5-F7666F4C7405}"/>
    <cellStyle name="40% - Accent5 5 6 3" xfId="47581" xr:uid="{190B461A-7B94-4E83-A9E9-99E104B50731}"/>
    <cellStyle name="40% - Accent5 5 7" xfId="47582" xr:uid="{FA504EF4-2DEC-478D-9DD4-38B45F271F84}"/>
    <cellStyle name="40% - Accent5 5 7 2" xfId="47583" xr:uid="{F7BC7096-FCB1-44D2-945B-5EDC1767C9BF}"/>
    <cellStyle name="40% - Accent5 5 8" xfId="47584" xr:uid="{118AD8AF-BA69-4124-9085-0B1159FF303C}"/>
    <cellStyle name="40% - Accent5 6" xfId="1179" xr:uid="{68E1345F-61F7-439E-8363-5443E81F3925}"/>
    <cellStyle name="40% - Accent5 6 2" xfId="47585" xr:uid="{E8FB9224-C699-4B3A-8C4D-EE1B70B3D440}"/>
    <cellStyle name="40% - Accent5 6 2 2" xfId="47586" xr:uid="{E0D3823B-D749-4D56-B73A-51F6EA9D7050}"/>
    <cellStyle name="40% - Accent5 6 2 2 2" xfId="47587" xr:uid="{86A754C2-5FB2-4767-925C-07CFCBA1A17B}"/>
    <cellStyle name="40% - Accent5 6 2 2 2 2" xfId="47588" xr:uid="{36D22281-6064-4DDC-BCD8-28F4BB1FE625}"/>
    <cellStyle name="40% - Accent5 6 2 2 2 2 2" xfId="47589" xr:uid="{D3082025-F792-4548-A757-69E5241E5E53}"/>
    <cellStyle name="40% - Accent5 6 2 2 2 3" xfId="47590" xr:uid="{16442555-3662-4F3C-A67D-018D1DD4011E}"/>
    <cellStyle name="40% - Accent5 6 2 2 3" xfId="47591" xr:uid="{6A593E82-74DA-4948-BCB2-F4F7CDDCBA18}"/>
    <cellStyle name="40% - Accent5 6 2 2 3 2" xfId="47592" xr:uid="{CD650AD8-9C40-4560-8A5A-2AF960743F45}"/>
    <cellStyle name="40% - Accent5 6 2 2 4" xfId="47593" xr:uid="{C7E56C7A-49F5-47DF-9668-99DE8C7C8D4D}"/>
    <cellStyle name="40% - Accent5 6 2 3" xfId="47594" xr:uid="{FA04D240-0E13-41EF-9083-885604F6B4C5}"/>
    <cellStyle name="40% - Accent5 6 2 3 2" xfId="47595" xr:uid="{3C499448-308C-4B8C-81D7-27F4EBC62DF8}"/>
    <cellStyle name="40% - Accent5 6 2 3 2 2" xfId="47596" xr:uid="{8CE653B4-E9F7-4D04-9117-76A6CC645F86}"/>
    <cellStyle name="40% - Accent5 6 2 3 2 2 2" xfId="47597" xr:uid="{FFB5CE22-9BB0-4788-8A35-4E3DF4C1198F}"/>
    <cellStyle name="40% - Accent5 6 2 3 2 3" xfId="47598" xr:uid="{DA5B641D-4D25-4723-80E9-2590C4DDC15A}"/>
    <cellStyle name="40% - Accent5 6 2 3 3" xfId="47599" xr:uid="{7D3778F8-B3CE-4437-BFD7-E68EFE348F95}"/>
    <cellStyle name="40% - Accent5 6 2 3 3 2" xfId="47600" xr:uid="{0BA80E52-1C3A-4CE3-A77D-19D3905410B7}"/>
    <cellStyle name="40% - Accent5 6 2 3 4" xfId="47601" xr:uid="{5DED13CF-C3D7-4AB2-9D63-9BE4BD103F8C}"/>
    <cellStyle name="40% - Accent5 6 2 4" xfId="47602" xr:uid="{D0F8242F-4ECD-4345-8288-C734CB6A1A7C}"/>
    <cellStyle name="40% - Accent5 6 2 4 2" xfId="47603" xr:uid="{EEE45E25-F8BF-435C-BD94-7DB6A2D3E05B}"/>
    <cellStyle name="40% - Accent5 6 2 4 2 2" xfId="47604" xr:uid="{CC35E0DD-3621-4723-B91F-BF8999A7B977}"/>
    <cellStyle name="40% - Accent5 6 2 4 3" xfId="47605" xr:uid="{E5263823-1346-48D2-A38C-9140655AD047}"/>
    <cellStyle name="40% - Accent5 6 2 5" xfId="47606" xr:uid="{B5F5EA60-5043-4A80-B2D9-4D61EFEBA294}"/>
    <cellStyle name="40% - Accent5 6 2 5 2" xfId="47607" xr:uid="{FC80B3ED-EE72-4D0F-8BB9-AE54C538D709}"/>
    <cellStyle name="40% - Accent5 6 2 6" xfId="47608" xr:uid="{8B610B9C-8B6B-4295-8C38-EC065C63D821}"/>
    <cellStyle name="40% - Accent5 6 3" xfId="47609" xr:uid="{59B19413-34E8-4913-BB39-1FDACD00A8A3}"/>
    <cellStyle name="40% - Accent5 6 3 2" xfId="47610" xr:uid="{BC7B4804-0885-4237-B824-4CFFC9033DD6}"/>
    <cellStyle name="40% - Accent5 6 3 2 2" xfId="47611" xr:uid="{E8C4F9A0-5624-4D74-845A-D918C801A403}"/>
    <cellStyle name="40% - Accent5 6 3 2 2 2" xfId="47612" xr:uid="{114FC145-AFFF-450A-904E-DBF7B8F304D8}"/>
    <cellStyle name="40% - Accent5 6 3 2 2 2 2" xfId="47613" xr:uid="{5D3B89E1-DDD1-4B12-97BB-CC48AD1CE056}"/>
    <cellStyle name="40% - Accent5 6 3 2 2 3" xfId="47614" xr:uid="{98B2A71A-607C-4730-BDAD-05785A20D73C}"/>
    <cellStyle name="40% - Accent5 6 3 2 3" xfId="47615" xr:uid="{C4FB4169-FE3D-46A6-A457-23273BFDD0CC}"/>
    <cellStyle name="40% - Accent5 6 3 2 3 2" xfId="47616" xr:uid="{3FA855DF-B954-42CE-B469-F1D6A862CE55}"/>
    <cellStyle name="40% - Accent5 6 3 2 4" xfId="47617" xr:uid="{E76C896F-6E1A-4FFF-846E-B6FF43C64FDA}"/>
    <cellStyle name="40% - Accent5 6 3 3" xfId="47618" xr:uid="{3BF1CD55-99B8-400E-99BA-87A894D997B1}"/>
    <cellStyle name="40% - Accent5 6 3 3 2" xfId="47619" xr:uid="{D9D25B13-6701-4210-8948-A634BCBA4487}"/>
    <cellStyle name="40% - Accent5 6 3 3 2 2" xfId="47620" xr:uid="{6C150899-0C8E-4EF0-AC7A-75568E1C54DA}"/>
    <cellStyle name="40% - Accent5 6 3 3 2 2 2" xfId="47621" xr:uid="{025B7840-C485-4F00-B2B9-29CEE87B883E}"/>
    <cellStyle name="40% - Accent5 6 3 3 2 3" xfId="47622" xr:uid="{4C80BF6B-01A3-4EA0-904E-23C6099340C8}"/>
    <cellStyle name="40% - Accent5 6 3 3 3" xfId="47623" xr:uid="{062B7C69-D407-41B7-84FF-4246D16D6CEE}"/>
    <cellStyle name="40% - Accent5 6 3 3 3 2" xfId="47624" xr:uid="{27FD42B4-4ACE-4C88-89DC-2EC1DF6EA209}"/>
    <cellStyle name="40% - Accent5 6 3 3 4" xfId="47625" xr:uid="{2B549C8B-C7BC-4B0C-9AA0-21D1A56FE77C}"/>
    <cellStyle name="40% - Accent5 6 3 4" xfId="47626" xr:uid="{3642DA39-6403-4CFA-A9B3-74D043DA98F6}"/>
    <cellStyle name="40% - Accent5 6 3 4 2" xfId="47627" xr:uid="{14A0FF0A-7311-4F15-B31C-F6DF7202C296}"/>
    <cellStyle name="40% - Accent5 6 3 4 2 2" xfId="47628" xr:uid="{24BFAE60-0300-4260-9068-49D114E2ED2D}"/>
    <cellStyle name="40% - Accent5 6 3 4 3" xfId="47629" xr:uid="{666F2BB5-3F24-4582-9D77-56ECDFFCC8A0}"/>
    <cellStyle name="40% - Accent5 6 3 5" xfId="47630" xr:uid="{5791BC4F-4713-45CB-99FC-DB7531DC3659}"/>
    <cellStyle name="40% - Accent5 6 3 5 2" xfId="47631" xr:uid="{EA18A298-8BFF-4756-B44B-2AC68A1EBBE2}"/>
    <cellStyle name="40% - Accent5 6 3 6" xfId="47632" xr:uid="{04B54342-A09B-436F-AB6F-022581D15917}"/>
    <cellStyle name="40% - Accent5 6 4" xfId="47633" xr:uid="{6F024F01-B7D9-4755-A342-25C29520F974}"/>
    <cellStyle name="40% - Accent5 6 4 2" xfId="47634" xr:uid="{C7F01D94-5C27-414C-92BA-0BE708307649}"/>
    <cellStyle name="40% - Accent5 6 4 2 2" xfId="47635" xr:uid="{1BBA79D5-8BA0-42E3-ABAB-5058A6A52287}"/>
    <cellStyle name="40% - Accent5 6 4 2 2 2" xfId="47636" xr:uid="{6B6D5E84-0EE9-4F61-BDD6-F23C0F92CAA2}"/>
    <cellStyle name="40% - Accent5 6 4 2 3" xfId="47637" xr:uid="{5B2A5B4D-41DE-448D-9E8D-3E5EBDD99516}"/>
    <cellStyle name="40% - Accent5 6 4 3" xfId="47638" xr:uid="{60C22525-03A7-43EE-9827-0992015ECE37}"/>
    <cellStyle name="40% - Accent5 6 4 3 2" xfId="47639" xr:uid="{84A61D99-6F80-4A14-9DBC-F159788B1011}"/>
    <cellStyle name="40% - Accent5 6 4 4" xfId="47640" xr:uid="{206FFD42-E092-4A2C-BBBE-5FCC438FDC1A}"/>
    <cellStyle name="40% - Accent5 6 5" xfId="47641" xr:uid="{8B9AF451-A9A6-4F02-AAF8-F4D8DF09D307}"/>
    <cellStyle name="40% - Accent5 6 5 2" xfId="47642" xr:uid="{0BE0E02C-EB95-4597-B034-8A7E180E61B3}"/>
    <cellStyle name="40% - Accent5 6 5 2 2" xfId="47643" xr:uid="{133C48FE-B39E-4CFC-A865-7CA4BC550E6A}"/>
    <cellStyle name="40% - Accent5 6 5 2 2 2" xfId="47644" xr:uid="{86FC4088-7523-4E88-A7E4-BC04E29D67F6}"/>
    <cellStyle name="40% - Accent5 6 5 2 3" xfId="47645" xr:uid="{F8B2EF6F-9849-4F90-AADD-B9C78051E6A7}"/>
    <cellStyle name="40% - Accent5 6 5 3" xfId="47646" xr:uid="{C188D0C2-1742-4A32-8E9B-5DD4B31FD212}"/>
    <cellStyle name="40% - Accent5 6 5 3 2" xfId="47647" xr:uid="{4E49D01F-EAAC-43E0-993A-1483925DCB44}"/>
    <cellStyle name="40% - Accent5 6 5 4" xfId="47648" xr:uid="{C51815B9-214D-4B02-806C-9CC895878210}"/>
    <cellStyle name="40% - Accent5 6 6" xfId="47649" xr:uid="{58F8ADDF-A3E8-4CF0-926A-D49C1F2ECFD9}"/>
    <cellStyle name="40% - Accent5 6 6 2" xfId="47650" xr:uid="{237802FA-0E07-409E-8CF0-23267CE37D30}"/>
    <cellStyle name="40% - Accent5 6 6 2 2" xfId="47651" xr:uid="{0AFEDBCF-FEC8-4609-81E4-5118CE4FDB2C}"/>
    <cellStyle name="40% - Accent5 6 6 3" xfId="47652" xr:uid="{23D21080-F0FA-4FC3-B556-E6D3EC9F5081}"/>
    <cellStyle name="40% - Accent5 6 7" xfId="47653" xr:uid="{D8FC00A8-26F7-4444-8902-43B30CDDF190}"/>
    <cellStyle name="40% - Accent5 6 7 2" xfId="47654" xr:uid="{B9979DCC-DA48-4693-A99A-81E9D4DDE2FE}"/>
    <cellStyle name="40% - Accent5 6 8" xfId="47655" xr:uid="{48BF578B-41F3-4B74-BDD0-E298D3D74B6A}"/>
    <cellStyle name="40% - Accent5 7" xfId="1180" xr:uid="{AEA1D503-0DFA-4553-B151-75CF91858186}"/>
    <cellStyle name="40% - Accent5 8" xfId="1181" xr:uid="{EDDDED2B-83CB-4767-A57F-0149D7C7EE44}"/>
    <cellStyle name="40% - Accent5 9" xfId="1182" xr:uid="{9B2729EB-9247-4F3D-9183-55FD48391B74}"/>
    <cellStyle name="40% - Accent6 10" xfId="1183" xr:uid="{67A073EC-1C86-42C3-83AC-DD7B65247DCE}"/>
    <cellStyle name="40% - Accent6 10 2" xfId="47656" xr:uid="{3A156A02-F2BD-4CE1-A2F6-98D5FBE4F24F}"/>
    <cellStyle name="40% - Accent6 11" xfId="1184" xr:uid="{14025920-A00D-417F-8FDE-A7F9C7FF2302}"/>
    <cellStyle name="40% - Accent6 12" xfId="1185" xr:uid="{F403C074-C45D-4F46-BD77-41C31D20AC5A}"/>
    <cellStyle name="40% - Accent6 12 2" xfId="47657" xr:uid="{0030D7A7-44AE-4C6C-92C3-05F70342431D}"/>
    <cellStyle name="40% - Accent6 13" xfId="1186" xr:uid="{E6C79528-CD7F-4FC0-9AFB-79155D2D47CF}"/>
    <cellStyle name="40% - Accent6 14" xfId="1187" xr:uid="{D0499513-BBBF-48DB-A643-9C07D2678487}"/>
    <cellStyle name="40% - Accent6 15" xfId="1188" xr:uid="{076AE121-289C-4B4C-84BB-0447A8AB2682}"/>
    <cellStyle name="40% - Accent6 16" xfId="1189" xr:uid="{65757AA9-B29C-4298-84D1-686384A4B8C2}"/>
    <cellStyle name="40% - Accent6 17" xfId="1190" xr:uid="{307EAF9E-8038-4C22-A8EF-FE327BEEAB96}"/>
    <cellStyle name="40% - Accent6 18" xfId="1191" xr:uid="{EC6AD148-7817-4E96-81B3-034A516358E7}"/>
    <cellStyle name="40% - Accent6 19" xfId="1192" xr:uid="{9824A752-EF3B-4498-9437-2EA304F206CF}"/>
    <cellStyle name="40% - Accent6 2" xfId="1193" xr:uid="{18706DE4-4DD9-442D-9ABC-7EEC2D4F8E35}"/>
    <cellStyle name="40% - Accent6 2 2" xfId="1194" xr:uid="{749EF212-157D-4FC4-ACF2-02CDBB255C9E}"/>
    <cellStyle name="40% - Accent6 2 2 2" xfId="1195" xr:uid="{848FA94B-FE07-4822-ACF3-0E5C0939D417}"/>
    <cellStyle name="40% - Accent6 2 2 3" xfId="1196" xr:uid="{1B3F8B8A-EFA8-4BA2-B414-9F06C20B79C0}"/>
    <cellStyle name="40% - Accent6 2 2 4" xfId="1197" xr:uid="{7DBE447E-7A30-47A6-A073-93BD1A98DC86}"/>
    <cellStyle name="40% - Accent6 2 2 5" xfId="1198" xr:uid="{EE35601A-E6DB-47D9-9F13-4CB6D85B6273}"/>
    <cellStyle name="40% - Accent6 2 3" xfId="1199" xr:uid="{AFAFE7AC-ABF8-4345-9848-83EE5DA59FD4}"/>
    <cellStyle name="40% - Accent6 2 4" xfId="1200" xr:uid="{97539663-D02B-44DF-942E-FC4B79744705}"/>
    <cellStyle name="40% - Accent6 2 5" xfId="1201" xr:uid="{8516BF01-D6B0-444D-9F39-2C677DD5B425}"/>
    <cellStyle name="40% - Accent6 2 6" xfId="1202" xr:uid="{FC37568F-06A4-4FC2-81A1-A1E02BA72BBD}"/>
    <cellStyle name="40% - Accent6 2_401K Summary" xfId="47658" xr:uid="{B6455FC0-B2E7-48DF-8264-6A7AEF17D543}"/>
    <cellStyle name="40% - Accent6 20" xfId="1203" xr:uid="{EB2A307F-10A5-4896-BB9E-EBB8E0B5F484}"/>
    <cellStyle name="40% - Accent6 21" xfId="1204" xr:uid="{2E87974D-1D1D-4E8A-A630-F09774B5CCDE}"/>
    <cellStyle name="40% - Accent6 22" xfId="1205" xr:uid="{7C8EA4E0-E2B8-4341-8941-7496E5B3E6EC}"/>
    <cellStyle name="40% - Accent6 23" xfId="1206" xr:uid="{7E614FEE-6F1C-4982-A7E1-46A3B3B5D0FE}"/>
    <cellStyle name="40% - Accent6 24" xfId="1207" xr:uid="{96FD4BF4-54D0-4F07-803C-3B8B4A60544F}"/>
    <cellStyle name="40% - Accent6 25" xfId="1208" xr:uid="{2F361E9C-7DDD-4440-B799-FEC3834E89D9}"/>
    <cellStyle name="40% - Accent6 26" xfId="1209" xr:uid="{893378D3-B516-4D1F-9176-C6CA7DEB1156}"/>
    <cellStyle name="40% - Accent6 27" xfId="1210" xr:uid="{B365A88E-A9C7-4B62-9CBB-9C071A0F9ED3}"/>
    <cellStyle name="40% - Accent6 28" xfId="1211" xr:uid="{C828DC2C-AE38-4C4E-876B-B29990DC3985}"/>
    <cellStyle name="40% - Accent6 29" xfId="1212" xr:uid="{887479CB-AEF1-49D0-BD75-AD5E5A97939B}"/>
    <cellStyle name="40% - Accent6 3" xfId="1213" xr:uid="{AB058E6C-9D85-458A-80AF-C905139D1E58}"/>
    <cellStyle name="40% - Accent6 3 2" xfId="1214" xr:uid="{23B36239-4221-46E3-883F-378EA0FCAAE6}"/>
    <cellStyle name="40% - Accent6 3 2 2" xfId="1215" xr:uid="{F3ACE114-DB05-4001-9D26-DE6E84B9EE53}"/>
    <cellStyle name="40% - Accent6 3 2 2 2" xfId="47659" xr:uid="{D5AFF6D0-612F-4D94-ACDA-67D39778C787}"/>
    <cellStyle name="40% - Accent6 3 2 2 2 2" xfId="47660" xr:uid="{F17C6CF9-917D-4323-8677-91527AF70B20}"/>
    <cellStyle name="40% - Accent6 3 2 2 2 2 2" xfId="47661" xr:uid="{765A5CDF-F11D-4F92-8983-C80744945CF2}"/>
    <cellStyle name="40% - Accent6 3 2 2 2 2 2 2" xfId="47662" xr:uid="{FD053800-E59A-4048-A544-4A95DFCC6EFC}"/>
    <cellStyle name="40% - Accent6 3 2 2 2 2 3" xfId="47663" xr:uid="{FA97CB34-3BE7-4B00-A77F-5271A56BF3C0}"/>
    <cellStyle name="40% - Accent6 3 2 2 2 3" xfId="47664" xr:uid="{F1293B7D-FE42-4E88-96E5-0EA330705BEB}"/>
    <cellStyle name="40% - Accent6 3 2 2 2 3 2" xfId="47665" xr:uid="{2FE6BC23-5B8D-4F92-95CA-EBE75EE84983}"/>
    <cellStyle name="40% - Accent6 3 2 2 2 4" xfId="47666" xr:uid="{DDF1B8C7-84CA-4C51-9537-D0353F154A9B}"/>
    <cellStyle name="40% - Accent6 3 2 2 3" xfId="47667" xr:uid="{D8B1AC9C-1986-495D-B457-0B598A5C5F13}"/>
    <cellStyle name="40% - Accent6 3 2 2 3 2" xfId="47668" xr:uid="{819562AF-10DF-4D9D-9B88-93566A3B12A8}"/>
    <cellStyle name="40% - Accent6 3 2 2 3 2 2" xfId="47669" xr:uid="{10690C71-7B49-444B-8ADE-CD709BB1CF3B}"/>
    <cellStyle name="40% - Accent6 3 2 2 3 2 2 2" xfId="47670" xr:uid="{6171705E-16F1-46E5-8D33-B213C6D54540}"/>
    <cellStyle name="40% - Accent6 3 2 2 3 2 3" xfId="47671" xr:uid="{33F56ABB-3149-4D57-82DE-C889E8C0383C}"/>
    <cellStyle name="40% - Accent6 3 2 2 3 3" xfId="47672" xr:uid="{6CA8B1DB-650B-40A4-AB60-9BA2FF7A3905}"/>
    <cellStyle name="40% - Accent6 3 2 2 3 3 2" xfId="47673" xr:uid="{16D3AAF9-ED34-42CD-BE19-ED98F603D4C0}"/>
    <cellStyle name="40% - Accent6 3 2 2 3 4" xfId="47674" xr:uid="{8AC36697-3912-4C1D-A072-48F74BBCD91D}"/>
    <cellStyle name="40% - Accent6 3 2 2 4" xfId="47675" xr:uid="{6AAD67B2-708F-4826-8F97-D7A526A3ECC6}"/>
    <cellStyle name="40% - Accent6 3 2 2 4 2" xfId="47676" xr:uid="{C2A8AB37-C65C-40C8-A93C-06B907924CAB}"/>
    <cellStyle name="40% - Accent6 3 2 2 4 2 2" xfId="47677" xr:uid="{EB7DFBFC-4D39-4B84-BAA3-48C240887514}"/>
    <cellStyle name="40% - Accent6 3 2 2 4 3" xfId="47678" xr:uid="{3D0A6EAE-7132-41E5-93CF-9634402336B2}"/>
    <cellStyle name="40% - Accent6 3 2 2 5" xfId="47679" xr:uid="{F32425F6-12C3-4F07-8C16-1956D3E82775}"/>
    <cellStyle name="40% - Accent6 3 2 2 5 2" xfId="47680" xr:uid="{B63D850B-D053-4362-B7B7-8D3046566A36}"/>
    <cellStyle name="40% - Accent6 3 2 2 6" xfId="47681" xr:uid="{96CC69E4-AA8D-494D-A632-E50BE15BF336}"/>
    <cellStyle name="40% - Accent6 3 2 3" xfId="1216" xr:uid="{3E8D44E5-80CB-436F-86DD-3ABC18D731DF}"/>
    <cellStyle name="40% - Accent6 3 2 3 2" xfId="47682" xr:uid="{38817AA5-71D4-4214-9533-757C017A9A9A}"/>
    <cellStyle name="40% - Accent6 3 2 3 2 2" xfId="47683" xr:uid="{76FBD941-9A66-4E11-AB30-1DDA3B65F330}"/>
    <cellStyle name="40% - Accent6 3 2 3 2 2 2" xfId="47684" xr:uid="{5D9EE02A-3B36-4359-9358-B831EA4D2F62}"/>
    <cellStyle name="40% - Accent6 3 2 3 2 2 2 2" xfId="47685" xr:uid="{829F8A38-02B1-478C-8985-A51195EE5BB9}"/>
    <cellStyle name="40% - Accent6 3 2 3 2 2 3" xfId="47686" xr:uid="{3BA20B8E-5998-4CAB-8558-EE675452EA75}"/>
    <cellStyle name="40% - Accent6 3 2 3 2 3" xfId="47687" xr:uid="{3C6F91FD-83F4-4CD4-A92D-73FAC4DDB06B}"/>
    <cellStyle name="40% - Accent6 3 2 3 2 3 2" xfId="47688" xr:uid="{5CEDB176-1245-473A-A052-F72D1D2D652F}"/>
    <cellStyle name="40% - Accent6 3 2 3 2 4" xfId="47689" xr:uid="{02E807EC-7AFC-49A2-8155-296345E60426}"/>
    <cellStyle name="40% - Accent6 3 2 3 3" xfId="47690" xr:uid="{BC784C1B-CEA1-4E89-9D90-47096EFC7145}"/>
    <cellStyle name="40% - Accent6 3 2 3 3 2" xfId="47691" xr:uid="{B68356F2-F3F3-4317-9D62-78774DBB9902}"/>
    <cellStyle name="40% - Accent6 3 2 3 3 2 2" xfId="47692" xr:uid="{C5E7E1CF-49BF-4735-8F0C-B7D0FED99ECC}"/>
    <cellStyle name="40% - Accent6 3 2 3 3 2 2 2" xfId="47693" xr:uid="{0E9E5FDC-7C7D-403F-80F6-CAACA47A4037}"/>
    <cellStyle name="40% - Accent6 3 2 3 3 2 3" xfId="47694" xr:uid="{14230C23-123C-434F-8556-63F8DAAD6B3D}"/>
    <cellStyle name="40% - Accent6 3 2 3 3 3" xfId="47695" xr:uid="{D01FFBC2-D14A-4251-ABDE-0130610895EA}"/>
    <cellStyle name="40% - Accent6 3 2 3 3 3 2" xfId="47696" xr:uid="{84502F2B-3884-45BA-A4CB-C0AFF5E06D59}"/>
    <cellStyle name="40% - Accent6 3 2 3 3 4" xfId="47697" xr:uid="{CD205C6D-E7C1-4CEA-BB5E-9C325DBFAE8D}"/>
    <cellStyle name="40% - Accent6 3 2 3 4" xfId="47698" xr:uid="{715D4D3B-308D-49AF-9558-82648E973A27}"/>
    <cellStyle name="40% - Accent6 3 2 3 4 2" xfId="47699" xr:uid="{D40A50D4-F831-4EAF-9945-E0AA54E075E1}"/>
    <cellStyle name="40% - Accent6 3 2 3 4 2 2" xfId="47700" xr:uid="{6B72AF37-9396-442D-8529-FDBECC130455}"/>
    <cellStyle name="40% - Accent6 3 2 3 4 3" xfId="47701" xr:uid="{BB1A1AC6-FC21-49E7-993B-968EC78A6547}"/>
    <cellStyle name="40% - Accent6 3 2 3 5" xfId="47702" xr:uid="{2AB35DAD-98BD-41F3-9A2C-1838702A7F6F}"/>
    <cellStyle name="40% - Accent6 3 2 3 5 2" xfId="47703" xr:uid="{26928EF0-3D47-4C1D-886B-D0B2C0226118}"/>
    <cellStyle name="40% - Accent6 3 2 3 6" xfId="47704" xr:uid="{5BEBCF2C-7EA1-48A8-9850-DC13245207A9}"/>
    <cellStyle name="40% - Accent6 3 2 4" xfId="1217" xr:uid="{18E9C5FA-C826-441C-8371-FA07EAFE972F}"/>
    <cellStyle name="40% - Accent6 3 2 4 2" xfId="47705" xr:uid="{4F0B606B-A72B-4C8E-9FBD-EEA0715E5FE2}"/>
    <cellStyle name="40% - Accent6 3 2 4 2 2" xfId="47706" xr:uid="{AD7980C5-283E-4880-B169-685DB71F9118}"/>
    <cellStyle name="40% - Accent6 3 2 4 2 2 2" xfId="47707" xr:uid="{DFE37B92-D0A7-4DA2-ADDC-615F9B45F42E}"/>
    <cellStyle name="40% - Accent6 3 2 4 2 3" xfId="47708" xr:uid="{17414BBE-ABF7-4E0A-B974-C60128F27AFC}"/>
    <cellStyle name="40% - Accent6 3 2 4 3" xfId="47709" xr:uid="{46E0E3D5-4C68-4B1B-9DD5-2E6706A7BF2D}"/>
    <cellStyle name="40% - Accent6 3 2 4 3 2" xfId="47710" xr:uid="{978BA40E-C4B9-4978-934B-A71B7AD7957A}"/>
    <cellStyle name="40% - Accent6 3 2 4 4" xfId="47711" xr:uid="{DDDFA995-FB46-4C3C-8F69-C3E026E1A5CE}"/>
    <cellStyle name="40% - Accent6 3 2 5" xfId="1218" xr:uid="{EC5B0B7C-9BBE-4A7D-99D8-1C3DD03F243A}"/>
    <cellStyle name="40% - Accent6 3 2 5 2" xfId="47712" xr:uid="{111649D7-2AF5-466F-B372-84D4A046CDAF}"/>
    <cellStyle name="40% - Accent6 3 2 5 2 2" xfId="47713" xr:uid="{CD4034ED-B27F-4C80-A6B7-E8C61B84E0BF}"/>
    <cellStyle name="40% - Accent6 3 2 5 2 2 2" xfId="47714" xr:uid="{EAA278EB-3BC6-432C-AE2B-DF7D8B8D53D4}"/>
    <cellStyle name="40% - Accent6 3 2 5 2 3" xfId="47715" xr:uid="{7F2C0877-D1B8-4519-BF48-21568E73F8A9}"/>
    <cellStyle name="40% - Accent6 3 2 5 3" xfId="47716" xr:uid="{3A4572D1-3061-4857-BB9A-EC882ED9A534}"/>
    <cellStyle name="40% - Accent6 3 2 5 3 2" xfId="47717" xr:uid="{9C4C717F-E669-479D-A6FC-5AD07CB6AD88}"/>
    <cellStyle name="40% - Accent6 3 2 5 4" xfId="47718" xr:uid="{C23A92C4-09B9-4C20-9DA8-B0D2A901CC58}"/>
    <cellStyle name="40% - Accent6 3 2 6" xfId="47719" xr:uid="{81952A57-0099-44CF-A37F-D9EF8E48DEC2}"/>
    <cellStyle name="40% - Accent6 3 2 6 2" xfId="47720" xr:uid="{2EC0514F-98FB-490B-A6D8-21E156AA7F26}"/>
    <cellStyle name="40% - Accent6 3 2 6 2 2" xfId="47721" xr:uid="{02B42CED-2217-4DA8-A9EB-3690C3F109CA}"/>
    <cellStyle name="40% - Accent6 3 2 6 3" xfId="47722" xr:uid="{85268015-9286-41D9-AFA4-07C90D8D7240}"/>
    <cellStyle name="40% - Accent6 3 2 7" xfId="47723" xr:uid="{38D2A751-BFBB-4C0D-8803-D2362B402294}"/>
    <cellStyle name="40% - Accent6 3 2 7 2" xfId="47724" xr:uid="{8240D874-2CE3-4021-8DF2-59516EDE1F9D}"/>
    <cellStyle name="40% - Accent6 3 2 8" xfId="47725" xr:uid="{45AD8CC8-2AA3-4138-BA66-7443E7E8F6E3}"/>
    <cellStyle name="40% - Accent6 3 3" xfId="1219" xr:uid="{6BBDB2BE-2567-413A-82FE-D338DA805A2B}"/>
    <cellStyle name="40% - Accent6 3 3 2" xfId="47726" xr:uid="{AF82B93A-57E4-4430-BF55-6D3822EE0D8D}"/>
    <cellStyle name="40% - Accent6 3 3 2 2" xfId="47727" xr:uid="{4C30DC2F-14A1-4776-8CCE-3A4DCCED1C7C}"/>
    <cellStyle name="40% - Accent6 3 3 2 2 2" xfId="47728" xr:uid="{0B14ADA3-BC14-428B-A1E1-205C76F4424F}"/>
    <cellStyle name="40% - Accent6 3 3 2 2 2 2" xfId="47729" xr:uid="{B1B9CB14-4994-4ED4-9FC2-21A3FAB801AC}"/>
    <cellStyle name="40% - Accent6 3 3 2 2 3" xfId="47730" xr:uid="{B33A9716-B9EC-4E4F-8D4A-1C595E3532B2}"/>
    <cellStyle name="40% - Accent6 3 3 2 3" xfId="47731" xr:uid="{3D6D42AF-7627-4224-B525-BFA4D42F8061}"/>
    <cellStyle name="40% - Accent6 3 3 2 3 2" xfId="47732" xr:uid="{059BCD32-4541-4919-9790-0FFBE0603230}"/>
    <cellStyle name="40% - Accent6 3 3 2 4" xfId="47733" xr:uid="{AEB8F2E9-36C6-4BC3-8707-C6045E88B3BB}"/>
    <cellStyle name="40% - Accent6 3 3 3" xfId="47734" xr:uid="{F9170D38-3CE8-4DD8-AFAB-43E55CE548F4}"/>
    <cellStyle name="40% - Accent6 3 3 3 2" xfId="47735" xr:uid="{B90D6223-5C5C-4C8A-8AC8-7A1198957F6C}"/>
    <cellStyle name="40% - Accent6 3 3 3 2 2" xfId="47736" xr:uid="{EB5BAC06-AAEB-4643-8C8B-F8FFCFC426FB}"/>
    <cellStyle name="40% - Accent6 3 3 3 2 2 2" xfId="47737" xr:uid="{718CC037-36F9-49DD-8EF8-72BDFAE0BBE6}"/>
    <cellStyle name="40% - Accent6 3 3 3 2 3" xfId="47738" xr:uid="{E3C45D6C-91B1-4EC6-8815-18CF38D0375B}"/>
    <cellStyle name="40% - Accent6 3 3 3 3" xfId="47739" xr:uid="{8986281A-0B99-4F45-84B7-5C1D7049D279}"/>
    <cellStyle name="40% - Accent6 3 3 3 3 2" xfId="47740" xr:uid="{EAE20045-DDDE-4C48-810F-8DC6C2B7A1B9}"/>
    <cellStyle name="40% - Accent6 3 3 3 4" xfId="47741" xr:uid="{5769D9F0-0BA0-4D8E-A9B9-4896E81968CA}"/>
    <cellStyle name="40% - Accent6 3 3 4" xfId="47742" xr:uid="{F0D89939-1558-48C8-A8DE-7E220E78B7C5}"/>
    <cellStyle name="40% - Accent6 3 3 4 2" xfId="47743" xr:uid="{2247DD57-6844-47F0-8B7B-0B3AE794D6FA}"/>
    <cellStyle name="40% - Accent6 3 3 4 2 2" xfId="47744" xr:uid="{B60B9DE7-1DA0-44E1-AA13-BFF570F8E71A}"/>
    <cellStyle name="40% - Accent6 3 3 4 3" xfId="47745" xr:uid="{A7D68412-260C-47BF-BF70-4E78D4AA2A56}"/>
    <cellStyle name="40% - Accent6 3 3 5" xfId="47746" xr:uid="{401B9A1D-68D6-4908-B5D0-D6698D7ECC92}"/>
    <cellStyle name="40% - Accent6 3 3 5 2" xfId="47747" xr:uid="{19032CC3-FB4A-42DC-B3B9-B905B0013C73}"/>
    <cellStyle name="40% - Accent6 3 3 6" xfId="47748" xr:uid="{0D7F40D0-FA76-4169-AE12-94CFCA6F8837}"/>
    <cellStyle name="40% - Accent6 3 4" xfId="1220" xr:uid="{296F36AE-149E-4791-849E-A4B1D1EC8E8B}"/>
    <cellStyle name="40% - Accent6 3 4 2" xfId="47749" xr:uid="{AFFE4DBD-3BC7-4A88-86A7-870879A9A400}"/>
    <cellStyle name="40% - Accent6 3 4 2 2" xfId="47750" xr:uid="{D54F0F37-7F1D-4D98-96B6-867763CF04C5}"/>
    <cellStyle name="40% - Accent6 3 4 2 2 2" xfId="47751" xr:uid="{D64A0F27-56AC-4D07-836A-5E3A1909E079}"/>
    <cellStyle name="40% - Accent6 3 4 2 2 2 2" xfId="47752" xr:uid="{C4840717-6BBE-4AE1-9C70-FB2851B4DDE8}"/>
    <cellStyle name="40% - Accent6 3 4 2 2 3" xfId="47753" xr:uid="{D22367E7-85DB-4961-8C15-51DB2664CDB0}"/>
    <cellStyle name="40% - Accent6 3 4 2 3" xfId="47754" xr:uid="{42B36C1B-93CC-4C7E-81BF-1D004AAD7F9C}"/>
    <cellStyle name="40% - Accent6 3 4 2 3 2" xfId="47755" xr:uid="{679FE210-0291-4CF9-BB5B-B7A734DCA6DB}"/>
    <cellStyle name="40% - Accent6 3 4 2 4" xfId="47756" xr:uid="{410A3D35-73E2-4601-B3CC-3D247EE534D8}"/>
    <cellStyle name="40% - Accent6 3 4 3" xfId="47757" xr:uid="{E2296988-0B9F-49B4-B700-1FD0B7F45B3E}"/>
    <cellStyle name="40% - Accent6 3 4 3 2" xfId="47758" xr:uid="{DCD7D0FF-6FB1-4DE3-884D-E14919531CF5}"/>
    <cellStyle name="40% - Accent6 3 4 3 2 2" xfId="47759" xr:uid="{64D8AA1F-6050-440F-83F8-C258B74E7661}"/>
    <cellStyle name="40% - Accent6 3 4 3 2 2 2" xfId="47760" xr:uid="{6710170A-4CB3-4962-A523-98290FF85FCF}"/>
    <cellStyle name="40% - Accent6 3 4 3 2 3" xfId="47761" xr:uid="{C252CFFA-3E71-4E90-80D3-0AAA63D52A29}"/>
    <cellStyle name="40% - Accent6 3 4 3 3" xfId="47762" xr:uid="{C679295D-A753-4A1E-B457-6F178E253159}"/>
    <cellStyle name="40% - Accent6 3 4 3 3 2" xfId="47763" xr:uid="{25A62DA4-57BF-40E9-99AF-07DDD48524AB}"/>
    <cellStyle name="40% - Accent6 3 4 3 4" xfId="47764" xr:uid="{C08B6D32-E9C8-4561-863D-95142313C1EF}"/>
    <cellStyle name="40% - Accent6 3 4 4" xfId="47765" xr:uid="{5A8F0CEC-2B3F-4C94-BBAC-57D219BC3D20}"/>
    <cellStyle name="40% - Accent6 3 4 4 2" xfId="47766" xr:uid="{CCC11F7B-588A-4F5D-9352-87073E237F7E}"/>
    <cellStyle name="40% - Accent6 3 4 4 2 2" xfId="47767" xr:uid="{8ABA85BD-15FB-4C63-BC5F-23DEDAAA142B}"/>
    <cellStyle name="40% - Accent6 3 4 4 3" xfId="47768" xr:uid="{33351AD8-7C2F-4DBE-AF87-D78196205F39}"/>
    <cellStyle name="40% - Accent6 3 4 5" xfId="47769" xr:uid="{42321CA3-46EF-4F0D-B161-E679FAFD8A6A}"/>
    <cellStyle name="40% - Accent6 3 4 5 2" xfId="47770" xr:uid="{6DF99B11-132A-428C-B742-76F447FB3783}"/>
    <cellStyle name="40% - Accent6 3 4 6" xfId="47771" xr:uid="{5E61B79D-9F19-4EEF-8D73-6F7705013245}"/>
    <cellStyle name="40% - Accent6 3 5" xfId="1221" xr:uid="{5014CAA9-394B-46F9-B85A-A7D00E82AAC5}"/>
    <cellStyle name="40% - Accent6 3 5 2" xfId="47772" xr:uid="{3F3CC5FE-3487-47A6-9194-14BD15DD5EE2}"/>
    <cellStyle name="40% - Accent6 3 5 2 2" xfId="47773" xr:uid="{4EB23054-26C6-4ACC-A884-61E2867A6D6C}"/>
    <cellStyle name="40% - Accent6 3 5 2 2 2" xfId="47774" xr:uid="{B960E011-232D-49DE-9502-69E545785354}"/>
    <cellStyle name="40% - Accent6 3 5 2 3" xfId="47775" xr:uid="{95E31454-0BE3-4389-8619-E01B42C6E8F0}"/>
    <cellStyle name="40% - Accent6 3 5 3" xfId="47776" xr:uid="{E9E204AF-30FC-42E6-8F39-EBCA40E85E66}"/>
    <cellStyle name="40% - Accent6 3 5 3 2" xfId="47777" xr:uid="{4F0CAE2A-67E8-43E5-A962-BC6B83A7E7C0}"/>
    <cellStyle name="40% - Accent6 3 5 4" xfId="47778" xr:uid="{843F46B4-718E-4DAA-8F98-5643034544E1}"/>
    <cellStyle name="40% - Accent6 3 6" xfId="1222" xr:uid="{C517B577-8289-4376-99B6-5F1F39B4DBD9}"/>
    <cellStyle name="40% - Accent6 3 6 2" xfId="47779" xr:uid="{81A0FEB7-032B-4A82-B621-478D9A540043}"/>
    <cellStyle name="40% - Accent6 3 6 2 2" xfId="47780" xr:uid="{076CB3B4-DBD7-479C-8A3D-525796117307}"/>
    <cellStyle name="40% - Accent6 3 6 2 2 2" xfId="47781" xr:uid="{8996C7D5-5DBE-4371-90A1-88436D205144}"/>
    <cellStyle name="40% - Accent6 3 6 2 3" xfId="47782" xr:uid="{877535AA-A360-4C7A-AC11-2F9E438F6D66}"/>
    <cellStyle name="40% - Accent6 3 6 3" xfId="47783" xr:uid="{B97574FF-F3A2-4FE2-8C83-DBAE46DD8421}"/>
    <cellStyle name="40% - Accent6 3 6 3 2" xfId="47784" xr:uid="{FD480415-52EC-4FF1-BC7C-F9B731D73F7A}"/>
    <cellStyle name="40% - Accent6 3 6 4" xfId="47785" xr:uid="{312DD1DF-C722-4308-90C5-942D4B818F90}"/>
    <cellStyle name="40% - Accent6 3 7" xfId="47786" xr:uid="{9A347C2B-C7B4-4860-B973-C45C30BBE5E9}"/>
    <cellStyle name="40% - Accent6 3 7 2" xfId="47787" xr:uid="{A0E08B3A-B393-4381-A07D-0ECA659F5685}"/>
    <cellStyle name="40% - Accent6 3 7 2 2" xfId="47788" xr:uid="{5C433AC3-D6C2-429A-879E-F72EEC4E1375}"/>
    <cellStyle name="40% - Accent6 3 7 3" xfId="47789" xr:uid="{DFF18042-7C60-4F8D-88CC-FB1261BF2223}"/>
    <cellStyle name="40% - Accent6 3 8" xfId="47790" xr:uid="{4FC879DF-5698-45DE-B666-A2DF764236A0}"/>
    <cellStyle name="40% - Accent6 3 8 2" xfId="47791" xr:uid="{5E4D46E8-174B-4E55-AD4E-921CDFB5A24A}"/>
    <cellStyle name="40% - Accent6 3 9" xfId="47792" xr:uid="{0F0E079A-6CCD-4330-8723-FD69FF66983B}"/>
    <cellStyle name="40% - Accent6 30" xfId="1223" xr:uid="{93D11712-D76E-4C65-948D-4FDC41F55D64}"/>
    <cellStyle name="40% - Accent6 31" xfId="1224" xr:uid="{C99CC0F6-1C3E-4E2C-A4D6-C5BD1D5D1B51}"/>
    <cellStyle name="40% - Accent6 32" xfId="1225" xr:uid="{CCD15746-2FE2-4CFD-8754-C534EB3DB50D}"/>
    <cellStyle name="40% - Accent6 33" xfId="1226" xr:uid="{B8D389AC-FC93-4170-87A9-7A6FE3CE50F8}"/>
    <cellStyle name="40% - Accent6 4" xfId="1227" xr:uid="{50DC6E1F-2027-4069-AD5A-082018388D9A}"/>
    <cellStyle name="40% - Accent6 4 2" xfId="1228" xr:uid="{3DE368D8-1BAE-4F88-B06A-A9372129C7D9}"/>
    <cellStyle name="40% - Accent6 4 2 2" xfId="1229" xr:uid="{FB3467FE-C352-465B-BC21-4B480D2A9556}"/>
    <cellStyle name="40% - Accent6 4 2 3" xfId="1230" xr:uid="{165573A7-F980-4CE2-A69A-D4B65DE5D9DD}"/>
    <cellStyle name="40% - Accent6 4 2 4" xfId="1231" xr:uid="{F80C2860-5D12-4982-8C4F-F508EAD64B0A}"/>
    <cellStyle name="40% - Accent6 4 2 5" xfId="1232" xr:uid="{059983DA-1104-4DFE-93D0-C32C6EDAF3F9}"/>
    <cellStyle name="40% - Accent6 4 3" xfId="1233" xr:uid="{F5E26B24-D2CD-4AD3-9807-0FE04A700044}"/>
    <cellStyle name="40% - Accent6 4 4" xfId="1234" xr:uid="{9A454E9C-2E30-410C-B848-1D58C7A6BBFE}"/>
    <cellStyle name="40% - Accent6 4 5" xfId="1235" xr:uid="{8C8DB48B-1554-4060-B8B2-576EF0B9F666}"/>
    <cellStyle name="40% - Accent6 4 6" xfId="1236" xr:uid="{120308EA-02B1-4E43-99BF-13B6AC933AC7}"/>
    <cellStyle name="40% - Accent6 5" xfId="1237" xr:uid="{CB4E50C1-9347-4FF6-A8F8-BFA8D2110824}"/>
    <cellStyle name="40% - Accent6 5 2" xfId="1238" xr:uid="{A9576FD4-95BD-4F0C-A4EE-9F8A04406DDF}"/>
    <cellStyle name="40% - Accent6 5 2 2" xfId="1239" xr:uid="{2F81DFE4-95FD-4021-9183-D5EACB0EA7CA}"/>
    <cellStyle name="40% - Accent6 5 2 2 2" xfId="47793" xr:uid="{4F311981-39EC-459C-9176-29D5F2F5C4BF}"/>
    <cellStyle name="40% - Accent6 5 2 2 2 2" xfId="47794" xr:uid="{8F3B67AD-DDB3-42D2-A4EB-035C349C8FE5}"/>
    <cellStyle name="40% - Accent6 5 2 2 2 2 2" xfId="47795" xr:uid="{53B750FA-E8C0-43C2-BAE4-ACED8DF68B62}"/>
    <cellStyle name="40% - Accent6 5 2 2 2 3" xfId="47796" xr:uid="{B0138771-82FF-4E67-8AD3-E17EC9F78FBA}"/>
    <cellStyle name="40% - Accent6 5 2 2 3" xfId="47797" xr:uid="{C0846E76-A9BE-4296-A6D5-C513AB845440}"/>
    <cellStyle name="40% - Accent6 5 2 2 3 2" xfId="47798" xr:uid="{B5145E89-EF81-4337-9CF5-3AD0B07B117E}"/>
    <cellStyle name="40% - Accent6 5 2 2 4" xfId="47799" xr:uid="{2FDE9BC3-67D0-46AF-A547-6BBEF599BDA1}"/>
    <cellStyle name="40% - Accent6 5 2 3" xfId="1240" xr:uid="{070CC7FB-27DD-46BF-BFBC-6D162A612C4C}"/>
    <cellStyle name="40% - Accent6 5 2 3 2" xfId="47800" xr:uid="{AE0F9ED1-6F07-4DDB-A68C-2056AA0531FF}"/>
    <cellStyle name="40% - Accent6 5 2 3 2 2" xfId="47801" xr:uid="{77C85F41-2FDD-43A3-A5F0-54202DFA618E}"/>
    <cellStyle name="40% - Accent6 5 2 3 2 2 2" xfId="47802" xr:uid="{998A03E1-C26F-4EB8-8820-10BCDBAD1523}"/>
    <cellStyle name="40% - Accent6 5 2 3 2 3" xfId="47803" xr:uid="{D269ECE5-0FBE-41A4-87F5-333B367B2073}"/>
    <cellStyle name="40% - Accent6 5 2 3 3" xfId="47804" xr:uid="{FC6DF2C6-A7C1-41B5-8131-4E364246856D}"/>
    <cellStyle name="40% - Accent6 5 2 3 3 2" xfId="47805" xr:uid="{0C47BC2A-7328-4470-BE1C-6A1AA32D92A4}"/>
    <cellStyle name="40% - Accent6 5 2 3 4" xfId="47806" xr:uid="{9CEA70CE-C254-4E20-BE44-E5C718738C08}"/>
    <cellStyle name="40% - Accent6 5 2 4" xfId="1241" xr:uid="{8A5AA917-8343-4841-B3E3-52373F1547D1}"/>
    <cellStyle name="40% - Accent6 5 2 4 2" xfId="47807" xr:uid="{5B76D085-38FD-44A7-8F8C-6BBF821F6DCD}"/>
    <cellStyle name="40% - Accent6 5 2 4 2 2" xfId="47808" xr:uid="{790E24A6-1ED6-4F8C-874C-CA9E63BBB005}"/>
    <cellStyle name="40% - Accent6 5 2 4 3" xfId="47809" xr:uid="{BADB5970-FB2D-4DCF-B8F6-32A5E0FDD597}"/>
    <cellStyle name="40% - Accent6 5 2 5" xfId="1242" xr:uid="{A71A1C6C-73D9-48D1-9926-7794DAC395FD}"/>
    <cellStyle name="40% - Accent6 5 2 5 2" xfId="47810" xr:uid="{107126D3-CCBE-4C98-BBD3-8D66AC2B2D30}"/>
    <cellStyle name="40% - Accent6 5 2 6" xfId="47811" xr:uid="{3369DC8C-F7F7-4ABA-BC02-4899A7E9FF2D}"/>
    <cellStyle name="40% - Accent6 5 3" xfId="1243" xr:uid="{224CA570-5517-4610-AE29-3A6A67AB97DB}"/>
    <cellStyle name="40% - Accent6 5 3 2" xfId="47812" xr:uid="{4173327C-3968-40CB-AA34-0EFA751E57B4}"/>
    <cellStyle name="40% - Accent6 5 3 2 2" xfId="47813" xr:uid="{BFBEA6D8-DB1D-4052-B9A3-76CB4A97D5BB}"/>
    <cellStyle name="40% - Accent6 5 3 2 2 2" xfId="47814" xr:uid="{B69022FE-7199-4E36-97A1-4C243342DAB9}"/>
    <cellStyle name="40% - Accent6 5 3 2 2 2 2" xfId="47815" xr:uid="{BE472435-9844-4350-887F-A03AD74664DE}"/>
    <cellStyle name="40% - Accent6 5 3 2 2 3" xfId="47816" xr:uid="{C6048786-0F2F-4126-A866-7D66481F68EC}"/>
    <cellStyle name="40% - Accent6 5 3 2 3" xfId="47817" xr:uid="{1AB0E090-E9BB-43A3-8D22-73163BD07020}"/>
    <cellStyle name="40% - Accent6 5 3 2 3 2" xfId="47818" xr:uid="{DCF45590-F0F0-4FD8-8E5A-0463DA66A4D9}"/>
    <cellStyle name="40% - Accent6 5 3 2 4" xfId="47819" xr:uid="{4A9EA0FC-E7D6-4DB0-9D6D-7C7C8F826B1A}"/>
    <cellStyle name="40% - Accent6 5 3 3" xfId="47820" xr:uid="{BDF0432A-1A34-4264-99E5-B0E34CF564F9}"/>
    <cellStyle name="40% - Accent6 5 3 3 2" xfId="47821" xr:uid="{8C26690F-B28D-4CC5-9216-DBE4A24F84CD}"/>
    <cellStyle name="40% - Accent6 5 3 3 2 2" xfId="47822" xr:uid="{82FB8CB8-7A4A-4DF2-858D-A85FCAD91906}"/>
    <cellStyle name="40% - Accent6 5 3 3 2 2 2" xfId="47823" xr:uid="{F67B6894-5B07-41C6-8B0B-3E092BB7A22E}"/>
    <cellStyle name="40% - Accent6 5 3 3 2 3" xfId="47824" xr:uid="{0F313102-9A59-4830-B3B6-0FA8218490C6}"/>
    <cellStyle name="40% - Accent6 5 3 3 3" xfId="47825" xr:uid="{947B60A9-F89B-4A55-99A8-53D9D903F88E}"/>
    <cellStyle name="40% - Accent6 5 3 3 3 2" xfId="47826" xr:uid="{08E22AB4-E620-4337-9B59-31A686B3197F}"/>
    <cellStyle name="40% - Accent6 5 3 3 4" xfId="47827" xr:uid="{1885E387-837E-4CD9-BC69-3F0216A7EC92}"/>
    <cellStyle name="40% - Accent6 5 3 4" xfId="47828" xr:uid="{F605B6A2-8C9E-436D-B437-0487730FA285}"/>
    <cellStyle name="40% - Accent6 5 3 4 2" xfId="47829" xr:uid="{4B38EE32-0924-4E80-9767-283F71FC936F}"/>
    <cellStyle name="40% - Accent6 5 3 4 2 2" xfId="47830" xr:uid="{1C134DA5-8382-449A-B620-291EA583F51B}"/>
    <cellStyle name="40% - Accent6 5 3 4 3" xfId="47831" xr:uid="{CFD8AEF7-CC45-4446-9747-FC3F08D0A38C}"/>
    <cellStyle name="40% - Accent6 5 3 5" xfId="47832" xr:uid="{5D755143-5C85-408A-8C1A-B8F0AABECD26}"/>
    <cellStyle name="40% - Accent6 5 3 5 2" xfId="47833" xr:uid="{A08038DB-7C75-4A4C-84F7-CDB3172BCC78}"/>
    <cellStyle name="40% - Accent6 5 3 6" xfId="47834" xr:uid="{A505C9B7-F77B-49BC-B710-B9E9A43790D5}"/>
    <cellStyle name="40% - Accent6 5 4" xfId="1244" xr:uid="{A53510EC-CE08-4646-8424-3C4B71FEA47E}"/>
    <cellStyle name="40% - Accent6 5 4 2" xfId="47835" xr:uid="{7F7F2D2B-E611-47C9-8A44-F453A7C9512B}"/>
    <cellStyle name="40% - Accent6 5 4 2 2" xfId="47836" xr:uid="{BE44E814-E900-4AC2-BA96-565CE99D3AD7}"/>
    <cellStyle name="40% - Accent6 5 4 2 2 2" xfId="47837" xr:uid="{F2640939-DE27-44FE-A23B-35FB95E57800}"/>
    <cellStyle name="40% - Accent6 5 4 2 3" xfId="47838" xr:uid="{0C60D0CE-1431-4534-AC21-5DFF9CBD0515}"/>
    <cellStyle name="40% - Accent6 5 4 3" xfId="47839" xr:uid="{20EEC816-B4E9-48DF-9E96-C0CEE6178C63}"/>
    <cellStyle name="40% - Accent6 5 4 3 2" xfId="47840" xr:uid="{A8782BF0-51F1-4846-BD93-AD8FB73E2606}"/>
    <cellStyle name="40% - Accent6 5 4 4" xfId="47841" xr:uid="{2B8D5726-E4FF-4F5C-8BA1-04514620FDEE}"/>
    <cellStyle name="40% - Accent6 5 5" xfId="1245" xr:uid="{29B9E991-7DE3-4F5A-B048-897E2B3B37F1}"/>
    <cellStyle name="40% - Accent6 5 5 2" xfId="47842" xr:uid="{AE32A006-8E0E-40EA-901E-5E4E15E5B6D5}"/>
    <cellStyle name="40% - Accent6 5 5 2 2" xfId="47843" xr:uid="{A10FC3E2-EC2B-44C1-A67D-4A5F97C2B662}"/>
    <cellStyle name="40% - Accent6 5 5 2 2 2" xfId="47844" xr:uid="{9D979E84-0162-44D1-B4C8-A07ECFFF845D}"/>
    <cellStyle name="40% - Accent6 5 5 2 3" xfId="47845" xr:uid="{967235C0-0C74-49C2-BA96-22542D2F3127}"/>
    <cellStyle name="40% - Accent6 5 5 3" xfId="47846" xr:uid="{61E93392-F4E1-4CD4-AA39-778A5E18FAF9}"/>
    <cellStyle name="40% - Accent6 5 5 3 2" xfId="47847" xr:uid="{EF0E8BF9-FE37-4DF8-BDDB-6014A176BD7A}"/>
    <cellStyle name="40% - Accent6 5 5 4" xfId="47848" xr:uid="{E18C741D-A9B3-4ABF-9F30-3389E941442A}"/>
    <cellStyle name="40% - Accent6 5 6" xfId="1246" xr:uid="{763D68AE-1072-4687-AB80-AC307F4071C4}"/>
    <cellStyle name="40% - Accent6 5 6 2" xfId="47849" xr:uid="{C52655CA-91AC-453E-8A4C-D667C84DE455}"/>
    <cellStyle name="40% - Accent6 5 6 2 2" xfId="47850" xr:uid="{76981DA9-9025-48FF-A25A-12B37C0E57C6}"/>
    <cellStyle name="40% - Accent6 5 6 3" xfId="47851" xr:uid="{4717024B-992F-47B8-BC70-2FE59014DB7F}"/>
    <cellStyle name="40% - Accent6 5 7" xfId="47852" xr:uid="{0D50F200-A79A-4CD0-A5FA-EFCBD36A2F9D}"/>
    <cellStyle name="40% - Accent6 5 7 2" xfId="47853" xr:uid="{AEAEC9C8-919C-48CD-BBED-FA9ABFB51431}"/>
    <cellStyle name="40% - Accent6 5 8" xfId="47854" xr:uid="{0C0AB561-4597-4CA3-8D86-AD592FB1E2D0}"/>
    <cellStyle name="40% - Accent6 6" xfId="1247" xr:uid="{9606A243-A381-47E6-84FE-88B7807C3A7A}"/>
    <cellStyle name="40% - Accent6 6 2" xfId="47855" xr:uid="{104697E0-E02C-4EE2-A36B-0D12C07B033C}"/>
    <cellStyle name="40% - Accent6 6 2 2" xfId="47856" xr:uid="{CD65407F-C66C-4B81-8323-04EB30A2D48E}"/>
    <cellStyle name="40% - Accent6 6 2 2 2" xfId="47857" xr:uid="{C9E19FC5-C507-42F9-82F4-39E6F2CC24A4}"/>
    <cellStyle name="40% - Accent6 6 2 2 2 2" xfId="47858" xr:uid="{11A8CDA8-3512-4E1A-AFBE-E9E0E026F9F0}"/>
    <cellStyle name="40% - Accent6 6 2 2 2 2 2" xfId="47859" xr:uid="{057332EE-7119-4448-AE91-642BB9747868}"/>
    <cellStyle name="40% - Accent6 6 2 2 2 3" xfId="47860" xr:uid="{29C3B787-0BDF-4C67-8AA5-222BBE9F22F6}"/>
    <cellStyle name="40% - Accent6 6 2 2 3" xfId="47861" xr:uid="{518C42D9-300E-4FD7-927D-899409772DC6}"/>
    <cellStyle name="40% - Accent6 6 2 2 3 2" xfId="47862" xr:uid="{C4FFFDC3-297E-44BC-85D8-F6CE94BF4A15}"/>
    <cellStyle name="40% - Accent6 6 2 2 4" xfId="47863" xr:uid="{9A0C8EE7-6F45-4AED-8C93-41DCF575C95D}"/>
    <cellStyle name="40% - Accent6 6 2 3" xfId="47864" xr:uid="{4F90DAA2-7A2F-4B2E-A579-99E3591D4A64}"/>
    <cellStyle name="40% - Accent6 6 2 3 2" xfId="47865" xr:uid="{2B1D7E1A-62C6-45C8-B8DC-52D0DDA07736}"/>
    <cellStyle name="40% - Accent6 6 2 3 2 2" xfId="47866" xr:uid="{9F25EAB3-B832-4398-A929-C9CFE5888BF7}"/>
    <cellStyle name="40% - Accent6 6 2 3 2 2 2" xfId="47867" xr:uid="{00957213-8F07-41AA-9A09-BEE2EC64EC17}"/>
    <cellStyle name="40% - Accent6 6 2 3 2 3" xfId="47868" xr:uid="{87AA19DD-7B62-443F-BA29-3CABA8F45D0E}"/>
    <cellStyle name="40% - Accent6 6 2 3 3" xfId="47869" xr:uid="{8AC59E79-65C0-4721-B35F-B2FCDF3E4A5A}"/>
    <cellStyle name="40% - Accent6 6 2 3 3 2" xfId="47870" xr:uid="{0FD88B9F-7E40-463E-BA38-EF875E94DB44}"/>
    <cellStyle name="40% - Accent6 6 2 3 4" xfId="47871" xr:uid="{CE003AF4-CAC0-4320-A98E-20807DD17C2E}"/>
    <cellStyle name="40% - Accent6 6 2 4" xfId="47872" xr:uid="{B4E00FB7-ED81-4AC5-96A3-3432D5C5A1D3}"/>
    <cellStyle name="40% - Accent6 6 2 4 2" xfId="47873" xr:uid="{A0C6FBAC-4A11-40BA-93EB-468E9C111FA6}"/>
    <cellStyle name="40% - Accent6 6 2 4 2 2" xfId="47874" xr:uid="{0CBCDE58-0A45-40D9-BC36-C30E2F59F283}"/>
    <cellStyle name="40% - Accent6 6 2 4 3" xfId="47875" xr:uid="{FA3CBDC2-70C7-4641-B56B-AAD8A9763650}"/>
    <cellStyle name="40% - Accent6 6 2 5" xfId="47876" xr:uid="{464C94E4-CC5B-48B9-91E5-D72A97C8E775}"/>
    <cellStyle name="40% - Accent6 6 2 5 2" xfId="47877" xr:uid="{CD956A77-46C3-4C93-810E-F5B252C5F900}"/>
    <cellStyle name="40% - Accent6 6 2 6" xfId="47878" xr:uid="{06DF9FBB-FBE5-4A40-837C-6F8A5723CDFA}"/>
    <cellStyle name="40% - Accent6 6 3" xfId="47879" xr:uid="{31550671-02E5-4F24-8CC0-4E1BF399B97D}"/>
    <cellStyle name="40% - Accent6 6 3 2" xfId="47880" xr:uid="{425B9D74-1C2D-4520-8AC1-C6EA33B7A07E}"/>
    <cellStyle name="40% - Accent6 6 3 2 2" xfId="47881" xr:uid="{73223F33-659B-4D14-8849-E82DB2B13519}"/>
    <cellStyle name="40% - Accent6 6 3 2 2 2" xfId="47882" xr:uid="{AC6BAE70-401E-4B90-AB0E-D3C7C728A04A}"/>
    <cellStyle name="40% - Accent6 6 3 2 2 2 2" xfId="47883" xr:uid="{D2F22DC9-3840-4B02-A16F-A203D70E116A}"/>
    <cellStyle name="40% - Accent6 6 3 2 2 3" xfId="47884" xr:uid="{B58BF182-AEFB-4155-866F-FBB637AC8E78}"/>
    <cellStyle name="40% - Accent6 6 3 2 3" xfId="47885" xr:uid="{FF30ED40-A2AF-4528-9ED8-E7F987B737DD}"/>
    <cellStyle name="40% - Accent6 6 3 2 3 2" xfId="47886" xr:uid="{3F4B40EF-E5FF-417A-9F1F-A1FFF00A999F}"/>
    <cellStyle name="40% - Accent6 6 3 2 4" xfId="47887" xr:uid="{59775A7B-C708-4C0B-A45D-9B7D42811FFB}"/>
    <cellStyle name="40% - Accent6 6 3 3" xfId="47888" xr:uid="{97924D7C-2B7D-4AA5-AA88-1AB12B13904A}"/>
    <cellStyle name="40% - Accent6 6 3 3 2" xfId="47889" xr:uid="{BFAB34F6-F682-4383-BBE2-05C6880B3A56}"/>
    <cellStyle name="40% - Accent6 6 3 3 2 2" xfId="47890" xr:uid="{90BE7682-2109-4F23-80D7-8938AC6A4E4D}"/>
    <cellStyle name="40% - Accent6 6 3 3 2 2 2" xfId="47891" xr:uid="{A4115F6F-2BBD-4BC1-86CB-6670A2D34862}"/>
    <cellStyle name="40% - Accent6 6 3 3 2 3" xfId="47892" xr:uid="{6F386C75-8195-456F-B6C4-B79B3E2BB4D6}"/>
    <cellStyle name="40% - Accent6 6 3 3 3" xfId="47893" xr:uid="{58998C29-3900-4ECB-BC4A-B04CE3AEF35D}"/>
    <cellStyle name="40% - Accent6 6 3 3 3 2" xfId="47894" xr:uid="{A6DC66D7-0596-4020-90B7-51949034144E}"/>
    <cellStyle name="40% - Accent6 6 3 3 4" xfId="47895" xr:uid="{44996BBC-3BD9-487A-A50D-12B391D9717C}"/>
    <cellStyle name="40% - Accent6 6 3 4" xfId="47896" xr:uid="{531C7E65-CB5D-459D-95AF-7A1930B3F98C}"/>
    <cellStyle name="40% - Accent6 6 3 4 2" xfId="47897" xr:uid="{2D75EB47-A659-4A2A-B80D-E48A6C00D139}"/>
    <cellStyle name="40% - Accent6 6 3 4 2 2" xfId="47898" xr:uid="{47AB3D8F-C2B3-4721-A3DA-7B058E3BB98D}"/>
    <cellStyle name="40% - Accent6 6 3 4 3" xfId="47899" xr:uid="{66A7CBC6-2CFD-4276-8D30-3B6E0EA17C89}"/>
    <cellStyle name="40% - Accent6 6 3 5" xfId="47900" xr:uid="{5C9B907E-54ED-4F9B-B1EF-9FF8AE0C9D8D}"/>
    <cellStyle name="40% - Accent6 6 3 5 2" xfId="47901" xr:uid="{3DFB8411-D2C5-42A5-8C3C-9BAC5E2CE224}"/>
    <cellStyle name="40% - Accent6 6 3 6" xfId="47902" xr:uid="{A194392E-C441-4FA8-898B-C7C51D9BC2F3}"/>
    <cellStyle name="40% - Accent6 6 4" xfId="47903" xr:uid="{8168B623-0550-4168-ADB7-F33B437BF459}"/>
    <cellStyle name="40% - Accent6 6 4 2" xfId="47904" xr:uid="{4748056B-61D6-4631-86FC-83C203B1ED63}"/>
    <cellStyle name="40% - Accent6 6 4 2 2" xfId="47905" xr:uid="{16C784CB-1C0D-42C7-B194-4469FBB6D42A}"/>
    <cellStyle name="40% - Accent6 6 4 2 2 2" xfId="47906" xr:uid="{357E22DC-6BDA-4C06-AB30-2267CEB9D116}"/>
    <cellStyle name="40% - Accent6 6 4 2 3" xfId="47907" xr:uid="{6C9FF670-ED05-4C28-B933-381EE767C868}"/>
    <cellStyle name="40% - Accent6 6 4 3" xfId="47908" xr:uid="{E02299C2-7548-4C30-8855-F634C8009B2E}"/>
    <cellStyle name="40% - Accent6 6 4 3 2" xfId="47909" xr:uid="{F32AFFFC-24EF-4323-A329-CBE9170EFB30}"/>
    <cellStyle name="40% - Accent6 6 4 4" xfId="47910" xr:uid="{E3FC06F6-EB7C-4468-BB03-8FCC6FD37770}"/>
    <cellStyle name="40% - Accent6 6 5" xfId="47911" xr:uid="{910E2758-B21C-4609-886A-12A5252422AD}"/>
    <cellStyle name="40% - Accent6 6 5 2" xfId="47912" xr:uid="{BA4A1C61-1E0E-42FF-8087-267E484A0237}"/>
    <cellStyle name="40% - Accent6 6 5 2 2" xfId="47913" xr:uid="{6F8001E8-BFFD-4B8B-9E52-06F1A1686036}"/>
    <cellStyle name="40% - Accent6 6 5 2 2 2" xfId="47914" xr:uid="{5134D66D-8726-482A-A808-AF0DD4B2012A}"/>
    <cellStyle name="40% - Accent6 6 5 2 3" xfId="47915" xr:uid="{226E1738-283E-478F-817F-4674DBAC04F7}"/>
    <cellStyle name="40% - Accent6 6 5 3" xfId="47916" xr:uid="{ADC9E041-1051-42C3-8A1F-5C59D259F4EE}"/>
    <cellStyle name="40% - Accent6 6 5 3 2" xfId="47917" xr:uid="{0E5E2A06-1146-45F8-93CB-68442C2DBCD0}"/>
    <cellStyle name="40% - Accent6 6 5 4" xfId="47918" xr:uid="{6C78AA0D-E1EA-44CD-9803-6E5426288197}"/>
    <cellStyle name="40% - Accent6 6 6" xfId="47919" xr:uid="{370057AD-67E4-4B7B-86B0-930C6F300DC1}"/>
    <cellStyle name="40% - Accent6 6 6 2" xfId="47920" xr:uid="{C4444AA9-AF65-4E2A-BA03-72BE46755E06}"/>
    <cellStyle name="40% - Accent6 6 6 2 2" xfId="47921" xr:uid="{8F052917-27E2-49E7-A863-63312E92CAD9}"/>
    <cellStyle name="40% - Accent6 6 6 3" xfId="47922" xr:uid="{4FCFF4D0-B7BE-4681-A795-D49A76EEC5FF}"/>
    <cellStyle name="40% - Accent6 6 7" xfId="47923" xr:uid="{5101E26F-3591-4A3B-8C0E-D7905DC1552F}"/>
    <cellStyle name="40% - Accent6 6 7 2" xfId="47924" xr:uid="{1AB2092E-DF97-4E7C-8E6E-3059D0FE54DF}"/>
    <cellStyle name="40% - Accent6 6 8" xfId="47925" xr:uid="{444E505D-E298-4179-B504-1485B58327F0}"/>
    <cellStyle name="40% - Accent6 7" xfId="1248" xr:uid="{E07F1FE6-A686-4F62-8606-796398C2EB2F}"/>
    <cellStyle name="40% - Accent6 8" xfId="1249" xr:uid="{4EEF1306-732A-4C50-BA03-D8DA1967492E}"/>
    <cellStyle name="40% - Accent6 9" xfId="1250" xr:uid="{99C3E229-34F9-48B2-8067-7AA006479803}"/>
    <cellStyle name="40% - Akzent1" xfId="47926" xr:uid="{DC50B3F3-6CE2-40B8-A50E-5C15DCEBF19F}"/>
    <cellStyle name="40% - Akzent2" xfId="47927" xr:uid="{422D09EB-5668-448E-9A88-42E328C14E50}"/>
    <cellStyle name="40% - Akzent3" xfId="47928" xr:uid="{A4B7D67D-D6AD-4C9E-B329-4F44E3075F97}"/>
    <cellStyle name="40% - Akzent4" xfId="47929" xr:uid="{74AD6ADB-3B58-41F2-9139-B07D3440829B}"/>
    <cellStyle name="40% - Akzent5" xfId="47930" xr:uid="{A6F879FF-5BD6-473F-A4A4-EBCC3EB00250}"/>
    <cellStyle name="40% - Akzent6" xfId="47931" xr:uid="{8F86CA5F-21D4-42C6-9D70-FF05E9A9595B}"/>
    <cellStyle name="40% - Énfasis1" xfId="47932" xr:uid="{5ECA0D5F-AC29-4706-93CB-2A7AA45D7C47}"/>
    <cellStyle name="40% - Énfasis2" xfId="47933" xr:uid="{507E8B54-9A2C-413D-824B-99A613E8C896}"/>
    <cellStyle name="40% - Énfasis3" xfId="47934" xr:uid="{DB2289CE-8E3C-4ACC-B069-153CE74399D2}"/>
    <cellStyle name="40% - Énfasis4" xfId="47935" xr:uid="{07D0FCBD-070B-4291-879C-CC28B960904B}"/>
    <cellStyle name="40% - Énfasis5" xfId="47936" xr:uid="{E9F8DAD4-42E9-4D74-92D1-6854C931B8A1}"/>
    <cellStyle name="40% - Énfasis6" xfId="47937" xr:uid="{84DFEBE1-2D5B-424F-805C-C82E63295061}"/>
    <cellStyle name="40% - Акцент1" xfId="47938" xr:uid="{E458B1AF-8373-4ECA-B48A-8830BBD7E985}"/>
    <cellStyle name="40% - Акцент2" xfId="47939" xr:uid="{0FA74471-0193-4E2D-B154-37D7A29F11FF}"/>
    <cellStyle name="40% - Акцент3" xfId="47940" xr:uid="{B4E2F00E-657D-4FBE-8EA8-514459B11089}"/>
    <cellStyle name="40% - Акцент4" xfId="47941" xr:uid="{16FA0602-C482-484D-99BA-373AB6A76484}"/>
    <cellStyle name="40% - Акцент5" xfId="47942" xr:uid="{10FF5AA3-FE02-4CE7-B309-62B304C455B1}"/>
    <cellStyle name="40% - Акцент6" xfId="47943" xr:uid="{4FDBFA3E-BFAC-4F18-8A81-CAE364E92FF1}"/>
    <cellStyle name="40% - 强调文字颜色 1" xfId="47944" xr:uid="{14C80A96-DF92-48C5-9393-6D6CE75D6433}"/>
    <cellStyle name="40% - 强调文字颜色 2" xfId="47945" xr:uid="{226757BD-6373-465B-8671-8E2FE67FF355}"/>
    <cellStyle name="40% - 强调文字颜色 3" xfId="47946" xr:uid="{1C48F672-9D96-4D6E-923A-C81F6CDAA4C7}"/>
    <cellStyle name="40% - 强调文字颜色 4" xfId="47947" xr:uid="{36180999-816E-438F-85E6-DED7E7229892}"/>
    <cellStyle name="40% - 强调文字颜色 5" xfId="47948" xr:uid="{7B27A4A9-8D73-40FF-971F-38F28FD44DC6}"/>
    <cellStyle name="40% - 强调文字颜色 6" xfId="47949" xr:uid="{70D72C36-A610-4EA3-BE52-ADBE06985C19}"/>
    <cellStyle name="5" xfId="47950" xr:uid="{20D7C503-57EE-4EA4-A18D-AB87479CC2E4}"/>
    <cellStyle name="5 2" xfId="47951" xr:uid="{12C26CC6-289F-48FB-B695-71DE1485FB5C}"/>
    <cellStyle name="6" xfId="47952" xr:uid="{BF239D0A-9E35-4714-A52A-672E212B8580}"/>
    <cellStyle name="6 2" xfId="47953" xr:uid="{91D8B636-DF93-4DB6-9850-493148B93AC6}"/>
    <cellStyle name="6. Plain White Cell" xfId="47954" xr:uid="{670C6ED2-2B13-4E14-B9E6-8B3313E203E6}"/>
    <cellStyle name="6_401K Summary" xfId="47955" xr:uid="{9B3476D0-6723-4980-91F9-27F929DA10F6}"/>
    <cellStyle name="6_March_LTD_Premium" xfId="47956" xr:uid="{ED418B31-3F00-4FF9-993D-5362FD82620C}"/>
    <cellStyle name="6_Nov Self Admin LTD Income Premium - CIGNA" xfId="47957" xr:uid="{3746EDE1-2724-4E3F-A90F-21EC5A1EABDE}"/>
    <cellStyle name="6_Other Benefits Alloc" xfId="47958" xr:uid="{4CD393C9-45D6-45E1-A2C8-294E19BF3C3B}"/>
    <cellStyle name="6_Other Benefits Allocation %" xfId="47959" xr:uid="{1E80D810-C78C-484C-95FF-FBF5FDB99B5C}"/>
    <cellStyle name="60% - Accent1 2" xfId="1251" xr:uid="{F2ED5FD3-2CC8-4A52-B901-D440D0B73636}"/>
    <cellStyle name="60% - Accent1 2 2" xfId="47960" xr:uid="{B83C031B-5E7A-4146-BF7D-228C90A206A1}"/>
    <cellStyle name="60% - Accent1 2_401K Summary" xfId="47961" xr:uid="{F4A57A47-E139-4A92-8157-A6AB67389881}"/>
    <cellStyle name="60% - Accent1 3" xfId="1252" xr:uid="{215971A6-3BDA-44E2-83EA-FBAABCA1CF84}"/>
    <cellStyle name="60% - Accent1 3 2" xfId="47962" xr:uid="{210A5201-844E-4A82-8B55-3580B311D016}"/>
    <cellStyle name="60% - Accent1 4" xfId="47963" xr:uid="{AB2EC738-87D6-455E-B504-668A819CEF6C}"/>
    <cellStyle name="60% - Accent1 5" xfId="47964" xr:uid="{998F4983-FE15-4703-8AC5-9865D1E63808}"/>
    <cellStyle name="60% - Accent1 6" xfId="47965" xr:uid="{02A85552-A694-4C31-AB15-998EAD8AAB1B}"/>
    <cellStyle name="60% - Accent1 7" xfId="47966" xr:uid="{B4CD203E-EC59-4B71-93F9-F94F88308541}"/>
    <cellStyle name="60% - Accent1 8" xfId="47967" xr:uid="{5457BBD9-DA33-4CFB-85AA-63DCFE033FC0}"/>
    <cellStyle name="60% - Accent2 2" xfId="1253" xr:uid="{7D53AE7A-AB1C-420A-A90C-5885925219A2}"/>
    <cellStyle name="60% - Accent2 2 2" xfId="47968" xr:uid="{97E669ED-3BAD-419E-B793-80DAAC4EAAE0}"/>
    <cellStyle name="60% - Accent2 2_401K Summary" xfId="47969" xr:uid="{4BB31DC6-EB45-4E60-9687-7674CFCA2A1E}"/>
    <cellStyle name="60% - Accent2 3" xfId="1254" xr:uid="{B9CD0864-06AE-4F45-BFC3-83A40DBB9D57}"/>
    <cellStyle name="60% - Accent2 3 2" xfId="47970" xr:uid="{1FC11680-BE27-4A0E-BA9A-3612756FB0EB}"/>
    <cellStyle name="60% - Accent2 4" xfId="47971" xr:uid="{4A734AEE-1BF3-4038-A39D-32F01A4DF277}"/>
    <cellStyle name="60% - Accent2 5" xfId="47972" xr:uid="{15E4FC87-FEEA-49BC-A8D5-DD41CFCDF495}"/>
    <cellStyle name="60% - Accent2 6" xfId="47973" xr:uid="{92D8A9D0-B928-40C5-83C6-20041E6801E9}"/>
    <cellStyle name="60% - Accent2 7" xfId="47974" xr:uid="{60939BCD-7477-4341-ACA3-76C704BD993E}"/>
    <cellStyle name="60% - Accent2 8" xfId="47975" xr:uid="{D0C13DC0-B362-4D49-A5A8-1739F9132A39}"/>
    <cellStyle name="60% - Accent3 2" xfId="1255" xr:uid="{0B94D924-BD7F-4E51-911B-8F5EE993AF49}"/>
    <cellStyle name="60% - Accent3 2 2" xfId="47976" xr:uid="{02ABE40E-43E6-48E4-B728-FDBDAD66F7B4}"/>
    <cellStyle name="60% - Accent3 2_401K Summary" xfId="47977" xr:uid="{FE3C41F7-3623-4B6F-8405-D41331ABAA8F}"/>
    <cellStyle name="60% - Accent3 3" xfId="1256" xr:uid="{7C0DC6C4-1F6C-4C21-BB57-A6240A2FF42A}"/>
    <cellStyle name="60% - Accent3 3 2" xfId="47978" xr:uid="{2038A14F-E983-4A5E-9CD0-6552B852D893}"/>
    <cellStyle name="60% - Accent3 4" xfId="47979" xr:uid="{FC1CD964-6D30-4D41-AE44-2351BF6917BA}"/>
    <cellStyle name="60% - Accent3 5" xfId="47980" xr:uid="{1EF56285-3019-4266-BCB2-C721518B9433}"/>
    <cellStyle name="60% - Accent3 6" xfId="47981" xr:uid="{EA11F0AF-BEA2-4373-B5B8-7197AC37E867}"/>
    <cellStyle name="60% - Accent3 7" xfId="47982" xr:uid="{BA70B519-5CC2-4EB9-A7CA-C4CC7EB78FEC}"/>
    <cellStyle name="60% - Accent3 8" xfId="47983" xr:uid="{FFD712FE-51C4-412C-82B3-7B73033A02F2}"/>
    <cellStyle name="60% - Accent4 2" xfId="1257" xr:uid="{99D5FCD5-C7E0-49E1-821D-685FFEE92D59}"/>
    <cellStyle name="60% - Accent4 2 2" xfId="47984" xr:uid="{D0B20417-089F-4312-B521-7A691CB15ABC}"/>
    <cellStyle name="60% - Accent4 2_401K Summary" xfId="47985" xr:uid="{1889BB7B-10DC-4BF8-9195-99F32A4E893D}"/>
    <cellStyle name="60% - Accent4 3" xfId="1258" xr:uid="{98139A5E-9915-4D99-A76E-F2B5F84E6D8A}"/>
    <cellStyle name="60% - Accent4 3 2" xfId="47986" xr:uid="{86B09414-1C40-435B-9C32-0C3166C79065}"/>
    <cellStyle name="60% - Accent4 4" xfId="47987" xr:uid="{BCE7E0DA-CC4F-4001-AD0E-26C62C1F288E}"/>
    <cellStyle name="60% - Accent4 5" xfId="47988" xr:uid="{BD428FF9-D090-4A83-B7B3-CB44CAAAFA5A}"/>
    <cellStyle name="60% - Accent4 6" xfId="47989" xr:uid="{B74C8022-48E1-4260-9770-D43E33C21B8F}"/>
    <cellStyle name="60% - Accent4 7" xfId="47990" xr:uid="{6590591C-84FE-407A-AD47-6A00C828E263}"/>
    <cellStyle name="60% - Accent4 8" xfId="47991" xr:uid="{C949BC80-41C0-4C19-8C41-6DBA3E316B49}"/>
    <cellStyle name="60% - Accent5 2" xfId="1259" xr:uid="{8E627D07-ED2D-4D00-A87E-638CE297460B}"/>
    <cellStyle name="60% - Accent5 2 2" xfId="47992" xr:uid="{58E58C24-C63C-4216-ADB3-8930EE6EE20F}"/>
    <cellStyle name="60% - Accent5 2_401K Summary" xfId="47993" xr:uid="{B2BC2856-12B1-4F8C-892D-874D4183E0EA}"/>
    <cellStyle name="60% - Accent5 3" xfId="1260" xr:uid="{CF211BE4-BDA4-43BB-8CB8-5E93A0301DF1}"/>
    <cellStyle name="60% - Accent5 3 2" xfId="47994" xr:uid="{2D4E9FD4-5F55-4FCB-99C7-6E96B50FE082}"/>
    <cellStyle name="60% - Accent5 4" xfId="47995" xr:uid="{51841527-17D2-4BEE-B583-3EC364E61F93}"/>
    <cellStyle name="60% - Accent5 5" xfId="47996" xr:uid="{C0A40247-6009-40FD-82B0-F4169221667D}"/>
    <cellStyle name="60% - Accent5 6" xfId="47997" xr:uid="{DFF51D48-C095-483E-8C86-0E0549D12A04}"/>
    <cellStyle name="60% - Accent5 7" xfId="47998" xr:uid="{99F39645-44CE-43F5-AB06-469DBE0E60E6}"/>
    <cellStyle name="60% - Accent5 8" xfId="47999" xr:uid="{5B67ABB7-B89F-4F72-B4AB-7288ACB2F344}"/>
    <cellStyle name="60% - Accent6 2" xfId="1261" xr:uid="{A87B054A-D12D-4861-8A97-0B92781F9F27}"/>
    <cellStyle name="60% - Accent6 2 2" xfId="48000" xr:uid="{3E9B3A32-0FDB-4023-AACE-4E4295431AEA}"/>
    <cellStyle name="60% - Accent6 2_401K Summary" xfId="48001" xr:uid="{899CD7AC-4A73-4BC1-B6E3-932DC4453A96}"/>
    <cellStyle name="60% - Accent6 3" xfId="1262" xr:uid="{F639CEA7-DA49-431A-9349-CF54201E5225}"/>
    <cellStyle name="60% - Accent6 3 2" xfId="48002" xr:uid="{C38CABD0-2843-42BA-94C4-4DAA9E981CF0}"/>
    <cellStyle name="60% - Accent6 4" xfId="48003" xr:uid="{BE7EF886-C1C5-4342-B64C-638543AC91AF}"/>
    <cellStyle name="60% - Accent6 5" xfId="48004" xr:uid="{F9E39ACC-1C25-410E-97C4-6120A96E153B}"/>
    <cellStyle name="60% - Accent6 6" xfId="48005" xr:uid="{B3A60E29-86D9-40B1-9792-ACC4C8C4DD35}"/>
    <cellStyle name="60% - Accent6 7" xfId="48006" xr:uid="{669B9B42-3218-42B5-BE07-3DE7D49EC74B}"/>
    <cellStyle name="60% - Accent6 8" xfId="48007" xr:uid="{0A6B6BF1-0970-4E85-B81B-49254A50E5AB}"/>
    <cellStyle name="60% - Akzent1" xfId="48008" xr:uid="{8E120D7F-60CB-4C01-BAF9-F87E6EE1FC79}"/>
    <cellStyle name="60% - Akzent2" xfId="48009" xr:uid="{2E1A8619-B628-4ED4-8FD1-571BD76AD46A}"/>
    <cellStyle name="60% - Akzent3" xfId="48010" xr:uid="{BB28A230-CD86-44BF-8756-988FD116EDCA}"/>
    <cellStyle name="60% - Akzent4" xfId="48011" xr:uid="{BBEE903E-6101-4A86-A848-BC75D4F723EA}"/>
    <cellStyle name="60% - Akzent5" xfId="48012" xr:uid="{416ADB83-0E27-4756-B33C-7455E9416AE0}"/>
    <cellStyle name="60% - Akzent6" xfId="48013" xr:uid="{83D494BF-AF24-4D35-9C3A-4D12E40E061E}"/>
    <cellStyle name="60% - Énfasis1" xfId="48014" xr:uid="{7525A3F2-3D1F-41B0-ADCE-D3CA70EDA578}"/>
    <cellStyle name="60% - Énfasis2" xfId="48015" xr:uid="{AA4A82E1-CFB1-4F31-AE26-9A3B3FCC7F45}"/>
    <cellStyle name="60% - Énfasis3" xfId="48016" xr:uid="{78201A60-372C-4803-95F7-B9A0F1107BE3}"/>
    <cellStyle name="60% - Énfasis4" xfId="48017" xr:uid="{C7A7C0BB-8A3E-4C5A-A084-8B37BFFB7C45}"/>
    <cellStyle name="60% - Énfasis5" xfId="48018" xr:uid="{B06F78B0-9A26-43F8-BBEF-D32DF6592369}"/>
    <cellStyle name="60% - Énfasis6" xfId="48019" xr:uid="{0D047D70-D1D1-4CCA-8138-38C904B3EC27}"/>
    <cellStyle name="60% - Акцент1" xfId="48020" xr:uid="{74414DC8-4CC3-4679-9F13-CFE26F802750}"/>
    <cellStyle name="60% - Акцент2" xfId="48021" xr:uid="{039F38DC-47A2-4D86-A0F4-AC58951EE01F}"/>
    <cellStyle name="60% - Акцент3" xfId="48022" xr:uid="{A73C2819-F47F-46FD-BBE8-1C1B33AAFF14}"/>
    <cellStyle name="60% - Акцент4" xfId="48023" xr:uid="{01A11A73-FE2D-45FD-A883-AFD07ECAD2C1}"/>
    <cellStyle name="60% - Акцент5" xfId="48024" xr:uid="{D23B371C-D4D2-4434-B5A2-96BD86BDC334}"/>
    <cellStyle name="60% - Акцент6" xfId="48025" xr:uid="{BB649824-AC7E-4847-9856-1B0BC651240A}"/>
    <cellStyle name="60% - 强调文字颜色 1" xfId="48026" xr:uid="{FE6A16BE-B2EE-4586-A1AB-70DB4077B8F4}"/>
    <cellStyle name="60% - 强调文字颜色 2" xfId="48027" xr:uid="{8FF71430-1909-4233-8AD9-588C1ABE39FA}"/>
    <cellStyle name="60% - 强调文字颜色 3" xfId="48028" xr:uid="{E3039821-DB01-469B-8D4C-214728632BE1}"/>
    <cellStyle name="60% - 强调文字颜色 4" xfId="48029" xr:uid="{FF7B9701-FC47-41FF-83A3-2C4C66E237E5}"/>
    <cellStyle name="60% - 强调文字颜色 5" xfId="48030" xr:uid="{E97B652D-A3B9-48E7-A062-BDB54AC3E8E0}"/>
    <cellStyle name="60% - 强调文字颜色 6" xfId="48031" xr:uid="{84EF993C-9C5D-4BC2-A0EB-F01F922F9D2D}"/>
    <cellStyle name="752131" xfId="48032" xr:uid="{2A54DED1-5529-459C-9536-55696C3FC34B}"/>
    <cellStyle name="8" xfId="48033" xr:uid="{48D2EDBF-7550-4CEA-85A7-30B3E5D74189}"/>
    <cellStyle name="8 2" xfId="48034" xr:uid="{238C67E4-EA96-4A6F-804A-8C4CA9F8793A}"/>
    <cellStyle name="8. Plain" xfId="48035" xr:uid="{3E5E695E-B7F9-487A-A0DE-5F6ED20EAD08}"/>
    <cellStyle name="8_401K Summary" xfId="48036" xr:uid="{5CF0B788-88E8-420A-AEBC-EF9C91E261AB}"/>
    <cellStyle name="8_AM 03-22-2009 - Citi Cash Grant - 1st qtr cash grant" xfId="48037" xr:uid="{96D34E92-85A4-4EA9-9D08-FF5CC37E07F6}"/>
    <cellStyle name="8_Bali_Biomass_Fin_Model_082107" xfId="48038" xr:uid="{5D24A8D9-52B5-4FD4-8E11-9E025BBFE85F}"/>
    <cellStyle name="8_G&amp;A_reports" xfId="48039" xr:uid="{B4540ED5-09CE-45EF-8FC2-EEAA1A5DD2CC}"/>
    <cellStyle name="8_March_LTD_Premium" xfId="48040" xr:uid="{4993A5FC-4A69-42D2-BDE2-BFF06D7BDCA5}"/>
    <cellStyle name="8_Nov Self Admin LTD Income Premium - CIGNA" xfId="48041" xr:uid="{4CB177D9-86E8-4CA3-8081-623D06C38FD1}"/>
    <cellStyle name="8_Other Benefits Alloc" xfId="48042" xr:uid="{32DE79F7-DE9A-4D69-8331-5EE4BF46A40F}"/>
    <cellStyle name="8_Other Benefits Allocation %" xfId="48043" xr:uid="{B2CDCD01-6EFE-4DB5-AD8A-0AAA19D2B2D3}"/>
    <cellStyle name="86.584" xfId="48044" xr:uid="{234F175C-D217-4692-B6DE-57C28A850BC3}"/>
    <cellStyle name="9" xfId="48045" xr:uid="{72775EB0-552B-489E-ACB9-94827759D376}"/>
    <cellStyle name="9 2" xfId="48046" xr:uid="{AEF3A36B-30B1-489A-B526-A61CAA627E79}"/>
    <cellStyle name="a" xfId="48047" xr:uid="{ABD9E175-DAD8-4071-9F7B-187263BE3274}"/>
    <cellStyle name="a 2" xfId="48048" xr:uid="{37A49F41-713C-4DB3-9122-38935E888F38}"/>
    <cellStyle name="a_Sheet" xfId="48049" xr:uid="{03BB4A07-7040-48AB-87E1-F91E2DA2F344}"/>
    <cellStyle name="a_Sheet_GTI model v7.0" xfId="48050" xr:uid="{5294A213-82F0-4901-97BD-92926D6D0501}"/>
    <cellStyle name="a_Sheet_Horizon round 1 model vFINAL" xfId="48051" xr:uid="{A88C9CE9-B600-4F64-8327-E6D0905BD209}"/>
    <cellStyle name="a_Sheet_Horizon round 1 model vFINAL_1" xfId="48052" xr:uid="{490CEE70-C2A8-47FD-AE90-A2E63D76E915}"/>
    <cellStyle name="a_Sheet_Horizon round 1 model vFINAL_1_Project Farwest III Model 03-20-07 v135" xfId="48053" xr:uid="{AD38C1E3-F7F7-41C8-96E4-A536786C9A99}"/>
    <cellStyle name="a_Sheet_Horizon round 1 model vFINAL_1_Project Farwest III Model 03-20-07 v135_UPC G&amp;A (5-3-07)" xfId="48054" xr:uid="{817BAC6C-6009-4437-A3AD-78A1A62D6BA7}"/>
    <cellStyle name="a_Sheet_Horizon round 1 model vFINAL_1_Project Makani Model 04-11-07 v6" xfId="48055" xr:uid="{37887447-E92B-476D-9A14-3F35B77B42FC}"/>
    <cellStyle name="a_Sheet_Horizon round 1 model vFINAL_1_Project Makani Model 04-11-07 v6_UPC G&amp;A (5-3-07)" xfId="48056" xr:uid="{ACDD7EAC-82D0-427F-BC5B-6F9BEBE1C6B6}"/>
    <cellStyle name="A¨­¢¬¢Ò_Spectre_23_Mar_00" xfId="48057" xr:uid="{93F514CC-D9B1-4617-A2E1-6E255BFFECDD}"/>
    <cellStyle name="a1" xfId="48058" xr:uid="{B8E2A5D3-FCCE-42C6-9338-1260BD691BA7}"/>
    <cellStyle name="a1 2" xfId="48059" xr:uid="{5973EEA2-5698-42C2-BF56-5E8A1C4892DB}"/>
    <cellStyle name="a1 2 2" xfId="48060" xr:uid="{74CFC043-B981-4763-AC3D-15B8756CCE6A}"/>
    <cellStyle name="a1 2 2 2" xfId="48061" xr:uid="{FECD795A-208E-4242-9757-45CD864FC39E}"/>
    <cellStyle name="a1 2 3" xfId="48062" xr:uid="{808443C0-187D-41A4-A5BB-55EE7DB2231A}"/>
    <cellStyle name="a1 3" xfId="48063" xr:uid="{57A513D6-C6D5-4A89-9126-0AFB48277608}"/>
    <cellStyle name="a1 3 2" xfId="48064" xr:uid="{783D7B0E-E0AF-4A26-A583-5CA5B1993C87}"/>
    <cellStyle name="A3 297 x 420 mm" xfId="48065" xr:uid="{88468509-0B4B-44C2-8FF6-5E84ACE43669}"/>
    <cellStyle name="Absolute Change" xfId="48066" xr:uid="{423BE04D-BE81-4348-8E76-BE670EC2C623}"/>
    <cellStyle name="ac" xfId="48067" xr:uid="{7FC74555-56F8-4192-A883-A15E3C9A7897}"/>
    <cellStyle name="Accent1 - 20%" xfId="1263" xr:uid="{7469F3DC-49CD-4C4F-A5B0-DB5B40A2299A}"/>
    <cellStyle name="Accent1 - 20% 2" xfId="1264" xr:uid="{547BC930-9B63-4AF6-9069-28E3E622F087}"/>
    <cellStyle name="Accent1 - 20% 2 2" xfId="48068" xr:uid="{8A492CE9-EBE7-40B3-9053-E05BDCB60223}"/>
    <cellStyle name="Accent1 - 20% 2 2 2" xfId="48069" xr:uid="{122C6E3E-CE7C-41A1-89C3-7A6BB91009AB}"/>
    <cellStyle name="Accent1 - 20% 2 3" xfId="48070" xr:uid="{96625DA7-5CE7-4385-9ACB-21FCE9783CD6}"/>
    <cellStyle name="Accent1 - 20% 3" xfId="48071" xr:uid="{FA1FD4DB-5D0C-42DD-A123-52BF41AD4FD9}"/>
    <cellStyle name="Accent1 - 20% 3 2" xfId="48072" xr:uid="{D6AE39B9-98BA-4794-9F3A-65342CB4A03C}"/>
    <cellStyle name="Accent1 - 20% 4" xfId="48073" xr:uid="{CDCC4EA6-753B-4101-9D30-22618917B72E}"/>
    <cellStyle name="Accent1 - 20%_401K Summary" xfId="48074" xr:uid="{63C07E0E-64A5-4C48-933C-421301760443}"/>
    <cellStyle name="Accent1 - 40%" xfId="1265" xr:uid="{A184ADEC-8A01-41C7-9E9D-E5F14321EA5F}"/>
    <cellStyle name="Accent1 - 40% 2" xfId="1266" xr:uid="{2B39A78E-B474-42A7-BC1B-BFA33750E1EA}"/>
    <cellStyle name="Accent1 - 40% 2 2" xfId="48075" xr:uid="{F67E255C-2D49-4012-A2E6-5CD92BAA15B8}"/>
    <cellStyle name="Accent1 - 40% 2 2 2" xfId="48076" xr:uid="{5244A222-0ED4-4B73-A44A-F8CF3DFD96D6}"/>
    <cellStyle name="Accent1 - 40% 2 3" xfId="48077" xr:uid="{1E04CAFB-D636-4341-9F84-0CB0FD409057}"/>
    <cellStyle name="Accent1 - 40% 3" xfId="48078" xr:uid="{66481535-44DA-457C-B027-319C92EE81F2}"/>
    <cellStyle name="Accent1 - 40% 3 2" xfId="48079" xr:uid="{3ACEF599-6C60-4CC5-87D4-31EB13457788}"/>
    <cellStyle name="Accent1 - 40% 4" xfId="48080" xr:uid="{D6CF3BA0-7B65-469E-A521-F40137E854C1}"/>
    <cellStyle name="Accent1 - 40%_401K Summary" xfId="48081" xr:uid="{73D0AC9A-4BCF-4CC2-BA82-725D8C9DA063}"/>
    <cellStyle name="Accent1 - 60%" xfId="1267" xr:uid="{BCF5E2F8-AE6E-4801-AF1B-975C2587FF10}"/>
    <cellStyle name="Accent1 - 60% 2" xfId="1268" xr:uid="{C78F26BD-AA7A-420D-BBAD-E9D3FE85F8A0}"/>
    <cellStyle name="Accent1 - 60% 2 2" xfId="48082" xr:uid="{6F20BA7F-7038-42CE-92BF-874928811FBF}"/>
    <cellStyle name="Accent1 - 60% 3" xfId="48083" xr:uid="{098ED8F5-246B-4F1B-B033-CDEAFB3C14E8}"/>
    <cellStyle name="Accent1 - 60% 4" xfId="48084" xr:uid="{5DD0DD02-90D7-427D-822E-F42E1B0AF571}"/>
    <cellStyle name="Accent1 - 60%_401K Summary" xfId="48085" xr:uid="{B86C85DA-52F1-4877-B6C8-8F94C59B3E5C}"/>
    <cellStyle name="Accent1 10" xfId="48086" xr:uid="{FC88C438-2BED-4A46-A662-1681C3827164}"/>
    <cellStyle name="Accent1 10 2" xfId="48087" xr:uid="{A506463E-AF00-4023-A4C4-05676DDB438A}"/>
    <cellStyle name="Accent1 11" xfId="48088" xr:uid="{2463BEFC-0DA9-4813-B4B2-0FDE67577CF3}"/>
    <cellStyle name="Accent1 11 2" xfId="48089" xr:uid="{F41F9C45-4DDD-4BBB-800E-64AABB332F4A}"/>
    <cellStyle name="Accent1 12" xfId="48090" xr:uid="{93845175-8966-4A81-A387-8EF9F5C92CCA}"/>
    <cellStyle name="Accent1 12 2" xfId="48091" xr:uid="{3220DE35-3ED3-4EEA-A84E-46B5F1B5DF25}"/>
    <cellStyle name="Accent1 13" xfId="48092" xr:uid="{BE9B1897-7E2F-4E2A-AACA-E48AD9A4830C}"/>
    <cellStyle name="Accent1 13 2" xfId="48093" xr:uid="{DDD19F18-9AC1-40ED-A498-9A45DC31069A}"/>
    <cellStyle name="Accent1 14" xfId="48094" xr:uid="{FF815CCD-1F7E-495F-808B-16917E574FD4}"/>
    <cellStyle name="Accent1 14 2" xfId="48095" xr:uid="{04FB055A-6A45-4AF8-B0DB-582BA0677668}"/>
    <cellStyle name="Accent1 15" xfId="48096" xr:uid="{1B5E34BD-6D1A-4562-AB5F-251F0E39153B}"/>
    <cellStyle name="Accent1 15 2" xfId="48097" xr:uid="{828C09BA-78DD-4FE7-9C83-A3670E38D7D5}"/>
    <cellStyle name="Accent1 16" xfId="48098" xr:uid="{17AB3BDF-6F29-4C6C-828B-9D91126FE53B}"/>
    <cellStyle name="Accent1 16 2" xfId="48099" xr:uid="{7A8426BB-7169-4734-AEC3-E370634B1C89}"/>
    <cellStyle name="Accent1 17" xfId="48100" xr:uid="{AA5020D5-1461-4E53-8D0A-B4CCC131D75D}"/>
    <cellStyle name="Accent1 17 2" xfId="48101" xr:uid="{FA9D678C-1E4D-49F3-97DE-87333871F1D8}"/>
    <cellStyle name="Accent1 18" xfId="48102" xr:uid="{17D51BFC-51A0-45EA-BCA7-542ACC64A599}"/>
    <cellStyle name="Accent1 18 2" xfId="48103" xr:uid="{929F51ED-E8C8-40A0-941A-03A7CB4ECCBF}"/>
    <cellStyle name="Accent1 19" xfId="48104" xr:uid="{CBA212BD-A1A5-4D01-A61D-7419D462352F}"/>
    <cellStyle name="Accent1 19 2" xfId="48105" xr:uid="{3A9B928F-1B66-41C1-ADB4-59121782E840}"/>
    <cellStyle name="Accent1 2" xfId="1269" xr:uid="{672B101F-68E8-4F96-9459-8B32C86650F2}"/>
    <cellStyle name="Accent1 2 2" xfId="48106" xr:uid="{98266A1C-DC6D-4E2B-9F28-EA7B76274B44}"/>
    <cellStyle name="Accent1 2 3" xfId="48107" xr:uid="{01038EA2-7FF7-44D5-8982-53CD646115B9}"/>
    <cellStyle name="Accent1 20" xfId="48108" xr:uid="{B9AE534B-76C6-4C6F-BA64-C24498091CBE}"/>
    <cellStyle name="Accent1 21" xfId="48109" xr:uid="{C3881628-A192-403F-88DB-ED49AFC6ECA0}"/>
    <cellStyle name="Accent1 22" xfId="48110" xr:uid="{52E801D6-0B09-40AB-8D52-C49299EF016B}"/>
    <cellStyle name="Accent1 23" xfId="48111" xr:uid="{88D2C873-BA63-4BFE-B7E6-0659620138EC}"/>
    <cellStyle name="Accent1 24" xfId="48112" xr:uid="{F6F7E7DF-63F8-4E0D-9740-B2ED9360AAA2}"/>
    <cellStyle name="Accent1 3" xfId="1270" xr:uid="{507941A0-B043-4173-8B78-39166AC7E6A8}"/>
    <cellStyle name="Accent1 3 2" xfId="48113" xr:uid="{F094747A-C60B-407A-BC4E-7C796450DB3B}"/>
    <cellStyle name="Accent1 4" xfId="1271" xr:uid="{56CFBDDF-5F8F-486F-BCEB-83ECC5BE68D1}"/>
    <cellStyle name="Accent1 4 2" xfId="48114" xr:uid="{C879668D-C709-4347-BC2A-145B0D240E51}"/>
    <cellStyle name="Accent1 5" xfId="1272" xr:uid="{A61D5163-BF8C-41AB-9D24-1F5982905080}"/>
    <cellStyle name="Accent1 5 2" xfId="48115" xr:uid="{174E188F-B632-4A86-A84F-51FCB3F1E212}"/>
    <cellStyle name="Accent1 6" xfId="1273" xr:uid="{4510EDF0-BC01-4A25-8230-A9488B56A16E}"/>
    <cellStyle name="Accent1 6 2" xfId="48116" xr:uid="{F08E8337-B82A-41ED-97D0-4C55D210BEB0}"/>
    <cellStyle name="Accent1 7" xfId="1274" xr:uid="{B1A07A54-D800-4686-BBF7-7783EA275FDE}"/>
    <cellStyle name="Accent1 7 2" xfId="48117" xr:uid="{649304B2-6F99-4C96-BD7D-0B60F76A3EA0}"/>
    <cellStyle name="Accent1 8" xfId="1275" xr:uid="{589BF648-B4AD-424C-983A-182BCC6D10C7}"/>
    <cellStyle name="Accent1 8 2" xfId="48118" xr:uid="{DA2E70B3-AF25-4CE8-AE1B-B26008398DCF}"/>
    <cellStyle name="Accent1 9" xfId="1276" xr:uid="{3EEC9BFB-242C-43EE-8BC5-91FC849D83B7}"/>
    <cellStyle name="Accent1 9 2" xfId="48119" xr:uid="{783A8CFA-7D28-4FD8-9568-F0BB13578C06}"/>
    <cellStyle name="Accent2 - 20%" xfId="1277" xr:uid="{8B715103-15E6-4AFA-B22C-45139D2E8F23}"/>
    <cellStyle name="Accent2 - 20% 2" xfId="1278" xr:uid="{83893D78-8CE9-47E4-A5EA-B8076D764D68}"/>
    <cellStyle name="Accent2 - 20% 2 2" xfId="48120" xr:uid="{FD4D68E4-7A2F-49C0-B951-DE274EC567ED}"/>
    <cellStyle name="Accent2 - 20% 2 2 2" xfId="48121" xr:uid="{2EDAB85B-5DD5-4D9F-8050-B421898514BA}"/>
    <cellStyle name="Accent2 - 20% 2 3" xfId="48122" xr:uid="{2E1605BE-670F-4087-B113-2339D01DD455}"/>
    <cellStyle name="Accent2 - 20% 3" xfId="48123" xr:uid="{25EA9B6A-3864-47B9-9CC3-4C6755507BC6}"/>
    <cellStyle name="Accent2 - 20% 3 2" xfId="48124" xr:uid="{28C71F11-9E1C-42C2-9136-48EDBEE3EBCE}"/>
    <cellStyle name="Accent2 - 20% 4" xfId="48125" xr:uid="{5895BCF5-8B35-4955-83A7-F51C3F1E10B0}"/>
    <cellStyle name="Accent2 - 20%_401K Summary" xfId="48126" xr:uid="{4556C9A5-7ED1-4CAC-9CFD-362A2CB31D9B}"/>
    <cellStyle name="Accent2 - 40%" xfId="1279" xr:uid="{AE7BF99A-0763-4531-80D7-51A11B6C34E9}"/>
    <cellStyle name="Accent2 - 40% 2" xfId="1280" xr:uid="{10C0864A-75BC-4B81-8060-0A3A687CFBBA}"/>
    <cellStyle name="Accent2 - 40% 2 2" xfId="48127" xr:uid="{EF88DA26-BA99-4C1E-95BA-E21666880754}"/>
    <cellStyle name="Accent2 - 40% 2 2 2" xfId="48128" xr:uid="{346AF591-647A-46AF-A11C-843F43361E57}"/>
    <cellStyle name="Accent2 - 40% 2 3" xfId="48129" xr:uid="{BF013EC4-3709-4B21-B5F9-23F2A5EC758B}"/>
    <cellStyle name="Accent2 - 40% 3" xfId="48130" xr:uid="{BABB2651-92D5-44AA-BE90-D023A69035F7}"/>
    <cellStyle name="Accent2 - 40% 3 2" xfId="48131" xr:uid="{51C783E0-A3F8-430D-AC6E-0081ACEBCF9A}"/>
    <cellStyle name="Accent2 - 40% 4" xfId="48132" xr:uid="{2DFA8135-BAD3-4C80-8C83-22CD754524EB}"/>
    <cellStyle name="Accent2 - 40%_401K Summary" xfId="48133" xr:uid="{302DACF6-1B98-4C5B-8E76-071FFC62CC07}"/>
    <cellStyle name="Accent2 - 60%" xfId="1281" xr:uid="{9804396B-DA61-416C-87AF-309E117BFFB9}"/>
    <cellStyle name="Accent2 - 60% 2" xfId="1282" xr:uid="{4448403D-E2F8-43E9-A2FC-F40F72A06408}"/>
    <cellStyle name="Accent2 - 60% 2 2" xfId="48134" xr:uid="{C92891A8-01E9-415A-B49B-3B7B59C193EA}"/>
    <cellStyle name="Accent2 - 60% 3" xfId="48135" xr:uid="{6006BF14-977C-4EE5-9541-C4FBA1BE4C44}"/>
    <cellStyle name="Accent2 - 60% 4" xfId="48136" xr:uid="{EED8E63F-78EC-4B52-BD2A-51CE04581B35}"/>
    <cellStyle name="Accent2 - 60%_401K Summary" xfId="48137" xr:uid="{170D1F5F-12A4-4F6E-84FF-FB1FAB0471E9}"/>
    <cellStyle name="Accent2 10" xfId="48138" xr:uid="{2EDF7D73-CFA9-46B2-8660-D09E658BC183}"/>
    <cellStyle name="Accent2 10 2" xfId="48139" xr:uid="{F43BD9F3-57F2-48BB-9E46-74E6E71378B0}"/>
    <cellStyle name="Accent2 11" xfId="48140" xr:uid="{C20CECA4-19F1-4948-A331-A2F0B62BF662}"/>
    <cellStyle name="Accent2 11 2" xfId="48141" xr:uid="{3A3E3F81-6DC0-4D81-902C-812BBBF740A2}"/>
    <cellStyle name="Accent2 12" xfId="48142" xr:uid="{9AB6599F-0CE9-4632-B2F9-40521C501DE0}"/>
    <cellStyle name="Accent2 12 2" xfId="48143" xr:uid="{33728BF7-DF5C-4EA4-B7D0-BF17B1501429}"/>
    <cellStyle name="Accent2 13" xfId="48144" xr:uid="{69B4A1A3-B913-4147-BECC-04527A9498A5}"/>
    <cellStyle name="Accent2 13 2" xfId="48145" xr:uid="{185EFA68-ECC7-4185-A8DA-A5036FCCB0BA}"/>
    <cellStyle name="Accent2 14" xfId="48146" xr:uid="{1EDCCF82-B9AF-41DF-B4E8-D448094E6E3D}"/>
    <cellStyle name="Accent2 14 2" xfId="48147" xr:uid="{3698D771-DD3E-4C70-93FE-2FFDE6218C53}"/>
    <cellStyle name="Accent2 15" xfId="48148" xr:uid="{08622B5E-4C4D-4E8F-BE80-40B85C499DF2}"/>
    <cellStyle name="Accent2 15 2" xfId="48149" xr:uid="{5D095E1E-300C-43FF-8832-98D842E051E5}"/>
    <cellStyle name="Accent2 16" xfId="48150" xr:uid="{4B056AC8-C958-4CF1-8BA3-EBD31DC3F95B}"/>
    <cellStyle name="Accent2 16 2" xfId="48151" xr:uid="{C5B7DB31-367E-448C-8D98-16B478077520}"/>
    <cellStyle name="Accent2 17" xfId="48152" xr:uid="{207ADA7F-C910-4668-8E2A-9BA33137806B}"/>
    <cellStyle name="Accent2 17 2" xfId="48153" xr:uid="{CA8609FA-E528-4CEB-8BEA-26559FE73BBB}"/>
    <cellStyle name="Accent2 18" xfId="48154" xr:uid="{BEE8ADB0-E3CD-4DAE-9A94-9EC72050EF11}"/>
    <cellStyle name="Accent2 18 2" xfId="48155" xr:uid="{C000B341-D4C8-4E7A-AA4F-C6466605E099}"/>
    <cellStyle name="Accent2 19" xfId="48156" xr:uid="{58C260FE-5F41-4C0E-B5B7-D1CD8420E7A1}"/>
    <cellStyle name="Accent2 19 2" xfId="48157" xr:uid="{314C6220-132A-4AF0-AAA7-49AB1C2CFAFC}"/>
    <cellStyle name="Accent2 2" xfId="1283" xr:uid="{3AE983C1-BACF-4B3E-BB0B-2A5BA124F547}"/>
    <cellStyle name="Accent2 2 2" xfId="48158" xr:uid="{749FB7E2-6B99-40AA-B034-96D95910347E}"/>
    <cellStyle name="Accent2 2 3" xfId="48159" xr:uid="{27FB080B-E1A9-49F9-B08A-13DE97F493B1}"/>
    <cellStyle name="Accent2 20" xfId="48160" xr:uid="{62958BC1-C527-4163-A1CA-73CF49731943}"/>
    <cellStyle name="Accent2 21" xfId="48161" xr:uid="{98131FAB-3B49-4B9A-BED5-C37EEC911E80}"/>
    <cellStyle name="Accent2 22" xfId="48162" xr:uid="{3273B146-4BFD-4601-A428-8A28979390B1}"/>
    <cellStyle name="Accent2 23" xfId="48163" xr:uid="{662436AC-72AB-43A1-B5F3-8506880293D2}"/>
    <cellStyle name="Accent2 24" xfId="48164" xr:uid="{6AF308C8-74B1-4A3F-B62E-649B4797EDFF}"/>
    <cellStyle name="Accent2 3" xfId="1284" xr:uid="{F603B7DD-AF01-475F-BB68-28F5458FC827}"/>
    <cellStyle name="Accent2 3 2" xfId="48165" xr:uid="{2C0C8FE1-8A96-415F-98E6-9724672CA518}"/>
    <cellStyle name="Accent2 4" xfId="1285" xr:uid="{D68F9489-21D1-45E7-8017-5B36F75984DD}"/>
    <cellStyle name="Accent2 4 2" xfId="48166" xr:uid="{DA165903-5A4F-4481-9158-E6307DE64463}"/>
    <cellStyle name="Accent2 5" xfId="1286" xr:uid="{1D3E08A0-F43B-4580-8670-B4CF5DA67583}"/>
    <cellStyle name="Accent2 5 2" xfId="48167" xr:uid="{1F79AB18-72C7-4B92-9BF6-28922C89A0CE}"/>
    <cellStyle name="Accent2 6" xfId="1287" xr:uid="{826B4095-F741-4846-BAEC-207C74BD1FCB}"/>
    <cellStyle name="Accent2 6 2" xfId="48168" xr:uid="{58130B47-C050-47FD-B52F-323BDFE5979A}"/>
    <cellStyle name="Accent2 7" xfId="1288" xr:uid="{9FDCD609-5FEB-43D3-BE14-2C2FC12712DC}"/>
    <cellStyle name="Accent2 7 2" xfId="48169" xr:uid="{40E0A473-031A-411A-9F32-006BDA991486}"/>
    <cellStyle name="Accent2 8" xfId="1289" xr:uid="{C1ADF524-3E0D-4253-A279-DAF9D56A9369}"/>
    <cellStyle name="Accent2 8 2" xfId="48170" xr:uid="{0A51EE87-65B2-42C7-91DE-B9506C4D0E29}"/>
    <cellStyle name="Accent2 9" xfId="1290" xr:uid="{80586E83-3EBE-4ED3-8EC7-C8CBD672B0A1}"/>
    <cellStyle name="Accent2 9 2" xfId="48171" xr:uid="{EC1E34FF-AC67-4960-8921-BEE731B02A04}"/>
    <cellStyle name="Accent3 - 20%" xfId="1291" xr:uid="{3AF96139-C594-4CCF-A69C-D73A83B6344A}"/>
    <cellStyle name="Accent3 - 20% 2" xfId="1292" xr:uid="{0D69CC41-B1D6-4F54-AA52-AC1AC5DBA2D0}"/>
    <cellStyle name="Accent3 - 20% 2 2" xfId="48172" xr:uid="{D305376E-3DB4-4FD8-83A7-E1F5BA8F7333}"/>
    <cellStyle name="Accent3 - 20% 2 2 2" xfId="48173" xr:uid="{8601C439-833A-4ACD-B291-7531CC479647}"/>
    <cellStyle name="Accent3 - 20% 2 3" xfId="48174" xr:uid="{05F6D969-07E4-4246-BF3B-17D25B81A324}"/>
    <cellStyle name="Accent3 - 20% 3" xfId="48175" xr:uid="{1D20E5D3-47F6-4F74-975D-EE37FDE1A7D8}"/>
    <cellStyle name="Accent3 - 20% 3 2" xfId="48176" xr:uid="{C156E4AC-5F50-4D90-A8F8-C9C1A83B9903}"/>
    <cellStyle name="Accent3 - 20% 4" xfId="48177" xr:uid="{53452132-C505-4195-A45D-F392F42054B6}"/>
    <cellStyle name="Accent3 - 20%_401K Summary" xfId="48178" xr:uid="{4B37429B-A906-4EEB-AB40-CEF9CDF3BFBA}"/>
    <cellStyle name="Accent3 - 40%" xfId="1293" xr:uid="{C4308693-59AA-4A4D-B67D-4BE80A283437}"/>
    <cellStyle name="Accent3 - 40% 2" xfId="1294" xr:uid="{5061E5D4-0FAF-4B68-A7C5-49D7E4DA493A}"/>
    <cellStyle name="Accent3 - 40% 2 2" xfId="48179" xr:uid="{D5947EE8-0326-4920-97D4-8EAA1FCB9E16}"/>
    <cellStyle name="Accent3 - 40% 2 2 2" xfId="48180" xr:uid="{68ACFBBD-06A8-403D-893E-5F825FF395C6}"/>
    <cellStyle name="Accent3 - 40% 2 3" xfId="48181" xr:uid="{1B973A4C-7711-4E1C-892B-B6FA814E9531}"/>
    <cellStyle name="Accent3 - 40% 3" xfId="48182" xr:uid="{B917F714-8219-41EC-B180-39691D350F46}"/>
    <cellStyle name="Accent3 - 40% 3 2" xfId="48183" xr:uid="{6B1233EC-656E-48CB-8467-3AE606F2CFA6}"/>
    <cellStyle name="Accent3 - 40% 4" xfId="48184" xr:uid="{15EF785A-3888-432E-B2EB-A18C62E71394}"/>
    <cellStyle name="Accent3 - 40%_401K Summary" xfId="48185" xr:uid="{4404F198-1248-476A-A9EF-02B4D5961468}"/>
    <cellStyle name="Accent3 - 60%" xfId="1295" xr:uid="{FBE61103-B053-459B-A2A1-401AF98D9828}"/>
    <cellStyle name="Accent3 - 60% 2" xfId="1296" xr:uid="{32D31530-AA17-40CD-86CC-58D18F46CE09}"/>
    <cellStyle name="Accent3 - 60% 2 2" xfId="48186" xr:uid="{6765A3AF-E171-4FA7-A079-1D5512DA5164}"/>
    <cellStyle name="Accent3 - 60% 3" xfId="48187" xr:uid="{A712EB5F-5E68-4401-98E7-D64F3682ABBA}"/>
    <cellStyle name="Accent3 - 60% 4" xfId="48188" xr:uid="{9F1A19CA-81BD-4B71-92A5-C187B8356A75}"/>
    <cellStyle name="Accent3 - 60%_401K Summary" xfId="48189" xr:uid="{9352860F-70B1-4CB2-8874-695A02EB5E61}"/>
    <cellStyle name="Accent3 10" xfId="48190" xr:uid="{EFDA351F-A6A2-4C54-93B6-5D80BD9E3C31}"/>
    <cellStyle name="Accent3 10 2" xfId="48191" xr:uid="{6C218F39-0038-4663-B290-9D205A462E17}"/>
    <cellStyle name="Accent3 11" xfId="48192" xr:uid="{F840C909-F7B7-48EF-A3FB-F2E19FC4E15B}"/>
    <cellStyle name="Accent3 11 2" xfId="48193" xr:uid="{95608998-07E7-453C-94D8-DC7AED8E0A74}"/>
    <cellStyle name="Accent3 12" xfId="48194" xr:uid="{807677CE-A5C3-4DAA-81F6-80338D9FD077}"/>
    <cellStyle name="Accent3 12 2" xfId="48195" xr:uid="{312F1022-3FD4-4207-9D08-0B5E21B26833}"/>
    <cellStyle name="Accent3 13" xfId="48196" xr:uid="{980CDBB0-6503-4A82-9335-37255D527B72}"/>
    <cellStyle name="Accent3 13 2" xfId="48197" xr:uid="{2E81D6AA-2AE4-45BA-A23D-C828A8C0FCA3}"/>
    <cellStyle name="Accent3 14" xfId="48198" xr:uid="{3E3334FB-DDAF-4B87-8960-C27277DDC9E2}"/>
    <cellStyle name="Accent3 14 2" xfId="48199" xr:uid="{61C8F40B-B186-4AD9-82E3-7692BBE25BF9}"/>
    <cellStyle name="Accent3 15" xfId="48200" xr:uid="{B7EC6832-45C6-41D9-BBEF-525917E86C6E}"/>
    <cellStyle name="Accent3 15 2" xfId="48201" xr:uid="{F78C93EE-43A5-4CC5-BAEC-EE80F72225CB}"/>
    <cellStyle name="Accent3 16" xfId="48202" xr:uid="{49BD5181-8103-4AF8-9DA2-E8F178B6AC07}"/>
    <cellStyle name="Accent3 16 2" xfId="48203" xr:uid="{3CA76FFF-937A-4A56-8E72-56FB6191C0E7}"/>
    <cellStyle name="Accent3 17" xfId="48204" xr:uid="{B5AB83E8-E5E1-4ECE-ACC9-91C726DCF0CE}"/>
    <cellStyle name="Accent3 17 2" xfId="48205" xr:uid="{0483D662-678E-4251-8B1A-3942B8D937E2}"/>
    <cellStyle name="Accent3 18" xfId="48206" xr:uid="{5C1E0CF7-1754-4F35-88C0-C08E9346253F}"/>
    <cellStyle name="Accent3 18 2" xfId="48207" xr:uid="{37200BF0-8248-4D50-A4AF-E5F3C1889CCD}"/>
    <cellStyle name="Accent3 19" xfId="48208" xr:uid="{255EF2B8-4044-4896-B28B-84B7296BB917}"/>
    <cellStyle name="Accent3 19 2" xfId="48209" xr:uid="{B9B4E843-BFA0-4473-A8EA-63250418B994}"/>
    <cellStyle name="Accent3 2" xfId="1297" xr:uid="{5364B0B8-2CCB-4A1B-B833-6DFBE58E28EE}"/>
    <cellStyle name="Accent3 2 2" xfId="48210" xr:uid="{57491C38-2C84-437C-9BFE-BC6A4D5EEE0A}"/>
    <cellStyle name="Accent3 2 3" xfId="48211" xr:uid="{A58751D9-3406-418B-A029-6851B30D0A69}"/>
    <cellStyle name="Accent3 20" xfId="48212" xr:uid="{81EF3FF1-0D5C-43C9-B060-F487FF89DDCF}"/>
    <cellStyle name="Accent3 21" xfId="48213" xr:uid="{07BD83C4-FADB-46F4-922B-07BB9FE74804}"/>
    <cellStyle name="Accent3 22" xfId="48214" xr:uid="{C9AAB5D4-67D8-4D58-809C-76D5557AC5EC}"/>
    <cellStyle name="Accent3 23" xfId="48215" xr:uid="{7B102402-0336-41A0-BCFA-371E41CA39CC}"/>
    <cellStyle name="Accent3 24" xfId="48216" xr:uid="{BF098BA4-F265-4154-AF78-B1A19D71B2BB}"/>
    <cellStyle name="Accent3 25" xfId="48217" xr:uid="{E76463C1-C71C-487D-992A-01B342A651E7}"/>
    <cellStyle name="Accent3 26" xfId="48218" xr:uid="{B95FE2F0-C009-4769-917A-CEB0BF98F8CF}"/>
    <cellStyle name="Accent3 27" xfId="48219" xr:uid="{5F59F2CD-4468-4AD7-9981-6BE93677E325}"/>
    <cellStyle name="Accent3 28" xfId="48220" xr:uid="{FAF48921-5905-4D29-A23C-D657706E099B}"/>
    <cellStyle name="Accent3 29" xfId="48221" xr:uid="{74415B66-CA81-41AD-9961-A602C52B870C}"/>
    <cellStyle name="Accent3 3" xfId="1298" xr:uid="{692F2B40-81F0-43C8-943A-FE40B1C5BB40}"/>
    <cellStyle name="Accent3 3 2" xfId="48222" xr:uid="{469CA811-ED84-43A8-A31F-D0D0EF89C8E0}"/>
    <cellStyle name="Accent3 30" xfId="48223" xr:uid="{FE9DF860-8169-4511-B3F8-EDF94787FD53}"/>
    <cellStyle name="Accent3 4" xfId="1299" xr:uid="{0B79C2B1-EDE8-4EA5-8A45-DFED5A11D3EA}"/>
    <cellStyle name="Accent3 4 2" xfId="48224" xr:uid="{872199AE-35B9-4130-A58A-99659AC549D1}"/>
    <cellStyle name="Accent3 5" xfId="1300" xr:uid="{12143CB6-80C1-4AB2-BF7A-019288792DB0}"/>
    <cellStyle name="Accent3 5 2" xfId="48225" xr:uid="{22DD97CC-60B7-489E-B475-27DD0AE4D013}"/>
    <cellStyle name="Accent3 6" xfId="1301" xr:uid="{22AEC703-BFFC-4A8B-B08A-96129586E23E}"/>
    <cellStyle name="Accent3 6 2" xfId="48226" xr:uid="{28BFC1A5-4DA9-4EB3-B52E-86362CA0C692}"/>
    <cellStyle name="Accent3 7" xfId="1302" xr:uid="{E2B7D640-B3CA-4FFA-A3FE-5A725E64CB69}"/>
    <cellStyle name="Accent3 7 2" xfId="48227" xr:uid="{022C06E5-F90F-451B-82F0-BF608FF4852B}"/>
    <cellStyle name="Accent3 8" xfId="1303" xr:uid="{20B767D8-8661-4233-9204-9C5B4A823300}"/>
    <cellStyle name="Accent3 8 2" xfId="48228" xr:uid="{EA714E4C-D69F-41E6-BF1F-CE78CB7606BC}"/>
    <cellStyle name="Accent3 9" xfId="1304" xr:uid="{579B0519-FD52-466E-8404-3CBDB17690BE}"/>
    <cellStyle name="Accent3 9 2" xfId="48229" xr:uid="{71AD23BA-3C05-4009-9797-2A16C30C473B}"/>
    <cellStyle name="Accent4 - 20%" xfId="1305" xr:uid="{42CB8EA0-0FAA-4D1D-B0FB-CB4CC7E58090}"/>
    <cellStyle name="Accent4 - 20% 2" xfId="1306" xr:uid="{C5FB0254-F563-4BC0-ADE9-64B0DFACF3E4}"/>
    <cellStyle name="Accent4 - 20% 2 2" xfId="48230" xr:uid="{E47B76A4-93B2-4F2B-B3CF-272564E2CD5A}"/>
    <cellStyle name="Accent4 - 20% 2 2 2" xfId="48231" xr:uid="{8173EB23-4C67-4CD8-B680-8C0E87EB7DB3}"/>
    <cellStyle name="Accent4 - 20% 2 3" xfId="48232" xr:uid="{9889ACC0-7160-4D64-B434-66448DAE259F}"/>
    <cellStyle name="Accent4 - 20% 3" xfId="48233" xr:uid="{04CDFE09-6435-4380-9DA4-1E0F7C2EC48C}"/>
    <cellStyle name="Accent4 - 20% 3 2" xfId="48234" xr:uid="{164271FC-41C5-444B-AB4C-E757A2B8B0FC}"/>
    <cellStyle name="Accent4 - 20% 4" xfId="48235" xr:uid="{60D9C842-6E7B-4EFB-B03B-815C6E0F5237}"/>
    <cellStyle name="Accent4 - 20%_401K Summary" xfId="48236" xr:uid="{F6EAB261-DC9E-46CF-833B-A7DFC7FB6AAF}"/>
    <cellStyle name="Accent4 - 40%" xfId="1307" xr:uid="{36188519-B848-4ABE-B4F5-A6BEA3C28C63}"/>
    <cellStyle name="Accent4 - 40% 2" xfId="1308" xr:uid="{864F53E1-D30E-4CB4-989D-3B5DB2AF2375}"/>
    <cellStyle name="Accent4 - 40% 2 2" xfId="48237" xr:uid="{88E01472-696B-4A46-A133-83066C74F93C}"/>
    <cellStyle name="Accent4 - 40% 2 2 2" xfId="48238" xr:uid="{47180F09-02C5-499A-9B74-FAC39D82B3D1}"/>
    <cellStyle name="Accent4 - 40% 2 3" xfId="48239" xr:uid="{126A8727-E617-42BC-9ED4-42E52A0D1890}"/>
    <cellStyle name="Accent4 - 40% 3" xfId="48240" xr:uid="{01C94325-5E24-4CC2-A4DB-1FD62AC65C13}"/>
    <cellStyle name="Accent4 - 40% 3 2" xfId="48241" xr:uid="{D9DCF7B0-FC0A-43E3-BC19-69B9F00B0445}"/>
    <cellStyle name="Accent4 - 40% 4" xfId="48242" xr:uid="{A4D8F24C-F714-49D0-8E18-7432EF24AF05}"/>
    <cellStyle name="Accent4 - 40%_401K Summary" xfId="48243" xr:uid="{03913738-3C28-4B33-9598-857F872E8F59}"/>
    <cellStyle name="Accent4 - 60%" xfId="1309" xr:uid="{03F33124-A76E-4941-B344-72894D47E381}"/>
    <cellStyle name="Accent4 - 60% 2" xfId="1310" xr:uid="{E2831950-D2EB-4BDF-850A-78604D79A73F}"/>
    <cellStyle name="Accent4 - 60% 2 2" xfId="48244" xr:uid="{A8DE1A04-5A15-440E-92F8-44C4B4F8B921}"/>
    <cellStyle name="Accent4 - 60% 3" xfId="48245" xr:uid="{87F6F20A-64CE-4EED-93B7-C28178C0CD0B}"/>
    <cellStyle name="Accent4 - 60% 4" xfId="48246" xr:uid="{9A79FA9C-96DD-43C9-89DF-5FCF77AC5485}"/>
    <cellStyle name="Accent4 - 60%_401K Summary" xfId="48247" xr:uid="{3DEAA041-8585-432A-A505-DB4BFA5816E8}"/>
    <cellStyle name="Accent4 10" xfId="48248" xr:uid="{7FECF6B0-6FD2-43B5-AA61-FF02FC4E471A}"/>
    <cellStyle name="Accent4 10 2" xfId="48249" xr:uid="{D330E847-FBD8-443C-BBC6-69A604CCC8AF}"/>
    <cellStyle name="Accent4 11" xfId="48250" xr:uid="{C1D6D857-CA5F-4B3A-B160-EC2A5A903B2A}"/>
    <cellStyle name="Accent4 11 2" xfId="48251" xr:uid="{1C94748E-A65D-43A9-8B36-87282F1624C3}"/>
    <cellStyle name="Accent4 12" xfId="48252" xr:uid="{205BB273-ABB6-49C0-8654-0BE52D192722}"/>
    <cellStyle name="Accent4 12 2" xfId="48253" xr:uid="{54E70613-F42F-4769-9271-6ED9CBD2F9C1}"/>
    <cellStyle name="Accent4 13" xfId="48254" xr:uid="{A2666C63-1379-4727-B1BF-070AF3F38368}"/>
    <cellStyle name="Accent4 13 2" xfId="48255" xr:uid="{3E397DB7-0091-48D8-9C25-7AADE0E7981E}"/>
    <cellStyle name="Accent4 14" xfId="48256" xr:uid="{9A50DDAC-CF1E-4B5F-A39A-13CE5F691E52}"/>
    <cellStyle name="Accent4 14 2" xfId="48257" xr:uid="{10E06DBF-AA83-4531-BA2D-198A3494FCE2}"/>
    <cellStyle name="Accent4 15" xfId="48258" xr:uid="{817BE1F5-F655-408A-A745-6145191DBE8B}"/>
    <cellStyle name="Accent4 15 2" xfId="48259" xr:uid="{FF4DBE0F-2746-4B31-BB64-0CBA7080BB8D}"/>
    <cellStyle name="Accent4 16" xfId="48260" xr:uid="{158E7220-25BB-4C53-AEF0-C2F249E4DC69}"/>
    <cellStyle name="Accent4 16 2" xfId="48261" xr:uid="{D27BDD8D-8F81-4BC7-A2B7-3C2A5338C71F}"/>
    <cellStyle name="Accent4 17" xfId="48262" xr:uid="{1DDBD1F7-AB7A-4D5F-A6E1-BC5381054A27}"/>
    <cellStyle name="Accent4 17 2" xfId="48263" xr:uid="{1BA4C366-E10D-4A95-8521-E23B8094FC2C}"/>
    <cellStyle name="Accent4 18" xfId="48264" xr:uid="{D6041C20-5FB3-410F-8E7A-A5BDC9E89648}"/>
    <cellStyle name="Accent4 18 2" xfId="48265" xr:uid="{97A6E862-7D69-45A6-8C2E-DD70C92A036E}"/>
    <cellStyle name="Accent4 19" xfId="48266" xr:uid="{B091341E-D3DC-4750-A19C-2E8D13B57C7D}"/>
    <cellStyle name="Accent4 19 2" xfId="48267" xr:uid="{5214239E-EB90-4EBA-9883-9C6554D73304}"/>
    <cellStyle name="Accent4 2" xfId="1311" xr:uid="{028C8B88-00A5-462C-BFDB-0B3F64A4993F}"/>
    <cellStyle name="Accent4 2 2" xfId="48268" xr:uid="{302FCCC3-2891-4828-9FCD-AA45411AE449}"/>
    <cellStyle name="Accent4 2 3" xfId="48269" xr:uid="{5B241E21-C9AB-446C-A669-5A906AFD25DD}"/>
    <cellStyle name="Accent4 20" xfId="48270" xr:uid="{D0DF642F-178A-483C-8119-FA1A3C122179}"/>
    <cellStyle name="Accent4 21" xfId="48271" xr:uid="{A5F74BCB-5F76-4EEE-B4D0-91EE8A466882}"/>
    <cellStyle name="Accent4 22" xfId="48272" xr:uid="{4E80B94E-6CE0-48F3-AFBB-250A0565CE0B}"/>
    <cellStyle name="Accent4 23" xfId="48273" xr:uid="{1EE7AFFE-7DF1-4365-82B9-FAD46E69DFFD}"/>
    <cellStyle name="Accent4 24" xfId="48274" xr:uid="{FD554AAF-2C28-4E5E-B542-8DDD2CE6DDF0}"/>
    <cellStyle name="Accent4 25" xfId="48275" xr:uid="{35D1A945-D955-41C5-8A0A-A87130FAE8CE}"/>
    <cellStyle name="Accent4 26" xfId="48276" xr:uid="{9A99AA04-796A-42E8-BDB1-C519388DFF79}"/>
    <cellStyle name="Accent4 27" xfId="48277" xr:uid="{F605DB22-EA44-4E59-95DD-6A15A8834A68}"/>
    <cellStyle name="Accent4 28" xfId="48278" xr:uid="{ACB9ADA3-2BF9-4119-8C65-23117F34429F}"/>
    <cellStyle name="Accent4 29" xfId="48279" xr:uid="{908608E5-A003-4990-A91A-9F7F397F4817}"/>
    <cellStyle name="Accent4 3" xfId="1312" xr:uid="{D8C4CACC-AEB5-42F6-97BA-572CD81F2489}"/>
    <cellStyle name="Accent4 3 2" xfId="48280" xr:uid="{D210FBE9-7DB9-4C25-BBDB-C22B5EF632BA}"/>
    <cellStyle name="Accent4 30" xfId="48281" xr:uid="{3D1F9345-D706-4595-8FFF-7D696EC5503B}"/>
    <cellStyle name="Accent4 4" xfId="1313" xr:uid="{A9824769-B280-48B1-AB13-E015E5FEA578}"/>
    <cellStyle name="Accent4 4 2" xfId="48282" xr:uid="{5167B675-E62B-43D9-BEA1-777DD3294E25}"/>
    <cellStyle name="Accent4 5" xfId="1314" xr:uid="{B16E7732-99DD-47AF-9F13-940356727FD3}"/>
    <cellStyle name="Accent4 5 2" xfId="48283" xr:uid="{EB4E44E9-88A3-4C1F-AC5F-F171F4D25620}"/>
    <cellStyle name="Accent4 6" xfId="1315" xr:uid="{E7D3179E-518B-4270-A21C-5306326733AC}"/>
    <cellStyle name="Accent4 6 2" xfId="48284" xr:uid="{66B2F13B-761C-4D18-B9A2-5DC3073C4432}"/>
    <cellStyle name="Accent4 7" xfId="1316" xr:uid="{353FFBFB-62B4-4A91-8B61-7E7AD29183B0}"/>
    <cellStyle name="Accent4 7 2" xfId="48285" xr:uid="{02E21DE4-2974-42C1-80E6-36DCB769BBF0}"/>
    <cellStyle name="Accent4 8" xfId="1317" xr:uid="{28602A42-DCC2-473E-A869-C99D684929F1}"/>
    <cellStyle name="Accent4 8 2" xfId="48286" xr:uid="{BBF1349D-1814-42AE-A89A-0D2C130098AD}"/>
    <cellStyle name="Accent4 9" xfId="1318" xr:uid="{10CA90EE-052A-429C-A0D9-45092AA01C99}"/>
    <cellStyle name="Accent4 9 2" xfId="48287" xr:uid="{C086DB9F-AEC5-44C5-8196-C4174917E250}"/>
    <cellStyle name="Accent5 - 20%" xfId="1319" xr:uid="{834FFFED-831C-43AF-AFD4-2194C5E6525D}"/>
    <cellStyle name="Accent5 - 20% 2" xfId="1320" xr:uid="{0F92DC69-B68D-4EF5-B863-37C0D856813E}"/>
    <cellStyle name="Accent5 - 20% 2 2" xfId="48288" xr:uid="{86FFA998-040D-4A89-B654-7B2B3E0888E1}"/>
    <cellStyle name="Accent5 - 20% 2 2 2" xfId="48289" xr:uid="{470CB7BB-639B-4022-8EE1-A9A5A144A670}"/>
    <cellStyle name="Accent5 - 20% 2 3" xfId="48290" xr:uid="{514974E0-18BA-44FD-93D3-ADCBB5B3D5C2}"/>
    <cellStyle name="Accent5 - 20% 3" xfId="48291" xr:uid="{49EB1A0C-439E-4224-8BEA-39D1371EB691}"/>
    <cellStyle name="Accent5 - 20% 3 2" xfId="48292" xr:uid="{2609E0FB-6F0E-4B50-B914-3D85A834003E}"/>
    <cellStyle name="Accent5 - 20% 4" xfId="48293" xr:uid="{6A854CC3-BC2E-4D92-BA01-99825768E33F}"/>
    <cellStyle name="Accent5 - 20%_401K Summary" xfId="48294" xr:uid="{5BFDD699-E4FD-47E0-BE1C-A01C29ADEEA1}"/>
    <cellStyle name="Accent5 - 40%" xfId="1321" xr:uid="{51EE6D90-3979-414D-86E8-17B4A30C18F5}"/>
    <cellStyle name="Accent5 - 40% 2" xfId="48295" xr:uid="{576586B4-467D-41AA-A99A-BC850DA2327D}"/>
    <cellStyle name="Accent5 - 40% 2 2" xfId="48296" xr:uid="{240C05FE-07B1-470C-9307-AA0DCEADE18D}"/>
    <cellStyle name="Accent5 - 40% 3" xfId="48297" xr:uid="{4CDB4D6E-3037-4653-BC5C-B9018DE51436}"/>
    <cellStyle name="Accent5 - 60%" xfId="1322" xr:uid="{3BCA1E8C-6BDA-403D-A01C-522F9301232B}"/>
    <cellStyle name="Accent5 - 60% 2" xfId="1323" xr:uid="{57BFF86E-83AB-4F96-B3F9-B3BFC90A0AED}"/>
    <cellStyle name="Accent5 - 60% 2 2" xfId="48298" xr:uid="{7744D03F-7468-4774-9EB2-FAEF987951CE}"/>
    <cellStyle name="Accent5 - 60% 3" xfId="48299" xr:uid="{3A49E09B-0294-4038-A263-4FDFB9E76C6B}"/>
    <cellStyle name="Accent5 - 60% 4" xfId="48300" xr:uid="{0A213B3B-DC24-4F61-8D6C-F25527461B30}"/>
    <cellStyle name="Accent5 - 60%_401K Summary" xfId="48301" xr:uid="{1999C057-5D04-469A-8D66-0B70EC2C14A4}"/>
    <cellStyle name="Accent5 10" xfId="48302" xr:uid="{20CAD3CF-E390-42F7-A6A5-25D54C14728F}"/>
    <cellStyle name="Accent5 10 2" xfId="48303" xr:uid="{0CFF4468-8E9D-45D6-B106-4ADA5280066D}"/>
    <cellStyle name="Accent5 11" xfId="48304" xr:uid="{B1974133-452E-4D9E-A197-4D87F12C8B5E}"/>
    <cellStyle name="Accent5 11 2" xfId="48305" xr:uid="{9117B7FC-A890-4087-BA10-C1F1FF261624}"/>
    <cellStyle name="Accent5 12" xfId="48306" xr:uid="{19315FE9-4FE0-475D-A079-CDE497890270}"/>
    <cellStyle name="Accent5 12 2" xfId="48307" xr:uid="{013F5431-F4B7-4751-95C8-03F9918F021F}"/>
    <cellStyle name="Accent5 13" xfId="48308" xr:uid="{E67A2DD2-E997-436D-8CFA-417FFF41E95F}"/>
    <cellStyle name="Accent5 13 2" xfId="48309" xr:uid="{D3EEE8D4-53BC-4F79-BFFA-0D5B5CA688EE}"/>
    <cellStyle name="Accent5 14" xfId="48310" xr:uid="{C184185A-AB9A-4B19-B4FC-6B57136BA380}"/>
    <cellStyle name="Accent5 14 2" xfId="48311" xr:uid="{368056FE-B232-4707-A771-7DD61EF38BD7}"/>
    <cellStyle name="Accent5 15" xfId="48312" xr:uid="{5D959AB0-7145-422A-A173-E7131F3D28DF}"/>
    <cellStyle name="Accent5 15 2" xfId="48313" xr:uid="{080227A3-A252-4931-9D29-1A6A2D83BD81}"/>
    <cellStyle name="Accent5 16" xfId="48314" xr:uid="{1D04F922-CC0F-4AAE-A7F8-02B9E405F821}"/>
    <cellStyle name="Accent5 16 2" xfId="48315" xr:uid="{32924DE5-B5F2-4F6E-95E4-E65E8829AA2D}"/>
    <cellStyle name="Accent5 17" xfId="48316" xr:uid="{B8EC6C6E-22C3-4B08-88B2-A95320467D1B}"/>
    <cellStyle name="Accent5 17 2" xfId="48317" xr:uid="{C7FDD36F-FD5A-4F1B-B855-1F40C41B8184}"/>
    <cellStyle name="Accent5 18" xfId="48318" xr:uid="{D94C7BEE-875A-4C85-A3A2-17F6686555C9}"/>
    <cellStyle name="Accent5 18 2" xfId="48319" xr:uid="{3E1ED45D-2BA9-4E2E-BE40-893C3E5CF56C}"/>
    <cellStyle name="Accent5 19" xfId="48320" xr:uid="{76B38468-92E4-4077-AD24-D13EC9D8EDEC}"/>
    <cellStyle name="Accent5 19 2" xfId="48321" xr:uid="{AA5A896C-0058-4B10-8A83-9AE21B78D0E1}"/>
    <cellStyle name="Accent5 2" xfId="1324" xr:uid="{C3CF965A-03D4-4F1F-A592-E62C691DB1D3}"/>
    <cellStyle name="Accent5 2 2" xfId="48322" xr:uid="{23713006-7956-47C8-958A-8D18CDBDAFA6}"/>
    <cellStyle name="Accent5 2 3" xfId="48323" xr:uid="{39340B6C-C904-452C-A857-CBD47EC1BCB0}"/>
    <cellStyle name="Accent5 20" xfId="48324" xr:uid="{F7662655-31D7-4BC0-AD8B-32D0ACF75467}"/>
    <cellStyle name="Accent5 21" xfId="48325" xr:uid="{0675F48E-816E-4FE3-8FC3-3129D9279C8F}"/>
    <cellStyle name="Accent5 22" xfId="48326" xr:uid="{F0B0497D-A55C-4336-A65D-2D49B34C287E}"/>
    <cellStyle name="Accent5 23" xfId="48327" xr:uid="{EBA379E3-C650-4DD1-A2A7-B73299F138D7}"/>
    <cellStyle name="Accent5 24" xfId="48328" xr:uid="{442C854E-B23C-4C8B-B970-A87F38B5C21D}"/>
    <cellStyle name="Accent5 25" xfId="48329" xr:uid="{8577D950-604F-4D6C-9DA2-672F491AB0A9}"/>
    <cellStyle name="Accent5 26" xfId="48330" xr:uid="{6800B9FE-93BD-487D-B687-6C74C95DDDA3}"/>
    <cellStyle name="Accent5 27" xfId="48331" xr:uid="{EE9B271D-B0F9-4386-826C-6CD188D26F6F}"/>
    <cellStyle name="Accent5 28" xfId="48332" xr:uid="{2910DEF6-745A-4C0C-A5AA-26209D284538}"/>
    <cellStyle name="Accent5 29" xfId="48333" xr:uid="{AA1C11BC-828C-4EB7-86D1-A671D6A1149A}"/>
    <cellStyle name="Accent5 3" xfId="1325" xr:uid="{A27EE26E-B32A-4720-BD9F-AA7E5DFBFCB9}"/>
    <cellStyle name="Accent5 3 2" xfId="48334" xr:uid="{F4A5115B-4F2E-4BF5-93AD-A402AEB0B6A3}"/>
    <cellStyle name="Accent5 30" xfId="48335" xr:uid="{72E22A1E-4D33-4BD8-A131-9F4F411BAE50}"/>
    <cellStyle name="Accent5 4" xfId="1326" xr:uid="{EAEFABD4-391E-415A-BE94-3C364AE3B217}"/>
    <cellStyle name="Accent5 4 2" xfId="48336" xr:uid="{F91A599F-0DD6-4055-8025-E2C1E9B519FB}"/>
    <cellStyle name="Accent5 5" xfId="1327" xr:uid="{C32428E0-BE68-4E3F-B4D0-A365DFEB5916}"/>
    <cellStyle name="Accent5 5 2" xfId="48337" xr:uid="{4C27EE98-D709-4C1E-B7F3-5F9DD737872A}"/>
    <cellStyle name="Accent5 6" xfId="1328" xr:uid="{843C5266-33D9-4130-B340-BB367D6FC8E2}"/>
    <cellStyle name="Accent5 6 2" xfId="48338" xr:uid="{702CC561-9E41-425C-88FB-A3F09DBAAE9D}"/>
    <cellStyle name="Accent5 7" xfId="1329" xr:uid="{7E76993C-C5B0-49B4-BB00-D2FCA9039F3A}"/>
    <cellStyle name="Accent5 7 2" xfId="48339" xr:uid="{84893A8D-566A-423B-A807-44D351484578}"/>
    <cellStyle name="Accent5 8" xfId="1330" xr:uid="{9375EDA2-3975-40C1-B6DB-F0683E06156A}"/>
    <cellStyle name="Accent5 8 2" xfId="48340" xr:uid="{C18564A0-4281-4607-98E4-B8E7CD3D773B}"/>
    <cellStyle name="Accent5 9" xfId="1331" xr:uid="{EA420816-68A2-4F7A-94F9-94110356F0E2}"/>
    <cellStyle name="Accent5 9 2" xfId="48341" xr:uid="{5255B0D6-7F5F-49C0-ABF2-5568E633A7A2}"/>
    <cellStyle name="Accent6 - 20%" xfId="1332" xr:uid="{D6544D63-A24A-40D6-930E-F10B1B416EBF}"/>
    <cellStyle name="Accent6 - 20% 2" xfId="48342" xr:uid="{BBC21E23-785F-46EC-81A7-82E290E85ACD}"/>
    <cellStyle name="Accent6 - 20% 2 2" xfId="48343" xr:uid="{12325281-8F40-44D9-87E9-AF47C154AEC4}"/>
    <cellStyle name="Accent6 - 20% 3" xfId="48344" xr:uid="{DFFCC800-7773-42B9-80C6-5870A8872804}"/>
    <cellStyle name="Accent6 - 40%" xfId="1333" xr:uid="{6960DBDD-51D7-46F1-8201-2CF1461B3090}"/>
    <cellStyle name="Accent6 - 40% 2" xfId="1334" xr:uid="{F7FBBC9A-FCDD-40BB-8967-B2CF4DD27838}"/>
    <cellStyle name="Accent6 - 40% 2 2" xfId="48345" xr:uid="{49460424-E756-4C05-BC99-41E2231D406F}"/>
    <cellStyle name="Accent6 - 40% 2 2 2" xfId="48346" xr:uid="{5B58FFC7-C3D5-4723-B55A-1A0792F1C6D7}"/>
    <cellStyle name="Accent6 - 40% 2 3" xfId="48347" xr:uid="{95691CBB-94CD-41A1-88A3-99F873FA57FA}"/>
    <cellStyle name="Accent6 - 40% 3" xfId="48348" xr:uid="{436FCCF7-C048-4BE9-A270-A33B560A4785}"/>
    <cellStyle name="Accent6 - 40% 3 2" xfId="48349" xr:uid="{D192F584-098B-4E84-BEB5-D97A063AEA6A}"/>
    <cellStyle name="Accent6 - 40% 4" xfId="48350" xr:uid="{7CDE00FA-6AA3-4FFC-B0B2-303FEFBF4099}"/>
    <cellStyle name="Accent6 - 40%_401K Summary" xfId="48351" xr:uid="{3D986F5B-9920-46CE-BE30-ADF8B3DCCF73}"/>
    <cellStyle name="Accent6 - 60%" xfId="1335" xr:uid="{93138B2F-1B6F-4760-854E-6BDC2F6279EF}"/>
    <cellStyle name="Accent6 - 60% 2" xfId="1336" xr:uid="{A648132F-6807-4556-B474-EC037244CB4C}"/>
    <cellStyle name="Accent6 - 60% 2 2" xfId="48352" xr:uid="{F1949A15-DCFC-4AEE-9294-91D5E76AB692}"/>
    <cellStyle name="Accent6 - 60% 3" xfId="48353" xr:uid="{5AB678A3-6668-4F28-A194-21B9BFE7B928}"/>
    <cellStyle name="Accent6 - 60% 4" xfId="48354" xr:uid="{EBD2E70A-6D20-4DAA-9573-45BDD5483F6F}"/>
    <cellStyle name="Accent6 - 60%_401K Summary" xfId="48355" xr:uid="{1C81BCC4-E161-4207-BDC1-EF870E868161}"/>
    <cellStyle name="Accent6 10" xfId="48356" xr:uid="{AECBA570-53A5-4FED-9591-10DF33524779}"/>
    <cellStyle name="Accent6 10 2" xfId="48357" xr:uid="{B38EC7C6-EE76-4585-8A08-D1C100D82F77}"/>
    <cellStyle name="Accent6 11" xfId="48358" xr:uid="{9FAE5000-444A-4B21-8A34-D8AB6D44D02C}"/>
    <cellStyle name="Accent6 11 2" xfId="48359" xr:uid="{FAFE216F-0FAE-4019-AC5D-A7FC87919D08}"/>
    <cellStyle name="Accent6 12" xfId="48360" xr:uid="{2CF87581-718F-435C-95A7-8FEA2E420B8A}"/>
    <cellStyle name="Accent6 12 2" xfId="48361" xr:uid="{03746C15-CE7E-4990-9C93-25F9CE50EB2D}"/>
    <cellStyle name="Accent6 13" xfId="48362" xr:uid="{057FE64A-2B30-4827-AC24-3A4709243290}"/>
    <cellStyle name="Accent6 13 2" xfId="48363" xr:uid="{876A4CCB-7BAD-4F20-834E-DEA0804A5837}"/>
    <cellStyle name="Accent6 14" xfId="48364" xr:uid="{3FE269A5-55BE-4EB6-A735-C2734DC92510}"/>
    <cellStyle name="Accent6 14 2" xfId="48365" xr:uid="{3ADE9B53-0A3A-4BB7-A049-82CBFD23E973}"/>
    <cellStyle name="Accent6 15" xfId="48366" xr:uid="{09A63EDA-6CEA-4645-9110-982BDC28483C}"/>
    <cellStyle name="Accent6 15 2" xfId="48367" xr:uid="{4A2BA96C-965C-4530-B51C-8BFF29C3CBCA}"/>
    <cellStyle name="Accent6 16" xfId="48368" xr:uid="{CE578F4B-7964-47BA-AB23-59C32F327D01}"/>
    <cellStyle name="Accent6 16 2" xfId="48369" xr:uid="{982797A2-1B11-4D9F-9ABE-D6901875B82C}"/>
    <cellStyle name="Accent6 17" xfId="48370" xr:uid="{61E9DBB0-79CD-4A26-894C-09826E3A1B70}"/>
    <cellStyle name="Accent6 17 2" xfId="48371" xr:uid="{180114AD-CFAC-4190-8B2B-BAA46CBA75B5}"/>
    <cellStyle name="Accent6 18" xfId="48372" xr:uid="{2FC24676-2469-41C5-816F-7E0A691B3BE6}"/>
    <cellStyle name="Accent6 18 2" xfId="48373" xr:uid="{80E55DBA-6F51-4244-B970-5E46BB9EF2B7}"/>
    <cellStyle name="Accent6 19" xfId="48374" xr:uid="{2DD39E91-03DE-4ADA-A017-7D259EBAD9E8}"/>
    <cellStyle name="Accent6 19 2" xfId="48375" xr:uid="{17C44C3B-ED73-4201-B541-3EDC46C75B1A}"/>
    <cellStyle name="Accent6 2" xfId="1337" xr:uid="{906F6115-F575-46BC-9A9E-12DBEA0C1F16}"/>
    <cellStyle name="Accent6 2 2" xfId="48376" xr:uid="{1B7B0D4F-2233-4AD2-A0BC-403CF22D12D3}"/>
    <cellStyle name="Accent6 2 3" xfId="48377" xr:uid="{1A747959-18F4-4ED4-88D8-5DCD34447F87}"/>
    <cellStyle name="Accent6 20" xfId="48378" xr:uid="{6426BE02-246A-4EF4-9158-0EF03A630783}"/>
    <cellStyle name="Accent6 21" xfId="48379" xr:uid="{2ACD1221-B302-4FFB-88F6-AD17BC20D7FB}"/>
    <cellStyle name="Accent6 22" xfId="48380" xr:uid="{0822FF4B-E0FA-44F0-8437-21D1A7716672}"/>
    <cellStyle name="Accent6 23" xfId="48381" xr:uid="{59098F29-06D6-493E-92E1-D092E20EBAE8}"/>
    <cellStyle name="Accent6 24" xfId="48382" xr:uid="{083FE13A-4CDE-4358-B135-6A9521E65B42}"/>
    <cellStyle name="Accent6 25" xfId="48383" xr:uid="{E65A0732-76BC-4D28-8E10-6DD0FFC94FB8}"/>
    <cellStyle name="Accent6 26" xfId="48384" xr:uid="{0BA2B98E-FE74-4F66-89FB-69AF96D26C06}"/>
    <cellStyle name="Accent6 27" xfId="48385" xr:uid="{0CF39369-4FB3-4CC8-9B56-D6F1322E006C}"/>
    <cellStyle name="Accent6 28" xfId="48386" xr:uid="{609B05C7-28C2-4109-B28B-AA32DD8835B9}"/>
    <cellStyle name="Accent6 29" xfId="48387" xr:uid="{B14A9A01-9493-4D19-BBBA-7C931C2915CB}"/>
    <cellStyle name="Accent6 3" xfId="1338" xr:uid="{6C1D57C6-0E14-4BAC-AE65-1768738C2E05}"/>
    <cellStyle name="Accent6 3 2" xfId="48388" xr:uid="{D2DC9B63-9E1C-4D65-9B35-0707099C97C9}"/>
    <cellStyle name="Accent6 30" xfId="48389" xr:uid="{7BEFD9B2-A5D1-4C40-9E6A-A27D29CB7ADA}"/>
    <cellStyle name="Accent6 4" xfId="1339" xr:uid="{122F99F1-56FC-421A-B41C-EA94D22A10E0}"/>
    <cellStyle name="Accent6 4 2" xfId="48390" xr:uid="{CA95F1E3-EB4A-4FC4-80BF-9BD727ED5C00}"/>
    <cellStyle name="Accent6 5" xfId="1340" xr:uid="{BE18D18C-7ECF-451C-B149-F95CA4A85A0E}"/>
    <cellStyle name="Accent6 5 2" xfId="48391" xr:uid="{3EDDADAB-8799-4815-B1E2-A23D784D7FBF}"/>
    <cellStyle name="Accent6 6" xfId="1341" xr:uid="{47EBA7C3-45F2-47E1-83BB-3E8DBC6AE2A6}"/>
    <cellStyle name="Accent6 6 2" xfId="48392" xr:uid="{DE90B75E-6778-41A4-BBE8-57ECE68C7988}"/>
    <cellStyle name="Accent6 7" xfId="1342" xr:uid="{20A34786-D8AC-4061-8EEE-73AAC21D4942}"/>
    <cellStyle name="Accent6 7 2" xfId="48393" xr:uid="{C12BD102-8CBD-49F6-9C86-F217E9410EF8}"/>
    <cellStyle name="Accent6 8" xfId="1343" xr:uid="{08FF51FF-A910-4649-8C93-51BCD349DBFE}"/>
    <cellStyle name="Accent6 8 2" xfId="48394" xr:uid="{E16A22C5-0FF4-415E-8E82-FBC641A7C3B4}"/>
    <cellStyle name="Accent6 9" xfId="1344" xr:uid="{0178C453-BC95-4701-8038-6A0B95597053}"/>
    <cellStyle name="Accent6 9 2" xfId="48395" xr:uid="{360860C2-E0EB-42BA-BDCF-4AD6A45340A5}"/>
    <cellStyle name="Accounting" xfId="48396" xr:uid="{80C95B10-5DF4-4B7A-ABBA-5B46DD9951DF}"/>
    <cellStyle name="Accounting $" xfId="48397" xr:uid="{5B583CED-249B-4595-AABB-ABB6881777BE}"/>
    <cellStyle name="Accounting 2" xfId="48398" xr:uid="{C6E2AFD8-494B-4A5E-BAC8-FEB82E17D612}"/>
    <cellStyle name="Accounting_Accounting" xfId="48399" xr:uid="{0B6A0F2F-98B4-4D37-B7EC-E01D3EC06798}"/>
    <cellStyle name="Acct $ 0" xfId="48400" xr:uid="{6187BE56-3F96-4533-A37B-4F34CE7D77D2}"/>
    <cellStyle name="Acct $ 2" xfId="48401" xr:uid="{F6CCA32E-01E3-436D-B024-FB678D055D8A}"/>
    <cellStyle name="Acct , 0" xfId="48402" xr:uid="{784D1474-DFE9-4C22-A52A-0C853E213AB0}"/>
    <cellStyle name="Acct , 2" xfId="48403" xr:uid="{2EB53105-932F-48B5-8D59-3F56EC1AA8C0}"/>
    <cellStyle name="Acctg" xfId="48404" xr:uid="{75B1475A-F1D6-4903-B5E3-26B28969FB91}"/>
    <cellStyle name="Acctg 2" xfId="48405" xr:uid="{43B19CB5-D550-4AA2-8926-DF9A2CE8E1C5}"/>
    <cellStyle name="Accting 1 dec 12 pt" xfId="48406" xr:uid="{E647E459-7DF7-42F5-9E5F-66287E21F547}"/>
    <cellStyle name="Across" xfId="48407" xr:uid="{BD94E6FD-5DBF-4D2D-A692-E393401A32CB}"/>
    <cellStyle name="Across 2" xfId="48408" xr:uid="{F96AC64A-9081-481A-AE51-15CF7665CD5B}"/>
    <cellStyle name="active" xfId="48409" xr:uid="{6F294460-8F09-4BC5-9834-C1801A5813A5}"/>
    <cellStyle name="Active 2" xfId="48410" xr:uid="{E13CB3CF-3242-43A1-8898-3AE1E621D885}"/>
    <cellStyle name="Active 3" xfId="48411" xr:uid="{40A7D62D-5283-42CE-B0F8-F933880E656E}"/>
    <cellStyle name="Active 4" xfId="48412" xr:uid="{A92F7865-1C7D-41F9-B811-660879ED8161}"/>
    <cellStyle name="Actual data" xfId="48413" xr:uid="{B549B9A4-67F1-4673-84A6-09BEE950DC21}"/>
    <cellStyle name="Actual Date" xfId="48414" xr:uid="{CFA9EF82-D9B5-4418-9AFC-D4BCBF3628BC}"/>
    <cellStyle name="Actual Date 2" xfId="48415" xr:uid="{5D7C708B-7819-48B1-8DA0-D2970108D7E8}"/>
    <cellStyle name="Actual Date 2 2" xfId="48416" xr:uid="{EF6E388A-809F-4BA1-975F-58EAB6AFE25A}"/>
    <cellStyle name="Actual Date 3" xfId="48417" xr:uid="{AB059856-C6BD-4A3F-A004-218687CB2CF6}"/>
    <cellStyle name="Actual Date 4" xfId="48418" xr:uid="{ADD6CC3B-1D6C-4ADD-B8E6-56FD02D058C2}"/>
    <cellStyle name="Actual Date 5" xfId="48419" xr:uid="{CECF70AC-A9B9-48D2-AAA5-540FD9239052}"/>
    <cellStyle name="Actual year" xfId="48420" xr:uid="{B0C9452B-5F41-4300-B744-2ECD4812B1CC}"/>
    <cellStyle name="Actual year 2" xfId="48421" xr:uid="{AF8D7E31-35D5-40C1-8CA0-1FDAAAAA135C}"/>
    <cellStyle name="Actual year 2 2" xfId="48422" xr:uid="{17AEF8A2-04A4-48A9-BBB3-9D00A14DC3FC}"/>
    <cellStyle name="Actual year 2 3" xfId="48423" xr:uid="{479C1148-99BF-4401-A417-86343353F800}"/>
    <cellStyle name="Actual year 2 4" xfId="48424" xr:uid="{90123069-B64E-4472-8ADF-D3DDF7DB8C9E}"/>
    <cellStyle name="Actual year 2 5" xfId="48425" xr:uid="{51DEC8C4-6153-4C30-B53B-617FDFAF2B1F}"/>
    <cellStyle name="Actual year 2 6" xfId="48426" xr:uid="{53294E7B-0BCD-48A0-89E1-7D7EA36043EE}"/>
    <cellStyle name="Actual year 3" xfId="48427" xr:uid="{AC13E5A0-1D87-4F9A-A7FA-706EB9B1ECF9}"/>
    <cellStyle name="Actual year 4" xfId="48428" xr:uid="{D333C823-4CD5-41A7-B8BE-1B6FE7ACB63F}"/>
    <cellStyle name="Actual year 5" xfId="48429" xr:uid="{FB9C0087-4652-43DA-BB38-65694F451470}"/>
    <cellStyle name="Actual year 6" xfId="48430" xr:uid="{295A6841-2A7E-4F34-8260-8627FD524C78}"/>
    <cellStyle name="Actual year 7" xfId="48431" xr:uid="{893A627B-4358-4644-8847-9740E56D428E}"/>
    <cellStyle name="Actuals" xfId="48432" xr:uid="{3612A07A-54D8-49E4-AEB0-8DEC09817691}"/>
    <cellStyle name="Actuals 2" xfId="48433" xr:uid="{623117A3-B8E1-4BFB-8BDA-1F6CB61AB3BF}"/>
    <cellStyle name="Actuals Cells" xfId="48434" xr:uid="{6E1C4769-1CEB-40A7-BBDA-D027FFB44CA2}"/>
    <cellStyle name="Addl Dim 1 Rollup" xfId="48435" xr:uid="{947CF534-C43B-4BC4-A15A-7C03E031BCEB}"/>
    <cellStyle name="Addl Dim 1 Rollup$ZP$" xfId="48436" xr:uid="{7EF5C657-45AC-4AA7-BDCC-6D8F80D0F308}"/>
    <cellStyle name="Addl Dim 1 Rollup$ZP$ 2" xfId="48437" xr:uid="{918436A5-0F20-480A-926F-147C0721DFA1}"/>
    <cellStyle name="Addl Dim 1 Rollup$ZP$_OM vs Plan" xfId="48438" xr:uid="{86345B8C-8989-4161-B8D9-46EE5A69ACD6}"/>
    <cellStyle name="Addl Dim 2 Rollup" xfId="48439" xr:uid="{728A898E-78C3-47E9-B99D-7E1E1EABF5E4}"/>
    <cellStyle name="Addl Dim 2 Rollup$ZP$" xfId="48440" xr:uid="{F40706A9-6628-480C-86BD-B1B7380EDDFB}"/>
    <cellStyle name="Addl Dim 2 Rollup$ZP$ 2" xfId="48441" xr:uid="{670D34F1-10D3-4688-9662-B5672DBE0082}"/>
    <cellStyle name="Addl Dim 2 Rollup$ZP$_OM vs Plan" xfId="48442" xr:uid="{57B8B44D-412E-4F13-8880-0F689DB5F1BB}"/>
    <cellStyle name="Addl Dim 3 Rollup" xfId="48443" xr:uid="{2C63E4DE-66C4-4324-B213-8F868E9CE413}"/>
    <cellStyle name="Addl Dim 3 Rollup$ZP$" xfId="48444" xr:uid="{7F152D1E-2EDF-402E-92B6-383539912765}"/>
    <cellStyle name="Addl Dim 3 Rollup$ZP$ 2" xfId="48445" xr:uid="{EBC6C3D4-A9CD-4245-B17B-8B733FF829BC}"/>
    <cellStyle name="Addl Dim 3 Rollup$ZP$_OM vs Plan" xfId="48446" xr:uid="{61CE400B-E157-44F4-9621-883C91B27365}"/>
    <cellStyle name="Addl Dim 4 Rollup" xfId="48447" xr:uid="{263172F5-F93B-43B6-84B5-DD91A86C81AF}"/>
    <cellStyle name="Addl Dim 4 Rollup$ZP$" xfId="48448" xr:uid="{ABC7FD20-AA8A-477A-AF0F-CBD030D89CE2}"/>
    <cellStyle name="Addl Dim 4 Rollup$ZP$ 2" xfId="48449" xr:uid="{95EB2257-72C3-4678-9C73-E4A8F70B4502}"/>
    <cellStyle name="Addl Dim 4 Rollup$ZP$_OM vs Plan" xfId="48450" xr:uid="{20230820-0C81-4F0C-8C44-E81B9F2F2AFE}"/>
    <cellStyle name="Addl Dim 5 Rollup" xfId="48451" xr:uid="{E0D9D535-36BA-4F09-B4F1-3FCDB655C60C}"/>
    <cellStyle name="Addl Dim 5 Rollup$ZP$" xfId="48452" xr:uid="{3E6B3356-BF8F-44A9-85B4-79C591EFC25A}"/>
    <cellStyle name="Addl Dim 5 Rollup$ZP$ 2" xfId="48453" xr:uid="{4B82EB60-81DA-4600-94B2-188B06E20024}"/>
    <cellStyle name="Addl Dim 5 Rollup$ZP$_OM vs Plan" xfId="48454" xr:uid="{C76CE650-96E5-4460-8883-CF9AF3B4F640}"/>
    <cellStyle name="Addl Dim 6 Rollup" xfId="48455" xr:uid="{3CD40FB6-54EF-440E-BE1D-925769E672AA}"/>
    <cellStyle name="Addl Dim 6 Rollup$ZP$" xfId="48456" xr:uid="{9D16CCA3-D220-4F96-88AD-91C4F82EDDDA}"/>
    <cellStyle name="Addl Dim 6 Rollup$ZP$ 2" xfId="48457" xr:uid="{85595AEC-3B7F-4F0A-8107-AFD6FC4D1DA0}"/>
    <cellStyle name="Addl Dim 6 Rollup$ZP$_OM vs Plan" xfId="48458" xr:uid="{BC3CBD33-8350-4700-9606-6A4E0483D27A}"/>
    <cellStyle name="Adjustable" xfId="48459" xr:uid="{9D3E3E9F-4B77-46FC-806F-31F3677E98C6}"/>
    <cellStyle name="adjusted" xfId="48460" xr:uid="{B56F2C41-32E3-42C1-A0D9-9387D406DDCC}"/>
    <cellStyle name="adjusted 2" xfId="48461" xr:uid="{669A1D1E-F463-4335-AD6B-0A9BF74FA36A}"/>
    <cellStyle name="adjusted 2 2" xfId="48462" xr:uid="{4998469D-5E5D-4560-B6A5-6F2DEA26B273}"/>
    <cellStyle name="adjusted 3" xfId="48463" xr:uid="{4E4746E1-E8AC-407F-B119-FC5645DF6553}"/>
    <cellStyle name="adjusted 3 2" xfId="48464" xr:uid="{65DB02A4-C41C-41AF-B2EF-4D370F51C5C3}"/>
    <cellStyle name="adjusted 4" xfId="48465" xr:uid="{20689FBC-470F-4DD2-80CC-B7550EE1A653}"/>
    <cellStyle name="adjusted 4 2" xfId="48466" xr:uid="{A3809FBB-822B-411C-B43E-0E58A26D3A3D}"/>
    <cellStyle name="adjusted 4 3" xfId="48467" xr:uid="{00E1937A-1B81-4788-AAA1-D149AE3E5209}"/>
    <cellStyle name="adjusted_Consolidated Summary Living ProForma_2011_DRAFT" xfId="48468" xr:uid="{023B6988-B806-428D-8EEE-D41ECA8A798F}"/>
    <cellStyle name="AeE­ [0]_INQUIRY ¿µ¾÷AßAø " xfId="48469" xr:uid="{995EE10A-C3D2-45FE-B448-2C784DC6775D}"/>
    <cellStyle name="AeE­_INQUIRY ¿µ¾÷AßAø " xfId="48470" xr:uid="{52F52D44-42C3-45AB-B929-FDDB867F49D7}"/>
    <cellStyle name="AFE" xfId="48471" xr:uid="{62229631-721F-45EA-8CE6-43F20D65599C}"/>
    <cellStyle name="AFE 2" xfId="48472" xr:uid="{061E3ED9-371D-4CDB-8D55-7E1F682655B0}"/>
    <cellStyle name="AJHCustom" xfId="48473" xr:uid="{4AF5A069-3134-4405-A71B-8B5EF5B1FAAF}"/>
    <cellStyle name="al" xfId="48474" xr:uid="{F69CAB96-08A5-4FD3-A82F-F1BCC54C2A70}"/>
    <cellStyle name="Anos" xfId="48475" xr:uid="{2B958888-0705-49F8-B1F3-778F859CD081}"/>
    <cellStyle name="args.style" xfId="48476" xr:uid="{3C35BA34-42AF-4252-9B5E-16A5DD4B0DAA}"/>
    <cellStyle name="arial" xfId="48477" xr:uid="{5693818B-C39D-4E7C-AABF-3F0BA1840860}"/>
    <cellStyle name="Arial 10" xfId="48478" xr:uid="{1814FFA9-F075-44EF-878E-F4241BCE8DCC}"/>
    <cellStyle name="Arial 10 2" xfId="48479" xr:uid="{2AD70DFF-F9AD-499F-B0F0-63430D3307AA}"/>
    <cellStyle name="Arial 12" xfId="48480" xr:uid="{685FE211-9635-4B0A-8656-5B8902B96257}"/>
    <cellStyle name="Arial6Bold" xfId="48481" xr:uid="{7DDC7688-88CB-4AF1-81DD-4564EE268BFC}"/>
    <cellStyle name="Arial6Bold 2" xfId="48482" xr:uid="{A40B5E05-B781-4E4A-AE7E-44E31A5F9B4F}"/>
    <cellStyle name="Arial6Bold 2 2" xfId="48483" xr:uid="{C4C3D20B-FD9E-4512-81FD-3EF6FD6D168C}"/>
    <cellStyle name="Arial6Bold 2 3" xfId="48484" xr:uid="{2437D974-58B2-4EF9-BBFE-78493EA52DB9}"/>
    <cellStyle name="Arial6Bold 2 4" xfId="48485" xr:uid="{CD8FE2C1-5408-480C-9EEE-0FCE891C6037}"/>
    <cellStyle name="Arial6Bold 2 5" xfId="48486" xr:uid="{E6CF0056-077B-43B9-B849-542A17EA3904}"/>
    <cellStyle name="Arial6Bold 2 6" xfId="48487" xr:uid="{EE8ADE58-DE42-4099-84AA-8E215A9837C4}"/>
    <cellStyle name="Arial6Bold 3" xfId="48488" xr:uid="{6DD359E5-DA14-4D1C-825F-F5BD3B7DD43D}"/>
    <cellStyle name="Arial6Bold 4" xfId="48489" xr:uid="{14075D8A-9F96-4D5A-9F67-92C80FEC4950}"/>
    <cellStyle name="Arial6Bold 5" xfId="48490" xr:uid="{DEA0093F-7F78-44FC-895B-626C521FF358}"/>
    <cellStyle name="Arial6Bold 6" xfId="48491" xr:uid="{0470D2AF-3F95-48D7-876F-D47CA2C27790}"/>
    <cellStyle name="Arial6Bold 7" xfId="48492" xr:uid="{CD753048-5151-4EF8-A52D-1C33A6C18D9A}"/>
    <cellStyle name="Arial8Bold" xfId="48493" xr:uid="{901BB715-F4D4-47E0-AF64-B28A75AF3751}"/>
    <cellStyle name="Arial8Bold 2" xfId="48494" xr:uid="{BA82EE25-D5A5-48E3-A0D7-A275D5919BC6}"/>
    <cellStyle name="Arial8Bold 2 2" xfId="48495" xr:uid="{603AB19F-C9BE-4EE0-BB1C-628515B8B4CF}"/>
    <cellStyle name="Arial8Bold 2 3" xfId="48496" xr:uid="{0306DE1B-F4ED-4C16-8B8E-03A8E07EDB5F}"/>
    <cellStyle name="Arial8Bold 2 4" xfId="48497" xr:uid="{927835C0-482A-4496-BDD0-2CE8EE662A43}"/>
    <cellStyle name="Arial8Bold 2 5" xfId="48498" xr:uid="{E36DCEBE-3090-470D-834C-FA35EC46707C}"/>
    <cellStyle name="Arial8Bold 2 6" xfId="48499" xr:uid="{3DC1A437-7650-44B6-99D2-20FA2EC4B979}"/>
    <cellStyle name="Arial8Bold 3" xfId="48500" xr:uid="{D999E92C-DA55-4295-A5BC-494974692EC3}"/>
    <cellStyle name="Arial8Bold 4" xfId="48501" xr:uid="{5A32BFE1-D374-4983-9A4E-DF29AA64FF19}"/>
    <cellStyle name="Arial8Bold 5" xfId="48502" xr:uid="{4CDA1C41-2085-49B4-B965-3E87FDEEE590}"/>
    <cellStyle name="Arial8Bold 6" xfId="48503" xr:uid="{17F60658-AD66-4C84-B5C1-D6E41D0823E6}"/>
    <cellStyle name="Arial8Bold 7" xfId="48504" xr:uid="{7AB056E0-6E60-4197-A51C-B7ECC78F0A14}"/>
    <cellStyle name="Arial8Italic" xfId="48505" xr:uid="{9E0DFBB1-82EC-4F53-BF3A-BF9DD25856E5}"/>
    <cellStyle name="Arial8Italic 2" xfId="48506" xr:uid="{B4F5601F-1EC9-4024-A7D0-B74E64DA8B1F}"/>
    <cellStyle name="Arial8Italic 2 2" xfId="48507" xr:uid="{0A8C3351-69EE-4AE3-9E82-C91F4285315C}"/>
    <cellStyle name="Arial8Italic 2 3" xfId="48508" xr:uid="{AF0E96AD-14BD-4E96-8BA3-8EB7D156E169}"/>
    <cellStyle name="Arial8Italic 2 4" xfId="48509" xr:uid="{6DF490DA-AA50-4C87-B25C-7ECE8BF3BBEA}"/>
    <cellStyle name="Arial8Italic 2 5" xfId="48510" xr:uid="{F269CCEE-B22F-4B93-A52B-D605A8A5DA9F}"/>
    <cellStyle name="Arial8Italic 2 6" xfId="48511" xr:uid="{D313A9C2-11A1-4905-B436-343522E7CC0D}"/>
    <cellStyle name="Arial8Italic 3" xfId="48512" xr:uid="{BA69156A-B811-4CB6-A354-ABE2E8645D9C}"/>
    <cellStyle name="Arial8Italic 4" xfId="48513" xr:uid="{2327BB8C-A2E3-4153-B757-264B1CA627E4}"/>
    <cellStyle name="Arial8Italic 5" xfId="48514" xr:uid="{DB841FBC-4AA5-40D2-BFD9-CA936236EB71}"/>
    <cellStyle name="Arial8Italic 6" xfId="48515" xr:uid="{B719FE0C-395B-487B-BC94-F4D67436DD1B}"/>
    <cellStyle name="Arial8Italic 7" xfId="48516" xr:uid="{138AEA13-2A09-4B14-BAAB-05429400458C}"/>
    <cellStyle name="ArialNormal" xfId="48517" xr:uid="{EA3E07B3-4E5E-4135-AAED-86D302EBA762}"/>
    <cellStyle name="ArialNormal 10" xfId="48518" xr:uid="{C831C11E-6525-4CF4-A0E6-BEADACDFBFF2}"/>
    <cellStyle name="ArialNormal 10 2" xfId="48519" xr:uid="{830FD3CD-62AC-4C7B-80DD-05DCC7C14B1C}"/>
    <cellStyle name="ArialNormal 10 2 2" xfId="48520" xr:uid="{A2867B74-7C68-4B24-BAA6-0C98079B5C40}"/>
    <cellStyle name="ArialNormal 10 3" xfId="48521" xr:uid="{76BA4952-874B-4F2D-89ED-75F03664D6D2}"/>
    <cellStyle name="ArialNormal 11" xfId="48522" xr:uid="{4A70A6FE-790D-4663-B56E-D708815067DE}"/>
    <cellStyle name="ArialNormal 12" xfId="48523" xr:uid="{A7F215DE-7E3D-4B23-A6BB-548096B3FAE9}"/>
    <cellStyle name="ArialNormal 2" xfId="48524" xr:uid="{3C28B684-656F-4DDD-A231-D0B222F7704A}"/>
    <cellStyle name="ArialNormal 2 2" xfId="48525" xr:uid="{02C189A8-2CB3-4CBD-AEF7-11FF37B539EC}"/>
    <cellStyle name="ArialNormal 2 2 2" xfId="48526" xr:uid="{1C0CFF45-3A3F-4637-BAA8-1FC168146AF0}"/>
    <cellStyle name="ArialNormal 2 2 2 2" xfId="48527" xr:uid="{978A44BD-EC3A-4A1B-93AF-60561218D12D}"/>
    <cellStyle name="ArialNormal 2 2 2 2 2" xfId="48528" xr:uid="{70B24573-B9F8-490E-8D09-D5CFB3A2849F}"/>
    <cellStyle name="ArialNormal 2 2 2 3" xfId="48529" xr:uid="{F6299C21-5AA2-4BC8-9C3E-B175B6BAE286}"/>
    <cellStyle name="ArialNormal 2 2 3" xfId="48530" xr:uid="{F1575F1E-2E82-4204-8310-6E3C12D0D0C8}"/>
    <cellStyle name="ArialNormal 2 2 3 2" xfId="48531" xr:uid="{D2D593C8-941B-4585-BC83-732A224DB91C}"/>
    <cellStyle name="ArialNormal 2 2 3 2 2" xfId="48532" xr:uid="{38ECD9F3-9D44-49E0-A414-0CB6EC2676D6}"/>
    <cellStyle name="ArialNormal 2 2 3 3" xfId="48533" xr:uid="{EB9601ED-ED89-46FE-823D-7AF0062E3DDB}"/>
    <cellStyle name="ArialNormal 2 2 4" xfId="48534" xr:uid="{549F07BC-0AB3-4056-AA15-8C3CF112FAC1}"/>
    <cellStyle name="ArialNormal 2 2 4 2" xfId="48535" xr:uid="{835529CB-EF64-47E0-9A73-5B123E6FC5C9}"/>
    <cellStyle name="ArialNormal 2 2 5" xfId="48536" xr:uid="{49CAADA4-ED75-4BBD-81FB-DF008C4DCBEF}"/>
    <cellStyle name="ArialNormal 2 2 5 2" xfId="48537" xr:uid="{9193BEAE-6F45-48CE-B9C5-B10707755C57}"/>
    <cellStyle name="ArialNormal 2 2 6" xfId="48538" xr:uid="{D100C168-CC58-402D-996D-BB98054418AB}"/>
    <cellStyle name="ArialNormal 2 3" xfId="48539" xr:uid="{21753465-B985-43BA-85FB-F33C8CA86B0A}"/>
    <cellStyle name="ArialNormal 2 3 2" xfId="48540" xr:uid="{CAAFB72A-358D-4D18-9775-D5710CD3E2D7}"/>
    <cellStyle name="ArialNormal 2 3 2 2" xfId="48541" xr:uid="{EF4E8EAF-7125-435B-B476-3B297AE79497}"/>
    <cellStyle name="ArialNormal 2 3 2 2 2" xfId="48542" xr:uid="{41968DC2-8878-48B4-8729-603CF072E367}"/>
    <cellStyle name="ArialNormal 2 3 2 3" xfId="48543" xr:uid="{580AFFC0-E516-4053-8A45-959941978A40}"/>
    <cellStyle name="ArialNormal 2 3 3" xfId="48544" xr:uid="{46C03C54-B705-4DF6-9469-9BE181504DFF}"/>
    <cellStyle name="ArialNormal 2 3 3 2" xfId="48545" xr:uid="{40C3DFF2-42AE-4CC0-95E8-2F43AE1843DA}"/>
    <cellStyle name="ArialNormal 2 3 3 2 2" xfId="48546" xr:uid="{0BE7156C-2092-465F-9AF2-55BF543A5F35}"/>
    <cellStyle name="ArialNormal 2 3 3 3" xfId="48547" xr:uid="{8A3FA0F1-65E2-41DC-886B-1FE178A20C72}"/>
    <cellStyle name="ArialNormal 2 3 4" xfId="48548" xr:uid="{18068BF4-1C07-405A-8ECB-C4E79FCCFCEC}"/>
    <cellStyle name="ArialNormal 2 3 4 2" xfId="48549" xr:uid="{F92D1273-E555-400A-8837-6DA51F100874}"/>
    <cellStyle name="ArialNormal 2 3 5" xfId="48550" xr:uid="{AA460549-651A-4D51-8E25-B29B173B6B31}"/>
    <cellStyle name="ArialNormal 2 3 5 2" xfId="48551" xr:uid="{24DFCA1C-CB5C-40A2-A4E7-7444EA69512F}"/>
    <cellStyle name="ArialNormal 2 3 6" xfId="48552" xr:uid="{615445A1-DD33-4ABB-8431-B2A22160E6BC}"/>
    <cellStyle name="ArialNormal 2 4" xfId="48553" xr:uid="{9EDB6567-C475-4CD4-9D19-D63D9EF5A630}"/>
    <cellStyle name="ArialNormal 2 4 2" xfId="48554" xr:uid="{05BDE2C1-AD70-4B04-A118-0A2CA9116AE2}"/>
    <cellStyle name="ArialNormal 2 4 2 2" xfId="48555" xr:uid="{AA692069-D8EA-4CF7-A299-5BDE5543EA01}"/>
    <cellStyle name="ArialNormal 2 4 3" xfId="48556" xr:uid="{385FE017-2B6D-4319-8A4E-1D67DE5524F4}"/>
    <cellStyle name="ArialNormal 2 5" xfId="48557" xr:uid="{282A86B3-F3E4-4339-A337-4C460EAC5041}"/>
    <cellStyle name="ArialNormal 2 5 2" xfId="48558" xr:uid="{A56175B9-6AF3-4471-A462-C7932DD2C26A}"/>
    <cellStyle name="ArialNormal 2 5 2 2" xfId="48559" xr:uid="{9BC3B583-7FCC-4266-8EC4-494D2C103990}"/>
    <cellStyle name="ArialNormal 2 5 3" xfId="48560" xr:uid="{17BAE903-D52A-4EC7-9A00-BE7BACC0B28B}"/>
    <cellStyle name="ArialNormal 2 6" xfId="48561" xr:uid="{F70F41B4-6A7C-434A-BF4D-433D08E1EBEB}"/>
    <cellStyle name="ArialNormal 2 6 2" xfId="48562" xr:uid="{F9CAB668-B0A1-4A99-888E-D26179732D9F}"/>
    <cellStyle name="ArialNormal 2 7" xfId="48563" xr:uid="{F83D3369-5C01-4937-BC04-1945894743F8}"/>
    <cellStyle name="ArialNormal 2 7 2" xfId="48564" xr:uid="{3E3A9D84-C3B1-4424-ADCE-BF51EB29FBFD}"/>
    <cellStyle name="ArialNormal 2 8" xfId="48565" xr:uid="{31CFB5EB-27B4-458B-82E7-E3A7DA27CFDB}"/>
    <cellStyle name="ArialNormal 2_Other Benefits Allocation %" xfId="48566" xr:uid="{1ABC43F3-6B6D-4142-88EE-05E017F23ECE}"/>
    <cellStyle name="ArialNormal 3" xfId="48567" xr:uid="{22C10D32-7479-446B-BCB9-9CFB8D649188}"/>
    <cellStyle name="ArialNormal 3 2" xfId="48568" xr:uid="{77FF4DB3-BCB8-49A9-BC37-2ACDD5B77046}"/>
    <cellStyle name="ArialNormal 3 2 2" xfId="48569" xr:uid="{C491D2C1-26FA-4A33-A369-911ECE5AFFCF}"/>
    <cellStyle name="ArialNormal 3 3" xfId="48570" xr:uid="{7CA5F970-F1A5-49C8-AE8A-D5784FC58347}"/>
    <cellStyle name="ArialNormal 4" xfId="48571" xr:uid="{796CE931-DF7D-4BA6-A691-FECBDDDE7E23}"/>
    <cellStyle name="ArialNormal 4 2" xfId="48572" xr:uid="{548BC446-1ED2-447D-BB65-5C46E055ED84}"/>
    <cellStyle name="ArialNormal 4 2 2" xfId="48573" xr:uid="{54FC96FA-461A-4745-867B-EA1AB7627037}"/>
    <cellStyle name="ArialNormal 4 3" xfId="48574" xr:uid="{9423A7AB-49A9-4CA7-8E55-A53D9D64E3B3}"/>
    <cellStyle name="ArialNormal 5" xfId="48575" xr:uid="{9C1CF647-4840-4231-9609-661FD2D9905B}"/>
    <cellStyle name="ArialNormal 5 2" xfId="48576" xr:uid="{9BC6C3C3-6682-4EEF-91BD-E3364CFFB63E}"/>
    <cellStyle name="ArialNormal 5 2 2" xfId="48577" xr:uid="{09C00DCD-7823-4470-806D-972F488E7CBA}"/>
    <cellStyle name="ArialNormal 5 3" xfId="48578" xr:uid="{06B4B858-7A85-481C-BEB8-79AB1B8491D0}"/>
    <cellStyle name="ArialNormal 6" xfId="48579" xr:uid="{7B94CD9F-0B02-4368-B10F-02281424A422}"/>
    <cellStyle name="ArialNormal 6 2" xfId="48580" xr:uid="{C3CAA2AD-2507-4405-9269-819D3ADBF6F7}"/>
    <cellStyle name="ArialNormal 6 2 2" xfId="48581" xr:uid="{CFDF2CA7-D777-4ACB-8DE3-E6310363D707}"/>
    <cellStyle name="ArialNormal 6 3" xfId="48582" xr:uid="{5A3E0069-8EEA-475E-A5FA-E7E70749C05D}"/>
    <cellStyle name="ArialNormal 7" xfId="48583" xr:uid="{A2357BFC-03AE-4F3E-A7E1-48F6F610F28A}"/>
    <cellStyle name="ArialNormal 7 2" xfId="48584" xr:uid="{EC5CF9FA-B9AE-4ED7-901B-D2AFE570774D}"/>
    <cellStyle name="ArialNormal 7 2 2" xfId="48585" xr:uid="{67AD1A45-2674-47EC-BF02-1FB855A9B9CC}"/>
    <cellStyle name="ArialNormal 7 3" xfId="48586" xr:uid="{0B8BD9A1-96CE-44B9-BAFF-CFEA206270BB}"/>
    <cellStyle name="ArialNormal 8" xfId="48587" xr:uid="{54E0B05F-B56F-4E83-8C8E-4C98C52CDE45}"/>
    <cellStyle name="ArialNormal 8 2" xfId="48588" xr:uid="{61C7F73D-E7A7-4B23-BAB8-BCC562A7383A}"/>
    <cellStyle name="ArialNormal 8 2 2" xfId="48589" xr:uid="{01B9564C-2BE8-426F-8294-A3241832F374}"/>
    <cellStyle name="ArialNormal 8 3" xfId="48590" xr:uid="{E8A33054-A4C4-41F9-9F01-F2F30A5A4C97}"/>
    <cellStyle name="ArialNormal 9" xfId="48591" xr:uid="{5822C5D5-2CAF-42CA-B386-EE8FC8326E79}"/>
    <cellStyle name="ArialNormal 9 2" xfId="48592" xr:uid="{01B08F6E-B22A-4859-96F4-3F93B2D688C9}"/>
    <cellStyle name="ArialNormal 9 2 2" xfId="48593" xr:uid="{C3C074B8-4160-4A8E-A267-EE83E48A6265}"/>
    <cellStyle name="ArialNormal 9 3" xfId="48594" xr:uid="{D996C9A1-D5E2-47A7-B776-D14B61B46746}"/>
    <cellStyle name="ArialNormal_March_LTD_Premium" xfId="48595" xr:uid="{D4A2A2FB-E73A-4370-9D41-E06E15358BBA}"/>
    <cellStyle name="ariel 7" xfId="48596" xr:uid="{C26370F2-2068-432E-9779-3E021BE699FD}"/>
    <cellStyle name="Ariel 7 pt. plain" xfId="48597" xr:uid="{F77A9FDA-4023-447E-A9C0-A1FBE1A84390}"/>
    <cellStyle name="Array" xfId="48598" xr:uid="{AEFE11BE-212E-4AA4-8025-080B43561BDD}"/>
    <cellStyle name="Array Enter" xfId="48599" xr:uid="{A0787271-A84B-433D-8E0E-7C24EEBAAB24}"/>
    <cellStyle name="Assumption" xfId="48600" xr:uid="{61305C61-FC7C-4C86-B8DB-D6D87AC4241F}"/>
    <cellStyle name="Assumptions" xfId="48601" xr:uid="{A8F494D7-F8A3-4AEC-9AA1-5A746B63AB3D}"/>
    <cellStyle name="Assumptions 2" xfId="48602" xr:uid="{A642113C-E2D0-42EF-B849-8C4E2F66FCFD}"/>
    <cellStyle name="AÞ¸¶ [0]_INQUIRY ¿µ¾÷AßAø " xfId="48603" xr:uid="{7C57D412-6AA8-4FDA-BEFB-9AD69C2F7B5B}"/>
    <cellStyle name="AÞ¸¶_INQUIRY ¿µ¾÷AßAø " xfId="48604" xr:uid="{3DE2E81C-C35C-4A47-B8A6-151C8C22B159}"/>
    <cellStyle name="AXAPTA_Bold" xfId="48605" xr:uid="{B836C483-203D-4CF6-B35B-403172E9303A}"/>
    <cellStyle name="B" xfId="48606" xr:uid="{261AA580-4A7D-4D42-8E57-34AB7BD3F1EF}"/>
    <cellStyle name="b'" xfId="48607" xr:uid="{64DAF6BE-1F76-4658-8432-677CEBE14675}"/>
    <cellStyle name="B 2" xfId="48608" xr:uid="{F12BAF51-823D-4B21-84E9-7AC9A382B271}"/>
    <cellStyle name="b' 2" xfId="48609" xr:uid="{1742E81C-BAA5-4F9A-957B-F01EA23D3DEE}"/>
    <cellStyle name="b." xfId="48610" xr:uid="{3B8DA439-07C5-48F6-90B8-07983538E076}"/>
    <cellStyle name="b. 2" xfId="48611" xr:uid="{59793A9D-FCB1-4596-BD40-A6128C875AE0}"/>
    <cellStyle name="b;ll" xfId="48612" xr:uid="{42D2EDD4-D749-4669-A80C-2E9FEDB098B9}"/>
    <cellStyle name="b;ll 2" xfId="48613" xr:uid="{DF875C3A-EAAB-4A62-9146-23300A0271AE}"/>
    <cellStyle name="b'_1212 LTD (ASC 715) Cost Pushout Final True up" xfId="48614" xr:uid="{EF23AF8E-9839-4E96-9678-391680A3D70F}"/>
    <cellStyle name="b_diamond2" xfId="48615" xr:uid="{074A581D-14CC-4019-A8E5-F059ABECDF8B}"/>
    <cellStyle name="b_diamond2 2" xfId="48616" xr:uid="{1D5CF721-7532-4867-B258-CED2584F7325}"/>
    <cellStyle name="b'_March_LTD_Premium" xfId="48617" xr:uid="{112118D4-4845-4023-8242-25A1D23840E8}"/>
    <cellStyle name="B_MERGER" xfId="48618" xr:uid="{01D6E995-7CE4-4FC5-8642-32C025715370}"/>
    <cellStyle name="B_MERGER 2" xfId="48619" xr:uid="{26BFB037-1999-483F-B99E-53193B27A3E2}"/>
    <cellStyle name="b'_Nov Self Admin LTD Income Premium - CIGNA" xfId="48620" xr:uid="{AB08CF98-9E3A-4370-B924-19B03693C01C}"/>
    <cellStyle name="b_Sheet2" xfId="48621" xr:uid="{8F27A85D-AD77-440F-9921-D0C0952B8783}"/>
    <cellStyle name="b_Sheet2 2" xfId="48622" xr:uid="{A8740C9B-B17D-4DEA-93E3-B13E6E249CFE}"/>
    <cellStyle name="b'_Summary Unrounded" xfId="48623" xr:uid="{6EEDF5AC-6871-411B-B27A-7B270B775652}"/>
    <cellStyle name="b0" xfId="48624" xr:uid="{C3E51D1A-1EE7-49B8-8371-61FD751CB072}"/>
    <cellStyle name="b1" xfId="48625" xr:uid="{50990F6D-AD75-4A3B-BB77-341FD9A5EF0F}"/>
    <cellStyle name="b2" xfId="48626" xr:uid="{ED89FE80-5BC8-4BDB-98A2-4C43D6CF2073}"/>
    <cellStyle name="b3" xfId="48627" xr:uid="{961F71D2-A950-4956-AC1D-7B13D12BD2FE}"/>
    <cellStyle name="b4" xfId="48628" xr:uid="{C12F127B-0906-474D-95D3-65ADF0D9B131}"/>
    <cellStyle name="Background" xfId="48629" xr:uid="{80A45922-16F7-4F96-9833-1B68FE3AA271}"/>
    <cellStyle name="BACKGROUND 2" xfId="48630" xr:uid="{AA3FB63D-AB09-46B8-9C67-DC18F542B447}"/>
    <cellStyle name="BACKGROUND$ZPercent$" xfId="48631" xr:uid="{9433AEAD-7E6C-4A0A-9DEB-661C9C2FB55F}"/>
    <cellStyle name="BACKGROUND$ZPercent$ 2" xfId="48632" xr:uid="{B8799480-9523-4455-9ACC-240EA6705E0D}"/>
    <cellStyle name="BACKGROUND$ZPercent$_OM vs Plan" xfId="48633" xr:uid="{F9ACD1E5-498A-4D1E-A8F7-54BBA2339839}"/>
    <cellStyle name="BACKGROUND_Headcount" xfId="48634" xr:uid="{4E4CD40A-73F1-4928-A05A-A251F8A68F6B}"/>
    <cellStyle name="Bad 2" xfId="1345" xr:uid="{025D0468-C738-462D-8CDF-FD456EEAEA4D}"/>
    <cellStyle name="Bad 2 2" xfId="48635" xr:uid="{3EF85431-14C9-4090-85AE-3FA4CAE3C7C6}"/>
    <cellStyle name="Bad 2 3" xfId="48636" xr:uid="{61E350BB-367E-48C8-A9CA-2CED6D18EF37}"/>
    <cellStyle name="Bad 2 4" xfId="48637" xr:uid="{3034523D-45CE-407D-892B-C0B78877A3CB}"/>
    <cellStyle name="Bad 2_Performance Summary at 5 MW" xfId="48638" xr:uid="{7D279522-9115-4731-A441-E8E72252C034}"/>
    <cellStyle name="Bad 3" xfId="1346" xr:uid="{FA080B7A-6A18-47E9-9F56-9B030594CAB7}"/>
    <cellStyle name="Bad 3 2" xfId="48639" xr:uid="{238FD879-A6AE-487D-8F8D-E1447DA28C06}"/>
    <cellStyle name="Bad 4" xfId="1347" xr:uid="{82F4065D-9458-468D-AB00-4589823C7844}"/>
    <cellStyle name="Bad 5" xfId="1348" xr:uid="{D57D88A9-FD42-4219-82B4-8BF8D45A0AE3}"/>
    <cellStyle name="Bad 6" xfId="48640" xr:uid="{2C181254-95DB-4CD7-AEB6-20C13A760972}"/>
    <cellStyle name="Bad 7" xfId="48641" xr:uid="{184CB2F2-F846-4C20-833F-72554CBC33CD}"/>
    <cellStyle name="Bad 8" xfId="48642" xr:uid="{1004CB61-8AAA-4070-A785-BDDFE71E7EE8}"/>
    <cellStyle name="Bad 9" xfId="48643" xr:uid="{18B3FCF3-C946-47FE-8E88-131E00DB0343}"/>
    <cellStyle name="BalanceSheet" xfId="48644" xr:uid="{843B8E91-D755-4F6E-BE19-7917CEEB08C4}"/>
    <cellStyle name="balnk" xfId="48645" xr:uid="{6759CBB9-3B36-4B65-8C3C-FD289D9B41F7}"/>
    <cellStyle name="balnk 2" xfId="48646" xr:uid="{11BD1278-A6C7-4F52-B1AD-78F6BAA7282A}"/>
    <cellStyle name="balnk 3" xfId="48647" xr:uid="{6DA4B7C0-BAFE-45B7-9269-094023FA7443}"/>
    <cellStyle name="balnk 4" xfId="48648" xr:uid="{9A3F05CE-1D69-4996-B605-B27310C688F0}"/>
    <cellStyle name="Bank1" xfId="48649" xr:uid="{63B20010-7E41-4871-B74A-9B2F900AFF42}"/>
    <cellStyle name="Banner" xfId="48650" xr:uid="{E6C09BBD-A231-434A-855C-184255D7D947}"/>
    <cellStyle name="Banner 2" xfId="48651" xr:uid="{98BA73DC-FD29-4E84-BEFA-FBEAA331272B}"/>
    <cellStyle name="Basic" xfId="48652" xr:uid="{BF4D163E-4E11-4BFB-8E27-64ED7FCC2C49}"/>
    <cellStyle name="Basic - Style1" xfId="48653" xr:uid="{96415B0B-300A-4B2E-A839-C53E36C3946F}"/>
    <cellStyle name="Basic - Style1 2" xfId="48654" xr:uid="{9C8BB22E-6379-4372-BA9F-F74A00D2BF77}"/>
    <cellStyle name="Basic 2" xfId="48655" xr:uid="{65AFB2FA-C59D-40CE-90E9-DF323E644751}"/>
    <cellStyle name="bc" xfId="48656" xr:uid="{DD686C09-688A-4F5B-8DB1-09EE3415971D}"/>
    <cellStyle name="bc 2" xfId="48657" xr:uid="{B1769554-2337-4255-9336-E55E7399F16E}"/>
    <cellStyle name="BigHead" xfId="48658" xr:uid="{301CC078-2F98-4158-8148-FF4C6EC4E70B}"/>
    <cellStyle name="BigHead 2" xfId="48659" xr:uid="{3BEB1616-59BA-458B-A891-FFFFA6C9EF4A}"/>
    <cellStyle name="bl" xfId="48660" xr:uid="{68718EEE-3830-43FD-A363-868A814A42C5}"/>
    <cellStyle name="bl'" xfId="48661" xr:uid="{C476926F-55A0-42DD-8F11-38A0EFEF22DB}"/>
    <cellStyle name="bl 2" xfId="48662" xr:uid="{5F67A39E-F789-46E1-B0BE-7C6F61A05CB5}"/>
    <cellStyle name="bl' 2" xfId="48663" xr:uid="{86C90FC5-746B-4B8B-A121-8AD41E7347C3}"/>
    <cellStyle name="bl_Conemsco" xfId="48664" xr:uid="{937583BB-EA2F-48C2-80B6-0911F1BDF8A1}"/>
    <cellStyle name="Black" xfId="48665" xr:uid="{7AF699A0-67D5-45EC-983F-E19D93651E08}"/>
    <cellStyle name="Black Days" xfId="48666" xr:uid="{65723302-6A25-490A-819C-1D82055CBD34}"/>
    <cellStyle name="Black Days 2" xfId="48667" xr:uid="{524708F1-3E2D-41E3-BA1E-416C5B9EE603}"/>
    <cellStyle name="Black Days_March_LTD_Premium" xfId="48668" xr:uid="{B297FE8A-AA04-4AAE-A282-6D588A128759}"/>
    <cellStyle name="Black Decimal" xfId="48669" xr:uid="{BCEFBA61-CFF4-4959-AB36-5D67D7D77B94}"/>
    <cellStyle name="Black Decimal 2" xfId="48670" xr:uid="{A6FC1F58-2424-4579-97C4-DC8F41C03A3F}"/>
    <cellStyle name="Black Dollar" xfId="48671" xr:uid="{B3073820-A587-4AF9-B6B8-6B62CEC67445}"/>
    <cellStyle name="Black Dollar 10" xfId="48672" xr:uid="{86D4C2C6-367B-4E78-9ADE-7A2BE9780857}"/>
    <cellStyle name="Black Dollar 10 2" xfId="48673" xr:uid="{B08B689F-9B57-4720-B4CD-646C84D870E4}"/>
    <cellStyle name="Black Dollar 10 2 2" xfId="48674" xr:uid="{360286A3-DB11-469E-932B-DF850236120F}"/>
    <cellStyle name="Black Dollar 10 3" xfId="48675" xr:uid="{16E92F4A-96DA-4530-A276-EDBA5DCE622D}"/>
    <cellStyle name="Black Dollar 11" xfId="48676" xr:uid="{621F7AA8-AC11-48D4-AA4F-16171B6A9344}"/>
    <cellStyle name="Black Dollar 11 2" xfId="48677" xr:uid="{DEA688C5-CE8A-44F5-9A51-DBB15A8A0242}"/>
    <cellStyle name="Black Dollar 11 2 2" xfId="48678" xr:uid="{F1CE12E0-3680-48E6-B90E-28A4F11F45FA}"/>
    <cellStyle name="Black Dollar 11 3" xfId="48679" xr:uid="{0E4F34C8-D16D-4CB6-825C-A6C6474BE66A}"/>
    <cellStyle name="Black Dollar 12" xfId="48680" xr:uid="{DD3E6FE0-6DF2-432E-A3CA-3F653D552119}"/>
    <cellStyle name="Black Dollar 12 2" xfId="48681" xr:uid="{E1FF37C2-BC41-4EFF-9582-D459302C9FC7}"/>
    <cellStyle name="Black Dollar 2" xfId="48682" xr:uid="{DA22C029-2017-4AFE-8B44-F79F7DBE1EA1}"/>
    <cellStyle name="Black Dollar 2 2" xfId="48683" xr:uid="{200E91D2-4238-43C6-94C9-E75C1B6CE6F2}"/>
    <cellStyle name="Black Dollar 2 3" xfId="48684" xr:uid="{3B793EC6-F08C-4305-A30F-2E23FE39FE77}"/>
    <cellStyle name="Black Dollar 2_Other Benefits Allocation %" xfId="48685" xr:uid="{972ACA0D-EDA4-4AD9-99FB-E09D743CD115}"/>
    <cellStyle name="Black Dollar 3" xfId="48686" xr:uid="{DF0665C5-8DDD-42ED-A69E-93FF0B5DB5C7}"/>
    <cellStyle name="Black Dollar 3 2" xfId="48687" xr:uid="{F051628B-E56E-4F5C-B6EC-51173B240150}"/>
    <cellStyle name="Black Dollar 3 3" xfId="48688" xr:uid="{3542284F-52DD-456E-8A1E-A40F82FC4909}"/>
    <cellStyle name="Black Dollar 3_Other Benefits Allocation %" xfId="48689" xr:uid="{A8248498-607B-49F5-AD15-92645854A524}"/>
    <cellStyle name="Black Dollar 4" xfId="48690" xr:uid="{7C06105B-E5E9-4362-982D-E8540C164316}"/>
    <cellStyle name="Black Dollar 4 2" xfId="48691" xr:uid="{E798B97C-3A9C-46DE-9160-B04DD0C93779}"/>
    <cellStyle name="Black Dollar 4 3" xfId="48692" xr:uid="{C9F13841-74B0-471D-9BEC-0CA3C9D4964D}"/>
    <cellStyle name="Black Dollar 4_Other Benefits Allocation %" xfId="48693" xr:uid="{9AA757D7-E20B-4737-90E8-8130FE20666B}"/>
    <cellStyle name="Black Dollar 5" xfId="48694" xr:uid="{7CA65964-431E-4B64-8D9E-F8B229501934}"/>
    <cellStyle name="Black Dollar 5 2" xfId="48695" xr:uid="{46E7F13B-711C-4484-9FBD-EB8D4B2B62E5}"/>
    <cellStyle name="Black Dollar 5 2 2" xfId="48696" xr:uid="{FF27F78D-FA30-4CC9-B682-D7E9250AFC5D}"/>
    <cellStyle name="Black Dollar 5 2 2 2" xfId="48697" xr:uid="{07738788-955C-4E75-9513-C86F4875DBC2}"/>
    <cellStyle name="Black Dollar 5 2 3" xfId="48698" xr:uid="{8B63C775-0FDB-47A0-B30F-A21F9BECD546}"/>
    <cellStyle name="Black Dollar 5 3" xfId="48699" xr:uid="{231F03D2-3FC3-4742-BA5B-BBDF26528FF1}"/>
    <cellStyle name="Black Dollar 5 3 2" xfId="48700" xr:uid="{0EE2E82A-CA21-4E5C-86A8-27DB76F713C5}"/>
    <cellStyle name="Black Dollar 5 3 2 2" xfId="48701" xr:uid="{8B0E88F3-B9C8-4A4E-999A-ACCCFFB1C188}"/>
    <cellStyle name="Black Dollar 5 3 3" xfId="48702" xr:uid="{05DEC701-1352-4B1F-B589-FF8D014B3BE7}"/>
    <cellStyle name="Black Dollar 5 4" xfId="48703" xr:uid="{77014CB5-D3CC-47FA-A091-7B0F86722948}"/>
    <cellStyle name="Black Dollar 5 4 2" xfId="48704" xr:uid="{FB58AF99-EE5D-425C-8478-1E4B6F36198C}"/>
    <cellStyle name="Black Dollar 5 5" xfId="48705" xr:uid="{04D446DB-6C2E-4117-8729-DDC4A3276CF9}"/>
    <cellStyle name="Black Dollar 5 5 2" xfId="48706" xr:uid="{394820B8-744F-4455-92EE-DA537D09502A}"/>
    <cellStyle name="Black Dollar 5 6" xfId="48707" xr:uid="{054B6F62-FB37-45BD-928E-4E1B7DC7BC43}"/>
    <cellStyle name="Black Dollar 6" xfId="48708" xr:uid="{73B1487E-3CAE-43AD-9BC7-C8BA5CE7F8E7}"/>
    <cellStyle name="Black Dollar 6 2" xfId="48709" xr:uid="{487F4F0D-4F7A-40AE-AD69-E567A6ED42D7}"/>
    <cellStyle name="Black Dollar 6 2 2" xfId="48710" xr:uid="{DC1F63ED-98B3-4C59-9C00-5EF93CD5092E}"/>
    <cellStyle name="Black Dollar 6 3" xfId="48711" xr:uid="{B497FF00-F9AF-416C-B70A-8C19244C33A2}"/>
    <cellStyle name="Black Dollar 7" xfId="48712" xr:uid="{B32700E2-D23B-4D5A-A216-CFADCFE8D4E7}"/>
    <cellStyle name="Black Dollar 7 2" xfId="48713" xr:uid="{0E26F550-2E45-448B-9DC2-8D2AE6B9A121}"/>
    <cellStyle name="Black Dollar 7 2 2" xfId="48714" xr:uid="{85583309-C801-4D29-800D-C79B241C48E1}"/>
    <cellStyle name="Black Dollar 7 3" xfId="48715" xr:uid="{A6451692-FD09-4BCE-B17D-30B191D84867}"/>
    <cellStyle name="Black Dollar 8" xfId="48716" xr:uid="{A29FF3A7-FA19-4848-B6DF-40516D822E8F}"/>
    <cellStyle name="Black Dollar 8 2" xfId="48717" xr:uid="{2647E79E-4663-45A3-8B94-8700309E0068}"/>
    <cellStyle name="Black Dollar 8 2 2" xfId="48718" xr:uid="{08C6E6D1-7E24-4E33-B1AF-A95D122776FC}"/>
    <cellStyle name="Black Dollar 8 3" xfId="48719" xr:uid="{55DBA916-CD09-499D-AECD-BC50B0F08FE4}"/>
    <cellStyle name="Black Dollar 9" xfId="48720" xr:uid="{39258F77-747B-40DA-97D8-5B8FEC34B67A}"/>
    <cellStyle name="Black Dollar 9 2" xfId="48721" xr:uid="{36C66FEB-7A26-4CC1-89DB-B3810A206C60}"/>
    <cellStyle name="Black Dollar 9 2 2" xfId="48722" xr:uid="{66EF2594-BEBE-4B33-98BB-1BE7FFE7603A}"/>
    <cellStyle name="Black Dollar 9 3" xfId="48723" xr:uid="{652DA0E9-5F95-42E1-9031-546303209A84}"/>
    <cellStyle name="Black Dollar_401K Summary" xfId="48724" xr:uid="{2AAFB56A-78A0-4905-9614-E125252788CB}"/>
    <cellStyle name="Black EPS" xfId="48725" xr:uid="{8001001B-663D-401B-BEEA-60C9ABCF001D}"/>
    <cellStyle name="Black EPS 2" xfId="48726" xr:uid="{10F39474-4F78-423B-9831-6D04630EB8B1}"/>
    <cellStyle name="Black Percent" xfId="48727" xr:uid="{3692A86F-5B4C-46E8-B243-4F480ABBE3B7}"/>
    <cellStyle name="Black Percent 2" xfId="48728" xr:uid="{BAE9F92A-F3AF-4A43-BFA1-05248A0E9F1A}"/>
    <cellStyle name="Black Percent_March_LTD_Premium" xfId="48729" xr:uid="{22191820-F544-479B-B9E9-8C18BA3B869F}"/>
    <cellStyle name="Black Percent2" xfId="48730" xr:uid="{54AE397D-D46B-4E41-A050-5FCA5CCC28DF}"/>
    <cellStyle name="Black Percent2 2" xfId="48731" xr:uid="{BAD7EEDD-7F6A-42A5-A919-C63D84FEA3E7}"/>
    <cellStyle name="Black Percent2_March_LTD_Premium" xfId="48732" xr:uid="{8BEE2CD3-7AE4-4854-8F56-9A69A24A2732}"/>
    <cellStyle name="Black Times" xfId="48733" xr:uid="{D2FEB18C-EE60-4A53-983B-02A2FFC33EFC}"/>
    <cellStyle name="Black Times 2" xfId="48734" xr:uid="{7B3A7178-0E1D-4950-81D3-16AADD4BA51D}"/>
    <cellStyle name="Black Times Two Deci" xfId="48735" xr:uid="{EC741FB3-1017-432C-BCAC-27E04D2334E2}"/>
    <cellStyle name="Black Times Two Deci 2" xfId="48736" xr:uid="{9A691850-8A35-4ADF-A7D7-D86AF4C3DA7E}"/>
    <cellStyle name="Black Times Two Deci_March_LTD_Premium" xfId="48737" xr:uid="{0AD7B663-9E0C-4BA9-8772-A4054BB62DF5}"/>
    <cellStyle name="Black Times Two Deci2" xfId="48738" xr:uid="{5C7CB1A1-24C1-4AB8-93F3-6A5BE7DB5DD2}"/>
    <cellStyle name="Black Times Two Deci2 2" xfId="48739" xr:uid="{95201C40-D085-4B0D-A0FF-D706C86A44AB}"/>
    <cellStyle name="Black Times_283324_91" xfId="48740" xr:uid="{00223196-92CE-41E8-B301-F3B65CE19B3B}"/>
    <cellStyle name="Black Times2" xfId="48741" xr:uid="{B38E785D-9CC7-4063-ADBA-105084DA321A}"/>
    <cellStyle name="Black Times2 2" xfId="48742" xr:uid="{2EE50E02-5341-4D75-B5B2-9D5CE65C074C}"/>
    <cellStyle name="Black Times2_March_LTD_Premium" xfId="48743" xr:uid="{B47EF595-E908-44AA-97F4-FE3DCE9F514E}"/>
    <cellStyle name="BlackStrike" xfId="48744" xr:uid="{31D1DE92-5733-42F3-B7C7-7618A8C01192}"/>
    <cellStyle name="BlackText" xfId="48745" xr:uid="{E21D2CC7-80B4-48C6-A53A-A87CFDB1F3CB}"/>
    <cellStyle name="blank" xfId="48746" xr:uid="{503E27F0-D8DB-4E05-B216-81C010942CE7}"/>
    <cellStyle name="Blank [$]" xfId="48747" xr:uid="{6EE3A5DF-6DAD-4E39-9D73-FFE89D1D48FE}"/>
    <cellStyle name="Blank [%]" xfId="48748" xr:uid="{896399D7-FCF4-4864-8A85-F7FD40DF79A5}"/>
    <cellStyle name="Blank [,]" xfId="48749" xr:uid="{8AC1B6C9-7C24-4157-8542-EDBA0EED5BEB}"/>
    <cellStyle name="Blank [1$]" xfId="48750" xr:uid="{BA058C35-7C8A-461E-A101-B66845A8BD34}"/>
    <cellStyle name="Blank [1,]" xfId="48751" xr:uid="{EFA24C73-D00B-474C-ABC3-5CF44BAFAF9A}"/>
    <cellStyle name="Blank [2$]" xfId="48752" xr:uid="{404C94C1-CE79-4496-A117-F464297E8F5E}"/>
    <cellStyle name="Blank [2%]" xfId="48753" xr:uid="{084CBF78-9F3F-4665-A3C0-7990CC825DC0}"/>
    <cellStyle name="Blank [2,]" xfId="48754" xr:uid="{2211CE02-478C-4A25-A91C-9FBCE7DA8C8B}"/>
    <cellStyle name="blank 2" xfId="48755" xr:uid="{5A6E77A2-67C9-40EE-B1E0-6AA8EDB2B915}"/>
    <cellStyle name="blank 2 2" xfId="48756" xr:uid="{34CAA24C-8B31-496D-9F06-E56C7A65F9CD}"/>
    <cellStyle name="blank 3" xfId="48757" xr:uid="{7497765A-3DD0-4A30-B256-B04A0D298B17}"/>
    <cellStyle name="blank 3 2" xfId="48758" xr:uid="{06ACDB22-EA13-4553-BEC5-7AFC500D5384}"/>
    <cellStyle name="blank 4" xfId="48759" xr:uid="{D5181C37-EDD0-4710-B189-D9A2428E37B5}"/>
    <cellStyle name="blank 4 2" xfId="48760" xr:uid="{0F7D8BE0-8F85-4F31-9E5F-CEF53346D6E7}"/>
    <cellStyle name="blank 4 3" xfId="48761" xr:uid="{71C773AF-176C-470B-8821-8134C3C5B9DB}"/>
    <cellStyle name="blank 5" xfId="48762" xr:uid="{C99FEADB-8FEA-4D5D-B72C-DD48BB1F189D}"/>
    <cellStyle name="blank_~5164998" xfId="48763" xr:uid="{20C0F741-5DDB-49D3-87F3-5691167C22E9}"/>
    <cellStyle name="BldUnd - Style3" xfId="48764" xr:uid="{55E19FD8-2C59-4D38-B867-4AF3D2437C5E}"/>
    <cellStyle name="Blue" xfId="48765" xr:uid="{B8ECD6E4-1ED1-4781-8D07-0DC7FD3AE504}"/>
    <cellStyle name="Blue 2" xfId="48766" xr:uid="{0C5A79EE-87EE-4F4A-A269-1B03371517AA}"/>
    <cellStyle name="Blue 3" xfId="48767" xr:uid="{50FA294C-0962-4354-B94D-1A11BFB82280}"/>
    <cellStyle name="Blue 4" xfId="48768" xr:uid="{DFE3C1E3-135C-4113-8D8A-964E9582353E}"/>
    <cellStyle name="Blue 5" xfId="48769" xr:uid="{C152AFB4-4B23-42E8-B989-A8424CCBEF7C}"/>
    <cellStyle name="Blue Decimal" xfId="48770" xr:uid="{BB0C7075-799C-426A-B5B3-E98B28B2FB7D}"/>
    <cellStyle name="Blue Decimal 2" xfId="48771" xr:uid="{1A8E7CC1-E854-4C06-9D27-06C938DC7893}"/>
    <cellStyle name="Blue Dollar" xfId="48772" xr:uid="{86FC345C-67FB-46CB-9386-F45DAEDF3A00}"/>
    <cellStyle name="Blue Dollar 2" xfId="48773" xr:uid="{E535C7B8-4751-4AC1-905B-A992A09E8046}"/>
    <cellStyle name="Blue EPS" xfId="48774" xr:uid="{564056F7-F73E-45A2-8789-E53DC114D3DA}"/>
    <cellStyle name="Blue EPS 2" xfId="48775" xr:uid="{735D241D-7853-45CD-A4DF-9A90E38A7184}"/>
    <cellStyle name="Blue EPS_March_LTD_Premium" xfId="48776" xr:uid="{7F4AB2CD-42DB-48E5-85AC-7F859D574AF6}"/>
    <cellStyle name="blue shading" xfId="48777" xr:uid="{BBFCA1DD-4F89-43A7-A331-5548E7A7A692}"/>
    <cellStyle name="Blue Text" xfId="48778" xr:uid="{FE6FC916-DF99-4800-9B79-426373C08F9D}"/>
    <cellStyle name="Blue Text 2" xfId="48779" xr:uid="{7EF2D7A6-BA57-46C8-B448-8E7A4844FB4A}"/>
    <cellStyle name="Blue Text_March_LTD_Premium" xfId="48780" xr:uid="{B337513B-14A0-401C-883C-3E80A4237041}"/>
    <cellStyle name="Blue Title" xfId="48781" xr:uid="{E3581B02-53C0-4270-A288-61E7AE871D18}"/>
    <cellStyle name="Blue Zero Deci" xfId="48782" xr:uid="{9C8D7095-FCCC-4185-A1BF-A5DFD32990D4}"/>
    <cellStyle name="Blue Zero Deci 2" xfId="48783" xr:uid="{D4035510-A6E0-484D-87D0-502D6FF5DE01}"/>
    <cellStyle name="Blue Zero Deci_March_LTD_Premium" xfId="48784" xr:uid="{9A9EAE45-3EF2-4ABD-ABD2-AE23903EFF7D}"/>
    <cellStyle name="blue$00" xfId="48785" xr:uid="{E1A9CC5A-B154-4F16-A85F-0A011318794D}"/>
    <cellStyle name="blue_01 Horizon Wind Energy Analytics" xfId="48786" xr:uid="{A5168919-FF7E-4A9D-9990-9EA61B0CC8E2}"/>
    <cellStyle name="BlueCell" xfId="1349" xr:uid="{D0133371-9B87-45EA-91D4-63B02259CA51}"/>
    <cellStyle name="BlueCell 10" xfId="48787" xr:uid="{818DFAD9-8303-4041-B82A-17751D73FFD3}"/>
    <cellStyle name="BlueCell 10 2" xfId="48788" xr:uid="{7B8E2801-3574-4583-9DD3-222BE760A233}"/>
    <cellStyle name="BlueCell 10 2 2" xfId="48789" xr:uid="{3AC283A7-4873-4C28-A6FC-D06A9B157D08}"/>
    <cellStyle name="BlueCell 10 3" xfId="48790" xr:uid="{75550A61-C14C-40BD-BCCC-0B6B83831940}"/>
    <cellStyle name="BlueCell 11" xfId="48791" xr:uid="{FADBC061-1FBC-4ED7-BDCC-294DC0DF555E}"/>
    <cellStyle name="BlueCell 12" xfId="48792" xr:uid="{C166F915-FC9E-4FF1-85C4-C1AE609966E0}"/>
    <cellStyle name="BlueCell 2" xfId="1350" xr:uid="{5640BC37-D84B-46C3-9C7D-D38DA26AC4A5}"/>
    <cellStyle name="BlueCell 2 2" xfId="1351" xr:uid="{F3EE027C-C539-4E98-AB24-364BA06451A0}"/>
    <cellStyle name="BlueCell 2 2 2" xfId="48793" xr:uid="{69CF86E4-F18E-44B4-99C6-D5CFBC7D6EBA}"/>
    <cellStyle name="BlueCell 2 2 2 2" xfId="48794" xr:uid="{B1920667-82D0-412F-9F24-D9EFFC5CE54A}"/>
    <cellStyle name="BlueCell 2 2 2 2 2" xfId="48795" xr:uid="{FDD4313F-D874-4480-AD9E-491CF58705E9}"/>
    <cellStyle name="BlueCell 2 2 2 3" xfId="48796" xr:uid="{B5CFF491-EBC1-4E48-AD93-DC156F9DC023}"/>
    <cellStyle name="BlueCell 2 2 3" xfId="48797" xr:uid="{BF8C05C1-6538-4B6B-8DFC-A6331FAD776A}"/>
    <cellStyle name="BlueCell 2 2 3 2" xfId="48798" xr:uid="{CB6E8A4E-6191-4194-8214-19440AFA8AAB}"/>
    <cellStyle name="BlueCell 2 2 3 2 2" xfId="48799" xr:uid="{B06113FE-1AF2-49DC-B397-DADA64675322}"/>
    <cellStyle name="BlueCell 2 2 3 3" xfId="48800" xr:uid="{530D9FE8-45D6-46C0-9BD0-FA8E275E38F5}"/>
    <cellStyle name="BlueCell 2 2 4" xfId="48801" xr:uid="{C522E68E-6F38-49AB-9385-85B7AF6D2E4D}"/>
    <cellStyle name="BlueCell 2 2 4 2" xfId="48802" xr:uid="{FD58F0F8-E759-43BC-AFF0-1F167A7C85E3}"/>
    <cellStyle name="BlueCell 2 2 5" xfId="48803" xr:uid="{697B458A-A2F5-4A8A-B01B-4E5954AFEC82}"/>
    <cellStyle name="BlueCell 2 2 5 2" xfId="48804" xr:uid="{976BBB54-53A0-4F4C-AD4A-218A68923EBF}"/>
    <cellStyle name="BlueCell 2 2 6" xfId="48805" xr:uid="{8B22DC77-EB77-4175-B82E-1D555A31D193}"/>
    <cellStyle name="BlueCell 2 3" xfId="1352" xr:uid="{574FE5A8-03E0-4326-9462-FD90ED55E20C}"/>
    <cellStyle name="BlueCell 2 3 2" xfId="48806" xr:uid="{ADAA92AE-F4DA-4522-8DFF-63D2C2F0D97C}"/>
    <cellStyle name="BlueCell 2 3 2 2" xfId="48807" xr:uid="{239824A2-CE28-4467-9140-39C09709B8D9}"/>
    <cellStyle name="BlueCell 2 3 2 2 2" xfId="48808" xr:uid="{FE2A45D5-CDC6-4ACD-91B0-E5F1C7960EEB}"/>
    <cellStyle name="BlueCell 2 3 2 3" xfId="48809" xr:uid="{F7908F81-056E-413F-B6CA-DFFDAE6CF001}"/>
    <cellStyle name="BlueCell 2 3 3" xfId="48810" xr:uid="{EF8D3FAD-C6FF-48FE-B1E5-44F15078EDE5}"/>
    <cellStyle name="BlueCell 2 3 3 2" xfId="48811" xr:uid="{15F336BA-9B23-4CCC-B493-FD20BD946BEA}"/>
    <cellStyle name="BlueCell 2 3 3 2 2" xfId="48812" xr:uid="{0FEF1F20-FF45-4C4A-B5B6-5A950F69C84E}"/>
    <cellStyle name="BlueCell 2 3 3 3" xfId="48813" xr:uid="{0073C5BC-F850-4EDC-A641-B1D074FAFD3C}"/>
    <cellStyle name="BlueCell 2 3 4" xfId="48814" xr:uid="{DC370393-FE2E-457D-A325-90CDB760F1A3}"/>
    <cellStyle name="BlueCell 2 3 4 2" xfId="48815" xr:uid="{4C974C59-FE42-494C-AD3D-3266E7960A8B}"/>
    <cellStyle name="BlueCell 2 3 5" xfId="48816" xr:uid="{D98C20AB-8F7B-49AF-B137-390A97139A16}"/>
    <cellStyle name="BlueCell 2 3 5 2" xfId="48817" xr:uid="{E18D111E-3AAC-406D-9746-9E61FD4E5A93}"/>
    <cellStyle name="BlueCell 2 3 6" xfId="48818" xr:uid="{8A8C0E51-163D-45FA-A2F3-5C02FD5D043F}"/>
    <cellStyle name="BlueCell 2 4" xfId="48819" xr:uid="{8526109F-6213-48D1-8FD9-3677A4BF4306}"/>
    <cellStyle name="BlueCell 2 4 2" xfId="48820" xr:uid="{1A5478CA-7138-4613-934C-BDEE9D67932C}"/>
    <cellStyle name="BlueCell 2 4 2 2" xfId="48821" xr:uid="{A0CB12D4-65D4-49B9-AF9C-DBBF6DFA6650}"/>
    <cellStyle name="BlueCell 2 4 2 2 2" xfId="48822" xr:uid="{50583EA3-4EA9-4DA6-AEC7-3951C33A5AFC}"/>
    <cellStyle name="BlueCell 2 4 2 3" xfId="48823" xr:uid="{D3677C50-7708-44E3-8B4B-E0526CC6DA6D}"/>
    <cellStyle name="BlueCell 2 4 3" xfId="48824" xr:uid="{2F6CF29F-5BBF-4CC1-9BCF-E9AE49727005}"/>
    <cellStyle name="BlueCell 2 4 3 2" xfId="48825" xr:uid="{C448D2C0-D360-4270-9C21-04CB6A1555BE}"/>
    <cellStyle name="BlueCell 2 4 3 2 2" xfId="48826" xr:uid="{BB42A410-1F10-45FE-B641-DDC5C3F464FC}"/>
    <cellStyle name="BlueCell 2 4 3 3" xfId="48827" xr:uid="{95742F13-55AF-4D98-87AB-7BF473E4F5ED}"/>
    <cellStyle name="BlueCell 2 4 4" xfId="48828" xr:uid="{B47CD08A-701B-42AF-BF70-BD15DF8D4F9E}"/>
    <cellStyle name="BlueCell 2 4 4 2" xfId="48829" xr:uid="{7343E989-B5BE-4058-A897-34730B1CF171}"/>
    <cellStyle name="BlueCell 2 4 5" xfId="48830" xr:uid="{8C6A3C40-DECA-4EDC-93A9-2E1F1AB20EB4}"/>
    <cellStyle name="BlueCell 2 4 5 2" xfId="48831" xr:uid="{7357C93F-19DA-4E49-B7AA-63040342809C}"/>
    <cellStyle name="BlueCell 2 4 6" xfId="48832" xr:uid="{F3CE22A5-3C7E-4D56-B478-F4DA1CE06D40}"/>
    <cellStyle name="BlueCell 2 5" xfId="48833" xr:uid="{E9485215-21D9-498D-88EF-23B63D3CF219}"/>
    <cellStyle name="BlueCell 2 5 2" xfId="48834" xr:uid="{CAA4A8F1-6285-4710-8A14-C9E1F7DE57E6}"/>
    <cellStyle name="BlueCell 2 5 2 2" xfId="48835" xr:uid="{E0660D9D-BCFF-4BD7-88CA-FB53C3EEFFD8}"/>
    <cellStyle name="BlueCell 2 5 3" xfId="48836" xr:uid="{BA0BDAC2-DC67-4F73-8F19-AF0A7F19F329}"/>
    <cellStyle name="BlueCell 2 6" xfId="48837" xr:uid="{E2AF51C8-CC66-4C12-8F5A-548894F79295}"/>
    <cellStyle name="BlueCell 2_Other Benefits Allocation %" xfId="48838" xr:uid="{03509FB8-AF08-418B-A9C3-45B4B9F8CA04}"/>
    <cellStyle name="BlueCell 3" xfId="1353" xr:uid="{52BF4DCF-1062-4162-9391-5ADC2C4B3BE4}"/>
    <cellStyle name="BlueCell 3 2" xfId="48839" xr:uid="{DBAD90A8-4BC2-46A2-81AB-814EAEB81844}"/>
    <cellStyle name="BlueCell 3 2 2" xfId="48840" xr:uid="{AD861FD6-C2EA-455A-BA87-85B20DB63B50}"/>
    <cellStyle name="BlueCell 3 2 2 2" xfId="48841" xr:uid="{91F70005-7373-49BE-BAA1-111CB51365C4}"/>
    <cellStyle name="BlueCell 3 2 2 2 2" xfId="48842" xr:uid="{7AD93EE6-9970-4890-AB21-CAFAF3C71ED9}"/>
    <cellStyle name="BlueCell 3 2 2 3" xfId="48843" xr:uid="{7AF37B48-F858-499A-8BBF-2D764708DBD6}"/>
    <cellStyle name="BlueCell 3 2 3" xfId="48844" xr:uid="{2A238864-3BC4-4C03-B4C7-099AF16A0F2C}"/>
    <cellStyle name="BlueCell 3 2 3 2" xfId="48845" xr:uid="{A57F2C94-9087-4DB2-9843-33DAF42B4D6D}"/>
    <cellStyle name="BlueCell 3 2 3 2 2" xfId="48846" xr:uid="{6D11900F-D623-4CDE-B35D-6BB301B01C3B}"/>
    <cellStyle name="BlueCell 3 2 3 3" xfId="48847" xr:uid="{AD7F10F2-6010-4CD2-A4A8-274D2AFC6152}"/>
    <cellStyle name="BlueCell 3 2 4" xfId="48848" xr:uid="{1D62509C-937B-4E95-9885-53100AA66B01}"/>
    <cellStyle name="BlueCell 3 2 4 2" xfId="48849" xr:uid="{8438D6CF-7C5B-4747-8FA6-F2D93B52B4D7}"/>
    <cellStyle name="BlueCell 3 2 5" xfId="48850" xr:uid="{088AF6DF-092A-4317-9BA7-E43E86F1B02B}"/>
    <cellStyle name="BlueCell 3 2 5 2" xfId="48851" xr:uid="{E62E3156-140D-4F10-836C-E3A3D159092B}"/>
    <cellStyle name="BlueCell 3 2 6" xfId="48852" xr:uid="{A8E9C930-FCC3-4215-97BA-317A5EDB06E8}"/>
    <cellStyle name="BlueCell 3 3" xfId="48853" xr:uid="{9DDC5032-01DA-4713-81EB-B3DDD66B9CA4}"/>
    <cellStyle name="BlueCell 3 3 2" xfId="48854" xr:uid="{3E66352C-933E-46EA-B447-D22BE79747FB}"/>
    <cellStyle name="BlueCell 3 3 2 2" xfId="48855" xr:uid="{56B6CA6E-05F3-4F62-84FE-657A315914B6}"/>
    <cellStyle name="BlueCell 3 3 2 2 2" xfId="48856" xr:uid="{0E537B08-F948-4C16-BDF3-19511666DFF8}"/>
    <cellStyle name="BlueCell 3 3 2 3" xfId="48857" xr:uid="{B1E768D6-D350-414E-90D0-6C00C709E49C}"/>
    <cellStyle name="BlueCell 3 3 3" xfId="48858" xr:uid="{4E8A262E-F749-4D7C-A418-85D0119A812D}"/>
    <cellStyle name="BlueCell 3 3 3 2" xfId="48859" xr:uid="{D6B5C8C9-11C8-4080-A4F9-D2A53FCFE8D5}"/>
    <cellStyle name="BlueCell 3 3 3 2 2" xfId="48860" xr:uid="{869579D5-85B4-4B8F-866B-9696DD5BB050}"/>
    <cellStyle name="BlueCell 3 3 3 3" xfId="48861" xr:uid="{4BF5F531-C85A-4AF4-85C7-799E289CDC8F}"/>
    <cellStyle name="BlueCell 3 3 4" xfId="48862" xr:uid="{27695683-A7CB-4295-8541-34121D47DABD}"/>
    <cellStyle name="BlueCell 3 3 4 2" xfId="48863" xr:uid="{30EC2D3A-419A-4C47-9D51-833F43ECDFD0}"/>
    <cellStyle name="BlueCell 3 3 5" xfId="48864" xr:uid="{60E8E94A-CFE3-487D-A52C-9A11D796DAA0}"/>
    <cellStyle name="BlueCell 3 3 5 2" xfId="48865" xr:uid="{24D3AEAA-EEE3-4DDF-B8B0-64BA1F0B24F5}"/>
    <cellStyle name="BlueCell 3 3 6" xfId="48866" xr:uid="{1F195CE5-C9D3-4884-95DD-F2096A10902E}"/>
    <cellStyle name="BlueCell 3 4" xfId="48867" xr:uid="{AD9A38C9-D18B-45B7-8EBA-C3F6B39B0AB0}"/>
    <cellStyle name="BlueCell 3 4 2" xfId="48868" xr:uid="{A66AC7B6-72E6-4AF6-8EA1-E869BDA00F5F}"/>
    <cellStyle name="BlueCell 3 4 2 2" xfId="48869" xr:uid="{D4F561DB-28C1-46C6-BF20-63A34B27F450}"/>
    <cellStyle name="BlueCell 3 4 3" xfId="48870" xr:uid="{FC1DBE5F-F6A8-4674-A588-73E10EB2DA8E}"/>
    <cellStyle name="BlueCell 3 5" xfId="48871" xr:uid="{BE45783B-1FE3-4495-8AF4-5EACDCEF166B}"/>
    <cellStyle name="BlueCell 3 5 2" xfId="48872" xr:uid="{4691F125-5707-4AC5-800B-8B9F65649D67}"/>
    <cellStyle name="BlueCell 3 5 2 2" xfId="48873" xr:uid="{33688753-8151-4FBF-84D8-0AD51C705483}"/>
    <cellStyle name="BlueCell 3 5 3" xfId="48874" xr:uid="{F0C0C8B6-358F-4443-82BB-90823102052A}"/>
    <cellStyle name="BlueCell 3 6" xfId="48875" xr:uid="{A13DD87A-4AF9-4FAF-8F8A-77B0C9E90F70}"/>
    <cellStyle name="BlueCell 3 6 2" xfId="48876" xr:uid="{C7810B4C-777C-4E5D-B42C-B523DD5F0973}"/>
    <cellStyle name="BlueCell 3 7" xfId="48877" xr:uid="{6E07544C-3CEB-452F-9B0C-3C9422B39F77}"/>
    <cellStyle name="BlueCell 3 7 2" xfId="48878" xr:uid="{B5A8589C-D4FB-4533-BD0F-522F24E921FF}"/>
    <cellStyle name="BlueCell 3 8" xfId="48879" xr:uid="{6A199D58-E253-4970-B8FD-FFC739A21066}"/>
    <cellStyle name="BlueCell 3_Other Benefits Allocation %" xfId="48880" xr:uid="{A6694DF7-A13B-47CF-8CA1-9C7960C57F1E}"/>
    <cellStyle name="BlueCell 4" xfId="1354" xr:uid="{047E2AD3-A067-41D8-87EF-8196591470AA}"/>
    <cellStyle name="BlueCell 4 2" xfId="48881" xr:uid="{E2BFD427-2DD9-4827-B8D8-FFBF9C5B2485}"/>
    <cellStyle name="BlueCell 4 2 2" xfId="48882" xr:uid="{98350CB3-2D06-414E-B1E8-8BC28C90841C}"/>
    <cellStyle name="BlueCell 4 3" xfId="48883" xr:uid="{64C4CF81-4721-4051-9CD6-A2D045BA3980}"/>
    <cellStyle name="BlueCell 5" xfId="48884" xr:uid="{222080BD-50D2-4859-99ED-8D432B8C5319}"/>
    <cellStyle name="BlueCell 5 2" xfId="48885" xr:uid="{82C16633-E79E-4151-AECC-C2A18B6D466E}"/>
    <cellStyle name="BlueCell 5 2 2" xfId="48886" xr:uid="{F04DA18D-EBA5-463C-BF83-B1C509615475}"/>
    <cellStyle name="BlueCell 5 3" xfId="48887" xr:uid="{4AFF8790-EA78-43D1-AB8A-933A084BB531}"/>
    <cellStyle name="BlueCell 6" xfId="48888" xr:uid="{B98D778E-EC82-4F4E-989B-084271B8AED1}"/>
    <cellStyle name="BlueCell 6 2" xfId="48889" xr:uid="{CAEDD7E5-8E12-45D9-9A48-AF8529DE919A}"/>
    <cellStyle name="BlueCell 6 2 2" xfId="48890" xr:uid="{F3383BF4-2B4B-4D55-93D3-35CE602DE5AB}"/>
    <cellStyle name="BlueCell 6 3" xfId="48891" xr:uid="{00CC26D6-67D5-4212-90FC-7AC5DF4AC08E}"/>
    <cellStyle name="BlueCell 7" xfId="48892" xr:uid="{2B17FB5F-B47A-48AA-9ADB-D3566E8A389E}"/>
    <cellStyle name="BlueCell 7 2" xfId="48893" xr:uid="{653B994B-9619-41B2-81F6-3BECA33205F6}"/>
    <cellStyle name="BlueCell 7 2 2" xfId="48894" xr:uid="{EE847F3F-72C4-475D-BE1B-136CC169A67E}"/>
    <cellStyle name="BlueCell 7 3" xfId="48895" xr:uid="{302C76AA-3FCE-4096-A382-54F230ECBB4E}"/>
    <cellStyle name="BlueCell 8" xfId="48896" xr:uid="{B1BFE86C-2AFD-4436-B1B8-C6121B6508FD}"/>
    <cellStyle name="BlueCell 8 2" xfId="48897" xr:uid="{63E4763D-ABC3-4A98-AEB9-DE1116AAA69B}"/>
    <cellStyle name="BlueCell 8 2 2" xfId="48898" xr:uid="{DBA48EF8-58D4-49D8-A78E-F480AB377C31}"/>
    <cellStyle name="BlueCell 8 3" xfId="48899" xr:uid="{EBF8DAA4-CF29-4308-A8B5-64CD35F3E762}"/>
    <cellStyle name="BlueCell 9" xfId="48900" xr:uid="{4A54AD4C-DF30-43B8-AB49-FA5C0951FB3A}"/>
    <cellStyle name="BlueCell 9 2" xfId="48901" xr:uid="{1E78D631-B5BF-4A00-89B1-D804CB60E275}"/>
    <cellStyle name="BlueCell 9 2 2" xfId="48902" xr:uid="{64C594C9-2C2B-4BC0-9B79-680293570F95}"/>
    <cellStyle name="BlueCell 9 3" xfId="48903" xr:uid="{17FB232F-92B7-4FE1-81D9-3A1267FEC636}"/>
    <cellStyle name="BlueCell_401K Summary" xfId="48904" xr:uid="{14BEBFE2-A5A7-4443-B190-4D5482C21357}"/>
    <cellStyle name="BLuedashZero" xfId="48905" xr:uid="{14B04B25-E6A7-4BE2-9B89-BDB6E327ED5C}"/>
    <cellStyle name="bluenodec" xfId="48906" xr:uid="{03AF7505-C899-47C1-B52A-B339AF8DD724}"/>
    <cellStyle name="bluenodec 2" xfId="48907" xr:uid="{FFE536A3-0898-44BA-8FE0-91DF73660517}"/>
    <cellStyle name="bluepercent" xfId="48908" xr:uid="{34BFA7D7-EA70-49AA-B2D5-8239AA2B1A89}"/>
    <cellStyle name="bluepercent 2" xfId="48909" xr:uid="{02168824-34FF-4FF2-9A21-7203D6B87B27}"/>
    <cellStyle name="bn0" xfId="48910" xr:uid="{4D1118B2-160C-438D-A393-B10760452A6E}"/>
    <cellStyle name="Body" xfId="48911" xr:uid="{340CD1CC-EEBB-44C6-85E1-71F8BD6BEB81}"/>
    <cellStyle name="bold" xfId="48912" xr:uid="{682CFC8F-A102-4A06-9E7D-9F9F36E1E060}"/>
    <cellStyle name="Bold/Border" xfId="48913" xr:uid="{856A190E-C7FA-4F46-BB2D-89DABD8939D1}"/>
    <cellStyle name="Bold/Border 2" xfId="48914" xr:uid="{48CF51C4-AB39-4C16-B8B0-8E0B91897F6D}"/>
    <cellStyle name="Bold/Border 2 2" xfId="48915" xr:uid="{2F22FE30-F483-44E2-BD02-C0C8ABC306F0}"/>
    <cellStyle name="Bold/Border 2 2 2" xfId="48916" xr:uid="{B8CCC8C2-DFDA-4D52-B5C5-F149E0AD266A}"/>
    <cellStyle name="Bold/Border 2 3" xfId="48917" xr:uid="{936F2EEB-BC18-483C-B2E1-F8BBCEDF22D6}"/>
    <cellStyle name="Bold/Border 3" xfId="48918" xr:uid="{67A6C3BA-6ECF-4A47-A4A6-ECA606852230}"/>
    <cellStyle name="Bold/Border 3 2" xfId="48919" xr:uid="{F6A9A112-2577-41D0-AEC8-C79A6B02F530}"/>
    <cellStyle name="Bold/Border 4" xfId="48920" xr:uid="{A5906A34-6B57-45BD-9F7E-6C786615F4D4}"/>
    <cellStyle name="Bold/Border 5" xfId="48921" xr:uid="{B92A7845-EE70-449A-A1F1-5ED029435E3C}"/>
    <cellStyle name="Bold/Border_401K Summary" xfId="48922" xr:uid="{6A5919BA-A299-4A4C-9032-0BA80BE0FC7C}"/>
    <cellStyle name="BoldText" xfId="48923" xr:uid="{E0D3B610-178A-4039-895B-614C3F597B92}"/>
    <cellStyle name="BoldText 2" xfId="48924" xr:uid="{F6C0566E-4AD3-43AE-AE31-F6AA154B4FFE}"/>
    <cellStyle name="BoldUnderlineNumber" xfId="1355" xr:uid="{11220A98-CB38-4784-AF92-4CF3B8DC3860}"/>
    <cellStyle name="BoldUnderlineNumber 2" xfId="1356" xr:uid="{612C21C1-F987-4B3F-A95F-CFCCFACE180A}"/>
    <cellStyle name="BoldUnderlineNumber 3" xfId="48925" xr:uid="{19D538D7-C543-4B5E-8006-2ABEACBB6B7B}"/>
    <cellStyle name="BoldUnderlineNumber 4" xfId="48926" xr:uid="{2F761E9C-B4C7-4222-BA97-D6A4E3F90089}"/>
    <cellStyle name="BoldUnderlineNumber 5" xfId="48927" xr:uid="{AAC93E3F-4C31-44CF-B21F-9108F5EEBF3B}"/>
    <cellStyle name="BoldUnderlineRate" xfId="1357" xr:uid="{BB4F37CF-CF46-465E-9C55-2E88573C5108}"/>
    <cellStyle name="BoldUnderlineRate 2" xfId="48928" xr:uid="{043096FF-C7A7-424C-8ADC-1FAC3C014279}"/>
    <cellStyle name="Border" xfId="48929" xr:uid="{1B017EB4-FC83-4F96-8E27-FB675692F095}"/>
    <cellStyle name="Border 2" xfId="48930" xr:uid="{2A9B04D1-CD6D-4F4E-9870-8F5C4406023A}"/>
    <cellStyle name="Border 2 2" xfId="48931" xr:uid="{6C917223-26FB-4248-A803-6C1563C2BF4C}"/>
    <cellStyle name="Border 2 3" xfId="48932" xr:uid="{2B850B67-4192-486B-8800-98C56D5EAD6F}"/>
    <cellStyle name="Border 2 4" xfId="48933" xr:uid="{8AF4C4E2-D033-4325-AB3E-BB7DEAB37972}"/>
    <cellStyle name="Border 2 5" xfId="48934" xr:uid="{F33C0024-3FAF-4289-B09D-5F346B83B146}"/>
    <cellStyle name="Border 3" xfId="48935" xr:uid="{6B7A2078-619C-4448-8077-45B9752BE880}"/>
    <cellStyle name="Border 4" xfId="48936" xr:uid="{ABF56E7A-8181-4726-9F1E-AEDD4969352E}"/>
    <cellStyle name="Border 5" xfId="48937" xr:uid="{D0FC5E65-4FF7-450C-90F3-A36C318CB7C6}"/>
    <cellStyle name="Border 6" xfId="48938" xr:uid="{1EAF37AD-26CC-46DB-868D-CE06EE971766}"/>
    <cellStyle name="Border Heavy" xfId="48939" xr:uid="{425228D0-EB62-4CFC-B6C0-F8EBD366A6B5}"/>
    <cellStyle name="Border Heavy 2" xfId="48940" xr:uid="{B56FACFE-A50B-4CBF-AFE6-5034076878C6}"/>
    <cellStyle name="Border Heavy 2 2" xfId="48941" xr:uid="{F647E23B-58B0-46CF-B8DC-8BB97CD45F9D}"/>
    <cellStyle name="Border Heavy 2 3" xfId="48942" xr:uid="{5AE4D80A-BFE6-4013-85BB-9DF986DC74F4}"/>
    <cellStyle name="Border Heavy 2_Other Benefits Allocation %" xfId="48943" xr:uid="{9C9CA250-1059-4FAA-8796-100AE629F73E}"/>
    <cellStyle name="Border Heavy 3" xfId="48944" xr:uid="{D982AB12-E175-4E78-BCC1-E5FBDC2C21FF}"/>
    <cellStyle name="Border Heavy_401K Summary" xfId="48945" xr:uid="{73EEEE0C-2D01-4023-BF19-417AAF9E1A76}"/>
    <cellStyle name="Border Thin" xfId="48946" xr:uid="{B5BCF034-53D7-4FAD-B962-97F4CAD16E37}"/>
    <cellStyle name="Border Thin 2" xfId="48947" xr:uid="{4F534B79-8FD4-467C-BA5D-84BF725BC7CE}"/>
    <cellStyle name="Border Thin 2 2" xfId="48948" xr:uid="{067D7C22-3224-4187-8602-E526732413EA}"/>
    <cellStyle name="Border Thin 2 2 2" xfId="48949" xr:uid="{467BA75F-3C50-4180-B8EC-A9C32BDA6A90}"/>
    <cellStyle name="Border Thin 3" xfId="48950" xr:uid="{98B9AD77-392A-41EC-8B97-7F4668092B5C}"/>
    <cellStyle name="Border Thin 3 2" xfId="48951" xr:uid="{C6AF1311-F8BE-4991-8CFC-A5829A535949}"/>
    <cellStyle name="Border Thin 4" xfId="48952" xr:uid="{52AF34CC-D106-4D0D-8A86-1F28454CFE18}"/>
    <cellStyle name="Border, Bottom" xfId="48953" xr:uid="{1D9E08D5-4B3C-4EEB-B8B4-BB30922DCF11}"/>
    <cellStyle name="Border, Bottom 2" xfId="48954" xr:uid="{B379746B-30AA-47D5-BD9E-0D769FFE122D}"/>
    <cellStyle name="Border, Bottom 3" xfId="48955" xr:uid="{710A7261-ED3C-460C-B852-A653B9619463}"/>
    <cellStyle name="Border, Bottom 4" xfId="48956" xr:uid="{2B631D9D-1AC1-4BA0-97F9-F04F73C2B769}"/>
    <cellStyle name="Border, Bottom 5" xfId="48957" xr:uid="{9666E366-627B-43B6-90CB-BA35EADF2837}"/>
    <cellStyle name="Border, Left" xfId="48958" xr:uid="{C4FE813C-6B9C-43BC-BBC3-F650EE006C60}"/>
    <cellStyle name="Border, Left 2" xfId="48959" xr:uid="{0D409918-E77E-4A29-8070-FB23FC530083}"/>
    <cellStyle name="Border, Left 2 2" xfId="48960" xr:uid="{17C00037-2F4D-4BD8-934A-35A2FB9D511E}"/>
    <cellStyle name="Border, Left 3" xfId="48961" xr:uid="{DE2C0EBF-379B-47D5-92D9-95CB231EBB13}"/>
    <cellStyle name="Border, Right" xfId="48962" xr:uid="{0244A3A4-2EFA-4115-91A2-EC1559F1FEC1}"/>
    <cellStyle name="Border, Right 2" xfId="48963" xr:uid="{BE1522E6-69D3-46AF-9B94-9EDC70553936}"/>
    <cellStyle name="Border, Top" xfId="48964" xr:uid="{1021DE4D-D58B-4987-BE9E-95C6FD231C84}"/>
    <cellStyle name="Border, Top 2" xfId="48965" xr:uid="{39720AC6-F347-4BE7-A021-AEFA74D694F7}"/>
    <cellStyle name="Border, Top 2 2" xfId="48966" xr:uid="{E1727D77-5433-492D-9050-DB486EA0FF50}"/>
    <cellStyle name="Border, Top 2 3" xfId="48967" xr:uid="{E19A9A11-3FE4-4CBC-83D2-6872587CD639}"/>
    <cellStyle name="Border, Top 2 4" xfId="48968" xr:uid="{02559975-E963-4BAD-8168-97A54F108E2C}"/>
    <cellStyle name="Border, Top 2 5" xfId="48969" xr:uid="{53A85AEE-25C7-4148-A956-1721CFDB410D}"/>
    <cellStyle name="Border, Top 3" xfId="48970" xr:uid="{ECA519E7-4B83-401D-A505-0BFCF330943D}"/>
    <cellStyle name="Border, Top 4" xfId="48971" xr:uid="{144CB97E-924A-40FE-AEBD-4FB62BAF210E}"/>
    <cellStyle name="Border, Top 5" xfId="48972" xr:uid="{8FBD77EC-8C20-4073-84A1-A3654459B3FB}"/>
    <cellStyle name="Border, Top 6" xfId="48973" xr:uid="{9CD31C7B-76E3-4BBC-9396-5695A6F2AF7F}"/>
    <cellStyle name="Border_01 Horizon Wind Energy Analytics" xfId="48974" xr:uid="{BD858E2B-33E2-4815-A22C-5AB544D09FA2}"/>
    <cellStyle name="Bottom" xfId="48975" xr:uid="{3E7E4A8E-55D3-4C23-8AC8-8E787DAB064B}"/>
    <cellStyle name="Bottom 2" xfId="48976" xr:uid="{4F4DB9AE-DC9F-4C37-ADC0-90DCA80C1515}"/>
    <cellStyle name="Bottom 3" xfId="48977" xr:uid="{7DA19855-23A5-4264-BB8F-E02C6DFCEB20}"/>
    <cellStyle name="Bottom bold border" xfId="48978" xr:uid="{ACA8009B-D40E-400B-99DF-0AAD95C57202}"/>
    <cellStyle name="Bottom Edge" xfId="48979" xr:uid="{974B68D5-3288-4C35-8E7D-34A692C178DD}"/>
    <cellStyle name="Bottom Edge 2" xfId="48980" xr:uid="{4BAE43D6-5B30-4922-AA8A-52620CFCB85B}"/>
    <cellStyle name="Bottom Edge 3" xfId="48981" xr:uid="{9C684878-8D35-47F9-ACB9-02597C85ECD7}"/>
    <cellStyle name="Bottom Line" xfId="48982" xr:uid="{1D46D64A-28B2-41E5-B7DC-78777BCDAAFC}"/>
    <cellStyle name="Bottom single border" xfId="48983" xr:uid="{9692F757-914C-4560-8D94-8954C2B491BE}"/>
    <cellStyle name="British Pound" xfId="48984" xr:uid="{F7F37DBC-BE0C-4864-A2E9-F651E88B21E0}"/>
    <cellStyle name="Bud Sum Normal" xfId="48985" xr:uid="{6BA1B5FC-C25E-4407-9CF3-9AC76CEFDDF3}"/>
    <cellStyle name="Budget" xfId="1358" xr:uid="{54867098-18D6-4402-86B0-A066ED24DFEE}"/>
    <cellStyle name="Budget 2" xfId="1359" xr:uid="{D0FD7BB2-A4DF-4E92-923D-23A968863399}"/>
    <cellStyle name="Budget 3" xfId="48986" xr:uid="{2229497C-81AA-4F0D-B78D-2BE93B247206}"/>
    <cellStyle name="Budget_March_LTD_Premium" xfId="48987" xr:uid="{DA726968-F258-4779-A111-DE16193F55E4}"/>
    <cellStyle name="Buena" xfId="48988" xr:uid="{ACD4E32F-C2A0-4F56-9CDE-2E1351BD4772}"/>
    <cellStyle name="Bullet" xfId="48989" xr:uid="{FEB3AE21-44E2-4233-8724-59A719DEA8DF}"/>
    <cellStyle name="Bullet 2" xfId="48990" xr:uid="{80322F78-C800-46C4-A198-E6B115BBC067}"/>
    <cellStyle name="c" xfId="48991" xr:uid="{B14BE739-A51C-4BE1-BD1D-827BB79DFFAC}"/>
    <cellStyle name="c 2" xfId="48992" xr:uid="{9529EBB3-ADC4-4B75-936C-16F1518F954A}"/>
    <cellStyle name="C?AØ_¿µ¾÷CoE² " xfId="48993" xr:uid="{DED640A3-7FF6-4314-BE15-249A41DD87D2}"/>
    <cellStyle name="c_1212 LTD (ASC 715) Cost Pushout Final True up" xfId="48994" xr:uid="{4A8BC249-C51B-439D-8245-60D490A9A724}"/>
    <cellStyle name="c_AAT Bank Model 10.29.2004v11" xfId="48995" xr:uid="{42444ABF-27B2-4444-97EA-1892C8E25E0B}"/>
    <cellStyle name="c_Acc (Dil) Matrix (2)" xfId="48996" xr:uid="{6168E877-E5A7-438D-8782-DA59A1AD359F}"/>
    <cellStyle name="c_Acc (Dil) Matrix (2) 2" xfId="48997" xr:uid="{8541D5CC-796E-4A13-B243-B208C8094AD6}"/>
    <cellStyle name="c_Acc (Dil) Matrix (2)_1212 LTD (ASC 715) Cost Pushout Final True up" xfId="48998" xr:uid="{1DB6E453-1B51-435B-99A6-24351BE02614}"/>
    <cellStyle name="c_Acc (Dil) Matrix (2)_Summary Unrounded" xfId="48999" xr:uid="{A05B15F5-01AC-40CF-A72F-471ADB046B18}"/>
    <cellStyle name="c_Araraquara 2b" xfId="49000" xr:uid="{FAB2DB9F-C488-4B0C-8C54-2B1E0A1DD6BD}"/>
    <cellStyle name="c_Ariz_Nevada (2)" xfId="49001" xr:uid="{B05E02DC-6589-4364-A6D6-9C091B41124C}"/>
    <cellStyle name="c_Ariz_Nevada (2) 2" xfId="49002" xr:uid="{01EA3F5A-3CB5-40FC-8AF8-31612476DC99}"/>
    <cellStyle name="c_Ariz_Nevada (2)_1212 LTD (ASC 715) Cost Pushout Final True up" xfId="49003" xr:uid="{028FF9E5-813C-4269-9553-8F3D897CC29B}"/>
    <cellStyle name="c_Ariz_Nevada (2)_Summary Unrounded" xfId="49004" xr:uid="{88915429-C6D7-446E-90C2-E507628E1C5F}"/>
    <cellStyle name="c_BH Pickle Projections.020201" xfId="49005" xr:uid="{8906D203-13BB-4F65-8B53-C9DD0787FC8B}"/>
    <cellStyle name="c_BH Pickle Projections.020201 2" xfId="49006" xr:uid="{A58C6262-7AB8-43EC-A683-C369C08006F5}"/>
    <cellStyle name="c_CA Cases (2)" xfId="49007" xr:uid="{1FBC427F-7718-4C2A-9B67-D4A22F0548F5}"/>
    <cellStyle name="c_CA Cases (2) 2" xfId="49008" xr:uid="{033F560C-5F28-4BAD-838C-827F7B2CC722}"/>
    <cellStyle name="c_CA Cases (2)_1212 LTD (ASC 715) Cost Pushout Final True up" xfId="49009" xr:uid="{34A74F5B-1FD0-42E4-ACC9-910AD9AF72E6}"/>
    <cellStyle name="c_CA Cases (2)_Summary Unrounded" xfId="49010" xr:uid="{0AE31C31-CF35-455C-9BE2-141DCA68E0D9}"/>
    <cellStyle name="c_Cal. (2)" xfId="49011" xr:uid="{CFDF7DE3-8592-4F24-94E9-14D891765026}"/>
    <cellStyle name="c_Cal. (2) 2" xfId="49012" xr:uid="{372EE61F-B512-4A79-9E16-1335DC537F4D}"/>
    <cellStyle name="c_Cal. (2)_1212 LTD (ASC 715) Cost Pushout Final True up" xfId="49013" xr:uid="{21B35962-6B72-4BA0-A155-739FFE4F4BF8}"/>
    <cellStyle name="c_Cal. (2)_Summary Unrounded" xfId="49014" xr:uid="{5F61B154-CB51-4DBD-B586-1F3B97D500B7}"/>
    <cellStyle name="c_Cases (2)" xfId="49015" xr:uid="{81469270-76A1-4E56-84C6-A07DD6B413E4}"/>
    <cellStyle name="c_Cases (2) 2" xfId="49016" xr:uid="{974E0650-DF08-44A1-8C2A-A8B59783E2C3}"/>
    <cellStyle name="c_Cases (2)_1212 LTD (ASC 715) Cost Pushout Final True up" xfId="49017" xr:uid="{74B422C7-1536-4A1F-A924-7B75F800A899}"/>
    <cellStyle name="c_Cases (2)_Summary Unrounded" xfId="49018" xr:uid="{95C4B2F5-AC40-4206-9E2C-9A28A93EED01}"/>
    <cellStyle name="c_Celtic DCF" xfId="49019" xr:uid="{AF112048-2077-4E4D-9537-7B5F9FA4B22D}"/>
    <cellStyle name="c_Celtic DCF 2" xfId="49020" xr:uid="{65370B25-8074-4211-BDEB-684BA3F909E6}"/>
    <cellStyle name="c_Celtic DCF Inputs" xfId="49021" xr:uid="{96BC5B6F-A730-460B-8194-F0207D604C03}"/>
    <cellStyle name="c_Celtic DCF Inputs 2" xfId="49022" xr:uid="{354049DB-BCB3-4ADB-9A0C-B5D091FEA6C2}"/>
    <cellStyle name="c_Celtic DCF Inputs_1212 LTD (ASC 715) Cost Pushout Final True up" xfId="49023" xr:uid="{78953DC3-2876-46DC-A843-D2036E5F6123}"/>
    <cellStyle name="c_Celtic DCF Inputs_Summary Unrounded" xfId="49024" xr:uid="{58129F97-036B-41BB-9C38-C5E90AE02176}"/>
    <cellStyle name="c_Celtic DCF_1212 LTD (ASC 715) Cost Pushout Final True up" xfId="49025" xr:uid="{62F07437-F392-4EA7-88EB-CF0444D2FCF4}"/>
    <cellStyle name="c_Celtic DCF_Summary Unrounded" xfId="49026" xr:uid="{7ADD420B-3D85-49C1-B542-0E06E88C6188}"/>
    <cellStyle name="c_Credit Buildup (2)" xfId="49027" xr:uid="{F33D9943-A3DC-46FF-9329-45F0F067F670}"/>
    <cellStyle name="c_Credit Buildup (2) 2" xfId="49028" xr:uid="{407314DD-20F6-4547-8FF9-DEEBC6788046}"/>
    <cellStyle name="c_Credit Buildup (2)_1212 LTD (ASC 715) Cost Pushout Final True up" xfId="49029" xr:uid="{089B732D-4FD2-4BEF-8AA0-0DD8B8DF64BD}"/>
    <cellStyle name="c_Credit Buildup (2)_Summary Unrounded" xfId="49030" xr:uid="{32461068-87E1-4814-9FF6-66E049133BDA}"/>
    <cellStyle name="c_CredSens" xfId="49031" xr:uid="{A08099DD-5A81-4D50-B7E9-384485AA4E08}"/>
    <cellStyle name="c_CredSens 2" xfId="49032" xr:uid="{A48D5A23-7A43-4C0F-B14A-D22EF73B6711}"/>
    <cellStyle name="c_CredSens_1212 LTD (ASC 715) Cost Pushout Final True up" xfId="49033" xr:uid="{F65D6EE9-64E3-451B-9FCC-2C81E1538F76}"/>
    <cellStyle name="c_CredSens_Summary Unrounded" xfId="49034" xr:uid="{8CE16B61-BF61-4C86-BE97-D42AB03BBF80}"/>
    <cellStyle name="c_DCF Inputs (2)" xfId="49035" xr:uid="{1EDF7A84-3788-4C8B-B436-7C6C0FA779DC}"/>
    <cellStyle name="c_DCF Inputs (2) 2" xfId="49036" xr:uid="{176BAC3E-3E7C-49F4-9DCF-30656A78CAF6}"/>
    <cellStyle name="c_DCF Inputs (2)_1212 LTD (ASC 715) Cost Pushout Final True up" xfId="49037" xr:uid="{234C5DB8-221E-413F-8987-4160CAD25B42}"/>
    <cellStyle name="c_DCF Inputs (2)_Summary Unrounded" xfId="49038" xr:uid="{8C659980-BBC9-4A20-B566-E694C89CAB9D}"/>
    <cellStyle name="c_DCF Matrix (2)" xfId="49039" xr:uid="{9C2961C7-E02A-40F6-9EBE-8FAFD2AC3802}"/>
    <cellStyle name="c_DCF Matrix (2) 2" xfId="49040" xr:uid="{5913527A-81D5-469C-865A-52341CFB9B3D}"/>
    <cellStyle name="c_DCF Matrix (2)_1212 LTD (ASC 715) Cost Pushout Final True up" xfId="49041" xr:uid="{9DD6F1FB-A092-4BA2-894A-C8A80E02BD4E}"/>
    <cellStyle name="c_DCF Matrix (2)_Summary Unrounded" xfId="49042" xr:uid="{4FFBFD11-521F-4675-BD29-599CC4395136}"/>
    <cellStyle name="c_Deal" xfId="49043" xr:uid="{CA2B9615-30DC-4DFB-ADC7-41BB75CE4C39}"/>
    <cellStyle name="c_Deal 2" xfId="49044" xr:uid="{1F1CA290-8F9F-4D9B-8475-B7F05CE505B8}"/>
    <cellStyle name="c_Deal_1212 LTD (ASC 715) Cost Pushout Final True up" xfId="49045" xr:uid="{74F40F16-8C4F-4290-AE46-24D9600CF145}"/>
    <cellStyle name="c_Deal_Summary Unrounded" xfId="49046" xr:uid="{12DCEC0F-7E4A-45FD-8B8B-214B32839867}"/>
    <cellStyle name="c_Dental (2)" xfId="49047" xr:uid="{6E5BAD97-31AF-4615-B274-D8C3EDF50139}"/>
    <cellStyle name="c_Dental (2) 2" xfId="49048" xr:uid="{A2C18284-A853-479C-AF3C-AD6FF8496ED2}"/>
    <cellStyle name="c_Dental (2)_1212 LTD (ASC 715) Cost Pushout Final True up" xfId="49049" xr:uid="{0F1514AF-5E95-4461-8EE7-8594AA5CD048}"/>
    <cellStyle name="c_Dental (2)_Summary Unrounded" xfId="49050" xr:uid="{17FB194B-1D6E-4469-8C31-C1813E9FC197}"/>
    <cellStyle name="c_East Coast (2)" xfId="49051" xr:uid="{4EB7F270-277D-4C7F-8AA1-DEDCE9A7AD2D}"/>
    <cellStyle name="c_East Coast (2) 2" xfId="49052" xr:uid="{03ED8E53-91D5-472F-8416-60CABE9C8137}"/>
    <cellStyle name="c_East Coast (2)_1212 LTD (ASC 715) Cost Pushout Final True up" xfId="49053" xr:uid="{9400BE76-A7B6-4EA4-B3BC-BE114660F1F5}"/>
    <cellStyle name="c_East Coast (2)_Summary Unrounded" xfId="49054" xr:uid="{ECC934EB-A110-4BE7-8A1C-F14FFBE6E8E9}"/>
    <cellStyle name="c_Florida (2)" xfId="49055" xr:uid="{ADD26289-FDCC-4853-9DA3-8D263CB235F7}"/>
    <cellStyle name="c_Florida (2) 2" xfId="49056" xr:uid="{B411D0FA-26A7-43CF-90F6-CD908B637FCF}"/>
    <cellStyle name="c_Florida (2)_1212 LTD (ASC 715) Cost Pushout Final True up" xfId="49057" xr:uid="{0CBC235E-7C62-42F0-8529-E5AE8D1BE0C0}"/>
    <cellStyle name="c_Florida (2)_Summary Unrounded" xfId="49058" xr:uid="{FDB4E7CA-27DA-4C32-92FE-1DF624849EF6}"/>
    <cellStyle name="c_Georgia (2)" xfId="49059" xr:uid="{34CD67EC-A54B-43D2-BCB1-C6160E602668}"/>
    <cellStyle name="c_Georgia (2) 2" xfId="49060" xr:uid="{56AEB543-C71D-418D-BB92-330C1F1AD32D}"/>
    <cellStyle name="c_Georgia (2)_1212 LTD (ASC 715) Cost Pushout Final True up" xfId="49061" xr:uid="{B662C325-D1F1-4874-BB5F-1B763FFCAE4D}"/>
    <cellStyle name="c_Georgia (2)_Summary Unrounded" xfId="49062" xr:uid="{4526A375-155F-4225-9D90-E76A3FB0A087}"/>
    <cellStyle name="c_Hard Rock" xfId="49063" xr:uid="{48CEFE15-DC5F-4647-911E-2B6CCBE3AC40}"/>
    <cellStyle name="c_Hard Rock (2)" xfId="49064" xr:uid="{3F11B068-BD72-40CD-BE30-C0948F1F62C5}"/>
    <cellStyle name="c_Hard Rock (2) 2" xfId="49065" xr:uid="{11339C5D-01D4-48E7-9165-6BB10FCD2D44}"/>
    <cellStyle name="c_Hard Rock (2)_1212 LTD (ASC 715) Cost Pushout Final True up" xfId="49066" xr:uid="{220376FD-AD93-4952-BEE0-3B05ADCB5255}"/>
    <cellStyle name="c_Hard Rock (2)_Summary Unrounded" xfId="49067" xr:uid="{B5FE8454-D6BF-4F3C-B6C6-E4E905733FA8}"/>
    <cellStyle name="c_Hard Rock 2" xfId="49068" xr:uid="{0CAE6B8E-EB45-4D59-B3AD-8794EBC5F956}"/>
    <cellStyle name="c_Hard Rock_1212 LTD (ASC 715) Cost Pushout Final True up" xfId="49069" xr:uid="{33024157-5A99-48F2-8C31-C300CCFD84CF}"/>
    <cellStyle name="c_Hard Rock_Summary Unrounded" xfId="49070" xr:uid="{C7450D5F-C52E-402D-9D10-69720C8F1A43}"/>
    <cellStyle name="c_HardInc " xfId="49071" xr:uid="{7CD86566-D92D-415B-BB94-0BD5BE465DD5}"/>
    <cellStyle name="c_HardInc  (2)" xfId="49072" xr:uid="{0574F5BF-BB64-4006-8B8D-FD6081373A6A}"/>
    <cellStyle name="c_HardInc  (2) 2" xfId="49073" xr:uid="{04FCB2EF-6565-414D-ACEC-5D54334183BE}"/>
    <cellStyle name="c_HardInc  (2)_1212 LTD (ASC 715) Cost Pushout Final True up" xfId="49074" xr:uid="{478E005C-266E-4DFE-AD6C-8F3D035BEB9F}"/>
    <cellStyle name="c_HardInc  (2)_Summary Unrounded" xfId="49075" xr:uid="{42D80C17-395D-4A7C-BFF7-AB5EB6C91726}"/>
    <cellStyle name="c_HardInc  2" xfId="49076" xr:uid="{ECD2C09D-A6DB-4F51-B0DA-619E3878C4A2}"/>
    <cellStyle name="c_HardInc _1212 LTD (ASC 715) Cost Pushout Final True up" xfId="49077" xr:uid="{E85261AB-72F3-4BED-93D6-F57C7E46277D}"/>
    <cellStyle name="c_HardInc _Summary Unrounded" xfId="49078" xr:uid="{87C64E34-CC0F-49C0-8626-D29848E11495}"/>
    <cellStyle name="c_Has-Gets (2)" xfId="49079" xr:uid="{4F07340B-C4F8-4031-880D-E3B8045B0A46}"/>
    <cellStyle name="c_Has-Gets (2) 2" xfId="49080" xr:uid="{E15F3346-90E0-4416-ABE8-87B8FF75E1D5}"/>
    <cellStyle name="c_Has-Gets (2)_1212 LTD (ASC 715) Cost Pushout Final True up" xfId="49081" xr:uid="{93E1176D-9750-4010-BC5A-B86AE3ADB30F}"/>
    <cellStyle name="c_Has-Gets (2)_Summary Unrounded" xfId="49082" xr:uid="{98CF5193-24A1-4BB4-BCBB-5B5253521F99}"/>
    <cellStyle name="c_IRR Sensitivity (2)" xfId="49083" xr:uid="{FE2096FD-104E-415B-8B78-A515B81894F9}"/>
    <cellStyle name="c_IRR Sensitivity (2) 2" xfId="49084" xr:uid="{CA0841F8-9294-4AC5-9D0C-559CF0A4F529}"/>
    <cellStyle name="c_IRR Sensitivity (2)_1212 LTD (ASC 715) Cost Pushout Final True up" xfId="49085" xr:uid="{0DAFAC99-F3A4-42E6-9C32-FBC3FAF9C417}"/>
    <cellStyle name="c_IRR Sensitivity (2)_Summary Unrounded" xfId="49086" xr:uid="{AC7AFF14-7AE4-44C1-9860-3F8EFF835705}"/>
    <cellStyle name="c_Macros" xfId="49087" xr:uid="{AFDF99FB-3FEB-479C-A12F-11454A1F5608}"/>
    <cellStyle name="c_Macros 2" xfId="49088" xr:uid="{7DF2FFB7-6B2A-4DDF-B50A-6AADFCD83265}"/>
    <cellStyle name="c_Macros_1212 LTD (ASC 715) Cost Pushout Final True up" xfId="49089" xr:uid="{1A199A4D-E6F6-4C80-A6C8-0653FC58DE22}"/>
    <cellStyle name="c_Macros_Summary Unrounded" xfId="49090" xr:uid="{A0DE7227-80CA-4062-9711-1D9E9C09102E}"/>
    <cellStyle name="c_Mango Merger" xfId="49091" xr:uid="{E64B556E-6D30-4CBA-A5A7-D89F791609C4}"/>
    <cellStyle name="c_Mango Merger 2" xfId="49092" xr:uid="{04053029-C2F3-437C-8986-38DE39D29C69}"/>
    <cellStyle name="c_Mango Merger 3" xfId="49093" xr:uid="{7C70705E-9141-4FAC-9A84-B8693B69C89A}"/>
    <cellStyle name="c_Mango Merger 3 2" xfId="49094" xr:uid="{ECA04FB6-3AF6-4B3B-8F5B-C61A34C521C0}"/>
    <cellStyle name="c_Mango Merger 3_1212 LTD (ASC 715) Cost Pushout Final True up" xfId="49095" xr:uid="{DBA91532-F77C-4A47-8CF9-5DFE236D0B0A}"/>
    <cellStyle name="c_Mango Merger 3_Summary Unrounded" xfId="49096" xr:uid="{329462A3-9030-4D50-88C7-7810F0C9FA83}"/>
    <cellStyle name="c_Mango Merger_1212 LTD (ASC 715) Cost Pushout Final True up" xfId="49097" xr:uid="{F6F4DA96-B365-4AF7-80A3-F3B14C58AAB0}"/>
    <cellStyle name="c_Mango Merger_Summary Unrounded" xfId="49098" xr:uid="{2B433189-AD49-415C-ABB8-5A49376EA333}"/>
    <cellStyle name="c_MERGERBlackhawk" xfId="49099" xr:uid="{2A114192-C516-4DD9-9F3F-4B6564AEEC1D}"/>
    <cellStyle name="c_MERGERBlackhawk 2" xfId="49100" xr:uid="{7C32B9AD-A23A-42A6-9A9E-67A9A93AD67D}"/>
    <cellStyle name="c_MERGERBlackhawk_1212 LTD (ASC 715) Cost Pushout Final True up" xfId="49101" xr:uid="{8D7C6F8B-5E81-4BB5-B8FE-0880D8C8504E}"/>
    <cellStyle name="c_MERGERBlackhawk_Summary Unrounded" xfId="49102" xr:uid="{35223EA8-2817-46DB-9A1A-67233E317F41}"/>
    <cellStyle name="c_Model Assumptions (2)" xfId="49103" xr:uid="{BE55F99D-7AB5-4482-88F8-5282072A2B14}"/>
    <cellStyle name="c_Model Assumptions (2) 2" xfId="49104" xr:uid="{D23E8FDE-DDF4-474B-92CE-02F23AE747D1}"/>
    <cellStyle name="c_Model Assumptions (2)_1212 LTD (ASC 715) Cost Pushout Final True up" xfId="49105" xr:uid="{2229BD7C-E4CE-469E-BC98-9CB4A480F22D}"/>
    <cellStyle name="c_Model Assumptions (2)_Summary Unrounded" xfId="49106" xr:uid="{F3447BAD-7330-44CE-AAE7-A679F619E263}"/>
    <cellStyle name="c_OBGYN (2)" xfId="49107" xr:uid="{21BC80EC-5CC2-4EA5-9AED-A8D5C04155DA}"/>
    <cellStyle name="c_OBGYN (2) 2" xfId="49108" xr:uid="{DCF0DA51-CDD1-4D28-8B1B-312CF0C14003}"/>
    <cellStyle name="c_OBGYN (2)_1212 LTD (ASC 715) Cost Pushout Final True up" xfId="49109" xr:uid="{FFD1F778-099E-4DDE-B8C5-E976BD1196CA}"/>
    <cellStyle name="c_OBGYN (2)_Summary Unrounded" xfId="49110" xr:uid="{B925977B-260A-4A8C-A650-90894F525057}"/>
    <cellStyle name="c_Other Businesses (2)" xfId="49111" xr:uid="{DC3124C5-EE18-4EAD-A215-19C03ABD353A}"/>
    <cellStyle name="c_Other Businesses (2) 2" xfId="49112" xr:uid="{A71E5E4E-9D97-45B8-9EB9-3B9EE5F807BB}"/>
    <cellStyle name="c_Other Businesses (2)_1212 LTD (ASC 715) Cost Pushout Final True up" xfId="49113" xr:uid="{4237ED3F-4D2A-4A0F-8837-4DE9DAF18C08}"/>
    <cellStyle name="c_Other Businesses (2)_Summary Unrounded" xfId="49114" xr:uid="{4928AA87-A26B-4753-BD19-AD7BFAE6F31E}"/>
    <cellStyle name="c_Ownership" xfId="49115" xr:uid="{D2A0CE17-6795-4FCB-A0CB-D6F2631193EC}"/>
    <cellStyle name="c_Ownership 2" xfId="49116" xr:uid="{551A4852-59B4-4D1A-A9CB-42BC1D6813CA}"/>
    <cellStyle name="c_Ownership_1212 LTD (ASC 715) Cost Pushout Final True up" xfId="49117" xr:uid="{D7148BFF-91E4-4A4B-8639-B0ADF0C2EAD2}"/>
    <cellStyle name="c_Ownership_Summary Unrounded" xfId="49118" xr:uid="{8EBA5FA2-83BE-4CCA-B690-C2D041BD05E3}"/>
    <cellStyle name="c_PFMA Income (2)" xfId="49119" xr:uid="{7D039A81-F25D-48E9-8594-A125DC24A204}"/>
    <cellStyle name="c_PFMA Income (2) 2" xfId="49120" xr:uid="{89CE9216-1363-444E-948C-4FCB946808B9}"/>
    <cellStyle name="c_PFMA Income (2)_1212 LTD (ASC 715) Cost Pushout Final True up" xfId="49121" xr:uid="{20310D67-806D-486C-84FE-1B8930E7B375}"/>
    <cellStyle name="c_PFMA Income (2)_Summary Unrounded" xfId="49122" xr:uid="{1138D9A5-9460-4D3C-9BC8-2F416ECEA8A9}"/>
    <cellStyle name="c_Pippen (2)" xfId="49123" xr:uid="{A63B23F5-2EFF-445B-BD59-29C4B8875EAA}"/>
    <cellStyle name="c_Pippen (2) 2" xfId="49124" xr:uid="{E6EA262B-806D-4A71-87E5-DC380B095119}"/>
    <cellStyle name="c_Pippen (2)_1212 LTD (ASC 715) Cost Pushout Final True up" xfId="49125" xr:uid="{B1342D3F-5957-4DDF-BB74-18B26C700018}"/>
    <cellStyle name="c_Pippen (2)_Summary Unrounded" xfId="49126" xr:uid="{6E2F3FD9-C0F7-4F38-A6E7-BA0371F4FA6B}"/>
    <cellStyle name="c_Pippen Cases (2)" xfId="49127" xr:uid="{EB8D64C4-B200-4230-A722-7AFDBBF59421}"/>
    <cellStyle name="c_Pippen Cases (2) 2" xfId="49128" xr:uid="{38C885FC-6307-4FD4-9CF3-775959A175A9}"/>
    <cellStyle name="c_Pippen Cases (2)_1212 LTD (ASC 715) Cost Pushout Final True up" xfId="49129" xr:uid="{BF23AFA0-1262-440E-BE56-CD832CE0D216}"/>
    <cellStyle name="c_Pippen Cases (2)_Summary Unrounded" xfId="49130" xr:uid="{FD512BF6-B79A-4893-814E-F14C24EC66F1}"/>
    <cellStyle name="c_Pippen ValMatrix (2)" xfId="49131" xr:uid="{616405CC-92BB-48E6-B700-F1EA27434973}"/>
    <cellStyle name="c_Pippen ValMatrix (2) 2" xfId="49132" xr:uid="{EF54C7B6-4516-4877-B656-52D53BED08DB}"/>
    <cellStyle name="c_Pippen ValMatrix (2)_1212 LTD (ASC 715) Cost Pushout Final True up" xfId="49133" xr:uid="{244CBF7D-B047-4620-A361-6B8127BB8D46}"/>
    <cellStyle name="c_Pippen ValMatrix (2)_Summary Unrounded" xfId="49134" xr:uid="{5EB741FD-0501-4E4E-BBB8-F6FD6FCB0A52}"/>
    <cellStyle name="c_PMAT (2)" xfId="49135" xr:uid="{6E4383E5-73D4-4643-A358-85575A24D198}"/>
    <cellStyle name="c_PMAT (2) 2" xfId="49136" xr:uid="{B695AA59-9ECB-46A0-9339-20ABD9BDD635}"/>
    <cellStyle name="c_PMAT (2)_1212 LTD (ASC 715) Cost Pushout Final True up" xfId="49137" xr:uid="{FAAF1031-0F5B-48C8-8767-992FA379C8A6}"/>
    <cellStyle name="c_PMAT (2)_Summary Unrounded" xfId="49138" xr:uid="{9990B728-02B2-479A-954C-758D7B5C59FD}"/>
    <cellStyle name="c_PMAT (3)" xfId="49139" xr:uid="{174D7258-9F50-48FC-B621-2070D5494E28}"/>
    <cellStyle name="c_PMAT (3) 2" xfId="49140" xr:uid="{4CE81705-354A-424F-88C2-540F207EEC8E}"/>
    <cellStyle name="c_PMAT (3)_1212 LTD (ASC 715) Cost Pushout Final True up" xfId="49141" xr:uid="{97FA36AB-2E27-45FA-9CFB-4796CE706C1F}"/>
    <cellStyle name="c_PMAT (3)_Summary Unrounded" xfId="49142" xr:uid="{9884F67F-3780-4D32-ADDF-61B89C3CE277}"/>
    <cellStyle name="c_PoundInc" xfId="49143" xr:uid="{489CFA43-707D-4EB3-980C-73FCE6603F54}"/>
    <cellStyle name="c_PoundInc (2)" xfId="49144" xr:uid="{96D58C63-1185-40D0-A21B-1361B782BEC4}"/>
    <cellStyle name="c_PoundInc (2) 2" xfId="49145" xr:uid="{FC3E43E5-454A-4593-83A4-74283778C95C}"/>
    <cellStyle name="c_PoundInc (2)_1212 LTD (ASC 715) Cost Pushout Final True up" xfId="49146" xr:uid="{54E9ACC5-21E1-45B2-AAB3-8BE6DE070DE7}"/>
    <cellStyle name="c_PoundInc (2)_Summary Unrounded" xfId="49147" xr:uid="{D787A54E-E8AF-44AA-BFA6-C7EAB9F0103F}"/>
    <cellStyle name="c_PoundInc 2" xfId="49148" xr:uid="{B156F38B-EB0B-4A47-AAC5-134F6BA69E7B}"/>
    <cellStyle name="c_PoundInc_1212 LTD (ASC 715) Cost Pushout Final True up" xfId="49149" xr:uid="{CCD3AAFB-6B26-47EC-8267-45DB3E7C5152}"/>
    <cellStyle name="c_PoundInc_Summary Unrounded" xfId="49150" xr:uid="{750BE60A-11AF-4EFE-884A-F304CFDF1ED5}"/>
    <cellStyle name="c_Poundstone (2)" xfId="49151" xr:uid="{D6E60591-A9FF-4830-AE1D-450E75FCD776}"/>
    <cellStyle name="c_Poundstone (2) 2" xfId="49152" xr:uid="{8F2933BD-37EF-4A37-9217-D434A59BA5E5}"/>
    <cellStyle name="c_Poundstone (2)_1212 LTD (ASC 715) Cost Pushout Final True up" xfId="49153" xr:uid="{284DFEBD-B6EE-4CC2-B33B-ABEDB2971816}"/>
    <cellStyle name="c_Poundstone (2)_Summary Unrounded" xfId="49154" xr:uid="{5C64251D-45E4-43A3-ADCC-48F5A5003E5C}"/>
    <cellStyle name="c_Preliminary Poundstone (2)" xfId="49155" xr:uid="{FD410464-4366-4F67-AEEE-4F4BEDE27564}"/>
    <cellStyle name="c_Preliminary Poundstone (2) 2" xfId="49156" xr:uid="{3376AB18-A75A-4AB4-A3E9-8451FE4DD8B1}"/>
    <cellStyle name="c_Preliminary Poundstone (2)_1212 LTD (ASC 715) Cost Pushout Final True up" xfId="49157" xr:uid="{EDD9EF2B-3903-4941-AD79-ADA855D8D1B7}"/>
    <cellStyle name="c_Preliminary Poundstone (2)_Summary Unrounded" xfId="49158" xr:uid="{E12E3A9A-49F0-400A-A627-307E1A928B2B}"/>
    <cellStyle name="c_RushValSum (2)" xfId="49159" xr:uid="{C10E52CA-4ADE-4B22-B7B4-A978AAEC23FD}"/>
    <cellStyle name="c_RushValSum (2) 2" xfId="49160" xr:uid="{CBD2CC8A-3CB7-424C-A75E-7072D60B0BB2}"/>
    <cellStyle name="c_RushValSum (2)_1212 LTD (ASC 715) Cost Pushout Final True up" xfId="49161" xr:uid="{3F24C714-2470-41D1-8C35-DDD4CE3AA9F8}"/>
    <cellStyle name="c_RushValSum (2)_Summary Unrounded" xfId="49162" xr:uid="{85C21BA1-6399-4AC6-AA10-5865C3289A06}"/>
    <cellStyle name="c_Stub Value" xfId="49163" xr:uid="{2950ACE4-590D-4B74-A463-D4F16FA81D66}"/>
    <cellStyle name="c_Stub Value 2" xfId="49164" xr:uid="{A4FEE53F-E55A-4B12-89AC-87E1D167A54C}"/>
    <cellStyle name="c_Stub Value_1212 LTD (ASC 715) Cost Pushout Final True up" xfId="49165" xr:uid="{BEBF8501-38A8-48BD-869D-E2A31F371A04}"/>
    <cellStyle name="c_Stub Value_Summary Unrounded" xfId="49166" xr:uid="{67ED7773-AA05-4719-AD7A-1A22A2532E6A}"/>
    <cellStyle name="c_Summary of Pro Forma (2)" xfId="49167" xr:uid="{F8FC3EF8-EB50-41F2-A67D-8C6E865F4C43}"/>
    <cellStyle name="c_Summary of Pro Forma (2) 2" xfId="49168" xr:uid="{D3C194CA-88EA-4567-98AB-CCE312EE808F}"/>
    <cellStyle name="c_Summary of Pro Forma (2)_1212 LTD (ASC 715) Cost Pushout Final True up" xfId="49169" xr:uid="{FC31ECCC-829C-4E03-89FE-310B349A238A}"/>
    <cellStyle name="c_Summary of Pro Forma (2)_Summary Unrounded" xfId="49170" xr:uid="{2D71A625-F340-42D0-85B8-E2932C5D7E1F}"/>
    <cellStyle name="c_Summary of Pro Forma (3)" xfId="49171" xr:uid="{0B4E55DA-8C18-48BD-84F3-2CCA3BFEC07B}"/>
    <cellStyle name="c_Summary of Pro Forma (3) 2" xfId="49172" xr:uid="{FBDD7D72-80E1-4155-96B1-C2DEBD87BC33}"/>
    <cellStyle name="c_Summary of Pro Forma (3)_1212 LTD (ASC 715) Cost Pushout Final True up" xfId="49173" xr:uid="{22B8FD28-DB50-4D8F-B80D-2F372AD9A808}"/>
    <cellStyle name="c_Summary of Pro Forma (3)_Summary Unrounded" xfId="49174" xr:uid="{D4040564-D384-4EC9-9D17-4FC591C0C92B}"/>
    <cellStyle name="c_Summary Unrounded" xfId="49175" xr:uid="{07E843C8-0AD3-4380-9C30-F460336D0AB4}"/>
    <cellStyle name="c_SZA DF Valuation.Base.4" xfId="49176" xr:uid="{253812F3-A189-41C7-AA42-67A5C3AF20F2}"/>
    <cellStyle name="c_SZA DF Valuation.Base.4 2" xfId="49177" xr:uid="{63FA1B3C-F08E-4D54-9447-D72D3BFC6636}"/>
    <cellStyle name="c_Texas_Louisiana (2)" xfId="49178" xr:uid="{4910D21D-3811-4EC0-9F02-C50EE3DD5C84}"/>
    <cellStyle name="c_Texas_Louisiana (2) 2" xfId="49179" xr:uid="{80888A7B-808D-45B3-83DE-C6ACEC0D9C6A}"/>
    <cellStyle name="c_Texas_Louisiana (2)_1212 LTD (ASC 715) Cost Pushout Final True up" xfId="49180" xr:uid="{D9D500DF-0F41-42E4-B3ED-9B8C7DC7DA81}"/>
    <cellStyle name="c_Texas_Louisiana (2)_Summary Unrounded" xfId="49181" xr:uid="{6130FE3D-F227-40C6-8773-D6246F247008}"/>
    <cellStyle name="c_Timex-Gucci Merger2" xfId="49182" xr:uid="{C2075803-53ED-42E9-A769-29D2D06E8747}"/>
    <cellStyle name="c_Timex-Gucci Merger2 2" xfId="49183" xr:uid="{B1783E18-0650-40DD-ABD7-96322A6AC5DF}"/>
    <cellStyle name="c_Timex-Gucci Merger2_1212 LTD (ASC 715) Cost Pushout Final True up" xfId="49184" xr:uid="{9183243C-4DC9-414A-B536-15CC32413DD0}"/>
    <cellStyle name="c_Timex-Gucci Merger2_Summary Unrounded" xfId="49185" xr:uid="{9CCE2080-E425-46A8-92CF-BDDE51B2BC42}"/>
    <cellStyle name="c_Valuation Summary" xfId="49186" xr:uid="{0209FC24-DC49-4596-8820-181A4377F39C}"/>
    <cellStyle name="c_Valuation Summary (2)" xfId="49187" xr:uid="{A75F7CA3-81CF-4C40-9F6E-7C6718FDA34C}"/>
    <cellStyle name="c_Valuation Summary (2) 2" xfId="49188" xr:uid="{0D1FBDE3-BB71-44A8-8411-AD87043F3426}"/>
    <cellStyle name="c_Valuation Summary (2)_1212 LTD (ASC 715) Cost Pushout Final True up" xfId="49189" xr:uid="{0ECEF7B1-921A-463E-A3AA-A78B7948AB23}"/>
    <cellStyle name="c_Valuation Summary (2)_Summary Unrounded" xfId="49190" xr:uid="{AA3CB1E2-302C-4953-9458-5722B840524D}"/>
    <cellStyle name="c_Valuation Summary 2" xfId="49191" xr:uid="{E8AD5AB9-7F78-42AB-8F24-CC7D91A70F86}"/>
    <cellStyle name="c_Valuation Summary_1212 LTD (ASC 715) Cost Pushout Final True up" xfId="49192" xr:uid="{2AA7BC98-1FC8-488B-85BB-9DB4A30CAFD4}"/>
    <cellStyle name="c_Valuation Summary_Summary Unrounded" xfId="49193" xr:uid="{CF602403-4EFD-4590-B0F2-E2F5FA9A35B9}"/>
    <cellStyle name="c_Warrant" xfId="49194" xr:uid="{58C94B73-3FA7-4624-AEB5-F1C70D21C286}"/>
    <cellStyle name="c_Warrant 2" xfId="49195" xr:uid="{45B4D91C-4D26-4F8A-996C-1494A321D88F}"/>
    <cellStyle name="c_Warrant_1212 LTD (ASC 715) Cost Pushout Final True up" xfId="49196" xr:uid="{0AF64265-C735-4B37-A3BB-0A6A9C21FDE9}"/>
    <cellStyle name="c_Warrant_Summary Unrounded" xfId="49197" xr:uid="{E643FBD0-8191-4157-A229-99056D78E8BE}"/>
    <cellStyle name="Ç¥ÁØ_¿ù°£¿ä¾àº¸°í" xfId="49198" xr:uid="{837BC4AE-9C30-4F23-A2CA-12D88C39EE06}"/>
    <cellStyle name="c0" xfId="49199" xr:uid="{8A6E2518-3756-4D99-B32A-E496965DCE9A}"/>
    <cellStyle name="c0'" xfId="49200" xr:uid="{C5AB341D-23D0-4C15-8BC4-44DF6EE7458F}"/>
    <cellStyle name="c0-" xfId="49201" xr:uid="{1DDE6A64-5E52-4401-A69E-AB97B844F4C1}"/>
    <cellStyle name="'c0" xfId="49202" xr:uid="{E404A860-E42D-4FC3-AEB1-B21E8F726B06}"/>
    <cellStyle name="c0\" xfId="49203" xr:uid="{93AA03BF-0A16-4BD0-94C2-D061A02D85A8}"/>
    <cellStyle name="c0]" xfId="49204" xr:uid="{48B452C0-1D64-4C27-9F4B-4659AA5F4B45}"/>
    <cellStyle name="c0_Araraquara 2b" xfId="49205" xr:uid="{41156975-F8F9-4476-8282-B3FF54082037}"/>
    <cellStyle name="c0-_Book5" xfId="49206" xr:uid="{C438E9B6-C3CA-4E00-8C88-D96E92DA2F55}"/>
    <cellStyle name="c09" xfId="49207" xr:uid="{894A23F1-EE52-425A-9681-DBFFE2ECD922}"/>
    <cellStyle name="c1" xfId="49208" xr:uid="{3536289B-65A0-4877-94BD-FF25ED9EF8BE}"/>
    <cellStyle name="c2" xfId="49209" xr:uid="{A9727634-F2FC-4ED0-965B-695C9F93360E}"/>
    <cellStyle name="c3" xfId="49210" xr:uid="{79B424A1-E0AD-4236-A11D-FF2561550A0A}"/>
    <cellStyle name="c9" xfId="49211" xr:uid="{1376BF80-25A7-4C13-B557-5B19FF2F3194}"/>
    <cellStyle name="Cabecera 1" xfId="49212" xr:uid="{E9410A88-174C-4D10-BBD7-CE6E26D8C8A0}"/>
    <cellStyle name="Cabecera 2" xfId="49213" xr:uid="{65FA01E0-92AB-490F-9CE2-F1FB643425D1}"/>
    <cellStyle name="Calc" xfId="49214" xr:uid="{D2D1E71A-E65C-4D04-BB05-3A48D7C5AF5A}"/>
    <cellStyle name="calc 0dp" xfId="49215" xr:uid="{4CECF0F8-523A-4913-9899-AF2FCA75B98D}"/>
    <cellStyle name="calc 0dp 2" xfId="49216" xr:uid="{16AB1603-F67D-45E2-B640-7A6624D9C7AA}"/>
    <cellStyle name="calc 0dp 3" xfId="49217" xr:uid="{03D8692D-8783-4FBA-901A-1BA52516852D}"/>
    <cellStyle name="Calc Cells" xfId="49218" xr:uid="{5DEBE029-390C-4502-8E66-07C00A1672DB}"/>
    <cellStyle name="Calc Currency (0)" xfId="49219" xr:uid="{82639CC7-91CC-44AA-9C21-77210B2E7802}"/>
    <cellStyle name="Calc Currency (0) 2" xfId="49220" xr:uid="{7D1FD32D-101A-45F2-B108-D391A75BE74F}"/>
    <cellStyle name="Calc Currency (0) 2 2" xfId="49221" xr:uid="{80DF4538-42A6-4A9C-85BB-B620A3C7E63D}"/>
    <cellStyle name="Calc Currency (2)" xfId="49222" xr:uid="{A041A8D7-866B-4B05-8EA6-6447E9E91CAB}"/>
    <cellStyle name="Calc Percent (0)" xfId="49223" xr:uid="{4570D4B8-5E14-4361-A649-D56487FCCBA0}"/>
    <cellStyle name="Calc Percent (1)" xfId="49224" xr:uid="{E4631A0F-099C-4994-8D9B-45AB72F8DABF}"/>
    <cellStyle name="Calc Percent (1) 2" xfId="49225" xr:uid="{BB6CB6E3-37AF-4EF4-BEFC-937E6DEB2390}"/>
    <cellStyle name="Calc Percent (2)" xfId="49226" xr:uid="{12943867-FA23-4582-8A50-8FB9A44E98D5}"/>
    <cellStyle name="Calc Percent (2) 2" xfId="49227" xr:uid="{FA27440E-98DF-4A31-A631-C41FE5C1F28B}"/>
    <cellStyle name="Calc Units (0)" xfId="49228" xr:uid="{B856AB84-AED1-42DE-A1B2-862862C20608}"/>
    <cellStyle name="Calc Units (1)" xfId="49229" xr:uid="{BC2A1C23-1E47-493F-969A-8E6FB4EEA0AF}"/>
    <cellStyle name="Calc Units (2)" xfId="49230" xr:uid="{8ABCBAD3-20B7-4258-ABF6-781E0FD4FFAD}"/>
    <cellStyle name="Calc$" xfId="49231" xr:uid="{9749AE44-B027-4D3F-A4CE-CFBF45FC6893}"/>
    <cellStyle name="Calculated" xfId="49232" xr:uid="{E8020D62-8DC5-4031-BA50-506E6E95BC96}"/>
    <cellStyle name="Calculation 2" xfId="1360" xr:uid="{2B53F7D7-7644-4BAE-ABB6-7C301F805F25}"/>
    <cellStyle name="Calculation 2 10" xfId="49233" xr:uid="{E2EC8C2B-6673-419E-B827-CB3A6395B344}"/>
    <cellStyle name="Calculation 2 10 2" xfId="49234" xr:uid="{4CB9BFC7-6E35-4AEB-BBAF-80F07D6778C6}"/>
    <cellStyle name="Calculation 2 10 2 2" xfId="49235" xr:uid="{3103AE83-BD7C-4ECC-ACFB-7BC6ADA45583}"/>
    <cellStyle name="Calculation 2 10 3" xfId="49236" xr:uid="{AC3CDE9C-05BC-48D7-8318-82095AFA80AC}"/>
    <cellStyle name="Calculation 2 11" xfId="49237" xr:uid="{95B6A548-8580-4F11-A57D-C9F87B8705E1}"/>
    <cellStyle name="Calculation 2 11 2" xfId="49238" xr:uid="{1692E1B9-60EB-4E5C-8778-B9B56CD1F6F7}"/>
    <cellStyle name="Calculation 2 11 2 2" xfId="49239" xr:uid="{CDE70341-226C-4BCA-8544-E35B6EE5F548}"/>
    <cellStyle name="Calculation 2 11 3" xfId="49240" xr:uid="{DFE9AB1E-EE1E-4F17-A7C0-4F9C1FFE2BAB}"/>
    <cellStyle name="Calculation 2 12" xfId="49241" xr:uid="{3CAE61D4-1AD1-43C2-8DE6-AC48A73D6341}"/>
    <cellStyle name="Calculation 2 2" xfId="1361" xr:uid="{D750C782-B20C-4245-9636-877E80DF4255}"/>
    <cellStyle name="Calculation 2 2 10" xfId="49242" xr:uid="{F0F67E6B-D659-4A9F-963F-D8FDE76671C4}"/>
    <cellStyle name="Calculation 2 2 10 2" xfId="49243" xr:uid="{82E9D6EF-F0FD-43FD-A4F1-0C4E5E7B42FA}"/>
    <cellStyle name="Calculation 2 2 10 2 2" xfId="49244" xr:uid="{49B74EB0-334E-44A5-9608-2D03AE301C14}"/>
    <cellStyle name="Calculation 2 2 10 3" xfId="49245" xr:uid="{B83EE1E6-67B0-4EC0-A16B-6BB5919116B1}"/>
    <cellStyle name="Calculation 2 2 11" xfId="49246" xr:uid="{B0F74908-71E4-420C-B0A8-2D81BE98FE1A}"/>
    <cellStyle name="Calculation 2 2 2" xfId="49247" xr:uid="{E34A0ABB-FED4-4FF7-BACF-84228C5B48B9}"/>
    <cellStyle name="Calculation 2 2 2 2" xfId="49248" xr:uid="{30722BFA-73AA-4709-8DBF-0F7672851F90}"/>
    <cellStyle name="Calculation 2 2 2 2 2" xfId="49249" xr:uid="{38F33B5C-2307-499D-AD9F-6613BDBC7FEA}"/>
    <cellStyle name="Calculation 2 2 2 2 2 2" xfId="49250" xr:uid="{54CCCEF9-47E2-436B-85E3-E3F8564C4171}"/>
    <cellStyle name="Calculation 2 2 2 2 2 2 2" xfId="49251" xr:uid="{3E66AF41-1B5A-4B8D-9D7F-E0917436846B}"/>
    <cellStyle name="Calculation 2 2 2 2 2 2 2 2" xfId="49252" xr:uid="{465CDA7D-ED01-4F72-8221-4A4C95D4455B}"/>
    <cellStyle name="Calculation 2 2 2 2 2 2 3" xfId="49253" xr:uid="{B2296FA8-E1BD-4D2F-AD59-A59EEA25FA97}"/>
    <cellStyle name="Calculation 2 2 2 2 2 3" xfId="49254" xr:uid="{32A613FB-1E6F-4F8B-8547-6F0F4D23998C}"/>
    <cellStyle name="Calculation 2 2 2 2 2 3 2" xfId="49255" xr:uid="{C76CA131-D0B8-4045-B2D3-149B6B25B1E0}"/>
    <cellStyle name="Calculation 2 2 2 2 2 3 2 2" xfId="49256" xr:uid="{4572850E-7E53-4C58-A45B-FCE5FFC459DE}"/>
    <cellStyle name="Calculation 2 2 2 2 2 3 3" xfId="49257" xr:uid="{7FDB98FF-150E-4D8D-8968-E88263B4E66C}"/>
    <cellStyle name="Calculation 2 2 2 2 2 4" xfId="49258" xr:uid="{392F2F4D-0D51-45DD-895A-FF1A60D5D9EE}"/>
    <cellStyle name="Calculation 2 2 2 2 2 4 2" xfId="49259" xr:uid="{E287FE7F-9BAF-44D4-A945-B674A21771A2}"/>
    <cellStyle name="Calculation 2 2 2 2 2 5" xfId="49260" xr:uid="{D7E00B7D-2B66-452E-86DC-AFED0A0FB5CE}"/>
    <cellStyle name="Calculation 2 2 2 2 2 5 2" xfId="49261" xr:uid="{E4D0A626-4A9E-434C-9095-C50DD87E2284}"/>
    <cellStyle name="Calculation 2 2 2 2 2 6" xfId="49262" xr:uid="{E73CEAB0-13B9-4573-B5BC-F9EE6467FD3E}"/>
    <cellStyle name="Calculation 2 2 2 2 3" xfId="49263" xr:uid="{4E3D7A24-B6E0-4DDD-B0E8-7953592BC2DD}"/>
    <cellStyle name="Calculation 2 2 2 2 3 2" xfId="49264" xr:uid="{1F5DD68D-BCB8-4002-AB5D-D02B133D36BD}"/>
    <cellStyle name="Calculation 2 2 2 2 3 2 2" xfId="49265" xr:uid="{45EB7B12-7DF5-4DE7-AD7D-0764E7754C24}"/>
    <cellStyle name="Calculation 2 2 2 2 3 2 2 2" xfId="49266" xr:uid="{06A06E52-3EF5-4E43-AA9C-2B01AF25CAC3}"/>
    <cellStyle name="Calculation 2 2 2 2 3 2 3" xfId="49267" xr:uid="{DBABA0AE-C93F-4BC9-B03E-33EF7AFE09E8}"/>
    <cellStyle name="Calculation 2 2 2 2 3 3" xfId="49268" xr:uid="{862E0CF6-F712-4D34-B95B-0020CDB4BE4B}"/>
    <cellStyle name="Calculation 2 2 2 2 3 3 2" xfId="49269" xr:uid="{D03E6C4C-4113-48D0-9CEC-B7BCE9D7F2EB}"/>
    <cellStyle name="Calculation 2 2 2 2 3 3 2 2" xfId="49270" xr:uid="{56271CBF-AE95-4D51-ABDD-E792C6E0AB1C}"/>
    <cellStyle name="Calculation 2 2 2 2 3 3 3" xfId="49271" xr:uid="{1AB424BA-614F-4068-9760-98972890C398}"/>
    <cellStyle name="Calculation 2 2 2 2 3 4" xfId="49272" xr:uid="{84AFD393-1B1D-41F4-BEA2-21B12810F911}"/>
    <cellStyle name="Calculation 2 2 2 2 3 4 2" xfId="49273" xr:uid="{8FB82DEE-8124-4A08-B4D6-B571D4D7E2AE}"/>
    <cellStyle name="Calculation 2 2 2 2 3 5" xfId="49274" xr:uid="{784699D5-8F17-4CEA-B771-C3C9E61AFBB7}"/>
    <cellStyle name="Calculation 2 2 2 2 3 5 2" xfId="49275" xr:uid="{FCC8BE83-AC6C-467A-BE9C-157BD4C76D38}"/>
    <cellStyle name="Calculation 2 2 2 2 3 6" xfId="49276" xr:uid="{4E13C1F2-3DCC-44EA-9C9C-F5FF1A5E0231}"/>
    <cellStyle name="Calculation 2 2 2 2 4" xfId="49277" xr:uid="{C33429E0-90B9-4ADD-9C92-8B2033940781}"/>
    <cellStyle name="Calculation 2 2 2 2 4 2" xfId="49278" xr:uid="{C9244052-1B47-4204-9E55-9DBF473BCE60}"/>
    <cellStyle name="Calculation 2 2 2 2 4 2 2" xfId="49279" xr:uid="{FCD4B004-3434-4001-B068-AC480C998513}"/>
    <cellStyle name="Calculation 2 2 2 2 4 2 2 2" xfId="49280" xr:uid="{E24FC5C3-FEC4-458F-80AB-EB7CFACFDD89}"/>
    <cellStyle name="Calculation 2 2 2 2 4 2 3" xfId="49281" xr:uid="{DB2EFD9E-3EE2-48FC-98FA-8CD6212DB90A}"/>
    <cellStyle name="Calculation 2 2 2 2 4 3" xfId="49282" xr:uid="{D4205412-053A-45AD-883A-CF25B1D60BAF}"/>
    <cellStyle name="Calculation 2 2 2 2 4 3 2" xfId="49283" xr:uid="{C44E404B-2761-48C4-8B39-558D10125026}"/>
    <cellStyle name="Calculation 2 2 2 2 4 3 2 2" xfId="49284" xr:uid="{1B4702A1-DEAA-4B5C-A528-11318EA29860}"/>
    <cellStyle name="Calculation 2 2 2 2 4 3 3" xfId="49285" xr:uid="{9EA8542B-7AE1-4A8D-B324-D415F03F476E}"/>
    <cellStyle name="Calculation 2 2 2 2 4 4" xfId="49286" xr:uid="{3CC9DB44-51D9-4B82-8FC1-25BF2B9C1174}"/>
    <cellStyle name="Calculation 2 2 2 2 4 4 2" xfId="49287" xr:uid="{E9F3CFAE-E128-40C1-9A03-71FCFA7E5816}"/>
    <cellStyle name="Calculation 2 2 2 2 4 5" xfId="49288" xr:uid="{36A9D0B1-6E14-42DB-99A3-C5BA5DF62894}"/>
    <cellStyle name="Calculation 2 2 2 2 4 5 2" xfId="49289" xr:uid="{2726725F-CF2D-425B-872B-0615AC870558}"/>
    <cellStyle name="Calculation 2 2 2 2 4 6" xfId="49290" xr:uid="{1A2716B6-D413-40E7-8296-64A12473E4AB}"/>
    <cellStyle name="Calculation 2 2 2 2 5" xfId="49291" xr:uid="{26C6951D-7912-42B2-9347-959FB791D16C}"/>
    <cellStyle name="Calculation 2 2 2 2 5 2" xfId="49292" xr:uid="{52489AC1-24A4-4D46-89CA-71B2E9287C18}"/>
    <cellStyle name="Calculation 2 2 2 2 5 2 2" xfId="49293" xr:uid="{DDDDD3EE-5490-4BCE-B15D-302C6C9BEE28}"/>
    <cellStyle name="Calculation 2 2 2 2 5 3" xfId="49294" xr:uid="{A5E36EB3-AAC9-43C1-B578-1809478CBECC}"/>
    <cellStyle name="Calculation 2 2 2 2 6" xfId="49295" xr:uid="{454CE461-2954-4327-A165-768A31D5C4D9}"/>
    <cellStyle name="Calculation 2 2 2 2_Other Benefits Allocation %" xfId="49296" xr:uid="{05F3D2C4-E479-4FD6-AE2B-C7D16EBB0F64}"/>
    <cellStyle name="Calculation 2 2 2 3" xfId="49297" xr:uid="{E0A312E8-622A-47B9-9F64-6A4AB08B26C1}"/>
    <cellStyle name="Calculation 2 2 2 3 2" xfId="49298" xr:uid="{7AA33BF3-1597-45E2-9189-9191CA38F476}"/>
    <cellStyle name="Calculation 2 2 2 3 2 2" xfId="49299" xr:uid="{55EE10E1-1658-469C-A125-87D774486027}"/>
    <cellStyle name="Calculation 2 2 2 3 2 2 2" xfId="49300" xr:uid="{7A215901-5DBF-4C38-96C6-CED502E135E9}"/>
    <cellStyle name="Calculation 2 2 2 3 2 3" xfId="49301" xr:uid="{CBF23B87-2382-4E79-9436-1C884DBC54D4}"/>
    <cellStyle name="Calculation 2 2 2 3 3" xfId="49302" xr:uid="{13F7F6D5-748F-4C04-B63E-2A381EBA16B3}"/>
    <cellStyle name="Calculation 2 2 2 3 3 2" xfId="49303" xr:uid="{0CDF1147-DE4C-48B9-B59C-D2E9C7CC806C}"/>
    <cellStyle name="Calculation 2 2 2 3 3 2 2" xfId="49304" xr:uid="{04CB0694-1F63-4467-BEAC-7D892BEBD7C4}"/>
    <cellStyle name="Calculation 2 2 2 3 3 3" xfId="49305" xr:uid="{767A9CE8-38C4-4E28-BBC1-37991E8CF8C0}"/>
    <cellStyle name="Calculation 2 2 2 3 4" xfId="49306" xr:uid="{155AA5A3-5339-4704-9268-076FF700E86C}"/>
    <cellStyle name="Calculation 2 2 2 3 4 2" xfId="49307" xr:uid="{2848483D-8519-43EB-9567-8BE693C247EF}"/>
    <cellStyle name="Calculation 2 2 2 3 5" xfId="49308" xr:uid="{B2CD1416-E3F1-48CF-B268-4122744495FC}"/>
    <cellStyle name="Calculation 2 2 2 3 5 2" xfId="49309" xr:uid="{BB8E2162-70C7-4926-BF3C-B8B683543E04}"/>
    <cellStyle name="Calculation 2 2 2 3 6" xfId="49310" xr:uid="{F9645275-70AF-41EA-938F-94B0878A0A11}"/>
    <cellStyle name="Calculation 2 2 2 4" xfId="49311" xr:uid="{A822A54F-55CD-4161-B521-0B149C30C3BD}"/>
    <cellStyle name="Calculation 2 2 2 4 2" xfId="49312" xr:uid="{2E27260D-B74E-4FE0-A8C9-7C77EFCED0E1}"/>
    <cellStyle name="Calculation 2 2 2 4 2 2" xfId="49313" xr:uid="{CD7054E6-F30F-4DEC-991C-DD36EBEC4C09}"/>
    <cellStyle name="Calculation 2 2 2 4 2 2 2" xfId="49314" xr:uid="{6D51AA11-46A7-4283-A02A-31B3CBA893AA}"/>
    <cellStyle name="Calculation 2 2 2 4 2 3" xfId="49315" xr:uid="{4642FCA6-3B6C-42F2-8809-FC48B0666D99}"/>
    <cellStyle name="Calculation 2 2 2 4 3" xfId="49316" xr:uid="{2007ED25-377D-4061-BCFE-826748128DED}"/>
    <cellStyle name="Calculation 2 2 2 4 3 2" xfId="49317" xr:uid="{D84F2028-09E8-4B5C-8288-584F1AEC61BC}"/>
    <cellStyle name="Calculation 2 2 2 4 3 2 2" xfId="49318" xr:uid="{3634752D-8246-4A03-9EF1-9F951FBAE990}"/>
    <cellStyle name="Calculation 2 2 2 4 3 3" xfId="49319" xr:uid="{54945624-7253-4E60-9330-9943DE6BD3D9}"/>
    <cellStyle name="Calculation 2 2 2 4 4" xfId="49320" xr:uid="{986FACB1-945F-4724-B60E-B93E3643807A}"/>
    <cellStyle name="Calculation 2 2 2 4 4 2" xfId="49321" xr:uid="{90921ADC-21A2-459D-8B0C-EFB6363F90DC}"/>
    <cellStyle name="Calculation 2 2 2 4 5" xfId="49322" xr:uid="{C64FFED1-33DD-4B2B-A863-EC8614D1C892}"/>
    <cellStyle name="Calculation 2 2 2 4 5 2" xfId="49323" xr:uid="{CFD0FEE9-9FEC-40E1-9ABE-BEA16C1EE03C}"/>
    <cellStyle name="Calculation 2 2 2 4 6" xfId="49324" xr:uid="{D56806D9-2E42-4D89-88F3-C7DCCE2F1471}"/>
    <cellStyle name="Calculation 2 2 2 5" xfId="49325" xr:uid="{7271652B-CB16-4F89-B3F6-BC7F3659C088}"/>
    <cellStyle name="Calculation 2 2 2 5 2" xfId="49326" xr:uid="{17C635F2-8C9A-47CB-ABC2-11FE7070A520}"/>
    <cellStyle name="Calculation 2 2 2 5 2 2" xfId="49327" xr:uid="{2A83707D-4A06-4387-BA75-CBC57A1F4612}"/>
    <cellStyle name="Calculation 2 2 2 5 2 2 2" xfId="49328" xr:uid="{5DC5AB7E-1C76-40AD-9652-BB9D4D1F171B}"/>
    <cellStyle name="Calculation 2 2 2 5 2 3" xfId="49329" xr:uid="{1296E97F-41DC-4247-B945-0ADE10D6545B}"/>
    <cellStyle name="Calculation 2 2 2 5 3" xfId="49330" xr:uid="{ACB47962-A052-44BC-AB29-EF67021576A1}"/>
    <cellStyle name="Calculation 2 2 2 5 3 2" xfId="49331" xr:uid="{A780C965-5C58-4D67-B4D6-52ED80AB49EB}"/>
    <cellStyle name="Calculation 2 2 2 5 3 2 2" xfId="49332" xr:uid="{0520259C-5E6C-4958-BF46-4D6B6606898A}"/>
    <cellStyle name="Calculation 2 2 2 5 3 3" xfId="49333" xr:uid="{56E5ECD6-BF3F-4105-BEC5-C90144F962BD}"/>
    <cellStyle name="Calculation 2 2 2 5 4" xfId="49334" xr:uid="{FB8D4680-8E71-4836-92C7-5F3F1C410965}"/>
    <cellStyle name="Calculation 2 2 2 5 4 2" xfId="49335" xr:uid="{F4A7D600-0325-47C2-A64A-372A705AA6C3}"/>
    <cellStyle name="Calculation 2 2 2 5 5" xfId="49336" xr:uid="{A6C91B32-EB58-429D-A936-C45F8B89E28D}"/>
    <cellStyle name="Calculation 2 2 2 5 5 2" xfId="49337" xr:uid="{1A7BE9B0-7220-4724-A180-1D9291E535DD}"/>
    <cellStyle name="Calculation 2 2 2 5 6" xfId="49338" xr:uid="{3A26FCD3-2CD5-4513-BEDD-84D96F4BF5D6}"/>
    <cellStyle name="Calculation 2 2 2 6" xfId="49339" xr:uid="{89537E40-5F9B-45B0-8427-6DD880D548AE}"/>
    <cellStyle name="Calculation 2 2 2 6 2" xfId="49340" xr:uid="{EF23C7F4-D8C7-4E15-BEC9-FA5CE041A8AA}"/>
    <cellStyle name="Calculation 2 2 2 6 2 2" xfId="49341" xr:uid="{6580B221-2FE6-493C-AF4F-04AC9B04A2B5}"/>
    <cellStyle name="Calculation 2 2 2 6 3" xfId="49342" xr:uid="{2ED425DC-E32C-4F44-B7CB-0271656D5714}"/>
    <cellStyle name="Calculation 2 2 2 7" xfId="49343" xr:uid="{BC484C3C-4BCD-4E80-B4D6-30042880380D}"/>
    <cellStyle name="Calculation 2 2 2_Other Benefits Allocation %" xfId="49344" xr:uid="{DC21D25A-8C5B-49DA-8C2C-D088EF646EA9}"/>
    <cellStyle name="Calculation 2 2 3" xfId="49345" xr:uid="{B20141A3-6C21-432D-A6DC-754CE1F0361C}"/>
    <cellStyle name="Calculation 2 2 3 2" xfId="49346" xr:uid="{9D3E4870-1546-435B-95E6-2DD5C060CCB5}"/>
    <cellStyle name="Calculation 2 2 3 2 2" xfId="49347" xr:uid="{558462AB-AC9E-43FC-A872-EE2A296EA1AF}"/>
    <cellStyle name="Calculation 2 2 3 2 2 2" xfId="49348" xr:uid="{2B3BDF40-C6D2-4305-961E-F8B2F1883A77}"/>
    <cellStyle name="Calculation 2 2 3 2 2 2 2" xfId="49349" xr:uid="{DAA47DDA-2EAD-49F1-8A29-473035C3DF22}"/>
    <cellStyle name="Calculation 2 2 3 2 2 3" xfId="49350" xr:uid="{AE37CDC2-5E08-4BF6-AB68-EC705B67ED27}"/>
    <cellStyle name="Calculation 2 2 3 2 3" xfId="49351" xr:uid="{41257BC8-B4CF-473B-8D0F-8C7CCC1D4117}"/>
    <cellStyle name="Calculation 2 2 3 2 3 2" xfId="49352" xr:uid="{7A5242A6-E559-4A65-805D-36B4B14FC6F8}"/>
    <cellStyle name="Calculation 2 2 3 2 3 2 2" xfId="49353" xr:uid="{53E35893-34B9-435A-AFC4-A82014CA3007}"/>
    <cellStyle name="Calculation 2 2 3 2 3 3" xfId="49354" xr:uid="{6C52C910-4B72-494A-876B-BB799599E904}"/>
    <cellStyle name="Calculation 2 2 3 2 4" xfId="49355" xr:uid="{958F9937-C7E0-4203-A6FD-09D0897AB4AF}"/>
    <cellStyle name="Calculation 2 2 3 2 4 2" xfId="49356" xr:uid="{158211D4-F141-4BE3-B5CF-0BD4F56FC305}"/>
    <cellStyle name="Calculation 2 2 3 2 5" xfId="49357" xr:uid="{BB6DFE6E-56AD-4B91-9412-C81F3FCA87C8}"/>
    <cellStyle name="Calculation 2 2 3 2 5 2" xfId="49358" xr:uid="{2AFA8C9B-3DE4-49F0-81FF-721071F60D55}"/>
    <cellStyle name="Calculation 2 2 3 2 6" xfId="49359" xr:uid="{8410A865-EDA2-4D60-B9A9-F69F7E709535}"/>
    <cellStyle name="Calculation 2 2 3 3" xfId="49360" xr:uid="{79582C68-EAD0-43B3-BBAD-122DB4D1F1A5}"/>
    <cellStyle name="Calculation 2 2 3 3 2" xfId="49361" xr:uid="{C64BAAF2-A0F5-48B4-828C-DF770CF26667}"/>
    <cellStyle name="Calculation 2 2 3 3 2 2" xfId="49362" xr:uid="{5A7FAFA0-6735-4B3A-8964-DBD1DF20E099}"/>
    <cellStyle name="Calculation 2 2 3 3 2 2 2" xfId="49363" xr:uid="{00614E7B-27AB-4EFD-B9A6-30F77D3A37D7}"/>
    <cellStyle name="Calculation 2 2 3 3 2 3" xfId="49364" xr:uid="{AE97C9BA-BAAA-4629-84C2-9727E5BF2B6F}"/>
    <cellStyle name="Calculation 2 2 3 3 3" xfId="49365" xr:uid="{B9C59FE1-79B9-4800-A8C1-45A49309B7E2}"/>
    <cellStyle name="Calculation 2 2 3 3 3 2" xfId="49366" xr:uid="{83E1C5C0-B0C7-430E-94CD-A1E23CFF5ACF}"/>
    <cellStyle name="Calculation 2 2 3 3 3 2 2" xfId="49367" xr:uid="{0D825921-9038-41A4-80DA-077C763B3B23}"/>
    <cellStyle name="Calculation 2 2 3 3 3 3" xfId="49368" xr:uid="{6A4AA1AE-D055-4A93-9401-821B74E0B48A}"/>
    <cellStyle name="Calculation 2 2 3 3 4" xfId="49369" xr:uid="{0FAD7DFE-7081-4AE2-B892-1E4B0811CA5D}"/>
    <cellStyle name="Calculation 2 2 3 3 4 2" xfId="49370" xr:uid="{F55A537B-75FA-4C8E-9DE8-F87B6E0B55C1}"/>
    <cellStyle name="Calculation 2 2 3 3 5" xfId="49371" xr:uid="{14E999D4-858F-4808-9002-019E91AFFE7F}"/>
    <cellStyle name="Calculation 2 2 3 3 5 2" xfId="49372" xr:uid="{E99CE905-E7EA-4B69-9279-7F6829C1D7E0}"/>
    <cellStyle name="Calculation 2 2 3 3 6" xfId="49373" xr:uid="{82CEF02F-146C-4C73-985C-92CC7F0746D9}"/>
    <cellStyle name="Calculation 2 2 3 4" xfId="49374" xr:uid="{557E3914-FF72-431C-B6EA-061F90E55C92}"/>
    <cellStyle name="Calculation 2 2 3 4 2" xfId="49375" xr:uid="{FA15FDD8-2157-4047-A0D0-5FF64A24BD8E}"/>
    <cellStyle name="Calculation 2 2 3 4 2 2" xfId="49376" xr:uid="{03D68EEE-C32F-493D-B1B0-D9EA704A31F2}"/>
    <cellStyle name="Calculation 2 2 3 4 2 2 2" xfId="49377" xr:uid="{1843B6D3-A73A-42B9-B02C-0047F2CCB64B}"/>
    <cellStyle name="Calculation 2 2 3 4 2 3" xfId="49378" xr:uid="{BDB84431-D920-4F96-9AFB-E3E1DE4C0103}"/>
    <cellStyle name="Calculation 2 2 3 4 3" xfId="49379" xr:uid="{E5C55F2F-CA72-43EC-900A-561F1EEB7290}"/>
    <cellStyle name="Calculation 2 2 3 4 3 2" xfId="49380" xr:uid="{DD36D74D-6C93-4299-9C38-F93B9D09AF09}"/>
    <cellStyle name="Calculation 2 2 3 4 3 2 2" xfId="49381" xr:uid="{110FE7BF-BD29-4AD0-87C2-601DE59E2D24}"/>
    <cellStyle name="Calculation 2 2 3 4 3 3" xfId="49382" xr:uid="{CF55CE2E-51C3-4D8D-883D-83C14118D853}"/>
    <cellStyle name="Calculation 2 2 3 4 4" xfId="49383" xr:uid="{1C0EBA02-75E0-4864-80C1-A3E10C4B560D}"/>
    <cellStyle name="Calculation 2 2 3 4 4 2" xfId="49384" xr:uid="{58EE3195-308C-4E14-B9D7-0FBCC649A5F8}"/>
    <cellStyle name="Calculation 2 2 3 4 5" xfId="49385" xr:uid="{D85B43D5-0BC2-468E-B4E4-1A0EDB519C09}"/>
    <cellStyle name="Calculation 2 2 3 4 5 2" xfId="49386" xr:uid="{4D8A677F-19C3-4E74-98EF-ED3C9AE5F0A2}"/>
    <cellStyle name="Calculation 2 2 3 4 6" xfId="49387" xr:uid="{243289C8-F65C-427F-B89A-ADA9E2773EDD}"/>
    <cellStyle name="Calculation 2 2 3 5" xfId="49388" xr:uid="{FD3F9F26-7804-4D8F-9BFE-5806D8387287}"/>
    <cellStyle name="Calculation 2 2 3 5 2" xfId="49389" xr:uid="{18B30CAA-A759-4A76-BD79-76107E913CCE}"/>
    <cellStyle name="Calculation 2 2 3 5 2 2" xfId="49390" xr:uid="{E0E44952-13D2-4CCE-A575-2D291272CEE5}"/>
    <cellStyle name="Calculation 2 2 3 5 3" xfId="49391" xr:uid="{A3441130-D917-4D3F-BE34-D27DF0248BC1}"/>
    <cellStyle name="Calculation 2 2 3 6" xfId="49392" xr:uid="{1608765F-82B8-4ACC-BC4C-6915566C850C}"/>
    <cellStyle name="Calculation 2 2 3_Other Benefits Allocation %" xfId="49393" xr:uid="{353CDD0B-41DB-41C8-8284-70CDF204031A}"/>
    <cellStyle name="Calculation 2 2 4" xfId="49394" xr:uid="{1A72756D-FC9C-480B-97A3-2CEED778402F}"/>
    <cellStyle name="Calculation 2 2 4 2" xfId="49395" xr:uid="{524FD4AC-DBE7-43F5-AD01-CC99C2D70064}"/>
    <cellStyle name="Calculation 2 2 4 2 2" xfId="49396" xr:uid="{834747E1-FBEB-4EC8-84AB-585EF4894E06}"/>
    <cellStyle name="Calculation 2 2 4 2 2 2" xfId="49397" xr:uid="{2CC9097A-C21A-4EED-BE5F-C3FDCC275AC9}"/>
    <cellStyle name="Calculation 2 2 4 2 2 2 2" xfId="49398" xr:uid="{4D3FB9EC-0D59-4F33-A0BC-92D78C1BFD97}"/>
    <cellStyle name="Calculation 2 2 4 2 2 3" xfId="49399" xr:uid="{18FB357B-ACBC-4C6F-8A77-8ACD0A1AC757}"/>
    <cellStyle name="Calculation 2 2 4 2 3" xfId="49400" xr:uid="{ABE3BF0E-B266-4F79-9494-8FE3AC3FD410}"/>
    <cellStyle name="Calculation 2 2 4 2 3 2" xfId="49401" xr:uid="{3EE6A5D6-8DC0-4195-9A8B-C17B780D142C}"/>
    <cellStyle name="Calculation 2 2 4 2 3 2 2" xfId="49402" xr:uid="{E3F30685-258B-40F3-9A9B-568B586BC101}"/>
    <cellStyle name="Calculation 2 2 4 2 3 3" xfId="49403" xr:uid="{65A89D9F-B126-4F62-BCF4-619E6E24D7BF}"/>
    <cellStyle name="Calculation 2 2 4 2 4" xfId="49404" xr:uid="{DF302359-3B4F-48FA-BB0B-7A51FA530436}"/>
    <cellStyle name="Calculation 2 2 4 2 4 2" xfId="49405" xr:uid="{CE5C3A05-6699-4277-8F68-1966DA1FDD7C}"/>
    <cellStyle name="Calculation 2 2 4 2 5" xfId="49406" xr:uid="{44ED4B69-53EE-4B70-88F6-6B7EE153648A}"/>
    <cellStyle name="Calculation 2 2 4 2 5 2" xfId="49407" xr:uid="{78DA8240-B134-4165-AAB1-1F51AA0C4444}"/>
    <cellStyle name="Calculation 2 2 4 2 6" xfId="49408" xr:uid="{B1272783-0789-4904-AFF6-E356613169AA}"/>
    <cellStyle name="Calculation 2 2 4 3" xfId="49409" xr:uid="{70ABC926-43A7-46A4-A1C3-1A491128258E}"/>
    <cellStyle name="Calculation 2 2 4 3 2" xfId="49410" xr:uid="{56C84EA9-5242-4EDB-8AC3-8A05A036D3F7}"/>
    <cellStyle name="Calculation 2 2 4 3 2 2" xfId="49411" xr:uid="{C1C438A9-33FC-4878-B782-8D280D2E0BEA}"/>
    <cellStyle name="Calculation 2 2 4 3 2 2 2" xfId="49412" xr:uid="{756A198E-9D6C-4080-9528-8F2914529254}"/>
    <cellStyle name="Calculation 2 2 4 3 2 3" xfId="49413" xr:uid="{4E629474-9747-4D50-A98C-B2B1C6D7EB77}"/>
    <cellStyle name="Calculation 2 2 4 3 3" xfId="49414" xr:uid="{F19F5E53-FADD-40A6-9360-12EA35DC3B5B}"/>
    <cellStyle name="Calculation 2 2 4 3 3 2" xfId="49415" xr:uid="{1FEFDFDA-F240-4424-A001-53578443CCC3}"/>
    <cellStyle name="Calculation 2 2 4 3 3 2 2" xfId="49416" xr:uid="{5DE3D41E-BBDC-4B0E-86F5-015D87603F7C}"/>
    <cellStyle name="Calculation 2 2 4 3 3 3" xfId="49417" xr:uid="{A67DC659-0BD4-44B7-8961-1DF0B01C8B93}"/>
    <cellStyle name="Calculation 2 2 4 3 4" xfId="49418" xr:uid="{5F13834B-DB65-47E8-A433-D6829DED0F65}"/>
    <cellStyle name="Calculation 2 2 4 3 4 2" xfId="49419" xr:uid="{43013B34-F1DB-4F58-A14A-595DF0D52010}"/>
    <cellStyle name="Calculation 2 2 4 3 5" xfId="49420" xr:uid="{97D59DC6-6AA4-4F80-9C04-F4718CD8BCD5}"/>
    <cellStyle name="Calculation 2 2 4 3 5 2" xfId="49421" xr:uid="{149813A9-BD60-46BB-BBDF-7C04BF2D52AD}"/>
    <cellStyle name="Calculation 2 2 4 3 6" xfId="49422" xr:uid="{CF6C82CE-A0E1-41EB-B1A4-84EC1B208DC8}"/>
    <cellStyle name="Calculation 2 2 4 4" xfId="49423" xr:uid="{B543747C-1544-421D-901E-DB25348B9854}"/>
    <cellStyle name="Calculation 2 2 4 4 2" xfId="49424" xr:uid="{E25F8FC6-EEB3-47EA-A451-E36067F25D9F}"/>
    <cellStyle name="Calculation 2 2 4 4 2 2" xfId="49425" xr:uid="{041DF402-8C4F-4CD5-9528-BAAF6CD48A7F}"/>
    <cellStyle name="Calculation 2 2 4 4 3" xfId="49426" xr:uid="{95BA2F36-8547-403F-A17E-B97D21126D26}"/>
    <cellStyle name="Calculation 2 2 4 5" xfId="49427" xr:uid="{95887B72-E5BA-4E56-A0BC-FDAEF1FAB858}"/>
    <cellStyle name="Calculation 2 2 4 5 2" xfId="49428" xr:uid="{C899834D-2294-49A3-A423-1C80E07D550B}"/>
    <cellStyle name="Calculation 2 2 4 5 2 2" xfId="49429" xr:uid="{AADC91E0-B103-4DEA-9963-972DD2F5EBAB}"/>
    <cellStyle name="Calculation 2 2 4 5 3" xfId="49430" xr:uid="{BC2CAFD3-AFCF-4895-B56D-CD96BBAC7A6A}"/>
    <cellStyle name="Calculation 2 2 4 6" xfId="49431" xr:uid="{975BA8A4-6C56-44C5-97C0-8D3503A30B06}"/>
    <cellStyle name="Calculation 2 2 4 6 2" xfId="49432" xr:uid="{248A0ABF-0DD9-44BB-B131-36C571452708}"/>
    <cellStyle name="Calculation 2 2 4 7" xfId="49433" xr:uid="{5E7EEE59-594B-4908-A5F6-1724B8FF4F12}"/>
    <cellStyle name="Calculation 2 2 4 7 2" xfId="49434" xr:uid="{A09106B6-E714-4C5D-8F79-E302A9205043}"/>
    <cellStyle name="Calculation 2 2 4 8" xfId="49435" xr:uid="{887B2D3A-28A1-42B0-BBD8-D8FA4D794F4B}"/>
    <cellStyle name="Calculation 2 2 4_Other Benefits Allocation %" xfId="49436" xr:uid="{E5BAA9F8-C39B-4093-96A0-983AF3BFEF25}"/>
    <cellStyle name="Calculation 2 2 5" xfId="49437" xr:uid="{1E769882-E1BC-4973-8E2F-3229D0621C23}"/>
    <cellStyle name="Calculation 2 2 5 2" xfId="49438" xr:uid="{4E66B3F4-48EC-4A32-9EC1-BC30F5DFE38E}"/>
    <cellStyle name="Calculation 2 2 5 2 2" xfId="49439" xr:uid="{AEC2A80F-CE7A-49AF-9A5F-3F78A303E171}"/>
    <cellStyle name="Calculation 2 2 5 3" xfId="49440" xr:uid="{65C09C14-D2BB-466A-ADEF-DA1A8C62BF67}"/>
    <cellStyle name="Calculation 2 2 6" xfId="49441" xr:uid="{F4B8A270-1C5E-4E27-B052-067520E05B0B}"/>
    <cellStyle name="Calculation 2 2 6 2" xfId="49442" xr:uid="{A6F57273-9A29-40B7-8C1E-A031EDB04ACA}"/>
    <cellStyle name="Calculation 2 2 6 2 2" xfId="49443" xr:uid="{5ED82277-5172-446B-8D24-34A53D1098A1}"/>
    <cellStyle name="Calculation 2 2 6 3" xfId="49444" xr:uid="{09C1C301-AC11-40C8-AE56-8CA43895F2B2}"/>
    <cellStyle name="Calculation 2 2 7" xfId="49445" xr:uid="{E65DBB03-8CD6-4BF3-BEE3-7A025444FF2B}"/>
    <cellStyle name="Calculation 2 2 7 2" xfId="49446" xr:uid="{8D13D989-05A6-4289-9727-37F8502DEB84}"/>
    <cellStyle name="Calculation 2 2 7 2 2" xfId="49447" xr:uid="{A68F22E0-298E-40C2-83F2-6591CAEA4549}"/>
    <cellStyle name="Calculation 2 2 7 3" xfId="49448" xr:uid="{932A7528-6A03-4935-9830-76C6B26158CD}"/>
    <cellStyle name="Calculation 2 2 8" xfId="49449" xr:uid="{425B4126-9AC7-43D8-87CD-6CE79FB61511}"/>
    <cellStyle name="Calculation 2 2 8 2" xfId="49450" xr:uid="{324CABAA-1BEE-4E99-ADDD-C3FDE813E928}"/>
    <cellStyle name="Calculation 2 2 8 2 2" xfId="49451" xr:uid="{8630ECA1-C874-4E7C-8931-9C89A380B9E4}"/>
    <cellStyle name="Calculation 2 2 8 3" xfId="49452" xr:uid="{9C5F900C-C765-4451-BA5A-04BE2FACA21E}"/>
    <cellStyle name="Calculation 2 2 9" xfId="49453" xr:uid="{546A60B4-A9DB-425B-A7E9-533D636F5D23}"/>
    <cellStyle name="Calculation 2 2 9 2" xfId="49454" xr:uid="{30B9AA9B-32DA-419D-8CD2-BD0871A82AFA}"/>
    <cellStyle name="Calculation 2 2 9 2 2" xfId="49455" xr:uid="{1DFD4B8E-6E64-4011-8B57-55B05CCA0552}"/>
    <cellStyle name="Calculation 2 2 9 3" xfId="49456" xr:uid="{F067D87A-16F6-481A-B1B3-440D178BBE29}"/>
    <cellStyle name="Calculation 2 2_401K Summary" xfId="49457" xr:uid="{19C91EDB-BD90-4F27-8828-CFD4FE5B8147}"/>
    <cellStyle name="Calculation 2 3" xfId="49458" xr:uid="{9A3DCEB9-5512-4189-9330-7F103A23D875}"/>
    <cellStyle name="Calculation 2 3 2" xfId="49459" xr:uid="{FE12EC70-AB26-4C05-8D3E-5D5F0F5927B8}"/>
    <cellStyle name="Calculation 2 3 2 2" xfId="49460" xr:uid="{FCAD97D3-3590-451E-90FB-C3D628B17020}"/>
    <cellStyle name="Calculation 2 3 2 2 2" xfId="49461" xr:uid="{F317580C-6578-435C-847E-F51D7876525D}"/>
    <cellStyle name="Calculation 2 3 2 2 2 2" xfId="49462" xr:uid="{BC1B0D10-05CC-42F7-9EAC-D1F371154475}"/>
    <cellStyle name="Calculation 2 3 2 2 2 2 2" xfId="49463" xr:uid="{EF859D4F-F17D-4751-A31E-DEB530EFE94B}"/>
    <cellStyle name="Calculation 2 3 2 2 2 2 2 2" xfId="49464" xr:uid="{9B4CFD7A-78B0-4161-82CA-36BBA7052994}"/>
    <cellStyle name="Calculation 2 3 2 2 2 2 3" xfId="49465" xr:uid="{3612ADB6-81F4-4FF5-BBEB-17281022EDBB}"/>
    <cellStyle name="Calculation 2 3 2 2 2 3" xfId="49466" xr:uid="{4E984DEB-2AC4-482B-880E-DAE0F86BF256}"/>
    <cellStyle name="Calculation 2 3 2 2 2 3 2" xfId="49467" xr:uid="{7F518565-72A9-4DFA-89C7-D6593E4BF224}"/>
    <cellStyle name="Calculation 2 3 2 2 2 3 2 2" xfId="49468" xr:uid="{D6607998-EA4F-49BD-BE48-C26F2C5C328C}"/>
    <cellStyle name="Calculation 2 3 2 2 2 3 3" xfId="49469" xr:uid="{78CF983D-F77F-4832-ABD3-C4B98BD2DA03}"/>
    <cellStyle name="Calculation 2 3 2 2 2 4" xfId="49470" xr:uid="{11AAD06E-B031-46D3-93E4-0195E7F10305}"/>
    <cellStyle name="Calculation 2 3 2 2 2 4 2" xfId="49471" xr:uid="{468AA85A-5BF6-4279-8B5D-32304E611A75}"/>
    <cellStyle name="Calculation 2 3 2 2 2 5" xfId="49472" xr:uid="{E386474A-B02C-421F-8D24-B772D774F2C3}"/>
    <cellStyle name="Calculation 2 3 2 2 2 5 2" xfId="49473" xr:uid="{3C37C713-44F9-47E8-8323-2A6B14674ABD}"/>
    <cellStyle name="Calculation 2 3 2 2 2 6" xfId="49474" xr:uid="{3F9A64AA-E83D-466F-9B88-A4FC808CDE0F}"/>
    <cellStyle name="Calculation 2 3 2 2 3" xfId="49475" xr:uid="{0159E80B-68AB-47A1-A5DF-49A07AA7404A}"/>
    <cellStyle name="Calculation 2 3 2 2 3 2" xfId="49476" xr:uid="{F4F23146-653B-4019-AFAB-CD2F3E72423A}"/>
    <cellStyle name="Calculation 2 3 2 2 3 2 2" xfId="49477" xr:uid="{9BF0805C-9C46-4F62-B6C7-67DBBC72CEDB}"/>
    <cellStyle name="Calculation 2 3 2 2 3 2 2 2" xfId="49478" xr:uid="{F0F6B9AC-76C1-49A0-A2D2-A74A2A4B0408}"/>
    <cellStyle name="Calculation 2 3 2 2 3 2 3" xfId="49479" xr:uid="{D7053340-68F3-4DBD-ADF5-E05F26111DA4}"/>
    <cellStyle name="Calculation 2 3 2 2 3 3" xfId="49480" xr:uid="{F1FAA766-C930-407A-89A7-6526B9E3EAEA}"/>
    <cellStyle name="Calculation 2 3 2 2 3 3 2" xfId="49481" xr:uid="{ED99C511-F827-4E34-BA28-DF21F29F1A4F}"/>
    <cellStyle name="Calculation 2 3 2 2 3 3 2 2" xfId="49482" xr:uid="{D6B293C3-D26D-4614-8B7A-1446C95C3ACF}"/>
    <cellStyle name="Calculation 2 3 2 2 3 3 3" xfId="49483" xr:uid="{1F841DAD-F8E8-4451-9C8C-D44F13EB5D8E}"/>
    <cellStyle name="Calculation 2 3 2 2 3 4" xfId="49484" xr:uid="{05AEB38B-1692-43D4-99D8-D7FCEF6EABDE}"/>
    <cellStyle name="Calculation 2 3 2 2 3 4 2" xfId="49485" xr:uid="{38909524-E57E-4557-99CC-E136AF3684AB}"/>
    <cellStyle name="Calculation 2 3 2 2 3 5" xfId="49486" xr:uid="{39A12FC3-891A-4A52-95D4-AD6E6C169E8A}"/>
    <cellStyle name="Calculation 2 3 2 2 3 5 2" xfId="49487" xr:uid="{DE1FC718-95F1-46AE-AC7A-D67C37F31F92}"/>
    <cellStyle name="Calculation 2 3 2 2 3 6" xfId="49488" xr:uid="{C16CF5B2-EC16-4A08-A987-CBC65942F36E}"/>
    <cellStyle name="Calculation 2 3 2 2 4" xfId="49489" xr:uid="{E0FD9B75-D868-4519-B895-0686E3AE2C08}"/>
    <cellStyle name="Calculation 2 3 2 2 4 2" xfId="49490" xr:uid="{473738E1-9544-44E7-8544-A4B6A730E33C}"/>
    <cellStyle name="Calculation 2 3 2 2 4 2 2" xfId="49491" xr:uid="{B777A617-72F2-4348-BD8E-29B5D28F8B8A}"/>
    <cellStyle name="Calculation 2 3 2 2 4 2 2 2" xfId="49492" xr:uid="{41B0707F-319D-4550-969A-B9BD750D144C}"/>
    <cellStyle name="Calculation 2 3 2 2 4 2 3" xfId="49493" xr:uid="{6F510B40-65E1-4253-92F4-D180E874C8E9}"/>
    <cellStyle name="Calculation 2 3 2 2 4 3" xfId="49494" xr:uid="{9D9D4CFE-7557-4749-AD9A-5DC9EA05A2BC}"/>
    <cellStyle name="Calculation 2 3 2 2 4 3 2" xfId="49495" xr:uid="{F18BAFC2-E54E-4DE0-BAF3-0F9E4EF82654}"/>
    <cellStyle name="Calculation 2 3 2 2 4 3 2 2" xfId="49496" xr:uid="{1A8070C6-C6B1-4F20-92DF-BC4076BAE34C}"/>
    <cellStyle name="Calculation 2 3 2 2 4 3 3" xfId="49497" xr:uid="{7F4A9546-0931-4642-BD32-64C312B641A3}"/>
    <cellStyle name="Calculation 2 3 2 2 4 4" xfId="49498" xr:uid="{15EB8CD3-EB0D-4D65-A5E0-EA1B7B39824F}"/>
    <cellStyle name="Calculation 2 3 2 2 4 4 2" xfId="49499" xr:uid="{DD6B07C9-66EC-4192-9846-7ADE82FC8EC0}"/>
    <cellStyle name="Calculation 2 3 2 2 4 5" xfId="49500" xr:uid="{1D08487E-BB50-41AC-857C-E435BE56BC03}"/>
    <cellStyle name="Calculation 2 3 2 2 4 5 2" xfId="49501" xr:uid="{92462278-2093-4BCF-80BB-19AC2532CB56}"/>
    <cellStyle name="Calculation 2 3 2 2 4 6" xfId="49502" xr:uid="{AED9ECD4-7B8A-4464-AEF2-62FE352D2B69}"/>
    <cellStyle name="Calculation 2 3 2 2 5" xfId="49503" xr:uid="{E878EC26-B79E-4ACC-AFFC-04C2AAC7E5D8}"/>
    <cellStyle name="Calculation 2 3 2 2 5 2" xfId="49504" xr:uid="{91FB34FF-5135-4970-B7DE-498CD5BEAEAE}"/>
    <cellStyle name="Calculation 2 3 2 2 5 2 2" xfId="49505" xr:uid="{192B5924-499F-4808-974F-4C64AE6AFDCC}"/>
    <cellStyle name="Calculation 2 3 2 2 5 3" xfId="49506" xr:uid="{022E216D-7C74-4535-BA19-7A9D6F4C68FA}"/>
    <cellStyle name="Calculation 2 3 2 2 6" xfId="49507" xr:uid="{6DEF82B7-8B4A-4F0E-99B7-A002D97254BE}"/>
    <cellStyle name="Calculation 2 3 2 2_Other Benefits Allocation %" xfId="49508" xr:uid="{9AA67341-B374-4BE3-A1E5-EF7D0D0F3D2A}"/>
    <cellStyle name="Calculation 2 3 2 3" xfId="49509" xr:uid="{9BBE1F48-13E8-4C5F-91ED-8CCDC3E2FE9F}"/>
    <cellStyle name="Calculation 2 3 2 3 2" xfId="49510" xr:uid="{A243E978-EE8D-4F1C-8398-5605D45795FD}"/>
    <cellStyle name="Calculation 2 3 2 3 2 2" xfId="49511" xr:uid="{AA2E0043-5BDA-4275-8D97-1F0EC0BE7B56}"/>
    <cellStyle name="Calculation 2 3 2 3 2 2 2" xfId="49512" xr:uid="{0D6B6092-9433-4739-B7E2-4E907515F014}"/>
    <cellStyle name="Calculation 2 3 2 3 2 3" xfId="49513" xr:uid="{3C56550A-B326-4DCC-8559-137336A0E790}"/>
    <cellStyle name="Calculation 2 3 2 3 3" xfId="49514" xr:uid="{877B469B-D7C9-488C-B5F8-17CE225EDF2A}"/>
    <cellStyle name="Calculation 2 3 2 3 3 2" xfId="49515" xr:uid="{283C61C6-2FA1-4CA1-851E-82B8C8484000}"/>
    <cellStyle name="Calculation 2 3 2 3 3 2 2" xfId="49516" xr:uid="{6D310768-784F-4094-995E-CCD31621F436}"/>
    <cellStyle name="Calculation 2 3 2 3 3 3" xfId="49517" xr:uid="{3C207D76-3DD0-4E73-AF03-9CE14EA35861}"/>
    <cellStyle name="Calculation 2 3 2 3 4" xfId="49518" xr:uid="{B74FEF38-1DB6-4CAA-A585-C7289783DFE5}"/>
    <cellStyle name="Calculation 2 3 2 3 4 2" xfId="49519" xr:uid="{5EDE7054-9844-4C29-9891-6530AF95115E}"/>
    <cellStyle name="Calculation 2 3 2 3 5" xfId="49520" xr:uid="{80F40D1D-7F7E-40CB-85CA-08DAAF28DDF2}"/>
    <cellStyle name="Calculation 2 3 2 3 5 2" xfId="49521" xr:uid="{0AAAAB8F-C057-41C1-BFD0-D9EFBCE2F831}"/>
    <cellStyle name="Calculation 2 3 2 3 6" xfId="49522" xr:uid="{9A97B085-1398-4D0D-8A16-C17DADB7E831}"/>
    <cellStyle name="Calculation 2 3 2 4" xfId="49523" xr:uid="{6ADC998F-1C08-4514-A8EC-C5940D97E8D9}"/>
    <cellStyle name="Calculation 2 3 2 4 2" xfId="49524" xr:uid="{BA8EDF83-9747-464E-BE06-AEE8667706FE}"/>
    <cellStyle name="Calculation 2 3 2 4 2 2" xfId="49525" xr:uid="{EACAE3D6-5129-499A-AEB7-4B8A7DE3E35F}"/>
    <cellStyle name="Calculation 2 3 2 4 2 2 2" xfId="49526" xr:uid="{E379759C-A87C-4396-8B5C-5A400B605E59}"/>
    <cellStyle name="Calculation 2 3 2 4 2 3" xfId="49527" xr:uid="{B277F48D-BE00-43DA-9076-3CAD0B996F13}"/>
    <cellStyle name="Calculation 2 3 2 4 3" xfId="49528" xr:uid="{3963A5C6-8B47-4050-B262-F4DF3A54ED6E}"/>
    <cellStyle name="Calculation 2 3 2 4 3 2" xfId="49529" xr:uid="{18786A05-E078-4C96-BD90-8D0431F681E8}"/>
    <cellStyle name="Calculation 2 3 2 4 3 2 2" xfId="49530" xr:uid="{E04E7974-2099-4DC9-B2E1-DDC84EDA7A8C}"/>
    <cellStyle name="Calculation 2 3 2 4 3 3" xfId="49531" xr:uid="{3348BB15-140D-4023-B270-D2840F60C35F}"/>
    <cellStyle name="Calculation 2 3 2 4 4" xfId="49532" xr:uid="{9E12A6C3-3FC9-4566-B0A3-4DBD9BD141F4}"/>
    <cellStyle name="Calculation 2 3 2 4 4 2" xfId="49533" xr:uid="{D9BB6576-8EC0-481A-AFEE-2576CD47168A}"/>
    <cellStyle name="Calculation 2 3 2 4 5" xfId="49534" xr:uid="{84F9B37E-B02D-426E-9511-7094070B7066}"/>
    <cellStyle name="Calculation 2 3 2 4 5 2" xfId="49535" xr:uid="{E143055B-B8C3-46EE-A0D0-B6B9622A814C}"/>
    <cellStyle name="Calculation 2 3 2 4 6" xfId="49536" xr:uid="{67250EC3-0225-4F64-8AA5-E630A56EE960}"/>
    <cellStyle name="Calculation 2 3 2 5" xfId="49537" xr:uid="{A4AB2C44-9880-43C0-8915-8C0593A3F1B9}"/>
    <cellStyle name="Calculation 2 3 2 5 2" xfId="49538" xr:uid="{4C0F9D7D-D06A-4AC2-A40A-225DD164CC95}"/>
    <cellStyle name="Calculation 2 3 2 5 2 2" xfId="49539" xr:uid="{5510AE40-67C2-431A-B502-D5A6AF7DAA1E}"/>
    <cellStyle name="Calculation 2 3 2 5 2 2 2" xfId="49540" xr:uid="{99DB8321-A0B2-495C-92C5-8697F4A9DA26}"/>
    <cellStyle name="Calculation 2 3 2 5 2 3" xfId="49541" xr:uid="{19B4C686-C59C-4CCB-B280-21D5AD234964}"/>
    <cellStyle name="Calculation 2 3 2 5 3" xfId="49542" xr:uid="{EE692555-5023-4FB7-B737-E0AF89259F3B}"/>
    <cellStyle name="Calculation 2 3 2 5 3 2" xfId="49543" xr:uid="{66F30DEC-479E-471A-850B-B4668C3922BB}"/>
    <cellStyle name="Calculation 2 3 2 5 3 2 2" xfId="49544" xr:uid="{B92C7EAE-D313-4FD6-9554-F3E8D6147FBB}"/>
    <cellStyle name="Calculation 2 3 2 5 3 3" xfId="49545" xr:uid="{5117C7FE-CBFA-4BF6-962A-EE0CC237C034}"/>
    <cellStyle name="Calculation 2 3 2 5 4" xfId="49546" xr:uid="{2D377215-9836-46C9-BACE-2D7E151F4685}"/>
    <cellStyle name="Calculation 2 3 2 5 4 2" xfId="49547" xr:uid="{165AD3D2-4151-433A-AC1D-2C855240FC2B}"/>
    <cellStyle name="Calculation 2 3 2 5 5" xfId="49548" xr:uid="{ED96FFD2-BFD3-4C4D-8BAA-CF39DC4BE012}"/>
    <cellStyle name="Calculation 2 3 2 5 5 2" xfId="49549" xr:uid="{3C4F35DB-E310-4976-9F43-840A83F25835}"/>
    <cellStyle name="Calculation 2 3 2 5 6" xfId="49550" xr:uid="{5A746A86-9D69-4818-B2AB-EE6E822C0C9B}"/>
    <cellStyle name="Calculation 2 3 2 6" xfId="49551" xr:uid="{69685A00-9AAB-4809-B65B-7E1981EEC8E4}"/>
    <cellStyle name="Calculation 2 3 2 6 2" xfId="49552" xr:uid="{B702707F-0A72-4223-88BF-EA941CF98BBF}"/>
    <cellStyle name="Calculation 2 3 2 6 2 2" xfId="49553" xr:uid="{00BD896E-978B-40A6-9297-AE4DC30B42EB}"/>
    <cellStyle name="Calculation 2 3 2 6 3" xfId="49554" xr:uid="{125291EE-AE43-4FCB-936B-F272A53189F7}"/>
    <cellStyle name="Calculation 2 3 2 7" xfId="49555" xr:uid="{CEDAE962-298A-4CAB-BD2B-86765098BFDD}"/>
    <cellStyle name="Calculation 2 3 2_Other Benefits Allocation %" xfId="49556" xr:uid="{C1582365-85E6-4B20-8505-34DFEDC352A2}"/>
    <cellStyle name="Calculation 2 3 3" xfId="49557" xr:uid="{5BAD3D46-7EBF-4382-8D1D-E58146CF91A0}"/>
    <cellStyle name="Calculation 2 3 3 2" xfId="49558" xr:uid="{2DE7966B-F993-49B1-ACC6-3F45493034AD}"/>
    <cellStyle name="Calculation 2 3 3 2 2" xfId="49559" xr:uid="{642AC69C-654B-45BA-9BDA-8726FC1C98D5}"/>
    <cellStyle name="Calculation 2 3 3 2 2 2" xfId="49560" xr:uid="{E57E23C9-71C4-4789-9195-41D55E188761}"/>
    <cellStyle name="Calculation 2 3 3 2 2 2 2" xfId="49561" xr:uid="{2C51CCA8-E6E8-4E1F-88D3-150C2459A25D}"/>
    <cellStyle name="Calculation 2 3 3 2 2 3" xfId="49562" xr:uid="{8B40B463-39CD-47BA-8974-A70EE9374247}"/>
    <cellStyle name="Calculation 2 3 3 2 3" xfId="49563" xr:uid="{B815281F-3FB9-4361-9465-4BFE8056951C}"/>
    <cellStyle name="Calculation 2 3 3 2 3 2" xfId="49564" xr:uid="{67782CA9-F64D-404A-AD6B-76895F81879E}"/>
    <cellStyle name="Calculation 2 3 3 2 3 2 2" xfId="49565" xr:uid="{C28D50BF-6AEF-45A0-97BF-9F58A24DAF9E}"/>
    <cellStyle name="Calculation 2 3 3 2 3 3" xfId="49566" xr:uid="{895C6713-EA7B-4DA7-9E6C-9B43AE89A337}"/>
    <cellStyle name="Calculation 2 3 3 2 4" xfId="49567" xr:uid="{080864DC-A39E-400B-A5F2-41DD8F4AC735}"/>
    <cellStyle name="Calculation 2 3 3 2 4 2" xfId="49568" xr:uid="{D8534B77-AB03-4CEB-BF38-6B80F65CF4F1}"/>
    <cellStyle name="Calculation 2 3 3 2 5" xfId="49569" xr:uid="{C17942EA-B64F-4FFC-9445-B828A86DB4CE}"/>
    <cellStyle name="Calculation 2 3 3 2 5 2" xfId="49570" xr:uid="{1CF97CD7-C99A-458B-8DD7-D18D52F2EAE0}"/>
    <cellStyle name="Calculation 2 3 3 2 6" xfId="49571" xr:uid="{B6F58A3A-C54A-4905-A32B-4ECED6BBDBB8}"/>
    <cellStyle name="Calculation 2 3 3 3" xfId="49572" xr:uid="{4114E5BD-430A-441A-85DA-FFBC2FD65E6F}"/>
    <cellStyle name="Calculation 2 3 3 3 2" xfId="49573" xr:uid="{AC10E580-698F-407C-AAAC-5C441284135B}"/>
    <cellStyle name="Calculation 2 3 3 3 2 2" xfId="49574" xr:uid="{C836F5C0-5B4D-4ABD-8F2C-FABBCE6EB472}"/>
    <cellStyle name="Calculation 2 3 3 3 2 2 2" xfId="49575" xr:uid="{6AD84CE0-4149-420F-8966-4563D49382D8}"/>
    <cellStyle name="Calculation 2 3 3 3 2 3" xfId="49576" xr:uid="{12988769-2E6D-4C2C-BE38-5513CD430944}"/>
    <cellStyle name="Calculation 2 3 3 3 3" xfId="49577" xr:uid="{27651711-420D-4B13-AFF1-71FDE7228612}"/>
    <cellStyle name="Calculation 2 3 3 3 3 2" xfId="49578" xr:uid="{A878C07A-F2AB-4B11-960D-9A2CBF683ACA}"/>
    <cellStyle name="Calculation 2 3 3 3 3 2 2" xfId="49579" xr:uid="{B1C51D3E-46A4-4666-9DAA-8CAB2047BA41}"/>
    <cellStyle name="Calculation 2 3 3 3 3 3" xfId="49580" xr:uid="{2E57D84B-C95C-48D7-8070-BAE996C97F1E}"/>
    <cellStyle name="Calculation 2 3 3 3 4" xfId="49581" xr:uid="{B7D2A36D-35D3-40BA-B0D5-908C6CB78633}"/>
    <cellStyle name="Calculation 2 3 3 3 4 2" xfId="49582" xr:uid="{9F85A855-4874-493D-B914-327E6CFB26FB}"/>
    <cellStyle name="Calculation 2 3 3 3 5" xfId="49583" xr:uid="{FF66BA44-2CC2-46BC-97FF-2ECD96258E59}"/>
    <cellStyle name="Calculation 2 3 3 3 5 2" xfId="49584" xr:uid="{4B109134-926C-47D2-8A00-EE320520BEDD}"/>
    <cellStyle name="Calculation 2 3 3 3 6" xfId="49585" xr:uid="{C8BD6FDE-DA1F-4E23-A9B3-D37D479A99BF}"/>
    <cellStyle name="Calculation 2 3 3 4" xfId="49586" xr:uid="{88D6165C-CE99-4167-A95C-B23343167FC5}"/>
    <cellStyle name="Calculation 2 3 3 4 2" xfId="49587" xr:uid="{2D0C2B58-C966-46B9-BEF9-06902165719C}"/>
    <cellStyle name="Calculation 2 3 3 4 2 2" xfId="49588" xr:uid="{C873202D-F7F1-4030-B683-8D0ED2CBED00}"/>
    <cellStyle name="Calculation 2 3 3 4 2 2 2" xfId="49589" xr:uid="{5BB51082-3C33-4D99-9AC9-7EC5CBADE197}"/>
    <cellStyle name="Calculation 2 3 3 4 2 3" xfId="49590" xr:uid="{B6A3B527-8368-4D28-8E52-F0F63709B0F6}"/>
    <cellStyle name="Calculation 2 3 3 4 3" xfId="49591" xr:uid="{33AA89CC-1CBC-4303-8448-24F956024E79}"/>
    <cellStyle name="Calculation 2 3 3 4 3 2" xfId="49592" xr:uid="{A0FEAF1F-7865-4F02-AF8D-F1AB05B4F753}"/>
    <cellStyle name="Calculation 2 3 3 4 3 2 2" xfId="49593" xr:uid="{64FA5521-EEEC-4624-B836-573A0B40A02F}"/>
    <cellStyle name="Calculation 2 3 3 4 3 3" xfId="49594" xr:uid="{7B75721C-6512-40BD-9069-6A258D1BE7F5}"/>
    <cellStyle name="Calculation 2 3 3 4 4" xfId="49595" xr:uid="{96C1399E-1C8F-45E8-959E-A066EB0022E7}"/>
    <cellStyle name="Calculation 2 3 3 4 4 2" xfId="49596" xr:uid="{50829C5F-7D3F-4C0F-8DB5-701CB6D99BFC}"/>
    <cellStyle name="Calculation 2 3 3 4 5" xfId="49597" xr:uid="{93D9C496-88F5-41CA-B750-E10599F2F963}"/>
    <cellStyle name="Calculation 2 3 3 4 5 2" xfId="49598" xr:uid="{9870DE6C-FAB9-400B-A758-9A42D3A5A512}"/>
    <cellStyle name="Calculation 2 3 3 4 6" xfId="49599" xr:uid="{75058BBF-3AB9-4978-A9AB-ADF68A79A921}"/>
    <cellStyle name="Calculation 2 3 3 5" xfId="49600" xr:uid="{1DF88BAA-48AB-4DAD-8B10-D4922A8D781C}"/>
    <cellStyle name="Calculation 2 3 3 5 2" xfId="49601" xr:uid="{EAF97251-3BF8-4C39-87A7-724E32EBFE3A}"/>
    <cellStyle name="Calculation 2 3 3 5 2 2" xfId="49602" xr:uid="{80B82E50-CD4D-4019-84B2-35E72CCB36ED}"/>
    <cellStyle name="Calculation 2 3 3 5 3" xfId="49603" xr:uid="{8CFA8423-AF1A-4F38-B7F2-7C0952F6B7E2}"/>
    <cellStyle name="Calculation 2 3 3 6" xfId="49604" xr:uid="{6F0892B0-CE85-414D-9C20-913BAE14D047}"/>
    <cellStyle name="Calculation 2 3 3_Other Benefits Allocation %" xfId="49605" xr:uid="{FBCEAF48-FEE6-4E91-9D6D-BADC888EE311}"/>
    <cellStyle name="Calculation 2 3 4" xfId="49606" xr:uid="{366CD33B-4979-4942-8662-995D8FB0ACBB}"/>
    <cellStyle name="Calculation 2 3 4 2" xfId="49607" xr:uid="{5AE16662-150D-4B9C-AC35-FF3B890CCF44}"/>
    <cellStyle name="Calculation 2 3 4 2 2" xfId="49608" xr:uid="{C8B123F3-765A-414C-8D89-4214B334D5A7}"/>
    <cellStyle name="Calculation 2 3 4 2 2 2" xfId="49609" xr:uid="{473997AF-3A5C-4818-8786-C47606759D22}"/>
    <cellStyle name="Calculation 2 3 4 2 2 2 2" xfId="49610" xr:uid="{DBE57232-5E64-4107-AA05-1EBF31B73F05}"/>
    <cellStyle name="Calculation 2 3 4 2 2 3" xfId="49611" xr:uid="{29086AB1-A7DE-4E23-AD68-68142EA66AE6}"/>
    <cellStyle name="Calculation 2 3 4 2 3" xfId="49612" xr:uid="{C120D5B7-9CAA-45FA-B9AD-50AAE357B379}"/>
    <cellStyle name="Calculation 2 3 4 2 3 2" xfId="49613" xr:uid="{C31BDACF-9CCC-4B65-9CBE-2B383D469273}"/>
    <cellStyle name="Calculation 2 3 4 2 3 2 2" xfId="49614" xr:uid="{43A721AD-2E60-4ECB-BEA8-50CCCEB9957F}"/>
    <cellStyle name="Calculation 2 3 4 2 3 3" xfId="49615" xr:uid="{6BECD7F9-4E29-4619-92FF-5ACA4844F578}"/>
    <cellStyle name="Calculation 2 3 4 2 4" xfId="49616" xr:uid="{58950A39-93EC-41CB-A9FB-7774DAFC4DCE}"/>
    <cellStyle name="Calculation 2 3 4 2 4 2" xfId="49617" xr:uid="{48C64B76-EF41-4253-9E6D-1CF6F39FD205}"/>
    <cellStyle name="Calculation 2 3 4 2 5" xfId="49618" xr:uid="{E6AD093B-E2D7-4CF3-9727-8E26FED66F37}"/>
    <cellStyle name="Calculation 2 3 4 2 5 2" xfId="49619" xr:uid="{632F8DC9-405B-4D67-A2F4-8AFE4F861879}"/>
    <cellStyle name="Calculation 2 3 4 2 6" xfId="49620" xr:uid="{26B67A3D-55DD-4BAF-B9C3-7FC086DC9129}"/>
    <cellStyle name="Calculation 2 3 4 3" xfId="49621" xr:uid="{AC35841F-BD00-4392-BF4A-B4F688ECB2D3}"/>
    <cellStyle name="Calculation 2 3 4 3 2" xfId="49622" xr:uid="{EC2C4F60-69B7-48C9-BDAD-94DC1281FC4F}"/>
    <cellStyle name="Calculation 2 3 4 3 2 2" xfId="49623" xr:uid="{33654056-1A76-49F6-91CD-2DE3CF3E5817}"/>
    <cellStyle name="Calculation 2 3 4 3 2 2 2" xfId="49624" xr:uid="{2AD5E87A-7E9B-4D1B-8FBF-376094CFAEF2}"/>
    <cellStyle name="Calculation 2 3 4 3 2 3" xfId="49625" xr:uid="{CA7F61DC-8451-4E58-842B-A09AF4F1498F}"/>
    <cellStyle name="Calculation 2 3 4 3 3" xfId="49626" xr:uid="{39DC93F4-0B68-49B5-B962-5508BDEA40C9}"/>
    <cellStyle name="Calculation 2 3 4 3 3 2" xfId="49627" xr:uid="{A715BE77-64A7-4ADD-8C6B-1163AD5B6A44}"/>
    <cellStyle name="Calculation 2 3 4 3 3 2 2" xfId="49628" xr:uid="{14ACECF3-26BC-4233-B433-3EE85635E16B}"/>
    <cellStyle name="Calculation 2 3 4 3 3 3" xfId="49629" xr:uid="{43D2EE00-BE52-443A-8868-59B93EF0976A}"/>
    <cellStyle name="Calculation 2 3 4 3 4" xfId="49630" xr:uid="{086711BB-3AB9-4148-B475-77F4A7852665}"/>
    <cellStyle name="Calculation 2 3 4 3 4 2" xfId="49631" xr:uid="{29E719EB-B2EB-4E3E-A737-D99D0EE28C4E}"/>
    <cellStyle name="Calculation 2 3 4 3 5" xfId="49632" xr:uid="{CE572362-57D1-41C8-B8EA-E877484D6A31}"/>
    <cellStyle name="Calculation 2 3 4 3 5 2" xfId="49633" xr:uid="{28EB73C9-A897-4D96-912A-B79182FA7315}"/>
    <cellStyle name="Calculation 2 3 4 3 6" xfId="49634" xr:uid="{5F27D6E1-C927-434B-9501-876251F145A0}"/>
    <cellStyle name="Calculation 2 3 4 4" xfId="49635" xr:uid="{CFEC0B06-D0B6-42E1-A66E-3046D00EAD85}"/>
    <cellStyle name="Calculation 2 3 4 4 2" xfId="49636" xr:uid="{9D3E11D0-BD7E-400F-BB31-035C23857B7B}"/>
    <cellStyle name="Calculation 2 3 4 4 2 2" xfId="49637" xr:uid="{29C2FFF6-9261-4DC7-AA84-EECB87734F26}"/>
    <cellStyle name="Calculation 2 3 4 4 3" xfId="49638" xr:uid="{57D16592-4DCE-4D00-A730-A1F218621DA8}"/>
    <cellStyle name="Calculation 2 3 4 5" xfId="49639" xr:uid="{1C3366A3-22FF-44CC-A867-A58B6857C884}"/>
    <cellStyle name="Calculation 2 3 4 5 2" xfId="49640" xr:uid="{9886F23B-E69B-4F5A-B825-D41FA4A4086B}"/>
    <cellStyle name="Calculation 2 3 4 5 2 2" xfId="49641" xr:uid="{5DF0B68F-C75A-4F6F-B9E3-ACC2B2E47F33}"/>
    <cellStyle name="Calculation 2 3 4 5 3" xfId="49642" xr:uid="{19493FB1-D8D3-460B-B10B-BC9ACDA335A0}"/>
    <cellStyle name="Calculation 2 3 4 6" xfId="49643" xr:uid="{561B3B81-05A1-4755-A03B-D329FB3C4F90}"/>
    <cellStyle name="Calculation 2 3 4 6 2" xfId="49644" xr:uid="{21860A14-BC21-4F9A-A964-DC9E35BB3E45}"/>
    <cellStyle name="Calculation 2 3 4 7" xfId="49645" xr:uid="{8EBAE8A0-3A3A-4B7B-A29C-CA2B4176AB2D}"/>
    <cellStyle name="Calculation 2 3 4 7 2" xfId="49646" xr:uid="{7D6D21E5-9AF0-4DE1-9761-E570FA3E56D7}"/>
    <cellStyle name="Calculation 2 3 4 8" xfId="49647" xr:uid="{94EEF961-127E-446F-B6F3-E3508A0876F1}"/>
    <cellStyle name="Calculation 2 3 4_Other Benefits Allocation %" xfId="49648" xr:uid="{FA0E97B6-79C6-4EDD-8FC0-D82F05AF5459}"/>
    <cellStyle name="Calculation 2 3 5" xfId="49649" xr:uid="{8BC45520-0A92-4B9D-B001-67D2DF028E77}"/>
    <cellStyle name="Calculation 2 3 5 2" xfId="49650" xr:uid="{EC8934B1-ED49-4734-8F87-49A15AB2C817}"/>
    <cellStyle name="Calculation 2 3 5 2 2" xfId="49651" xr:uid="{C5905CC5-FED5-42CD-91E0-84D953547B58}"/>
    <cellStyle name="Calculation 2 3 5 3" xfId="49652" xr:uid="{53246B53-F555-456A-A450-58DF32104978}"/>
    <cellStyle name="Calculation 2 3 6" xfId="49653" xr:uid="{D746B489-D2EE-4427-9E55-E5B9BF777CFA}"/>
    <cellStyle name="Calculation 2 3_401K Summary" xfId="49654" xr:uid="{376B70EF-6AED-4994-88D3-78C9D164A007}"/>
    <cellStyle name="Calculation 2 4" xfId="49655" xr:uid="{48C35A60-E5CE-40A9-9A4E-757B424E2DEF}"/>
    <cellStyle name="Calculation 2 4 2" xfId="49656" xr:uid="{2013B01C-4872-4D39-89EA-54F586EFB4CD}"/>
    <cellStyle name="Calculation 2 4 2 2" xfId="49657" xr:uid="{1FAF6898-608A-46A3-9860-54FC3B255E5C}"/>
    <cellStyle name="Calculation 2 4 2 2 2" xfId="49658" xr:uid="{D37A3EB3-D040-4326-BE13-539AA9283956}"/>
    <cellStyle name="Calculation 2 4 2 2 2 2" xfId="49659" xr:uid="{EF26002A-D9F5-4CE6-808C-49423A5AA7D6}"/>
    <cellStyle name="Calculation 2 4 2 2 2 2 2" xfId="49660" xr:uid="{178CAA32-A860-4D80-BF83-C9007CA1A0FF}"/>
    <cellStyle name="Calculation 2 4 2 2 2 3" xfId="49661" xr:uid="{303BD426-4798-417D-8791-175CBC5CF701}"/>
    <cellStyle name="Calculation 2 4 2 2 3" xfId="49662" xr:uid="{FF85AD58-69AE-481D-822F-AF75A3BA0602}"/>
    <cellStyle name="Calculation 2 4 2 2 3 2" xfId="49663" xr:uid="{DAEA8EBB-16E1-4AC2-B0D9-3A0C5CA4BFFF}"/>
    <cellStyle name="Calculation 2 4 2 2 3 2 2" xfId="49664" xr:uid="{D207D287-D4F4-4E68-9CDB-A8D117621B05}"/>
    <cellStyle name="Calculation 2 4 2 2 3 3" xfId="49665" xr:uid="{A4869FE6-3017-4C6F-83D1-4F69CE091319}"/>
    <cellStyle name="Calculation 2 4 2 2 4" xfId="49666" xr:uid="{B1AF2A1E-86C7-4AD2-8DCC-1AE4A27BCA71}"/>
    <cellStyle name="Calculation 2 4 2 2 4 2" xfId="49667" xr:uid="{137CE070-E665-4C0A-B00D-55A209C7F063}"/>
    <cellStyle name="Calculation 2 4 2 2 5" xfId="49668" xr:uid="{BC0E3B45-E19F-4B43-B966-0CE2B8AA6DE2}"/>
    <cellStyle name="Calculation 2 4 2 2 5 2" xfId="49669" xr:uid="{859E4DD2-702A-4505-A2C5-15331B0AC36D}"/>
    <cellStyle name="Calculation 2 4 2 2 6" xfId="49670" xr:uid="{CE95BE33-C4F9-4D4F-B2DD-909D4F28B725}"/>
    <cellStyle name="Calculation 2 4 2 3" xfId="49671" xr:uid="{13C9FE27-10E9-4EBC-8519-A5B187E248CD}"/>
    <cellStyle name="Calculation 2 4 2 3 2" xfId="49672" xr:uid="{B46EB804-F622-4CBD-BD88-525BFE80EBC8}"/>
    <cellStyle name="Calculation 2 4 2 3 2 2" xfId="49673" xr:uid="{24969D4A-BD35-4C79-8CBA-B0AC88E635E8}"/>
    <cellStyle name="Calculation 2 4 2 3 2 2 2" xfId="49674" xr:uid="{BEDEC3F9-6764-4AEE-9AF6-9CB02DDC5B46}"/>
    <cellStyle name="Calculation 2 4 2 3 2 3" xfId="49675" xr:uid="{B8246092-8556-4FB4-8869-C63EAEDE5E63}"/>
    <cellStyle name="Calculation 2 4 2 3 3" xfId="49676" xr:uid="{77CFE83A-A5E4-4712-AD09-8EB53DEC829E}"/>
    <cellStyle name="Calculation 2 4 2 3 3 2" xfId="49677" xr:uid="{2468A76C-8E6B-450B-B55F-4DBC7C7C3E36}"/>
    <cellStyle name="Calculation 2 4 2 3 3 2 2" xfId="49678" xr:uid="{34A5039D-3951-413E-A882-DE8885E85293}"/>
    <cellStyle name="Calculation 2 4 2 3 3 3" xfId="49679" xr:uid="{6D0CF14E-FC2A-467E-992D-4C43C5616C3B}"/>
    <cellStyle name="Calculation 2 4 2 3 4" xfId="49680" xr:uid="{77FC3480-3C5C-446A-9707-D5E3F040FF3C}"/>
    <cellStyle name="Calculation 2 4 2 3 4 2" xfId="49681" xr:uid="{F04DDDB5-CA86-416B-9294-DD8B09D0A2B3}"/>
    <cellStyle name="Calculation 2 4 2 3 5" xfId="49682" xr:uid="{C0E3F09A-29C7-4FBF-AD04-7B06EC0136EC}"/>
    <cellStyle name="Calculation 2 4 2 3 5 2" xfId="49683" xr:uid="{838CD271-C7EA-4FE2-9230-74DA3F3D6149}"/>
    <cellStyle name="Calculation 2 4 2 3 6" xfId="49684" xr:uid="{22E2FA5C-F109-4914-A764-E0ECFD6CC813}"/>
    <cellStyle name="Calculation 2 4 2 4" xfId="49685" xr:uid="{B940A59F-4DB0-4C4E-B1BD-DFD2AD22CC7B}"/>
    <cellStyle name="Calculation 2 4 2 4 2" xfId="49686" xr:uid="{F71655CE-81C2-4DA6-A3F2-57D7481B647D}"/>
    <cellStyle name="Calculation 2 4 2 4 2 2" xfId="49687" xr:uid="{33222722-AF83-4E7F-9F08-7B2B6AEFD20B}"/>
    <cellStyle name="Calculation 2 4 2 4 2 2 2" xfId="49688" xr:uid="{E304F64D-6352-415A-8FC8-7D2EDC72A88A}"/>
    <cellStyle name="Calculation 2 4 2 4 2 3" xfId="49689" xr:uid="{854F902B-959A-42CE-8044-F517107E76DC}"/>
    <cellStyle name="Calculation 2 4 2 4 3" xfId="49690" xr:uid="{4D9C06F3-9A4C-45CC-B649-73CCB2D14B4E}"/>
    <cellStyle name="Calculation 2 4 2 4 3 2" xfId="49691" xr:uid="{59C253E9-616C-40CD-99D3-67E71D30DA7A}"/>
    <cellStyle name="Calculation 2 4 2 4 3 2 2" xfId="49692" xr:uid="{8C61F5BC-FB77-4D58-A86A-80CC2CBC06BC}"/>
    <cellStyle name="Calculation 2 4 2 4 3 3" xfId="49693" xr:uid="{5718654B-E207-480A-903E-3F96226602D7}"/>
    <cellStyle name="Calculation 2 4 2 4 4" xfId="49694" xr:uid="{BEAE5317-0746-4DC7-B7E1-BCFE7222CEB9}"/>
    <cellStyle name="Calculation 2 4 2 4 4 2" xfId="49695" xr:uid="{6D8818B0-8A3F-4257-B7C0-13B771C3667D}"/>
    <cellStyle name="Calculation 2 4 2 4 5" xfId="49696" xr:uid="{812A7AE9-34CE-4214-8965-E20BF58BF09D}"/>
    <cellStyle name="Calculation 2 4 2 4 5 2" xfId="49697" xr:uid="{5C225609-7CF9-415C-90A6-81E6B4AD3ED5}"/>
    <cellStyle name="Calculation 2 4 2 4 6" xfId="49698" xr:uid="{19B15788-7E9C-4BF6-B3E2-C1EC8C14ECA3}"/>
    <cellStyle name="Calculation 2 4 2 5" xfId="49699" xr:uid="{E8CFA7B9-3428-46DA-A217-B2E88DCA59B8}"/>
    <cellStyle name="Calculation 2 4 2 5 2" xfId="49700" xr:uid="{A2FB2ACC-CDA3-4BB8-80B1-4038E6B4688C}"/>
    <cellStyle name="Calculation 2 4 2 5 2 2" xfId="49701" xr:uid="{302199F0-86A7-4B44-8CD6-8B4CF655F8ED}"/>
    <cellStyle name="Calculation 2 4 2 5 3" xfId="49702" xr:uid="{1358F9AC-ACBD-43D3-996A-F11AEB91B17F}"/>
    <cellStyle name="Calculation 2 4 2 6" xfId="49703" xr:uid="{BD2FFEA5-840C-4B29-87A4-BC8508DD46A7}"/>
    <cellStyle name="Calculation 2 4 2_Other Benefits Allocation %" xfId="49704" xr:uid="{00A1F7BD-D26E-47F0-BC62-9A6B1C1AAB74}"/>
    <cellStyle name="Calculation 2 4 3" xfId="49705" xr:uid="{38B6D4EE-2CDF-4691-9604-4C14088DCD12}"/>
    <cellStyle name="Calculation 2 4 3 2" xfId="49706" xr:uid="{065691AC-FBF3-45D8-A3BB-2557A0682C0D}"/>
    <cellStyle name="Calculation 2 4 3 2 2" xfId="49707" xr:uid="{58E67DAE-96EE-49D6-9BAB-F9AF9EBBDB1A}"/>
    <cellStyle name="Calculation 2 4 3 2 2 2" xfId="49708" xr:uid="{E832E8F1-170F-4A75-A16D-3EA6490E4ED3}"/>
    <cellStyle name="Calculation 2 4 3 2 3" xfId="49709" xr:uid="{08E00D7A-AA0B-48E8-A47C-AA7279EBBF6F}"/>
    <cellStyle name="Calculation 2 4 3 3" xfId="49710" xr:uid="{E7E9E1E1-26D2-49D4-B49D-30D33B2B0E6F}"/>
    <cellStyle name="Calculation 2 4 3 3 2" xfId="49711" xr:uid="{24C5F88D-A09D-4DCA-AB68-E1097B05F2A4}"/>
    <cellStyle name="Calculation 2 4 3 3 2 2" xfId="49712" xr:uid="{8C4E9D15-C765-489E-B8E8-5B2B1220B246}"/>
    <cellStyle name="Calculation 2 4 3 3 3" xfId="49713" xr:uid="{0F8ECCED-C84A-4007-AD98-997525D10569}"/>
    <cellStyle name="Calculation 2 4 3 4" xfId="49714" xr:uid="{7F440B3C-BE80-4BF2-80B6-6D29DD5F2DAF}"/>
    <cellStyle name="Calculation 2 4 3 4 2" xfId="49715" xr:uid="{21C46F1F-389D-4340-8E62-CACE6C2D1673}"/>
    <cellStyle name="Calculation 2 4 3 5" xfId="49716" xr:uid="{DAE5D4B2-0684-47FD-9D8B-7766EB2ACA00}"/>
    <cellStyle name="Calculation 2 4 3 5 2" xfId="49717" xr:uid="{B1794215-4535-475C-B27B-4FED7525CC60}"/>
    <cellStyle name="Calculation 2 4 3 6" xfId="49718" xr:uid="{C3BA4F47-9853-4500-ABB4-79D475660C60}"/>
    <cellStyle name="Calculation 2 4 4" xfId="49719" xr:uid="{BA509936-5AFD-4600-90EF-0096754AEB69}"/>
    <cellStyle name="Calculation 2 4 4 2" xfId="49720" xr:uid="{344D0D16-7887-4352-BDD4-9E3FFB18BDE4}"/>
    <cellStyle name="Calculation 2 4 4 2 2" xfId="49721" xr:uid="{88442CB5-8B36-485F-942D-CF7DFCFD3403}"/>
    <cellStyle name="Calculation 2 4 4 2 2 2" xfId="49722" xr:uid="{450B2D14-7528-4428-B155-820AB77B6286}"/>
    <cellStyle name="Calculation 2 4 4 2 3" xfId="49723" xr:uid="{AD130B78-6EE8-44A7-825E-41C78772643D}"/>
    <cellStyle name="Calculation 2 4 4 3" xfId="49724" xr:uid="{F610838B-48B0-4B65-82C5-539101A09956}"/>
    <cellStyle name="Calculation 2 4 4 3 2" xfId="49725" xr:uid="{0D1B9F2B-D36A-400D-BF28-47F063F38466}"/>
    <cellStyle name="Calculation 2 4 4 3 2 2" xfId="49726" xr:uid="{F46B4A4D-17BE-4F06-8250-D0382C388193}"/>
    <cellStyle name="Calculation 2 4 4 3 3" xfId="49727" xr:uid="{26373C0B-F688-4D45-B07B-EC10C79FC2E4}"/>
    <cellStyle name="Calculation 2 4 4 4" xfId="49728" xr:uid="{277BEB5A-EF09-449B-B48D-0BF108CAF443}"/>
    <cellStyle name="Calculation 2 4 4 4 2" xfId="49729" xr:uid="{16A5A492-8D95-4046-B922-777564521A24}"/>
    <cellStyle name="Calculation 2 4 4 5" xfId="49730" xr:uid="{BBE4A3A7-D1EB-4674-A4D7-1F676BA91F39}"/>
    <cellStyle name="Calculation 2 4 4 5 2" xfId="49731" xr:uid="{EBF37535-791B-481F-8840-B6390D1EF544}"/>
    <cellStyle name="Calculation 2 4 4 6" xfId="49732" xr:uid="{8C6227AC-B11B-4B67-AD6A-8AA526E7A52D}"/>
    <cellStyle name="Calculation 2 4 5" xfId="49733" xr:uid="{439ADD76-F6EA-4083-A72D-8FF398E3C34F}"/>
    <cellStyle name="Calculation 2 4 5 2" xfId="49734" xr:uid="{6B9C766C-13CB-4F69-A25A-5533BBCDDB02}"/>
    <cellStyle name="Calculation 2 4 5 2 2" xfId="49735" xr:uid="{0E35A796-04A4-4FE1-B799-5897C83F449A}"/>
    <cellStyle name="Calculation 2 4 5 2 2 2" xfId="49736" xr:uid="{C91C159B-DA0F-44AA-A424-8AD39AA7F40B}"/>
    <cellStyle name="Calculation 2 4 5 2 3" xfId="49737" xr:uid="{DDAE59D6-4BE0-4283-A2C8-25EF5C6736D4}"/>
    <cellStyle name="Calculation 2 4 5 3" xfId="49738" xr:uid="{85A4D3D0-AA0E-484C-B0ED-F41BDFECBE00}"/>
    <cellStyle name="Calculation 2 4 5 3 2" xfId="49739" xr:uid="{FA9F7690-629B-4191-AFC1-703CEA77A866}"/>
    <cellStyle name="Calculation 2 4 5 3 2 2" xfId="49740" xr:uid="{E4BB9E8F-F5AC-43ED-A262-97A0E04B75F8}"/>
    <cellStyle name="Calculation 2 4 5 3 3" xfId="49741" xr:uid="{C4380CDE-3134-4001-818F-BA5BBDBD73E9}"/>
    <cellStyle name="Calculation 2 4 5 4" xfId="49742" xr:uid="{E139D103-A282-4058-91A4-6AF7FD8542EF}"/>
    <cellStyle name="Calculation 2 4 5 4 2" xfId="49743" xr:uid="{CC13F045-9C95-43DF-B56F-335C84DF4859}"/>
    <cellStyle name="Calculation 2 4 5 5" xfId="49744" xr:uid="{70B9C470-0553-4A9E-9504-868A21F8DB12}"/>
    <cellStyle name="Calculation 2 4 5 5 2" xfId="49745" xr:uid="{36AF57F5-2A2B-4FA0-B258-DFC07A1F14F4}"/>
    <cellStyle name="Calculation 2 4 5 6" xfId="49746" xr:uid="{F23DF162-BF60-4EC3-9E19-AB9F0F150C81}"/>
    <cellStyle name="Calculation 2 4 6" xfId="49747" xr:uid="{22623F17-21DE-4879-AF1B-ACFC54050CE2}"/>
    <cellStyle name="Calculation 2 4 6 2" xfId="49748" xr:uid="{E9F11DA1-2E92-430A-905A-857D9F7580EC}"/>
    <cellStyle name="Calculation 2 4 6 2 2" xfId="49749" xr:uid="{AAA7B636-AC5A-4093-B277-277FF35BF750}"/>
    <cellStyle name="Calculation 2 4 6 3" xfId="49750" xr:uid="{356A619B-118B-449C-AFB5-37AB792DC121}"/>
    <cellStyle name="Calculation 2 4 7" xfId="49751" xr:uid="{05FC57C0-51BB-423D-BF1E-6D70E189FDDE}"/>
    <cellStyle name="Calculation 2 4_Other Benefits Allocation %" xfId="49752" xr:uid="{C106F36B-CF70-40AD-9B02-740C7AA9A384}"/>
    <cellStyle name="Calculation 2 5" xfId="49753" xr:uid="{DE9398B8-DDEC-4337-8BEC-58344E9EB059}"/>
    <cellStyle name="Calculation 2 5 2" xfId="49754" xr:uid="{78A469AC-2C09-4549-A11E-0C08CC97D28B}"/>
    <cellStyle name="Calculation 2 5 2 2" xfId="49755" xr:uid="{5CBF6973-3645-4BB9-A2E3-B0D34375C15C}"/>
    <cellStyle name="Calculation 2 5 2 2 2" xfId="49756" xr:uid="{77851714-85C8-4BCB-9DAA-8E4A01B556FD}"/>
    <cellStyle name="Calculation 2 5 2 2 2 2" xfId="49757" xr:uid="{6A98C023-A6DD-4D27-9FA2-55D938134863}"/>
    <cellStyle name="Calculation 2 5 2 2 3" xfId="49758" xr:uid="{E53AA3BF-BC01-49F6-8AD0-E6515C6CABDA}"/>
    <cellStyle name="Calculation 2 5 2 3" xfId="49759" xr:uid="{756C9F43-D0CF-4264-A63B-1D38D2C2AB29}"/>
    <cellStyle name="Calculation 2 5 2 3 2" xfId="49760" xr:uid="{3FC9E045-4365-4117-B7B5-C9B8452EDFD4}"/>
    <cellStyle name="Calculation 2 5 2 3 2 2" xfId="49761" xr:uid="{4425E51D-F6B8-421A-B183-0E8FBD185A46}"/>
    <cellStyle name="Calculation 2 5 2 3 3" xfId="49762" xr:uid="{C9EF6A06-F35E-4B47-8387-18ADD905F584}"/>
    <cellStyle name="Calculation 2 5 2 4" xfId="49763" xr:uid="{7E552034-F52B-4428-9539-8C132E2E1C75}"/>
    <cellStyle name="Calculation 2 5 2 4 2" xfId="49764" xr:uid="{6EB4807C-06DB-4326-A109-41E322526297}"/>
    <cellStyle name="Calculation 2 5 2 5" xfId="49765" xr:uid="{1FE88891-D446-45DC-93B2-C5BE3BC5F757}"/>
    <cellStyle name="Calculation 2 5 2 5 2" xfId="49766" xr:uid="{8A47ED28-763D-4864-85DC-AC037AEE5FE7}"/>
    <cellStyle name="Calculation 2 5 2 6" xfId="49767" xr:uid="{B89C2045-4658-47F7-A39E-205F221472A7}"/>
    <cellStyle name="Calculation 2 5 3" xfId="49768" xr:uid="{AB75DE5A-64BD-4A43-95A7-888B8CC92F1B}"/>
    <cellStyle name="Calculation 2 5 3 2" xfId="49769" xr:uid="{F7512AA8-0739-400C-A286-2AF9AA07B4C4}"/>
    <cellStyle name="Calculation 2 5 3 2 2" xfId="49770" xr:uid="{6B1952B9-6A3A-426C-84E2-321EDF22CC9E}"/>
    <cellStyle name="Calculation 2 5 3 2 2 2" xfId="49771" xr:uid="{4EA4BF8B-1B79-484E-88C3-B667F5FC79A4}"/>
    <cellStyle name="Calculation 2 5 3 2 3" xfId="49772" xr:uid="{974B6A72-323D-4E26-BABB-4AEFC03AB004}"/>
    <cellStyle name="Calculation 2 5 3 3" xfId="49773" xr:uid="{0B0430A9-371D-4A8B-8DD0-FBDD19C0A6DA}"/>
    <cellStyle name="Calculation 2 5 3 3 2" xfId="49774" xr:uid="{0A88DBA1-6BAD-493A-A44B-DE28ABA89CF3}"/>
    <cellStyle name="Calculation 2 5 3 3 2 2" xfId="49775" xr:uid="{ECA4973F-2B44-4B42-9E1B-0D7A2FC210D3}"/>
    <cellStyle name="Calculation 2 5 3 3 3" xfId="49776" xr:uid="{F2A3F720-153C-4F33-A40E-FE612F64D0B1}"/>
    <cellStyle name="Calculation 2 5 3 4" xfId="49777" xr:uid="{DF06E728-458F-4A6A-BB17-42D053051B89}"/>
    <cellStyle name="Calculation 2 5 3 4 2" xfId="49778" xr:uid="{987D2B12-EC02-4307-93DC-E10D28860E52}"/>
    <cellStyle name="Calculation 2 5 3 5" xfId="49779" xr:uid="{640D84B2-F5E5-4CFC-8F28-D8FF81DE76BC}"/>
    <cellStyle name="Calculation 2 5 3 5 2" xfId="49780" xr:uid="{BF0AA6EF-A27D-4D1A-AA32-AE06375B085F}"/>
    <cellStyle name="Calculation 2 5 3 6" xfId="49781" xr:uid="{9AD411E9-FE50-4283-906E-81A7E0E057B7}"/>
    <cellStyle name="Calculation 2 5 4" xfId="49782" xr:uid="{F470B63F-6B07-4C54-8006-CF59766F0A2B}"/>
    <cellStyle name="Calculation 2 5 4 2" xfId="49783" xr:uid="{7D9E2D66-B9A7-4988-ABBA-53E005AADFB1}"/>
    <cellStyle name="Calculation 2 5 4 2 2" xfId="49784" xr:uid="{259B4752-7E8E-40C6-BB5E-4D660F2CD19D}"/>
    <cellStyle name="Calculation 2 5 4 2 2 2" xfId="49785" xr:uid="{2C0C71D4-128B-400E-8642-5422BD82838F}"/>
    <cellStyle name="Calculation 2 5 4 2 3" xfId="49786" xr:uid="{6F79EFF2-B0A5-48A2-BCAB-4E2CF1CA2A59}"/>
    <cellStyle name="Calculation 2 5 4 3" xfId="49787" xr:uid="{814F13FF-11BA-4069-9D17-96046C1170BE}"/>
    <cellStyle name="Calculation 2 5 4 3 2" xfId="49788" xr:uid="{91402BD0-4DDD-49ED-AF20-F9F072C090A7}"/>
    <cellStyle name="Calculation 2 5 4 3 2 2" xfId="49789" xr:uid="{362B9B8F-D151-4B70-9DE7-355999590918}"/>
    <cellStyle name="Calculation 2 5 4 3 3" xfId="49790" xr:uid="{BD47116A-06CB-40AD-9FDE-945FF6E210C5}"/>
    <cellStyle name="Calculation 2 5 4 4" xfId="49791" xr:uid="{B2B47B01-F58D-4BC7-A133-6D82A6152581}"/>
    <cellStyle name="Calculation 2 5 4 4 2" xfId="49792" xr:uid="{B86F9075-A8CB-4F3E-96A6-1DC29083033B}"/>
    <cellStyle name="Calculation 2 5 4 5" xfId="49793" xr:uid="{901593B9-1793-4430-836A-2FE26159E943}"/>
    <cellStyle name="Calculation 2 5 4 5 2" xfId="49794" xr:uid="{555CE267-E7BB-407E-99F3-242D3CB1DF27}"/>
    <cellStyle name="Calculation 2 5 4 6" xfId="49795" xr:uid="{22411B02-20ED-4CC0-9332-25E4F4440A88}"/>
    <cellStyle name="Calculation 2 5 5" xfId="49796" xr:uid="{E91D0760-AB27-459C-969E-4005CDE56C04}"/>
    <cellStyle name="Calculation 2 5 5 2" xfId="49797" xr:uid="{A25F032D-AE09-45E7-B639-99212E731360}"/>
    <cellStyle name="Calculation 2 5 5 2 2" xfId="49798" xr:uid="{49103212-9E0F-438D-8B28-807680590DE6}"/>
    <cellStyle name="Calculation 2 5 5 3" xfId="49799" xr:uid="{65924F45-3B2B-40B8-A849-D6F67271D9A3}"/>
    <cellStyle name="Calculation 2 5 6" xfId="49800" xr:uid="{B79B3F34-C477-4EF6-BD58-B3B16E34D294}"/>
    <cellStyle name="Calculation 2 5_Other Benefits Allocation %" xfId="49801" xr:uid="{AC057FA8-3106-4162-8C86-0627E9C16812}"/>
    <cellStyle name="Calculation 2 6" xfId="49802" xr:uid="{D7166088-DCEE-4E21-B43D-5514BBAE0062}"/>
    <cellStyle name="Calculation 2 6 2" xfId="49803" xr:uid="{7CBEE9AF-F3A0-403E-AEF6-5AFC7AB4CE3B}"/>
    <cellStyle name="Calculation 2 6 2 2" xfId="49804" xr:uid="{A6886333-BC67-4297-B464-AD799F04C9C7}"/>
    <cellStyle name="Calculation 2 6 2 2 2" xfId="49805" xr:uid="{0E192138-CA90-4D1B-A762-DC47D64E1523}"/>
    <cellStyle name="Calculation 2 6 2 2 2 2" xfId="49806" xr:uid="{C90B1245-5358-4757-9A43-76E8FC32429D}"/>
    <cellStyle name="Calculation 2 6 2 2 3" xfId="49807" xr:uid="{8A7D85D2-ACA1-403D-BAA0-6E2E0D85BD1A}"/>
    <cellStyle name="Calculation 2 6 2 3" xfId="49808" xr:uid="{AC5EBD60-6D34-42BA-9911-653D3DC7FC78}"/>
    <cellStyle name="Calculation 2 6 2 3 2" xfId="49809" xr:uid="{117A5766-2826-4BD3-A949-8C19D9CC8912}"/>
    <cellStyle name="Calculation 2 6 2 3 2 2" xfId="49810" xr:uid="{D4E2644E-ABA2-4E4C-A303-BCFDF9431474}"/>
    <cellStyle name="Calculation 2 6 2 3 3" xfId="49811" xr:uid="{1F9B10C5-D297-4014-8182-3BDE7282722D}"/>
    <cellStyle name="Calculation 2 6 2 4" xfId="49812" xr:uid="{7F89B4FB-F095-46EB-9AA1-52D4AC9DA88C}"/>
    <cellStyle name="Calculation 2 6 2 4 2" xfId="49813" xr:uid="{A4D9D1E9-335D-43DA-80C1-A37A74E380D7}"/>
    <cellStyle name="Calculation 2 6 2 5" xfId="49814" xr:uid="{0707C322-B091-4866-8546-27C22DE32F40}"/>
    <cellStyle name="Calculation 2 6 2 5 2" xfId="49815" xr:uid="{6FF30B90-F0EC-4762-9DA9-64BB6C8DD0C7}"/>
    <cellStyle name="Calculation 2 6 2 6" xfId="49816" xr:uid="{A4825C71-AFB1-416B-B4A1-22D497CF1824}"/>
    <cellStyle name="Calculation 2 6 3" xfId="49817" xr:uid="{A527A059-6301-4372-9670-F056739E043A}"/>
    <cellStyle name="Calculation 2 6 3 2" xfId="49818" xr:uid="{144AD85C-B9E2-42CC-AC68-127BE2110BA4}"/>
    <cellStyle name="Calculation 2 6 3 2 2" xfId="49819" xr:uid="{296BD5DC-5EBD-45E2-843B-A500AC539E5F}"/>
    <cellStyle name="Calculation 2 6 3 2 2 2" xfId="49820" xr:uid="{5C3B0766-B6ED-4068-A497-0B9ED54A92A5}"/>
    <cellStyle name="Calculation 2 6 3 2 3" xfId="49821" xr:uid="{87FADAEE-FDE5-42E6-88ED-DCB4AC300D81}"/>
    <cellStyle name="Calculation 2 6 3 3" xfId="49822" xr:uid="{4E3518E9-1B20-41B3-915A-93ED5D181F88}"/>
    <cellStyle name="Calculation 2 6 3 3 2" xfId="49823" xr:uid="{7DC5AE15-59EA-49EF-807A-F5C21ACC619C}"/>
    <cellStyle name="Calculation 2 6 3 3 2 2" xfId="49824" xr:uid="{5C2B38AD-9ACA-439B-93AC-6E18CBFDED28}"/>
    <cellStyle name="Calculation 2 6 3 3 3" xfId="49825" xr:uid="{542B6AEB-7708-4A56-B97E-22969E9C612D}"/>
    <cellStyle name="Calculation 2 6 3 4" xfId="49826" xr:uid="{2FD452C1-BF83-4084-94E0-5821CBFA2595}"/>
    <cellStyle name="Calculation 2 6 3 4 2" xfId="49827" xr:uid="{A8387E51-55D9-4DBD-9A4A-A4CE30F92AC1}"/>
    <cellStyle name="Calculation 2 6 3 5" xfId="49828" xr:uid="{29B2120E-1950-4F7E-B86D-8D44A5C90BCF}"/>
    <cellStyle name="Calculation 2 6 3 5 2" xfId="49829" xr:uid="{C6FA645A-7277-47E7-B0A3-C7B5315094C3}"/>
    <cellStyle name="Calculation 2 6 3 6" xfId="49830" xr:uid="{6A73A1CF-B462-4670-8312-7AA28500EBDF}"/>
    <cellStyle name="Calculation 2 6 4" xfId="49831" xr:uid="{9DC0EDA4-5271-4858-ACDA-5958C9F5D267}"/>
    <cellStyle name="Calculation 2 6 4 2" xfId="49832" xr:uid="{407E27CF-3C95-43F8-B22C-64DBEE8B9B51}"/>
    <cellStyle name="Calculation 2 6 4 2 2" xfId="49833" xr:uid="{9E410786-CA2F-4516-9DCB-62424FFECC90}"/>
    <cellStyle name="Calculation 2 6 4 3" xfId="49834" xr:uid="{0E3B7367-A42D-4BE4-A9E5-753CC65F7F2B}"/>
    <cellStyle name="Calculation 2 6 5" xfId="49835" xr:uid="{9AC04A3A-6ADF-413E-93C4-43CD20E09115}"/>
    <cellStyle name="Calculation 2 6 5 2" xfId="49836" xr:uid="{450259EA-AB3B-4171-9557-B1F3FC5E5456}"/>
    <cellStyle name="Calculation 2 6 5 2 2" xfId="49837" xr:uid="{414FB22A-6583-4D5D-A9C4-644A30B144BF}"/>
    <cellStyle name="Calculation 2 6 5 3" xfId="49838" xr:uid="{96E4F82D-5EBE-42A4-B71F-A8683CBA1FD1}"/>
    <cellStyle name="Calculation 2 6 6" xfId="49839" xr:uid="{E5CE8972-E039-4963-BBD0-B528116AA2A4}"/>
    <cellStyle name="Calculation 2 6 6 2" xfId="49840" xr:uid="{B9266DA1-AA48-43C8-A7A4-E0F8372B4F0E}"/>
    <cellStyle name="Calculation 2 6 7" xfId="49841" xr:uid="{351922C3-ADDD-4274-867E-867F8276CFF8}"/>
    <cellStyle name="Calculation 2 6 7 2" xfId="49842" xr:uid="{E50C5940-5568-4F6B-808B-AE8E3BB89526}"/>
    <cellStyle name="Calculation 2 6 8" xfId="49843" xr:uid="{940D6681-4394-4208-A810-8075CB0C447E}"/>
    <cellStyle name="Calculation 2 6_Other Benefits Allocation %" xfId="49844" xr:uid="{ED989F3B-AB8E-45F9-9225-697061C99346}"/>
    <cellStyle name="Calculation 2 7" xfId="49845" xr:uid="{5FD0BFE6-A4F6-4300-9FAE-96DBD29E9E5C}"/>
    <cellStyle name="Calculation 2 7 2" xfId="49846" xr:uid="{19E07F5B-06D2-45A4-BC90-0CF474AD7918}"/>
    <cellStyle name="Calculation 2 7 2 2" xfId="49847" xr:uid="{04FD1F14-75FF-47F4-8C8B-882819688062}"/>
    <cellStyle name="Calculation 2 7 3" xfId="49848" xr:uid="{187A6359-6F2A-4B97-BAE7-15E491EC1EF1}"/>
    <cellStyle name="Calculation 2 8" xfId="49849" xr:uid="{FA40F3F5-FBC9-4E7D-B055-B16707B9BE06}"/>
    <cellStyle name="Calculation 2 8 2" xfId="49850" xr:uid="{C7F8B85D-7F0E-4E6F-9CC8-4C35017D9F62}"/>
    <cellStyle name="Calculation 2 8 2 2" xfId="49851" xr:uid="{1D6FF73B-3DBE-4C76-B397-4FC8D2C78076}"/>
    <cellStyle name="Calculation 2 8 3" xfId="49852" xr:uid="{C4C3D0E1-1BA0-4E91-9497-987DF94600F1}"/>
    <cellStyle name="Calculation 2 9" xfId="49853" xr:uid="{38DAB4B7-84A0-4BE2-9CC9-FD6A36E579BD}"/>
    <cellStyle name="Calculation 2 9 2" xfId="49854" xr:uid="{CCA776C3-D6F9-4F8B-8962-8DDD392A107B}"/>
    <cellStyle name="Calculation 2 9 2 2" xfId="49855" xr:uid="{D8C80859-CD7A-4552-873D-574E2345DF28}"/>
    <cellStyle name="Calculation 2 9 3" xfId="49856" xr:uid="{FC0978EA-C64B-4E68-826C-72D3DC5F0799}"/>
    <cellStyle name="Calculation 2_401K Summary" xfId="49857" xr:uid="{149A3C53-DD4F-4F67-B036-A2F20ABB8673}"/>
    <cellStyle name="Calculation 3" xfId="1362" xr:uid="{FC535FA7-8842-49D9-91F9-9680D9C2E71E}"/>
    <cellStyle name="Calculation 3 2" xfId="49858" xr:uid="{263C684C-CF93-400C-9359-D4FD3ED6DB6A}"/>
    <cellStyle name="Calculation 4" xfId="1363" xr:uid="{1BED60ED-44BF-4C7B-AB04-CEBD2C038312}"/>
    <cellStyle name="Calculation 4 2" xfId="49859" xr:uid="{4B163A5C-3F42-4857-86FC-4B2298A99B20}"/>
    <cellStyle name="Calculation 5" xfId="1364" xr:uid="{43939D1D-7252-40BA-9B5F-B37EDFD60CCC}"/>
    <cellStyle name="Calculation 5 2" xfId="49860" xr:uid="{D3FEBFC4-AED1-43C9-B3C2-8E60B84CC3B9}"/>
    <cellStyle name="Calculation 5 2 2" xfId="49861" xr:uid="{94DAE36F-A7D0-41A2-92B3-461013A29DEB}"/>
    <cellStyle name="Calculation 5 3" xfId="49862" xr:uid="{2DE1EAAD-3B3E-4B77-8618-80574B8F820C}"/>
    <cellStyle name="Calculation 6" xfId="49863" xr:uid="{D833028F-4FA4-4970-AA1F-C68DD4EAC7EA}"/>
    <cellStyle name="Calculation 7" xfId="49864" xr:uid="{BEC73311-9324-4E84-9387-2BDAB41D1B50}"/>
    <cellStyle name="Calculation 8" xfId="49865" xr:uid="{4FAAC903-9B5C-4E64-B097-6154AADFBB4F}"/>
    <cellStyle name="Calculation 9" xfId="49866" xr:uid="{11E7D738-28A9-4E94-8C6F-C010F128EA64}"/>
    <cellStyle name="Cálculo" xfId="49867" xr:uid="{79768201-3398-4B23-A8DA-368E9FDC372C}"/>
    <cellStyle name="Cálculo 2" xfId="49868" xr:uid="{12000746-B091-45FA-AC2D-0C9E8266905B}"/>
    <cellStyle name="Cálculo 3" xfId="49869" xr:uid="{471E2214-4F44-45C1-8086-696EE58ECDA5}"/>
    <cellStyle name="CALDAS" xfId="49870" xr:uid="{D1F1463E-E654-46C1-8989-9C3520801C1E}"/>
    <cellStyle name="CALDAS 2" xfId="49871" xr:uid="{2EEA23A2-DAA8-4D2C-999B-09A070AF4DB7}"/>
    <cellStyle name="CALDAS 2 2" xfId="49872" xr:uid="{A9A98A84-9450-419E-BECD-12D3A6E2A4E1}"/>
    <cellStyle name="CALDAS 3" xfId="49873" xr:uid="{0B23F9EE-25F7-4B86-9492-BD1095EE574B}"/>
    <cellStyle name="Caption" xfId="49874" xr:uid="{489151AF-3F1B-47B7-ACF0-7342BA1FD8DC}"/>
    <cellStyle name="Case" xfId="49875" xr:uid="{CD386877-C27F-4113-BF17-FAE239359CEF}"/>
    <cellStyle name="Case 2" xfId="49876" xr:uid="{76EE5B3C-AB01-4A07-97D5-1F8283E36D24}"/>
    <cellStyle name="CashFlow" xfId="49877" xr:uid="{7104AABD-1F20-44A2-AE6D-9B658FD4D1FE}"/>
    <cellStyle name="category" xfId="49878" xr:uid="{165DEF38-D5DA-4135-BB4F-1D8A34C53E4F}"/>
    <cellStyle name="cc2" xfId="49879" xr:uid="{68371E85-C275-447B-9D39-B8DBA82A7CCE}"/>
    <cellStyle name="CComma" xfId="49880" xr:uid="{64CF138C-14BC-4F64-BDDE-745BBCD528FD}"/>
    <cellStyle name="CComma (0)" xfId="49881" xr:uid="{8A2D71DF-5615-4816-BA62-41E368200DD5}"/>
    <cellStyle name="CCurrency (0)" xfId="49882" xr:uid="{5C053C83-52DC-4331-AD5C-4859B1404BE6}"/>
    <cellStyle name="cd" xfId="49883" xr:uid="{787AE292-EE21-4C30-9A81-EF0776571632}"/>
    <cellStyle name="cd 2" xfId="49884" xr:uid="{18690FAF-6294-47A5-8EC5-C84330DD05A7}"/>
    <cellStyle name="cd_071212 Unlevered McCormick Model - 2003 version" xfId="49885" xr:uid="{AF94364D-ED40-4920-9543-D61990E04DDE}"/>
    <cellStyle name="Celda de comprobación" xfId="49886" xr:uid="{4298A8D9-D27F-4F3D-B17E-0A5F4BACB2A3}"/>
    <cellStyle name="Celda vinculada" xfId="49887" xr:uid="{6E05934D-ECB3-4203-BA72-29806D1E36AD}"/>
    <cellStyle name="Cell-Input" xfId="49888" xr:uid="{91ABC751-D540-44F3-80B4-8B9951F221DF}"/>
    <cellStyle name="Center" xfId="49889" xr:uid="{C82FB3CB-05BE-4FFA-976F-B2BC21EA8676}"/>
    <cellStyle name="Center - Style5" xfId="49890" xr:uid="{93F01DFC-DBBE-4A77-A737-EBD596254110}"/>
    <cellStyle name="Center_Pro Forma - Liberty - rev 08.13.08" xfId="49891" xr:uid="{A43917C4-FA32-47E8-B855-3AC71C70D0EF}"/>
    <cellStyle name="Centered Heading" xfId="49892" xr:uid="{EE4EA25E-F2FF-4130-B78B-08B855880AD5}"/>
    <cellStyle name="Cents" xfId="49893" xr:uid="{4F1AAF24-BD5B-4509-ABAF-CC29F8928DAD}"/>
    <cellStyle name="CHANGE" xfId="49894" xr:uid="{C4C07394-58E5-4610-8057-59B7A1281B31}"/>
    <cellStyle name="Changeable" xfId="49895" xr:uid="{165D76A8-4459-479E-99D5-5630AEE17805}"/>
    <cellStyle name="CHARTArea" xfId="49896" xr:uid="{79272C8E-B479-4D78-B0CD-ED73FA8F40C4}"/>
    <cellStyle name="CHARTBar" xfId="49897" xr:uid="{2EE01147-1AE6-4EE1-93BB-FADF88B39F62}"/>
    <cellStyle name="ChartingText" xfId="49898" xr:uid="{6E7420DA-975F-471D-830C-AB8542B15D38}"/>
    <cellStyle name="CHARTScatter" xfId="49899" xr:uid="{7F689CC4-824B-4A6A-AFDB-92902F76F580}"/>
    <cellStyle name="Check" xfId="49900" xr:uid="{7FDE6A41-87E2-40EE-A4C7-C9147EC5B37B}"/>
    <cellStyle name="Check Cell 2" xfId="1365" xr:uid="{941DBB7D-4E8A-4D22-8818-7863BA3CD926}"/>
    <cellStyle name="Check Cell 2 2" xfId="49901" xr:uid="{BCA2F884-E6C5-44EA-A5B1-A41C83A7A5D7}"/>
    <cellStyle name="Check Cell 2 3" xfId="49902" xr:uid="{E5C53CD7-380F-4B36-8CBA-D0F8F18F57FF}"/>
    <cellStyle name="Check Cell 3" xfId="1366" xr:uid="{82B92354-2D67-4615-A8D5-FA3BDF72B093}"/>
    <cellStyle name="Check Cell 4" xfId="1367" xr:uid="{E250E5EC-4F2B-4945-8225-C85152461326}"/>
    <cellStyle name="Check Cell 5" xfId="1368" xr:uid="{02B9D5F0-4C38-4016-87DC-14892DAF9383}"/>
    <cellStyle name="Check Cell 6" xfId="49903" xr:uid="{13C9AEE9-42A4-4B92-8896-A6154A99D98F}"/>
    <cellStyle name="Check Cell 7" xfId="49904" xr:uid="{3308B6C0-43E6-4297-835A-3EA240AF26EE}"/>
    <cellStyle name="Check Cell 8" xfId="49905" xr:uid="{267EAF56-580A-4648-98D0-7988DC495D6F}"/>
    <cellStyle name="Check Cell 9" xfId="49906" xr:uid="{5B2C3DC2-87DB-4DCD-8094-A882BE44994F}"/>
    <cellStyle name="claire" xfId="49907" xr:uid="{85FCD447-C6F3-43B3-92E0-CFEC87B81152}"/>
    <cellStyle name="claire 2" xfId="49908" xr:uid="{735819E9-9CC0-4962-A42B-7C4E5132208B}"/>
    <cellStyle name="co" xfId="49909" xr:uid="{1A58060E-7A8E-4F38-9F2F-203E072DB20E}"/>
    <cellStyle name="Co. Names" xfId="49910" xr:uid="{2B473715-82CA-4B56-9084-8B3B3B7159F1}"/>
    <cellStyle name="Co. Names - Bold" xfId="49911" xr:uid="{9BADC305-3EBD-41B0-8356-7A2833791B62}"/>
    <cellStyle name="Co. Names 2" xfId="49912" xr:uid="{C4D1EC90-3A1C-43A7-8E2A-300C8C07620E}"/>
    <cellStyle name="Co. Names_Budget Support 2012-09 2013-15 Benefit Programs v5 with NEER Barg Update" xfId="49913" xr:uid="{D56FB727-C577-42A8-8C28-57CCD8F8327E}"/>
    <cellStyle name="co_Book5" xfId="49914" xr:uid="{54477A1E-0D3B-4F8A-8CD5-B2166DF49182}"/>
    <cellStyle name="Code" xfId="49915" xr:uid="{571C3871-11C4-4500-BA52-4F29E63CD88B}"/>
    <cellStyle name="Code 2" xfId="49916" xr:uid="{2893E51F-21BD-42EA-83D3-BD5325418BAF}"/>
    <cellStyle name="Code Section" xfId="49917" xr:uid="{2D0382B2-3020-4CBD-9E78-2961403E4373}"/>
    <cellStyle name="Code Section 2" xfId="49918" xr:uid="{33077C4D-AFAA-424E-AE0C-4A11E71573BF}"/>
    <cellStyle name="COL HEADINGS" xfId="49919" xr:uid="{4EF9C16E-DD09-4458-8CEE-44B6EF6F61D1}"/>
    <cellStyle name="ColC" xfId="49920" xr:uid="{3A9DBA63-1B51-44AC-B891-4A56E45DE00B}"/>
    <cellStyle name="ColD" xfId="49921" xr:uid="{616F0C17-B3AD-4AEB-A2F2-989EBE8BC0B7}"/>
    <cellStyle name="COLHDR" xfId="49922" xr:uid="{DAB8F780-4E1E-4006-AFEF-8678DAD5AABE}"/>
    <cellStyle name="COLHDR$ZP$" xfId="49923" xr:uid="{40932C5B-53EE-420E-ACF7-CB7844C16AED}"/>
    <cellStyle name="COLHDR$ZP$ 2" xfId="49924" xr:uid="{81127C69-B0C4-4E99-9016-94BF650602AF}"/>
    <cellStyle name="COLHDR$ZP$_OM vs Plan" xfId="49925" xr:uid="{6366387B-B9E3-4A1D-AC3F-4235106599DC}"/>
    <cellStyle name="Colhead" xfId="49926" xr:uid="{27FEF912-EB97-487E-AD7B-C3D1CB37B09A}"/>
    <cellStyle name="ColHeading" xfId="49927" xr:uid="{A85ADAA4-27E3-4129-881F-75D1D74C1E5B}"/>
    <cellStyle name="Color" xfId="49928" xr:uid="{BCDA4535-9F33-4390-9A4F-3A21E35741D6}"/>
    <cellStyle name="Column Headings" xfId="49929" xr:uid="{D152004D-98A5-42A8-9308-A0BECCAF595F}"/>
    <cellStyle name="column1" xfId="49930" xr:uid="{66165BD1-5472-46DD-A6EA-73E8F154F439}"/>
    <cellStyle name="column1 2" xfId="49931" xr:uid="{B4796ABC-C6A4-4313-8C1A-8CCFA75D923E}"/>
    <cellStyle name="column1Big" xfId="49932" xr:uid="{A627C110-D58E-4BF3-9384-A96F3BC2568F}"/>
    <cellStyle name="column1Big 2" xfId="49933" xr:uid="{CCEEF1E4-5123-4E1E-B905-AF16CAEF3DB7}"/>
    <cellStyle name="column1Date" xfId="49934" xr:uid="{0030A44F-DA97-4A0D-82E5-15EDBD9E8A31}"/>
    <cellStyle name="ColumnHeader" xfId="1369" xr:uid="{4B193CBA-4898-4E14-A396-557930489CDE}"/>
    <cellStyle name="ColumnHeader 2" xfId="1370" xr:uid="{F6AC4256-FEA3-442C-BB13-85C036CE0438}"/>
    <cellStyle name="ColumnHeader 3" xfId="49935" xr:uid="{FEAE61D5-71A6-4CC3-B48D-229B38366ABC}"/>
    <cellStyle name="ColumnHeaderNormal" xfId="49936" xr:uid="{CE6926C6-7422-4C75-8DB9-6715F7AE8630}"/>
    <cellStyle name="ColumnHeading" xfId="49937" xr:uid="{B9ADE878-AA90-4219-9CA3-321D27A441FE}"/>
    <cellStyle name="ColumnHeading 2" xfId="49938" xr:uid="{CA4884C6-4329-4C4A-A2A6-13A3DB1CC7C4}"/>
    <cellStyle name="coma" xfId="49939" xr:uid="{61A41295-EC46-4BBA-8E27-4C5CB3DA851A}"/>
    <cellStyle name="ComicSansMS8" xfId="49940" xr:uid="{59E92559-5511-4493-B6A1-2A653A96B65D}"/>
    <cellStyle name="Comma  - Style1" xfId="1371" xr:uid="{B8779476-51D3-4733-A318-9170A757B588}"/>
    <cellStyle name="Comma  - Style1 2" xfId="49941" xr:uid="{33191EA6-6A34-4AF2-8631-4226E3973C1F}"/>
    <cellStyle name="Comma  - Style2" xfId="1372" xr:uid="{9B8408DD-2989-4100-BA1A-9BED86611400}"/>
    <cellStyle name="Comma  - Style2 2" xfId="49942" xr:uid="{39801D9C-B53C-47C1-93C9-D45429170F90}"/>
    <cellStyle name="Comma  - Style3" xfId="1373" xr:uid="{135B0143-D75C-4F11-BB9C-AB154AD3028C}"/>
    <cellStyle name="Comma  - Style3 2" xfId="49943" xr:uid="{EEC48CCC-CB01-40E0-9FCB-8229C7EF962B}"/>
    <cellStyle name="Comma  - Style4" xfId="1374" xr:uid="{BEA134E5-FDFC-47E0-80EB-AEB828624401}"/>
    <cellStyle name="Comma  - Style4 2" xfId="49944" xr:uid="{2E78AD3E-E3BF-4EF6-93EE-23F14D86F75B}"/>
    <cellStyle name="Comma  - Style5" xfId="1375" xr:uid="{3A67606C-91E3-41B7-A588-6BAAAFBDF2D1}"/>
    <cellStyle name="Comma  - Style5 2" xfId="49945" xr:uid="{BA7F3174-EB03-49A4-9DF7-9200BAD73051}"/>
    <cellStyle name="Comma  - Style6" xfId="1376" xr:uid="{34556A30-ACCB-44CB-8894-1D47E56E76F7}"/>
    <cellStyle name="Comma  - Style6 2" xfId="49946" xr:uid="{3D87BF46-DBCE-497B-B31A-2AA546CABED3}"/>
    <cellStyle name="Comma  - Style7" xfId="1377" xr:uid="{A4A842A2-099F-4A68-B675-20D56BD31BC8}"/>
    <cellStyle name="Comma  - Style7 2" xfId="49947" xr:uid="{50A9A1B6-4D94-4FA9-B676-725372DB50D4}"/>
    <cellStyle name="Comma  - Style8" xfId="1378" xr:uid="{C36474C3-B5B3-4B7C-94C4-DE9C76F2567D}"/>
    <cellStyle name="Comma  - Style8 2" xfId="49948" xr:uid="{D4B45739-C571-4443-8F2B-44BCD48BE2E0}"/>
    <cellStyle name="Comma (0)" xfId="49949" xr:uid="{D46D7E6E-196B-4985-A210-7FE1FE17B5CB}"/>
    <cellStyle name="Comma (1)" xfId="49950" xr:uid="{84F9BED9-BD2E-4D7F-96F9-9AB6CDB6FB1F}"/>
    <cellStyle name="Comma (3)" xfId="49951" xr:uid="{5DFEAE57-CC26-46E0-9B37-C09D64758F55}"/>
    <cellStyle name="Comma [0] 10" xfId="63229" xr:uid="{C6CF6C23-976E-4221-99FE-21FFF5541340}"/>
    <cellStyle name="Comma [0] 2" xfId="10" xr:uid="{06C846D6-9B89-4599-9104-4340361D9F33}"/>
    <cellStyle name="Comma [0] 2 2" xfId="1379" xr:uid="{02F63F05-04EB-407F-BFA6-BD9B9C401E46}"/>
    <cellStyle name="Comma [0] 2 3" xfId="1380" xr:uid="{39215336-F6E2-418A-9B35-CE4AF93F7CF4}"/>
    <cellStyle name="Comma [0] 3" xfId="1381" xr:uid="{3474BB5C-CFBD-4A6A-85DE-3E23F602E225}"/>
    <cellStyle name="Comma [0] 3 2" xfId="1382" xr:uid="{299D8B04-C39E-4045-A05A-5518D98303F8}"/>
    <cellStyle name="Comma [0] 4" xfId="1383" xr:uid="{BB6FFB36-6C4F-417C-9791-61D64050F833}"/>
    <cellStyle name="Comma [0] 5" xfId="1384" xr:uid="{585392C8-19D1-49DF-93A3-1BE028C35FF0}"/>
    <cellStyle name="Comma [0] 6" xfId="1385" xr:uid="{0E74712B-6344-43C1-9F2D-5153F2845201}"/>
    <cellStyle name="Comma [0] 7" xfId="1386" xr:uid="{1810F2C1-7381-4CEC-AE7D-D3F416780897}"/>
    <cellStyle name="Comma [0] 8" xfId="1387" xr:uid="{DFCCFFE4-2FDA-480C-B5C8-EE55013A40FA}"/>
    <cellStyle name="Comma [0] 9" xfId="4364" xr:uid="{707C8313-082A-4A8F-9914-E32EA00C15CF}"/>
    <cellStyle name="Comma [0]; --" xfId="49952" xr:uid="{72FAB7CD-FA2F-4FB9-A2E0-E8F85CB4C610}"/>
    <cellStyle name="Comma [00]" xfId="49953" xr:uid="{70607417-E903-4E74-A520-DFC5D006A5A6}"/>
    <cellStyle name="Comma [1]" xfId="1388" xr:uid="{2B907667-87FA-4B94-883C-1F03C23D7AD7}"/>
    <cellStyle name="Comma [1] 2" xfId="1389" xr:uid="{784B0813-1105-455D-843B-D22372B70A34}"/>
    <cellStyle name="Comma [1] 3" xfId="49954" xr:uid="{1E845A99-A36E-4550-833F-04F93A8ADC42}"/>
    <cellStyle name="Comma [1] 4" xfId="49955" xr:uid="{C5197F6C-6BE9-47EF-B2B2-1A9EC690EF9F}"/>
    <cellStyle name="Comma [1] 5" xfId="49956" xr:uid="{60A352A3-0C88-4DD6-9D6B-2EA2E5692C58}"/>
    <cellStyle name="Comma [1]_Aug 2014 Variance" xfId="49957" xr:uid="{36393D82-83A0-4BDE-9BEE-C689A950C248}"/>
    <cellStyle name="Comma [2]" xfId="1390" xr:uid="{58676C58-E589-48BF-BD81-457C5D67EA81}"/>
    <cellStyle name="Comma [2] 2" xfId="49958" xr:uid="{F1DEC155-1E79-47A8-B34D-3504310E7542}"/>
    <cellStyle name="Comma [2] 3" xfId="49959" xr:uid="{6104D287-8AC3-43EE-AA26-726B8E5D1726}"/>
    <cellStyle name="Comma [2] 4" xfId="49960" xr:uid="{5781F43A-542C-4451-BFA9-F3373C48B07E}"/>
    <cellStyle name="Comma [2] 5" xfId="49961" xr:uid="{2C6071E5-1B35-4E5A-AEFF-0DB6082D080B}"/>
    <cellStyle name="Comma [3]" xfId="1391" xr:uid="{0D8855A8-15B2-4A64-8BB5-61EDD26AFD64}"/>
    <cellStyle name="Comma [3] 2" xfId="1392" xr:uid="{567F4500-6C8A-4C33-8143-FCE2B800297D}"/>
    <cellStyle name="Comma [3]_Aug 2014 Variance" xfId="49962" xr:uid="{49F402CE-EA33-4EA2-B4F4-16098A2D6172}"/>
    <cellStyle name="Comma [4]" xfId="49963" xr:uid="{BFD49C30-3ACA-415C-90B7-075DBC910232}"/>
    <cellStyle name="Comma 0" xfId="49964" xr:uid="{A61318CF-F46E-49F6-98E3-DD0F3EB334F7}"/>
    <cellStyle name="Comma 0 [0]" xfId="49965" xr:uid="{1DEF689D-6187-4AA6-8E34-FE1B74A21FE0}"/>
    <cellStyle name="Comma 0 [0] 2" xfId="49966" xr:uid="{97A53EC9-C17F-4C27-8997-4AEBBAB0FF22}"/>
    <cellStyle name="Comma 0 [0]_March_LTD_Premium" xfId="49967" xr:uid="{EB0778B1-4024-4475-A669-EFF984963152}"/>
    <cellStyle name="Comma 0 2" xfId="49968" xr:uid="{DEA26243-5318-411F-A51A-4458CF652764}"/>
    <cellStyle name="Comma 0*" xfId="49969" xr:uid="{9D902D07-6EB5-45ED-A6B1-82F5C8ADE185}"/>
    <cellStyle name="Comma 0_01 Horizon Wind Energy Analytics" xfId="49970" xr:uid="{612FB93E-319A-407B-A195-726AB267C9A0}"/>
    <cellStyle name="Comma 1" xfId="49971" xr:uid="{3A268CDE-9DC9-4501-801F-6ABD23A03E49}"/>
    <cellStyle name="Comma 1 2" xfId="49972" xr:uid="{7A78B53F-F201-4AD7-A21F-AB6636FCB994}"/>
    <cellStyle name="Comma 10" xfId="1393" xr:uid="{B451B5D8-C3CE-421A-B89C-0AFDFAD68D6F}"/>
    <cellStyle name="Comma 10 2" xfId="1394" xr:uid="{5C52C58F-77F7-474F-9FE8-35E43AE70613}"/>
    <cellStyle name="Comma 10 2 2" xfId="49973" xr:uid="{055D3277-9F2C-4B45-907C-1E2BD3B44293}"/>
    <cellStyle name="Comma 10 2 3" xfId="49974" xr:uid="{7758E7D1-4A69-477D-955C-5CDBE0EF62E4}"/>
    <cellStyle name="Comma 10 3" xfId="49975" xr:uid="{881C977A-AEBF-4C26-B603-9C449F833628}"/>
    <cellStyle name="Comma 10 3 2" xfId="49976" xr:uid="{58853380-64AF-4E79-A69E-C4A78268F84D}"/>
    <cellStyle name="Comma 10 4" xfId="49977" xr:uid="{49184E08-4B88-4690-ADFC-A5A860946AD6}"/>
    <cellStyle name="Comma 10 5" xfId="49978" xr:uid="{8D012D34-B1C3-445C-9B16-1F494B334B6B}"/>
    <cellStyle name="Comma 10_401K Summary" xfId="49979" xr:uid="{2736FC83-E70B-4CAF-BB3D-AC678F82693B}"/>
    <cellStyle name="Comma 11" xfId="1395" xr:uid="{BF347604-C5B8-410F-A73A-0A16C7F5846A}"/>
    <cellStyle name="Comma 11 10" xfId="49980" xr:uid="{2D2AF07B-B037-490D-8493-11A99BBEC361}"/>
    <cellStyle name="Comma 11 2" xfId="1396" xr:uid="{3CD7A633-53EF-4180-9DE0-C9DF82EF0FC0}"/>
    <cellStyle name="Comma 11 2 2" xfId="49981" xr:uid="{0E714423-C2D6-43FB-AC74-1E39D728B04C}"/>
    <cellStyle name="Comma 11 2 3" xfId="49982" xr:uid="{C52D1F2B-56D0-4474-920C-B066D961B2C2}"/>
    <cellStyle name="Comma 11 2 4" xfId="49983" xr:uid="{2B2954FF-C75E-401C-A3CA-F4D06CFE27BE}"/>
    <cellStyle name="Comma 11 2 5" xfId="49984" xr:uid="{4EF3F8AA-E9AE-40EE-B85F-A5F3307C3904}"/>
    <cellStyle name="Comma 11 2 6" xfId="49985" xr:uid="{BF3B8B86-0CB0-4D09-B305-2D85FC1CCCCD}"/>
    <cellStyle name="Comma 11 2 7" xfId="49986" xr:uid="{EEEC4402-7288-4029-8EA9-A14BFD08E922}"/>
    <cellStyle name="Comma 11 2 8" xfId="49987" xr:uid="{3AE01A73-CF46-40AF-BF72-5C4E7566940E}"/>
    <cellStyle name="Comma 11 2 9" xfId="49988" xr:uid="{F6F52740-16C3-4D79-A7B9-8F32A24547EC}"/>
    <cellStyle name="Comma 11 3" xfId="49989" xr:uid="{F3B20BA5-1D83-4826-99A7-2EEAAB497F51}"/>
    <cellStyle name="Comma 11 4" xfId="49990" xr:uid="{DAF9FEE6-BC87-4606-9E19-67A46D8C5174}"/>
    <cellStyle name="Comma 11 5" xfId="49991" xr:uid="{1405B837-28D4-4AB2-BC8E-6D636B947794}"/>
    <cellStyle name="Comma 11 6" xfId="49992" xr:uid="{33EA33D1-71D5-4840-8149-E08A651DA2D1}"/>
    <cellStyle name="Comma 11 7" xfId="49993" xr:uid="{BF91564E-7625-4AA5-BA54-B244790B85C2}"/>
    <cellStyle name="Comma 11 8" xfId="49994" xr:uid="{24DB0353-0AC8-4874-BD11-D4E9C89CD6A3}"/>
    <cellStyle name="Comma 11 9" xfId="49995" xr:uid="{F0377424-7691-442D-B038-B8F4D1C12528}"/>
    <cellStyle name="Comma 12" xfId="1397" xr:uid="{F82AFDF2-B22B-4B53-9E2A-3503E0C85AEE}"/>
    <cellStyle name="Comma 12 2" xfId="1398" xr:uid="{582752E3-3084-4CE6-95BA-3482B6D93DBF}"/>
    <cellStyle name="Comma 13" xfId="1399" xr:uid="{82BB4E87-9A95-4296-95FE-442D1F5C5A73}"/>
    <cellStyle name="Comma 13 2" xfId="1400" xr:uid="{0FE132C1-F47A-489E-B08F-D6CC92309A8F}"/>
    <cellStyle name="Comma 13 3" xfId="49996" xr:uid="{1DF67412-2035-4D0E-B4F5-E5574CA0ACCD}"/>
    <cellStyle name="Comma 14" xfId="1401" xr:uid="{436B2426-FAEF-4169-984B-513FA961CA30}"/>
    <cellStyle name="Comma 14 2" xfId="1402" xr:uid="{1B8E5A11-88C8-49B8-A193-EBF5A116182E}"/>
    <cellStyle name="Comma 15" xfId="1403" xr:uid="{0C52BAB7-C170-4861-ABE1-E33A2FA52FA4}"/>
    <cellStyle name="Comma 15 2" xfId="1404" xr:uid="{AD9C5A90-59E3-400B-87D7-0144B8592F72}"/>
    <cellStyle name="Comma 15 2 2" xfId="49997" xr:uid="{985DAA65-45C7-4E27-A308-B88C7620C6A6}"/>
    <cellStyle name="Comma 15 2 2 2" xfId="49998" xr:uid="{DFAF5FBE-370F-4029-83FA-4838D9788D93}"/>
    <cellStyle name="Comma 15 2 3" xfId="49999" xr:uid="{3B9C8B7C-540D-4ADA-B7D3-662378E389DE}"/>
    <cellStyle name="Comma 16" xfId="1405" xr:uid="{8EE8B5DD-4538-4DED-8328-358F765B1BD2}"/>
    <cellStyle name="Comma 16 2" xfId="1406" xr:uid="{AF3A2F04-2ADD-435C-8EF0-4654C5F9287C}"/>
    <cellStyle name="Comma 16 2 2" xfId="50000" xr:uid="{E57462D7-57F8-4A69-8F3D-2D9FE74AD158}"/>
    <cellStyle name="Comma 16 2 2 2" xfId="50001" xr:uid="{2BB30B3D-65D6-4C46-88D8-2A5AA0A92D73}"/>
    <cellStyle name="Comma 16 2 3" xfId="50002" xr:uid="{1A984804-8EC8-4651-8B20-E3DBE8A458C5}"/>
    <cellStyle name="Comma 17" xfId="1407" xr:uid="{3FE373BC-3902-49EB-99EC-5EFC61B7A65B}"/>
    <cellStyle name="Comma 17 2" xfId="1408" xr:uid="{FD0EA054-F460-4A7E-83D3-0D0F3CA0E9E7}"/>
    <cellStyle name="Comma 18" xfId="1409" xr:uid="{D89F0A2C-E907-494D-B054-54D01A6354DC}"/>
    <cellStyle name="Comma 18 2" xfId="1410" xr:uid="{80897F5A-84CB-4E7D-AF18-40C30455C434}"/>
    <cellStyle name="Comma 19" xfId="1411" xr:uid="{231276C6-3A5D-4FD2-B918-74268846C846}"/>
    <cellStyle name="Comma 19 2" xfId="1412" xr:uid="{4F73DF89-89BB-4413-AC6B-BF2701333976}"/>
    <cellStyle name="Comma 2" xfId="5" xr:uid="{E5334170-6C08-4196-B931-115E0E4E8F38}"/>
    <cellStyle name="Comma 2 10" xfId="50003" xr:uid="{B4FF1774-F9DF-4649-B349-575D26D01652}"/>
    <cellStyle name="Comma 2 11" xfId="50004" xr:uid="{3DD3D603-FBAE-4404-AA12-7AD47A8DB9C3}"/>
    <cellStyle name="Comma 2 12" xfId="50005" xr:uid="{0452AFB1-CC02-417F-B2AD-39EECEC708E3}"/>
    <cellStyle name="Comma 2 13" xfId="50006" xr:uid="{7B793C36-68F3-4160-922E-C1C5D2CE1491}"/>
    <cellStyle name="Comma 2 14" xfId="50007" xr:uid="{C10B40D8-9A26-457F-8021-20A2D6BFE5EC}"/>
    <cellStyle name="Comma 2 15" xfId="50008" xr:uid="{B42A8C9F-F03E-434A-B958-4B67184F43C3}"/>
    <cellStyle name="Comma 2 16" xfId="50009" xr:uid="{F4AE32B5-02DE-4A5D-AA0E-5FEF44434FB1}"/>
    <cellStyle name="Comma 2 17" xfId="50010" xr:uid="{8DF8E380-CD28-4B7B-9395-1BB9003534E4}"/>
    <cellStyle name="Comma 2 18" xfId="50011" xr:uid="{06ED471C-0ABD-40AF-B61C-9C89F392E105}"/>
    <cellStyle name="Comma 2 19" xfId="50012" xr:uid="{7911306D-5EA5-453A-8883-8E77FC97BF31}"/>
    <cellStyle name="Comma 2 2" xfId="12" xr:uid="{F59EC4EF-D863-4E27-8D0E-C39CA5E3701E}"/>
    <cellStyle name="Comma 2 2 2" xfId="1413" xr:uid="{24CCDE4A-FB22-4C1C-B899-559D2633FB80}"/>
    <cellStyle name="Comma 2 2 2 10" xfId="50013" xr:uid="{4F22C4D3-B68A-45E8-995E-AF8018EA07E9}"/>
    <cellStyle name="Comma 2 2 2 10 2" xfId="50014" xr:uid="{9D0229DD-4808-4C59-BFE8-9D642B703172}"/>
    <cellStyle name="Comma 2 2 2 10 3" xfId="50015" xr:uid="{2DB935BE-3E68-46BB-949D-45CA5BD704CD}"/>
    <cellStyle name="Comma 2 2 2 11" xfId="50016" xr:uid="{3B95E3B1-EBCE-4DF2-A5FA-200105403D4F}"/>
    <cellStyle name="Comma 2 2 2 12" xfId="50017" xr:uid="{8B0FE06F-9412-404C-BBAF-636BD71BA3BD}"/>
    <cellStyle name="Comma 2 2 2 2" xfId="1414" xr:uid="{D942230B-5117-4571-9CC8-37A2084D7CAB}"/>
    <cellStyle name="Comma 2 2 2 2 2" xfId="50018" xr:uid="{DD88F8BB-7F43-4A77-BA2B-CECBA01465ED}"/>
    <cellStyle name="Comma 2 2 2 2 2 2" xfId="50019" xr:uid="{4B70F332-D276-4177-8DC1-43CA4632E672}"/>
    <cellStyle name="Comma 2 2 2 2 2 2 2" xfId="50020" xr:uid="{F4FAC7F9-8A83-42CA-BF36-DBC246CA3551}"/>
    <cellStyle name="Comma 2 2 2 2 2 2 2 2" xfId="50021" xr:uid="{CB9A31E4-3C3E-4236-81F4-D254E5A5E61F}"/>
    <cellStyle name="Comma 2 2 2 2 2 2 2 3" xfId="50022" xr:uid="{7D84A675-4228-4FEC-B3A3-1E3B805313A4}"/>
    <cellStyle name="Comma 2 2 2 2 2 2 3" xfId="50023" xr:uid="{D2561931-7E94-43FF-A578-4EC2D5680238}"/>
    <cellStyle name="Comma 2 2 2 2 2 2 4" xfId="50024" xr:uid="{9F930A90-25B4-410C-A531-0F16EE02954C}"/>
    <cellStyle name="Comma 2 2 2 2 2 3" xfId="50025" xr:uid="{F9C4206C-94DA-4F23-8864-41E18E3C2C86}"/>
    <cellStyle name="Comma 2 2 2 2 2 3 2" xfId="50026" xr:uid="{57ECEC01-FFDD-46DF-9A4C-327A886CB953}"/>
    <cellStyle name="Comma 2 2 2 2 2 3 3" xfId="50027" xr:uid="{3FD47A87-5953-4ABA-9F8D-03DAC7D14014}"/>
    <cellStyle name="Comma 2 2 2 2 2 4" xfId="50028" xr:uid="{8D40DFC2-77FC-42BF-A100-AB9CE77F42BC}"/>
    <cellStyle name="Comma 2 2 2 2 2 5" xfId="50029" xr:uid="{C52E7936-E45C-4299-82C2-9732E68169DD}"/>
    <cellStyle name="Comma 2 2 2 2 3" xfId="50030" xr:uid="{48A58CD9-0D82-4A6A-B915-A593986F9482}"/>
    <cellStyle name="Comma 2 2 2 2 3 2" xfId="50031" xr:uid="{F19AE6CB-DB5F-4911-A861-F7A7CA72C68D}"/>
    <cellStyle name="Comma 2 2 2 2 3 2 2" xfId="50032" xr:uid="{9DBD93F2-14BA-482B-8937-FB0C9C87F23C}"/>
    <cellStyle name="Comma 2 2 2 2 3 2 2 2" xfId="50033" xr:uid="{F665C085-6A78-432E-A8C7-916A75A5EA2A}"/>
    <cellStyle name="Comma 2 2 2 2 3 2 2 3" xfId="50034" xr:uid="{2A270DB7-1822-4992-AA34-33FCDF34D1CF}"/>
    <cellStyle name="Comma 2 2 2 2 3 2 3" xfId="50035" xr:uid="{F6F8B686-21DF-43E4-B0EF-CF9CE4849B00}"/>
    <cellStyle name="Comma 2 2 2 2 3 2 4" xfId="50036" xr:uid="{FC152D6E-CE57-4F0F-9EDD-8BDDD666B34C}"/>
    <cellStyle name="Comma 2 2 2 2 3 3" xfId="50037" xr:uid="{F08CCB7F-FC43-4461-8E36-A147E0044265}"/>
    <cellStyle name="Comma 2 2 2 2 3 3 2" xfId="50038" xr:uid="{61B61FAE-1AEE-44C9-BC33-CCDD4AB69892}"/>
    <cellStyle name="Comma 2 2 2 2 3 3 3" xfId="50039" xr:uid="{1267B9C2-4FEF-4391-BEE6-F5752D251E2B}"/>
    <cellStyle name="Comma 2 2 2 2 3 4" xfId="50040" xr:uid="{578FCDFF-BC70-4809-B6B5-4E1E74BF31AA}"/>
    <cellStyle name="Comma 2 2 2 2 3 5" xfId="50041" xr:uid="{1210D1BB-5181-4930-B4F7-5FAC968CE5BB}"/>
    <cellStyle name="Comma 2 2 2 2 4" xfId="50042" xr:uid="{494D2E79-3C72-4719-87FE-3BD841AB2E47}"/>
    <cellStyle name="Comma 2 2 2 2 4 2" xfId="50043" xr:uid="{E30CC37A-F0F1-4ACA-9CD5-C6EFE30E06D5}"/>
    <cellStyle name="Comma 2 2 2 2 4 2 2" xfId="50044" xr:uid="{C8FFB893-3E63-4EC6-9000-638716A0A4C4}"/>
    <cellStyle name="Comma 2 2 2 2 4 2 2 2" xfId="50045" xr:uid="{326DDE56-0189-4DAE-B179-A397436036CA}"/>
    <cellStyle name="Comma 2 2 2 2 4 2 2 3" xfId="50046" xr:uid="{B08E8640-9492-478E-B329-8EC8AC5C8474}"/>
    <cellStyle name="Comma 2 2 2 2 4 2 3" xfId="50047" xr:uid="{1E7D9C2A-1930-471B-9C6E-BF5561925FF8}"/>
    <cellStyle name="Comma 2 2 2 2 4 2 4" xfId="50048" xr:uid="{57379D36-0CDA-4B57-A348-13AFE58E2E25}"/>
    <cellStyle name="Comma 2 2 2 2 4 3" xfId="50049" xr:uid="{A5B0804F-ADA4-4D89-986C-8B39FBC8FBD1}"/>
    <cellStyle name="Comma 2 2 2 2 4 3 2" xfId="50050" xr:uid="{991084A3-51DA-43E8-96CA-EA664896FEF9}"/>
    <cellStyle name="Comma 2 2 2 2 4 3 3" xfId="50051" xr:uid="{10E25408-AD93-46C9-BC5F-2D5791D258DE}"/>
    <cellStyle name="Comma 2 2 2 2 4 4" xfId="50052" xr:uid="{6E8F8D95-479F-4F92-8129-41CA54E2B303}"/>
    <cellStyle name="Comma 2 2 2 2 4 5" xfId="50053" xr:uid="{59299713-5C3F-4249-AB62-796658133FF4}"/>
    <cellStyle name="Comma 2 2 2 2 5" xfId="50054" xr:uid="{00710CF2-6002-4D8E-95B0-5E4F5D5A5BBE}"/>
    <cellStyle name="Comma 2 2 2 2 5 2" xfId="50055" xr:uid="{CB573F77-82AA-44E9-9EE4-C5DB8C24F5C1}"/>
    <cellStyle name="Comma 2 2 2 2 5 2 2" xfId="50056" xr:uid="{ED8658F9-62A8-4AFB-838F-2AD69E4D0A11}"/>
    <cellStyle name="Comma 2 2 2 2 5 2 2 2" xfId="50057" xr:uid="{E9D4E685-D52F-4B0D-A5F8-4AD78BD817CA}"/>
    <cellStyle name="Comma 2 2 2 2 5 2 2 3" xfId="50058" xr:uid="{AFB05047-4748-459D-84A8-000934886A6A}"/>
    <cellStyle name="Comma 2 2 2 2 5 2 3" xfId="50059" xr:uid="{FE4648AE-011C-4DC0-AFBA-8F3502D7CE12}"/>
    <cellStyle name="Comma 2 2 2 2 5 2 4" xfId="50060" xr:uid="{C7F8CDD3-5727-426D-AEDC-7766C7A42712}"/>
    <cellStyle name="Comma 2 2 2 2 5 3" xfId="50061" xr:uid="{1A6FBFD3-D1C8-4CF6-ACBE-AC7E683A0739}"/>
    <cellStyle name="Comma 2 2 2 2 5 3 2" xfId="50062" xr:uid="{AE4E5918-401A-4EF6-9C20-3D43D5D0C90D}"/>
    <cellStyle name="Comma 2 2 2 2 5 3 3" xfId="50063" xr:uid="{E62BD940-40F3-4ED0-AC9C-54F740F52C86}"/>
    <cellStyle name="Comma 2 2 2 2 5 4" xfId="50064" xr:uid="{EF0DE673-CF13-44BD-9395-7501E730B0D3}"/>
    <cellStyle name="Comma 2 2 2 2 5 5" xfId="50065" xr:uid="{77EE6C1D-3DA2-40C4-817D-D235C04EC215}"/>
    <cellStyle name="Comma 2 2 2 2 6" xfId="50066" xr:uid="{C50F4F45-EA41-4C13-875C-C107BBF8D4BB}"/>
    <cellStyle name="Comma 2 2 2 2 6 2" xfId="50067" xr:uid="{D48CD612-CF32-44C0-8F67-A6AA8D5A2297}"/>
    <cellStyle name="Comma 2 2 2 2 6 2 2" xfId="50068" xr:uid="{7001F937-EBC9-4A04-A892-DEA08817FAAB}"/>
    <cellStyle name="Comma 2 2 2 2 6 2 3" xfId="50069" xr:uid="{552DE027-61C3-4A63-9E18-CA22B638868C}"/>
    <cellStyle name="Comma 2 2 2 2 6 3" xfId="50070" xr:uid="{2E0D4822-99D6-4322-AD7A-A1902C6881B6}"/>
    <cellStyle name="Comma 2 2 2 2 6 4" xfId="50071" xr:uid="{3CC46772-1B1A-4570-A102-BA6AB0AD2291}"/>
    <cellStyle name="Comma 2 2 2 2 7" xfId="50072" xr:uid="{E48674EE-EA9D-47AC-8F40-276BAD3A8A0F}"/>
    <cellStyle name="Comma 2 2 2 2 7 2" xfId="50073" xr:uid="{478D0C37-65B8-4223-AC0F-A97B7691AE04}"/>
    <cellStyle name="Comma 2 2 2 2 7 3" xfId="50074" xr:uid="{2D22F56D-F9DF-4EEC-893E-578B5900735F}"/>
    <cellStyle name="Comma 2 2 2 2 8" xfId="50075" xr:uid="{D0FB5B79-2A27-400F-B04F-5CE16221AC5D}"/>
    <cellStyle name="Comma 2 2 2 2 9" xfId="50076" xr:uid="{B61D24CA-0B43-469B-84F5-E0CE9BAC0A26}"/>
    <cellStyle name="Comma 2 2 2 3" xfId="50077" xr:uid="{18D03B7A-CE38-4559-864C-383F2392FA91}"/>
    <cellStyle name="Comma 2 2 2 3 2" xfId="50078" xr:uid="{D612B45C-874F-4E12-B2EA-CF45CF576197}"/>
    <cellStyle name="Comma 2 2 2 3 2 2" xfId="50079" xr:uid="{00F28960-2755-4D0F-87C5-298ED2C778FE}"/>
    <cellStyle name="Comma 2 2 2 3 2 2 2" xfId="50080" xr:uid="{1D300BA1-3287-41CE-81DE-4ACDB564DBDF}"/>
    <cellStyle name="Comma 2 2 2 3 2 2 3" xfId="50081" xr:uid="{54A5AB30-17B1-4854-B905-334ACC21AC47}"/>
    <cellStyle name="Comma 2 2 2 3 2 3" xfId="50082" xr:uid="{347CA102-40E4-400D-89C1-EB71E46EAAAE}"/>
    <cellStyle name="Comma 2 2 2 3 2 4" xfId="50083" xr:uid="{94B3C672-3B5A-4B29-90E7-84FE307DA042}"/>
    <cellStyle name="Comma 2 2 2 3 3" xfId="50084" xr:uid="{AF635B6E-42A4-440F-A2DE-2A7F2BA1DDE5}"/>
    <cellStyle name="Comma 2 2 2 3 3 2" xfId="50085" xr:uid="{B945FC9A-56AE-43FC-A1FC-8C279A6BEFAD}"/>
    <cellStyle name="Comma 2 2 2 3 3 3" xfId="50086" xr:uid="{9584C020-58EA-4E63-B761-6E4B25F0A354}"/>
    <cellStyle name="Comma 2 2 2 3 4" xfId="50087" xr:uid="{851D374A-6E38-43DE-B800-265E0C5AA267}"/>
    <cellStyle name="Comma 2 2 2 3 5" xfId="50088" xr:uid="{64E528CA-DFA6-4BA9-B916-2D86E7A79879}"/>
    <cellStyle name="Comma 2 2 2 4" xfId="50089" xr:uid="{80C71F43-AC79-450C-BF0C-010030C7385B}"/>
    <cellStyle name="Comma 2 2 2 4 2" xfId="50090" xr:uid="{7A3317D9-9213-4963-B53F-8DF2D301BE68}"/>
    <cellStyle name="Comma 2 2 2 4 2 2" xfId="50091" xr:uid="{7857C11F-D860-4189-BDE7-C339513749B0}"/>
    <cellStyle name="Comma 2 2 2 4 2 2 2" xfId="50092" xr:uid="{BBFCC0EE-B15E-4A0F-BAF4-DA83470E0842}"/>
    <cellStyle name="Comma 2 2 2 4 2 2 3" xfId="50093" xr:uid="{41D6BDAB-A7E6-4736-B67F-ED29009051E9}"/>
    <cellStyle name="Comma 2 2 2 4 2 3" xfId="50094" xr:uid="{E37B8F66-16B6-411A-8174-1820EF76A935}"/>
    <cellStyle name="Comma 2 2 2 4 2 4" xfId="50095" xr:uid="{21C60C98-CC13-40C9-8E0C-40BA4E0E975F}"/>
    <cellStyle name="Comma 2 2 2 4 3" xfId="50096" xr:uid="{C05A3045-C5CB-4F70-A200-10BD38820868}"/>
    <cellStyle name="Comma 2 2 2 4 3 2" xfId="50097" xr:uid="{6174D1A0-4FFF-49D1-8F7A-31AC65372C07}"/>
    <cellStyle name="Comma 2 2 2 4 3 3" xfId="50098" xr:uid="{B07D1F99-E78E-4612-AD8A-9A2849681A05}"/>
    <cellStyle name="Comma 2 2 2 4 4" xfId="50099" xr:uid="{48834AAA-1C30-4A3F-B9C6-1BE46C68E8A6}"/>
    <cellStyle name="Comma 2 2 2 4 5" xfId="50100" xr:uid="{6E5B95F7-A59A-4A76-8956-A2F7E9706DC4}"/>
    <cellStyle name="Comma 2 2 2 5" xfId="50101" xr:uid="{EE785154-FE6D-4E48-BDFB-3678DDAF90FF}"/>
    <cellStyle name="Comma 2 2 2 5 2" xfId="50102" xr:uid="{4429D45F-424D-4D93-8119-EA5299978612}"/>
    <cellStyle name="Comma 2 2 2 5 2 2" xfId="50103" xr:uid="{423400AB-37C5-4D37-AC2B-F4BD2C4A8653}"/>
    <cellStyle name="Comma 2 2 2 5 2 2 2" xfId="50104" xr:uid="{560F6054-5057-4A28-A50A-4DDF42D94FB2}"/>
    <cellStyle name="Comma 2 2 2 5 2 2 3" xfId="50105" xr:uid="{6F471305-870B-476F-94B3-403B8CE18A6F}"/>
    <cellStyle name="Comma 2 2 2 5 2 3" xfId="50106" xr:uid="{350CD4F3-EB9B-4C87-B2B2-EEC75E1A755A}"/>
    <cellStyle name="Comma 2 2 2 5 2 4" xfId="50107" xr:uid="{4F704B4A-1FD9-42C4-AAAB-7A7226447D51}"/>
    <cellStyle name="Comma 2 2 2 5 3" xfId="50108" xr:uid="{021FB010-8C01-445E-B2A2-01D0C10CA761}"/>
    <cellStyle name="Comma 2 2 2 5 3 2" xfId="50109" xr:uid="{F8648E9E-11B4-4BE0-AADA-74D748F05830}"/>
    <cellStyle name="Comma 2 2 2 5 3 3" xfId="50110" xr:uid="{34D84D82-93CB-42EA-AEAD-92A81683D7C8}"/>
    <cellStyle name="Comma 2 2 2 5 4" xfId="50111" xr:uid="{572DD8C9-D1BA-493D-9895-4B0BAE403578}"/>
    <cellStyle name="Comma 2 2 2 5 5" xfId="50112" xr:uid="{21FC679E-3894-4F22-910C-69CD41C5BFD7}"/>
    <cellStyle name="Comma 2 2 2 6" xfId="50113" xr:uid="{F2DD29A0-FEFF-45C4-AC09-10DD527F5CAF}"/>
    <cellStyle name="Comma 2 2 2 6 2" xfId="50114" xr:uid="{C3CBAD13-E538-48FD-B173-B31AF31B8FFC}"/>
    <cellStyle name="Comma 2 2 2 6 2 2" xfId="50115" xr:uid="{C3D531F8-F98F-4861-A063-E90A422EBCA7}"/>
    <cellStyle name="Comma 2 2 2 6 2 2 2" xfId="50116" xr:uid="{930EDFEF-2F94-4AC9-868B-3EB9BEAC98F7}"/>
    <cellStyle name="Comma 2 2 2 6 2 2 3" xfId="50117" xr:uid="{EFB6A36E-42F4-4F14-9501-799E8F648BBF}"/>
    <cellStyle name="Comma 2 2 2 6 2 3" xfId="50118" xr:uid="{44A7CB9A-D755-4B24-8536-5F7A78AD7CC5}"/>
    <cellStyle name="Comma 2 2 2 6 2 4" xfId="50119" xr:uid="{A5D1EA7F-4DB5-446E-BF7D-B3AF2797A7ED}"/>
    <cellStyle name="Comma 2 2 2 6 3" xfId="50120" xr:uid="{552B2CF3-A4A9-4DBB-857E-0DAAB7EDD105}"/>
    <cellStyle name="Comma 2 2 2 6 3 2" xfId="50121" xr:uid="{62E35E73-11FE-4D3F-BAC4-63853789EAEA}"/>
    <cellStyle name="Comma 2 2 2 6 3 3" xfId="50122" xr:uid="{C020A88A-583C-498B-B2AC-7B0356B93E0D}"/>
    <cellStyle name="Comma 2 2 2 6 4" xfId="50123" xr:uid="{5ADE8C48-429F-46BF-8455-ACCD0EF82503}"/>
    <cellStyle name="Comma 2 2 2 6 5" xfId="50124" xr:uid="{AF0FD460-C97C-4E36-B067-772B8686F43F}"/>
    <cellStyle name="Comma 2 2 2 7" xfId="50125" xr:uid="{A3042D3C-B15A-4409-91FC-F18C57471D14}"/>
    <cellStyle name="Comma 2 2 2 7 2" xfId="50126" xr:uid="{998B8385-018A-4893-9737-37E7997B1D0D}"/>
    <cellStyle name="Comma 2 2 2 7 2 2" xfId="50127" xr:uid="{C8A2917B-9B34-48FB-9808-6C2FC6399789}"/>
    <cellStyle name="Comma 2 2 2 7 2 2 2" xfId="50128" xr:uid="{824BD062-6161-4A71-8D91-0CFF7CB11204}"/>
    <cellStyle name="Comma 2 2 2 7 2 2 3" xfId="50129" xr:uid="{19F985AC-FA58-42B1-8401-19D404DDDD33}"/>
    <cellStyle name="Comma 2 2 2 7 2 3" xfId="50130" xr:uid="{8B11368C-F782-4EDD-B029-5CB0E5111F8D}"/>
    <cellStyle name="Comma 2 2 2 7 2 4" xfId="50131" xr:uid="{9E67C0E9-FCEC-4995-9A99-4B6894363F62}"/>
    <cellStyle name="Comma 2 2 2 7 3" xfId="50132" xr:uid="{61F3E2A4-9BAB-4AB7-BBF3-050B923423E3}"/>
    <cellStyle name="Comma 2 2 2 7 3 2" xfId="50133" xr:uid="{CF3E8C60-EAFD-483B-B6E9-7644904B5C0F}"/>
    <cellStyle name="Comma 2 2 2 7 3 3" xfId="50134" xr:uid="{7CF97898-B9DD-4A4D-AFDB-69AA803A4137}"/>
    <cellStyle name="Comma 2 2 2 7 4" xfId="50135" xr:uid="{68F77CE1-DE70-4A40-9CE4-4FA0689DB754}"/>
    <cellStyle name="Comma 2 2 2 7 5" xfId="50136" xr:uid="{46CB2E2A-812D-4E6C-A4A6-56F03F54A5C9}"/>
    <cellStyle name="Comma 2 2 2 8" xfId="50137" xr:uid="{5468E63D-1D8D-45F4-9DA5-5F4CA1300499}"/>
    <cellStyle name="Comma 2 2 2 8 2" xfId="50138" xr:uid="{54260A61-2FCC-4F15-9DC1-9818CD03924D}"/>
    <cellStyle name="Comma 2 2 2 8 2 2" xfId="50139" xr:uid="{FEB6EA73-B289-4D01-842B-4C04BDD88A73}"/>
    <cellStyle name="Comma 2 2 2 8 2 2 2" xfId="50140" xr:uid="{2A8D4007-2D22-451E-9CD1-B3B50B6D7421}"/>
    <cellStyle name="Comma 2 2 2 8 2 2 3" xfId="50141" xr:uid="{530DA2B1-97B6-4C2A-AC15-A44CFCE440C1}"/>
    <cellStyle name="Comma 2 2 2 8 2 3" xfId="50142" xr:uid="{F6FAB908-F49A-42D1-AA0E-7911AFAC87DE}"/>
    <cellStyle name="Comma 2 2 2 8 2 4" xfId="50143" xr:uid="{443994D2-1CE7-4440-8223-2A5C1F92CFDD}"/>
    <cellStyle name="Comma 2 2 2 8 3" xfId="50144" xr:uid="{60BCA0FA-8C1F-437A-897A-2415D7BC0849}"/>
    <cellStyle name="Comma 2 2 2 8 3 2" xfId="50145" xr:uid="{7D4DDB3B-89F7-451B-B77A-57BB5F05EBCD}"/>
    <cellStyle name="Comma 2 2 2 8 3 3" xfId="50146" xr:uid="{CF1FB458-CCA5-495F-8694-CECEF3C957B8}"/>
    <cellStyle name="Comma 2 2 2 8 4" xfId="50147" xr:uid="{3AA14803-7A46-4910-837D-A4F2219ED677}"/>
    <cellStyle name="Comma 2 2 2 8 5" xfId="50148" xr:uid="{FBC84D39-A014-4E87-BA7E-DE8CB2A3960E}"/>
    <cellStyle name="Comma 2 2 2 9" xfId="50149" xr:uid="{C8D77772-E46C-4FCD-836E-C545B12A3E7B}"/>
    <cellStyle name="Comma 2 2 2 9 2" xfId="50150" xr:uid="{47E0B9C5-120B-44D4-A0FA-99E41BCC4201}"/>
    <cellStyle name="Comma 2 2 2 9 2 2" xfId="50151" xr:uid="{8B37B60F-E082-4FE9-A7F9-60B94822ECEA}"/>
    <cellStyle name="Comma 2 2 2 9 2 3" xfId="50152" xr:uid="{8B79AAA8-F2F1-422C-8682-8A45D982B143}"/>
    <cellStyle name="Comma 2 2 2 9 3" xfId="50153" xr:uid="{6520C4E8-A8B8-4DAC-9A1D-144CA120CB85}"/>
    <cellStyle name="Comma 2 2 2 9 4" xfId="50154" xr:uid="{74D6D1F2-5007-410A-9D74-C060F5DF57FE}"/>
    <cellStyle name="Comma 2 2 3" xfId="1415" xr:uid="{8128A9FA-BB24-4160-A0F4-D76A238D6940}"/>
    <cellStyle name="Comma 2 2 3 10" xfId="50155" xr:uid="{1D6FA7F4-3398-46E6-9605-4C9C38DEB163}"/>
    <cellStyle name="Comma 2 2 3 10 2" xfId="50156" xr:uid="{89B6CEB6-214D-410F-ABDC-F771A0144831}"/>
    <cellStyle name="Comma 2 2 3 10 3" xfId="50157" xr:uid="{F5890AA6-1547-4F85-8118-FD2123821E65}"/>
    <cellStyle name="Comma 2 2 3 11" xfId="50158" xr:uid="{AC1E4352-3C98-4782-ACBF-993C0BC42980}"/>
    <cellStyle name="Comma 2 2 3 12" xfId="50159" xr:uid="{691B3F43-9B42-444C-9229-23097FA7D4C1}"/>
    <cellStyle name="Comma 2 2 3 2" xfId="50160" xr:uid="{65FD1366-5026-4460-A1AE-3244CCABBA99}"/>
    <cellStyle name="Comma 2 2 3 2 2" xfId="50161" xr:uid="{E80053C6-50CE-4B67-8BD0-5306CEF08D4B}"/>
    <cellStyle name="Comma 2 2 3 2 2 2" xfId="50162" xr:uid="{05E98DC3-AA35-440C-BCFB-F772E5A97672}"/>
    <cellStyle name="Comma 2 2 3 2 2 2 2" xfId="50163" xr:uid="{13240D94-FBD8-4706-9E9E-07160DFC9D38}"/>
    <cellStyle name="Comma 2 2 3 2 2 2 2 2" xfId="50164" xr:uid="{4823015C-20C5-45DA-8A7B-F5975114D5B3}"/>
    <cellStyle name="Comma 2 2 3 2 2 2 2 3" xfId="50165" xr:uid="{F8CDA3E1-2324-4DB7-86BB-8060E43B6697}"/>
    <cellStyle name="Comma 2 2 3 2 2 2 3" xfId="50166" xr:uid="{BDC70124-8361-47D5-AA13-1244B124C3D8}"/>
    <cellStyle name="Comma 2 2 3 2 2 2 4" xfId="50167" xr:uid="{7E9D3A9A-7932-481D-81C9-C5EADC093D88}"/>
    <cellStyle name="Comma 2 2 3 2 2 3" xfId="50168" xr:uid="{F2F01434-248B-4608-B5DD-E657F9E5EC33}"/>
    <cellStyle name="Comma 2 2 3 2 2 3 2" xfId="50169" xr:uid="{A7E9B66C-1019-410C-8E90-ADC967BDB934}"/>
    <cellStyle name="Comma 2 2 3 2 2 3 3" xfId="50170" xr:uid="{73BDADBB-48EC-4454-8E9B-1B30B1205CD9}"/>
    <cellStyle name="Comma 2 2 3 2 2 4" xfId="50171" xr:uid="{67984138-2BEB-4A02-B963-3F624BEA516E}"/>
    <cellStyle name="Comma 2 2 3 2 2 5" xfId="50172" xr:uid="{DD16944D-15A1-4FE4-847F-7BA1C1C2DEB5}"/>
    <cellStyle name="Comma 2 2 3 2 3" xfId="50173" xr:uid="{F036B9DE-D7DE-4311-BED4-F7FF2315929B}"/>
    <cellStyle name="Comma 2 2 3 2 3 2" xfId="50174" xr:uid="{92BCBB78-A9E7-4EA8-9C94-00564407BCAF}"/>
    <cellStyle name="Comma 2 2 3 2 3 2 2" xfId="50175" xr:uid="{3DBAFAEC-830F-4B01-AD28-1B7D838FD18D}"/>
    <cellStyle name="Comma 2 2 3 2 3 2 2 2" xfId="50176" xr:uid="{2071D4A1-BF79-4C33-AA2E-40D149A62E7B}"/>
    <cellStyle name="Comma 2 2 3 2 3 2 2 3" xfId="50177" xr:uid="{E4080696-EDCC-4775-8742-279D6093EC8E}"/>
    <cellStyle name="Comma 2 2 3 2 3 2 3" xfId="50178" xr:uid="{6723E48B-F9E0-4943-93CB-0E37C706DF6F}"/>
    <cellStyle name="Comma 2 2 3 2 3 2 4" xfId="50179" xr:uid="{87BD27E1-170E-439D-8464-0937C34D2850}"/>
    <cellStyle name="Comma 2 2 3 2 3 3" xfId="50180" xr:uid="{D169DE85-8A52-4B1F-9480-4BAB474B2DC0}"/>
    <cellStyle name="Comma 2 2 3 2 3 3 2" xfId="50181" xr:uid="{30827489-515B-4792-A32B-F3FFCCC11961}"/>
    <cellStyle name="Comma 2 2 3 2 3 3 3" xfId="50182" xr:uid="{C87667FC-59C9-4A2A-8016-5D0CEAEDFF87}"/>
    <cellStyle name="Comma 2 2 3 2 3 4" xfId="50183" xr:uid="{D4B2E806-3773-4A85-A6B1-502EA3701596}"/>
    <cellStyle name="Comma 2 2 3 2 3 5" xfId="50184" xr:uid="{74A97340-3F23-42E6-8448-014AC52F3FC8}"/>
    <cellStyle name="Comma 2 2 3 2 4" xfId="50185" xr:uid="{D39957B5-14CF-4DDB-B106-C771AE1EA0C1}"/>
    <cellStyle name="Comma 2 2 3 2 4 2" xfId="50186" xr:uid="{EF3817E7-A859-42B2-B93A-9455BAB2D5BE}"/>
    <cellStyle name="Comma 2 2 3 2 4 2 2" xfId="50187" xr:uid="{826F4B73-1A26-4F3F-A445-2A793183ABAD}"/>
    <cellStyle name="Comma 2 2 3 2 4 2 2 2" xfId="50188" xr:uid="{33B64ED2-FD4C-4A6E-94E6-1E65A44EE4CA}"/>
    <cellStyle name="Comma 2 2 3 2 4 2 2 3" xfId="50189" xr:uid="{DC576A8B-ACFC-441F-A30A-DA16C23D9D6B}"/>
    <cellStyle name="Comma 2 2 3 2 4 2 3" xfId="50190" xr:uid="{C7298DB8-48FE-47EC-BE89-BD871E7E48DD}"/>
    <cellStyle name="Comma 2 2 3 2 4 2 4" xfId="50191" xr:uid="{AC6E0813-D7A9-417A-82D5-80F256DBBF30}"/>
    <cellStyle name="Comma 2 2 3 2 4 3" xfId="50192" xr:uid="{A9F96AF4-38DD-4386-B64C-EB394808ED05}"/>
    <cellStyle name="Comma 2 2 3 2 4 3 2" xfId="50193" xr:uid="{755DCC31-6F81-4928-81DB-C43D4D75F5E4}"/>
    <cellStyle name="Comma 2 2 3 2 4 3 3" xfId="50194" xr:uid="{7901AD6F-723D-450E-9D6A-C35C96A2D17A}"/>
    <cellStyle name="Comma 2 2 3 2 4 4" xfId="50195" xr:uid="{8873C4C6-397F-45DE-8667-72E414722155}"/>
    <cellStyle name="Comma 2 2 3 2 4 5" xfId="50196" xr:uid="{824874EC-F069-49B6-94D2-75312F7174F8}"/>
    <cellStyle name="Comma 2 2 3 2 5" xfId="50197" xr:uid="{F2B036AA-2E51-404C-A93F-4753BE106C88}"/>
    <cellStyle name="Comma 2 2 3 2 5 2" xfId="50198" xr:uid="{EA922C8A-EC04-4062-9812-0592A4F3755D}"/>
    <cellStyle name="Comma 2 2 3 2 5 2 2" xfId="50199" xr:uid="{AD318D21-AC21-4C23-8ABD-1C4DA62E0245}"/>
    <cellStyle name="Comma 2 2 3 2 5 2 2 2" xfId="50200" xr:uid="{A3CF273F-6A80-481C-BEFE-E179E97181C8}"/>
    <cellStyle name="Comma 2 2 3 2 5 2 2 3" xfId="50201" xr:uid="{FF13E41C-8894-42F8-8360-B2AD9B3C8625}"/>
    <cellStyle name="Comma 2 2 3 2 5 2 3" xfId="50202" xr:uid="{486C5CF4-0516-4EC5-8EBE-9937EE7D29CE}"/>
    <cellStyle name="Comma 2 2 3 2 5 2 4" xfId="50203" xr:uid="{61C910B0-04B9-45D3-B580-EF8940F64EE2}"/>
    <cellStyle name="Comma 2 2 3 2 5 3" xfId="50204" xr:uid="{7F3A9CA0-C756-409C-976F-5511964F024B}"/>
    <cellStyle name="Comma 2 2 3 2 5 3 2" xfId="50205" xr:uid="{FC41BF95-6668-4D4C-89E9-BEC2E8E23B18}"/>
    <cellStyle name="Comma 2 2 3 2 5 3 3" xfId="50206" xr:uid="{6076718E-34AD-40B9-9968-563335F480EB}"/>
    <cellStyle name="Comma 2 2 3 2 5 4" xfId="50207" xr:uid="{ECD6328A-E4A4-41AA-B8DF-7EBA2D54B5E0}"/>
    <cellStyle name="Comma 2 2 3 2 5 5" xfId="50208" xr:uid="{5B96E354-2635-48E3-987A-E4A4872ADEBD}"/>
    <cellStyle name="Comma 2 2 3 2 6" xfId="50209" xr:uid="{ED214E03-4CBB-47A0-A65E-74CD3FD4536D}"/>
    <cellStyle name="Comma 2 2 3 2 6 2" xfId="50210" xr:uid="{99892A98-FDAA-4B4C-ACF1-DA91D2874246}"/>
    <cellStyle name="Comma 2 2 3 2 6 2 2" xfId="50211" xr:uid="{ECA962AC-4FD6-4E75-AD94-8C49A160BC14}"/>
    <cellStyle name="Comma 2 2 3 2 6 2 3" xfId="50212" xr:uid="{AC62F81E-C6CC-421B-88FE-ED08D5161529}"/>
    <cellStyle name="Comma 2 2 3 2 6 3" xfId="50213" xr:uid="{BEBDBE0E-648C-4D5C-A59E-5420010AB8DE}"/>
    <cellStyle name="Comma 2 2 3 2 6 4" xfId="50214" xr:uid="{216BDD23-F224-4120-852F-BB9E9A9B4930}"/>
    <cellStyle name="Comma 2 2 3 2 7" xfId="50215" xr:uid="{E8FEF828-AB7A-4D2C-AF98-6BADC6232C73}"/>
    <cellStyle name="Comma 2 2 3 2 7 2" xfId="50216" xr:uid="{658A45CC-156B-4257-B71A-BD6C9E19FF9C}"/>
    <cellStyle name="Comma 2 2 3 2 7 3" xfId="50217" xr:uid="{D5876157-2F71-4D8A-9783-FEAB7D0F0658}"/>
    <cellStyle name="Comma 2 2 3 2 8" xfId="50218" xr:uid="{37EBE2E2-255E-4B3E-B923-963DA34E3B60}"/>
    <cellStyle name="Comma 2 2 3 2 9" xfId="50219" xr:uid="{6E8CA749-ABDC-41A6-96C3-ABC2444210E2}"/>
    <cellStyle name="Comma 2 2 3 3" xfId="50220" xr:uid="{B397BCFF-99E2-45AC-A2B4-FDFD89D30A7E}"/>
    <cellStyle name="Comma 2 2 3 3 2" xfId="50221" xr:uid="{A81C5B93-B902-4AA1-9520-4105BEEDD71D}"/>
    <cellStyle name="Comma 2 2 3 3 2 2" xfId="50222" xr:uid="{2D84A35B-0280-4869-B3C8-A41A9049823A}"/>
    <cellStyle name="Comma 2 2 3 3 2 2 2" xfId="50223" xr:uid="{AB3A72FD-0D17-4065-8402-C6E4DF4F9027}"/>
    <cellStyle name="Comma 2 2 3 3 2 2 3" xfId="50224" xr:uid="{9B3374A7-C8E3-4B4B-8E81-C47338CBBF81}"/>
    <cellStyle name="Comma 2 2 3 3 2 3" xfId="50225" xr:uid="{45D55661-9223-4F8D-ABFC-FF1A2092AAE1}"/>
    <cellStyle name="Comma 2 2 3 3 2 4" xfId="50226" xr:uid="{A3BB5E22-76F2-4AF3-99D9-55F89BEE40FE}"/>
    <cellStyle name="Comma 2 2 3 3 3" xfId="50227" xr:uid="{6AE39352-2375-4F56-AB20-55D0C71ABC80}"/>
    <cellStyle name="Comma 2 2 3 3 3 2" xfId="50228" xr:uid="{B67AB04E-320F-47D2-8987-44E8D6670BE5}"/>
    <cellStyle name="Comma 2 2 3 3 3 3" xfId="50229" xr:uid="{40CB48ED-A26F-461A-A729-FE6E139CE626}"/>
    <cellStyle name="Comma 2 2 3 3 4" xfId="50230" xr:uid="{E55953AE-403D-4405-B1F0-982DB7BEC331}"/>
    <cellStyle name="Comma 2 2 3 3 5" xfId="50231" xr:uid="{FDB55924-EF12-41BE-88BD-C8659C2352C3}"/>
    <cellStyle name="Comma 2 2 3 4" xfId="50232" xr:uid="{4A7A9D82-B0D4-4361-9A80-CC7B5F084B6D}"/>
    <cellStyle name="Comma 2 2 3 4 2" xfId="50233" xr:uid="{745A2048-8D81-4C35-A199-97D33028CC89}"/>
    <cellStyle name="Comma 2 2 3 4 2 2" xfId="50234" xr:uid="{A6051242-7116-4D75-B13D-7726C84E2983}"/>
    <cellStyle name="Comma 2 2 3 4 2 2 2" xfId="50235" xr:uid="{40EF68E7-7CE2-4E6E-90AC-3A1807E5135A}"/>
    <cellStyle name="Comma 2 2 3 4 2 2 3" xfId="50236" xr:uid="{8E146B6C-80EF-4ABC-AFBB-B3AD972C65E0}"/>
    <cellStyle name="Comma 2 2 3 4 2 3" xfId="50237" xr:uid="{AC3E48FE-4A55-4BD0-A0A1-63AA39B12011}"/>
    <cellStyle name="Comma 2 2 3 4 2 4" xfId="50238" xr:uid="{32A844DC-A0D8-4436-A3ED-E035464C03CF}"/>
    <cellStyle name="Comma 2 2 3 4 3" xfId="50239" xr:uid="{28EAE611-DE17-4A70-8625-401702EBDE99}"/>
    <cellStyle name="Comma 2 2 3 4 3 2" xfId="50240" xr:uid="{9EA20382-3D83-4D02-B5BE-9B992C7076AE}"/>
    <cellStyle name="Comma 2 2 3 4 3 3" xfId="50241" xr:uid="{D1C2CC41-E0A5-40BD-969E-1D7F05BFA6BE}"/>
    <cellStyle name="Comma 2 2 3 4 4" xfId="50242" xr:uid="{BBB111EE-5DCB-4E7B-995E-51717B326A94}"/>
    <cellStyle name="Comma 2 2 3 4 5" xfId="50243" xr:uid="{45913262-25FE-4C49-BA0C-5462EE71D7F0}"/>
    <cellStyle name="Comma 2 2 3 5" xfId="50244" xr:uid="{732C50F8-24EA-4F2F-9945-9FCC037EC351}"/>
    <cellStyle name="Comma 2 2 3 5 2" xfId="50245" xr:uid="{B8FF8F73-8402-40FB-9775-77853DC477D7}"/>
    <cellStyle name="Comma 2 2 3 5 2 2" xfId="50246" xr:uid="{5D3B02C7-C113-4546-B144-BF1659B3D742}"/>
    <cellStyle name="Comma 2 2 3 5 2 2 2" xfId="50247" xr:uid="{434ED551-38B0-4695-B300-26A77C26C11B}"/>
    <cellStyle name="Comma 2 2 3 5 2 2 3" xfId="50248" xr:uid="{185B3806-6CAC-499C-B3E3-5A2FEF18270B}"/>
    <cellStyle name="Comma 2 2 3 5 2 3" xfId="50249" xr:uid="{783EC0D1-09C2-41FF-9B28-AC46E2045F21}"/>
    <cellStyle name="Comma 2 2 3 5 2 4" xfId="50250" xr:uid="{EC830ED8-2966-4CF6-B7EF-83DF0C9D5A97}"/>
    <cellStyle name="Comma 2 2 3 5 3" xfId="50251" xr:uid="{2FADA4F0-6011-45FE-8B09-4B8B39694D05}"/>
    <cellStyle name="Comma 2 2 3 5 3 2" xfId="50252" xr:uid="{C2C16040-2FC9-476D-A317-35848C71C1E3}"/>
    <cellStyle name="Comma 2 2 3 5 3 3" xfId="50253" xr:uid="{293C32B2-86F5-47AC-B59A-B02D17D72704}"/>
    <cellStyle name="Comma 2 2 3 5 4" xfId="50254" xr:uid="{84E80176-C351-4AB9-94DA-74F34F7F4DA1}"/>
    <cellStyle name="Comma 2 2 3 5 5" xfId="50255" xr:uid="{B39B1DFB-F0E7-482E-A86A-C141A4B76D8E}"/>
    <cellStyle name="Comma 2 2 3 6" xfId="50256" xr:uid="{7C72118D-926C-498A-ADC1-4B5726B3C8CB}"/>
    <cellStyle name="Comma 2 2 3 6 2" xfId="50257" xr:uid="{29957E84-5F2F-45A9-8C3C-74D8B04678CC}"/>
    <cellStyle name="Comma 2 2 3 6 2 2" xfId="50258" xr:uid="{1D044602-CBF5-4F46-A74E-94F2E9BCED9C}"/>
    <cellStyle name="Comma 2 2 3 6 2 2 2" xfId="50259" xr:uid="{EA2B25D7-5369-48DE-A3F4-B5E53E8A230D}"/>
    <cellStyle name="Comma 2 2 3 6 2 2 3" xfId="50260" xr:uid="{799DE5FE-C817-4A2D-9D81-8187B5A07848}"/>
    <cellStyle name="Comma 2 2 3 6 2 3" xfId="50261" xr:uid="{41C8415B-AA11-4D52-8916-84D1611AE18F}"/>
    <cellStyle name="Comma 2 2 3 6 2 4" xfId="50262" xr:uid="{0AC51014-DD7E-46C5-9076-C00B1A813E3B}"/>
    <cellStyle name="Comma 2 2 3 6 3" xfId="50263" xr:uid="{35D46010-7DAD-4D36-9D7A-DBFD3C99F7A8}"/>
    <cellStyle name="Comma 2 2 3 6 3 2" xfId="50264" xr:uid="{D60E5516-85B9-4D51-A355-2F2056DE5715}"/>
    <cellStyle name="Comma 2 2 3 6 3 3" xfId="50265" xr:uid="{8EA94C21-4FE2-441B-BDE1-A72B24979A01}"/>
    <cellStyle name="Comma 2 2 3 6 4" xfId="50266" xr:uid="{3D6C9362-D7B8-4092-BB20-D854690A995D}"/>
    <cellStyle name="Comma 2 2 3 6 5" xfId="50267" xr:uid="{7F0C52B2-6A28-43F2-A07C-7DA23D2BB113}"/>
    <cellStyle name="Comma 2 2 3 7" xfId="50268" xr:uid="{DF6FC63A-5E8F-4545-9C27-240EA18B3554}"/>
    <cellStyle name="Comma 2 2 3 7 2" xfId="50269" xr:uid="{A721895D-C808-4A6E-98EB-8CE826CFBFBB}"/>
    <cellStyle name="Comma 2 2 3 7 2 2" xfId="50270" xr:uid="{E6851D5C-5530-41F0-A74D-B5DA34EA591D}"/>
    <cellStyle name="Comma 2 2 3 7 2 2 2" xfId="50271" xr:uid="{82CB84B9-9CA8-4B0E-996F-DAA46CAE3483}"/>
    <cellStyle name="Comma 2 2 3 7 2 2 3" xfId="50272" xr:uid="{AE8D2C9A-3C0E-458D-A2D2-67744B54AA35}"/>
    <cellStyle name="Comma 2 2 3 7 2 3" xfId="50273" xr:uid="{C45CFC56-0E3D-4B93-B2AC-ECC0F06FA8C5}"/>
    <cellStyle name="Comma 2 2 3 7 2 4" xfId="50274" xr:uid="{84493097-36DB-48CF-8B95-E14B4ABAA478}"/>
    <cellStyle name="Comma 2 2 3 7 3" xfId="50275" xr:uid="{AEED81A4-3CE1-482C-9145-D5B91999CC21}"/>
    <cellStyle name="Comma 2 2 3 7 3 2" xfId="50276" xr:uid="{5C6DA322-4516-45D1-9D93-2F5B75042179}"/>
    <cellStyle name="Comma 2 2 3 7 3 3" xfId="50277" xr:uid="{8430BDD9-958D-44DB-BADA-10CBB1409B51}"/>
    <cellStyle name="Comma 2 2 3 7 4" xfId="50278" xr:uid="{C71DA0A0-D713-40D5-8368-4BEF36496E0E}"/>
    <cellStyle name="Comma 2 2 3 7 5" xfId="50279" xr:uid="{BF5371DD-FBC3-4C3F-AB24-0938B952FC8B}"/>
    <cellStyle name="Comma 2 2 3 8" xfId="50280" xr:uid="{60DFEB20-DE29-4CF3-AA2D-7EC9FDE05289}"/>
    <cellStyle name="Comma 2 2 3 8 2" xfId="50281" xr:uid="{9A30C569-B16A-43F3-A2B4-363BF13DD1E3}"/>
    <cellStyle name="Comma 2 2 3 8 2 2" xfId="50282" xr:uid="{AF11BBB4-D975-4A1C-9FDF-F279FE5E9283}"/>
    <cellStyle name="Comma 2 2 3 8 2 2 2" xfId="50283" xr:uid="{4EE1F67D-8CC9-43A0-A060-B8D69A2A5D63}"/>
    <cellStyle name="Comma 2 2 3 8 2 2 3" xfId="50284" xr:uid="{5D37ACAC-6083-481A-9B4D-52F261C79D16}"/>
    <cellStyle name="Comma 2 2 3 8 2 3" xfId="50285" xr:uid="{A3B28DA6-8880-4BF1-B908-68C6EB09BCB4}"/>
    <cellStyle name="Comma 2 2 3 8 2 4" xfId="50286" xr:uid="{0264B7EA-3BB2-4EDE-9E6E-A8AF30A81E92}"/>
    <cellStyle name="Comma 2 2 3 8 3" xfId="50287" xr:uid="{4918C405-F92E-4B65-8BE1-22B33E688F1E}"/>
    <cellStyle name="Comma 2 2 3 8 3 2" xfId="50288" xr:uid="{BF46AC49-4455-49BA-BD94-04BA5CC68593}"/>
    <cellStyle name="Comma 2 2 3 8 3 3" xfId="50289" xr:uid="{923DC13B-87BF-4B5E-86A8-87705C14B4F5}"/>
    <cellStyle name="Comma 2 2 3 8 4" xfId="50290" xr:uid="{DDD1DD74-0BC6-48CB-97A0-04FDBD3D448D}"/>
    <cellStyle name="Comma 2 2 3 8 5" xfId="50291" xr:uid="{A1E3009E-8B05-4BA8-A5CA-172B9357F27C}"/>
    <cellStyle name="Comma 2 2 3 9" xfId="50292" xr:uid="{DB3447E8-54A9-48CE-A4BA-D0C8A4AA220B}"/>
    <cellStyle name="Comma 2 2 3 9 2" xfId="50293" xr:uid="{95DDD80A-A1F1-4A1D-92B7-C5FC6486AB50}"/>
    <cellStyle name="Comma 2 2 3 9 2 2" xfId="50294" xr:uid="{CEC92636-816C-483B-A9C7-75E252F629F5}"/>
    <cellStyle name="Comma 2 2 3 9 2 3" xfId="50295" xr:uid="{0EAA65B2-C3F0-422B-8116-8AA3592273C8}"/>
    <cellStyle name="Comma 2 2 3 9 3" xfId="50296" xr:uid="{F651D6F7-0334-498E-9794-9583D04B5B67}"/>
    <cellStyle name="Comma 2 2 3 9 4" xfId="50297" xr:uid="{E5F78009-B6F2-4FDE-8EBF-C36536B786B4}"/>
    <cellStyle name="Comma 2 2 4" xfId="1416" xr:uid="{C2FABE1B-8BFD-40E1-9B86-92E8A87019E7}"/>
    <cellStyle name="Comma 2 2 4 2" xfId="50298" xr:uid="{C214E102-B455-4FE6-A14F-43CDA1837F3F}"/>
    <cellStyle name="Comma 2 2 4 2 2" xfId="50299" xr:uid="{E36F9763-404D-478D-972A-DC1524150FA0}"/>
    <cellStyle name="Comma 2 2 4 2 2 2" xfId="50300" xr:uid="{150B7C94-CAB3-4C5D-A44B-108357A11267}"/>
    <cellStyle name="Comma 2 2 4 2 2 2 2" xfId="50301" xr:uid="{66A4B3DA-24FF-42DD-A51E-0E8ED3B7BFE3}"/>
    <cellStyle name="Comma 2 2 4 2 2 2 3" xfId="50302" xr:uid="{55D78C24-BCBD-4063-B1E0-B2346E8AC196}"/>
    <cellStyle name="Comma 2 2 4 2 2 3" xfId="50303" xr:uid="{13146A08-E557-4BA1-9D99-BB1E7431C4D7}"/>
    <cellStyle name="Comma 2 2 4 2 2 4" xfId="50304" xr:uid="{74AD38D9-A96C-4BAA-96A5-CC5E934004EE}"/>
    <cellStyle name="Comma 2 2 4 2 3" xfId="50305" xr:uid="{238A0455-F045-44F6-AF7C-3113024E5748}"/>
    <cellStyle name="Comma 2 2 4 2 3 2" xfId="50306" xr:uid="{E7C58E6B-22CA-4FA1-89A4-17728C120878}"/>
    <cellStyle name="Comma 2 2 4 2 3 3" xfId="50307" xr:uid="{C5749D71-13BA-48DD-9CFC-46533FC07BB0}"/>
    <cellStyle name="Comma 2 2 4 2 4" xfId="50308" xr:uid="{A3F31FEF-FA89-4601-8F1D-8914E199921E}"/>
    <cellStyle name="Comma 2 2 4 2 5" xfId="50309" xr:uid="{D2CA3DEC-2877-494C-B0FC-00ADA8DB1B60}"/>
    <cellStyle name="Comma 2 2 4 3" xfId="50310" xr:uid="{1D71C0EB-3022-401E-95B3-A9DEF294E560}"/>
    <cellStyle name="Comma 2 2 4 3 2" xfId="50311" xr:uid="{1E745B78-E2BE-4A91-82A3-DB4E11DA7C80}"/>
    <cellStyle name="Comma 2 2 4 3 2 2" xfId="50312" xr:uid="{AC702799-6F36-425F-8277-46B63E1C2157}"/>
    <cellStyle name="Comma 2 2 4 3 2 3" xfId="50313" xr:uid="{1C7E9CB3-376C-4101-AE99-6AE528BC6E0A}"/>
    <cellStyle name="Comma 2 2 4 3 3" xfId="50314" xr:uid="{A8C5DA21-7664-4B55-A18E-06ABA9EB70C9}"/>
    <cellStyle name="Comma 2 2 4 3 4" xfId="50315" xr:uid="{25402AEC-73F3-4F8E-AA12-279B849188F8}"/>
    <cellStyle name="Comma 2 2 4 4" xfId="50316" xr:uid="{CBEEE3C8-1718-4DF7-85DD-F4E1BCEF0502}"/>
    <cellStyle name="Comma 2 2 4 4 2" xfId="50317" xr:uid="{60B3E617-48F0-4099-A74E-5F482FBA73DA}"/>
    <cellStyle name="Comma 2 2 4 4 3" xfId="50318" xr:uid="{1A19EB03-6E2F-4F96-9820-501C8AE9621E}"/>
    <cellStyle name="Comma 2 2 4 5" xfId="50319" xr:uid="{D86E489C-F243-4D9E-A084-1399372A9523}"/>
    <cellStyle name="Comma 2 2 4 6" xfId="50320" xr:uid="{E55A2636-7081-4E14-AA25-A91E43E822F5}"/>
    <cellStyle name="Comma 2 2 5" xfId="1417" xr:uid="{407B3A44-7217-4CE1-8CB6-7E2F41C26B33}"/>
    <cellStyle name="Comma 2 2 5 2" xfId="50321" xr:uid="{01484D16-A989-4400-93BE-1F466393E73B}"/>
    <cellStyle name="Comma 2 2 5 2 2" xfId="50322" xr:uid="{851AB9F0-733B-4F45-B68F-6849117D6047}"/>
    <cellStyle name="Comma 2 2 5 2 2 2" xfId="50323" xr:uid="{BAAD1BCB-E5E2-451A-B31C-934696D15AD4}"/>
    <cellStyle name="Comma 2 2 5 2 2 2 2" xfId="50324" xr:uid="{3B39A596-9F11-4897-9F88-2C36E68DB357}"/>
    <cellStyle name="Comma 2 2 5 2 2 2 3" xfId="50325" xr:uid="{7DF2BF10-F55F-41BC-B9FF-90017D7B1D33}"/>
    <cellStyle name="Comma 2 2 5 2 2 3" xfId="50326" xr:uid="{ED2E34DC-3E38-41F3-9AD7-303CF6092B0D}"/>
    <cellStyle name="Comma 2 2 5 2 2 4" xfId="50327" xr:uid="{4289F89C-898E-474F-ABC8-948A4866B103}"/>
    <cellStyle name="Comma 2 2 5 2 3" xfId="50328" xr:uid="{0AC9630D-D013-43CA-B03C-CF8326F364AA}"/>
    <cellStyle name="Comma 2 2 5 2 3 2" xfId="50329" xr:uid="{6F56E980-B5C1-4A1B-88B2-5CD4349B3A26}"/>
    <cellStyle name="Comma 2 2 5 2 3 3" xfId="50330" xr:uid="{C21C58CA-94FC-4DA1-BFD2-5E393C9E57F2}"/>
    <cellStyle name="Comma 2 2 5 2 4" xfId="50331" xr:uid="{DCF0F9B0-A36D-408C-A9E4-60B6E7EB55EA}"/>
    <cellStyle name="Comma 2 2 5 2 5" xfId="50332" xr:uid="{56C805CA-F63D-4164-91AB-3D157A170370}"/>
    <cellStyle name="Comma 2 2 5 3" xfId="50333" xr:uid="{A1D3339A-EDA0-4673-8C39-519BAF0DE2C1}"/>
    <cellStyle name="Comma 2 2 5 3 2" xfId="50334" xr:uid="{72CA2E65-5949-49E2-B756-6047DA834ADC}"/>
    <cellStyle name="Comma 2 2 5 3 2 2" xfId="50335" xr:uid="{4EC4454B-3BB7-4DFF-9D12-F9FDB3396A30}"/>
    <cellStyle name="Comma 2 2 5 3 2 3" xfId="50336" xr:uid="{AC37C0DE-8718-4E9D-BE82-CB1BCDE82A51}"/>
    <cellStyle name="Comma 2 2 5 3 3" xfId="50337" xr:uid="{0ED272D4-F353-4CB8-9441-BAAD42614129}"/>
    <cellStyle name="Comma 2 2 5 3 4" xfId="50338" xr:uid="{DA740A66-5C59-4DA2-9D08-030D5BD8556D}"/>
    <cellStyle name="Comma 2 2 5 4" xfId="50339" xr:uid="{FB7A26AD-AA1B-49DC-B6C9-EB71B72D22B6}"/>
    <cellStyle name="Comma 2 2 5 4 2" xfId="50340" xr:uid="{B9900963-BAF5-4261-9F45-01C60E5027C9}"/>
    <cellStyle name="Comma 2 2 5 4 3" xfId="50341" xr:uid="{EE5CAACA-E86B-4C82-B98C-457FE44FBD5A}"/>
    <cellStyle name="Comma 2 2 5 5" xfId="50342" xr:uid="{9907D824-498E-49DC-856A-3340B1DCE223}"/>
    <cellStyle name="Comma 2 2 5 6" xfId="50343" xr:uid="{35D4EABF-1DFB-40A3-B5FA-3DB7BABE6B0F}"/>
    <cellStyle name="Comma 2 2 6" xfId="1418" xr:uid="{2C3112F3-195B-4D9E-96CE-A4BCF172FBFE}"/>
    <cellStyle name="Comma 2 2 6 2" xfId="50344" xr:uid="{489D8D6F-2A48-48AE-AD3A-1046F54325B6}"/>
    <cellStyle name="Comma 2 2 6 2 2" xfId="50345" xr:uid="{CB74B286-99CF-4FB0-A072-2EF9428CC41A}"/>
    <cellStyle name="Comma 2 2 6 2 2 2" xfId="50346" xr:uid="{C863F5A3-9D25-434A-9B24-8D17F2D22938}"/>
    <cellStyle name="Comma 2 2 6 2 2 3" xfId="50347" xr:uid="{DC3002FD-F915-4769-8836-A47763AC8247}"/>
    <cellStyle name="Comma 2 2 6 2 3" xfId="50348" xr:uid="{32D825AE-F497-46A7-BEE9-3EF53509D23B}"/>
    <cellStyle name="Comma 2 2 6 2 4" xfId="50349" xr:uid="{24AF5472-A289-48CB-95F9-4B39907ED34C}"/>
    <cellStyle name="Comma 2 2 6 3" xfId="50350" xr:uid="{2F2E8778-83F2-4C6A-9380-56C688DACFAF}"/>
    <cellStyle name="Comma 2 2 6 3 2" xfId="50351" xr:uid="{91AE9ADD-DE7A-4552-A5C7-61F40007EC1E}"/>
    <cellStyle name="Comma 2 2 6 3 3" xfId="50352" xr:uid="{BDC927A9-BFB5-4E7C-8C93-864C725F433B}"/>
    <cellStyle name="Comma 2 2 6 4" xfId="50353" xr:uid="{63ED1460-29D7-46CA-A870-3436CB092AF9}"/>
    <cellStyle name="Comma 2 2 6 5" xfId="50354" xr:uid="{263B3FEA-4235-4406-91CD-CE03F12F75C4}"/>
    <cellStyle name="Comma 2 2 7" xfId="50355" xr:uid="{613A7B4D-5265-4D17-A5CC-EADB00F9D5B0}"/>
    <cellStyle name="Comma 2 2 7 2" xfId="50356" xr:uid="{6EE06C7C-3ED2-470D-B701-1772780840B0}"/>
    <cellStyle name="Comma 2 2 7 2 2" xfId="50357" xr:uid="{45CEE30D-57B3-46E9-8581-1BBFC3579E04}"/>
    <cellStyle name="Comma 2 2 7 2 2 2" xfId="50358" xr:uid="{27C40E87-0266-4E59-83A2-2084666D71A1}"/>
    <cellStyle name="Comma 2 2 7 2 2 3" xfId="50359" xr:uid="{FD8CDCDF-BB19-41BD-B6DC-50CB4C4CD8C3}"/>
    <cellStyle name="Comma 2 2 7 2 3" xfId="50360" xr:uid="{B95B0869-858C-4FCE-A8E3-D7DFD14DD9CF}"/>
    <cellStyle name="Comma 2 2 7 2 4" xfId="50361" xr:uid="{0DB62A1B-5CBA-4768-8000-8FB907F2822D}"/>
    <cellStyle name="Comma 2 2 7 3" xfId="50362" xr:uid="{2ACE1D22-B51F-41F6-9BC9-44438FA4E3B5}"/>
    <cellStyle name="Comma 2 2 7 3 2" xfId="50363" xr:uid="{E6395E54-ECE4-4C47-9CE9-E13CAD0A25E8}"/>
    <cellStyle name="Comma 2 2 7 3 3" xfId="50364" xr:uid="{7A551848-0890-4F17-BCEA-5AD2AB696AAE}"/>
    <cellStyle name="Comma 2 2 7 4" xfId="50365" xr:uid="{FA0CA53F-7D62-40CE-AD0A-D6872F18398B}"/>
    <cellStyle name="Comma 2 2 7 5" xfId="50366" xr:uid="{29300E7B-A7EF-4AA6-AB4D-0E13078BB3C9}"/>
    <cellStyle name="Comma 2 2_2010 Return to Provision" xfId="50367" xr:uid="{3FC728F3-4733-47E5-8364-8BC4C88AB3D4}"/>
    <cellStyle name="Comma 2 20" xfId="50368" xr:uid="{E6CEAF8F-BC9B-471F-BB38-EAEFF71AEFEB}"/>
    <cellStyle name="Comma 2 21" xfId="50369" xr:uid="{7B992EE5-7B93-4D15-BE15-17EBF1E145D9}"/>
    <cellStyle name="Comma 2 22" xfId="50370" xr:uid="{A6745AB2-31E7-4BDF-BB01-DF0FCEA44D61}"/>
    <cellStyle name="Comma 2 23" xfId="50371" xr:uid="{4B839168-B6C8-4FA3-9015-C75D12B72FC0}"/>
    <cellStyle name="Comma 2 24" xfId="50372" xr:uid="{177E8780-DFE6-4678-A9B6-B515440A746A}"/>
    <cellStyle name="Comma 2 25" xfId="50373" xr:uid="{C2B56E29-52D5-4F59-8589-A00B5BDAA063}"/>
    <cellStyle name="Comma 2 26" xfId="50374" xr:uid="{304C64B2-E741-46F7-AABB-111251426201}"/>
    <cellStyle name="Comma 2 27" xfId="50375" xr:uid="{F7B1CF14-CCA7-45DE-BD59-8C7EF0677115}"/>
    <cellStyle name="Comma 2 27 2" xfId="50376" xr:uid="{86D39B54-3E65-4FE1-8E3D-711DCCE11E28}"/>
    <cellStyle name="Comma 2 27 2 2" xfId="50377" xr:uid="{2EA6D4B0-F010-443F-9166-2B0EB251A19C}"/>
    <cellStyle name="Comma 2 27 2 3" xfId="50378" xr:uid="{B6C9CB38-1121-475A-ABC6-A72D4DB83B00}"/>
    <cellStyle name="Comma 2 27 3" xfId="50379" xr:uid="{78F0CD02-4515-4568-8165-D43BA6C78E7D}"/>
    <cellStyle name="Comma 2 27 4" xfId="50380" xr:uid="{371113F8-8F4F-43C3-8BEE-A48C549F924C}"/>
    <cellStyle name="Comma 2 27 5" xfId="50381" xr:uid="{2414BB2C-5A37-421F-A2A7-0BB7BE7CCEE4}"/>
    <cellStyle name="Comma 2 27 6" xfId="50382" xr:uid="{26F0F0F4-DE42-4C5A-B380-797600E1E8E3}"/>
    <cellStyle name="Comma 2 28" xfId="50383" xr:uid="{5F074943-1DE2-46BD-9C15-74A3E920C870}"/>
    <cellStyle name="Comma 2 3" xfId="1419" xr:uid="{137C5D1E-53E9-4DC6-80DD-304B8E101A1B}"/>
    <cellStyle name="Comma 2 3 2" xfId="1420" xr:uid="{4C740F3A-706B-4D0B-9F3A-F0573203C638}"/>
    <cellStyle name="Comma 2 3 2 10" xfId="50384" xr:uid="{378D5F80-4342-4334-8794-B9685D7F77E5}"/>
    <cellStyle name="Comma 2 3 2 10 2" xfId="50385" xr:uid="{999E61BD-482B-4D2A-9E0E-76F4B719246B}"/>
    <cellStyle name="Comma 2 3 2 10 3" xfId="50386" xr:uid="{6BFBB965-8D69-4B23-A012-CE913B4AB1E5}"/>
    <cellStyle name="Comma 2 3 2 11" xfId="50387" xr:uid="{1DD8490C-9B8A-43C5-A2E8-C4ACC86DB8C6}"/>
    <cellStyle name="Comma 2 3 2 12" xfId="50388" xr:uid="{780E3F26-8F91-4009-8360-086A26973567}"/>
    <cellStyle name="Comma 2 3 2 13" xfId="50389" xr:uid="{1C890B68-0E2E-45A5-8D0E-8B0A4419BBF6}"/>
    <cellStyle name="Comma 2 3 2 2" xfId="50390" xr:uid="{F3C1485F-1CDF-4011-99CD-788BF660A98D}"/>
    <cellStyle name="Comma 2 3 2 2 2" xfId="50391" xr:uid="{AF9DE30E-F408-45EC-BB07-50B0A72F4B86}"/>
    <cellStyle name="Comma 2 3 2 2 2 2" xfId="50392" xr:uid="{60BDC2AB-C31B-4273-805D-4C5C37F74BB2}"/>
    <cellStyle name="Comma 2 3 2 2 2 2 2" xfId="50393" xr:uid="{50A7EDD0-0469-4140-9910-EC68D292F5E5}"/>
    <cellStyle name="Comma 2 3 2 2 2 2 2 2" xfId="50394" xr:uid="{4104F4CB-F425-499C-98DA-96DA8EA9594C}"/>
    <cellStyle name="Comma 2 3 2 2 2 2 2 3" xfId="50395" xr:uid="{EE2FCE96-E133-4103-95E2-B101ED8F1E37}"/>
    <cellStyle name="Comma 2 3 2 2 2 2 3" xfId="50396" xr:uid="{3772D0D6-27A7-47FD-9E1C-5AB9136215B2}"/>
    <cellStyle name="Comma 2 3 2 2 2 2 4" xfId="50397" xr:uid="{236E4A3E-B077-46E1-8B3D-CD1000087276}"/>
    <cellStyle name="Comma 2 3 2 2 2 3" xfId="50398" xr:uid="{7F62A10B-65E5-4A22-A063-0C29F5BCFE2B}"/>
    <cellStyle name="Comma 2 3 2 2 2 3 2" xfId="50399" xr:uid="{7BEE08E0-D4A1-4294-B308-79226740E2D1}"/>
    <cellStyle name="Comma 2 3 2 2 2 3 3" xfId="50400" xr:uid="{39069906-C2EA-44B3-AA46-38FA534EA3D8}"/>
    <cellStyle name="Comma 2 3 2 2 2 4" xfId="50401" xr:uid="{AEA8BB21-D7E5-4107-B87E-951C8C631C44}"/>
    <cellStyle name="Comma 2 3 2 2 2 5" xfId="50402" xr:uid="{0C3ACE87-C9DB-41D1-A13E-778C0CF3B0F3}"/>
    <cellStyle name="Comma 2 3 2 2 3" xfId="50403" xr:uid="{5D9F42CC-3864-45D2-A1EC-ED67FBD993A7}"/>
    <cellStyle name="Comma 2 3 2 2 3 2" xfId="50404" xr:uid="{740816BB-8915-49E6-A32E-B1C6609F7033}"/>
    <cellStyle name="Comma 2 3 2 2 3 2 2" xfId="50405" xr:uid="{2C528EC0-18E6-4EF0-A90A-7F5FF043E1B4}"/>
    <cellStyle name="Comma 2 3 2 2 3 2 2 2" xfId="50406" xr:uid="{9CF49211-E6C1-475D-A001-D1CD6AF8AD60}"/>
    <cellStyle name="Comma 2 3 2 2 3 2 2 3" xfId="50407" xr:uid="{C5672619-DCFE-4FE6-B917-AD27DDB1FCDC}"/>
    <cellStyle name="Comma 2 3 2 2 3 2 3" xfId="50408" xr:uid="{DECB765A-6492-4A5D-9403-DEBD50C86675}"/>
    <cellStyle name="Comma 2 3 2 2 3 2 4" xfId="50409" xr:uid="{30C5F8E3-77B4-4A70-8189-A36F37963841}"/>
    <cellStyle name="Comma 2 3 2 2 3 3" xfId="50410" xr:uid="{A3389F71-C26D-4258-9F47-C6A1E94D5E38}"/>
    <cellStyle name="Comma 2 3 2 2 3 3 2" xfId="50411" xr:uid="{AB136F5B-70AA-4855-AA1C-24433A484FFA}"/>
    <cellStyle name="Comma 2 3 2 2 3 3 3" xfId="50412" xr:uid="{98693289-8659-4CA3-95BC-02BE050D67E5}"/>
    <cellStyle name="Comma 2 3 2 2 3 4" xfId="50413" xr:uid="{55DD1BEF-316F-4125-B16B-D757120ED592}"/>
    <cellStyle name="Comma 2 3 2 2 3 5" xfId="50414" xr:uid="{EAC397BC-3090-47AE-AC30-85A9C2D98AC8}"/>
    <cellStyle name="Comma 2 3 2 2 4" xfId="50415" xr:uid="{CF6041F2-9FA1-4FA1-8899-799FD386A7A3}"/>
    <cellStyle name="Comma 2 3 2 2 4 2" xfId="50416" xr:uid="{EEE18C29-89A7-4B1E-A3D1-5FC99E51B9B8}"/>
    <cellStyle name="Comma 2 3 2 2 4 2 2" xfId="50417" xr:uid="{7715469D-58DD-4BC2-AFD1-0D65F837F2F1}"/>
    <cellStyle name="Comma 2 3 2 2 4 2 2 2" xfId="50418" xr:uid="{EC89C0CC-6753-4550-95DE-60FC68392648}"/>
    <cellStyle name="Comma 2 3 2 2 4 2 2 3" xfId="50419" xr:uid="{856A05B2-29B2-4D4E-B541-0436548FE9F7}"/>
    <cellStyle name="Comma 2 3 2 2 4 2 3" xfId="50420" xr:uid="{3883A219-B3A5-4DEA-B29D-F5164609A93D}"/>
    <cellStyle name="Comma 2 3 2 2 4 2 4" xfId="50421" xr:uid="{4211E109-0388-4D2F-A473-B6BE7007832B}"/>
    <cellStyle name="Comma 2 3 2 2 4 3" xfId="50422" xr:uid="{17EC1B05-544F-413B-977B-30FECA7C8CBD}"/>
    <cellStyle name="Comma 2 3 2 2 4 3 2" xfId="50423" xr:uid="{18606E2D-FBC8-4260-A666-9BB5DC298AC0}"/>
    <cellStyle name="Comma 2 3 2 2 4 3 3" xfId="50424" xr:uid="{2413242E-89A0-45C2-B5D9-A1A6C7C45A19}"/>
    <cellStyle name="Comma 2 3 2 2 4 4" xfId="50425" xr:uid="{6E621331-83C0-483B-9EC5-4801E6CB14F5}"/>
    <cellStyle name="Comma 2 3 2 2 4 5" xfId="50426" xr:uid="{4B2D193E-8D2D-43F2-A78A-07ABB33F2D2C}"/>
    <cellStyle name="Comma 2 3 2 2 5" xfId="50427" xr:uid="{CC08BDF1-78AD-4DC4-88D2-6C6F6441FE88}"/>
    <cellStyle name="Comma 2 3 2 2 5 2" xfId="50428" xr:uid="{EF3809D4-B49E-4BBE-9639-0E629B1BADE4}"/>
    <cellStyle name="Comma 2 3 2 2 5 2 2" xfId="50429" xr:uid="{E6669B99-4B35-4555-967A-15F6D717E56B}"/>
    <cellStyle name="Comma 2 3 2 2 5 2 2 2" xfId="50430" xr:uid="{F9D1124B-736F-4968-9E9E-5DCD584A8525}"/>
    <cellStyle name="Comma 2 3 2 2 5 2 2 3" xfId="50431" xr:uid="{AB7845CF-8899-486C-BFE3-41FE5BCBA0D9}"/>
    <cellStyle name="Comma 2 3 2 2 5 2 3" xfId="50432" xr:uid="{000CD033-0A00-4AFF-BE08-57530D880E8B}"/>
    <cellStyle name="Comma 2 3 2 2 5 2 4" xfId="50433" xr:uid="{96FA3F33-411C-49D2-9BD5-2C0326F1B398}"/>
    <cellStyle name="Comma 2 3 2 2 5 3" xfId="50434" xr:uid="{38AAE467-9EAD-4434-BE58-BE9C712DE082}"/>
    <cellStyle name="Comma 2 3 2 2 5 3 2" xfId="50435" xr:uid="{B4BCD6B6-A81F-4E9E-9454-DF73B13187CB}"/>
    <cellStyle name="Comma 2 3 2 2 5 3 3" xfId="50436" xr:uid="{686D41E7-69E3-4FE6-97EC-9CC02E4E9EED}"/>
    <cellStyle name="Comma 2 3 2 2 5 4" xfId="50437" xr:uid="{5EDDC1DB-E75C-4B16-B307-2C8AF3A942A9}"/>
    <cellStyle name="Comma 2 3 2 2 5 5" xfId="50438" xr:uid="{C6114821-15AA-4649-98CA-8593FFD27F16}"/>
    <cellStyle name="Comma 2 3 2 2 6" xfId="50439" xr:uid="{CF61AED6-F05B-4B86-B084-38970ECFBAE3}"/>
    <cellStyle name="Comma 2 3 2 2 6 2" xfId="50440" xr:uid="{287003CF-EA24-4247-ABFF-6A7474775F39}"/>
    <cellStyle name="Comma 2 3 2 2 6 2 2" xfId="50441" xr:uid="{82FAC640-CD0B-47DC-8A7A-EC36628FBD20}"/>
    <cellStyle name="Comma 2 3 2 2 6 2 3" xfId="50442" xr:uid="{511AE3BA-B869-46BD-9378-45D5F6E83BD2}"/>
    <cellStyle name="Comma 2 3 2 2 6 3" xfId="50443" xr:uid="{F38D2AB8-54E8-4562-9B8C-8834CD15EA35}"/>
    <cellStyle name="Comma 2 3 2 2 6 4" xfId="50444" xr:uid="{0AF99980-D010-41F6-A222-4AEE6621494C}"/>
    <cellStyle name="Comma 2 3 2 2 7" xfId="50445" xr:uid="{6E4C16FD-C22C-44A3-8C5D-738F13F6A38E}"/>
    <cellStyle name="Comma 2 3 2 2 7 2" xfId="50446" xr:uid="{332C52FC-92A0-4A94-95E9-36497CB18147}"/>
    <cellStyle name="Comma 2 3 2 2 7 3" xfId="50447" xr:uid="{74E545DF-40AF-461E-B2CA-73C78BBAB369}"/>
    <cellStyle name="Comma 2 3 2 2 8" xfId="50448" xr:uid="{B92B9CEC-C223-4DA0-8028-4C0544546335}"/>
    <cellStyle name="Comma 2 3 2 2 9" xfId="50449" xr:uid="{72126C57-0704-410F-9A55-2D0A5FBED0AC}"/>
    <cellStyle name="Comma 2 3 2 3" xfId="50450" xr:uid="{F1CC82E5-38E1-493E-8572-8EA15B6C5F9B}"/>
    <cellStyle name="Comma 2 3 2 3 2" xfId="50451" xr:uid="{3F1F51A4-CDEE-4AB8-B035-CA0ABFFD7101}"/>
    <cellStyle name="Comma 2 3 2 3 2 2" xfId="50452" xr:uid="{B3D40B26-C502-49AD-ABC4-AFCEAD91F5DC}"/>
    <cellStyle name="Comma 2 3 2 3 2 2 2" xfId="50453" xr:uid="{8A5AF6A1-32D2-49CC-B614-5544EE46CDCE}"/>
    <cellStyle name="Comma 2 3 2 3 2 2 3" xfId="50454" xr:uid="{F8B3FAEB-7F23-45EE-996D-0A5838F0C4E6}"/>
    <cellStyle name="Comma 2 3 2 3 2 3" xfId="50455" xr:uid="{96A32C3C-DCA9-48E4-B5EE-7C5ABF70A5DE}"/>
    <cellStyle name="Comma 2 3 2 3 2 4" xfId="50456" xr:uid="{C06E2A03-32B1-4857-87AB-EB32660CA0A1}"/>
    <cellStyle name="Comma 2 3 2 3 3" xfId="50457" xr:uid="{C57A7F1C-7A4A-4679-AD13-ABC6A164103F}"/>
    <cellStyle name="Comma 2 3 2 3 3 2" xfId="50458" xr:uid="{870C7F7A-AA5D-4237-9B0D-102AF573AF9F}"/>
    <cellStyle name="Comma 2 3 2 3 3 3" xfId="50459" xr:uid="{3FD1DD37-E222-421B-98E6-82B2979F6A1D}"/>
    <cellStyle name="Comma 2 3 2 3 4" xfId="50460" xr:uid="{CB998920-F2B8-4048-AD4B-B0CE270EE7C9}"/>
    <cellStyle name="Comma 2 3 2 3 5" xfId="50461" xr:uid="{AF5003F4-A4D0-4C45-98AF-1AED3D4B3E76}"/>
    <cellStyle name="Comma 2 3 2 4" xfId="50462" xr:uid="{F01FA890-EF1F-4551-BF07-22C3B4A28F17}"/>
    <cellStyle name="Comma 2 3 2 4 2" xfId="50463" xr:uid="{0F30CBED-2DE9-4B2F-9A52-995ABE09E89F}"/>
    <cellStyle name="Comma 2 3 2 4 2 2" xfId="50464" xr:uid="{A406144C-E089-4B48-B495-03CC1E164001}"/>
    <cellStyle name="Comma 2 3 2 4 2 2 2" xfId="50465" xr:uid="{349A3B67-86C2-4FF3-87F4-85B0CFAB0DC7}"/>
    <cellStyle name="Comma 2 3 2 4 2 2 3" xfId="50466" xr:uid="{0E482E28-95E5-4965-B9A7-3603E64AF5AD}"/>
    <cellStyle name="Comma 2 3 2 4 2 3" xfId="50467" xr:uid="{B1F8FA9E-94EB-47FC-8668-2275BD2A05D0}"/>
    <cellStyle name="Comma 2 3 2 4 2 4" xfId="50468" xr:uid="{8EF728E5-C200-4053-A67A-7DB68D080518}"/>
    <cellStyle name="Comma 2 3 2 4 3" xfId="50469" xr:uid="{415C5F81-251C-4F35-8729-74AF9B16B74C}"/>
    <cellStyle name="Comma 2 3 2 4 3 2" xfId="50470" xr:uid="{9E29BDA9-4B04-424C-B656-3531F1A02A33}"/>
    <cellStyle name="Comma 2 3 2 4 3 3" xfId="50471" xr:uid="{A4EA0213-BF7D-45A5-9EC4-C1D89A7C4C32}"/>
    <cellStyle name="Comma 2 3 2 4 4" xfId="50472" xr:uid="{B67E796D-582F-43DC-84AA-AC1872A6A86D}"/>
    <cellStyle name="Comma 2 3 2 4 5" xfId="50473" xr:uid="{A73D40C4-DE71-4780-843D-3AC83F42E8C4}"/>
    <cellStyle name="Comma 2 3 2 5" xfId="50474" xr:uid="{5D845D29-3436-4C64-BAC3-64D2461CE235}"/>
    <cellStyle name="Comma 2 3 2 5 2" xfId="50475" xr:uid="{59A2EE5C-5E5C-4FC8-A581-627DFC152E1B}"/>
    <cellStyle name="Comma 2 3 2 5 2 2" xfId="50476" xr:uid="{96859DC2-2FF2-4D08-B388-2C6907B12267}"/>
    <cellStyle name="Comma 2 3 2 5 2 2 2" xfId="50477" xr:uid="{83C7F7D4-6C1A-47A1-AE04-8D9B53713ED5}"/>
    <cellStyle name="Comma 2 3 2 5 2 2 3" xfId="50478" xr:uid="{65FF6F8E-99BC-4924-BD18-1DD6C268FB0D}"/>
    <cellStyle name="Comma 2 3 2 5 2 3" xfId="50479" xr:uid="{56CDCED0-D7B8-4294-9E90-D1A56D33D3E4}"/>
    <cellStyle name="Comma 2 3 2 5 2 4" xfId="50480" xr:uid="{7CDE1252-5CA5-4063-A1A2-9BB70BE2444C}"/>
    <cellStyle name="Comma 2 3 2 5 3" xfId="50481" xr:uid="{6B23CF81-C71B-4B88-A4B4-D86B6CC1762C}"/>
    <cellStyle name="Comma 2 3 2 5 3 2" xfId="50482" xr:uid="{DD326303-125E-486D-A17E-EC4EF086E1E7}"/>
    <cellStyle name="Comma 2 3 2 5 3 3" xfId="50483" xr:uid="{B6DFBEE5-E5A8-470F-B30F-D201215BFE2E}"/>
    <cellStyle name="Comma 2 3 2 5 4" xfId="50484" xr:uid="{A87027BE-69AF-4DAE-9996-7984AE275115}"/>
    <cellStyle name="Comma 2 3 2 5 5" xfId="50485" xr:uid="{285CA180-A222-4371-8E80-8AA4365D1B7B}"/>
    <cellStyle name="Comma 2 3 2 6" xfId="50486" xr:uid="{23761222-A5C6-49F0-99CE-BC5F99AFC6D1}"/>
    <cellStyle name="Comma 2 3 2 6 2" xfId="50487" xr:uid="{1DFEC268-24A3-414A-9D4D-F09C0BCAA56A}"/>
    <cellStyle name="Comma 2 3 2 6 2 2" xfId="50488" xr:uid="{AD34CFC2-FAAA-47D8-A16A-3F797E407B21}"/>
    <cellStyle name="Comma 2 3 2 6 2 2 2" xfId="50489" xr:uid="{E88D306F-EDE7-4031-B786-4F1A87D7B97C}"/>
    <cellStyle name="Comma 2 3 2 6 2 2 3" xfId="50490" xr:uid="{65992B2F-F856-4E76-9537-EAC4C966131D}"/>
    <cellStyle name="Comma 2 3 2 6 2 3" xfId="50491" xr:uid="{98748341-4B28-4C7D-8A31-103C03D3FA30}"/>
    <cellStyle name="Comma 2 3 2 6 2 4" xfId="50492" xr:uid="{856ED1D6-A4E5-4C52-8F5D-635627739D82}"/>
    <cellStyle name="Comma 2 3 2 6 3" xfId="50493" xr:uid="{8D0B0AAC-159C-48F7-92DC-94F7C989DEDE}"/>
    <cellStyle name="Comma 2 3 2 6 3 2" xfId="50494" xr:uid="{C84CE72E-AE1F-4FA6-87C1-45638EC875DC}"/>
    <cellStyle name="Comma 2 3 2 6 3 3" xfId="50495" xr:uid="{28DC04D9-418A-48B4-8F0F-07BFE54B5F05}"/>
    <cellStyle name="Comma 2 3 2 6 4" xfId="50496" xr:uid="{C371F685-47BD-4DFC-B4BD-07FA7602CDFA}"/>
    <cellStyle name="Comma 2 3 2 6 5" xfId="50497" xr:uid="{71F6E9EC-3332-423A-9CD3-BF584173B50E}"/>
    <cellStyle name="Comma 2 3 2 7" xfId="50498" xr:uid="{C4E52EF9-CF51-4C24-AD27-7C7388C6AA2D}"/>
    <cellStyle name="Comma 2 3 2 7 2" xfId="50499" xr:uid="{1804EB2A-E347-4EFB-9E2D-056F49F58A80}"/>
    <cellStyle name="Comma 2 3 2 7 2 2" xfId="50500" xr:uid="{EA0373FB-8F7F-47BD-96BF-9432C4AB5597}"/>
    <cellStyle name="Comma 2 3 2 7 2 2 2" xfId="50501" xr:uid="{0CAE8ED4-2B31-4CD9-940E-F105C49B95A3}"/>
    <cellStyle name="Comma 2 3 2 7 2 2 3" xfId="50502" xr:uid="{F8E02541-BDF1-4137-8D8E-89AB145F4D86}"/>
    <cellStyle name="Comma 2 3 2 7 2 3" xfId="50503" xr:uid="{91A9CBF3-6321-4D07-96B7-128C7176DA95}"/>
    <cellStyle name="Comma 2 3 2 7 2 4" xfId="50504" xr:uid="{0FAD311C-358C-42AC-AB8F-6292EE1A04FA}"/>
    <cellStyle name="Comma 2 3 2 7 3" xfId="50505" xr:uid="{64E1E649-A431-4C02-9A40-800972DAF26F}"/>
    <cellStyle name="Comma 2 3 2 7 3 2" xfId="50506" xr:uid="{C1448EA5-6143-4B3D-AF32-157AC5BBD7EB}"/>
    <cellStyle name="Comma 2 3 2 7 3 3" xfId="50507" xr:uid="{5FB06EB3-1BC3-4816-A466-B6C93B0C19F2}"/>
    <cellStyle name="Comma 2 3 2 7 4" xfId="50508" xr:uid="{B5FCB41A-2772-4B89-A957-DDDA3E363365}"/>
    <cellStyle name="Comma 2 3 2 7 5" xfId="50509" xr:uid="{E296FA63-4C08-4D06-9B27-14BACFF80488}"/>
    <cellStyle name="Comma 2 3 2 8" xfId="50510" xr:uid="{BF5A149F-C256-4FFC-96A8-DC96596AE840}"/>
    <cellStyle name="Comma 2 3 2 8 2" xfId="50511" xr:uid="{9A87D0BB-13AA-4454-A558-9BBB9D355FF1}"/>
    <cellStyle name="Comma 2 3 2 8 2 2" xfId="50512" xr:uid="{9D4AB7C8-4049-4D21-A0F3-5AEE343D846E}"/>
    <cellStyle name="Comma 2 3 2 8 2 2 2" xfId="50513" xr:uid="{D132D5D9-6F9F-4BB2-A579-ED4A430C7CCE}"/>
    <cellStyle name="Comma 2 3 2 8 2 2 3" xfId="50514" xr:uid="{EE1AA913-E5BB-4596-96E8-69967A472A13}"/>
    <cellStyle name="Comma 2 3 2 8 2 3" xfId="50515" xr:uid="{AF9D2FED-F68D-4850-B76E-079520B3C880}"/>
    <cellStyle name="Comma 2 3 2 8 2 4" xfId="50516" xr:uid="{45E6D437-F8E7-40BF-B40C-96D16C69C6A6}"/>
    <cellStyle name="Comma 2 3 2 8 3" xfId="50517" xr:uid="{16EF5740-8021-4195-AAF3-2833B29D484F}"/>
    <cellStyle name="Comma 2 3 2 8 3 2" xfId="50518" xr:uid="{7415FC28-8902-4A14-913B-7533D166E589}"/>
    <cellStyle name="Comma 2 3 2 8 3 3" xfId="50519" xr:uid="{C334DC68-B05A-4163-9D25-1138F48CCB3E}"/>
    <cellStyle name="Comma 2 3 2 8 4" xfId="50520" xr:uid="{9A12CE10-EF08-4FF9-A362-C612CCD7D851}"/>
    <cellStyle name="Comma 2 3 2 8 5" xfId="50521" xr:uid="{01C48024-CC39-4157-97CC-AD8DFAADCE8D}"/>
    <cellStyle name="Comma 2 3 2 9" xfId="50522" xr:uid="{A16F183B-403B-48E5-9600-A98D4F0C6F99}"/>
    <cellStyle name="Comma 2 3 2 9 2" xfId="50523" xr:uid="{E65CA0CD-C8B8-44F8-9893-99236749E667}"/>
    <cellStyle name="Comma 2 3 2 9 2 2" xfId="50524" xr:uid="{6770BA31-8D7A-4C79-938E-984CA397604D}"/>
    <cellStyle name="Comma 2 3 2 9 2 3" xfId="50525" xr:uid="{D9A67FB6-2DC6-4BC3-A3DF-95CB1DE2197B}"/>
    <cellStyle name="Comma 2 3 2 9 3" xfId="50526" xr:uid="{986E9162-7701-4552-9BF8-C55060A54EBC}"/>
    <cellStyle name="Comma 2 3 2 9 4" xfId="50527" xr:uid="{1A161264-183B-4B6D-ADCF-75DC1FE28480}"/>
    <cellStyle name="Comma 2 3 3" xfId="50528" xr:uid="{965A66C4-52D0-4613-943A-DF7D66A14518}"/>
    <cellStyle name="Comma 2 3 3 10" xfId="50529" xr:uid="{F11AD1C8-CFB8-468D-9291-A48A47815FBE}"/>
    <cellStyle name="Comma 2 3 3 10 2" xfId="50530" xr:uid="{527A41F9-640D-4213-ACEF-9AC944147C88}"/>
    <cellStyle name="Comma 2 3 3 10 3" xfId="50531" xr:uid="{C1644FD7-6AAD-4E80-BB09-F7BDA86D28FC}"/>
    <cellStyle name="Comma 2 3 3 11" xfId="50532" xr:uid="{99874316-3EAA-49EB-BA27-AD0B7F7EE25B}"/>
    <cellStyle name="Comma 2 3 3 12" xfId="50533" xr:uid="{8781FE28-265F-44A3-BBFF-E5A19440C92B}"/>
    <cellStyle name="Comma 2 3 3 2" xfId="50534" xr:uid="{6D7F073D-0E12-4DC3-9EA6-DE60D17789D1}"/>
    <cellStyle name="Comma 2 3 3 2 2" xfId="50535" xr:uid="{C8D0FD04-04D6-4B1B-AC29-2615C6933D44}"/>
    <cellStyle name="Comma 2 3 3 2 2 2" xfId="50536" xr:uid="{1132A3B7-1D17-496A-912C-ABF3210FEF3E}"/>
    <cellStyle name="Comma 2 3 3 2 2 2 2" xfId="50537" xr:uid="{2925F9E8-5106-4CD7-9431-A84CDBE74430}"/>
    <cellStyle name="Comma 2 3 3 2 2 2 2 2" xfId="50538" xr:uid="{89FE7682-3907-4967-9D58-BB573081C32C}"/>
    <cellStyle name="Comma 2 3 3 2 2 2 2 3" xfId="50539" xr:uid="{D7F3499B-759B-45F7-B89B-B0984DF10A37}"/>
    <cellStyle name="Comma 2 3 3 2 2 2 3" xfId="50540" xr:uid="{612F2AEB-A163-49C8-A85F-4964081526CF}"/>
    <cellStyle name="Comma 2 3 3 2 2 2 4" xfId="50541" xr:uid="{37403D4D-56ED-46E3-B2F3-97B6798EF69D}"/>
    <cellStyle name="Comma 2 3 3 2 2 3" xfId="50542" xr:uid="{9A488095-A44E-4359-86D1-4A8DBD239447}"/>
    <cellStyle name="Comma 2 3 3 2 2 3 2" xfId="50543" xr:uid="{E42DF56D-6A5D-4C03-AE6F-7FE2CDC4AF1A}"/>
    <cellStyle name="Comma 2 3 3 2 2 3 3" xfId="50544" xr:uid="{3A01B315-C2E8-43C1-A908-667293279179}"/>
    <cellStyle name="Comma 2 3 3 2 2 4" xfId="50545" xr:uid="{6492F615-1C60-4C06-9E98-D7A7C655269E}"/>
    <cellStyle name="Comma 2 3 3 2 2 5" xfId="50546" xr:uid="{1690BD9A-22DE-4159-8990-5009E7DC2548}"/>
    <cellStyle name="Comma 2 3 3 2 3" xfId="50547" xr:uid="{3F5FFB38-DB70-4F85-90BB-F617365C866E}"/>
    <cellStyle name="Comma 2 3 3 2 3 2" xfId="50548" xr:uid="{CDB3FFA8-42FD-40E2-B68F-CB437BA30232}"/>
    <cellStyle name="Comma 2 3 3 2 3 2 2" xfId="50549" xr:uid="{1EC56F7E-0D6E-41B1-A437-B437C3F575C9}"/>
    <cellStyle name="Comma 2 3 3 2 3 2 2 2" xfId="50550" xr:uid="{C56161EB-56E0-493C-A1D3-93339D227FC2}"/>
    <cellStyle name="Comma 2 3 3 2 3 2 2 3" xfId="50551" xr:uid="{E199C3F8-AC48-44F8-8C30-DBDCD90FD7EE}"/>
    <cellStyle name="Comma 2 3 3 2 3 2 3" xfId="50552" xr:uid="{1073B9A9-7127-41DD-9AAD-A70650ADF9EA}"/>
    <cellStyle name="Comma 2 3 3 2 3 2 4" xfId="50553" xr:uid="{7B9761F3-FB00-4FCA-ADE6-22319E75F8B7}"/>
    <cellStyle name="Comma 2 3 3 2 3 3" xfId="50554" xr:uid="{4D570E26-15A0-4868-B7C8-F22F6FDAC435}"/>
    <cellStyle name="Comma 2 3 3 2 3 3 2" xfId="50555" xr:uid="{DDBADC93-365A-4289-9299-04AFC61FE636}"/>
    <cellStyle name="Comma 2 3 3 2 3 3 3" xfId="50556" xr:uid="{5A478A73-7ED8-421B-9216-29F205A42C89}"/>
    <cellStyle name="Comma 2 3 3 2 3 4" xfId="50557" xr:uid="{A9F6F13C-F309-4A7B-A516-40255E69306C}"/>
    <cellStyle name="Comma 2 3 3 2 3 5" xfId="50558" xr:uid="{025DC057-C561-4436-8BF1-F21784168BFC}"/>
    <cellStyle name="Comma 2 3 3 2 4" xfId="50559" xr:uid="{502E8840-F81C-4707-ACD1-04AD5D34A33C}"/>
    <cellStyle name="Comma 2 3 3 2 4 2" xfId="50560" xr:uid="{8337C2F1-F9C3-4770-808B-AA6E862942A5}"/>
    <cellStyle name="Comma 2 3 3 2 4 2 2" xfId="50561" xr:uid="{CED6EDA4-A3D8-4CB0-9C08-8AFF4318E5A5}"/>
    <cellStyle name="Comma 2 3 3 2 4 2 2 2" xfId="50562" xr:uid="{F56C9D9B-5D03-4D0C-98E3-492A050F78D2}"/>
    <cellStyle name="Comma 2 3 3 2 4 2 2 3" xfId="50563" xr:uid="{E5B6C5B1-3CC7-46F2-852C-731CBAA50F42}"/>
    <cellStyle name="Comma 2 3 3 2 4 2 3" xfId="50564" xr:uid="{3CFA87BC-169E-4360-8A74-E94879B55E82}"/>
    <cellStyle name="Comma 2 3 3 2 4 2 4" xfId="50565" xr:uid="{6E7CD7E7-4C84-4E3B-B340-C56BBC8A8D15}"/>
    <cellStyle name="Comma 2 3 3 2 4 3" xfId="50566" xr:uid="{A04B7C14-2C14-4ADF-AB38-F69B391F0979}"/>
    <cellStyle name="Comma 2 3 3 2 4 3 2" xfId="50567" xr:uid="{097CCD93-8460-4ADE-9D5F-0BA55883E94D}"/>
    <cellStyle name="Comma 2 3 3 2 4 3 3" xfId="50568" xr:uid="{042F3E3B-A47A-49BB-B5D7-34B079902C53}"/>
    <cellStyle name="Comma 2 3 3 2 4 4" xfId="50569" xr:uid="{2070AF95-B89C-455A-B9B1-AC98290BC1B5}"/>
    <cellStyle name="Comma 2 3 3 2 4 5" xfId="50570" xr:uid="{99C16674-E110-49E3-950B-E75C69D246F2}"/>
    <cellStyle name="Comma 2 3 3 2 5" xfId="50571" xr:uid="{7D3CD06C-50CF-4C18-A577-3A72CE91746C}"/>
    <cellStyle name="Comma 2 3 3 2 5 2" xfId="50572" xr:uid="{EEEA8C6D-B17F-43D8-BEDB-2E3752EC11DE}"/>
    <cellStyle name="Comma 2 3 3 2 5 2 2" xfId="50573" xr:uid="{DCBE0E61-54F8-48F4-8B46-E29EE9932389}"/>
    <cellStyle name="Comma 2 3 3 2 5 2 2 2" xfId="50574" xr:uid="{8BA31D23-737C-4F91-B926-5FAB5A7129F6}"/>
    <cellStyle name="Comma 2 3 3 2 5 2 2 3" xfId="50575" xr:uid="{7FC81F02-6EA1-4279-9BB0-3DADD14E5165}"/>
    <cellStyle name="Comma 2 3 3 2 5 2 3" xfId="50576" xr:uid="{B11F636B-BE18-4D25-AFA0-A1E04DC141A1}"/>
    <cellStyle name="Comma 2 3 3 2 5 2 4" xfId="50577" xr:uid="{D10E2D1C-2376-4CBD-BC74-E95DE26A36EE}"/>
    <cellStyle name="Comma 2 3 3 2 5 3" xfId="50578" xr:uid="{1D77AE99-9A56-4100-8BE2-9FA41F2E73E1}"/>
    <cellStyle name="Comma 2 3 3 2 5 3 2" xfId="50579" xr:uid="{5F7FB093-3661-4504-B804-511522B96F5A}"/>
    <cellStyle name="Comma 2 3 3 2 5 3 3" xfId="50580" xr:uid="{4EDFCE6B-7418-4EDD-9679-89643F465468}"/>
    <cellStyle name="Comma 2 3 3 2 5 4" xfId="50581" xr:uid="{34C329BE-B5EA-4B81-9A90-A18B21A1F521}"/>
    <cellStyle name="Comma 2 3 3 2 5 5" xfId="50582" xr:uid="{BE10053E-DEF7-42F2-BB4E-4B6BCFE47E13}"/>
    <cellStyle name="Comma 2 3 3 2 6" xfId="50583" xr:uid="{9CCD355B-35B4-439B-B075-5736697275C6}"/>
    <cellStyle name="Comma 2 3 3 2 6 2" xfId="50584" xr:uid="{E668BB3A-EBF1-4EF6-AEE8-C10C0159C365}"/>
    <cellStyle name="Comma 2 3 3 2 6 2 2" xfId="50585" xr:uid="{00BE325D-AD9B-496D-A2CB-8BD4BA4ED9DB}"/>
    <cellStyle name="Comma 2 3 3 2 6 2 3" xfId="50586" xr:uid="{6A4D8F91-2210-4372-BE90-8A24C065D969}"/>
    <cellStyle name="Comma 2 3 3 2 6 3" xfId="50587" xr:uid="{816A3A88-02BD-4504-AB06-83A8FFB51BE4}"/>
    <cellStyle name="Comma 2 3 3 2 6 4" xfId="50588" xr:uid="{A04A41CF-4087-49A2-A461-15EA708D4892}"/>
    <cellStyle name="Comma 2 3 3 2 7" xfId="50589" xr:uid="{A486DA9B-80B2-4FEA-89BE-A7CCE5B3D136}"/>
    <cellStyle name="Comma 2 3 3 2 7 2" xfId="50590" xr:uid="{356CAC29-0FDB-4E35-B15F-7492DE9C2E51}"/>
    <cellStyle name="Comma 2 3 3 2 7 3" xfId="50591" xr:uid="{002DC190-17ED-4FA4-9014-0A5E5AC53B3F}"/>
    <cellStyle name="Comma 2 3 3 2 8" xfId="50592" xr:uid="{4BE6A420-83F6-4B6C-9D70-DFDBB5E409E2}"/>
    <cellStyle name="Comma 2 3 3 2 9" xfId="50593" xr:uid="{DABBB8F7-608C-4429-A236-FD0339C2556B}"/>
    <cellStyle name="Comma 2 3 3 3" xfId="50594" xr:uid="{CD4F5DFC-925F-4D97-98AE-1750189D0652}"/>
    <cellStyle name="Comma 2 3 3 3 2" xfId="50595" xr:uid="{13815A24-4FFE-4B5A-9B24-06CDDAF93017}"/>
    <cellStyle name="Comma 2 3 3 3 2 2" xfId="50596" xr:uid="{D9EB24EB-5B8F-469B-A009-73FEBC77FD13}"/>
    <cellStyle name="Comma 2 3 3 3 2 2 2" xfId="50597" xr:uid="{2D0BADEF-1C6F-4120-9845-B11DC2D46AD2}"/>
    <cellStyle name="Comma 2 3 3 3 2 2 3" xfId="50598" xr:uid="{1504212E-8FAC-4868-AF96-FCE6E3467469}"/>
    <cellStyle name="Comma 2 3 3 3 2 3" xfId="50599" xr:uid="{95294D30-157B-461F-AEC7-259C72CED7A3}"/>
    <cellStyle name="Comma 2 3 3 3 2 4" xfId="50600" xr:uid="{BAE8C490-7428-48B3-A840-7F41BD3F2872}"/>
    <cellStyle name="Comma 2 3 3 3 3" xfId="50601" xr:uid="{FBA1ADD3-AB13-4E5A-9BF0-4F2EC32E8709}"/>
    <cellStyle name="Comma 2 3 3 3 3 2" xfId="50602" xr:uid="{2F5977FE-AC17-4564-ABF7-C3B111750B15}"/>
    <cellStyle name="Comma 2 3 3 3 3 3" xfId="50603" xr:uid="{A7823680-CD42-47E8-8AC0-B49A1B5DE32D}"/>
    <cellStyle name="Comma 2 3 3 3 4" xfId="50604" xr:uid="{BB937465-E54E-4808-886C-626E6EF6F877}"/>
    <cellStyle name="Comma 2 3 3 3 5" xfId="50605" xr:uid="{6C20F157-A36F-4EF4-A9DA-F8CCFA28DF9C}"/>
    <cellStyle name="Comma 2 3 3 4" xfId="50606" xr:uid="{F4645B86-622C-49A3-A40B-D028F0C2C2AE}"/>
    <cellStyle name="Comma 2 3 3 4 2" xfId="50607" xr:uid="{0D1EFA0B-AD78-4ED1-9358-E35BC1D6F0AB}"/>
    <cellStyle name="Comma 2 3 3 4 2 2" xfId="50608" xr:uid="{09C7848A-E545-4C67-9E1D-3745698DE682}"/>
    <cellStyle name="Comma 2 3 3 4 2 2 2" xfId="50609" xr:uid="{E2AE9EC9-A069-46E6-A177-12CEDF54C7B7}"/>
    <cellStyle name="Comma 2 3 3 4 2 2 3" xfId="50610" xr:uid="{C0E080DD-F953-42F3-A258-FF87D69BBDF1}"/>
    <cellStyle name="Comma 2 3 3 4 2 3" xfId="50611" xr:uid="{54EC750D-866A-4DD9-BD56-071CC0FDCAE5}"/>
    <cellStyle name="Comma 2 3 3 4 2 4" xfId="50612" xr:uid="{2F0FB40A-7191-432C-9BE8-9CE588882CEE}"/>
    <cellStyle name="Comma 2 3 3 4 3" xfId="50613" xr:uid="{B5FC51F5-E383-4F0A-8251-F90055A669F2}"/>
    <cellStyle name="Comma 2 3 3 4 3 2" xfId="50614" xr:uid="{7FBB5996-50B6-403B-89CD-B9B322C50B3B}"/>
    <cellStyle name="Comma 2 3 3 4 3 3" xfId="50615" xr:uid="{46FBD1A9-AFEF-4F48-B606-38EF15E45CAD}"/>
    <cellStyle name="Comma 2 3 3 4 4" xfId="50616" xr:uid="{471CD27D-D9E8-4027-B02F-194A956F680F}"/>
    <cellStyle name="Comma 2 3 3 4 5" xfId="50617" xr:uid="{4C526C7A-206D-4B80-97B9-50C85E6013B9}"/>
    <cellStyle name="Comma 2 3 3 5" xfId="50618" xr:uid="{5E45AB6D-A8A6-4059-8A3F-E324EE26F2D6}"/>
    <cellStyle name="Comma 2 3 3 5 2" xfId="50619" xr:uid="{31D8DB5E-EBEB-4E94-A53C-89364860A154}"/>
    <cellStyle name="Comma 2 3 3 5 2 2" xfId="50620" xr:uid="{4D70A078-6872-4851-A8DF-E954EC132D4D}"/>
    <cellStyle name="Comma 2 3 3 5 2 2 2" xfId="50621" xr:uid="{557A73A6-244E-4715-BBB4-6A2415034C34}"/>
    <cellStyle name="Comma 2 3 3 5 2 2 3" xfId="50622" xr:uid="{2606D14C-3F84-459B-A560-C4DC571A2DD6}"/>
    <cellStyle name="Comma 2 3 3 5 2 3" xfId="50623" xr:uid="{48D26851-0FD4-449B-A3B9-2B790C070C18}"/>
    <cellStyle name="Comma 2 3 3 5 2 4" xfId="50624" xr:uid="{28BB2004-FE62-4C1C-B397-23987609E639}"/>
    <cellStyle name="Comma 2 3 3 5 3" xfId="50625" xr:uid="{F28200CA-693A-494A-A4CA-7B6D59C09F7F}"/>
    <cellStyle name="Comma 2 3 3 5 3 2" xfId="50626" xr:uid="{57187811-3DAB-447E-8FE4-0B74DF522B12}"/>
    <cellStyle name="Comma 2 3 3 5 3 3" xfId="50627" xr:uid="{1870C4A8-8DC9-4593-BCC1-9D5E3392B252}"/>
    <cellStyle name="Comma 2 3 3 5 4" xfId="50628" xr:uid="{9B31F49F-A744-4DCD-A8E5-FCC07B8D6908}"/>
    <cellStyle name="Comma 2 3 3 5 5" xfId="50629" xr:uid="{6FBDAF3C-B125-4E83-9574-5F5EF103C207}"/>
    <cellStyle name="Comma 2 3 3 6" xfId="50630" xr:uid="{D10C2CA6-2EF9-4A5B-99F6-F2C14DFD404F}"/>
    <cellStyle name="Comma 2 3 3 6 2" xfId="50631" xr:uid="{0CF89EB1-DAB4-4FDB-8D0D-732F24A2C40B}"/>
    <cellStyle name="Comma 2 3 3 6 2 2" xfId="50632" xr:uid="{E114D28C-2061-4852-86E5-54D21FAF90E1}"/>
    <cellStyle name="Comma 2 3 3 6 2 2 2" xfId="50633" xr:uid="{964C7CC9-B696-4053-B1F1-790531BC2BF4}"/>
    <cellStyle name="Comma 2 3 3 6 2 2 3" xfId="50634" xr:uid="{72FEB881-EE9B-4FCC-ADC9-5711E8F30AEC}"/>
    <cellStyle name="Comma 2 3 3 6 2 3" xfId="50635" xr:uid="{767542E9-074B-43CA-83AE-0467EC49BC7A}"/>
    <cellStyle name="Comma 2 3 3 6 2 4" xfId="50636" xr:uid="{3C3C1592-322B-4913-BF91-7728447EC81F}"/>
    <cellStyle name="Comma 2 3 3 6 3" xfId="50637" xr:uid="{F908D0E0-4AE7-4502-8091-ADDA679C03C5}"/>
    <cellStyle name="Comma 2 3 3 6 3 2" xfId="50638" xr:uid="{215E28AF-020E-4004-B5CB-44BE1493BED5}"/>
    <cellStyle name="Comma 2 3 3 6 3 3" xfId="50639" xr:uid="{5A3301A5-36AB-4AC3-9A57-7DC3B73CA3A1}"/>
    <cellStyle name="Comma 2 3 3 6 4" xfId="50640" xr:uid="{8461922E-93F6-40FB-B40F-F44AD33D1D04}"/>
    <cellStyle name="Comma 2 3 3 6 5" xfId="50641" xr:uid="{BED3DE91-64E2-44A8-93B9-ADFF5ABC3D01}"/>
    <cellStyle name="Comma 2 3 3 7" xfId="50642" xr:uid="{3AE89E93-99C2-4C31-82EA-60768421B45F}"/>
    <cellStyle name="Comma 2 3 3 7 2" xfId="50643" xr:uid="{A10ADF17-2DD8-42B8-8772-E43FE19A7A3E}"/>
    <cellStyle name="Comma 2 3 3 7 2 2" xfId="50644" xr:uid="{23BE640B-7BCA-4388-8457-3823932296D4}"/>
    <cellStyle name="Comma 2 3 3 7 2 2 2" xfId="50645" xr:uid="{4E0406EF-180B-4C01-856C-43289FE78C3C}"/>
    <cellStyle name="Comma 2 3 3 7 2 2 3" xfId="50646" xr:uid="{B57EA55E-34CE-46CD-96BD-BD42A0D3C4C2}"/>
    <cellStyle name="Comma 2 3 3 7 2 3" xfId="50647" xr:uid="{D3D89A56-B67A-4F61-A116-DC94D3D234C9}"/>
    <cellStyle name="Comma 2 3 3 7 2 4" xfId="50648" xr:uid="{F77359CC-42A7-4F97-B728-D3261550C076}"/>
    <cellStyle name="Comma 2 3 3 7 3" xfId="50649" xr:uid="{6542C45A-9DC4-4E8F-995B-DA4DF3EC4191}"/>
    <cellStyle name="Comma 2 3 3 7 3 2" xfId="50650" xr:uid="{0DD710A5-946E-4741-9F96-753DBF0D55E8}"/>
    <cellStyle name="Comma 2 3 3 7 3 3" xfId="50651" xr:uid="{FFAF611D-AF12-4D4A-B2F6-A40D6257BB70}"/>
    <cellStyle name="Comma 2 3 3 7 4" xfId="50652" xr:uid="{9C706993-F344-40FD-A667-254E49B44AE7}"/>
    <cellStyle name="Comma 2 3 3 7 5" xfId="50653" xr:uid="{C7453C31-6A3B-4DCB-8B9E-7ABE66DE6B9D}"/>
    <cellStyle name="Comma 2 3 3 8" xfId="50654" xr:uid="{DADE8FB6-30A2-4B56-8AE5-AFE077CDDD86}"/>
    <cellStyle name="Comma 2 3 3 8 2" xfId="50655" xr:uid="{B22F7015-1AFA-4DDD-800B-CEFB113F63D7}"/>
    <cellStyle name="Comma 2 3 3 8 2 2" xfId="50656" xr:uid="{6516CCA7-13CD-487A-B784-A8930EFBE6A5}"/>
    <cellStyle name="Comma 2 3 3 8 2 2 2" xfId="50657" xr:uid="{76E2A5D6-CFAB-4C05-9B57-15FC76F0C4A0}"/>
    <cellStyle name="Comma 2 3 3 8 2 2 3" xfId="50658" xr:uid="{FD267E92-8BFE-4049-8190-8BC5CE9256B4}"/>
    <cellStyle name="Comma 2 3 3 8 2 3" xfId="50659" xr:uid="{BD395B6C-8792-408A-9296-121AFF2D7559}"/>
    <cellStyle name="Comma 2 3 3 8 2 4" xfId="50660" xr:uid="{EB59263A-EA04-47B7-88B0-1F66B7C20D09}"/>
    <cellStyle name="Comma 2 3 3 8 3" xfId="50661" xr:uid="{3EBC75DC-32E1-492B-BA0D-DD7EF11ADFA2}"/>
    <cellStyle name="Comma 2 3 3 8 3 2" xfId="50662" xr:uid="{38E6EC9A-4B9A-4CDA-BD70-AEA683C0005B}"/>
    <cellStyle name="Comma 2 3 3 8 3 3" xfId="50663" xr:uid="{297346EF-B310-4DBC-B84C-4C6D5A6ABE49}"/>
    <cellStyle name="Comma 2 3 3 8 4" xfId="50664" xr:uid="{F604D586-E986-44B8-B41E-36590E212533}"/>
    <cellStyle name="Comma 2 3 3 8 5" xfId="50665" xr:uid="{1C9FEB63-1B4E-4680-844B-3061E0A17EC6}"/>
    <cellStyle name="Comma 2 3 3 9" xfId="50666" xr:uid="{CDBC92C9-BE61-4584-B4BD-DB5A86519EC6}"/>
    <cellStyle name="Comma 2 3 3 9 2" xfId="50667" xr:uid="{0CF207BE-D9D0-49AF-B8B0-0B57D0FEBCC1}"/>
    <cellStyle name="Comma 2 3 3 9 2 2" xfId="50668" xr:uid="{18FA7D0A-955B-4D75-A471-3D43985A85CA}"/>
    <cellStyle name="Comma 2 3 3 9 2 3" xfId="50669" xr:uid="{9CD607D1-2788-4BB8-93CE-FCD7094791BA}"/>
    <cellStyle name="Comma 2 3 3 9 3" xfId="50670" xr:uid="{28CB018D-B3C2-4204-8274-BDD187CEF3EB}"/>
    <cellStyle name="Comma 2 3 3 9 4" xfId="50671" xr:uid="{102EF7FB-C02B-470E-8EA7-6F0FA5B5E5B5}"/>
    <cellStyle name="Comma 2 3 4" xfId="50672" xr:uid="{3EC43018-33DA-48B5-A2B8-6FD14626E439}"/>
    <cellStyle name="Comma 2 3 4 2" xfId="50673" xr:uid="{4A01D8DB-ACC2-4256-8729-D4C42FF604A1}"/>
    <cellStyle name="Comma 2 3 4 2 2" xfId="50674" xr:uid="{F0CA533D-C917-45EF-942D-F53E790BEBD5}"/>
    <cellStyle name="Comma 2 3 4 2 2 2" xfId="50675" xr:uid="{3F8DB0D5-ED7A-43E0-BA58-C0DA6CAC0583}"/>
    <cellStyle name="Comma 2 3 4 2 2 2 2" xfId="50676" xr:uid="{60ED9B38-0463-4FA7-A692-001D4895A202}"/>
    <cellStyle name="Comma 2 3 4 2 2 2 3" xfId="50677" xr:uid="{C3C0360C-EF0F-4648-93C7-20ED1D692FBF}"/>
    <cellStyle name="Comma 2 3 4 2 2 3" xfId="50678" xr:uid="{A09FA49C-8878-4FA4-8511-1038BBB944A9}"/>
    <cellStyle name="Comma 2 3 4 2 2 4" xfId="50679" xr:uid="{95C53F25-B034-421C-AD0D-5EF0446B9E04}"/>
    <cellStyle name="Comma 2 3 4 2 3" xfId="50680" xr:uid="{1D10FB37-C8C4-47D5-9B66-9A12CE350F7F}"/>
    <cellStyle name="Comma 2 3 4 2 3 2" xfId="50681" xr:uid="{5063EA79-0C73-4638-B9AB-3AC36073BE2E}"/>
    <cellStyle name="Comma 2 3 4 2 3 3" xfId="50682" xr:uid="{ADFE5789-60D7-4ED1-AF8F-F07409752B45}"/>
    <cellStyle name="Comma 2 3 4 2 4" xfId="50683" xr:uid="{223C9ADF-EAC1-42C2-8539-7B62BCD60E84}"/>
    <cellStyle name="Comma 2 3 4 2 5" xfId="50684" xr:uid="{5BA38DA6-3343-4F83-B5D3-E96C73F59418}"/>
    <cellStyle name="Comma 2 3 4 3" xfId="50685" xr:uid="{0AA26AAD-8DE0-42CB-B824-FB98163DBD78}"/>
    <cellStyle name="Comma 2 3 4 3 2" xfId="50686" xr:uid="{769339FF-7C3D-4861-B2F4-2E92D5FE6CF4}"/>
    <cellStyle name="Comma 2 3 4 3 2 2" xfId="50687" xr:uid="{6CDC8FA2-007E-492B-B6AB-F94C4C2E2C51}"/>
    <cellStyle name="Comma 2 3 4 3 2 3" xfId="50688" xr:uid="{CC570027-C800-4852-B416-DA3606E7E9C9}"/>
    <cellStyle name="Comma 2 3 4 3 3" xfId="50689" xr:uid="{6DE83499-E97B-4A29-BDD8-B1B74CCBFA1D}"/>
    <cellStyle name="Comma 2 3 4 3 4" xfId="50690" xr:uid="{3D33A090-C997-4F07-86F4-D8B2089ECF09}"/>
    <cellStyle name="Comma 2 3 4 4" xfId="50691" xr:uid="{D2C5EB42-9672-4B08-8204-DD209BFC7E59}"/>
    <cellStyle name="Comma 2 3 4 4 2" xfId="50692" xr:uid="{947303D8-EF75-4B5A-B15D-C1E6AD4886E8}"/>
    <cellStyle name="Comma 2 3 4 4 3" xfId="50693" xr:uid="{C668280B-7F93-4100-910A-72202EC5205F}"/>
    <cellStyle name="Comma 2 3 4 5" xfId="50694" xr:uid="{172DA470-9691-4EC6-9E71-2F36834C994B}"/>
    <cellStyle name="Comma 2 3 4 6" xfId="50695" xr:uid="{BB42353A-D2C4-4A5A-A096-33510F2E1C82}"/>
    <cellStyle name="Comma 2 3 5" xfId="50696" xr:uid="{4633FE96-D0FA-4B30-962B-2DB850518E61}"/>
    <cellStyle name="Comma 2 3 5 2" xfId="50697" xr:uid="{6F385E85-AF31-432A-A21F-E272420A6035}"/>
    <cellStyle name="Comma 2 3 5 2 2" xfId="50698" xr:uid="{2D2BA262-87AE-4DB3-A32D-122D91DD0395}"/>
    <cellStyle name="Comma 2 3 5 2 2 2" xfId="50699" xr:uid="{EAC6E5AD-CAF7-4C67-8353-5A4E2DD2FD94}"/>
    <cellStyle name="Comma 2 3 5 2 2 2 2" xfId="50700" xr:uid="{1250D9F9-578E-459D-AE6A-4B5DC2B4320A}"/>
    <cellStyle name="Comma 2 3 5 2 2 2 3" xfId="50701" xr:uid="{CF108AA2-E748-4E11-83D1-0C7FCB3B0033}"/>
    <cellStyle name="Comma 2 3 5 2 2 3" xfId="50702" xr:uid="{185BAF34-220B-49DB-9ED9-996D3F0E8ABD}"/>
    <cellStyle name="Comma 2 3 5 2 2 4" xfId="50703" xr:uid="{0E046BF5-A38E-4D7F-8EB8-E2ECA2161E9E}"/>
    <cellStyle name="Comma 2 3 5 2 3" xfId="50704" xr:uid="{647B8A51-AAC2-48A9-9A21-27F7F9D531DE}"/>
    <cellStyle name="Comma 2 3 5 2 3 2" xfId="50705" xr:uid="{A19D8540-3C30-40BE-B09A-15AED162DBDE}"/>
    <cellStyle name="Comma 2 3 5 2 3 3" xfId="50706" xr:uid="{E041D64B-29EE-40BF-97DB-8F9ABF9BA453}"/>
    <cellStyle name="Comma 2 3 5 2 4" xfId="50707" xr:uid="{EC0F0238-2A3F-4020-9428-347FC0802DA1}"/>
    <cellStyle name="Comma 2 3 5 2 5" xfId="50708" xr:uid="{88C37085-6F4C-4E52-9E72-B4E7B2370957}"/>
    <cellStyle name="Comma 2 3 5 3" xfId="50709" xr:uid="{E4992AB7-FC9B-48D0-8AC2-90110AD0CE24}"/>
    <cellStyle name="Comma 2 3 5 3 2" xfId="50710" xr:uid="{EECDC400-1C57-4610-B3BD-9D4B6D03FD94}"/>
    <cellStyle name="Comma 2 3 5 3 2 2" xfId="50711" xr:uid="{4E7BBE7D-AE79-4D7F-BDA2-F748C60B2747}"/>
    <cellStyle name="Comma 2 3 5 3 2 3" xfId="50712" xr:uid="{78EA9F4F-D7AB-49A6-B161-68DCFC84886B}"/>
    <cellStyle name="Comma 2 3 5 3 3" xfId="50713" xr:uid="{8285D947-1CEB-4BF9-8B8C-3FA32596B18A}"/>
    <cellStyle name="Comma 2 3 5 3 4" xfId="50714" xr:uid="{1B9155AA-8C0A-456D-8E72-066EC584D7E8}"/>
    <cellStyle name="Comma 2 3 5 4" xfId="50715" xr:uid="{6BFD9C48-B809-47A6-BF08-C3EE1D41358B}"/>
    <cellStyle name="Comma 2 3 5 4 2" xfId="50716" xr:uid="{F29DCCF6-6946-4388-B834-727CFDF8E385}"/>
    <cellStyle name="Comma 2 3 5 4 3" xfId="50717" xr:uid="{EED68FE2-6A4E-48B2-B6D7-B040E7263121}"/>
    <cellStyle name="Comma 2 3 5 5" xfId="50718" xr:uid="{A938F88D-9CC3-4F32-8497-E52C66F62635}"/>
    <cellStyle name="Comma 2 3 5 6" xfId="50719" xr:uid="{271C951C-628B-4E8B-ACDA-CB26B63F496F}"/>
    <cellStyle name="Comma 2 3 6" xfId="50720" xr:uid="{0A65D5B3-6815-44C1-B9B0-7D249CD74D1B}"/>
    <cellStyle name="Comma 2 3 6 2" xfId="50721" xr:uid="{E741F4E8-649F-4D78-B15B-F02302833A67}"/>
    <cellStyle name="Comma 2 3 6 2 2" xfId="50722" xr:uid="{A7F38EB4-E689-4615-9ED8-0CC09A29F329}"/>
    <cellStyle name="Comma 2 3 6 2 2 2" xfId="50723" xr:uid="{4A26E022-10CD-412D-8774-E5597EC1861D}"/>
    <cellStyle name="Comma 2 3 6 2 2 3" xfId="50724" xr:uid="{9226315F-CF39-41C7-A8D3-70C7B40CF151}"/>
    <cellStyle name="Comma 2 3 6 2 3" xfId="50725" xr:uid="{966AE79E-4AC8-4423-863A-7EABD32A7FB0}"/>
    <cellStyle name="Comma 2 3 6 2 4" xfId="50726" xr:uid="{444EC79B-618D-4882-A607-070A21A26E55}"/>
    <cellStyle name="Comma 2 3 6 3" xfId="50727" xr:uid="{68CE2279-0CA7-40C5-8EC4-285C46F27A2D}"/>
    <cellStyle name="Comma 2 3 6 3 2" xfId="50728" xr:uid="{ECC64714-0619-4C8C-A0A5-BB34620C8854}"/>
    <cellStyle name="Comma 2 3 6 3 3" xfId="50729" xr:uid="{DA11505A-64FD-4CEC-A2D9-31BB2D86614F}"/>
    <cellStyle name="Comma 2 3 6 4" xfId="50730" xr:uid="{D12D0D2C-8C9B-482C-897E-74B9F9B14154}"/>
    <cellStyle name="Comma 2 3 6 5" xfId="50731" xr:uid="{AFD8CAE8-2B45-4258-9D77-5173DEDC36A9}"/>
    <cellStyle name="Comma 2 3 7" xfId="50732" xr:uid="{019A6FE1-CA57-4C6B-988C-16D43E0CEBA9}"/>
    <cellStyle name="Comma 2 3 7 2" xfId="50733" xr:uid="{6BF0B069-2895-455B-AB5B-D06048177357}"/>
    <cellStyle name="Comma 2 3 7 2 2" xfId="50734" xr:uid="{717E2CB0-0866-4397-8DC2-A879262145A0}"/>
    <cellStyle name="Comma 2 3 7 2 2 2" xfId="50735" xr:uid="{B45DBCE4-C03A-49B6-958E-B756D4C87C5E}"/>
    <cellStyle name="Comma 2 3 7 2 2 3" xfId="50736" xr:uid="{6CC70C34-B208-49EC-B4AD-19074FB1939B}"/>
    <cellStyle name="Comma 2 3 7 2 3" xfId="50737" xr:uid="{A2888AB0-FEF4-4140-9F9A-FACF753B76D6}"/>
    <cellStyle name="Comma 2 3 7 2 4" xfId="50738" xr:uid="{4F4E1553-EC14-4B80-AC57-41A541D5E2C5}"/>
    <cellStyle name="Comma 2 3 7 3" xfId="50739" xr:uid="{A44184CF-56A4-4577-95F1-43D3D41CE6AD}"/>
    <cellStyle name="Comma 2 3 7 3 2" xfId="50740" xr:uid="{51B47611-D6E2-4CE0-A565-30277C9F389B}"/>
    <cellStyle name="Comma 2 3 7 3 3" xfId="50741" xr:uid="{AE46B8EB-76F3-43C3-82D6-D11A9271C448}"/>
    <cellStyle name="Comma 2 3 7 4" xfId="50742" xr:uid="{3510D27E-DBA2-427E-9912-9EC49A30DC4C}"/>
    <cellStyle name="Comma 2 3 7 5" xfId="50743" xr:uid="{34CA5733-627A-4238-BFAE-95C7FCC8ABBD}"/>
    <cellStyle name="Comma 2 4" xfId="1421" xr:uid="{83CEB155-E314-49D3-8B38-23FFC182C4D6}"/>
    <cellStyle name="Comma 2 4 2" xfId="50744" xr:uid="{8EC9F3DD-F345-46DF-9861-C08780191401}"/>
    <cellStyle name="Comma 2 4 2 10" xfId="50745" xr:uid="{F9DB0E41-0486-45EE-BCB4-502E878A0475}"/>
    <cellStyle name="Comma 2 4 2 2" xfId="50746" xr:uid="{65F82002-FFC0-48A5-BD34-B7A243D042BA}"/>
    <cellStyle name="Comma 2 4 2 2 2" xfId="50747" xr:uid="{57DE892E-101B-4710-895C-C96E9DDDF433}"/>
    <cellStyle name="Comma 2 4 2 2 2 2" xfId="50748" xr:uid="{9702ABBB-1E9A-4BF3-89BF-78A46CB2EF5B}"/>
    <cellStyle name="Comma 2 4 2 2 2 2 2" xfId="50749" xr:uid="{F2C845FB-899D-476D-AF75-E08872AD1DF7}"/>
    <cellStyle name="Comma 2 4 2 2 2 2 2 2" xfId="50750" xr:uid="{E32B246B-CD34-4784-A2B7-77CF765DA96F}"/>
    <cellStyle name="Comma 2 4 2 2 2 2 2 3" xfId="50751" xr:uid="{A17B32D2-416E-4F16-932D-1A0C2FC33655}"/>
    <cellStyle name="Comma 2 4 2 2 2 2 3" xfId="50752" xr:uid="{457C37F9-E317-4DAD-9E7B-28EA769623F4}"/>
    <cellStyle name="Comma 2 4 2 2 2 2 4" xfId="50753" xr:uid="{17F5FD64-67A8-4833-8205-B2CE9D510422}"/>
    <cellStyle name="Comma 2 4 2 2 2 3" xfId="50754" xr:uid="{74E57C76-3031-413E-89BC-D6C6F05DB7A3}"/>
    <cellStyle name="Comma 2 4 2 2 2 3 2" xfId="50755" xr:uid="{E18F6370-B7F4-4581-968A-14B0581D4F0E}"/>
    <cellStyle name="Comma 2 4 2 2 2 3 3" xfId="50756" xr:uid="{FCC11AB9-04ED-429A-BC17-BBDCE3912B46}"/>
    <cellStyle name="Comma 2 4 2 2 2 4" xfId="50757" xr:uid="{E289B833-2474-4C52-B799-84C744CD2A32}"/>
    <cellStyle name="Comma 2 4 2 2 2 5" xfId="50758" xr:uid="{3291ACCD-E27D-4E6F-9375-F10C5D49FEB9}"/>
    <cellStyle name="Comma 2 4 2 2 3" xfId="50759" xr:uid="{1C29D8E8-CAD6-42C8-B7FF-5025D8C392CC}"/>
    <cellStyle name="Comma 2 4 2 2 3 2" xfId="50760" xr:uid="{A3CED513-DEC2-43CC-91E1-D3D80AD52B4B}"/>
    <cellStyle name="Comma 2 4 2 2 3 2 2" xfId="50761" xr:uid="{B7A130F2-B709-4050-AC04-13CCE7477A7E}"/>
    <cellStyle name="Comma 2 4 2 2 3 2 2 2" xfId="50762" xr:uid="{C9BF3C6F-1C7A-4555-B8B4-E13894257172}"/>
    <cellStyle name="Comma 2 4 2 2 3 2 2 3" xfId="50763" xr:uid="{940D2512-25D1-4A12-80C2-CB46E158C305}"/>
    <cellStyle name="Comma 2 4 2 2 3 2 3" xfId="50764" xr:uid="{DCC4E06E-53D8-4DD7-8DA3-F8F825836222}"/>
    <cellStyle name="Comma 2 4 2 2 3 2 4" xfId="50765" xr:uid="{3EA4F458-1917-4589-8D14-AC63B0BD5876}"/>
    <cellStyle name="Comma 2 4 2 2 3 3" xfId="50766" xr:uid="{BE4A151D-3C70-4BCA-862C-B29D0729E650}"/>
    <cellStyle name="Comma 2 4 2 2 3 3 2" xfId="50767" xr:uid="{88197BFD-83DE-4AC6-917E-5F21BC0C0DD8}"/>
    <cellStyle name="Comma 2 4 2 2 3 3 3" xfId="50768" xr:uid="{281C3D9E-21DE-4AD5-8C79-A1E531FBE8DF}"/>
    <cellStyle name="Comma 2 4 2 2 3 4" xfId="50769" xr:uid="{748771E9-62C3-41F8-AA4F-3872F53E9214}"/>
    <cellStyle name="Comma 2 4 2 2 3 5" xfId="50770" xr:uid="{9E1C4C8A-0887-485F-8E80-41E06CE09A25}"/>
    <cellStyle name="Comma 2 4 2 2 4" xfId="50771" xr:uid="{BD496D43-CE23-447C-AC62-804ED16FCB9D}"/>
    <cellStyle name="Comma 2 4 2 2 4 2" xfId="50772" xr:uid="{42D9A9A0-83B9-4F45-8940-DBB7D6E34802}"/>
    <cellStyle name="Comma 2 4 2 2 4 2 2" xfId="50773" xr:uid="{067B4B31-5C12-4EE3-837E-D9F871039993}"/>
    <cellStyle name="Comma 2 4 2 2 4 2 2 2" xfId="50774" xr:uid="{5145B4B8-C957-4188-8747-2F3C4574D956}"/>
    <cellStyle name="Comma 2 4 2 2 4 2 2 3" xfId="50775" xr:uid="{890F94E3-3CF4-4499-B998-AC92EB0CE4EE}"/>
    <cellStyle name="Comma 2 4 2 2 4 2 3" xfId="50776" xr:uid="{AD32FD13-4B12-4B21-95F9-050775DE8A3A}"/>
    <cellStyle name="Comma 2 4 2 2 4 2 4" xfId="50777" xr:uid="{B1B38983-A5F8-415F-9110-87BB0BAE469F}"/>
    <cellStyle name="Comma 2 4 2 2 4 3" xfId="50778" xr:uid="{A8B0D6B6-42C2-4AF4-9DC4-87CDE569D111}"/>
    <cellStyle name="Comma 2 4 2 2 4 3 2" xfId="50779" xr:uid="{B9CE6E1C-6B3B-4D26-8EB9-1E5453F37915}"/>
    <cellStyle name="Comma 2 4 2 2 4 3 3" xfId="50780" xr:uid="{8F8151F2-D2AB-4002-9ED1-6FB7179AA5BC}"/>
    <cellStyle name="Comma 2 4 2 2 4 4" xfId="50781" xr:uid="{0DA8CD8E-508E-404E-BF93-17DE085D4556}"/>
    <cellStyle name="Comma 2 4 2 2 4 5" xfId="50782" xr:uid="{33EA54E9-666F-4507-AE94-8E33D17B3C2C}"/>
    <cellStyle name="Comma 2 4 2 2 5" xfId="50783" xr:uid="{D60E851E-295B-4F4C-B660-9765BC386158}"/>
    <cellStyle name="Comma 2 4 2 2 5 2" xfId="50784" xr:uid="{E87AB660-2C41-4E1F-B55B-95D8FBD4C763}"/>
    <cellStyle name="Comma 2 4 2 2 5 2 2" xfId="50785" xr:uid="{311206E0-C4C4-4938-8C53-573D28EF04EB}"/>
    <cellStyle name="Comma 2 4 2 2 5 2 2 2" xfId="50786" xr:uid="{7E84C25B-38EA-4167-9A2D-F13E8BEC25C3}"/>
    <cellStyle name="Comma 2 4 2 2 5 2 2 3" xfId="50787" xr:uid="{C4A18125-9B42-4B08-95ED-944627EC3127}"/>
    <cellStyle name="Comma 2 4 2 2 5 2 3" xfId="50788" xr:uid="{0A9C3077-90DA-42D8-AE7B-34617B7E030F}"/>
    <cellStyle name="Comma 2 4 2 2 5 2 4" xfId="50789" xr:uid="{AD9E38B8-A4F8-4955-AD89-BC2BB0A58349}"/>
    <cellStyle name="Comma 2 4 2 2 5 3" xfId="50790" xr:uid="{8856D649-5441-436E-9F6E-F89181A5A007}"/>
    <cellStyle name="Comma 2 4 2 2 5 3 2" xfId="50791" xr:uid="{0EC85CD2-9761-46DA-8FF6-2DC9D0EFF198}"/>
    <cellStyle name="Comma 2 4 2 2 5 3 3" xfId="50792" xr:uid="{3245C945-8FF8-4EAA-AABA-0A0598443E45}"/>
    <cellStyle name="Comma 2 4 2 2 5 4" xfId="50793" xr:uid="{E7696715-3846-4449-A89F-AF630D1438C3}"/>
    <cellStyle name="Comma 2 4 2 2 5 5" xfId="50794" xr:uid="{AD545482-852A-45EA-A003-466DA8E9E75D}"/>
    <cellStyle name="Comma 2 4 2 2 6" xfId="50795" xr:uid="{A3F91841-CCDC-4F34-ABE2-1EA2E1408608}"/>
    <cellStyle name="Comma 2 4 2 2 6 2" xfId="50796" xr:uid="{4E24493B-67B8-4459-AAE8-70CF10F5AD29}"/>
    <cellStyle name="Comma 2 4 2 2 6 2 2" xfId="50797" xr:uid="{B5375481-4C8D-48CF-AB44-B382B5FB5125}"/>
    <cellStyle name="Comma 2 4 2 2 6 2 3" xfId="50798" xr:uid="{C74D94B9-0EF8-49D1-A770-AAA845CE318B}"/>
    <cellStyle name="Comma 2 4 2 2 6 3" xfId="50799" xr:uid="{34F1F508-4B70-4CBF-B4F3-07CFC7534C47}"/>
    <cellStyle name="Comma 2 4 2 2 6 4" xfId="50800" xr:uid="{30D1CF7D-8879-468A-B8A2-214DE22A13B2}"/>
    <cellStyle name="Comma 2 4 2 2 7" xfId="50801" xr:uid="{EA695A61-3924-4A3E-A26A-C6008C4DFB2E}"/>
    <cellStyle name="Comma 2 4 2 2 7 2" xfId="50802" xr:uid="{BF8DF1C8-CF96-49D4-9721-46A284D26AB2}"/>
    <cellStyle name="Comma 2 4 2 2 7 3" xfId="50803" xr:uid="{D34406CA-2251-431C-B65A-1A385A907C7A}"/>
    <cellStyle name="Comma 2 4 2 2 8" xfId="50804" xr:uid="{EBB89AFA-F1A9-41AC-B362-625D687B0B55}"/>
    <cellStyle name="Comma 2 4 2 2 9" xfId="50805" xr:uid="{05F63B5B-4008-4BB3-8DCC-3E88D226052F}"/>
    <cellStyle name="Comma 2 4 2 3" xfId="50806" xr:uid="{5043680B-DB55-497C-8283-162129B5889B}"/>
    <cellStyle name="Comma 2 4 2 3 2" xfId="50807" xr:uid="{EB562715-86FA-4B04-A014-266F6B4AEC98}"/>
    <cellStyle name="Comma 2 4 2 3 2 2" xfId="50808" xr:uid="{3D67917E-15BB-4799-80C4-2EDC1C80D44A}"/>
    <cellStyle name="Comma 2 4 2 3 2 2 2" xfId="50809" xr:uid="{8DE43576-83A8-4AD7-B4BF-59AB48727959}"/>
    <cellStyle name="Comma 2 4 2 3 2 2 3" xfId="50810" xr:uid="{D904BDCC-2318-47AD-9300-E2AA0F18DA71}"/>
    <cellStyle name="Comma 2 4 2 3 2 3" xfId="50811" xr:uid="{13073030-4A2C-4E11-B003-DFECACDC20BA}"/>
    <cellStyle name="Comma 2 4 2 3 2 4" xfId="50812" xr:uid="{8BCCE8D7-1E67-4C78-8F9F-85B344EDA811}"/>
    <cellStyle name="Comma 2 4 2 3 3" xfId="50813" xr:uid="{098EECE3-2138-40B6-A382-DFF1170862C9}"/>
    <cellStyle name="Comma 2 4 2 3 3 2" xfId="50814" xr:uid="{D7F57A52-8A0B-482D-998E-67786A735C0A}"/>
    <cellStyle name="Comma 2 4 2 3 3 3" xfId="50815" xr:uid="{EA528647-6CC2-4CBB-8C1C-BB243C7D35A3}"/>
    <cellStyle name="Comma 2 4 2 3 4" xfId="50816" xr:uid="{C295D4F4-BFBE-492B-BDD0-67F387BD9CC2}"/>
    <cellStyle name="Comma 2 4 2 3 5" xfId="50817" xr:uid="{7819291B-FBDC-4E71-A902-61D07615FF45}"/>
    <cellStyle name="Comma 2 4 2 4" xfId="50818" xr:uid="{6DBE7CA2-2F81-4EF0-970C-9545DF470700}"/>
    <cellStyle name="Comma 2 4 2 4 2" xfId="50819" xr:uid="{5F377300-C04D-4F7A-8892-A39716A10045}"/>
    <cellStyle name="Comma 2 4 2 4 2 2" xfId="50820" xr:uid="{20170768-D517-419A-821A-1CC187D5E74D}"/>
    <cellStyle name="Comma 2 4 2 4 2 2 2" xfId="50821" xr:uid="{033C5269-115A-46D7-8913-784C3D2296A7}"/>
    <cellStyle name="Comma 2 4 2 4 2 2 3" xfId="50822" xr:uid="{3E0250A7-419C-4DC6-B5E2-A8A553447557}"/>
    <cellStyle name="Comma 2 4 2 4 2 3" xfId="50823" xr:uid="{EF6223C4-91EA-47EB-8011-33EFBA4A7A87}"/>
    <cellStyle name="Comma 2 4 2 4 2 4" xfId="50824" xr:uid="{50079AC5-C58C-4DF5-AD64-408F3BC6F88C}"/>
    <cellStyle name="Comma 2 4 2 4 3" xfId="50825" xr:uid="{9CB9AE5C-D618-46AF-849A-2B3AE2A10550}"/>
    <cellStyle name="Comma 2 4 2 4 3 2" xfId="50826" xr:uid="{AF239A95-3D2D-4447-ABAD-2E111E47D4E0}"/>
    <cellStyle name="Comma 2 4 2 4 3 3" xfId="50827" xr:uid="{102CB078-CF90-4319-84EA-F20FDEB57300}"/>
    <cellStyle name="Comma 2 4 2 4 4" xfId="50828" xr:uid="{85DFA350-D759-4732-A5C5-F4508A00CC0F}"/>
    <cellStyle name="Comma 2 4 2 4 5" xfId="50829" xr:uid="{45ED7D0A-3D08-468F-8D85-C320DBB59FE3}"/>
    <cellStyle name="Comma 2 4 2 5" xfId="50830" xr:uid="{4CD5879E-2965-4610-9615-90B0B3EF57A5}"/>
    <cellStyle name="Comma 2 4 2 5 2" xfId="50831" xr:uid="{705042AE-50CA-43B5-B297-D5C75310D30F}"/>
    <cellStyle name="Comma 2 4 2 5 2 2" xfId="50832" xr:uid="{9C0ED405-B12E-43E3-8DA6-A16DB7DCBF1F}"/>
    <cellStyle name="Comma 2 4 2 5 2 2 2" xfId="50833" xr:uid="{8F8D7D51-8D5B-4C11-B933-C6EAA0ACB663}"/>
    <cellStyle name="Comma 2 4 2 5 2 2 3" xfId="50834" xr:uid="{5959B4CC-5B41-4928-B232-816D929A4B18}"/>
    <cellStyle name="Comma 2 4 2 5 2 3" xfId="50835" xr:uid="{6AD3B4B9-B6DD-487E-B45E-AD7192467EF8}"/>
    <cellStyle name="Comma 2 4 2 5 2 4" xfId="50836" xr:uid="{D29451AB-D8D7-47A5-9C49-E41FE1564F01}"/>
    <cellStyle name="Comma 2 4 2 5 3" xfId="50837" xr:uid="{CE818119-D602-4C7B-A195-80790813CC21}"/>
    <cellStyle name="Comma 2 4 2 5 3 2" xfId="50838" xr:uid="{11AFB351-6FBF-4E47-85A3-17DF2B97E4B7}"/>
    <cellStyle name="Comma 2 4 2 5 3 3" xfId="50839" xr:uid="{070EA3DC-D347-47A6-B377-13DC98923C52}"/>
    <cellStyle name="Comma 2 4 2 5 4" xfId="50840" xr:uid="{A4B9EA8A-B18C-4AA0-9E26-542DF1C76212}"/>
    <cellStyle name="Comma 2 4 2 5 5" xfId="50841" xr:uid="{17EA264A-06C9-4F80-8D66-8A4424B428DB}"/>
    <cellStyle name="Comma 2 4 2 6" xfId="50842" xr:uid="{4F46081F-EFCF-4A83-BB74-FED566ED4B6D}"/>
    <cellStyle name="Comma 2 4 2 6 2" xfId="50843" xr:uid="{FA4DB65C-EABD-435E-BE79-C41C7A669059}"/>
    <cellStyle name="Comma 2 4 2 6 2 2" xfId="50844" xr:uid="{197C94D3-4FCA-4168-9DC6-BB299FDB00C9}"/>
    <cellStyle name="Comma 2 4 2 6 2 2 2" xfId="50845" xr:uid="{2F0B0469-29E2-4882-A2C4-D079D1AD0979}"/>
    <cellStyle name="Comma 2 4 2 6 2 2 3" xfId="50846" xr:uid="{CAF7F5B3-0E8F-42FB-BB81-0144303BAC6E}"/>
    <cellStyle name="Comma 2 4 2 6 2 3" xfId="50847" xr:uid="{3396F2B3-29D0-4CEA-969E-2C893340EC65}"/>
    <cellStyle name="Comma 2 4 2 6 2 4" xfId="50848" xr:uid="{675903C9-B6A8-468A-91CF-9327E6B3FC45}"/>
    <cellStyle name="Comma 2 4 2 6 3" xfId="50849" xr:uid="{81177B3E-6CE1-44FD-9DC8-97AF91C4F35F}"/>
    <cellStyle name="Comma 2 4 2 6 3 2" xfId="50850" xr:uid="{C64CFE22-2161-4440-B638-C1D81EED0FB3}"/>
    <cellStyle name="Comma 2 4 2 6 3 3" xfId="50851" xr:uid="{850CC065-263A-4307-92FB-3D123154F961}"/>
    <cellStyle name="Comma 2 4 2 6 4" xfId="50852" xr:uid="{63569C4E-B579-4526-B4BC-FEA5194480C2}"/>
    <cellStyle name="Comma 2 4 2 6 5" xfId="50853" xr:uid="{6B94D4EA-F233-464C-9580-D593B35AF05A}"/>
    <cellStyle name="Comma 2 4 2 7" xfId="50854" xr:uid="{D0AE218A-08A9-4AEC-9307-E116B53E3FDE}"/>
    <cellStyle name="Comma 2 4 2 7 2" xfId="50855" xr:uid="{58B6B54F-A3FA-4558-B9E7-743ACFF85565}"/>
    <cellStyle name="Comma 2 4 2 7 2 2" xfId="50856" xr:uid="{A55E5B74-D3A9-481A-9429-DD725D2563D0}"/>
    <cellStyle name="Comma 2 4 2 7 2 3" xfId="50857" xr:uid="{7EB388A4-A6CD-40DD-B271-2823275C8EAC}"/>
    <cellStyle name="Comma 2 4 2 7 3" xfId="50858" xr:uid="{FD216418-2CDA-4DB7-89E1-DBA955B442B7}"/>
    <cellStyle name="Comma 2 4 2 7 4" xfId="50859" xr:uid="{90D8444F-87E4-4A1F-9236-A64C4E454E70}"/>
    <cellStyle name="Comma 2 4 2 8" xfId="50860" xr:uid="{CE1F3505-5F15-4C92-ADB4-A54394F8C7F8}"/>
    <cellStyle name="Comma 2 4 2 8 2" xfId="50861" xr:uid="{EBD7619F-EA6B-46A0-9EF9-DB1DAACC3996}"/>
    <cellStyle name="Comma 2 4 2 8 3" xfId="50862" xr:uid="{D8AD9672-41F8-4B6C-BCB3-99CB4FA0BD0A}"/>
    <cellStyle name="Comma 2 4 2 9" xfId="50863" xr:uid="{F8E57FC3-8B7E-4760-8F90-83B6BC43BD4F}"/>
    <cellStyle name="Comma 2 4 3" xfId="50864" xr:uid="{629BA018-90BA-4F34-B3D4-9F5AF2106FFC}"/>
    <cellStyle name="Comma 2 4 3 10" xfId="50865" xr:uid="{912B211B-050C-4F56-BFEE-48BCAE8C9266}"/>
    <cellStyle name="Comma 2 4 3 2" xfId="50866" xr:uid="{52BA2596-B1B2-4E3E-BD36-C42D8A139ACD}"/>
    <cellStyle name="Comma 2 4 3 2 2" xfId="50867" xr:uid="{E40F79A4-531A-402C-9AFF-FBE836695F78}"/>
    <cellStyle name="Comma 2 4 3 2 2 2" xfId="50868" xr:uid="{FFAC3E6B-A128-4C57-B734-8F20E9ADD209}"/>
    <cellStyle name="Comma 2 4 3 2 2 2 2" xfId="50869" xr:uid="{38CD4749-B93C-4EBB-BB75-D6DF4043DB1C}"/>
    <cellStyle name="Comma 2 4 3 2 2 2 2 2" xfId="50870" xr:uid="{962C2F65-DC71-4DBB-886C-C288D47B2D41}"/>
    <cellStyle name="Comma 2 4 3 2 2 2 2 3" xfId="50871" xr:uid="{74A7C50C-CF69-4AB8-8550-66EBA5372DD8}"/>
    <cellStyle name="Comma 2 4 3 2 2 2 3" xfId="50872" xr:uid="{533BA749-1595-4642-9688-AB6327F50A7F}"/>
    <cellStyle name="Comma 2 4 3 2 2 2 4" xfId="50873" xr:uid="{758649A2-1FC4-4627-93A6-202B2AB79372}"/>
    <cellStyle name="Comma 2 4 3 2 2 3" xfId="50874" xr:uid="{8BDC7155-5898-4B86-9AB8-FE1B8B099D1C}"/>
    <cellStyle name="Comma 2 4 3 2 2 3 2" xfId="50875" xr:uid="{E04E1E86-A43F-4B74-8CB6-361C9AB10A7F}"/>
    <cellStyle name="Comma 2 4 3 2 2 3 3" xfId="50876" xr:uid="{765460D2-DC45-4EF9-98DA-7C55721A40EF}"/>
    <cellStyle name="Comma 2 4 3 2 2 4" xfId="50877" xr:uid="{103DCB32-C341-4AFA-9B93-4CB149637F39}"/>
    <cellStyle name="Comma 2 4 3 2 2 5" xfId="50878" xr:uid="{C87D1ECF-DEDB-44BD-8D12-705348FF4906}"/>
    <cellStyle name="Comma 2 4 3 2 3" xfId="50879" xr:uid="{375B8C6F-895C-48CE-96DD-BF20CA811AE4}"/>
    <cellStyle name="Comma 2 4 3 2 3 2" xfId="50880" xr:uid="{CE53E1CC-9CDE-4109-A216-81EC6A2F69ED}"/>
    <cellStyle name="Comma 2 4 3 2 3 2 2" xfId="50881" xr:uid="{E8C1DF86-A2B0-48A0-AB11-3379B38D2E29}"/>
    <cellStyle name="Comma 2 4 3 2 3 2 2 2" xfId="50882" xr:uid="{56B1865C-6007-4C2B-A660-9577FF6EA1B2}"/>
    <cellStyle name="Comma 2 4 3 2 3 2 2 3" xfId="50883" xr:uid="{57DF807A-7A1D-41A8-BDB4-6068DF2A8B2E}"/>
    <cellStyle name="Comma 2 4 3 2 3 2 3" xfId="50884" xr:uid="{B741D57C-0060-408A-9022-0DA81D0247AC}"/>
    <cellStyle name="Comma 2 4 3 2 3 2 4" xfId="50885" xr:uid="{F456246E-4084-4AF8-AA2C-11E103C571EB}"/>
    <cellStyle name="Comma 2 4 3 2 3 3" xfId="50886" xr:uid="{DCF4530B-E925-4CE5-92EF-5082C8EE2DA5}"/>
    <cellStyle name="Comma 2 4 3 2 3 3 2" xfId="50887" xr:uid="{17BF0BE5-B8F9-4F79-9B40-948797ECD95A}"/>
    <cellStyle name="Comma 2 4 3 2 3 3 3" xfId="50888" xr:uid="{EE3975F6-BDAE-43B2-A2A8-08C585EAC960}"/>
    <cellStyle name="Comma 2 4 3 2 3 4" xfId="50889" xr:uid="{DA7807DC-8220-4114-93B6-02A757B708CD}"/>
    <cellStyle name="Comma 2 4 3 2 3 5" xfId="50890" xr:uid="{59D1E444-7F19-45FD-A12F-25DEEA18BC41}"/>
    <cellStyle name="Comma 2 4 3 2 4" xfId="50891" xr:uid="{FF1D382F-40BE-48D5-A269-439E1E948BCC}"/>
    <cellStyle name="Comma 2 4 3 2 4 2" xfId="50892" xr:uid="{AD317589-3584-4DDD-BF85-7FFDABB34DBE}"/>
    <cellStyle name="Comma 2 4 3 2 4 2 2" xfId="50893" xr:uid="{9F503685-CF12-476F-B745-0E5FED7C6E2C}"/>
    <cellStyle name="Comma 2 4 3 2 4 2 2 2" xfId="50894" xr:uid="{F5736178-E161-4350-B23A-24B152F14A98}"/>
    <cellStyle name="Comma 2 4 3 2 4 2 2 3" xfId="50895" xr:uid="{253A2D0E-3A72-4518-9C5D-899009BEC91E}"/>
    <cellStyle name="Comma 2 4 3 2 4 2 3" xfId="50896" xr:uid="{A10F691D-FB00-4C77-B9DC-B38B403A7AB7}"/>
    <cellStyle name="Comma 2 4 3 2 4 2 4" xfId="50897" xr:uid="{1C8CFBC6-C22D-48B5-9598-D617146CFE3E}"/>
    <cellStyle name="Comma 2 4 3 2 4 3" xfId="50898" xr:uid="{EF73A651-AF1B-489D-B482-8584CAFCE038}"/>
    <cellStyle name="Comma 2 4 3 2 4 3 2" xfId="50899" xr:uid="{7238EEAF-B6AB-46F5-BC38-795860F41CAC}"/>
    <cellStyle name="Comma 2 4 3 2 4 3 3" xfId="50900" xr:uid="{F6CECACB-16DE-4229-AB05-563F2C1CF53C}"/>
    <cellStyle name="Comma 2 4 3 2 4 4" xfId="50901" xr:uid="{0E756E94-8426-4F86-968C-11D99CC0D2C2}"/>
    <cellStyle name="Comma 2 4 3 2 4 5" xfId="50902" xr:uid="{5D4A30E4-8066-4B3B-B8B6-97123F3CA00E}"/>
    <cellStyle name="Comma 2 4 3 2 5" xfId="50903" xr:uid="{3B55D2D4-4091-4377-A514-C135649779B2}"/>
    <cellStyle name="Comma 2 4 3 2 5 2" xfId="50904" xr:uid="{C8197DB6-0235-4471-8A5D-2EAFA89BCBEC}"/>
    <cellStyle name="Comma 2 4 3 2 5 2 2" xfId="50905" xr:uid="{8EB7C51A-D0A1-4CC8-A220-C766AA87EAA8}"/>
    <cellStyle name="Comma 2 4 3 2 5 2 2 2" xfId="50906" xr:uid="{48E9E131-DCC3-4491-BFEF-339B7B282FDC}"/>
    <cellStyle name="Comma 2 4 3 2 5 2 2 3" xfId="50907" xr:uid="{7313693C-B783-4F4D-909F-12DF155F942D}"/>
    <cellStyle name="Comma 2 4 3 2 5 2 3" xfId="50908" xr:uid="{054CBD24-41AF-46A1-ADDD-3258556BC0EB}"/>
    <cellStyle name="Comma 2 4 3 2 5 2 4" xfId="50909" xr:uid="{046154ED-B1DC-460B-80BD-0F8D06FC6EB9}"/>
    <cellStyle name="Comma 2 4 3 2 5 3" xfId="50910" xr:uid="{97FE980A-D4B9-4CD6-A7BF-CAF03482D6EB}"/>
    <cellStyle name="Comma 2 4 3 2 5 3 2" xfId="50911" xr:uid="{FBF09CA5-E37E-49A6-BB0A-279BDA931083}"/>
    <cellStyle name="Comma 2 4 3 2 5 3 3" xfId="50912" xr:uid="{F36F5693-7556-47A1-BF07-43B849F014E3}"/>
    <cellStyle name="Comma 2 4 3 2 5 4" xfId="50913" xr:uid="{14CA51A1-D8AE-45A8-A6CA-E12EFBC99DD8}"/>
    <cellStyle name="Comma 2 4 3 2 5 5" xfId="50914" xr:uid="{A7307997-50A3-4320-9190-38C8E2BD8FEB}"/>
    <cellStyle name="Comma 2 4 3 2 6" xfId="50915" xr:uid="{1BB100BF-F775-43BA-BCEA-016BDF5BB744}"/>
    <cellStyle name="Comma 2 4 3 2 6 2" xfId="50916" xr:uid="{359342A6-A2E4-4EAD-B7B0-CC6E6996444F}"/>
    <cellStyle name="Comma 2 4 3 2 6 2 2" xfId="50917" xr:uid="{16624457-B972-45CA-8D0C-853618261DE4}"/>
    <cellStyle name="Comma 2 4 3 2 6 2 3" xfId="50918" xr:uid="{72072813-D2FF-4623-BDAC-388B7FDCB3B9}"/>
    <cellStyle name="Comma 2 4 3 2 6 3" xfId="50919" xr:uid="{4422B4DB-3DF3-4A0B-A8DD-0D1D77B0A33F}"/>
    <cellStyle name="Comma 2 4 3 2 6 4" xfId="50920" xr:uid="{60A3E3BD-6E3E-41EB-B7CC-1621EB798A48}"/>
    <cellStyle name="Comma 2 4 3 2 7" xfId="50921" xr:uid="{D1E0EDC4-11AF-406A-9AEF-B1A61DC74219}"/>
    <cellStyle name="Comma 2 4 3 2 7 2" xfId="50922" xr:uid="{D0977ACA-E8FB-4C75-A38C-F06F0492C879}"/>
    <cellStyle name="Comma 2 4 3 2 7 3" xfId="50923" xr:uid="{7028C54E-B80E-4074-A50A-C96D704AF1DC}"/>
    <cellStyle name="Comma 2 4 3 2 8" xfId="50924" xr:uid="{73EE5E45-AC32-49F0-8E95-9BF1DC145FB7}"/>
    <cellStyle name="Comma 2 4 3 2 9" xfId="50925" xr:uid="{97B5B593-BC8E-4BAD-936C-E5A7072D022B}"/>
    <cellStyle name="Comma 2 4 3 3" xfId="50926" xr:uid="{09231FE8-2471-4CB9-9C0C-9B039D1E6D96}"/>
    <cellStyle name="Comma 2 4 3 3 2" xfId="50927" xr:uid="{A6E681C7-6838-472A-BD52-6D30A5276A79}"/>
    <cellStyle name="Comma 2 4 3 3 2 2" xfId="50928" xr:uid="{0CF3ACE7-1B44-4406-979C-EB84630CA502}"/>
    <cellStyle name="Comma 2 4 3 3 2 2 2" xfId="50929" xr:uid="{4B66286E-22B4-4C3E-984F-E0F7430ECAAE}"/>
    <cellStyle name="Comma 2 4 3 3 2 2 3" xfId="50930" xr:uid="{615DFF0F-DD18-4117-978E-93FFA38F22AD}"/>
    <cellStyle name="Comma 2 4 3 3 2 3" xfId="50931" xr:uid="{F05CA243-E69E-43F7-A065-4001C566A007}"/>
    <cellStyle name="Comma 2 4 3 3 2 4" xfId="50932" xr:uid="{54B747B2-031D-4C65-A54F-5472E921431E}"/>
    <cellStyle name="Comma 2 4 3 3 3" xfId="50933" xr:uid="{2545094A-F507-493E-B25D-FDCF31A85393}"/>
    <cellStyle name="Comma 2 4 3 3 3 2" xfId="50934" xr:uid="{EC32DA72-F1B7-46A3-AF82-099D6094710B}"/>
    <cellStyle name="Comma 2 4 3 3 3 3" xfId="50935" xr:uid="{3C91F24C-BA20-40ED-A70E-C41E8462A765}"/>
    <cellStyle name="Comma 2 4 3 3 4" xfId="50936" xr:uid="{268F5ED8-E0C9-4B0D-81F1-186F163CAA60}"/>
    <cellStyle name="Comma 2 4 3 3 5" xfId="50937" xr:uid="{3AFC2C7D-AE9B-4317-823C-D759584C4D58}"/>
    <cellStyle name="Comma 2 4 3 4" xfId="50938" xr:uid="{BDD56CCF-D340-4D16-BF80-E6E9384DDCE9}"/>
    <cellStyle name="Comma 2 4 3 4 2" xfId="50939" xr:uid="{0F116BDF-A4F6-443B-AD3F-1F074AFF3093}"/>
    <cellStyle name="Comma 2 4 3 4 2 2" xfId="50940" xr:uid="{49D3565F-8300-4C26-AE21-B3A383006973}"/>
    <cellStyle name="Comma 2 4 3 4 2 2 2" xfId="50941" xr:uid="{7D62506C-B079-42B9-9927-D4F469B6619A}"/>
    <cellStyle name="Comma 2 4 3 4 2 2 3" xfId="50942" xr:uid="{5F65AEEA-5408-4180-9443-B0F280CA1E5F}"/>
    <cellStyle name="Comma 2 4 3 4 2 3" xfId="50943" xr:uid="{A559D231-DAD8-4BED-8D3E-2265EE886202}"/>
    <cellStyle name="Comma 2 4 3 4 2 4" xfId="50944" xr:uid="{3531320E-CCAB-4058-AC13-DED80554874E}"/>
    <cellStyle name="Comma 2 4 3 4 3" xfId="50945" xr:uid="{5B2AFE1E-04AD-4558-AFE4-839F2DB185A2}"/>
    <cellStyle name="Comma 2 4 3 4 3 2" xfId="50946" xr:uid="{880F0484-822F-435A-908B-427A16B6C4A6}"/>
    <cellStyle name="Comma 2 4 3 4 3 3" xfId="50947" xr:uid="{43565170-F5B7-47B5-B804-9D97927CF3C9}"/>
    <cellStyle name="Comma 2 4 3 4 4" xfId="50948" xr:uid="{257677FA-7373-4767-AB11-1AD9C2DE51DF}"/>
    <cellStyle name="Comma 2 4 3 4 5" xfId="50949" xr:uid="{203E21E7-97C3-4FA6-8A3D-66E8B5D16F01}"/>
    <cellStyle name="Comma 2 4 3 5" xfId="50950" xr:uid="{7900D719-EFC5-46B3-89A4-DBEDBA75C51C}"/>
    <cellStyle name="Comma 2 4 3 5 2" xfId="50951" xr:uid="{3B0FA4CC-E055-467B-9D84-BF618F65AC92}"/>
    <cellStyle name="Comma 2 4 3 5 2 2" xfId="50952" xr:uid="{4F62F50C-81AD-4C91-A307-62170F8D6584}"/>
    <cellStyle name="Comma 2 4 3 5 2 2 2" xfId="50953" xr:uid="{EEF91E5E-2949-478B-A2D6-548C51053CF8}"/>
    <cellStyle name="Comma 2 4 3 5 2 2 3" xfId="50954" xr:uid="{3F7F895A-49C7-45C6-A30B-B7F40FC4DAEB}"/>
    <cellStyle name="Comma 2 4 3 5 2 3" xfId="50955" xr:uid="{01E51EE0-5A04-4E83-8C2C-7B5E7B522C4C}"/>
    <cellStyle name="Comma 2 4 3 5 2 4" xfId="50956" xr:uid="{6E338192-B3FE-4087-8142-45DBE796A6A3}"/>
    <cellStyle name="Comma 2 4 3 5 3" xfId="50957" xr:uid="{B09CEFD7-4EF3-4F9B-A00E-9BDD456CBE7B}"/>
    <cellStyle name="Comma 2 4 3 5 3 2" xfId="50958" xr:uid="{9E778E28-F1A1-421D-BA1E-FB15052D98F3}"/>
    <cellStyle name="Comma 2 4 3 5 3 3" xfId="50959" xr:uid="{B4D13D01-83A0-4877-B962-479662A172DA}"/>
    <cellStyle name="Comma 2 4 3 5 4" xfId="50960" xr:uid="{4858B0B0-743C-44F1-AD35-B1FBE03C8BF5}"/>
    <cellStyle name="Comma 2 4 3 5 5" xfId="50961" xr:uid="{CEEFB7D9-173D-4CF4-A8FF-9A670141886B}"/>
    <cellStyle name="Comma 2 4 3 6" xfId="50962" xr:uid="{C7408EC9-A8BB-447A-B68F-40F2FFB09258}"/>
    <cellStyle name="Comma 2 4 3 6 2" xfId="50963" xr:uid="{3C987071-CE4C-4558-B731-6512E6666286}"/>
    <cellStyle name="Comma 2 4 3 6 2 2" xfId="50964" xr:uid="{02CBD242-7D7D-4C90-BCF4-65C283856B6C}"/>
    <cellStyle name="Comma 2 4 3 6 2 2 2" xfId="50965" xr:uid="{9DB97FFF-FFCC-4FC9-A19F-3C4D6EC1D872}"/>
    <cellStyle name="Comma 2 4 3 6 2 2 3" xfId="50966" xr:uid="{F83E608A-2F6C-4053-B1D8-BF1AF1D33D71}"/>
    <cellStyle name="Comma 2 4 3 6 2 3" xfId="50967" xr:uid="{A134F554-0F09-4EDD-A0A8-EA17A8A66FF5}"/>
    <cellStyle name="Comma 2 4 3 6 2 4" xfId="50968" xr:uid="{DDE9B6E0-E14D-46B0-B313-69137178A9CC}"/>
    <cellStyle name="Comma 2 4 3 6 3" xfId="50969" xr:uid="{8F0EB530-A2C3-49EE-9A4D-B4006CD9F053}"/>
    <cellStyle name="Comma 2 4 3 6 3 2" xfId="50970" xr:uid="{E1F79CB4-54FC-4947-8982-C96608801BE2}"/>
    <cellStyle name="Comma 2 4 3 6 3 3" xfId="50971" xr:uid="{90BC8B92-3176-425D-90CD-4EAF203930EF}"/>
    <cellStyle name="Comma 2 4 3 6 4" xfId="50972" xr:uid="{E6572BA5-7427-4A1B-AA3A-C4F2AF47C2D6}"/>
    <cellStyle name="Comma 2 4 3 6 5" xfId="50973" xr:uid="{CDB16F5B-3896-4EFC-BB0A-78365A56382A}"/>
    <cellStyle name="Comma 2 4 3 7" xfId="50974" xr:uid="{1672F47B-5568-4A2D-8905-12FC014775EE}"/>
    <cellStyle name="Comma 2 4 3 7 2" xfId="50975" xr:uid="{7A645DF4-85D3-4B1C-A7A5-B4274937AD99}"/>
    <cellStyle name="Comma 2 4 3 7 2 2" xfId="50976" xr:uid="{50A1A2A3-057D-46D9-A212-96936EABA3A1}"/>
    <cellStyle name="Comma 2 4 3 7 2 3" xfId="50977" xr:uid="{1BB3C45D-82D9-4CD6-B4D0-24114260EE0E}"/>
    <cellStyle name="Comma 2 4 3 7 3" xfId="50978" xr:uid="{52D2E333-BAC1-4915-A32B-AF1686BC888C}"/>
    <cellStyle name="Comma 2 4 3 7 4" xfId="50979" xr:uid="{869512DE-5917-4613-9A26-93EBF6544F95}"/>
    <cellStyle name="Comma 2 4 3 8" xfId="50980" xr:uid="{E77C5544-4DDC-4686-B588-D8DE3B84420A}"/>
    <cellStyle name="Comma 2 4 3 8 2" xfId="50981" xr:uid="{2A7E87D7-CBC3-4364-BA2A-2A03904231D9}"/>
    <cellStyle name="Comma 2 4 3 8 3" xfId="50982" xr:uid="{57A5ED7F-103A-4E1B-B434-71677F023556}"/>
    <cellStyle name="Comma 2 4 3 9" xfId="50983" xr:uid="{BDA57F2B-B9F3-47A6-B42D-BB18EF68A1A0}"/>
    <cellStyle name="Comma 2 4 4" xfId="50984" xr:uid="{E03BAE50-91ED-40EA-904F-69CF140D7505}"/>
    <cellStyle name="Comma 2 5" xfId="50985" xr:uid="{B829CF02-0080-42DD-9BA4-13DE1832908E}"/>
    <cellStyle name="Comma 2 5 2" xfId="50986" xr:uid="{0E0E7ADF-7FF4-4B5B-AB68-39D1696FB5AF}"/>
    <cellStyle name="Comma 2 5 2 10" xfId="50987" xr:uid="{AA6EB6ED-40E9-4A37-BF76-C5A3D1F5AE5E}"/>
    <cellStyle name="Comma 2 5 2 2" xfId="50988" xr:uid="{FE2F0036-8FE4-4626-BE14-AA17A1A6C0D8}"/>
    <cellStyle name="Comma 2 5 2 2 2" xfId="50989" xr:uid="{D0C5AF93-AF0A-4961-992D-A871CFBC7D53}"/>
    <cellStyle name="Comma 2 5 2 2 2 2" xfId="50990" xr:uid="{654A8E5F-5CE8-4CD0-A504-D76916DFBC04}"/>
    <cellStyle name="Comma 2 5 2 2 2 2 2" xfId="50991" xr:uid="{FCE0B800-877F-4E84-983B-2864F5C7D96A}"/>
    <cellStyle name="Comma 2 5 2 2 2 2 2 2" xfId="50992" xr:uid="{DB771439-AEBF-4ADC-8625-DA0B7D645D41}"/>
    <cellStyle name="Comma 2 5 2 2 2 2 2 3" xfId="50993" xr:uid="{D6DA74A6-1472-4567-B82F-ABD9CF636C87}"/>
    <cellStyle name="Comma 2 5 2 2 2 2 3" xfId="50994" xr:uid="{9C0A1931-73D2-4B19-9601-97006F43E2C7}"/>
    <cellStyle name="Comma 2 5 2 2 2 2 4" xfId="50995" xr:uid="{C378A530-13BF-43CB-86D6-D1CE96EB6E31}"/>
    <cellStyle name="Comma 2 5 2 2 2 3" xfId="50996" xr:uid="{7498FC7E-D1B7-47AC-887C-74BCECCF9CF5}"/>
    <cellStyle name="Comma 2 5 2 2 2 3 2" xfId="50997" xr:uid="{C9B0D24D-77EF-4128-926A-878CF1DE8042}"/>
    <cellStyle name="Comma 2 5 2 2 2 3 3" xfId="50998" xr:uid="{7E6E32B0-9A76-4F6D-8194-EE5863DDC019}"/>
    <cellStyle name="Comma 2 5 2 2 2 4" xfId="50999" xr:uid="{4AB85338-83B4-407C-917C-ABEF5B58F6F7}"/>
    <cellStyle name="Comma 2 5 2 2 2 5" xfId="51000" xr:uid="{6AB3F783-B2D1-424F-A64E-E1D093A84108}"/>
    <cellStyle name="Comma 2 5 2 2 3" xfId="51001" xr:uid="{D6269C99-DF91-4EFA-BE57-6D64EE84C88D}"/>
    <cellStyle name="Comma 2 5 2 2 3 2" xfId="51002" xr:uid="{E9E98CAE-0B41-42D1-A411-6FCD83F55E00}"/>
    <cellStyle name="Comma 2 5 2 2 3 2 2" xfId="51003" xr:uid="{06A41E61-B5B3-4AE2-B300-03296843BAB9}"/>
    <cellStyle name="Comma 2 5 2 2 3 2 2 2" xfId="51004" xr:uid="{DB2C7554-DC69-4049-BBA2-2B341B7ED281}"/>
    <cellStyle name="Comma 2 5 2 2 3 2 2 3" xfId="51005" xr:uid="{10A12FCF-46BF-421B-A8B4-57ED24CDEBD6}"/>
    <cellStyle name="Comma 2 5 2 2 3 2 3" xfId="51006" xr:uid="{D7523497-D101-4802-A070-270B4D22B948}"/>
    <cellStyle name="Comma 2 5 2 2 3 2 4" xfId="51007" xr:uid="{04C31818-BA25-420E-80AE-AF7A731B27CB}"/>
    <cellStyle name="Comma 2 5 2 2 3 3" xfId="51008" xr:uid="{784C830A-5D18-45F7-B463-26FCABA4B3E0}"/>
    <cellStyle name="Comma 2 5 2 2 3 3 2" xfId="51009" xr:uid="{EF17B406-24B9-4171-85B1-1083D74F8B37}"/>
    <cellStyle name="Comma 2 5 2 2 3 3 3" xfId="51010" xr:uid="{ABC32DF7-3683-4CA6-B44F-1147B672E387}"/>
    <cellStyle name="Comma 2 5 2 2 3 4" xfId="51011" xr:uid="{D7137AC9-D505-40C4-B2EE-AEC304A1D2BB}"/>
    <cellStyle name="Comma 2 5 2 2 3 5" xfId="51012" xr:uid="{A329AC50-4151-42B8-8EA5-F91FC6C2F2FE}"/>
    <cellStyle name="Comma 2 5 2 2 4" xfId="51013" xr:uid="{23498706-B73E-4F20-8298-A75902E85BDC}"/>
    <cellStyle name="Comma 2 5 2 2 4 2" xfId="51014" xr:uid="{5165EEAA-412D-47AD-AE9A-3B0E0CBDAE6D}"/>
    <cellStyle name="Comma 2 5 2 2 4 2 2" xfId="51015" xr:uid="{DDBB63E5-A54E-40BE-9FAD-A3283334F3CE}"/>
    <cellStyle name="Comma 2 5 2 2 4 2 2 2" xfId="51016" xr:uid="{8EA3E821-EFF1-4AA4-B86A-671BCEDE80F4}"/>
    <cellStyle name="Comma 2 5 2 2 4 2 2 3" xfId="51017" xr:uid="{F5ED73AB-0EF9-4464-8457-95B70F45038A}"/>
    <cellStyle name="Comma 2 5 2 2 4 2 3" xfId="51018" xr:uid="{703306C1-B0F6-40A9-957A-CAB7213FEB25}"/>
    <cellStyle name="Comma 2 5 2 2 4 2 4" xfId="51019" xr:uid="{50DAC7AB-2C3E-40E3-900D-E7E866C20812}"/>
    <cellStyle name="Comma 2 5 2 2 4 3" xfId="51020" xr:uid="{8924AE7C-0E14-46BD-AD19-65C4C4625057}"/>
    <cellStyle name="Comma 2 5 2 2 4 3 2" xfId="51021" xr:uid="{A5668DC9-F05A-421E-94AE-CECB85D92679}"/>
    <cellStyle name="Comma 2 5 2 2 4 3 3" xfId="51022" xr:uid="{93C3C731-6AFB-4040-B533-E8BFA0B5CB97}"/>
    <cellStyle name="Comma 2 5 2 2 4 4" xfId="51023" xr:uid="{4C47A8B4-AD93-4449-9631-EB03D564B994}"/>
    <cellStyle name="Comma 2 5 2 2 4 5" xfId="51024" xr:uid="{D7E93DF6-1AB7-4B28-9C05-CEE7D5BFA4E5}"/>
    <cellStyle name="Comma 2 5 2 2 5" xfId="51025" xr:uid="{BBF57F6A-381B-4247-AC12-187F119DB651}"/>
    <cellStyle name="Comma 2 5 2 2 5 2" xfId="51026" xr:uid="{B10ED18A-E5AD-438C-BD76-3C1D3F24D927}"/>
    <cellStyle name="Comma 2 5 2 2 5 2 2" xfId="51027" xr:uid="{DDE46298-2C99-4730-92EC-4557C30C5D6E}"/>
    <cellStyle name="Comma 2 5 2 2 5 2 2 2" xfId="51028" xr:uid="{B82E69B9-79FD-47FB-AE05-FA58009A0229}"/>
    <cellStyle name="Comma 2 5 2 2 5 2 2 3" xfId="51029" xr:uid="{CC233FE1-6A5B-46BF-982B-6BABD583174C}"/>
    <cellStyle name="Comma 2 5 2 2 5 2 3" xfId="51030" xr:uid="{F8146D35-1C4C-4462-9916-707B4C5956DC}"/>
    <cellStyle name="Comma 2 5 2 2 5 2 4" xfId="51031" xr:uid="{8B4339FE-6668-40F2-A44A-4618D314AD89}"/>
    <cellStyle name="Comma 2 5 2 2 5 3" xfId="51032" xr:uid="{E8DCE0FE-F75A-4800-BD68-979BD5479126}"/>
    <cellStyle name="Comma 2 5 2 2 5 3 2" xfId="51033" xr:uid="{DB4ECCBA-468F-4CBF-BD67-82D4F69F4B52}"/>
    <cellStyle name="Comma 2 5 2 2 5 3 3" xfId="51034" xr:uid="{ECA813ED-E242-4AA2-B425-C224919BC6D4}"/>
    <cellStyle name="Comma 2 5 2 2 5 4" xfId="51035" xr:uid="{4D75562C-2B5F-4DE3-9F77-00246D93D56B}"/>
    <cellStyle name="Comma 2 5 2 2 5 5" xfId="51036" xr:uid="{D5D98922-071B-487F-9842-EB05BF9F4343}"/>
    <cellStyle name="Comma 2 5 2 2 6" xfId="51037" xr:uid="{FA1F1CCA-2C84-4437-951D-A5BDADDE1AA1}"/>
    <cellStyle name="Comma 2 5 2 2 6 2" xfId="51038" xr:uid="{B0B09DF6-4BFE-4C7C-88B1-2B4CD7EE2AF6}"/>
    <cellStyle name="Comma 2 5 2 2 6 2 2" xfId="51039" xr:uid="{9D4C53AB-3110-4FC8-8D06-492A7AAFCFFD}"/>
    <cellStyle name="Comma 2 5 2 2 6 2 3" xfId="51040" xr:uid="{2DF3E490-A245-41D2-A25A-2A4873849E03}"/>
    <cellStyle name="Comma 2 5 2 2 6 3" xfId="51041" xr:uid="{B7A1A6D4-3588-442B-B1C1-422BB8B3CE4E}"/>
    <cellStyle name="Comma 2 5 2 2 6 4" xfId="51042" xr:uid="{0B75AF3A-5909-45CE-9F2C-CB299923CE4F}"/>
    <cellStyle name="Comma 2 5 2 2 7" xfId="51043" xr:uid="{10F15195-1FB0-467E-B600-8C3F76498841}"/>
    <cellStyle name="Comma 2 5 2 2 7 2" xfId="51044" xr:uid="{6547DD8A-5997-446A-8D0C-998D21E5F822}"/>
    <cellStyle name="Comma 2 5 2 2 7 3" xfId="51045" xr:uid="{E6552024-3BF2-4CA7-B727-995A09EF2D02}"/>
    <cellStyle name="Comma 2 5 2 2 8" xfId="51046" xr:uid="{E528139C-A2DD-4E34-BDCA-E3D4565EBEB4}"/>
    <cellStyle name="Comma 2 5 2 2 9" xfId="51047" xr:uid="{D0D13825-0B5A-40C0-81CA-A5C8F59AA501}"/>
    <cellStyle name="Comma 2 5 2 3" xfId="51048" xr:uid="{C9F0921D-EE1D-48A6-AF95-34FA84DB40E1}"/>
    <cellStyle name="Comma 2 5 2 3 2" xfId="51049" xr:uid="{C85A0A51-4BC7-429C-80CA-0A6D6FAB1457}"/>
    <cellStyle name="Comma 2 5 2 3 2 2" xfId="51050" xr:uid="{4F406417-F0A9-4299-9C39-1D8B69F7D99D}"/>
    <cellStyle name="Comma 2 5 2 3 2 2 2" xfId="51051" xr:uid="{61DC3E67-CEEC-487F-A9B0-444731A60F5C}"/>
    <cellStyle name="Comma 2 5 2 3 2 2 3" xfId="51052" xr:uid="{CD52B488-C897-49EA-9882-8E384A5D7766}"/>
    <cellStyle name="Comma 2 5 2 3 2 3" xfId="51053" xr:uid="{F39B8775-36F4-4877-A451-10F8D450E91F}"/>
    <cellStyle name="Comma 2 5 2 3 2 4" xfId="51054" xr:uid="{CAE02417-15CF-41FD-A680-0649E2B9E12F}"/>
    <cellStyle name="Comma 2 5 2 3 3" xfId="51055" xr:uid="{B8C768CF-4D31-4B5D-9453-113339AE8453}"/>
    <cellStyle name="Comma 2 5 2 3 3 2" xfId="51056" xr:uid="{640B279D-E808-4E10-A81B-355C6D227C33}"/>
    <cellStyle name="Comma 2 5 2 3 3 3" xfId="51057" xr:uid="{262ABCCB-D701-4E7B-8947-95D2E5B99739}"/>
    <cellStyle name="Comma 2 5 2 3 4" xfId="51058" xr:uid="{EF19FFF5-C1EA-4EF6-ABA8-B11CDB98E232}"/>
    <cellStyle name="Comma 2 5 2 3 5" xfId="51059" xr:uid="{68EA7CB0-B8E8-42D2-8C62-E5F1A4890338}"/>
    <cellStyle name="Comma 2 5 2 4" xfId="51060" xr:uid="{FCA72BB1-232C-439F-8273-195D29C2AC11}"/>
    <cellStyle name="Comma 2 5 2 4 2" xfId="51061" xr:uid="{96E1EFAF-9745-4B0E-9EA5-23EAC528C769}"/>
    <cellStyle name="Comma 2 5 2 4 2 2" xfId="51062" xr:uid="{72C1BB07-F00C-4A33-B8DC-CE5A78472FA5}"/>
    <cellStyle name="Comma 2 5 2 4 2 2 2" xfId="51063" xr:uid="{727E3449-DA19-4AF7-AB9B-730E6CB468BA}"/>
    <cellStyle name="Comma 2 5 2 4 2 2 3" xfId="51064" xr:uid="{D01704E9-B5D1-4AED-B458-79E090C9DFD8}"/>
    <cellStyle name="Comma 2 5 2 4 2 3" xfId="51065" xr:uid="{BAFB6756-E8C2-40E4-8B2E-FD4A59179675}"/>
    <cellStyle name="Comma 2 5 2 4 2 4" xfId="51066" xr:uid="{D6EDDD38-D10A-4D3C-87EF-539BC910AB7D}"/>
    <cellStyle name="Comma 2 5 2 4 3" xfId="51067" xr:uid="{6C463CF9-4617-496A-95A0-278370B23DC4}"/>
    <cellStyle name="Comma 2 5 2 4 3 2" xfId="51068" xr:uid="{657B2C90-58C6-43D6-9822-3F5D06259018}"/>
    <cellStyle name="Comma 2 5 2 4 3 3" xfId="51069" xr:uid="{BE74D41C-EBD8-426C-8D20-F73C39B39321}"/>
    <cellStyle name="Comma 2 5 2 4 4" xfId="51070" xr:uid="{2D16F6E1-3F52-4FFC-95C8-AB92BA801B91}"/>
    <cellStyle name="Comma 2 5 2 4 5" xfId="51071" xr:uid="{0C1473A6-9DEB-4711-94CE-320B5A9BF2DA}"/>
    <cellStyle name="Comma 2 5 2 5" xfId="51072" xr:uid="{02BC3CC4-E9B8-4662-B88D-B61B80D3FBD2}"/>
    <cellStyle name="Comma 2 5 2 5 2" xfId="51073" xr:uid="{1E72EC42-B33D-4827-AB12-9C1AF9BB1399}"/>
    <cellStyle name="Comma 2 5 2 5 2 2" xfId="51074" xr:uid="{C7876B7C-DFD3-4264-A4AF-3ED9CC7C7C8D}"/>
    <cellStyle name="Comma 2 5 2 5 2 2 2" xfId="51075" xr:uid="{3330598D-EFEF-44BB-AB3F-82341CEB9578}"/>
    <cellStyle name="Comma 2 5 2 5 2 2 3" xfId="51076" xr:uid="{0B81C716-4BC0-4661-8B17-7C97587D81C5}"/>
    <cellStyle name="Comma 2 5 2 5 2 3" xfId="51077" xr:uid="{646FD6F3-89AD-495C-95FE-E8E1FABDF2A3}"/>
    <cellStyle name="Comma 2 5 2 5 2 4" xfId="51078" xr:uid="{85DB803F-4EA4-4E51-A6E9-B013BE85B175}"/>
    <cellStyle name="Comma 2 5 2 5 3" xfId="51079" xr:uid="{6B339412-170F-41EE-A1B5-5BB7D6A43F04}"/>
    <cellStyle name="Comma 2 5 2 5 3 2" xfId="51080" xr:uid="{47697750-9B42-4296-B46D-7ABAF86C0A51}"/>
    <cellStyle name="Comma 2 5 2 5 3 3" xfId="51081" xr:uid="{B42E3646-C3E4-4DD8-9CC9-3176A01AD6B7}"/>
    <cellStyle name="Comma 2 5 2 5 4" xfId="51082" xr:uid="{DF0CC077-542A-424A-A600-3554644496F5}"/>
    <cellStyle name="Comma 2 5 2 5 5" xfId="51083" xr:uid="{BAAE8C12-7664-452E-B56E-C497145567AB}"/>
    <cellStyle name="Comma 2 5 2 6" xfId="51084" xr:uid="{02A7D0FA-A3E4-484F-A906-D39E85CB4153}"/>
    <cellStyle name="Comma 2 5 2 6 2" xfId="51085" xr:uid="{D6111A9C-83EC-4614-9AB1-7D55D7BAED1A}"/>
    <cellStyle name="Comma 2 5 2 6 2 2" xfId="51086" xr:uid="{0FB153F0-256D-4F2A-A58B-631B5013304B}"/>
    <cellStyle name="Comma 2 5 2 6 2 2 2" xfId="51087" xr:uid="{B5A78B6F-D89D-4B41-8D96-5C0EA88B89D7}"/>
    <cellStyle name="Comma 2 5 2 6 2 2 3" xfId="51088" xr:uid="{40F4E332-12C9-42D8-9BA7-F77EB11959E0}"/>
    <cellStyle name="Comma 2 5 2 6 2 3" xfId="51089" xr:uid="{641E5E56-104C-4003-8A86-6FBAAECDF347}"/>
    <cellStyle name="Comma 2 5 2 6 2 4" xfId="51090" xr:uid="{AC50A7EC-AE0D-48B1-BFBF-EB8389AC0F8E}"/>
    <cellStyle name="Comma 2 5 2 6 3" xfId="51091" xr:uid="{B980CB10-ED9B-4754-95D1-8CECFAE92D8D}"/>
    <cellStyle name="Comma 2 5 2 6 3 2" xfId="51092" xr:uid="{8F12BE33-B9A8-491B-ABD8-096441F399B4}"/>
    <cellStyle name="Comma 2 5 2 6 3 3" xfId="51093" xr:uid="{D7D8BAE7-C33F-4349-A92A-F684D66F78AD}"/>
    <cellStyle name="Comma 2 5 2 6 4" xfId="51094" xr:uid="{3512D76F-619B-40D7-81B6-0AE0FE8FB642}"/>
    <cellStyle name="Comma 2 5 2 6 5" xfId="51095" xr:uid="{26D9BFA1-BC47-4E6C-8596-367286499E01}"/>
    <cellStyle name="Comma 2 5 2 7" xfId="51096" xr:uid="{739A19AD-FB84-4550-90F4-44D4ABD32ECD}"/>
    <cellStyle name="Comma 2 5 2 7 2" xfId="51097" xr:uid="{6F3EC503-DC7C-42C5-A11A-4894EF1884FA}"/>
    <cellStyle name="Comma 2 5 2 7 2 2" xfId="51098" xr:uid="{652F6F1F-C25C-4CA9-89BD-95BE820855FC}"/>
    <cellStyle name="Comma 2 5 2 7 2 3" xfId="51099" xr:uid="{DAE0B8A2-B0F9-48AE-B87B-E65180352FE4}"/>
    <cellStyle name="Comma 2 5 2 7 3" xfId="51100" xr:uid="{BEF66300-D676-476D-9055-7A1497F7A473}"/>
    <cellStyle name="Comma 2 5 2 7 4" xfId="51101" xr:uid="{EF99F70D-C74F-42C0-975F-E7AA40E3EB54}"/>
    <cellStyle name="Comma 2 5 2 8" xfId="51102" xr:uid="{1BF1509B-E516-4601-B41F-EC870A8332E0}"/>
    <cellStyle name="Comma 2 5 2 8 2" xfId="51103" xr:uid="{35B8EEF3-17DE-4E7A-9783-326838D64E96}"/>
    <cellStyle name="Comma 2 5 2 8 3" xfId="51104" xr:uid="{1B158650-89B6-4CF4-8D3F-7F14FA293245}"/>
    <cellStyle name="Comma 2 5 2 9" xfId="51105" xr:uid="{29275A51-8AEE-4D19-A99E-B437EA65DEEC}"/>
    <cellStyle name="Comma 2 5 3" xfId="51106" xr:uid="{2BD7AC3B-013F-4071-91F6-1CFD1CECED46}"/>
    <cellStyle name="Comma 2 5 3 10" xfId="51107" xr:uid="{36595BD3-F199-4679-A649-8B6424E6A1E8}"/>
    <cellStyle name="Comma 2 5 3 2" xfId="51108" xr:uid="{D29A25A5-F086-4854-ADBF-E527FF8739E1}"/>
    <cellStyle name="Comma 2 5 3 2 2" xfId="51109" xr:uid="{7FB58EF2-FEFC-4742-B048-18A0F8B1996C}"/>
    <cellStyle name="Comma 2 5 3 2 2 2" xfId="51110" xr:uid="{85CE63AA-A45F-43B8-8035-B2C87A1CC35E}"/>
    <cellStyle name="Comma 2 5 3 2 2 2 2" xfId="51111" xr:uid="{9A4AF02B-891E-4485-B93D-7F1949657FFE}"/>
    <cellStyle name="Comma 2 5 3 2 2 2 2 2" xfId="51112" xr:uid="{F9C2F905-780C-445C-AC00-769489169A1A}"/>
    <cellStyle name="Comma 2 5 3 2 2 2 2 3" xfId="51113" xr:uid="{182E8B82-149B-44DB-A766-4B6D40A111F5}"/>
    <cellStyle name="Comma 2 5 3 2 2 2 3" xfId="51114" xr:uid="{33DA6660-3C2C-4EF2-841B-B7E65268F819}"/>
    <cellStyle name="Comma 2 5 3 2 2 2 4" xfId="51115" xr:uid="{E7D7CAAB-BE5D-41DA-ACB3-FDF514D5745E}"/>
    <cellStyle name="Comma 2 5 3 2 2 3" xfId="51116" xr:uid="{757E2535-41AD-4E58-8FAF-0A6314E469F0}"/>
    <cellStyle name="Comma 2 5 3 2 2 3 2" xfId="51117" xr:uid="{22510ED7-5D22-46B4-A565-D67F31807D30}"/>
    <cellStyle name="Comma 2 5 3 2 2 3 3" xfId="51118" xr:uid="{285AAAF2-750F-48F0-BAFF-8E3812007A88}"/>
    <cellStyle name="Comma 2 5 3 2 2 4" xfId="51119" xr:uid="{7DB4B906-B55C-49F7-B223-E2CAF3DA67DD}"/>
    <cellStyle name="Comma 2 5 3 2 2 5" xfId="51120" xr:uid="{B9809256-9A99-4FA6-B6DD-291BC453D42A}"/>
    <cellStyle name="Comma 2 5 3 2 3" xfId="51121" xr:uid="{A5448736-6833-4622-8924-4815693B3955}"/>
    <cellStyle name="Comma 2 5 3 2 3 2" xfId="51122" xr:uid="{3FE3E873-7D90-475B-ABB2-1C005641E515}"/>
    <cellStyle name="Comma 2 5 3 2 3 2 2" xfId="51123" xr:uid="{234F0DCE-EC91-4F1C-8B11-ACFE350DC447}"/>
    <cellStyle name="Comma 2 5 3 2 3 2 2 2" xfId="51124" xr:uid="{6B1E31F3-E52F-4761-9C63-78610C390C0F}"/>
    <cellStyle name="Comma 2 5 3 2 3 2 2 3" xfId="51125" xr:uid="{722EF998-FD58-4AF5-87C2-331600FFFD20}"/>
    <cellStyle name="Comma 2 5 3 2 3 2 3" xfId="51126" xr:uid="{A6D100F1-B1F4-4C70-BD28-19B11B670EB8}"/>
    <cellStyle name="Comma 2 5 3 2 3 2 4" xfId="51127" xr:uid="{B5654EF5-00DF-4C5D-A26C-A0114271FD1B}"/>
    <cellStyle name="Comma 2 5 3 2 3 3" xfId="51128" xr:uid="{A93107AB-8C69-4538-8704-10F2FBFB3F3C}"/>
    <cellStyle name="Comma 2 5 3 2 3 3 2" xfId="51129" xr:uid="{C33FC679-4B91-4234-8625-79FC4A4347DD}"/>
    <cellStyle name="Comma 2 5 3 2 3 3 3" xfId="51130" xr:uid="{5F77177E-5B74-453E-904B-93D21BF813E6}"/>
    <cellStyle name="Comma 2 5 3 2 3 4" xfId="51131" xr:uid="{8A42EDA9-2DE6-45FC-BC01-4B93178E20CE}"/>
    <cellStyle name="Comma 2 5 3 2 3 5" xfId="51132" xr:uid="{CCCA9DFA-61DB-46F7-BAA7-80041B40559B}"/>
    <cellStyle name="Comma 2 5 3 2 4" xfId="51133" xr:uid="{AE2CF034-3DF6-4528-AE9E-51A0B9FAC5AE}"/>
    <cellStyle name="Comma 2 5 3 2 4 2" xfId="51134" xr:uid="{D9618B1C-33C5-46E8-8646-99BC511523F1}"/>
    <cellStyle name="Comma 2 5 3 2 4 2 2" xfId="51135" xr:uid="{618BEDB6-9513-4022-8358-E5CC079D79F6}"/>
    <cellStyle name="Comma 2 5 3 2 4 2 2 2" xfId="51136" xr:uid="{0A9B19D5-69BF-47BF-AD63-99E06AFEA712}"/>
    <cellStyle name="Comma 2 5 3 2 4 2 2 3" xfId="51137" xr:uid="{7562EA21-D3B0-4F5D-BDC7-053D48319F46}"/>
    <cellStyle name="Comma 2 5 3 2 4 2 3" xfId="51138" xr:uid="{D1C6C4D6-F946-43A0-89E9-AAEBC8D836DC}"/>
    <cellStyle name="Comma 2 5 3 2 4 2 4" xfId="51139" xr:uid="{63B561C8-B423-429D-927D-1DD08EF72710}"/>
    <cellStyle name="Comma 2 5 3 2 4 3" xfId="51140" xr:uid="{A4F2231D-093E-429B-A8DE-B0486B4F6CB5}"/>
    <cellStyle name="Comma 2 5 3 2 4 3 2" xfId="51141" xr:uid="{FDD69245-8A52-4EDA-98DC-F3813D9A6CD8}"/>
    <cellStyle name="Comma 2 5 3 2 4 3 3" xfId="51142" xr:uid="{705FA4CE-F1A0-4EDB-9471-DD6316590362}"/>
    <cellStyle name="Comma 2 5 3 2 4 4" xfId="51143" xr:uid="{208CD4F2-649F-45C4-9512-130EEF830041}"/>
    <cellStyle name="Comma 2 5 3 2 4 5" xfId="51144" xr:uid="{694D509C-57D2-490C-82FA-8C2318C11D16}"/>
    <cellStyle name="Comma 2 5 3 2 5" xfId="51145" xr:uid="{AF409DD2-DE3D-4C2D-85C4-6200512D4012}"/>
    <cellStyle name="Comma 2 5 3 2 5 2" xfId="51146" xr:uid="{11209655-25E7-4D29-9844-ABC643C57289}"/>
    <cellStyle name="Comma 2 5 3 2 5 2 2" xfId="51147" xr:uid="{4609A0CA-199D-4107-95E3-D037E4FCAC2F}"/>
    <cellStyle name="Comma 2 5 3 2 5 2 2 2" xfId="51148" xr:uid="{A7260845-76C0-4DE1-A600-090FA93B445F}"/>
    <cellStyle name="Comma 2 5 3 2 5 2 2 3" xfId="51149" xr:uid="{10075A16-CB02-4817-8D2E-6AFC3EE484CF}"/>
    <cellStyle name="Comma 2 5 3 2 5 2 3" xfId="51150" xr:uid="{610B5C91-0410-4407-BF67-FB02F6C63061}"/>
    <cellStyle name="Comma 2 5 3 2 5 2 4" xfId="51151" xr:uid="{B3C8BC3E-A1F0-4553-97B1-94E85E5A8261}"/>
    <cellStyle name="Comma 2 5 3 2 5 3" xfId="51152" xr:uid="{FBD05FB8-CB8E-40DC-B0AC-94FCE32EFC4F}"/>
    <cellStyle name="Comma 2 5 3 2 5 3 2" xfId="51153" xr:uid="{3C2B0578-2FB5-4D64-9275-E2499A02AFF9}"/>
    <cellStyle name="Comma 2 5 3 2 5 3 3" xfId="51154" xr:uid="{DB8BEFB2-3326-49F0-A436-65826885908A}"/>
    <cellStyle name="Comma 2 5 3 2 5 4" xfId="51155" xr:uid="{0E540E86-0136-4344-90DB-68A46850EE51}"/>
    <cellStyle name="Comma 2 5 3 2 5 5" xfId="51156" xr:uid="{EAE67B6D-6DD6-446F-BF57-64B617B0798F}"/>
    <cellStyle name="Comma 2 5 3 2 6" xfId="51157" xr:uid="{708650B9-3E59-495B-9378-320ED6FB40E8}"/>
    <cellStyle name="Comma 2 5 3 2 6 2" xfId="51158" xr:uid="{4AC2DFBC-DB81-4C26-91E6-E67F59405BF1}"/>
    <cellStyle name="Comma 2 5 3 2 6 2 2" xfId="51159" xr:uid="{A761CFB3-1539-4D9D-A653-D4EC116C3B46}"/>
    <cellStyle name="Comma 2 5 3 2 6 2 3" xfId="51160" xr:uid="{71694A1E-AB2A-494C-8700-FC8C37A409C8}"/>
    <cellStyle name="Comma 2 5 3 2 6 3" xfId="51161" xr:uid="{91770004-E724-40C4-BFFD-AA11B046AD00}"/>
    <cellStyle name="Comma 2 5 3 2 6 4" xfId="51162" xr:uid="{6E3C9182-ADA8-4D35-9CDC-74030C096738}"/>
    <cellStyle name="Comma 2 5 3 2 7" xfId="51163" xr:uid="{0218BCFF-1359-4A14-8CF3-527C79AE0384}"/>
    <cellStyle name="Comma 2 5 3 2 7 2" xfId="51164" xr:uid="{AD9FE00C-7739-4809-9013-7BAD7C5AB5A4}"/>
    <cellStyle name="Comma 2 5 3 2 7 3" xfId="51165" xr:uid="{0C5EA719-7175-4171-9300-C6CB72AE0632}"/>
    <cellStyle name="Comma 2 5 3 2 8" xfId="51166" xr:uid="{EB0A99E3-C32E-47F0-B2A4-8B004288882A}"/>
    <cellStyle name="Comma 2 5 3 2 9" xfId="51167" xr:uid="{D6F51204-8FD7-4072-BEBB-A62C4758A1CA}"/>
    <cellStyle name="Comma 2 5 3 3" xfId="51168" xr:uid="{7D395227-3D67-4EC2-B1D2-BB58506CEDE1}"/>
    <cellStyle name="Comma 2 5 3 3 2" xfId="51169" xr:uid="{5B11B7AB-198D-45F3-B4AA-FD3454AE6BD9}"/>
    <cellStyle name="Comma 2 5 3 3 2 2" xfId="51170" xr:uid="{4997EDC5-4AC6-4AB6-98A4-94D43974599D}"/>
    <cellStyle name="Comma 2 5 3 3 2 2 2" xfId="51171" xr:uid="{AD571A7F-01B1-4690-89D2-8C8D3C7F2A51}"/>
    <cellStyle name="Comma 2 5 3 3 2 2 3" xfId="51172" xr:uid="{96CB8D79-535B-4C4E-9B1A-C9550E8B45E8}"/>
    <cellStyle name="Comma 2 5 3 3 2 3" xfId="51173" xr:uid="{496C696A-C0AE-463E-8E45-BA67468D6139}"/>
    <cellStyle name="Comma 2 5 3 3 2 4" xfId="51174" xr:uid="{119B1E9B-FC79-4479-9F60-699BC05E391C}"/>
    <cellStyle name="Comma 2 5 3 3 3" xfId="51175" xr:uid="{952A16D0-5CE6-4131-A86D-D097C24F64C8}"/>
    <cellStyle name="Comma 2 5 3 3 3 2" xfId="51176" xr:uid="{F6A5C07C-2A2C-4466-8CFA-151CE2257FC1}"/>
    <cellStyle name="Comma 2 5 3 3 3 3" xfId="51177" xr:uid="{DB494C37-7D9A-4A5C-9945-CCA5C74BC2A8}"/>
    <cellStyle name="Comma 2 5 3 3 4" xfId="51178" xr:uid="{C17CE651-5355-49F0-B01B-7FE52C93BDD3}"/>
    <cellStyle name="Comma 2 5 3 3 5" xfId="51179" xr:uid="{B6C78350-E9DB-47B6-8A7F-9687A83E6F1F}"/>
    <cellStyle name="Comma 2 5 3 4" xfId="51180" xr:uid="{14073339-EC76-46DC-A3D8-8F0CDEEC9D5B}"/>
    <cellStyle name="Comma 2 5 3 4 2" xfId="51181" xr:uid="{581AF306-03F4-4DEE-BB40-8FBC47C8C96B}"/>
    <cellStyle name="Comma 2 5 3 4 2 2" xfId="51182" xr:uid="{EB8AC7DF-BD42-4A5C-B3D7-21984A2F3F4E}"/>
    <cellStyle name="Comma 2 5 3 4 2 2 2" xfId="51183" xr:uid="{8242D476-2E82-48AC-8D77-E96D698A02DB}"/>
    <cellStyle name="Comma 2 5 3 4 2 2 3" xfId="51184" xr:uid="{B9693AAC-D9F0-4B1A-8B57-8ACEF9AFA09C}"/>
    <cellStyle name="Comma 2 5 3 4 2 3" xfId="51185" xr:uid="{A909BA08-8E71-47C2-ADC3-AE069E7B2577}"/>
    <cellStyle name="Comma 2 5 3 4 2 4" xfId="51186" xr:uid="{95375A54-BD37-4F72-ADA0-46618AE77F42}"/>
    <cellStyle name="Comma 2 5 3 4 3" xfId="51187" xr:uid="{65A3C840-002B-4837-9411-7E41894AC240}"/>
    <cellStyle name="Comma 2 5 3 4 3 2" xfId="51188" xr:uid="{61D9EAE1-4434-43FA-ADDF-D621F815F284}"/>
    <cellStyle name="Comma 2 5 3 4 3 3" xfId="51189" xr:uid="{8B38807A-459B-4640-8F00-23A1F0B66B44}"/>
    <cellStyle name="Comma 2 5 3 4 4" xfId="51190" xr:uid="{E1614E9A-E7E4-456E-9F46-B411ADF50791}"/>
    <cellStyle name="Comma 2 5 3 4 5" xfId="51191" xr:uid="{58059BDC-BB92-4C0A-97B3-026C961C815E}"/>
    <cellStyle name="Comma 2 5 3 5" xfId="51192" xr:uid="{54411DC6-6C01-4E4A-B9BA-ECB81C6329F2}"/>
    <cellStyle name="Comma 2 5 3 5 2" xfId="51193" xr:uid="{3B296A56-2593-4B0C-B9E7-2264E0772120}"/>
    <cellStyle name="Comma 2 5 3 5 2 2" xfId="51194" xr:uid="{1AD388C9-E475-4AC9-8731-0E31B6EB772C}"/>
    <cellStyle name="Comma 2 5 3 5 2 2 2" xfId="51195" xr:uid="{722671AB-814F-4C72-B3E6-F4D6C62B814D}"/>
    <cellStyle name="Comma 2 5 3 5 2 2 3" xfId="51196" xr:uid="{F6A5F016-D390-4E5C-B013-4A033CADB43F}"/>
    <cellStyle name="Comma 2 5 3 5 2 3" xfId="51197" xr:uid="{DAE4E8CC-56BF-4AB7-801A-38277F72A9C5}"/>
    <cellStyle name="Comma 2 5 3 5 2 4" xfId="51198" xr:uid="{8EDC3EB3-49AC-478A-9254-D5BCC0E72BBC}"/>
    <cellStyle name="Comma 2 5 3 5 3" xfId="51199" xr:uid="{BAD2F61E-21CE-48AA-A9EB-FC0C0AB5E68A}"/>
    <cellStyle name="Comma 2 5 3 5 3 2" xfId="51200" xr:uid="{49D2E928-A500-4633-A12B-B3720643AE6E}"/>
    <cellStyle name="Comma 2 5 3 5 3 3" xfId="51201" xr:uid="{0ABEDD20-988E-49BC-9E54-A30771031D98}"/>
    <cellStyle name="Comma 2 5 3 5 4" xfId="51202" xr:uid="{05935D80-5B14-4EB7-860A-59E1252EC242}"/>
    <cellStyle name="Comma 2 5 3 5 5" xfId="51203" xr:uid="{BA80C843-BD4D-4ADF-A0C8-BFFFBF3A0766}"/>
    <cellStyle name="Comma 2 5 3 6" xfId="51204" xr:uid="{7A7B776C-8B5D-4A68-9CFA-3213973AB829}"/>
    <cellStyle name="Comma 2 5 3 6 2" xfId="51205" xr:uid="{385BB13D-9266-4250-A130-283426EC0F3A}"/>
    <cellStyle name="Comma 2 5 3 6 2 2" xfId="51206" xr:uid="{77F80D9E-77F6-48B8-9D6C-ED0004A5EA7E}"/>
    <cellStyle name="Comma 2 5 3 6 2 2 2" xfId="51207" xr:uid="{5731E5A1-78E2-453B-AFF8-597C68B0E498}"/>
    <cellStyle name="Comma 2 5 3 6 2 2 3" xfId="51208" xr:uid="{105267E4-5278-46D0-86AA-4632842A4E47}"/>
    <cellStyle name="Comma 2 5 3 6 2 3" xfId="51209" xr:uid="{9D78B0F7-D46B-46FC-9BAF-B51F78076D25}"/>
    <cellStyle name="Comma 2 5 3 6 2 4" xfId="51210" xr:uid="{E05436E2-5E0F-4C89-920E-2C92E607997A}"/>
    <cellStyle name="Comma 2 5 3 6 3" xfId="51211" xr:uid="{2069D940-8AD4-4DF9-9D58-A4B5B7D8B933}"/>
    <cellStyle name="Comma 2 5 3 6 3 2" xfId="51212" xr:uid="{92549B69-BBF3-472D-B4C2-448A94B1AC2F}"/>
    <cellStyle name="Comma 2 5 3 6 3 3" xfId="51213" xr:uid="{5A3FAFCB-F515-458B-8A93-67E038861FA3}"/>
    <cellStyle name="Comma 2 5 3 6 4" xfId="51214" xr:uid="{71D42891-9A5C-4D74-94DB-655C90EAA0FE}"/>
    <cellStyle name="Comma 2 5 3 6 5" xfId="51215" xr:uid="{80EEA1FC-15D8-41B8-A82F-E08EE5060B2A}"/>
    <cellStyle name="Comma 2 5 3 7" xfId="51216" xr:uid="{D82F23AD-7C9E-47DE-835A-BC914D6D3568}"/>
    <cellStyle name="Comma 2 5 3 7 2" xfId="51217" xr:uid="{EBCE2527-E9D9-4107-BB7C-E756585EFB10}"/>
    <cellStyle name="Comma 2 5 3 7 2 2" xfId="51218" xr:uid="{D3D7B743-452F-400B-9D75-A2DFB2C53D99}"/>
    <cellStyle name="Comma 2 5 3 7 2 3" xfId="51219" xr:uid="{6DB79B5B-9569-4090-B230-8CD054B36966}"/>
    <cellStyle name="Comma 2 5 3 7 3" xfId="51220" xr:uid="{0682F670-B383-4344-BFE1-8CB846D9BE09}"/>
    <cellStyle name="Comma 2 5 3 7 4" xfId="51221" xr:uid="{0DBF8BA2-39BB-425A-B74B-DAB0EBE16696}"/>
    <cellStyle name="Comma 2 5 3 8" xfId="51222" xr:uid="{72144A9E-72A5-4384-8AB9-4EA70E6C0DF2}"/>
    <cellStyle name="Comma 2 5 3 8 2" xfId="51223" xr:uid="{D277D87E-734A-4C48-8649-FE52453E47B1}"/>
    <cellStyle name="Comma 2 5 3 8 3" xfId="51224" xr:uid="{6352931D-7C7B-43C2-A650-982227AE3386}"/>
    <cellStyle name="Comma 2 5 3 9" xfId="51225" xr:uid="{F530C4F4-C77B-4B81-A793-CAC636CE63F7}"/>
    <cellStyle name="Comma 2 6" xfId="51226" xr:uid="{2757BCCC-2463-4494-81B7-10EE1B9B02A2}"/>
    <cellStyle name="Comma 2 6 10" xfId="51227" xr:uid="{CB26CC38-5AFB-41EB-8236-6AACAB91C414}"/>
    <cellStyle name="Comma 2 6 11" xfId="51228" xr:uid="{C9326FF3-80EA-48A0-8144-028E0F097A89}"/>
    <cellStyle name="Comma 2 6 2" xfId="51229" xr:uid="{808182E5-9E7B-4600-90C0-C112676BABD5}"/>
    <cellStyle name="Comma 2 6 2 2" xfId="51230" xr:uid="{B12FBCD0-05FD-412F-9043-5A6BF7CFD1D9}"/>
    <cellStyle name="Comma 2 6 2 2 2" xfId="51231" xr:uid="{201E1713-3C33-4011-B75B-ECB929749068}"/>
    <cellStyle name="Comma 2 6 2 2 2 2" xfId="51232" xr:uid="{9F26EB5B-8717-4198-A3E0-A2A203ABFC0A}"/>
    <cellStyle name="Comma 2 6 2 2 2 2 2" xfId="51233" xr:uid="{7CDEB135-4FF9-4775-8DFB-C74475BB4F35}"/>
    <cellStyle name="Comma 2 6 2 2 2 2 3" xfId="51234" xr:uid="{2C3FAA6F-2AE6-4B54-9BC8-025486622E30}"/>
    <cellStyle name="Comma 2 6 2 2 2 3" xfId="51235" xr:uid="{DE14E9C0-70B2-4194-8B57-6B8D1209CDD4}"/>
    <cellStyle name="Comma 2 6 2 2 2 4" xfId="51236" xr:uid="{633FEDC0-338A-49EB-B0D3-0C9D8BAF010E}"/>
    <cellStyle name="Comma 2 6 2 2 3" xfId="51237" xr:uid="{F034EBFB-C0F8-48B1-AE80-693144B3A714}"/>
    <cellStyle name="Comma 2 6 2 2 3 2" xfId="51238" xr:uid="{8775100C-2817-40F2-9399-289C367C5513}"/>
    <cellStyle name="Comma 2 6 2 2 3 3" xfId="51239" xr:uid="{FC40C7EA-E6CF-4934-A6F3-F4FB0ECABF9B}"/>
    <cellStyle name="Comma 2 6 2 2 4" xfId="51240" xr:uid="{F862B5A7-7F09-4443-98C1-30F59EBB1DB0}"/>
    <cellStyle name="Comma 2 6 2 2 5" xfId="51241" xr:uid="{243A4A15-6D15-4A11-B677-CF79BC2BA0A6}"/>
    <cellStyle name="Comma 2 6 2 3" xfId="51242" xr:uid="{79474CBE-BC07-4B6F-A357-CB91B7E4EE4A}"/>
    <cellStyle name="Comma 2 6 2 3 2" xfId="51243" xr:uid="{EBD6E521-BD94-479B-B6C0-AFFE64474DE1}"/>
    <cellStyle name="Comma 2 6 2 3 2 2" xfId="51244" xr:uid="{8AF44153-CD52-4D93-AB3B-6F5ED5725ACD}"/>
    <cellStyle name="Comma 2 6 2 3 2 2 2" xfId="51245" xr:uid="{AE31A2C0-FB9E-4A08-BB96-89D6DD38D038}"/>
    <cellStyle name="Comma 2 6 2 3 2 2 3" xfId="51246" xr:uid="{A433A951-A933-47B4-AFE4-1DEE2D5E6181}"/>
    <cellStyle name="Comma 2 6 2 3 2 3" xfId="51247" xr:uid="{27DEB075-1A6D-4A4F-8DB4-724C167B4000}"/>
    <cellStyle name="Comma 2 6 2 3 2 4" xfId="51248" xr:uid="{0ADE4B96-4177-421C-B5FA-9BC7733898AB}"/>
    <cellStyle name="Comma 2 6 2 3 3" xfId="51249" xr:uid="{3A660F8F-32C1-4DDD-BDD9-A83C7376A2AA}"/>
    <cellStyle name="Comma 2 6 2 3 3 2" xfId="51250" xr:uid="{84F9D0C8-19BD-4923-998B-5A4FCF277D7E}"/>
    <cellStyle name="Comma 2 6 2 3 3 3" xfId="51251" xr:uid="{F3D4F535-C414-4C87-9965-C5849E46C6EE}"/>
    <cellStyle name="Comma 2 6 2 3 4" xfId="51252" xr:uid="{59649D7A-2752-4ED5-81D9-47A8EDF53EFB}"/>
    <cellStyle name="Comma 2 6 2 3 5" xfId="51253" xr:uid="{D8762372-5F2E-446E-B0A9-41196121AF56}"/>
    <cellStyle name="Comma 2 6 2 4" xfId="51254" xr:uid="{D20E361F-BC7A-440E-9C29-D1D353F14F0C}"/>
    <cellStyle name="Comma 2 6 2 4 2" xfId="51255" xr:uid="{0E621692-ABC4-4622-B886-F9C43F71E5BF}"/>
    <cellStyle name="Comma 2 6 2 4 2 2" xfId="51256" xr:uid="{5FFFB82C-8B95-44A9-8B87-4D95D00865FD}"/>
    <cellStyle name="Comma 2 6 2 4 2 2 2" xfId="51257" xr:uid="{31020D68-C180-4E0A-A643-27D1AE90A2B6}"/>
    <cellStyle name="Comma 2 6 2 4 2 2 3" xfId="51258" xr:uid="{F3E33DE4-B676-426D-8ECF-E6023EFFD0DD}"/>
    <cellStyle name="Comma 2 6 2 4 2 3" xfId="51259" xr:uid="{AB306C3B-06CA-4C23-8263-4EB1DF05AE38}"/>
    <cellStyle name="Comma 2 6 2 4 2 4" xfId="51260" xr:uid="{AD2C2777-4807-4A4D-B22C-BDF7D814972F}"/>
    <cellStyle name="Comma 2 6 2 4 3" xfId="51261" xr:uid="{FAF5FDC1-A2C3-4877-806E-6C65F4D51F5D}"/>
    <cellStyle name="Comma 2 6 2 4 3 2" xfId="51262" xr:uid="{1E9CA13F-4CE3-4706-98A9-517A20C7ED9D}"/>
    <cellStyle name="Comma 2 6 2 4 3 3" xfId="51263" xr:uid="{6A98412B-52C0-4205-9626-E1259736D1E8}"/>
    <cellStyle name="Comma 2 6 2 4 4" xfId="51264" xr:uid="{A8E295AB-029C-4236-8C2C-3918BD372CF1}"/>
    <cellStyle name="Comma 2 6 2 4 5" xfId="51265" xr:uid="{FF8ADAB4-2E04-41BD-A0A4-1552E12E98C9}"/>
    <cellStyle name="Comma 2 6 2 5" xfId="51266" xr:uid="{7147C3FF-E361-4138-A4A8-2B7FD1FDDB01}"/>
    <cellStyle name="Comma 2 6 2 5 2" xfId="51267" xr:uid="{02681216-00EE-41EC-A926-742484C5BC05}"/>
    <cellStyle name="Comma 2 6 2 5 2 2" xfId="51268" xr:uid="{42ACF378-529D-4066-98B6-4B17C0C02060}"/>
    <cellStyle name="Comma 2 6 2 5 2 2 2" xfId="51269" xr:uid="{E615F6B9-1BC8-4575-83FE-691953BAA2B6}"/>
    <cellStyle name="Comma 2 6 2 5 2 2 3" xfId="51270" xr:uid="{2B696CC6-4CBA-4CD4-B075-1DB9ACED7C27}"/>
    <cellStyle name="Comma 2 6 2 5 2 3" xfId="51271" xr:uid="{CB84ACA0-5561-4AA4-BA87-E2409AF1620B}"/>
    <cellStyle name="Comma 2 6 2 5 2 4" xfId="51272" xr:uid="{7CD3891A-811B-4E44-A9D7-FDEB65513275}"/>
    <cellStyle name="Comma 2 6 2 5 3" xfId="51273" xr:uid="{53FDF907-B3DF-4FC2-B25C-E5027748A8E5}"/>
    <cellStyle name="Comma 2 6 2 5 3 2" xfId="51274" xr:uid="{28915E1A-2261-4546-898C-E45DAEBD7812}"/>
    <cellStyle name="Comma 2 6 2 5 3 3" xfId="51275" xr:uid="{D5B1F2F7-7F29-47B4-B4A1-16827963EC42}"/>
    <cellStyle name="Comma 2 6 2 5 4" xfId="51276" xr:uid="{39276AD0-6B37-4C03-8A64-768A63F2998C}"/>
    <cellStyle name="Comma 2 6 2 5 5" xfId="51277" xr:uid="{3A427567-D8C0-451A-BC4A-57E3766E3DA3}"/>
    <cellStyle name="Comma 2 6 2 6" xfId="51278" xr:uid="{459C9B35-B24A-4A92-B10F-D610EF9A3529}"/>
    <cellStyle name="Comma 2 6 2 6 2" xfId="51279" xr:uid="{18BD52CD-5C56-4383-9D6C-B91ED7CFE586}"/>
    <cellStyle name="Comma 2 6 2 6 2 2" xfId="51280" xr:uid="{3D817DA6-4672-4A42-829A-278A3012CC93}"/>
    <cellStyle name="Comma 2 6 2 6 2 3" xfId="51281" xr:uid="{39CFB026-9BCD-43EE-B52C-80601B05EBBA}"/>
    <cellStyle name="Comma 2 6 2 6 3" xfId="51282" xr:uid="{D70574E4-48B6-4B16-9007-3DA6EC8F1869}"/>
    <cellStyle name="Comma 2 6 2 6 4" xfId="51283" xr:uid="{2C20A3A7-7688-4717-B138-96EABFA622CE}"/>
    <cellStyle name="Comma 2 6 2 7" xfId="51284" xr:uid="{6854B0FE-BA5C-45CC-897A-0180ED797E61}"/>
    <cellStyle name="Comma 2 6 2 7 2" xfId="51285" xr:uid="{F97A445A-C6F6-4BAD-8694-467BAB49E9A3}"/>
    <cellStyle name="Comma 2 6 2 7 3" xfId="51286" xr:uid="{46503A5B-8D5F-4F32-BA77-F5F8040502A0}"/>
    <cellStyle name="Comma 2 6 2 8" xfId="51287" xr:uid="{DC09370E-CEC5-4F21-B3F8-66E779C005E7}"/>
    <cellStyle name="Comma 2 6 2 9" xfId="51288" xr:uid="{A6B22AAF-884D-4102-B4F7-F14C56EEB37B}"/>
    <cellStyle name="Comma 2 6 3" xfId="51289" xr:uid="{9517F415-A24D-428F-B2DA-76735BABD334}"/>
    <cellStyle name="Comma 2 6 3 2" xfId="51290" xr:uid="{F4FC9A6E-6B6E-4AA5-AD4F-CA75D0053032}"/>
    <cellStyle name="Comma 2 6 3 2 2" xfId="51291" xr:uid="{E470339D-D420-4E5C-AA9D-62D549EFED28}"/>
    <cellStyle name="Comma 2 6 3 2 2 2" xfId="51292" xr:uid="{2E29E26E-40B5-41C2-BD9B-72AA3A94ADB5}"/>
    <cellStyle name="Comma 2 6 3 2 2 3" xfId="51293" xr:uid="{D5EDFE7E-34C1-4EAD-8CE6-F2E4E7B9AA93}"/>
    <cellStyle name="Comma 2 6 3 2 3" xfId="51294" xr:uid="{E48C2FB1-1C3C-4505-8DBC-A061248BB821}"/>
    <cellStyle name="Comma 2 6 3 2 4" xfId="51295" xr:uid="{108F2095-F751-4135-AC47-7C2F70EC9521}"/>
    <cellStyle name="Comma 2 6 3 3" xfId="51296" xr:uid="{BD41D8EC-BD4C-4E78-9F4D-05763702FF9A}"/>
    <cellStyle name="Comma 2 6 3 3 2" xfId="51297" xr:uid="{0D79B102-0BD4-4D34-8975-E0304997EF81}"/>
    <cellStyle name="Comma 2 6 3 3 3" xfId="51298" xr:uid="{3828E1FF-2E42-4CD7-9FED-B795DEECCEBA}"/>
    <cellStyle name="Comma 2 6 3 4" xfId="51299" xr:uid="{E621B8B4-9A4F-4E00-93DD-9488AEA5BD49}"/>
    <cellStyle name="Comma 2 6 3 5" xfId="51300" xr:uid="{19F98468-33C1-45CF-867E-671752B76FD7}"/>
    <cellStyle name="Comma 2 6 4" xfId="51301" xr:uid="{AD1A2341-2308-4B1C-B23E-60C7224AFF63}"/>
    <cellStyle name="Comma 2 6 4 2" xfId="51302" xr:uid="{231627F5-C208-4D14-B4EA-7C029BCCD60D}"/>
    <cellStyle name="Comma 2 6 4 2 2" xfId="51303" xr:uid="{DA5EF874-588E-424C-AD78-DF37F68C0904}"/>
    <cellStyle name="Comma 2 6 4 2 2 2" xfId="51304" xr:uid="{175A7665-F217-4270-A068-23F6A5928CC1}"/>
    <cellStyle name="Comma 2 6 4 2 2 3" xfId="51305" xr:uid="{06DE25AA-F6B8-4428-B6CD-0691CBE7821F}"/>
    <cellStyle name="Comma 2 6 4 2 3" xfId="51306" xr:uid="{D2969230-9F6F-4920-8A0A-2ED138DA3A10}"/>
    <cellStyle name="Comma 2 6 4 2 4" xfId="51307" xr:uid="{527033FC-4CBA-4976-BD55-FCC243F04022}"/>
    <cellStyle name="Comma 2 6 4 3" xfId="51308" xr:uid="{27B9F58E-920D-42F3-B3DD-012DACA5A691}"/>
    <cellStyle name="Comma 2 6 4 3 2" xfId="51309" xr:uid="{36CF179A-4511-4984-8122-A5E0D2938EA9}"/>
    <cellStyle name="Comma 2 6 4 3 3" xfId="51310" xr:uid="{03B0CBBD-B30C-45A0-9634-2B14D39AE66E}"/>
    <cellStyle name="Comma 2 6 4 4" xfId="51311" xr:uid="{C53FE321-A73D-4E9E-B6A7-B951CA661EA9}"/>
    <cellStyle name="Comma 2 6 4 5" xfId="51312" xr:uid="{F1178771-0B78-4EB3-87E1-09780B8F05AF}"/>
    <cellStyle name="Comma 2 6 5" xfId="51313" xr:uid="{E00B8F57-50B6-4A50-AC0B-1807BF294B4B}"/>
    <cellStyle name="Comma 2 6 5 2" xfId="51314" xr:uid="{E444D00B-4834-4B02-BCCD-98E845A76A1C}"/>
    <cellStyle name="Comma 2 6 5 2 2" xfId="51315" xr:uid="{B09ABB78-7716-4BD8-8D64-1051D47FE103}"/>
    <cellStyle name="Comma 2 6 5 2 2 2" xfId="51316" xr:uid="{0FF71B4B-6AB4-4E6D-A2E3-ABDA22FA82E1}"/>
    <cellStyle name="Comma 2 6 5 2 2 3" xfId="51317" xr:uid="{726D8835-DA0B-4A21-BAAC-C57EBBD8D24E}"/>
    <cellStyle name="Comma 2 6 5 2 3" xfId="51318" xr:uid="{B8D772B8-9FEF-4E77-AAE0-4ABCC97A245A}"/>
    <cellStyle name="Comma 2 6 5 2 4" xfId="51319" xr:uid="{6542BE08-0B7F-4E67-AD18-53E329F1D712}"/>
    <cellStyle name="Comma 2 6 5 3" xfId="51320" xr:uid="{E658D023-BE0F-4387-B47C-90DCAA147910}"/>
    <cellStyle name="Comma 2 6 5 3 2" xfId="51321" xr:uid="{69D708E6-EAC3-4FC2-B3FF-14A9471A56AF}"/>
    <cellStyle name="Comma 2 6 5 3 3" xfId="51322" xr:uid="{2D5FAFAA-992D-4E56-88B0-AFE887F54195}"/>
    <cellStyle name="Comma 2 6 5 4" xfId="51323" xr:uid="{26948E9A-2085-4A4E-9376-EDF70DD49EA5}"/>
    <cellStyle name="Comma 2 6 5 5" xfId="51324" xr:uid="{84EF6F65-32A7-408E-8921-75A9748D5146}"/>
    <cellStyle name="Comma 2 6 6" xfId="51325" xr:uid="{14248E1D-883B-4239-80BF-8F918E205D74}"/>
    <cellStyle name="Comma 2 6 6 2" xfId="51326" xr:uid="{86E871A4-20B8-4AEE-8A6E-639C5BD701E0}"/>
    <cellStyle name="Comma 2 6 6 2 2" xfId="51327" xr:uid="{11236A3E-D7E9-4744-A83B-27E49CFD87B3}"/>
    <cellStyle name="Comma 2 6 6 2 2 2" xfId="51328" xr:uid="{97C40569-85FC-4B1F-A065-0F4F38AEA753}"/>
    <cellStyle name="Comma 2 6 6 2 2 3" xfId="51329" xr:uid="{3E52AA3B-412C-43B6-8717-0A0048A26630}"/>
    <cellStyle name="Comma 2 6 6 2 3" xfId="51330" xr:uid="{EF2880DC-1256-420A-AC35-4F582B7B9E03}"/>
    <cellStyle name="Comma 2 6 6 2 4" xfId="51331" xr:uid="{ACDA8B65-AC29-4216-B006-CF7C734085AE}"/>
    <cellStyle name="Comma 2 6 6 3" xfId="51332" xr:uid="{3D535F8F-7B29-49A3-9D31-6BEEBE4A1398}"/>
    <cellStyle name="Comma 2 6 6 3 2" xfId="51333" xr:uid="{6C2A11FF-8586-43EB-9DC2-0E1DBE5538D9}"/>
    <cellStyle name="Comma 2 6 6 3 3" xfId="51334" xr:uid="{DA8DDDB0-7569-456A-8AA7-C5B75B5FCADF}"/>
    <cellStyle name="Comma 2 6 6 4" xfId="51335" xr:uid="{7B88D4B7-132F-41AF-9E05-65E207DDC1C3}"/>
    <cellStyle name="Comma 2 6 6 5" xfId="51336" xr:uid="{E852BAD1-097D-4CE0-8F24-BC68659462A2}"/>
    <cellStyle name="Comma 2 6 7" xfId="51337" xr:uid="{A728887E-8AE6-478F-9362-DB4AAFADC305}"/>
    <cellStyle name="Comma 2 6 8" xfId="51338" xr:uid="{9502CF83-0CEC-4A63-BB3D-B0476B3B36E3}"/>
    <cellStyle name="Comma 2 6 8 2" xfId="51339" xr:uid="{F40B8A2F-BB73-4794-9FA4-E4A53FCA0BFF}"/>
    <cellStyle name="Comma 2 6 8 2 2" xfId="51340" xr:uid="{6026EDC5-7E32-45BC-AD5E-29C539E79561}"/>
    <cellStyle name="Comma 2 6 8 2 3" xfId="51341" xr:uid="{0B01D894-40E7-4AA1-ADC1-1379F11E0894}"/>
    <cellStyle name="Comma 2 6 8 3" xfId="51342" xr:uid="{AC78BC0C-20DE-4598-97A0-E25560AD30AE}"/>
    <cellStyle name="Comma 2 6 8 4" xfId="51343" xr:uid="{81EA6121-1FF8-4B86-B815-56C1F177339C}"/>
    <cellStyle name="Comma 2 6 9" xfId="51344" xr:uid="{D233FB8C-27F6-4930-97EE-A70220746940}"/>
    <cellStyle name="Comma 2 6 9 2" xfId="51345" xr:uid="{45C595B6-E77A-4B0D-A2E8-89582E2D3509}"/>
    <cellStyle name="Comma 2 6 9 3" xfId="51346" xr:uid="{CFF58096-2054-41CE-B0C5-BF986AEF07E3}"/>
    <cellStyle name="Comma 2 7" xfId="51347" xr:uid="{078C92B0-0F4F-4F0C-A46E-6203B2A59F18}"/>
    <cellStyle name="Comma 2 7 10" xfId="51348" xr:uid="{543175A8-B411-4D2D-B14D-B36E970A98B6}"/>
    <cellStyle name="Comma 2 7 11" xfId="51349" xr:uid="{F9B6A3F9-A981-4887-A89E-1CC030433969}"/>
    <cellStyle name="Comma 2 7 2" xfId="51350" xr:uid="{92421B48-D284-4770-870A-360E73F867EF}"/>
    <cellStyle name="Comma 2 7 2 2" xfId="51351" xr:uid="{E9DDB5FA-C9D7-4145-8DCE-6FAAD4A21D8A}"/>
    <cellStyle name="Comma 2 7 2 2 2" xfId="51352" xr:uid="{D18A9B88-724B-4D6D-8C36-BDFB8076DC0A}"/>
    <cellStyle name="Comma 2 7 2 2 2 2" xfId="51353" xr:uid="{3F9DB101-C467-46F6-BA88-C945F613F40A}"/>
    <cellStyle name="Comma 2 7 2 2 2 2 2" xfId="51354" xr:uid="{F60531D6-0068-45F2-ADF6-B4FDB08A7CCF}"/>
    <cellStyle name="Comma 2 7 2 2 2 2 3" xfId="51355" xr:uid="{1A04DFF4-1EA1-4A1F-A69D-83BB1FDEA4BD}"/>
    <cellStyle name="Comma 2 7 2 2 2 3" xfId="51356" xr:uid="{AC4DCE54-E2E1-43A9-8E93-B9D18426F086}"/>
    <cellStyle name="Comma 2 7 2 2 2 4" xfId="51357" xr:uid="{1A091275-7942-4ADA-8788-D3AF2CE58163}"/>
    <cellStyle name="Comma 2 7 2 2 3" xfId="51358" xr:uid="{D81A5F51-3471-41E6-9EC0-BA97D89F8685}"/>
    <cellStyle name="Comma 2 7 2 2 3 2" xfId="51359" xr:uid="{689E4451-F7F4-440F-93E1-1F38F9AEEE12}"/>
    <cellStyle name="Comma 2 7 2 2 3 3" xfId="51360" xr:uid="{DFED6424-C5A1-4ECB-994E-8D4EF4819612}"/>
    <cellStyle name="Comma 2 7 2 2 4" xfId="51361" xr:uid="{57A0E170-C520-40AD-BB9C-B2F3A0947B2E}"/>
    <cellStyle name="Comma 2 7 2 2 5" xfId="51362" xr:uid="{4269C3B6-268D-4893-B07C-18DA32599327}"/>
    <cellStyle name="Comma 2 7 2 3" xfId="51363" xr:uid="{F05CF7D8-6F7E-4CF7-80A3-E568AC6AAF94}"/>
    <cellStyle name="Comma 2 7 2 3 2" xfId="51364" xr:uid="{3C6A6EE9-586C-4FE6-8ECD-9405C8D7537D}"/>
    <cellStyle name="Comma 2 7 2 3 2 2" xfId="51365" xr:uid="{B087977F-E271-4804-AAEE-D38BBAD96B17}"/>
    <cellStyle name="Comma 2 7 2 3 2 2 2" xfId="51366" xr:uid="{4FB2AEDC-724E-45F7-B32B-6973FD2ADDC8}"/>
    <cellStyle name="Comma 2 7 2 3 2 2 3" xfId="51367" xr:uid="{7B5C1710-CBA1-40F0-AC82-BC07407AE775}"/>
    <cellStyle name="Comma 2 7 2 3 2 3" xfId="51368" xr:uid="{E98C33DB-3BBE-410B-A686-60934A5B84DD}"/>
    <cellStyle name="Comma 2 7 2 3 2 4" xfId="51369" xr:uid="{BCF68454-5746-4F70-AD6C-41D77F82249A}"/>
    <cellStyle name="Comma 2 7 2 3 3" xfId="51370" xr:uid="{5C8180DD-19BB-48FC-87F3-26C301D8B440}"/>
    <cellStyle name="Comma 2 7 2 3 3 2" xfId="51371" xr:uid="{EE684B7A-6635-47C4-8EB8-05DC8EC79359}"/>
    <cellStyle name="Comma 2 7 2 3 3 3" xfId="51372" xr:uid="{A96EC140-EE4F-44EC-84BE-D5523408E402}"/>
    <cellStyle name="Comma 2 7 2 3 4" xfId="51373" xr:uid="{29C4699A-0023-4186-AD7D-925D5CCA61F0}"/>
    <cellStyle name="Comma 2 7 2 3 5" xfId="51374" xr:uid="{C4E407A5-05FA-4B7A-9E55-19AC13F694DE}"/>
    <cellStyle name="Comma 2 7 2 4" xfId="51375" xr:uid="{E889F4CD-CE0B-418D-A091-2F9E8A208AA3}"/>
    <cellStyle name="Comma 2 7 2 4 2" xfId="51376" xr:uid="{520C0378-47BE-4FFC-9268-1A4CD3AAA6B7}"/>
    <cellStyle name="Comma 2 7 2 4 2 2" xfId="51377" xr:uid="{2B37D564-1012-43E0-B278-EDDC627ACA13}"/>
    <cellStyle name="Comma 2 7 2 4 2 2 2" xfId="51378" xr:uid="{44CEB5E1-ACB9-4787-9D45-1321F6CC4EB9}"/>
    <cellStyle name="Comma 2 7 2 4 2 2 3" xfId="51379" xr:uid="{244B12EB-FB96-47EB-A2A7-93188632B1C2}"/>
    <cellStyle name="Comma 2 7 2 4 2 3" xfId="51380" xr:uid="{2E77E81C-8029-441F-A9A0-83A1A42E427B}"/>
    <cellStyle name="Comma 2 7 2 4 2 4" xfId="51381" xr:uid="{1252977A-3E71-4315-ABD9-A66DEA88227F}"/>
    <cellStyle name="Comma 2 7 2 4 3" xfId="51382" xr:uid="{F9619ED1-9737-495E-8858-593155F160EC}"/>
    <cellStyle name="Comma 2 7 2 4 3 2" xfId="51383" xr:uid="{7D56A07E-B7AD-42AA-BA58-11A156C48229}"/>
    <cellStyle name="Comma 2 7 2 4 3 3" xfId="51384" xr:uid="{BE172D90-3230-49EF-8997-3D825599B2AE}"/>
    <cellStyle name="Comma 2 7 2 4 4" xfId="51385" xr:uid="{5DB7669B-360C-41CD-ADDD-E76FA9046B3F}"/>
    <cellStyle name="Comma 2 7 2 4 5" xfId="51386" xr:uid="{FD8CD6F4-7039-4B6D-87B6-0536F53FBE89}"/>
    <cellStyle name="Comma 2 7 2 5" xfId="51387" xr:uid="{7135FA3C-D132-4E93-A89B-9234F7A502E2}"/>
    <cellStyle name="Comma 2 7 2 5 2" xfId="51388" xr:uid="{2CE7CAB3-9120-4018-8DAE-ACECDADA2002}"/>
    <cellStyle name="Comma 2 7 2 5 2 2" xfId="51389" xr:uid="{BBA47A9C-6FA8-4D79-82F8-B5E633C57AC9}"/>
    <cellStyle name="Comma 2 7 2 5 2 2 2" xfId="51390" xr:uid="{DA7AA3FD-854F-42C3-B965-69378B222C8D}"/>
    <cellStyle name="Comma 2 7 2 5 2 2 3" xfId="51391" xr:uid="{334F00EC-DE8C-42E2-96F5-622F52CFA67C}"/>
    <cellStyle name="Comma 2 7 2 5 2 3" xfId="51392" xr:uid="{414DEC98-3E07-4491-A7E1-25F4FDE49D34}"/>
    <cellStyle name="Comma 2 7 2 5 2 4" xfId="51393" xr:uid="{66E6241F-98E8-4D70-866D-7D59743E437A}"/>
    <cellStyle name="Comma 2 7 2 5 3" xfId="51394" xr:uid="{845117C3-F3B4-4034-8F95-F2A31B67E491}"/>
    <cellStyle name="Comma 2 7 2 5 3 2" xfId="51395" xr:uid="{9E226873-3001-40DF-8533-CA919327A714}"/>
    <cellStyle name="Comma 2 7 2 5 3 3" xfId="51396" xr:uid="{DE5E6F99-AC09-440C-94E2-227225E8B59B}"/>
    <cellStyle name="Comma 2 7 2 5 4" xfId="51397" xr:uid="{8D7353C5-EF5B-4BA5-B711-FCCB36090294}"/>
    <cellStyle name="Comma 2 7 2 5 5" xfId="51398" xr:uid="{7360C1ED-9998-4850-BA9C-3A89D9217D4A}"/>
    <cellStyle name="Comma 2 7 2 6" xfId="51399" xr:uid="{5E73A0F5-920C-4295-962D-C17DE4E623A8}"/>
    <cellStyle name="Comma 2 7 2 6 2" xfId="51400" xr:uid="{AB83EDF7-F3E0-4161-8C48-1F4EEB879D6A}"/>
    <cellStyle name="Comma 2 7 2 6 2 2" xfId="51401" xr:uid="{2F350B56-190D-4198-A234-A1BEF9752354}"/>
    <cellStyle name="Comma 2 7 2 6 2 3" xfId="51402" xr:uid="{AE8EF4C0-1F50-4657-926E-26B342677142}"/>
    <cellStyle name="Comma 2 7 2 6 3" xfId="51403" xr:uid="{B7754090-3555-44A3-8EA3-B75F6AAFE73B}"/>
    <cellStyle name="Comma 2 7 2 6 4" xfId="51404" xr:uid="{E7BBCBC9-3009-41D8-872A-0445CED6C128}"/>
    <cellStyle name="Comma 2 7 2 7" xfId="51405" xr:uid="{617AA3F9-8166-4549-AF91-99CD1CC5C788}"/>
    <cellStyle name="Comma 2 7 2 7 2" xfId="51406" xr:uid="{A6F19EEC-6350-4FD3-9082-3812D9FE38BE}"/>
    <cellStyle name="Comma 2 7 2 7 3" xfId="51407" xr:uid="{5C1D0B78-05A9-4EF5-A823-7BF3BC4095A2}"/>
    <cellStyle name="Comma 2 7 2 8" xfId="51408" xr:uid="{CF73AA5D-D7F9-4B73-B88C-04A70122F903}"/>
    <cellStyle name="Comma 2 7 2 9" xfId="51409" xr:uid="{2947BAFB-5017-4157-B72A-CA219AA3EF9E}"/>
    <cellStyle name="Comma 2 7 3" xfId="51410" xr:uid="{AF1EC57C-842C-44ED-9EB2-75F89A953233}"/>
    <cellStyle name="Comma 2 7 3 2" xfId="51411" xr:uid="{9A6FE988-C90B-4221-B71A-71F33E16C416}"/>
    <cellStyle name="Comma 2 7 3 2 2" xfId="51412" xr:uid="{EC35ACA6-1AC9-456F-B78A-E334021B7A98}"/>
    <cellStyle name="Comma 2 7 3 2 2 2" xfId="51413" xr:uid="{FD0C687D-9AA9-4529-A515-C47112FA7717}"/>
    <cellStyle name="Comma 2 7 3 2 2 3" xfId="51414" xr:uid="{7F15DC6E-E547-4270-982C-8FC33C2270ED}"/>
    <cellStyle name="Comma 2 7 3 2 3" xfId="51415" xr:uid="{052C14C3-81FD-4C57-BD09-0955091A7D8F}"/>
    <cellStyle name="Comma 2 7 3 2 4" xfId="51416" xr:uid="{4ED3F168-D74A-4198-8F42-07C328B9B240}"/>
    <cellStyle name="Comma 2 7 3 3" xfId="51417" xr:uid="{DC4A738C-EBBF-4767-857B-F2C2F99B69BE}"/>
    <cellStyle name="Comma 2 7 3 3 2" xfId="51418" xr:uid="{74E307B4-F957-4EF9-830B-F3F7D869A8EC}"/>
    <cellStyle name="Comma 2 7 3 3 3" xfId="51419" xr:uid="{7F9A3ED3-3FEA-4090-AC50-7BEB3FFF3745}"/>
    <cellStyle name="Comma 2 7 3 4" xfId="51420" xr:uid="{06BD8C74-A7FC-4376-976C-CA1C444FA8B7}"/>
    <cellStyle name="Comma 2 7 3 5" xfId="51421" xr:uid="{D0DC90AD-ADD5-430F-9717-ED3FF10D8A9E}"/>
    <cellStyle name="Comma 2 7 4" xfId="51422" xr:uid="{3F724F88-8F1B-44A1-89C0-66BB8C2B4610}"/>
    <cellStyle name="Comma 2 7 4 2" xfId="51423" xr:uid="{225D1565-CDCA-4B6E-97AA-BD238CA9A117}"/>
    <cellStyle name="Comma 2 7 4 2 2" xfId="51424" xr:uid="{1AFAF20B-A2BE-4E8E-94CD-7AD04777BAE0}"/>
    <cellStyle name="Comma 2 7 4 2 2 2" xfId="51425" xr:uid="{2EAA03D7-1929-4023-A5EE-9111ACCDCFD3}"/>
    <cellStyle name="Comma 2 7 4 2 2 3" xfId="51426" xr:uid="{76EF6B56-7E01-4A21-97D3-7B965583BDC4}"/>
    <cellStyle name="Comma 2 7 4 2 3" xfId="51427" xr:uid="{72F39CFE-08DB-4257-8CE6-5C4CCD264E1C}"/>
    <cellStyle name="Comma 2 7 4 2 4" xfId="51428" xr:uid="{98F53BFF-1CA5-4CDF-A3D1-0CAB01B24046}"/>
    <cellStyle name="Comma 2 7 4 3" xfId="51429" xr:uid="{BE9C0C7E-7D72-4AA5-8400-3A0D703F25DB}"/>
    <cellStyle name="Comma 2 7 4 3 2" xfId="51430" xr:uid="{BEC341FA-FFEF-4BD4-8262-E865D5AB6B19}"/>
    <cellStyle name="Comma 2 7 4 3 3" xfId="51431" xr:uid="{ABE8A1E4-D842-4922-A003-3EAB7C2700B6}"/>
    <cellStyle name="Comma 2 7 4 4" xfId="51432" xr:uid="{2011FF8C-F67C-482B-810F-2598C59E99BF}"/>
    <cellStyle name="Comma 2 7 4 5" xfId="51433" xr:uid="{55A244BE-ED83-492A-B61A-3EFE9C6A6DBC}"/>
    <cellStyle name="Comma 2 7 5" xfId="51434" xr:uid="{85FB0977-5081-488A-BC17-155485A8DB7C}"/>
    <cellStyle name="Comma 2 7 5 2" xfId="51435" xr:uid="{EB115BB9-BF05-4E76-AF32-9DB3EEA9EEF1}"/>
    <cellStyle name="Comma 2 7 5 2 2" xfId="51436" xr:uid="{CCB234A0-1BAF-4B58-8C85-308354E08A15}"/>
    <cellStyle name="Comma 2 7 5 2 2 2" xfId="51437" xr:uid="{DE5F802F-3030-4CCC-BCD6-EF2B33A2E13C}"/>
    <cellStyle name="Comma 2 7 5 2 2 3" xfId="51438" xr:uid="{AE2F1E05-0D89-406D-823B-36D0D1E8F0C4}"/>
    <cellStyle name="Comma 2 7 5 2 3" xfId="51439" xr:uid="{6E498084-4F03-4CB0-9397-110B147A9BE2}"/>
    <cellStyle name="Comma 2 7 5 2 4" xfId="51440" xr:uid="{DC8A3050-8E5C-4C8F-89E3-0C254939CB35}"/>
    <cellStyle name="Comma 2 7 5 3" xfId="51441" xr:uid="{47DCB79B-0689-4400-805C-B3E1819635B5}"/>
    <cellStyle name="Comma 2 7 5 3 2" xfId="51442" xr:uid="{236107DB-BB1E-414E-9CFB-3A8876898466}"/>
    <cellStyle name="Comma 2 7 5 3 3" xfId="51443" xr:uid="{8618A1CC-CD1C-4C81-927F-338457B2B0A0}"/>
    <cellStyle name="Comma 2 7 5 4" xfId="51444" xr:uid="{0AEA5195-75A9-4422-8436-7A1978D76D99}"/>
    <cellStyle name="Comma 2 7 5 5" xfId="51445" xr:uid="{CF8AA53C-426F-4D24-97B0-BC17BE79814D}"/>
    <cellStyle name="Comma 2 7 6" xfId="51446" xr:uid="{6ABAA2CB-1EC1-4546-BB3C-127339195161}"/>
    <cellStyle name="Comma 2 7 6 2" xfId="51447" xr:uid="{F19A9005-3DFE-45BC-A59A-1FB76E12589D}"/>
    <cellStyle name="Comma 2 7 6 2 2" xfId="51448" xr:uid="{FDEFFF69-45B8-4123-BFEB-BA5B49BAEA18}"/>
    <cellStyle name="Comma 2 7 6 2 2 2" xfId="51449" xr:uid="{77B233AC-8FBA-4A75-9A04-7F162ED15273}"/>
    <cellStyle name="Comma 2 7 6 2 2 3" xfId="51450" xr:uid="{85858391-2FAA-4195-975F-D345C1FBA3CB}"/>
    <cellStyle name="Comma 2 7 6 2 3" xfId="51451" xr:uid="{B6D7BD9B-54B9-4DA9-9D7A-8E1C687A3C63}"/>
    <cellStyle name="Comma 2 7 6 2 4" xfId="51452" xr:uid="{7710AD04-0342-4D3A-B3DB-E82C7AA0F6EB}"/>
    <cellStyle name="Comma 2 7 6 3" xfId="51453" xr:uid="{B6FA00B9-894C-4AC2-B61A-350998B23778}"/>
    <cellStyle name="Comma 2 7 6 3 2" xfId="51454" xr:uid="{14DACE0D-668D-4C5F-8428-89AB1767A4A7}"/>
    <cellStyle name="Comma 2 7 6 3 3" xfId="51455" xr:uid="{E1221138-179C-44F8-932C-F2DF283A2A33}"/>
    <cellStyle name="Comma 2 7 6 4" xfId="51456" xr:uid="{B8F5BFD9-315C-479E-B16B-62F686666397}"/>
    <cellStyle name="Comma 2 7 6 5" xfId="51457" xr:uid="{F66D0530-9420-469E-88B7-C21770F95799}"/>
    <cellStyle name="Comma 2 7 7" xfId="51458" xr:uid="{6F173572-757A-4E27-BB03-4037C6CEC265}"/>
    <cellStyle name="Comma 2 7 8" xfId="51459" xr:uid="{72AF1F38-9E2C-462F-AB4F-0E8AB3B5F4D4}"/>
    <cellStyle name="Comma 2 7 8 2" xfId="51460" xr:uid="{DFBB7CBC-14E4-4B03-AE4B-AD492C9831F9}"/>
    <cellStyle name="Comma 2 7 8 2 2" xfId="51461" xr:uid="{5158E7A1-EA68-4B90-99B0-9E9AD24DBA0D}"/>
    <cellStyle name="Comma 2 7 8 2 3" xfId="51462" xr:uid="{B8CAE798-855F-4BB1-A1B3-59F99E40A5A5}"/>
    <cellStyle name="Comma 2 7 8 3" xfId="51463" xr:uid="{D99C5AED-D751-4136-BC55-D547F5A637A3}"/>
    <cellStyle name="Comma 2 7 8 4" xfId="51464" xr:uid="{0E37895D-7A35-4F9C-9350-B91E65B66886}"/>
    <cellStyle name="Comma 2 7 9" xfId="51465" xr:uid="{B7F18D04-959B-412F-82BF-144E1077E6B4}"/>
    <cellStyle name="Comma 2 7 9 2" xfId="51466" xr:uid="{12A148A7-8EAC-4DDD-9F79-79988F7C4A92}"/>
    <cellStyle name="Comma 2 7 9 3" xfId="51467" xr:uid="{81CECDCD-F998-42D1-86F4-12A2391F4B7C}"/>
    <cellStyle name="Comma 2 8" xfId="51468" xr:uid="{28032438-7AC4-48B8-908F-7A0EA09C0F5B}"/>
    <cellStyle name="Comma 2 9" xfId="51469" xr:uid="{06064B13-6A64-4F71-9C21-CA6C1D4CDD63}"/>
    <cellStyle name="Comma 2*" xfId="51470" xr:uid="{3FF02FE8-F4BF-41D8-88C3-D0A5471E1CE3}"/>
    <cellStyle name="Comma 2__50_50" xfId="51471" xr:uid="{E6080636-FEC0-4516-920F-CE4E40BC83A4}"/>
    <cellStyle name="Comma 20" xfId="1422" xr:uid="{ACDF42BA-0B38-493F-9666-4D45B94150B2}"/>
    <cellStyle name="Comma 20 2" xfId="1423" xr:uid="{0E7F389D-D2A5-4D1B-BBB8-5B0DDF2AB003}"/>
    <cellStyle name="Comma 21" xfId="1424" xr:uid="{D8E7C531-12BC-4D2D-9F06-27D8943B8B51}"/>
    <cellStyle name="Comma 21 2" xfId="1425" xr:uid="{19A1623B-9733-4C8F-9DCF-DB8678D4D5BF}"/>
    <cellStyle name="Comma 21 3" xfId="51472" xr:uid="{E9ACABF7-E9D5-4E1F-BEDE-539B6CB3AE11}"/>
    <cellStyle name="Comma 22" xfId="1426" xr:uid="{5F07D059-261F-417B-94A2-CF0E1811D5A6}"/>
    <cellStyle name="Comma 22 2" xfId="1427" xr:uid="{B5AC901E-4EEE-4609-BE34-E172D4878747}"/>
    <cellStyle name="Comma 22 2 2" xfId="51473" xr:uid="{4AC57526-1A86-42ED-A2EE-3CC0F2014171}"/>
    <cellStyle name="Comma 22 2 2 2" xfId="51474" xr:uid="{31722393-587A-4772-8CBF-88C325701EC6}"/>
    <cellStyle name="Comma 22 2 2 3" xfId="51475" xr:uid="{C0BFDD09-025D-4266-A998-2371091625CB}"/>
    <cellStyle name="Comma 22 2 3" xfId="51476" xr:uid="{CF363F78-D36D-4984-BC78-A8F684AFB149}"/>
    <cellStyle name="Comma 22 2 4" xfId="51477" xr:uid="{F2C2DCAF-53FD-4ADC-9565-E4DE19EBD3E4}"/>
    <cellStyle name="Comma 22 3" xfId="51478" xr:uid="{F4ECA9A2-2EDB-4BA2-A03E-12BEB44865A4}"/>
    <cellStyle name="Comma 22 3 2" xfId="51479" xr:uid="{79285F34-8A08-477A-92EE-8BC4635DD3CA}"/>
    <cellStyle name="Comma 22 3 3" xfId="51480" xr:uid="{599F3BD1-9167-4BB2-987C-3F2BD66B433D}"/>
    <cellStyle name="Comma 22 4" xfId="51481" xr:uid="{68C74071-232A-4317-9B42-BAD471D2E583}"/>
    <cellStyle name="Comma 22 5" xfId="51482" xr:uid="{585694D2-BE7C-4C01-9A85-BC7993BF7147}"/>
    <cellStyle name="Comma 23" xfId="1428" xr:uid="{729E6D4B-BFFB-4D05-A345-8DA3A7DE965A}"/>
    <cellStyle name="Comma 23 2" xfId="1429" xr:uid="{3CADBAAB-DC6C-49FC-AC11-FC57A6810B96}"/>
    <cellStyle name="Comma 23 2 2" xfId="51483" xr:uid="{83EE090B-22DF-4802-8887-42DDBE566867}"/>
    <cellStyle name="Comma 23 2 2 2" xfId="51484" xr:uid="{90796E13-2A52-4447-A443-7EFA3194A34F}"/>
    <cellStyle name="Comma 23 2 2 3" xfId="51485" xr:uid="{131D0A87-CFA4-405C-884B-C26E26CC6E3E}"/>
    <cellStyle name="Comma 23 2 3" xfId="51486" xr:uid="{0C71B2AE-D183-4EBA-9520-1C31CE8A1F7E}"/>
    <cellStyle name="Comma 23 2 4" xfId="51487" xr:uid="{776E0EFF-35A1-4419-B7BD-DE53A1E6C90D}"/>
    <cellStyle name="Comma 23 3" xfId="51488" xr:uid="{F51DCF51-C14F-4FAA-BDFB-7414F6A28BA9}"/>
    <cellStyle name="Comma 23 3 2" xfId="51489" xr:uid="{3430BD01-DBAA-47C3-AB23-F01741B749DD}"/>
    <cellStyle name="Comma 23 3 3" xfId="51490" xr:uid="{BDDCEA34-84FF-490A-B1E1-BBD79F624F49}"/>
    <cellStyle name="Comma 23 4" xfId="51491" xr:uid="{F5526EF9-F523-4E40-B5DE-FD8A7252D427}"/>
    <cellStyle name="Comma 23 5" xfId="51492" xr:uid="{6DFF8A2B-D593-467A-8690-82C6D77C58D1}"/>
    <cellStyle name="Comma 24" xfId="1430" xr:uid="{5C6F92B3-D6A9-45C8-B6F7-8192826A2212}"/>
    <cellStyle name="Comma 24 2" xfId="1431" xr:uid="{F97F7B55-8E9B-477C-934E-9F140EC8B6CC}"/>
    <cellStyle name="Comma 24 2 2" xfId="51493" xr:uid="{7A186BF1-F2B4-4A4A-82DB-9102B355CAA5}"/>
    <cellStyle name="Comma 24 2 2 2" xfId="51494" xr:uid="{32DF7C89-8A3C-483C-87F2-7304B36217E2}"/>
    <cellStyle name="Comma 24 2 2 3" xfId="51495" xr:uid="{F79494BB-E0A1-4EA5-A5D9-467727E9298F}"/>
    <cellStyle name="Comma 24 2 3" xfId="51496" xr:uid="{C0194475-1853-44DF-8863-7592A97AE738}"/>
    <cellStyle name="Comma 24 2 4" xfId="51497" xr:uid="{0F07A34D-D67F-4599-BA6F-F628B70F09B9}"/>
    <cellStyle name="Comma 24 3" xfId="51498" xr:uid="{33EBA5AB-4D96-4B53-98BE-D27E3EEDD1F8}"/>
    <cellStyle name="Comma 24 3 2" xfId="51499" xr:uid="{52203EA0-1259-40B8-890C-5DD357257C5D}"/>
    <cellStyle name="Comma 24 3 3" xfId="51500" xr:uid="{506C33F2-1341-4ABE-AA5C-C84EE4CBAA3A}"/>
    <cellStyle name="Comma 24 4" xfId="51501" xr:uid="{69728A02-FE21-4A60-B8CF-D86189820039}"/>
    <cellStyle name="Comma 24 5" xfId="51502" xr:uid="{E15A9BC9-353D-4C58-852A-1731406851A3}"/>
    <cellStyle name="Comma 25" xfId="1432" xr:uid="{6A7A494D-A93F-43CC-AC82-311E6D026BEC}"/>
    <cellStyle name="Comma 25 2" xfId="1433" xr:uid="{92CB9522-1807-4889-8B54-77C4B15624FF}"/>
    <cellStyle name="Comma 25 2 2" xfId="51503" xr:uid="{962B86CE-E601-4C4F-AD90-900548B607AF}"/>
    <cellStyle name="Comma 25 2 2 2" xfId="51504" xr:uid="{B4D94DE6-58F6-4A67-9D63-2217681196F5}"/>
    <cellStyle name="Comma 25 2 2 3" xfId="51505" xr:uid="{092B9BA2-DEE7-4067-AF52-7CB233C93954}"/>
    <cellStyle name="Comma 25 2 3" xfId="51506" xr:uid="{651D5AFE-7B40-422D-A974-B541CFA1D519}"/>
    <cellStyle name="Comma 25 2 4" xfId="51507" xr:uid="{D9D33DB6-89D4-4DEB-AAB9-AD6274E31740}"/>
    <cellStyle name="Comma 25 3" xfId="51508" xr:uid="{910BB602-B0E6-4A7A-8D7E-E853CF20B338}"/>
    <cellStyle name="Comma 25 3 2" xfId="51509" xr:uid="{8CC4FE6A-00F0-4953-B130-DDC10B237848}"/>
    <cellStyle name="Comma 25 3 3" xfId="51510" xr:uid="{1230ADA9-DAE8-496F-BF67-7D777E7DC530}"/>
    <cellStyle name="Comma 25 4" xfId="51511" xr:uid="{84C7126A-EAA4-4DDF-B75A-A30F69E2688C}"/>
    <cellStyle name="Comma 25 5" xfId="51512" xr:uid="{1BCF2405-0740-4B40-AE13-754C49E0611F}"/>
    <cellStyle name="Comma 26" xfId="1434" xr:uid="{E4C35FA5-2B79-4BC5-ACE4-CC63D0FB5A2D}"/>
    <cellStyle name="Comma 26 2" xfId="1435" xr:uid="{4633B22E-EF7C-453B-880D-7AC15F5C0739}"/>
    <cellStyle name="Comma 26 2 2" xfId="51513" xr:uid="{85A35288-143A-4F58-B063-DAE5A546A25E}"/>
    <cellStyle name="Comma 26 2 3" xfId="51514" xr:uid="{5B62F7B6-6026-40DF-AED1-50E26D8FA84C}"/>
    <cellStyle name="Comma 26 3" xfId="51515" xr:uid="{DCD9FC2C-AA9D-4B7A-9A67-FB59BEF65664}"/>
    <cellStyle name="Comma 26 4" xfId="51516" xr:uid="{4CA7CBF4-EA73-438F-AF8E-06F6B0DC264E}"/>
    <cellStyle name="Comma 27" xfId="1436" xr:uid="{10C83984-2EE3-4DAF-8722-17F4F453561B}"/>
    <cellStyle name="Comma 27 2" xfId="1437" xr:uid="{807520AC-FC30-4FEC-860E-156149563061}"/>
    <cellStyle name="Comma 27 2 2" xfId="51517" xr:uid="{EDE8D758-2A12-4836-9EBA-E731789B931D}"/>
    <cellStyle name="Comma 27 2 3" xfId="51518" xr:uid="{B7D5B9E4-3C06-4771-AEC7-ED155F686CE8}"/>
    <cellStyle name="Comma 27 3" xfId="1438" xr:uid="{50B81B9A-DFAA-4C26-B7B5-2B8C36361E33}"/>
    <cellStyle name="Comma 27 3 2" xfId="51519" xr:uid="{27765285-B22F-4D00-89EC-3EC2362DD31E}"/>
    <cellStyle name="Comma 27 3 3" xfId="51520" xr:uid="{23A4913F-8CC4-4FF8-B479-771CE08CFE3C}"/>
    <cellStyle name="Comma 27 4" xfId="51521" xr:uid="{7F34893F-7D78-44C6-B239-78FC57A3A91B}"/>
    <cellStyle name="Comma 27 5" xfId="51522" xr:uid="{F4590581-CB3A-44E2-9719-E8F3276BA495}"/>
    <cellStyle name="Comma 28" xfId="1439" xr:uid="{A307ED66-CC93-4ED7-9D61-5D1F2D531B25}"/>
    <cellStyle name="Comma 29" xfId="1440" xr:uid="{C04BDBDF-9BC7-4608-90EC-78D4D3B4B9B3}"/>
    <cellStyle name="Comma 29 2" xfId="1441" xr:uid="{97DE8A79-4DB8-4BF7-B256-13C93A92931A}"/>
    <cellStyle name="Comma 3" xfId="1442" xr:uid="{9E50C47B-49D4-4A7A-B673-734682AC9785}"/>
    <cellStyle name="Comma 3 10" xfId="51523" xr:uid="{6F34965F-39EE-4801-A658-92B9933AF368}"/>
    <cellStyle name="Comma 3 11" xfId="51524" xr:uid="{5BE80E73-F8CA-4CC5-ABFD-DBA7F114B1A8}"/>
    <cellStyle name="Comma 3 12" xfId="51525" xr:uid="{1443C145-EAB4-48A5-B8DB-C27ADDBC0212}"/>
    <cellStyle name="Comma 3 2" xfId="1443" xr:uid="{FFA0068C-F734-49EC-83BC-7E60AAF7E87C}"/>
    <cellStyle name="Comma 3 2 2" xfId="1444" xr:uid="{0868214E-8699-4B76-A0D8-04A429D23E44}"/>
    <cellStyle name="Comma 3 2 2 2" xfId="51526" xr:uid="{D1FB4EED-1706-4F68-8B42-679BECF194EB}"/>
    <cellStyle name="Comma 3 2 2 2 2" xfId="51527" xr:uid="{5616DDDE-E484-42EE-B03A-93F5454C51E1}"/>
    <cellStyle name="Comma 3 2 2 2 2 2" xfId="51528" xr:uid="{538E2F83-9680-46D6-98AF-5CE87B960A9E}"/>
    <cellStyle name="Comma 3 2 2 2 2 2 2" xfId="51529" xr:uid="{CC86DD58-0DAE-41BD-8DE0-C1E533BF0687}"/>
    <cellStyle name="Comma 3 2 2 2 2 2 3" xfId="51530" xr:uid="{386DE0BF-C8AF-46D3-87D2-FCDC337D92AF}"/>
    <cellStyle name="Comma 3 2 2 2 2 3" xfId="51531" xr:uid="{7B74524B-787F-403E-AD70-294531CA7078}"/>
    <cellStyle name="Comma 3 2 2 2 2 4" xfId="51532" xr:uid="{0D34CFA7-5642-4CA2-8FCF-1D0422031BA8}"/>
    <cellStyle name="Comma 3 2 2 2 3" xfId="51533" xr:uid="{B0384CA7-E2DC-49EF-AB91-C3AF05E97DC9}"/>
    <cellStyle name="Comma 3 2 2 2 3 2" xfId="51534" xr:uid="{DF921331-D85E-442A-90CB-71E6CCE77F5B}"/>
    <cellStyle name="Comma 3 2 2 2 3 3" xfId="51535" xr:uid="{EFA74C22-F899-45FB-B2A0-2F95540276BC}"/>
    <cellStyle name="Comma 3 2 2 2 4" xfId="51536" xr:uid="{4D3AE92B-F807-4E13-B871-F281E99152F2}"/>
    <cellStyle name="Comma 3 2 2 2 5" xfId="51537" xr:uid="{F5EC807A-BEA6-4F5F-AAA7-F77A89381A52}"/>
    <cellStyle name="Comma 3 2 2 3" xfId="51538" xr:uid="{8C0E554C-7B2C-436D-815F-08519A47CD63}"/>
    <cellStyle name="Comma 3 2 2 3 2" xfId="51539" xr:uid="{3FA98C1C-973E-4B6D-8954-7DC65D6FEDC3}"/>
    <cellStyle name="Comma 3 2 2 3 2 2" xfId="51540" xr:uid="{B2984027-516C-44E6-89A5-BDCC73BAD719}"/>
    <cellStyle name="Comma 3 2 2 3 2 2 2" xfId="51541" xr:uid="{01270B38-7DDE-44D8-9C7C-D18F7CB8497D}"/>
    <cellStyle name="Comma 3 2 2 3 2 2 3" xfId="51542" xr:uid="{0FF91F0D-A2AC-4515-A02E-42233A33BC65}"/>
    <cellStyle name="Comma 3 2 2 3 2 3" xfId="51543" xr:uid="{F0AAD53E-A1F0-4515-9724-9B3ADE760F3B}"/>
    <cellStyle name="Comma 3 2 2 3 2 4" xfId="51544" xr:uid="{3DE0F185-E1C6-46EA-975A-98F1DBF40261}"/>
    <cellStyle name="Comma 3 2 2 3 3" xfId="51545" xr:uid="{778A7603-81AB-4836-9665-743A03817BB7}"/>
    <cellStyle name="Comma 3 2 2 3 3 2" xfId="51546" xr:uid="{66DEEAC7-57AA-4DEC-9E97-E71A541AD917}"/>
    <cellStyle name="Comma 3 2 2 3 3 3" xfId="51547" xr:uid="{62E39D7E-8F93-4AE4-BFB9-783054926872}"/>
    <cellStyle name="Comma 3 2 2 3 4" xfId="51548" xr:uid="{D0FDD027-B7A5-46F2-9394-9FF0DFFB584A}"/>
    <cellStyle name="Comma 3 2 2 3 5" xfId="51549" xr:uid="{FB2E8EE9-33B6-4050-8EFC-02435BA84835}"/>
    <cellStyle name="Comma 3 2 2 4" xfId="51550" xr:uid="{BFB14520-D23A-474F-AE45-3FE326702BFF}"/>
    <cellStyle name="Comma 3 2 2 4 2" xfId="51551" xr:uid="{EAEA2CCF-565C-43D4-92DF-BA3AE5AF4376}"/>
    <cellStyle name="Comma 3 2 2 4 2 2" xfId="51552" xr:uid="{4B46C8C4-D735-432F-A9DD-E8AA8B756B1E}"/>
    <cellStyle name="Comma 3 2 2 4 2 2 2" xfId="51553" xr:uid="{1A30DD44-26B2-4239-ACD0-D48710BA2FE8}"/>
    <cellStyle name="Comma 3 2 2 4 2 2 3" xfId="51554" xr:uid="{9C6C013E-D790-448A-96FB-7AED5B0BCB33}"/>
    <cellStyle name="Comma 3 2 2 4 2 3" xfId="51555" xr:uid="{C0C16881-EE81-4719-90ED-88A5E6AA5B3B}"/>
    <cellStyle name="Comma 3 2 2 4 2 4" xfId="51556" xr:uid="{41038984-9C1C-49E6-80B7-648D7AF12A08}"/>
    <cellStyle name="Comma 3 2 2 4 3" xfId="51557" xr:uid="{27DD2B92-6D10-42C9-9588-37064AE78081}"/>
    <cellStyle name="Comma 3 2 2 4 3 2" xfId="51558" xr:uid="{3317A8F7-805C-4649-A067-7DA81726C917}"/>
    <cellStyle name="Comma 3 2 2 4 3 3" xfId="51559" xr:uid="{C2452FB1-F948-4767-9992-CB3BE5DE2D33}"/>
    <cellStyle name="Comma 3 2 2 4 4" xfId="51560" xr:uid="{58BCCECF-3FAE-4EDA-AFB3-60E355543CFF}"/>
    <cellStyle name="Comma 3 2 2 4 5" xfId="51561" xr:uid="{5F8DE312-BEF8-413C-A200-D29E450EEA55}"/>
    <cellStyle name="Comma 3 2 2 5" xfId="51562" xr:uid="{A3338B20-CC20-4C17-A683-49F5C9607496}"/>
    <cellStyle name="Comma 3 2 2 5 2" xfId="51563" xr:uid="{4A05683D-11E1-44FB-BEAC-DC47C28D9913}"/>
    <cellStyle name="Comma 3 2 2 5 2 2" xfId="51564" xr:uid="{C3DE4682-9EDA-446A-B8DB-F0BE043F11C7}"/>
    <cellStyle name="Comma 3 2 2 5 2 2 2" xfId="51565" xr:uid="{9A230329-3A8D-4121-8595-C0CEE69BC340}"/>
    <cellStyle name="Comma 3 2 2 5 2 2 3" xfId="51566" xr:uid="{C86279DE-8534-426C-BD92-5C8C69F150F7}"/>
    <cellStyle name="Comma 3 2 2 5 2 3" xfId="51567" xr:uid="{79FB38FD-E6AA-47B0-8B26-7A10E28D8E37}"/>
    <cellStyle name="Comma 3 2 2 5 2 4" xfId="51568" xr:uid="{8F5D3D46-1916-4613-9481-9F125CB874A6}"/>
    <cellStyle name="Comma 3 2 2 5 3" xfId="51569" xr:uid="{D547565C-6296-4153-ADE8-3A60E1B62A4F}"/>
    <cellStyle name="Comma 3 2 2 5 3 2" xfId="51570" xr:uid="{B00604A1-3260-4E42-9D94-1E9629448F00}"/>
    <cellStyle name="Comma 3 2 2 5 3 3" xfId="51571" xr:uid="{E1C5E17F-D55D-4DFD-87A4-134B6B996C05}"/>
    <cellStyle name="Comma 3 2 2 5 4" xfId="51572" xr:uid="{DFC0BD71-1A25-4AA8-AB32-EE74682D1F67}"/>
    <cellStyle name="Comma 3 2 2 5 5" xfId="51573" xr:uid="{7B0C70B7-ECBF-432B-B891-D5CFE575BDDD}"/>
    <cellStyle name="Comma 3 2 2 6" xfId="51574" xr:uid="{B43EA6FD-D19F-4DE8-9CDE-5D9FA54DE523}"/>
    <cellStyle name="Comma 3 2 2 6 2" xfId="51575" xr:uid="{69DAE1CA-97ED-4958-8AED-A7BAE12F00E0}"/>
    <cellStyle name="Comma 3 2 2 6 2 2" xfId="51576" xr:uid="{9BC83002-6CC5-4C77-9392-D599C82DD600}"/>
    <cellStyle name="Comma 3 2 2 6 2 3" xfId="51577" xr:uid="{964551B8-D525-4881-8653-EACA4B5D3CFB}"/>
    <cellStyle name="Comma 3 2 2 6 3" xfId="51578" xr:uid="{26751265-A0CE-4713-8487-4D68BD882F20}"/>
    <cellStyle name="Comma 3 2 2 6 4" xfId="51579" xr:uid="{5AB1D0DC-A62D-4EBE-B937-F24E917ECAE5}"/>
    <cellStyle name="Comma 3 2 2 7" xfId="51580" xr:uid="{338E06F3-FC3B-4848-B8EA-BCDA9AD4E173}"/>
    <cellStyle name="Comma 3 2 2 7 2" xfId="51581" xr:uid="{3A75A3A5-1FC5-4498-89C6-087F975EA835}"/>
    <cellStyle name="Comma 3 2 2 7 3" xfId="51582" xr:uid="{DF62FE37-D971-494D-81E2-70893B552F8B}"/>
    <cellStyle name="Comma 3 2 2 8" xfId="51583" xr:uid="{042030B0-8955-4010-84FE-54B1D58374D5}"/>
    <cellStyle name="Comma 3 2 2 9" xfId="51584" xr:uid="{B5A0140C-0302-4ACA-BD57-26B803876DAB}"/>
    <cellStyle name="Comma 3 2 3" xfId="1445" xr:uid="{51B602BF-8BE2-4F5F-9F83-27C3E36DBEBC}"/>
    <cellStyle name="Comma 3 2 3 2" xfId="51585" xr:uid="{22D6CBE0-7CB4-4D32-8BB5-F0DC3FDF0264}"/>
    <cellStyle name="Comma 3 2 3 2 2" xfId="51586" xr:uid="{04A9AC79-79AB-4AE2-A3B5-920AB3D0C31E}"/>
    <cellStyle name="Comma 3 2 3 2 2 2" xfId="51587" xr:uid="{B9427E5F-BC62-41EC-95C2-3FF0C3B8F975}"/>
    <cellStyle name="Comma 3 2 3 2 2 2 2" xfId="51588" xr:uid="{21FAE085-1BE0-4664-AA6F-ADF43A085087}"/>
    <cellStyle name="Comma 3 2 3 2 2 2 3" xfId="51589" xr:uid="{66B3C04F-8C3C-4D1E-AC22-9B43E9499578}"/>
    <cellStyle name="Comma 3 2 3 2 2 3" xfId="51590" xr:uid="{3708CD06-7047-4F0A-BE17-A455112B7E92}"/>
    <cellStyle name="Comma 3 2 3 2 2 4" xfId="51591" xr:uid="{C31C83C5-5E2E-4CB7-97F5-8A77B7748BFB}"/>
    <cellStyle name="Comma 3 2 3 2 3" xfId="51592" xr:uid="{15397D09-4EF1-4A50-BD4F-63027A2EFF0E}"/>
    <cellStyle name="Comma 3 2 3 2 3 2" xfId="51593" xr:uid="{8C2D551C-8193-44BC-BD20-64AB46D3E448}"/>
    <cellStyle name="Comma 3 2 3 2 3 3" xfId="51594" xr:uid="{2FD6069F-5B84-461A-A7A7-C8BC5B6C67CA}"/>
    <cellStyle name="Comma 3 2 3 2 4" xfId="51595" xr:uid="{B6D2B59E-2571-4292-AAA9-B706F2B081E5}"/>
    <cellStyle name="Comma 3 2 3 2 5" xfId="51596" xr:uid="{AA078DEB-7FC5-4DD8-B646-5B16AC9D4961}"/>
    <cellStyle name="Comma 3 2 3 3" xfId="51597" xr:uid="{6C8DEC54-D697-4039-A4B5-137A24270E1B}"/>
    <cellStyle name="Comma 3 2 3 3 2" xfId="51598" xr:uid="{8E6223CD-46CD-41AF-B03B-BB997A85DAFE}"/>
    <cellStyle name="Comma 3 2 3 3 2 2" xfId="51599" xr:uid="{383311A3-2B01-4262-9E50-66F60D238799}"/>
    <cellStyle name="Comma 3 2 3 3 2 2 2" xfId="51600" xr:uid="{5AE82A29-1A97-4201-8B7A-1A4469B4811E}"/>
    <cellStyle name="Comma 3 2 3 3 2 2 3" xfId="51601" xr:uid="{4AC5256B-36D4-45DB-A873-DABE89E60CE3}"/>
    <cellStyle name="Comma 3 2 3 3 2 3" xfId="51602" xr:uid="{FCD3989E-FE36-4E1B-88F7-09368CDAE005}"/>
    <cellStyle name="Comma 3 2 3 3 2 4" xfId="51603" xr:uid="{A6F1A940-44E9-4E30-9C9A-ED7F176C74DF}"/>
    <cellStyle name="Comma 3 2 3 3 3" xfId="51604" xr:uid="{D50427C4-8938-41FF-920E-EA2A90A81278}"/>
    <cellStyle name="Comma 3 2 3 3 3 2" xfId="51605" xr:uid="{91D11A2E-65E1-4711-B7D9-6B05F1961A63}"/>
    <cellStyle name="Comma 3 2 3 3 3 3" xfId="51606" xr:uid="{CEC863E3-3194-4E25-890A-82721E94DB88}"/>
    <cellStyle name="Comma 3 2 3 3 4" xfId="51607" xr:uid="{04414F1A-B24A-47D6-B81D-C897B758CEF7}"/>
    <cellStyle name="Comma 3 2 3 3 5" xfId="51608" xr:uid="{B1946AAD-8135-4C78-9F0D-C35B629A75E8}"/>
    <cellStyle name="Comma 3 2 3 4" xfId="51609" xr:uid="{44E13150-525E-47D7-A63E-62022F568426}"/>
    <cellStyle name="Comma 3 2 3 4 2" xfId="51610" xr:uid="{A6EC9B69-66C3-440A-BA40-D448D98200BB}"/>
    <cellStyle name="Comma 3 2 3 4 2 2" xfId="51611" xr:uid="{FB7F1BD9-B9EF-464B-996D-C83AE450B97C}"/>
    <cellStyle name="Comma 3 2 3 4 2 2 2" xfId="51612" xr:uid="{5428EE4D-CE4D-439A-9BDB-2D6AEDBA7162}"/>
    <cellStyle name="Comma 3 2 3 4 2 2 3" xfId="51613" xr:uid="{E7658F74-A94F-4986-8637-72A550F3FAA1}"/>
    <cellStyle name="Comma 3 2 3 4 2 3" xfId="51614" xr:uid="{8FA17AE3-2302-4ADF-B4DE-4C446559D42E}"/>
    <cellStyle name="Comma 3 2 3 4 2 4" xfId="51615" xr:uid="{D652A9C8-84AE-4066-B26F-48025D823179}"/>
    <cellStyle name="Comma 3 2 3 4 3" xfId="51616" xr:uid="{1D6E56CE-FDA1-4F04-BC4D-2CC39E025F3F}"/>
    <cellStyle name="Comma 3 2 3 4 3 2" xfId="51617" xr:uid="{1D6120B0-D3CB-490E-AD83-AE440950A3C1}"/>
    <cellStyle name="Comma 3 2 3 4 3 3" xfId="51618" xr:uid="{03BEF82C-3E3E-4D5E-B2A4-DE88DEF3EF50}"/>
    <cellStyle name="Comma 3 2 3 4 4" xfId="51619" xr:uid="{0EE4D5DE-582F-46BC-8134-698959F61E9C}"/>
    <cellStyle name="Comma 3 2 3 4 5" xfId="51620" xr:uid="{2F1112C4-1397-4F09-A420-05E385B37984}"/>
    <cellStyle name="Comma 3 2 3 5" xfId="51621" xr:uid="{5E1B790C-2B63-4739-AAD3-30C5EF831E45}"/>
    <cellStyle name="Comma 3 2 3 5 2" xfId="51622" xr:uid="{103EE2F3-68F9-4310-A960-99222B1DB692}"/>
    <cellStyle name="Comma 3 2 3 5 2 2" xfId="51623" xr:uid="{DF916536-4351-4D43-B968-FEDF7B942A32}"/>
    <cellStyle name="Comma 3 2 3 5 2 2 2" xfId="51624" xr:uid="{580BC4A8-8DCA-4DA4-81E2-F3F9EE201CEB}"/>
    <cellStyle name="Comma 3 2 3 5 2 2 3" xfId="51625" xr:uid="{98582CE4-CE3B-405C-94DE-781AC9D53916}"/>
    <cellStyle name="Comma 3 2 3 5 2 3" xfId="51626" xr:uid="{90530408-5039-4211-A986-1630FED173F5}"/>
    <cellStyle name="Comma 3 2 3 5 2 4" xfId="51627" xr:uid="{5A802D9A-1177-4284-9822-173B43E0E3AD}"/>
    <cellStyle name="Comma 3 2 3 5 3" xfId="51628" xr:uid="{BA585428-0ED9-4AB3-8718-1D992AF46944}"/>
    <cellStyle name="Comma 3 2 3 5 3 2" xfId="51629" xr:uid="{24D580FC-EF09-4DF7-A097-D1CCC6200CF3}"/>
    <cellStyle name="Comma 3 2 3 5 3 3" xfId="51630" xr:uid="{54F18F4E-2B3B-4B67-9FDF-A1BC7DB32E98}"/>
    <cellStyle name="Comma 3 2 3 5 4" xfId="51631" xr:uid="{DF2B2EDA-F929-4ADD-A90F-79C04AB2DA92}"/>
    <cellStyle name="Comma 3 2 3 5 5" xfId="51632" xr:uid="{CF9EA894-5022-4BD1-ACE4-BD07E83B349D}"/>
    <cellStyle name="Comma 3 2 3 6" xfId="51633" xr:uid="{3C9D6469-FEAF-4EBB-A117-4856E0BC5A12}"/>
    <cellStyle name="Comma 3 2 3 6 2" xfId="51634" xr:uid="{C3B58CB6-3DFF-48E7-8AC6-72BAAA0FB2A0}"/>
    <cellStyle name="Comma 3 2 3 6 2 2" xfId="51635" xr:uid="{332D3C7D-A967-411C-B4D8-0814ECC6A936}"/>
    <cellStyle name="Comma 3 2 3 6 2 3" xfId="51636" xr:uid="{E1BFF739-0AC9-4AC2-9EE6-8EB9CE904DB7}"/>
    <cellStyle name="Comma 3 2 3 6 3" xfId="51637" xr:uid="{93AB179C-CBC2-4BCE-B1EE-8029B600AB11}"/>
    <cellStyle name="Comma 3 2 3 6 4" xfId="51638" xr:uid="{35453202-AFD1-4196-9ECD-2E79F2B5B6E5}"/>
    <cellStyle name="Comma 3 2 3 7" xfId="51639" xr:uid="{2D896213-94EB-4244-A112-75A27A9DC9C6}"/>
    <cellStyle name="Comma 3 2 3 7 2" xfId="51640" xr:uid="{6F235D30-D255-41A9-8E46-58788A05086F}"/>
    <cellStyle name="Comma 3 2 3 7 3" xfId="51641" xr:uid="{D563F940-1665-4174-B0BC-DB6DC22CA287}"/>
    <cellStyle name="Comma 3 2 3 8" xfId="51642" xr:uid="{EC7C20AA-B1C0-4A1A-85F9-08740215D372}"/>
    <cellStyle name="Comma 3 2 3 9" xfId="51643" xr:uid="{28B033C7-AA31-4DB2-8D61-329931B21246}"/>
    <cellStyle name="Comma 3 2 4" xfId="51644" xr:uid="{4D59A6E5-5D75-4B81-A7BA-C214AA17B965}"/>
    <cellStyle name="Comma 3 2 4 2" xfId="51645" xr:uid="{8BD749DA-D92F-477B-AABE-7FA4C0DD5D5C}"/>
    <cellStyle name="Comma 3 2 4 2 2" xfId="51646" xr:uid="{ED79EC02-8BC9-48A6-81B8-194362131E53}"/>
    <cellStyle name="Comma 3 2 4 2 3" xfId="51647" xr:uid="{884B3634-E250-4716-AD14-7790F37CE083}"/>
    <cellStyle name="Comma 3 2 4 3" xfId="51648" xr:uid="{9FB8DD72-D828-4CC6-85E3-8C22224D6615}"/>
    <cellStyle name="Comma 3 2 4 4" xfId="51649" xr:uid="{BD7BDF4A-46AC-42A3-BA4B-7D555723C890}"/>
    <cellStyle name="Comma 3 2 4 5" xfId="51650" xr:uid="{4C575975-7EBB-4F17-8121-B2F4ACE504F0}"/>
    <cellStyle name="Comma 3 2 4 6" xfId="51651" xr:uid="{275083A9-2993-4FBB-AB0A-ACCBD989BE26}"/>
    <cellStyle name="Comma 3 2 5" xfId="51652" xr:uid="{9F0E34E4-3CF7-4955-A9D4-30C43690B781}"/>
    <cellStyle name="Comma 3 2 6" xfId="51653" xr:uid="{567B46F9-2572-443B-B2A4-57B4A46EB9C5}"/>
    <cellStyle name="Comma 3 2 7" xfId="51654" xr:uid="{167ADA86-8FE7-48CC-B9BD-5D92F450921A}"/>
    <cellStyle name="Comma 3 2 8" xfId="51655" xr:uid="{E773BF93-471B-4384-BD9A-564410E3619A}"/>
    <cellStyle name="Comma 3 2_3) LTD 2014 FPL Exp Mid Yr" xfId="51656" xr:uid="{4752D26B-302D-4968-847E-1031267489CF}"/>
    <cellStyle name="Comma 3 3" xfId="1446" xr:uid="{CDE7D449-75EB-434D-99E9-FE539CF046FB}"/>
    <cellStyle name="Comma 3 3 10" xfId="51657" xr:uid="{8BCE908E-4971-4613-9CB0-F2D37AF878C6}"/>
    <cellStyle name="Comma 3 3 10 2" xfId="51658" xr:uid="{C758B2A2-E0DE-42B5-8B88-AF905BD96C11}"/>
    <cellStyle name="Comma 3 3 10 3" xfId="51659" xr:uid="{33430EAD-C95B-4183-B29D-FB2539D35310}"/>
    <cellStyle name="Comma 3 3 11" xfId="51660" xr:uid="{45E68328-D057-49E4-9C6C-E7EBCE2955D7}"/>
    <cellStyle name="Comma 3 3 12" xfId="51661" xr:uid="{3126564B-56EF-4175-9A48-F60589892331}"/>
    <cellStyle name="Comma 3 3 2" xfId="1447" xr:uid="{9BA7A57C-E0E0-4E04-A4BD-3A96CB9E074A}"/>
    <cellStyle name="Comma 3 3 2 2" xfId="51662" xr:uid="{3EC2EBD0-DE71-4BD2-AAEF-72E027320650}"/>
    <cellStyle name="Comma 3 3 2 2 2" xfId="51663" xr:uid="{710EA843-295C-4C14-8DEB-F85589ADA995}"/>
    <cellStyle name="Comma 3 3 2 2 2 2" xfId="51664" xr:uid="{4D1B8CF6-46AB-463E-BDEC-7712499D3720}"/>
    <cellStyle name="Comma 3 3 2 2 2 2 2" xfId="51665" xr:uid="{BEB19034-4ABE-4E8D-9F5F-E2C093A7BB81}"/>
    <cellStyle name="Comma 3 3 2 2 2 2 3" xfId="51666" xr:uid="{5829A96A-0866-492C-8EDF-1DFF590089AA}"/>
    <cellStyle name="Comma 3 3 2 2 2 3" xfId="51667" xr:uid="{876E40D9-9B30-41D3-8971-68E4C55DAC70}"/>
    <cellStyle name="Comma 3 3 2 2 2 4" xfId="51668" xr:uid="{73041423-C938-4A07-B641-AB04E0A1C0CF}"/>
    <cellStyle name="Comma 3 3 2 2 3" xfId="51669" xr:uid="{112BF4FB-C792-43C2-9A7E-864B29E7DC80}"/>
    <cellStyle name="Comma 3 3 2 2 3 2" xfId="51670" xr:uid="{F80F3C2B-BF90-4D5A-A3F0-AD0D315DB09D}"/>
    <cellStyle name="Comma 3 3 2 2 3 3" xfId="51671" xr:uid="{58EAA417-C3A4-4B17-A833-7A0155D5D507}"/>
    <cellStyle name="Comma 3 3 2 2 4" xfId="51672" xr:uid="{7A6783F4-7669-4A9D-8871-CE7FBCD2700B}"/>
    <cellStyle name="Comma 3 3 2 2 5" xfId="51673" xr:uid="{DDC69092-5297-487C-9815-218EEFE2FC0B}"/>
    <cellStyle name="Comma 3 3 2 3" xfId="51674" xr:uid="{8A41F999-CDA9-4E72-B34F-F8BAA4BC6E7B}"/>
    <cellStyle name="Comma 3 3 2 3 2" xfId="51675" xr:uid="{B3787E17-98D5-4AD3-A3B7-E743857EF8E5}"/>
    <cellStyle name="Comma 3 3 2 3 2 2" xfId="51676" xr:uid="{DDC3D7E7-22AC-4F3C-B459-2C3E495A7D99}"/>
    <cellStyle name="Comma 3 3 2 3 2 2 2" xfId="51677" xr:uid="{6A183C7F-71A4-4079-BA8A-F05FE40F5B20}"/>
    <cellStyle name="Comma 3 3 2 3 2 2 3" xfId="51678" xr:uid="{A3BB83BF-B22F-4BE3-BFD0-63D809569460}"/>
    <cellStyle name="Comma 3 3 2 3 2 3" xfId="51679" xr:uid="{CA134754-EF08-443C-8D49-329283D02F2B}"/>
    <cellStyle name="Comma 3 3 2 3 2 4" xfId="51680" xr:uid="{AFE3AF46-DC17-44FB-B873-94D9CD09BC4F}"/>
    <cellStyle name="Comma 3 3 2 3 3" xfId="51681" xr:uid="{2466B484-EA41-4421-B567-050BE9A9376F}"/>
    <cellStyle name="Comma 3 3 2 3 3 2" xfId="51682" xr:uid="{CB0877B4-5961-47FD-AFC7-2E4FCA1A1D30}"/>
    <cellStyle name="Comma 3 3 2 3 3 3" xfId="51683" xr:uid="{1DAA7523-F518-4AA2-9105-6CD5618C7350}"/>
    <cellStyle name="Comma 3 3 2 3 4" xfId="51684" xr:uid="{9E4B3318-8053-4615-A1EC-DC3A1A7CF3ED}"/>
    <cellStyle name="Comma 3 3 2 3 5" xfId="51685" xr:uid="{846ED35A-314C-416E-9163-15FE197644D3}"/>
    <cellStyle name="Comma 3 3 2 4" xfId="51686" xr:uid="{C48A633E-0B66-4DF0-A156-7DC1854E4C50}"/>
    <cellStyle name="Comma 3 3 2 4 2" xfId="51687" xr:uid="{7016D8FC-9F42-40FA-9F56-F90339264A9F}"/>
    <cellStyle name="Comma 3 3 2 4 2 2" xfId="51688" xr:uid="{545D1928-03D1-4EA4-BAFA-124E281649AF}"/>
    <cellStyle name="Comma 3 3 2 4 2 2 2" xfId="51689" xr:uid="{516A25FE-1EB1-4240-95D6-E732DE07B8A0}"/>
    <cellStyle name="Comma 3 3 2 4 2 2 3" xfId="51690" xr:uid="{6EA48310-945C-45A4-A579-784AEA8027DB}"/>
    <cellStyle name="Comma 3 3 2 4 2 3" xfId="51691" xr:uid="{B2ED3958-857A-4063-8158-27506BF7967A}"/>
    <cellStyle name="Comma 3 3 2 4 2 4" xfId="51692" xr:uid="{59418A01-A554-4C16-B282-373092156A48}"/>
    <cellStyle name="Comma 3 3 2 4 3" xfId="51693" xr:uid="{E185B012-DEB2-4E94-A9A2-52C97EC31D09}"/>
    <cellStyle name="Comma 3 3 2 4 3 2" xfId="51694" xr:uid="{AB8BBC6F-B34D-4332-819B-9CCA0B924506}"/>
    <cellStyle name="Comma 3 3 2 4 3 3" xfId="51695" xr:uid="{E2C55AC0-560A-435D-8DAA-5874B93F394C}"/>
    <cellStyle name="Comma 3 3 2 4 4" xfId="51696" xr:uid="{62047D48-07AC-416F-B570-42DD2FF1706C}"/>
    <cellStyle name="Comma 3 3 2 4 5" xfId="51697" xr:uid="{6D8D3C41-2E0F-4766-8333-C749797E316E}"/>
    <cellStyle name="Comma 3 3 2 5" xfId="51698" xr:uid="{F5B60B6F-4100-4D62-B46F-D92C84C47720}"/>
    <cellStyle name="Comma 3 3 2 5 2" xfId="51699" xr:uid="{D14D2CF9-14C3-4ABA-9DA3-B6ABC55204CA}"/>
    <cellStyle name="Comma 3 3 2 5 2 2" xfId="51700" xr:uid="{A79E1DB7-2221-43D5-BB09-19459442BB11}"/>
    <cellStyle name="Comma 3 3 2 5 2 2 2" xfId="51701" xr:uid="{3E419A15-9230-43EC-B512-2D486E5A17DC}"/>
    <cellStyle name="Comma 3 3 2 5 2 2 3" xfId="51702" xr:uid="{03D1E485-CD26-4D1C-A028-4F8DF9D33A57}"/>
    <cellStyle name="Comma 3 3 2 5 2 3" xfId="51703" xr:uid="{B28ACC5D-B0E7-41E3-97DF-E5C6C131EEAC}"/>
    <cellStyle name="Comma 3 3 2 5 2 4" xfId="51704" xr:uid="{6D0D8F92-49E5-4BBD-9090-98D0A66BC821}"/>
    <cellStyle name="Comma 3 3 2 5 3" xfId="51705" xr:uid="{1963AA81-63B1-400D-9619-CD3C569225FB}"/>
    <cellStyle name="Comma 3 3 2 5 3 2" xfId="51706" xr:uid="{2947EFD5-B34F-4BEF-9488-3F9C1E18FCDE}"/>
    <cellStyle name="Comma 3 3 2 5 3 3" xfId="51707" xr:uid="{1DAAB2C1-8531-41A5-B5D4-FEE3FE908D19}"/>
    <cellStyle name="Comma 3 3 2 5 4" xfId="51708" xr:uid="{41AD7F79-FA29-40AE-A920-29D73FB42647}"/>
    <cellStyle name="Comma 3 3 2 5 5" xfId="51709" xr:uid="{41E61483-A33E-4296-97F4-95089C762E12}"/>
    <cellStyle name="Comma 3 3 2 6" xfId="51710" xr:uid="{78AF773F-7D95-4C83-AA75-A51A36B6B006}"/>
    <cellStyle name="Comma 3 3 2 6 2" xfId="51711" xr:uid="{8DD773A1-C54E-4287-A6B2-C1362856543E}"/>
    <cellStyle name="Comma 3 3 2 6 2 2" xfId="51712" xr:uid="{660C0514-42C4-4D7E-95A4-2656BDC99C90}"/>
    <cellStyle name="Comma 3 3 2 6 2 3" xfId="51713" xr:uid="{2B887A1E-E6E2-4997-B8D5-477C3A6DAF20}"/>
    <cellStyle name="Comma 3 3 2 6 3" xfId="51714" xr:uid="{E973BA6F-DA21-4D33-839C-E60035B1067B}"/>
    <cellStyle name="Comma 3 3 2 6 4" xfId="51715" xr:uid="{B55BD25A-5846-49C2-B9CD-B667EED3B0E4}"/>
    <cellStyle name="Comma 3 3 2 7" xfId="51716" xr:uid="{710FE15C-1F1A-43E9-92AB-D4AB6C2D3320}"/>
    <cellStyle name="Comma 3 3 2 7 2" xfId="51717" xr:uid="{A0AFA32C-0FD7-40C5-9F84-D679C46B2CAD}"/>
    <cellStyle name="Comma 3 3 2 7 3" xfId="51718" xr:uid="{FCC82610-B65C-4305-A510-77E00C951035}"/>
    <cellStyle name="Comma 3 3 2 8" xfId="51719" xr:uid="{4DD9A41C-3C41-4F87-8E30-446F157FFC0A}"/>
    <cellStyle name="Comma 3 3 2 9" xfId="51720" xr:uid="{3726FC0A-EC84-4281-AFEE-311BFBFFB4F1}"/>
    <cellStyle name="Comma 3 3 3" xfId="51721" xr:uid="{7B530702-39A7-4639-BF4B-3F2CBB1E09DF}"/>
    <cellStyle name="Comma 3 3 3 2" xfId="51722" xr:uid="{AB4D5F7D-BE5D-47AC-9E7A-AE38358A6CF4}"/>
    <cellStyle name="Comma 3 3 3 2 2" xfId="51723" xr:uid="{2F7A0F7A-06FD-409F-AF85-0FEA1AA5A0E4}"/>
    <cellStyle name="Comma 3 3 3 2 2 2" xfId="51724" xr:uid="{6D463217-E3B5-4B21-8C98-67A93A7F33BE}"/>
    <cellStyle name="Comma 3 3 3 2 2 3" xfId="51725" xr:uid="{BA742869-E58C-489A-B0F0-FDFD28003ECB}"/>
    <cellStyle name="Comma 3 3 3 2 3" xfId="51726" xr:uid="{685ED5F5-00CB-4942-B3F5-02D5595E716E}"/>
    <cellStyle name="Comma 3 3 3 2 4" xfId="51727" xr:uid="{FD1E147A-0F64-4F3C-BC29-F4ABE40C0F5F}"/>
    <cellStyle name="Comma 3 3 3 3" xfId="51728" xr:uid="{694326B2-1ED3-4B78-9DBF-29EDF32F6DE8}"/>
    <cellStyle name="Comma 3 3 3 3 2" xfId="51729" xr:uid="{3112F54A-FAD3-45CB-A793-BF4183B0A4A6}"/>
    <cellStyle name="Comma 3 3 3 3 3" xfId="51730" xr:uid="{A476A8CD-7414-4A97-8377-A187625A5E2E}"/>
    <cellStyle name="Comma 3 3 3 4" xfId="51731" xr:uid="{0BF1E4BC-D914-4592-B551-4DAB8DD8C6EB}"/>
    <cellStyle name="Comma 3 3 3 5" xfId="51732" xr:uid="{8201C2E9-E2B1-4493-B9F0-842E78C0E46A}"/>
    <cellStyle name="Comma 3 3 4" xfId="51733" xr:uid="{DC9E1E51-21AC-442F-869F-1076C5FAA5B9}"/>
    <cellStyle name="Comma 3 3 4 2" xfId="51734" xr:uid="{2370290B-8B44-4A21-A5E4-CEB304C0E44F}"/>
    <cellStyle name="Comma 3 3 4 2 2" xfId="51735" xr:uid="{8C5C7FC5-9576-47AD-A8CF-04F050187136}"/>
    <cellStyle name="Comma 3 3 4 2 2 2" xfId="51736" xr:uid="{6AF560C6-3E79-4914-B911-87A8ACDA4C18}"/>
    <cellStyle name="Comma 3 3 4 2 2 3" xfId="51737" xr:uid="{6D4654A4-12DD-4600-82E4-A82C0D4A94C3}"/>
    <cellStyle name="Comma 3 3 4 2 3" xfId="51738" xr:uid="{46340013-BDB2-4A77-A821-DD5311D4A8B5}"/>
    <cellStyle name="Comma 3 3 4 2 4" xfId="51739" xr:uid="{EFB2C5CE-8D11-4031-AB95-CEB34CB67728}"/>
    <cellStyle name="Comma 3 3 4 3" xfId="51740" xr:uid="{1D70C4F8-02E0-47CC-B113-DB39B674FA7D}"/>
    <cellStyle name="Comma 3 3 4 3 2" xfId="51741" xr:uid="{CE194EA9-301B-475C-B7C1-4924BF71B657}"/>
    <cellStyle name="Comma 3 3 4 3 3" xfId="51742" xr:uid="{992B1D83-1DA2-4325-82E0-577C8990EEB9}"/>
    <cellStyle name="Comma 3 3 4 4" xfId="51743" xr:uid="{D21A02C5-388B-4BF8-B65E-683950EAE477}"/>
    <cellStyle name="Comma 3 3 4 5" xfId="51744" xr:uid="{2F017264-D23E-4024-BC16-FEF952AB29FC}"/>
    <cellStyle name="Comma 3 3 5" xfId="51745" xr:uid="{7C405310-96F0-47F4-BBF1-6B47F596FA64}"/>
    <cellStyle name="Comma 3 3 5 2" xfId="51746" xr:uid="{05E38BFD-23E0-4FA5-A87F-58DBE6AE179B}"/>
    <cellStyle name="Comma 3 3 5 2 2" xfId="51747" xr:uid="{58028172-1EF4-4BC1-9ED2-0323CF01B923}"/>
    <cellStyle name="Comma 3 3 5 2 2 2" xfId="51748" xr:uid="{2B36B5AE-670C-46FF-923C-09251E5A5D6E}"/>
    <cellStyle name="Comma 3 3 5 2 2 3" xfId="51749" xr:uid="{9E6B8151-FD73-4E48-8C83-97F0625282FA}"/>
    <cellStyle name="Comma 3 3 5 2 3" xfId="51750" xr:uid="{74FBE125-6697-405C-A0AF-BE43541E2435}"/>
    <cellStyle name="Comma 3 3 5 2 4" xfId="51751" xr:uid="{142B74C8-12BF-453C-969E-2FE2FB0A4FF4}"/>
    <cellStyle name="Comma 3 3 5 3" xfId="51752" xr:uid="{37946124-22DE-43EE-8998-9CB76740116B}"/>
    <cellStyle name="Comma 3 3 5 3 2" xfId="51753" xr:uid="{E4D6A687-F3E2-4470-85ED-0BDD98B1AA74}"/>
    <cellStyle name="Comma 3 3 5 3 3" xfId="51754" xr:uid="{F3E5ED69-8A04-4816-9F60-0DB0AF2506B6}"/>
    <cellStyle name="Comma 3 3 5 4" xfId="51755" xr:uid="{EF8B1F2A-D15C-4808-9F34-462089636E48}"/>
    <cellStyle name="Comma 3 3 5 5" xfId="51756" xr:uid="{B5F7A2BB-4B79-42DD-A6F0-B9DAFB000DE6}"/>
    <cellStyle name="Comma 3 3 6" xfId="51757" xr:uid="{05271269-C1EE-4760-8634-4662E46B60C6}"/>
    <cellStyle name="Comma 3 3 6 2" xfId="51758" xr:uid="{556502BF-8375-47E8-B807-4F094D368979}"/>
    <cellStyle name="Comma 3 3 6 2 2" xfId="51759" xr:uid="{93A875D4-80E9-4247-BE92-9A7C933EE57E}"/>
    <cellStyle name="Comma 3 3 6 2 2 2" xfId="51760" xr:uid="{4ED502F2-CB5C-49FF-9C70-A0FA58CF7107}"/>
    <cellStyle name="Comma 3 3 6 2 2 3" xfId="51761" xr:uid="{B89952BB-491A-425A-9CCC-15A435DD18F6}"/>
    <cellStyle name="Comma 3 3 6 2 3" xfId="51762" xr:uid="{A0B71ADC-8230-4A06-9CC1-A415D1F3345B}"/>
    <cellStyle name="Comma 3 3 6 2 4" xfId="51763" xr:uid="{0CFC5CE3-4D36-47DE-9AB7-7ADCD22A7F3A}"/>
    <cellStyle name="Comma 3 3 6 3" xfId="51764" xr:uid="{AD21A39D-955F-47BC-B855-E95A9AB07B91}"/>
    <cellStyle name="Comma 3 3 6 3 2" xfId="51765" xr:uid="{16029AF4-BC83-4E3F-8A11-0CDD0E4A868F}"/>
    <cellStyle name="Comma 3 3 6 3 3" xfId="51766" xr:uid="{0F9CF882-5B21-4BF1-8519-7D29143F49C5}"/>
    <cellStyle name="Comma 3 3 6 4" xfId="51767" xr:uid="{B54D215D-5DE3-4827-8191-5946E9D47BBE}"/>
    <cellStyle name="Comma 3 3 6 5" xfId="51768" xr:uid="{A4C44ECA-C840-471B-B6B4-9A48E3C82C33}"/>
    <cellStyle name="Comma 3 3 7" xfId="51769" xr:uid="{449787F2-3F24-42BD-BB6F-0226276B21BA}"/>
    <cellStyle name="Comma 3 3 7 2" xfId="51770" xr:uid="{876454AB-66B7-494D-A8A1-4A85078B0EF0}"/>
    <cellStyle name="Comma 3 3 7 2 2" xfId="51771" xr:uid="{13A4CEE6-7D48-472F-8784-D27F4376B9F6}"/>
    <cellStyle name="Comma 3 3 7 2 2 2" xfId="51772" xr:uid="{FEF3B45F-13B6-4099-9156-61202D9C2D32}"/>
    <cellStyle name="Comma 3 3 7 2 2 3" xfId="51773" xr:uid="{E6D73D9A-312B-4814-B3A7-10CFF4077B66}"/>
    <cellStyle name="Comma 3 3 7 2 3" xfId="51774" xr:uid="{FAAA7561-CB02-4016-92B1-CEFB2C550AA5}"/>
    <cellStyle name="Comma 3 3 7 2 4" xfId="51775" xr:uid="{DEA4EA72-1874-4F3E-86C2-A60A911A313D}"/>
    <cellStyle name="Comma 3 3 7 3" xfId="51776" xr:uid="{24516701-E651-43A6-98F2-D6A49BB8BC93}"/>
    <cellStyle name="Comma 3 3 7 3 2" xfId="51777" xr:uid="{935C4E6A-F7D4-42FD-8CD5-9B127DE7FC82}"/>
    <cellStyle name="Comma 3 3 7 3 3" xfId="51778" xr:uid="{B3A5B430-DD2A-44E7-AD2F-9D0A63CCBBD0}"/>
    <cellStyle name="Comma 3 3 7 4" xfId="51779" xr:uid="{AC22DF12-5D3F-4251-AF7E-CE487BAF8F3D}"/>
    <cellStyle name="Comma 3 3 7 5" xfId="51780" xr:uid="{7A94D577-8C27-477E-A04E-A12B870D6A49}"/>
    <cellStyle name="Comma 3 3 8" xfId="51781" xr:uid="{D88D0FCE-13C2-4EF6-91DD-1EB534FACA04}"/>
    <cellStyle name="Comma 3 3 8 2" xfId="51782" xr:uid="{AA1A3E5A-C958-4F8D-89AE-3962D0ABE2D1}"/>
    <cellStyle name="Comma 3 3 8 2 2" xfId="51783" xr:uid="{96DBA8A2-AC23-4875-8AA2-072F02226353}"/>
    <cellStyle name="Comma 3 3 8 2 2 2" xfId="51784" xr:uid="{9FB11367-7C12-4D14-A46C-B91F60CC5380}"/>
    <cellStyle name="Comma 3 3 8 2 2 3" xfId="51785" xr:uid="{C93E205E-78A2-405E-A4F3-D887534AFE33}"/>
    <cellStyle name="Comma 3 3 8 2 3" xfId="51786" xr:uid="{81DDF27E-46A1-40BE-8ED4-E4AADA823335}"/>
    <cellStyle name="Comma 3 3 8 2 4" xfId="51787" xr:uid="{BF9CB2EA-B113-4705-BD11-E3D8F0CA8EF0}"/>
    <cellStyle name="Comma 3 3 8 3" xfId="51788" xr:uid="{03EAB1B2-82D9-48BA-A5CA-46BD556DF52F}"/>
    <cellStyle name="Comma 3 3 8 3 2" xfId="51789" xr:uid="{8BA5ECA7-1FAE-4B14-99EA-3AC04E70F178}"/>
    <cellStyle name="Comma 3 3 8 3 3" xfId="51790" xr:uid="{86B77077-88C7-419B-AE58-3C490BC5AB94}"/>
    <cellStyle name="Comma 3 3 8 4" xfId="51791" xr:uid="{98F8273F-56D7-4D48-9745-9C64D4BDC66C}"/>
    <cellStyle name="Comma 3 3 8 5" xfId="51792" xr:uid="{47F8AC7A-CF90-4324-B92C-CC7D63F712E5}"/>
    <cellStyle name="Comma 3 3 9" xfId="51793" xr:uid="{5D8B3271-8BE3-4DB3-831D-E6371F33B591}"/>
    <cellStyle name="Comma 3 3 9 2" xfId="51794" xr:uid="{5B6A7A62-CAA3-40B5-89E5-C891A37ABCF5}"/>
    <cellStyle name="Comma 3 3 9 2 2" xfId="51795" xr:uid="{F2F08A86-62D0-4A8D-9702-C6CAD836CCF0}"/>
    <cellStyle name="Comma 3 3 9 2 3" xfId="51796" xr:uid="{5A2EDE06-588D-4849-BEBE-DF86EC1A9E81}"/>
    <cellStyle name="Comma 3 3 9 3" xfId="51797" xr:uid="{EE91A5AE-B8B9-4CC5-B79E-6A352138E895}"/>
    <cellStyle name="Comma 3 3 9 4" xfId="51798" xr:uid="{179C124B-F3FF-4C1F-BE25-B9215C1289C7}"/>
    <cellStyle name="Comma 3 4" xfId="1448" xr:uid="{BA22BFB6-39F9-4A7E-B9E0-2DEE8526A2FD}"/>
    <cellStyle name="Comma 3 4 2" xfId="51799" xr:uid="{F7B01174-0B8C-4E94-A832-7A724F93831A}"/>
    <cellStyle name="Comma 3 4 2 2" xfId="51800" xr:uid="{AD1720BB-067B-4448-8481-189D2E0DB7BC}"/>
    <cellStyle name="Comma 3 4 2 2 2" xfId="51801" xr:uid="{9BB861C2-519E-4CAA-B0A2-796A23E51A87}"/>
    <cellStyle name="Comma 3 4 2 2 2 2" xfId="51802" xr:uid="{F66590B2-113D-4DF3-8D64-6DFAA3BFA08C}"/>
    <cellStyle name="Comma 3 4 2 2 2 3" xfId="51803" xr:uid="{72AB711E-F70A-4962-B5DF-924CC117B5E0}"/>
    <cellStyle name="Comma 3 4 2 2 3" xfId="51804" xr:uid="{DF1CB0E9-2E58-4783-A487-EF58E407AE76}"/>
    <cellStyle name="Comma 3 4 2 2 4" xfId="51805" xr:uid="{1A6E8DF6-510D-4DD3-BD7A-EF9A61000FF0}"/>
    <cellStyle name="Comma 3 4 2 3" xfId="51806" xr:uid="{D5E35824-BD1B-4108-A413-A66E15EABE01}"/>
    <cellStyle name="Comma 3 4 2 3 2" xfId="51807" xr:uid="{948641E5-5753-4AFA-B699-E905D7F707C4}"/>
    <cellStyle name="Comma 3 4 2 3 3" xfId="51808" xr:uid="{2D63B9CA-79D6-413A-A817-FEED7FF31B60}"/>
    <cellStyle name="Comma 3 4 2 4" xfId="51809" xr:uid="{406D1D12-5811-42B4-9F26-0513BA90E044}"/>
    <cellStyle name="Comma 3 4 2 5" xfId="51810" xr:uid="{46F03A41-42C3-4F82-B4DD-1431E885D090}"/>
    <cellStyle name="Comma 3 4 3" xfId="51811" xr:uid="{3813BBD0-E97F-4398-985C-6D47BD3C871A}"/>
    <cellStyle name="Comma 3 4 3 2" xfId="51812" xr:uid="{97089699-F3A8-454B-9B83-ED72B87181C4}"/>
    <cellStyle name="Comma 3 4 3 2 2" xfId="51813" xr:uid="{0EB4E672-7878-4BD9-A54D-50000D8A4E00}"/>
    <cellStyle name="Comma 3 4 3 2 2 2" xfId="51814" xr:uid="{55FFEC01-7417-49F2-9CD4-A39A7ADCF381}"/>
    <cellStyle name="Comma 3 4 3 2 2 3" xfId="51815" xr:uid="{D5120EF5-BA52-48D4-9E41-32E5616C02B6}"/>
    <cellStyle name="Comma 3 4 3 2 3" xfId="51816" xr:uid="{DBD7636F-D273-42A8-8E7B-4DC313C4E7B6}"/>
    <cellStyle name="Comma 3 4 3 2 4" xfId="51817" xr:uid="{D425E8F3-6376-42C8-82EA-82BCDBDB3AD7}"/>
    <cellStyle name="Comma 3 4 3 3" xfId="51818" xr:uid="{6847C225-1755-4E1C-8BC7-0547653A9EFF}"/>
    <cellStyle name="Comma 3 4 3 3 2" xfId="51819" xr:uid="{8EB4AAA0-0BF2-480E-AAD2-56E7A237760A}"/>
    <cellStyle name="Comma 3 4 3 3 3" xfId="51820" xr:uid="{0E30CB9B-EEED-4991-9316-04368D140DB9}"/>
    <cellStyle name="Comma 3 4 3 4" xfId="51821" xr:uid="{B2D4F1A8-981E-409F-B362-3B8BA9554B9D}"/>
    <cellStyle name="Comma 3 4 3 5" xfId="51822" xr:uid="{9EF5B6D0-6973-40B5-AC95-748B47CC0901}"/>
    <cellStyle name="Comma 3 4 4" xfId="51823" xr:uid="{B0E54F6D-0168-4623-8F26-61DF3050C78A}"/>
    <cellStyle name="Comma 3 4 4 2" xfId="51824" xr:uid="{86308B1F-1E84-4C49-A95F-80E424A6CC2E}"/>
    <cellStyle name="Comma 3 4 4 3" xfId="51825" xr:uid="{6A327A4F-D0D2-4D49-AD05-DB128E449C5C}"/>
    <cellStyle name="Comma 3 4 5" xfId="51826" xr:uid="{057BDAC0-CC8D-403D-AAB7-0B6722FBD658}"/>
    <cellStyle name="Comma 3 4 6" xfId="51827" xr:uid="{05392415-A401-4AA0-85A0-07B0F2C6807C}"/>
    <cellStyle name="Comma 3 4 7" xfId="51828" xr:uid="{BF596049-23AB-41D4-B437-5D15F258DC4D}"/>
    <cellStyle name="Comma 3 4 8" xfId="51829" xr:uid="{D38A4FB9-14FA-4AD4-B536-709F138B4EF7}"/>
    <cellStyle name="Comma 3 5" xfId="1449" xr:uid="{6B3882DE-6FF7-4244-80DF-DEBA81263BEA}"/>
    <cellStyle name="Comma 3 5 2" xfId="51830" xr:uid="{3DF734A7-13A6-4F93-9267-1E13A55A57C1}"/>
    <cellStyle name="Comma 3 5 2 2" xfId="51831" xr:uid="{06E56321-8EDD-4C46-BBEC-083D80C02A28}"/>
    <cellStyle name="Comma 3 5 2 3" xfId="51832" xr:uid="{6B397608-CEF2-49E1-B58B-BC4CFEFDBC67}"/>
    <cellStyle name="Comma 3 5 3" xfId="51833" xr:uid="{40E168BB-4475-4FD0-870F-C44DC8375FB6}"/>
    <cellStyle name="Comma 3 5 4" xfId="51834" xr:uid="{1FF3DD08-D0CA-4447-9BFC-EDAE72A2F35E}"/>
    <cellStyle name="Comma 3 5 5" xfId="51835" xr:uid="{4ACE4B67-5C09-4716-A911-2EBB9FA49B78}"/>
    <cellStyle name="Comma 3 5 6" xfId="51836" xr:uid="{47763257-F6A7-4273-9E91-E3153627C0A9}"/>
    <cellStyle name="Comma 3 6" xfId="1450" xr:uid="{1BA65EEA-5FFA-4DE9-B13B-1FDB9DD67E43}"/>
    <cellStyle name="Comma 3 6 2" xfId="51837" xr:uid="{833FE6C0-5386-4274-A591-03388E049297}"/>
    <cellStyle name="Comma 3 6 2 2" xfId="51838" xr:uid="{777DACBA-D0E8-4EE3-B642-866721954302}"/>
    <cellStyle name="Comma 3 6 2 3" xfId="51839" xr:uid="{1F5AD2BE-CF22-462C-BE0C-5DFB01619BF7}"/>
    <cellStyle name="Comma 3 6 3" xfId="51840" xr:uid="{57DBFB15-5DF8-4F66-9F65-81FCA9AE7D3E}"/>
    <cellStyle name="Comma 3 6 4" xfId="51841" xr:uid="{B65ED2D1-A435-47B9-A09C-99220C1C60FC}"/>
    <cellStyle name="Comma 3 6 5" xfId="51842" xr:uid="{DF519FBF-5314-4C82-AB8C-C7FA53D80597}"/>
    <cellStyle name="Comma 3 6 6" xfId="51843" xr:uid="{A7C1F1AE-A47F-4939-8901-8727E2425DA8}"/>
    <cellStyle name="Comma 3 7" xfId="51844" xr:uid="{852C77A2-E96F-430D-843E-E80A2FE298AE}"/>
    <cellStyle name="Comma 3 7 2" xfId="51845" xr:uid="{936ECAF1-25DA-430E-B6DD-B19575247410}"/>
    <cellStyle name="Comma 3 7 2 2" xfId="51846" xr:uid="{7884B0A2-2470-4F97-AEEA-B92AAAC45D14}"/>
    <cellStyle name="Comma 3 7 2 3" xfId="51847" xr:uid="{B944E2EC-66FD-47F3-BA78-B1594C32D80E}"/>
    <cellStyle name="Comma 3 7 3" xfId="51848" xr:uid="{80D3B53F-056E-4C17-AC3C-FEE39B93040E}"/>
    <cellStyle name="Comma 3 7 4" xfId="51849" xr:uid="{87D2D3FA-F622-4EA1-8CE4-27A707231EF0}"/>
    <cellStyle name="Comma 3 7 5" xfId="51850" xr:uid="{AD3F14CE-7C32-4211-BAE7-36126783775C}"/>
    <cellStyle name="Comma 3 7 6" xfId="51851" xr:uid="{6B282F81-6BC8-418B-B7B3-235CA4EDECD7}"/>
    <cellStyle name="Comma 3 8" xfId="51852" xr:uid="{AB2AC249-8645-4446-9D4F-DC52BC8D4988}"/>
    <cellStyle name="Comma 3 8 2" xfId="51853" xr:uid="{2604B52D-4F68-4355-B660-7AC48B3CF247}"/>
    <cellStyle name="Comma 3 8 2 2" xfId="51854" xr:uid="{600D8A7E-D641-41D4-BF25-7D6527E3A29D}"/>
    <cellStyle name="Comma 3 8 2 3" xfId="51855" xr:uid="{8C9B1AC4-E7FE-418F-B980-389EC13037B6}"/>
    <cellStyle name="Comma 3 8 3" xfId="51856" xr:uid="{6C54044E-0C86-4CA4-B4E5-7EE6E80173BE}"/>
    <cellStyle name="Comma 3 8 4" xfId="51857" xr:uid="{17FF6031-F67F-49AC-8D05-88AB7D2683D1}"/>
    <cellStyle name="Comma 3 8 5" xfId="51858" xr:uid="{FC322602-288E-42F1-A76E-9935C8D7400B}"/>
    <cellStyle name="Comma 3 8 6" xfId="51859" xr:uid="{7EA9600D-F3F7-426D-9A01-7B0E3356856D}"/>
    <cellStyle name="Comma 3 9" xfId="51860" xr:uid="{C85B189C-D1E4-45E4-BC24-1958307440C9}"/>
    <cellStyle name="Comma 3*" xfId="51861" xr:uid="{F425F2CF-53CE-4C4B-97EE-2319A48F5478}"/>
    <cellStyle name="Comma 3__50_50" xfId="51862" xr:uid="{14A6CE7F-3D73-4187-A7BE-50B5EEFE9648}"/>
    <cellStyle name="Comma 30" xfId="1451" xr:uid="{D821DA9F-6306-4F6D-B9A5-F3B93AC4E2CA}"/>
    <cellStyle name="Comma 30 2" xfId="1452" xr:uid="{0F9BDC12-E0CB-4283-A503-5AA73CC6D8BA}"/>
    <cellStyle name="Comma 31" xfId="1453" xr:uid="{DA561863-2341-4213-A2A4-218033723DB1}"/>
    <cellStyle name="Comma 31 2" xfId="1454" xr:uid="{8271E69B-510F-4638-B79B-FF661FC220A9}"/>
    <cellStyle name="Comma 32" xfId="1455" xr:uid="{EEDDB7AD-8967-4B80-B2BD-5EAD4AABEB63}"/>
    <cellStyle name="Comma 33" xfId="1456" xr:uid="{6F3E4DA0-3641-4817-ACB1-76E4CFF9B825}"/>
    <cellStyle name="Comma 34" xfId="1457" xr:uid="{6FF0C5C4-E60D-4EE6-8FAF-356920F5BBCD}"/>
    <cellStyle name="Comma 34 2" xfId="1458" xr:uid="{0645DF91-EB19-4617-97F3-CAF38609BE5B}"/>
    <cellStyle name="Comma 35" xfId="1459" xr:uid="{46A2B363-4C28-452C-9047-1AEB791F7352}"/>
    <cellStyle name="Comma 35 2" xfId="1460" xr:uid="{227FAE76-1F2A-4FF3-811B-792F973E19BD}"/>
    <cellStyle name="Comma 36" xfId="1461" xr:uid="{8C7CA43D-10C0-43CF-9C48-D3A9A8F9D9AF}"/>
    <cellStyle name="Comma 37" xfId="1462" xr:uid="{1CFBB48D-18E9-4739-A786-28CFC9EEE32B}"/>
    <cellStyle name="Comma 38" xfId="1463" xr:uid="{37B14A6A-D25B-4C5F-9B3F-1D85D58DFD32}"/>
    <cellStyle name="Comma 38 2" xfId="1464" xr:uid="{4C2BD6FC-8DEE-4253-82ED-085B436C113C}"/>
    <cellStyle name="Comma 39" xfId="1465" xr:uid="{4CC22296-2C5A-4FEC-95A3-5D7698B22DD9}"/>
    <cellStyle name="Comma 39 2" xfId="1466" xr:uid="{805BC700-F4FB-4FBF-AE11-5BBE748CEE16}"/>
    <cellStyle name="Comma 4" xfId="1467" xr:uid="{7793D8AC-B159-48F5-B2C2-4BB6A5751985}"/>
    <cellStyle name="Comma 4 10" xfId="51863" xr:uid="{034DFB54-43E9-435F-A569-C6CE3F480E4D}"/>
    <cellStyle name="Comma 4 10 2" xfId="51864" xr:uid="{37175FD6-7F1C-4D8D-B9DA-E4FAE87F5834}"/>
    <cellStyle name="Comma 4 10 3" xfId="51865" xr:uid="{2DB4C457-F37B-477A-B032-EF20724F2D57}"/>
    <cellStyle name="Comma 4 11" xfId="51866" xr:uid="{C1B18BF7-DCF1-4123-B42A-FEECE404EE4C}"/>
    <cellStyle name="Comma 4 11 2" xfId="51867" xr:uid="{325B4972-F6D7-4F50-8BD8-6FA88F2A255B}"/>
    <cellStyle name="Comma 4 12" xfId="51868" xr:uid="{CBDD4DED-8B97-4553-885D-46C1D4623C48}"/>
    <cellStyle name="Comma 4 13" xfId="51869" xr:uid="{41F42E48-800D-4B6F-8F11-66347F31514D}"/>
    <cellStyle name="Comma 4 2" xfId="1468" xr:uid="{8EFAF586-2DFE-48C1-B0CD-E7F13FA81CBF}"/>
    <cellStyle name="Comma 4 2 2" xfId="1469" xr:uid="{D8BB2C62-737E-47E9-882C-D91D261305EB}"/>
    <cellStyle name="Comma 4 2 2 2" xfId="51870" xr:uid="{19DE46D4-1207-4B20-9F8F-0DA60E3D8CC0}"/>
    <cellStyle name="Comma 4 2 2 2 2" xfId="51871" xr:uid="{D4C64B92-1F70-4C5C-AF8A-89D5F62307F0}"/>
    <cellStyle name="Comma 4 2 2 2 2 2" xfId="51872" xr:uid="{D887C839-BFFA-44D3-92A5-655D376B3B76}"/>
    <cellStyle name="Comma 4 2 2 2 2 2 2" xfId="51873" xr:uid="{30163B97-2636-42BA-852D-250382ABAD47}"/>
    <cellStyle name="Comma 4 2 2 2 2 2 3" xfId="51874" xr:uid="{609A6D7B-5BFD-46B3-82F6-3C0B9F26DF33}"/>
    <cellStyle name="Comma 4 2 2 2 2 3" xfId="51875" xr:uid="{CA9A8D46-8FBD-49CC-8AB0-DA5CE0BC795A}"/>
    <cellStyle name="Comma 4 2 2 2 2 4" xfId="51876" xr:uid="{11066430-A7DB-4517-9BCA-F039A7B67511}"/>
    <cellStyle name="Comma 4 2 2 2 3" xfId="51877" xr:uid="{0A860CCE-D40F-4BE8-A755-15479F200A76}"/>
    <cellStyle name="Comma 4 2 2 2 3 2" xfId="51878" xr:uid="{7F9B843D-B1C0-4479-9AA3-006721CEFC5E}"/>
    <cellStyle name="Comma 4 2 2 2 3 3" xfId="51879" xr:uid="{75E4C168-4457-4808-B75F-72D4741683E9}"/>
    <cellStyle name="Comma 4 2 2 2 4" xfId="51880" xr:uid="{2B61D8F1-9C57-464A-9E95-5D0EC85D85FA}"/>
    <cellStyle name="Comma 4 2 2 2 5" xfId="51881" xr:uid="{7503FE2C-E2B6-43BB-A0B5-14C505838B07}"/>
    <cellStyle name="Comma 4 2 2 3" xfId="51882" xr:uid="{DFE3E262-0AFB-4F1A-9433-1994C3C0E474}"/>
    <cellStyle name="Comma 4 2 2 3 2" xfId="51883" xr:uid="{6F176BA0-D5CB-4CB4-B40C-75D10E48DA0F}"/>
    <cellStyle name="Comma 4 2 2 3 2 2" xfId="51884" xr:uid="{ED010BF4-8CCD-42F4-9FE3-399484AD89ED}"/>
    <cellStyle name="Comma 4 2 2 3 2 2 2" xfId="51885" xr:uid="{0D593D88-535E-4D0C-A027-55EEEEB71F7B}"/>
    <cellStyle name="Comma 4 2 2 3 2 2 3" xfId="51886" xr:uid="{1B291973-3D68-4708-B5A9-E1D15ADF6912}"/>
    <cellStyle name="Comma 4 2 2 3 2 3" xfId="51887" xr:uid="{C8E5B042-BEDD-4EAC-B8D1-DE458D5639B9}"/>
    <cellStyle name="Comma 4 2 2 3 2 4" xfId="51888" xr:uid="{B64C6118-4CAA-4437-A965-9E1C2D8DBFD3}"/>
    <cellStyle name="Comma 4 2 2 3 3" xfId="51889" xr:uid="{990F0978-1B4E-4A8E-BC07-744955A10017}"/>
    <cellStyle name="Comma 4 2 2 3 3 2" xfId="51890" xr:uid="{1CDCAD6C-5773-4104-9CF2-45B096FB3FB1}"/>
    <cellStyle name="Comma 4 2 2 3 3 3" xfId="51891" xr:uid="{452010EC-32B8-4778-AB37-CCC33FA7352F}"/>
    <cellStyle name="Comma 4 2 2 3 4" xfId="51892" xr:uid="{EC274B2F-1F97-4B04-87CC-7E44D7591930}"/>
    <cellStyle name="Comma 4 2 2 3 5" xfId="51893" xr:uid="{95C760B9-05E1-4CD9-93CD-88A7444AFFED}"/>
    <cellStyle name="Comma 4 2 2 4" xfId="51894" xr:uid="{9ECCC8A8-B9B5-4DC8-A015-18FCDBB4CD56}"/>
    <cellStyle name="Comma 4 2 2 4 2" xfId="51895" xr:uid="{FB855F0F-19DE-4095-B389-30B1C3CFDD4E}"/>
    <cellStyle name="Comma 4 2 2 4 2 2" xfId="51896" xr:uid="{9B9AB4BA-6BA5-43E1-82C4-B0C29CA12D5F}"/>
    <cellStyle name="Comma 4 2 2 4 2 2 2" xfId="51897" xr:uid="{3C19E99E-5829-496A-9A3B-84382746D502}"/>
    <cellStyle name="Comma 4 2 2 4 2 2 3" xfId="51898" xr:uid="{68A112C0-26CA-491D-AC90-B530DEE7C91A}"/>
    <cellStyle name="Comma 4 2 2 4 2 3" xfId="51899" xr:uid="{3E8F95B5-0C0E-4E27-BDD6-68681EEC6B76}"/>
    <cellStyle name="Comma 4 2 2 4 2 4" xfId="51900" xr:uid="{64B1B67D-3C7D-4830-A367-9B468DEBA01D}"/>
    <cellStyle name="Comma 4 2 2 4 3" xfId="51901" xr:uid="{5A22A964-06EF-4E39-924A-F11A605ABC2F}"/>
    <cellStyle name="Comma 4 2 2 4 3 2" xfId="51902" xr:uid="{FE465DD7-7C54-41FF-AB3D-35BBFF859DAB}"/>
    <cellStyle name="Comma 4 2 2 4 3 3" xfId="51903" xr:uid="{3FE8D101-119B-47E4-83C7-69997FC94F0E}"/>
    <cellStyle name="Comma 4 2 2 4 4" xfId="51904" xr:uid="{BDF9FF11-A8C9-4CE3-8D6B-105F255ECF76}"/>
    <cellStyle name="Comma 4 2 2 4 5" xfId="51905" xr:uid="{743E99F3-57AB-484F-B566-72C86C4059FD}"/>
    <cellStyle name="Comma 4 2 2 5" xfId="51906" xr:uid="{319DFF2D-A0E5-4FB3-9FDB-3BA7AC8EF4BF}"/>
    <cellStyle name="Comma 4 2 2 5 2" xfId="51907" xr:uid="{2FB207BA-20F3-4413-BCF0-2B47B80A7F30}"/>
    <cellStyle name="Comma 4 2 2 5 2 2" xfId="51908" xr:uid="{00774AFE-3DD0-4B6C-8A65-CB9B08B47A08}"/>
    <cellStyle name="Comma 4 2 2 5 2 2 2" xfId="51909" xr:uid="{B9FE5691-2DD8-44A8-BF8E-C042E73D75D0}"/>
    <cellStyle name="Comma 4 2 2 5 2 2 3" xfId="51910" xr:uid="{22FA0ACF-E1AA-49CB-BC63-B366FA699198}"/>
    <cellStyle name="Comma 4 2 2 5 2 3" xfId="51911" xr:uid="{70800C84-F54D-45D2-B1A7-375F0CB1E458}"/>
    <cellStyle name="Comma 4 2 2 5 2 4" xfId="51912" xr:uid="{C1A5E47A-3A35-4A50-98D5-61EEE5FC9B65}"/>
    <cellStyle name="Comma 4 2 2 5 3" xfId="51913" xr:uid="{96B8592E-04B7-4362-B85F-9528E4E1A89F}"/>
    <cellStyle name="Comma 4 2 2 5 3 2" xfId="51914" xr:uid="{51AC5B30-4DDE-4FA0-8026-0E5D1C9D2E1B}"/>
    <cellStyle name="Comma 4 2 2 5 3 3" xfId="51915" xr:uid="{5090C2EA-4D24-4BE1-98B1-D1A3B95BF9E5}"/>
    <cellStyle name="Comma 4 2 2 5 4" xfId="51916" xr:uid="{9A45375B-00CD-436A-A853-87D25DBD27A0}"/>
    <cellStyle name="Comma 4 2 2 5 5" xfId="51917" xr:uid="{4778705D-1439-4EA0-802B-D1BFE3F4E8FF}"/>
    <cellStyle name="Comma 4 2 2 6" xfId="51918" xr:uid="{62380375-CE82-4575-B2C2-D458C676DBAA}"/>
    <cellStyle name="Comma 4 2 2 6 2" xfId="51919" xr:uid="{4A620CD3-C8C9-4BC8-8772-A480482EB766}"/>
    <cellStyle name="Comma 4 2 2 6 2 2" xfId="51920" xr:uid="{A2F27943-31E7-42CE-BFD7-AA181820B25C}"/>
    <cellStyle name="Comma 4 2 2 6 2 3" xfId="51921" xr:uid="{297D2423-3015-49A2-95DD-5D1AE2B2A4C7}"/>
    <cellStyle name="Comma 4 2 2 6 3" xfId="51922" xr:uid="{35AE0A3C-5343-4567-9C23-F714E19A3F7B}"/>
    <cellStyle name="Comma 4 2 2 6 4" xfId="51923" xr:uid="{1C6D924F-D430-4F84-8F71-D9C9CE0E983A}"/>
    <cellStyle name="Comma 4 2 2 7" xfId="51924" xr:uid="{5745EFAC-E6E6-4CBA-92FE-D45A0F0CBB0A}"/>
    <cellStyle name="Comma 4 2 2 7 2" xfId="51925" xr:uid="{2FA5574A-5A27-4116-B950-40E986950AB5}"/>
    <cellStyle name="Comma 4 2 2 7 3" xfId="51926" xr:uid="{B87F85AD-D023-4DD0-94D3-24FDA703819A}"/>
    <cellStyle name="Comma 4 2 2 8" xfId="51927" xr:uid="{3A7EAC3B-3C04-479F-A5B5-20EB834060A3}"/>
    <cellStyle name="Comma 4 2 2 9" xfId="51928" xr:uid="{59A198FD-0E37-42FE-900C-F4630FE20DDC}"/>
    <cellStyle name="Comma 4 2 3" xfId="51929" xr:uid="{92C11433-5F86-4B8A-BA98-19D3A8AA71B1}"/>
    <cellStyle name="Comma 4 2 3 2" xfId="51930" xr:uid="{F282FA4D-1C26-4564-9E6B-9D5B8505D80E}"/>
    <cellStyle name="Comma 4 2 3 2 2" xfId="51931" xr:uid="{9261883E-E9FB-4691-B693-C85254ED51AC}"/>
    <cellStyle name="Comma 4 2 3 2 2 2" xfId="51932" xr:uid="{EE898417-1F55-4517-B86C-F99C0B5C0BE1}"/>
    <cellStyle name="Comma 4 2 3 2 2 2 2" xfId="51933" xr:uid="{32739EF6-8D6F-42DE-B02C-E25077C161B0}"/>
    <cellStyle name="Comma 4 2 3 2 2 2 3" xfId="51934" xr:uid="{0E07B03C-0667-4FA8-8263-A71C54DEEDCB}"/>
    <cellStyle name="Comma 4 2 3 2 2 3" xfId="51935" xr:uid="{1D23244B-0B98-4012-B197-5127F652AA5E}"/>
    <cellStyle name="Comma 4 2 3 2 2 4" xfId="51936" xr:uid="{9AE412F8-F9C9-46A8-B8EE-385BFE6D3C74}"/>
    <cellStyle name="Comma 4 2 3 2 3" xfId="51937" xr:uid="{17F02B72-E4FB-4E9C-B81F-9981D1D0A55E}"/>
    <cellStyle name="Comma 4 2 3 2 3 2" xfId="51938" xr:uid="{50B30D90-BC40-41B8-9970-C6856519ED95}"/>
    <cellStyle name="Comma 4 2 3 2 3 3" xfId="51939" xr:uid="{98CABCBD-8708-48C3-A1AC-387E0D0495F5}"/>
    <cellStyle name="Comma 4 2 3 2 4" xfId="51940" xr:uid="{588D6552-F7B7-486C-B7E2-96307E3F310C}"/>
    <cellStyle name="Comma 4 2 3 2 5" xfId="51941" xr:uid="{A8202671-70C8-4E75-A340-1B92B3670B22}"/>
    <cellStyle name="Comma 4 2 3 3" xfId="51942" xr:uid="{8A4B32AF-673B-4331-A370-C60A6854B2A4}"/>
    <cellStyle name="Comma 4 2 3 3 2" xfId="51943" xr:uid="{FD0A7539-9A39-44AE-B81C-B39CC4C9E288}"/>
    <cellStyle name="Comma 4 2 3 3 2 2" xfId="51944" xr:uid="{A0A63E0B-05E9-4CA6-9073-45C6FB63DF94}"/>
    <cellStyle name="Comma 4 2 3 3 2 2 2" xfId="51945" xr:uid="{AB63B2D0-B187-4A19-A2A4-30386EC26A9B}"/>
    <cellStyle name="Comma 4 2 3 3 2 2 3" xfId="51946" xr:uid="{E917726F-F6AC-40ED-89AA-278E29293711}"/>
    <cellStyle name="Comma 4 2 3 3 2 3" xfId="51947" xr:uid="{E9E54778-6AAC-463F-A7A3-D15D781821B0}"/>
    <cellStyle name="Comma 4 2 3 3 2 4" xfId="51948" xr:uid="{1B581213-38C0-4A3A-BE1E-3B1796996B37}"/>
    <cellStyle name="Comma 4 2 3 3 3" xfId="51949" xr:uid="{72D14BA1-6228-490C-AB26-329B77293A57}"/>
    <cellStyle name="Comma 4 2 3 3 3 2" xfId="51950" xr:uid="{67FA059B-92BC-4589-B135-04B08E8AEC0F}"/>
    <cellStyle name="Comma 4 2 3 3 3 3" xfId="51951" xr:uid="{E3614ACA-5823-4803-9B32-A5070FE80415}"/>
    <cellStyle name="Comma 4 2 3 3 4" xfId="51952" xr:uid="{A4942FC2-0186-4073-8AAB-A28F5E7FF14E}"/>
    <cellStyle name="Comma 4 2 3 3 5" xfId="51953" xr:uid="{FEB9BBA9-8A5D-4E82-98B7-D007B526625E}"/>
    <cellStyle name="Comma 4 2 3 4" xfId="51954" xr:uid="{A9B0AFE2-CE82-443C-8214-B9E73F3C0D0D}"/>
    <cellStyle name="Comma 4 2 3 4 2" xfId="51955" xr:uid="{FC18DDA6-E8A9-4458-9FFE-35150409C841}"/>
    <cellStyle name="Comma 4 2 3 4 2 2" xfId="51956" xr:uid="{3FD5A4D9-9A7F-426C-BB3F-A30405B7E756}"/>
    <cellStyle name="Comma 4 2 3 4 2 2 2" xfId="51957" xr:uid="{9F48DC36-D5A0-43E6-A9AA-49E5DE7F24BA}"/>
    <cellStyle name="Comma 4 2 3 4 2 2 3" xfId="51958" xr:uid="{71E1E348-B09A-4AFD-B669-9563E299DA91}"/>
    <cellStyle name="Comma 4 2 3 4 2 3" xfId="51959" xr:uid="{F53A1E30-3EF7-4CE7-BD4E-46BB7B08221C}"/>
    <cellStyle name="Comma 4 2 3 4 2 4" xfId="51960" xr:uid="{A2F68877-2B2D-4F60-B2A9-C9B165A15EC3}"/>
    <cellStyle name="Comma 4 2 3 4 3" xfId="51961" xr:uid="{323A9FB7-77D9-4E59-85A2-E3C1B17C5837}"/>
    <cellStyle name="Comma 4 2 3 4 3 2" xfId="51962" xr:uid="{99751EF3-D5C0-4FEA-B3FD-E2DDCFCFD454}"/>
    <cellStyle name="Comma 4 2 3 4 3 3" xfId="51963" xr:uid="{73F6086A-D6D2-4426-8AB4-A877833BF008}"/>
    <cellStyle name="Comma 4 2 3 4 4" xfId="51964" xr:uid="{B8FFE0B4-D7D6-4367-893D-F00C59CB9796}"/>
    <cellStyle name="Comma 4 2 3 4 5" xfId="51965" xr:uid="{FCB4600A-31E6-4C29-A508-41A074BE3993}"/>
    <cellStyle name="Comma 4 2 3 5" xfId="51966" xr:uid="{830B7897-0C37-491B-A589-CC404139D20A}"/>
    <cellStyle name="Comma 4 2 3 5 2" xfId="51967" xr:uid="{EC10EC47-6C02-490E-95A5-10A2A71813E2}"/>
    <cellStyle name="Comma 4 2 3 5 2 2" xfId="51968" xr:uid="{06F8A4EA-3DD1-4267-B806-AFBBD83A91BD}"/>
    <cellStyle name="Comma 4 2 3 5 2 2 2" xfId="51969" xr:uid="{E731B3E5-0364-4288-82ED-B234056A1348}"/>
    <cellStyle name="Comma 4 2 3 5 2 2 3" xfId="51970" xr:uid="{EC02CFFB-82EB-4D14-8062-504881FA28BA}"/>
    <cellStyle name="Comma 4 2 3 5 2 3" xfId="51971" xr:uid="{E8C038E9-6664-41B5-B4B6-C77E8289B773}"/>
    <cellStyle name="Comma 4 2 3 5 2 4" xfId="51972" xr:uid="{51DE0C8F-1E5A-40D1-B4A8-F2984B7A456A}"/>
    <cellStyle name="Comma 4 2 3 5 3" xfId="51973" xr:uid="{FD2990BD-8473-45BB-B62D-50BB8B2E95CE}"/>
    <cellStyle name="Comma 4 2 3 5 3 2" xfId="51974" xr:uid="{27489A40-CB77-4543-A170-D26AA5EDBE0D}"/>
    <cellStyle name="Comma 4 2 3 5 3 3" xfId="51975" xr:uid="{C6BB7995-E1AB-4992-8C91-237D966E9AE8}"/>
    <cellStyle name="Comma 4 2 3 5 4" xfId="51976" xr:uid="{F36E643F-1FE2-4C89-B626-16A33337D158}"/>
    <cellStyle name="Comma 4 2 3 5 5" xfId="51977" xr:uid="{9355DF45-88A1-4755-9111-0B321618B5C5}"/>
    <cellStyle name="Comma 4 2 3 6" xfId="51978" xr:uid="{7A4E6B15-C282-4EFD-B98B-E4A0E330EE69}"/>
    <cellStyle name="Comma 4 2 3 6 2" xfId="51979" xr:uid="{8F9474FD-6CA9-444A-963F-49E604F8820D}"/>
    <cellStyle name="Comma 4 2 3 6 2 2" xfId="51980" xr:uid="{7402E680-A6DA-47DB-B90D-FF137C6B5C5C}"/>
    <cellStyle name="Comma 4 2 3 6 2 3" xfId="51981" xr:uid="{C12CF942-744A-4FAE-984A-308716A9FA1E}"/>
    <cellStyle name="Comma 4 2 3 6 3" xfId="51982" xr:uid="{BF30AEF4-B478-4F35-BA33-AE7D8FAB82FE}"/>
    <cellStyle name="Comma 4 2 3 6 4" xfId="51983" xr:uid="{B12A9EF7-C934-40E3-95F9-B0F34921F235}"/>
    <cellStyle name="Comma 4 2 3 7" xfId="51984" xr:uid="{A42EE3DF-96DA-401B-9406-9E6AC4547FA3}"/>
    <cellStyle name="Comma 4 2 3 7 2" xfId="51985" xr:uid="{BAD150A7-6905-4C39-ADC5-BABE3E8EF187}"/>
    <cellStyle name="Comma 4 2 3 7 3" xfId="51986" xr:uid="{361AF337-0DAC-4A26-ADEA-DBE33EEDE796}"/>
    <cellStyle name="Comma 4 2 3 8" xfId="51987" xr:uid="{10326F6E-CDE9-4F10-BE02-F13117997FC1}"/>
    <cellStyle name="Comma 4 2 3 9" xfId="51988" xr:uid="{BEE3CA8B-25C5-45EE-820F-BB16B6F50B8B}"/>
    <cellStyle name="Comma 4 2 4" xfId="51989" xr:uid="{BFBF80DF-28FC-44A6-9FB4-2724D0B12CB8}"/>
    <cellStyle name="Comma 4 2 4 2" xfId="51990" xr:uid="{00C493D7-1CFF-4F93-8453-FB5611873E61}"/>
    <cellStyle name="Comma 4 2 4 3" xfId="51991" xr:uid="{1A96B8EE-7F14-43D7-AF7B-57DE8BCC5666}"/>
    <cellStyle name="Comma 4 2 5" xfId="51992" xr:uid="{18C1845A-304D-4392-A92D-A72CE3318B51}"/>
    <cellStyle name="Comma 4 2 6" xfId="51993" xr:uid="{4CF0C139-1FEE-408F-A350-8613A809283B}"/>
    <cellStyle name="Comma 4 2 7" xfId="51994" xr:uid="{03C4ACB3-88BF-4028-A046-A6766DDA0C1E}"/>
    <cellStyle name="Comma 4 2 8" xfId="51995" xr:uid="{A6FDAAB1-F7A9-4580-A38C-0C3642CB0A63}"/>
    <cellStyle name="Comma 4 3" xfId="1470" xr:uid="{C8C5C13E-5250-4FEA-B098-8A17DA2BF13F}"/>
    <cellStyle name="Comma 4 3 10" xfId="51996" xr:uid="{7035AEC5-5C98-4F65-A2C4-B41AA0E816F6}"/>
    <cellStyle name="Comma 4 3 2" xfId="51997" xr:uid="{5AF03B69-C7DC-4795-B9C1-C6C67BA3C8DC}"/>
    <cellStyle name="Comma 4 3 2 2" xfId="51998" xr:uid="{01C02320-144A-4A6B-B43D-AD4AD59BEECA}"/>
    <cellStyle name="Comma 4 3 2 2 2" xfId="51999" xr:uid="{BC3BFA74-8210-41DF-918D-D54FFD4AD9FA}"/>
    <cellStyle name="Comma 4 3 2 2 2 2" xfId="52000" xr:uid="{653D6B25-34DE-49C7-B415-C2461ED66023}"/>
    <cellStyle name="Comma 4 3 2 2 2 2 2" xfId="52001" xr:uid="{96482BFC-69BC-49F0-AEC8-9353545823AD}"/>
    <cellStyle name="Comma 4 3 2 2 2 2 3" xfId="52002" xr:uid="{B8E99943-BC38-4432-8E26-BD92740A294F}"/>
    <cellStyle name="Comma 4 3 2 2 2 3" xfId="52003" xr:uid="{256B638B-BC4D-4E22-B87C-6BC7DFE1227F}"/>
    <cellStyle name="Comma 4 3 2 2 2 4" xfId="52004" xr:uid="{18FAD0EA-2CDB-4CA5-A40B-A06706A8A7DD}"/>
    <cellStyle name="Comma 4 3 2 2 3" xfId="52005" xr:uid="{0503B5EB-EA67-419D-B46C-303A59BDE6C3}"/>
    <cellStyle name="Comma 4 3 2 2 3 2" xfId="52006" xr:uid="{ADF45912-479B-4CAF-BC3D-B805AB8E21FF}"/>
    <cellStyle name="Comma 4 3 2 2 3 3" xfId="52007" xr:uid="{10DD9209-D49D-4407-AA95-46FD2D2B1883}"/>
    <cellStyle name="Comma 4 3 2 2 4" xfId="52008" xr:uid="{030E290B-1894-4C5E-8EFB-813315E7E474}"/>
    <cellStyle name="Comma 4 3 2 2 5" xfId="52009" xr:uid="{8515B84C-EBCE-4168-96A0-DB44758CEC1F}"/>
    <cellStyle name="Comma 4 3 2 3" xfId="52010" xr:uid="{E5782ED9-158F-42A2-9C10-7667BBA0F7DE}"/>
    <cellStyle name="Comma 4 3 2 3 2" xfId="52011" xr:uid="{052E1D04-CBE2-4A65-A92B-A8EECD4EDCCF}"/>
    <cellStyle name="Comma 4 3 2 3 2 2" xfId="52012" xr:uid="{E660695D-7820-4D8A-A6EA-4CF6041A3D8F}"/>
    <cellStyle name="Comma 4 3 2 3 2 2 2" xfId="52013" xr:uid="{BE1114D6-5CCE-4542-BEA7-8699B8AB4769}"/>
    <cellStyle name="Comma 4 3 2 3 2 2 3" xfId="52014" xr:uid="{427BF609-4B2D-488C-A513-DAB37C610FB0}"/>
    <cellStyle name="Comma 4 3 2 3 2 3" xfId="52015" xr:uid="{649AE762-AF05-42C3-BB88-E0325C42ECB6}"/>
    <cellStyle name="Comma 4 3 2 3 2 4" xfId="52016" xr:uid="{CAF81425-3564-4C54-AB52-168F4C28AAD5}"/>
    <cellStyle name="Comma 4 3 2 3 3" xfId="52017" xr:uid="{F9B61513-E0EF-4557-87B4-06E88238D781}"/>
    <cellStyle name="Comma 4 3 2 3 3 2" xfId="52018" xr:uid="{568B4F6A-AA00-405F-AD4A-3D8EFC12C13F}"/>
    <cellStyle name="Comma 4 3 2 3 3 3" xfId="52019" xr:uid="{5D9F9C29-ED38-43DC-B063-2EA93EC02187}"/>
    <cellStyle name="Comma 4 3 2 3 4" xfId="52020" xr:uid="{0FEB5375-C298-4B1D-8763-12C98C5F3367}"/>
    <cellStyle name="Comma 4 3 2 3 5" xfId="52021" xr:uid="{4B1F717B-B356-4864-96E2-EB7F1CC99032}"/>
    <cellStyle name="Comma 4 3 2 4" xfId="52022" xr:uid="{18B93D47-6C8A-4CD1-BB74-C08C6AF6E7ED}"/>
    <cellStyle name="Comma 4 3 2 4 2" xfId="52023" xr:uid="{0FC5179C-3565-4648-9F51-2D5F5B5BCBE7}"/>
    <cellStyle name="Comma 4 3 2 4 2 2" xfId="52024" xr:uid="{423839DE-7711-4C52-9864-4B0DEC9BF7BE}"/>
    <cellStyle name="Comma 4 3 2 4 2 2 2" xfId="52025" xr:uid="{7DB5F981-A323-4D4F-8B42-280BE8D76206}"/>
    <cellStyle name="Comma 4 3 2 4 2 2 3" xfId="52026" xr:uid="{0603B42A-AD35-49D7-83BB-75E366F78585}"/>
    <cellStyle name="Comma 4 3 2 4 2 3" xfId="52027" xr:uid="{3A635DE3-DF92-4EBA-B499-2724D2F70A37}"/>
    <cellStyle name="Comma 4 3 2 4 2 4" xfId="52028" xr:uid="{0A0BB7C6-F8DF-4F42-956F-FB34B913EF2A}"/>
    <cellStyle name="Comma 4 3 2 4 3" xfId="52029" xr:uid="{DB6D837F-EC4E-4C9A-A41C-A7A15F4AAEEA}"/>
    <cellStyle name="Comma 4 3 2 4 3 2" xfId="52030" xr:uid="{74C55D1B-4670-448E-9E19-0F7B4CF55031}"/>
    <cellStyle name="Comma 4 3 2 4 3 3" xfId="52031" xr:uid="{DF8DD25A-FD33-47AC-B53B-439A810D577A}"/>
    <cellStyle name="Comma 4 3 2 4 4" xfId="52032" xr:uid="{C6979830-EDA1-40F8-B02C-B26364879649}"/>
    <cellStyle name="Comma 4 3 2 4 5" xfId="52033" xr:uid="{DD001EDB-47A2-446D-8888-427824A83793}"/>
    <cellStyle name="Comma 4 3 2 5" xfId="52034" xr:uid="{85A5EA98-0912-40C9-9B65-1ECB1403242B}"/>
    <cellStyle name="Comma 4 3 2 5 2" xfId="52035" xr:uid="{5E45BBCE-11AB-45CB-93ED-1D5935C9E445}"/>
    <cellStyle name="Comma 4 3 2 5 2 2" xfId="52036" xr:uid="{3BE8E044-525D-4E1D-98E2-2460E5A0A895}"/>
    <cellStyle name="Comma 4 3 2 5 2 2 2" xfId="52037" xr:uid="{9E75889F-065F-40D6-B099-8C83EF082C1B}"/>
    <cellStyle name="Comma 4 3 2 5 2 2 3" xfId="52038" xr:uid="{EBCD601E-0493-4AD9-9432-9255B2687DD1}"/>
    <cellStyle name="Comma 4 3 2 5 2 3" xfId="52039" xr:uid="{F86A685A-009B-4265-BDDA-4748581F17D5}"/>
    <cellStyle name="Comma 4 3 2 5 2 4" xfId="52040" xr:uid="{55B62370-D858-4789-81A6-E0545BAEC33D}"/>
    <cellStyle name="Comma 4 3 2 5 3" xfId="52041" xr:uid="{EAB91898-2848-460B-9F5A-55FDF7D08B8B}"/>
    <cellStyle name="Comma 4 3 2 5 3 2" xfId="52042" xr:uid="{D051C880-8335-41F8-8CCB-9AB842E4EB10}"/>
    <cellStyle name="Comma 4 3 2 5 3 3" xfId="52043" xr:uid="{5510FF57-34DA-4811-8421-3098D8B4027D}"/>
    <cellStyle name="Comma 4 3 2 5 4" xfId="52044" xr:uid="{AC4E49E1-D05D-471A-8CBC-C33A9C6D87DB}"/>
    <cellStyle name="Comma 4 3 2 5 5" xfId="52045" xr:uid="{471926E0-8328-4832-B821-1D2BFF250C28}"/>
    <cellStyle name="Comma 4 3 2 6" xfId="52046" xr:uid="{8B12CEC2-98CB-4025-812D-0FD46C4B726E}"/>
    <cellStyle name="Comma 4 3 2 6 2" xfId="52047" xr:uid="{F14649A1-39C1-46BB-8E2D-CF0920B9641A}"/>
    <cellStyle name="Comma 4 3 2 6 2 2" xfId="52048" xr:uid="{2D3B78C1-6B2C-4BB3-AA60-465E45F2958F}"/>
    <cellStyle name="Comma 4 3 2 6 2 3" xfId="52049" xr:uid="{4AB7400C-F74D-4962-BFE3-327233FC0D97}"/>
    <cellStyle name="Comma 4 3 2 6 3" xfId="52050" xr:uid="{75A04715-7A2F-45FE-BEFC-FD2C9302E0A3}"/>
    <cellStyle name="Comma 4 3 2 6 4" xfId="52051" xr:uid="{D19FEC70-BEB9-4D84-A51C-1E9038CC165F}"/>
    <cellStyle name="Comma 4 3 2 7" xfId="52052" xr:uid="{7DEE948A-71F3-4D26-A392-B3B528EB2ED9}"/>
    <cellStyle name="Comma 4 3 2 7 2" xfId="52053" xr:uid="{AF229EE2-72B0-4FEB-8A63-2A586F549F44}"/>
    <cellStyle name="Comma 4 3 2 7 3" xfId="52054" xr:uid="{07B2B910-7D58-4290-9D16-DF1284B503D1}"/>
    <cellStyle name="Comma 4 3 2 8" xfId="52055" xr:uid="{AD5CD604-994D-4A14-BE9E-5E77D06A4259}"/>
    <cellStyle name="Comma 4 3 2 9" xfId="52056" xr:uid="{97D19D00-FF32-4714-BD69-F8FDB86BEFF4}"/>
    <cellStyle name="Comma 4 3 3" xfId="52057" xr:uid="{4353330F-ECF8-4697-A9E4-38700BBB6881}"/>
    <cellStyle name="Comma 4 3 3 2" xfId="52058" xr:uid="{5220EB36-6845-4538-8ADE-95FB21AF58A6}"/>
    <cellStyle name="Comma 4 3 3 2 2" xfId="52059" xr:uid="{0D9DFAF1-A78A-45FB-9263-36B4BEC05EC9}"/>
    <cellStyle name="Comma 4 3 3 2 2 2" xfId="52060" xr:uid="{7A70EC97-B2FC-4C3E-B874-6DCCD3E1B23E}"/>
    <cellStyle name="Comma 4 3 3 2 2 3" xfId="52061" xr:uid="{0812FA22-0464-4229-BA26-03D81AAC2C9D}"/>
    <cellStyle name="Comma 4 3 3 2 3" xfId="52062" xr:uid="{F1A17B85-9CDF-4E1F-BF99-B986E4E7166B}"/>
    <cellStyle name="Comma 4 3 3 2 4" xfId="52063" xr:uid="{A690E3AB-07E5-4C63-97D9-2FE89C5AA7C6}"/>
    <cellStyle name="Comma 4 3 3 3" xfId="52064" xr:uid="{52D45C13-3D1C-493D-9B8C-1D584BF18C0F}"/>
    <cellStyle name="Comma 4 3 3 3 2" xfId="52065" xr:uid="{44658C7F-4CAB-494B-BC8C-1D4962626F82}"/>
    <cellStyle name="Comma 4 3 3 3 3" xfId="52066" xr:uid="{194E5EA1-64BA-46CF-B460-A46611A2A498}"/>
    <cellStyle name="Comma 4 3 3 4" xfId="52067" xr:uid="{08E7EC7C-2C9F-4087-A0ED-C82201C1A2C1}"/>
    <cellStyle name="Comma 4 3 3 5" xfId="52068" xr:uid="{7D369887-44F0-4631-8729-95228E1212CD}"/>
    <cellStyle name="Comma 4 3 4" xfId="52069" xr:uid="{3D493CD9-6132-4876-B165-F00A4AD7BD36}"/>
    <cellStyle name="Comma 4 3 4 2" xfId="52070" xr:uid="{62717A83-C28B-4963-824B-0CB6A7806F7A}"/>
    <cellStyle name="Comma 4 3 4 2 2" xfId="52071" xr:uid="{6E04CC79-62DE-43C9-9A2D-614225806EE7}"/>
    <cellStyle name="Comma 4 3 4 2 2 2" xfId="52072" xr:uid="{FBC5D10A-269E-49E1-8D62-DBF5C58E7E21}"/>
    <cellStyle name="Comma 4 3 4 2 2 3" xfId="52073" xr:uid="{8A98FF65-C094-4FEF-8B0A-230276FD89E5}"/>
    <cellStyle name="Comma 4 3 4 2 3" xfId="52074" xr:uid="{E23FD4D1-796A-4A41-A6FB-8808A1062E80}"/>
    <cellStyle name="Comma 4 3 4 2 4" xfId="52075" xr:uid="{896FD62A-0529-4943-95F1-FC2006B3F6B3}"/>
    <cellStyle name="Comma 4 3 4 3" xfId="52076" xr:uid="{056A3174-7AC5-4A59-AF10-10BB3E0C2AAC}"/>
    <cellStyle name="Comma 4 3 4 3 2" xfId="52077" xr:uid="{8A7CB563-1111-4775-8B53-5E40B7A3ABF6}"/>
    <cellStyle name="Comma 4 3 4 3 3" xfId="52078" xr:uid="{93C83E8D-F397-4C86-A8B3-E59ABC611167}"/>
    <cellStyle name="Comma 4 3 4 4" xfId="52079" xr:uid="{A4571980-8580-4686-82A4-6A2A6173C11F}"/>
    <cellStyle name="Comma 4 3 4 5" xfId="52080" xr:uid="{6F6FE8FD-E527-4EBD-BA20-8AE276D69E9E}"/>
    <cellStyle name="Comma 4 3 5" xfId="52081" xr:uid="{D2C0FFC2-0328-41F7-9761-CE15BD3141BA}"/>
    <cellStyle name="Comma 4 3 5 2" xfId="52082" xr:uid="{E7D476D2-AE7B-42FF-A3EA-7E692817D213}"/>
    <cellStyle name="Comma 4 3 5 2 2" xfId="52083" xr:uid="{7724F4F9-53F2-4700-AEA1-E9EC3DE1293B}"/>
    <cellStyle name="Comma 4 3 5 2 2 2" xfId="52084" xr:uid="{A9B7F924-C503-47DF-A57D-93FCC8277639}"/>
    <cellStyle name="Comma 4 3 5 2 2 3" xfId="52085" xr:uid="{93FDA1D9-0FAB-4604-A672-D86019062D51}"/>
    <cellStyle name="Comma 4 3 5 2 3" xfId="52086" xr:uid="{F0A4CD30-3D17-4D32-B7F0-CC706ECE9B6D}"/>
    <cellStyle name="Comma 4 3 5 2 4" xfId="52087" xr:uid="{47A0AF05-B6D5-4AB8-847C-1B44F2E1B247}"/>
    <cellStyle name="Comma 4 3 5 3" xfId="52088" xr:uid="{FA95D326-2207-455B-89E7-D5486444C690}"/>
    <cellStyle name="Comma 4 3 5 3 2" xfId="52089" xr:uid="{EA570D69-1F5D-4D04-B0D5-F1E59FA369B7}"/>
    <cellStyle name="Comma 4 3 5 3 3" xfId="52090" xr:uid="{6A18C988-9E60-435E-B4B7-3EE972BEDC2C}"/>
    <cellStyle name="Comma 4 3 5 4" xfId="52091" xr:uid="{BF082EEB-DB68-4484-AFCE-92E6C5D1F374}"/>
    <cellStyle name="Comma 4 3 5 5" xfId="52092" xr:uid="{4938762B-4461-4A97-B774-8A754D00283D}"/>
    <cellStyle name="Comma 4 3 6" xfId="52093" xr:uid="{F213D222-A451-479F-AB8B-CA50F9CF1071}"/>
    <cellStyle name="Comma 4 3 6 2" xfId="52094" xr:uid="{F90566D0-7051-4094-AF2E-5D37B3686C14}"/>
    <cellStyle name="Comma 4 3 6 2 2" xfId="52095" xr:uid="{6827AE31-E3B8-4847-A53C-F1C8ED400626}"/>
    <cellStyle name="Comma 4 3 6 2 2 2" xfId="52096" xr:uid="{5F2E0A8A-F1AA-4741-B7FB-65CD8F0238DA}"/>
    <cellStyle name="Comma 4 3 6 2 2 3" xfId="52097" xr:uid="{243E1CA4-6ECE-4A49-91AD-2F94C4532AC0}"/>
    <cellStyle name="Comma 4 3 6 2 3" xfId="52098" xr:uid="{791BA156-3C8D-4093-85FC-C8E8534DD656}"/>
    <cellStyle name="Comma 4 3 6 2 4" xfId="52099" xr:uid="{D2C27613-4796-46CB-8663-4AFA3BB8C199}"/>
    <cellStyle name="Comma 4 3 6 3" xfId="52100" xr:uid="{1658F906-4EC7-46E2-A426-F9DEB025A271}"/>
    <cellStyle name="Comma 4 3 6 3 2" xfId="52101" xr:uid="{EF84BCBA-A103-4DD4-92D7-8B664CD0B0FD}"/>
    <cellStyle name="Comma 4 3 6 3 3" xfId="52102" xr:uid="{03E13266-B659-4AF2-8F33-CFEF12315398}"/>
    <cellStyle name="Comma 4 3 6 4" xfId="52103" xr:uid="{1B2A8CD5-586C-42D6-B574-58CE7B208FA0}"/>
    <cellStyle name="Comma 4 3 6 5" xfId="52104" xr:uid="{B0FF34A9-BD19-4E3A-8243-CA10B0BC515D}"/>
    <cellStyle name="Comma 4 3 7" xfId="52105" xr:uid="{2FF5B2FE-ED4E-467E-BFA1-80AD2FF38B95}"/>
    <cellStyle name="Comma 4 3 7 2" xfId="52106" xr:uid="{735DFFF8-D16F-4E7D-8E4E-495B44597CF4}"/>
    <cellStyle name="Comma 4 3 7 2 2" xfId="52107" xr:uid="{81822B83-C700-432E-B80D-54DE28CA9A5D}"/>
    <cellStyle name="Comma 4 3 7 2 3" xfId="52108" xr:uid="{76C3D736-554E-4475-ADDA-09A703EED9E8}"/>
    <cellStyle name="Comma 4 3 7 3" xfId="52109" xr:uid="{6614FF96-2880-4FCB-9955-BE6B0FE7175B}"/>
    <cellStyle name="Comma 4 3 7 4" xfId="52110" xr:uid="{120888BC-8829-4855-9B27-09C3893ADAAC}"/>
    <cellStyle name="Comma 4 3 8" xfId="52111" xr:uid="{08430181-2309-412A-B7D7-24682DE8B40B}"/>
    <cellStyle name="Comma 4 3 8 2" xfId="52112" xr:uid="{E6929A44-C8D5-493B-81A5-4AC34805A353}"/>
    <cellStyle name="Comma 4 3 8 3" xfId="52113" xr:uid="{16C10997-4C17-47A1-B4F8-138101703673}"/>
    <cellStyle name="Comma 4 3 9" xfId="52114" xr:uid="{E4C0FB08-71D3-4747-BA5B-2307F5F3F1E1}"/>
    <cellStyle name="Comma 4 4" xfId="1471" xr:uid="{138C9794-DAD1-42AE-92DC-8E4E2E37E5D1}"/>
    <cellStyle name="Comma 4 4 2" xfId="52115" xr:uid="{885B7472-3B5C-41EE-81F6-24B024D4213D}"/>
    <cellStyle name="Comma 4 4 2 2" xfId="52116" xr:uid="{6B21407F-41E0-427A-97A2-503FC310B5D3}"/>
    <cellStyle name="Comma 4 4 2 3" xfId="52117" xr:uid="{4503D68B-7E6A-44FE-AA65-2D60735C9CAA}"/>
    <cellStyle name="Comma 4 4 3" xfId="52118" xr:uid="{6D5AE964-2744-439D-AD64-2ABAF531B546}"/>
    <cellStyle name="Comma 4 4 4" xfId="52119" xr:uid="{5CF512A4-E15D-4912-9AE2-9CC679D66EEB}"/>
    <cellStyle name="Comma 4 4 5" xfId="52120" xr:uid="{7C671660-A6DF-440A-81A1-47073B4327EC}"/>
    <cellStyle name="Comma 4 4 6" xfId="52121" xr:uid="{CFD337AD-5AB8-496A-8F68-8D2D69AD5C5C}"/>
    <cellStyle name="Comma 4 5" xfId="1472" xr:uid="{62DD062E-AEBF-4AF2-9656-8AD64E1D2D61}"/>
    <cellStyle name="Comma 4 5 2" xfId="52122" xr:uid="{DF828ED7-1131-4B91-98E0-F6BE5DAC05F7}"/>
    <cellStyle name="Comma 4 5 2 2" xfId="52123" xr:uid="{D440CA00-F85A-4D2E-A1C0-DF65BF111B42}"/>
    <cellStyle name="Comma 4 5 2 3" xfId="52124" xr:uid="{1691E4CB-CC14-419C-910C-6B837770ABD2}"/>
    <cellStyle name="Comma 4 5 3" xfId="52125" xr:uid="{E95B527D-5979-466B-B3B6-05606E3DC842}"/>
    <cellStyle name="Comma 4 5 4" xfId="52126" xr:uid="{3FFCE1A7-B32D-43DF-BB77-C8992C75D245}"/>
    <cellStyle name="Comma 4 5 5" xfId="52127" xr:uid="{85231905-C74E-4717-AABB-91BE418B1674}"/>
    <cellStyle name="Comma 4 5 6" xfId="52128" xr:uid="{E02FDD15-BCC9-4BF1-926C-11C4FDD68FBF}"/>
    <cellStyle name="Comma 4 6" xfId="52129" xr:uid="{26525D55-184D-41A2-A322-52F9B6C377BF}"/>
    <cellStyle name="Comma 4 6 2" xfId="52130" xr:uid="{24EBB23F-A80A-49A0-A535-0DEA63E091DE}"/>
    <cellStyle name="Comma 4 6 2 2" xfId="52131" xr:uid="{F881A538-F118-4385-8852-8E37B89DA319}"/>
    <cellStyle name="Comma 4 6 2 3" xfId="52132" xr:uid="{7AD61F9A-4047-4E14-81DC-1105E61EEABD}"/>
    <cellStyle name="Comma 4 6 3" xfId="52133" xr:uid="{531A1E9D-6EFC-4729-BB62-C7A43AE9CA1F}"/>
    <cellStyle name="Comma 4 6 4" xfId="52134" xr:uid="{80F1D70D-9FD3-42CF-AC92-97391F58F2E6}"/>
    <cellStyle name="Comma 4 6 5" xfId="52135" xr:uid="{734251DD-89EC-4EA1-B8F2-90CD5C178CC4}"/>
    <cellStyle name="Comma 4 6 6" xfId="52136" xr:uid="{81CBB5FA-8F61-4661-88A3-246C9405FEBD}"/>
    <cellStyle name="Comma 4 7" xfId="52137" xr:uid="{895B92BA-7506-4422-B3F9-63A43B55D63C}"/>
    <cellStyle name="Comma 4 7 2" xfId="52138" xr:uid="{ADA3CA87-FAA3-4BE9-BE2F-0C5129407CCE}"/>
    <cellStyle name="Comma 4 7 2 2" xfId="52139" xr:uid="{24E4FC39-C506-4EAB-8178-0633F04420DA}"/>
    <cellStyle name="Comma 4 7 2 3" xfId="52140" xr:uid="{59CE3BD5-28CD-4DD7-8A11-AB4C34672487}"/>
    <cellStyle name="Comma 4 7 3" xfId="52141" xr:uid="{367E0B88-CF83-4A0C-89C2-93482B385F5F}"/>
    <cellStyle name="Comma 4 7 4" xfId="52142" xr:uid="{9A617F77-E217-4554-BCAE-B5F74F064E2B}"/>
    <cellStyle name="Comma 4 7 5" xfId="52143" xr:uid="{9B0FC13D-7854-496E-B3D2-6A6D2F01BC37}"/>
    <cellStyle name="Comma 4 7 6" xfId="52144" xr:uid="{DC0709C4-A7C1-4E75-9283-1536A8253B5A}"/>
    <cellStyle name="Comma 4 8" xfId="52145" xr:uid="{CB9BDE1A-CFF0-421D-9DF2-DDC269473C91}"/>
    <cellStyle name="Comma 4 8 2" xfId="52146" xr:uid="{E9AB65BA-6051-435E-8DED-F2F62DB20C1C}"/>
    <cellStyle name="Comma 4 8 2 2" xfId="52147" xr:uid="{F75D0DC8-FDDA-4101-82A0-1FBE555DF105}"/>
    <cellStyle name="Comma 4 8 2 3" xfId="52148" xr:uid="{A348D212-F0A6-4C51-A76A-9652B6E098C9}"/>
    <cellStyle name="Comma 4 8 3" xfId="52149" xr:uid="{96D9A843-F4B2-444D-A139-83BB76874D79}"/>
    <cellStyle name="Comma 4 8 4" xfId="52150" xr:uid="{6C5E6823-16A7-4ABE-8666-6945FA03D371}"/>
    <cellStyle name="Comma 4 8 5" xfId="52151" xr:uid="{EDBE5093-970D-45AA-90B2-8DC17B6B2176}"/>
    <cellStyle name="Comma 4 8 6" xfId="52152" xr:uid="{720CB207-278D-4AA7-8132-0EB771E86F0D}"/>
    <cellStyle name="Comma 4 9" xfId="52153" xr:uid="{A52A2CCB-0C9C-4A86-94A7-DF92DEE4CE80}"/>
    <cellStyle name="Comma 40" xfId="1473" xr:uid="{6230C77C-F0E7-4C15-AC2E-E4F40812C820}"/>
    <cellStyle name="Comma 40 2" xfId="1474" xr:uid="{BF03FBE3-E502-4306-84EA-01FF9671C03F}"/>
    <cellStyle name="Comma 41" xfId="1475" xr:uid="{35A5776E-16A4-4A1A-9210-28E1210699A0}"/>
    <cellStyle name="Comma 41 2" xfId="1476" xr:uid="{FAD78CF9-38E1-480D-A901-FA105A846C9C}"/>
    <cellStyle name="Comma 42" xfId="1477" xr:uid="{E9E33028-91E0-4FC3-B699-FCFFB2CD0CD4}"/>
    <cellStyle name="Comma 42 2" xfId="1478" xr:uid="{D1069FA9-EF94-4C42-A242-641BE083E7CC}"/>
    <cellStyle name="Comma 43" xfId="1479" xr:uid="{F1997AE3-B410-423B-9C38-18D4ABDA052C}"/>
    <cellStyle name="Comma 43 2" xfId="1480" xr:uid="{4464ACE0-AC16-490B-8097-5FBDD15F3D54}"/>
    <cellStyle name="Comma 44" xfId="1481" xr:uid="{69AB07AD-9A15-426D-A164-51E2F87059C6}"/>
    <cellStyle name="Comma 44 2" xfId="1482" xr:uid="{3A2AEFA5-1A17-4CFD-81FD-06302CE5E686}"/>
    <cellStyle name="Comma 45" xfId="1483" xr:uid="{B139F84C-14FE-4D10-B140-351B4F423419}"/>
    <cellStyle name="Comma 45 2" xfId="1484" xr:uid="{818B3D10-965D-4851-B02A-8D812DC7E858}"/>
    <cellStyle name="Comma 46" xfId="1485" xr:uid="{E500D5A7-CDC9-4B71-8F18-600D387AB9B3}"/>
    <cellStyle name="Comma 46 2" xfId="1486" xr:uid="{35C2E1DC-B316-483C-BB19-7DB8B3362A59}"/>
    <cellStyle name="Comma 47" xfId="1487" xr:uid="{ED344255-A086-45D8-9853-3000D175D470}"/>
    <cellStyle name="Comma 47 2" xfId="1488" xr:uid="{3340DC3C-933A-4CF1-91D8-603CCACF34EC}"/>
    <cellStyle name="Comma 48" xfId="1489" xr:uid="{F3796AD6-D3E0-4A13-9269-062D97AEBB50}"/>
    <cellStyle name="Comma 48 2" xfId="1490" xr:uid="{3757990C-F5A7-4727-BB37-74E39E5A6ED9}"/>
    <cellStyle name="Comma 49" xfId="1491" xr:uid="{7B1CF22D-6C31-447D-BB9B-3A4C9E4383AD}"/>
    <cellStyle name="Comma 49 2" xfId="1492" xr:uid="{7FFCCBC1-5573-43A9-B375-6A524B4DCCB5}"/>
    <cellStyle name="Comma 5" xfId="1493" xr:uid="{9E1A90BF-4462-4F18-B2A9-9B6B831BF727}"/>
    <cellStyle name="Comma 5 2" xfId="1494" xr:uid="{60539ED7-59C3-481A-A35A-A63F7275E5C7}"/>
    <cellStyle name="Comma 5 2 10" xfId="52154" xr:uid="{987D8DC2-AA9F-4A99-B438-CC8292B6F7D2}"/>
    <cellStyle name="Comma 5 2 10 2" xfId="52155" xr:uid="{DF4B1320-9571-4E9A-8760-3FDCDA4300D2}"/>
    <cellStyle name="Comma 5 2 10 3" xfId="52156" xr:uid="{D311EEC3-3EFA-4B1D-A966-41AA9FCA0C3D}"/>
    <cellStyle name="Comma 5 2 11" xfId="52157" xr:uid="{B059C8AA-1131-4C92-9B57-E4364E246247}"/>
    <cellStyle name="Comma 5 2 12" xfId="52158" xr:uid="{955DB7FD-8BBB-4B68-ABA2-93A1FCF77AC7}"/>
    <cellStyle name="Comma 5 2 2" xfId="1495" xr:uid="{0E94E825-31A0-4FD3-B873-F556A44C3544}"/>
    <cellStyle name="Comma 5 2 2 2" xfId="52159" xr:uid="{34262661-E7FF-48A4-AC9C-40A6AC9B65D4}"/>
    <cellStyle name="Comma 5 2 2 2 2" xfId="52160" xr:uid="{C668A77F-5312-41BD-BA97-511C48BB55EA}"/>
    <cellStyle name="Comma 5 2 2 2 2 2" xfId="52161" xr:uid="{2BBFB18A-BA75-49D0-B2E4-BEBD3679E492}"/>
    <cellStyle name="Comma 5 2 2 2 2 2 2" xfId="52162" xr:uid="{8648022B-3BD1-4383-91F6-B0CDB1CA73F0}"/>
    <cellStyle name="Comma 5 2 2 2 2 2 3" xfId="52163" xr:uid="{8260695E-A318-42A1-A8F4-4D76B165EDDF}"/>
    <cellStyle name="Comma 5 2 2 2 2 3" xfId="52164" xr:uid="{DE437346-91A3-4A61-BB5B-0F680AFE8B1A}"/>
    <cellStyle name="Comma 5 2 2 2 2 4" xfId="52165" xr:uid="{1734EB3A-D493-418A-82E6-97FF2CAD9C85}"/>
    <cellStyle name="Comma 5 2 2 2 3" xfId="52166" xr:uid="{8B255D23-D5D3-4CE7-92B3-EFECCBA4929C}"/>
    <cellStyle name="Comma 5 2 2 2 3 2" xfId="52167" xr:uid="{4BD03CBA-6E35-4976-9ED0-FE07705BB820}"/>
    <cellStyle name="Comma 5 2 2 2 3 3" xfId="52168" xr:uid="{12E0FB56-D73A-4B3E-95F4-093DDA4AF7A6}"/>
    <cellStyle name="Comma 5 2 2 2 4" xfId="52169" xr:uid="{4D74FFC7-E73D-4D7C-BD9B-4B93B0533A0D}"/>
    <cellStyle name="Comma 5 2 2 2 5" xfId="52170" xr:uid="{654C3C9B-27E4-4141-81CE-CA809F97318B}"/>
    <cellStyle name="Comma 5 2 2 3" xfId="52171" xr:uid="{BBCCB80A-A94F-40CC-B957-0BC299A6A5EB}"/>
    <cellStyle name="Comma 5 2 2 3 2" xfId="52172" xr:uid="{C795AC7A-5A6D-4C7B-86E4-8B27A2C77C75}"/>
    <cellStyle name="Comma 5 2 2 3 2 2" xfId="52173" xr:uid="{7339A310-ECBE-4EC2-9034-4705EBDF14BB}"/>
    <cellStyle name="Comma 5 2 2 3 2 2 2" xfId="52174" xr:uid="{5C914950-6619-4B97-9530-42A0E108E340}"/>
    <cellStyle name="Comma 5 2 2 3 2 2 3" xfId="52175" xr:uid="{3633080D-C41D-4D25-8DEB-1EFCCB27285E}"/>
    <cellStyle name="Comma 5 2 2 3 2 3" xfId="52176" xr:uid="{39821E78-DC9D-4EB1-94E3-9440D6884C83}"/>
    <cellStyle name="Comma 5 2 2 3 2 4" xfId="52177" xr:uid="{3D7FB6D6-8635-4068-87C1-587A0ADEC700}"/>
    <cellStyle name="Comma 5 2 2 3 3" xfId="52178" xr:uid="{0A76A10A-2EE9-4501-81A9-4507381E9740}"/>
    <cellStyle name="Comma 5 2 2 3 3 2" xfId="52179" xr:uid="{376953B1-AD94-4F90-9464-93F7D90D94C5}"/>
    <cellStyle name="Comma 5 2 2 3 3 3" xfId="52180" xr:uid="{4622E392-574C-483A-9C7C-BB685C19A9A2}"/>
    <cellStyle name="Comma 5 2 2 3 4" xfId="52181" xr:uid="{ACAE4038-28FA-438A-99DE-09BB232A194E}"/>
    <cellStyle name="Comma 5 2 2 3 5" xfId="52182" xr:uid="{6A1CD987-B54D-4239-8696-E2A02E0F7D82}"/>
    <cellStyle name="Comma 5 2 2 4" xfId="52183" xr:uid="{933D911E-1795-4A54-9CC4-CC06D40ECCDB}"/>
    <cellStyle name="Comma 5 2 2 4 2" xfId="52184" xr:uid="{EA3ED4DB-1874-41AC-9B3F-FBC8F2D81F47}"/>
    <cellStyle name="Comma 5 2 2 4 2 2" xfId="52185" xr:uid="{6364E917-FC2B-46C1-84F8-E86DC97FA9C4}"/>
    <cellStyle name="Comma 5 2 2 4 2 2 2" xfId="52186" xr:uid="{D0D7342D-0F8D-4EAB-8400-DBD2EDD49EA2}"/>
    <cellStyle name="Comma 5 2 2 4 2 2 3" xfId="52187" xr:uid="{E323B0B6-83EC-42BD-AE36-CA394A2CEFD0}"/>
    <cellStyle name="Comma 5 2 2 4 2 3" xfId="52188" xr:uid="{D6529D8C-CE57-4262-839A-238612163680}"/>
    <cellStyle name="Comma 5 2 2 4 2 4" xfId="52189" xr:uid="{324805D7-5EA8-45CD-A687-2A20EAA4A912}"/>
    <cellStyle name="Comma 5 2 2 4 3" xfId="52190" xr:uid="{C644DFEF-2432-43E3-B9C9-525EDF870EFF}"/>
    <cellStyle name="Comma 5 2 2 4 3 2" xfId="52191" xr:uid="{A5117AEC-950F-4303-8C87-61678D92FB64}"/>
    <cellStyle name="Comma 5 2 2 4 3 3" xfId="52192" xr:uid="{2985CD05-1DC0-45A7-BB79-5ABBAE44BCDC}"/>
    <cellStyle name="Comma 5 2 2 4 4" xfId="52193" xr:uid="{231764B2-3A79-4651-91D9-25E3E5FE00E8}"/>
    <cellStyle name="Comma 5 2 2 4 5" xfId="52194" xr:uid="{9D5D83B8-66E9-4CD8-93EA-C071F768D21F}"/>
    <cellStyle name="Comma 5 2 2 5" xfId="52195" xr:uid="{C486159D-9E66-42E1-8BC1-2F703B451D45}"/>
    <cellStyle name="Comma 5 2 2 5 2" xfId="52196" xr:uid="{B85CC425-61B8-4BC8-B26C-06D7817283EB}"/>
    <cellStyle name="Comma 5 2 2 5 2 2" xfId="52197" xr:uid="{6A79E20B-0C28-4863-B0C0-5912E8CEF82C}"/>
    <cellStyle name="Comma 5 2 2 5 2 2 2" xfId="52198" xr:uid="{4E150AA3-C12E-42B3-91B2-8BE2BF885045}"/>
    <cellStyle name="Comma 5 2 2 5 2 2 3" xfId="52199" xr:uid="{A807DF6E-BBEA-4E60-8DAD-E0ED06948485}"/>
    <cellStyle name="Comma 5 2 2 5 2 3" xfId="52200" xr:uid="{1263FF03-99C6-4F26-BF26-967417EADABB}"/>
    <cellStyle name="Comma 5 2 2 5 2 4" xfId="52201" xr:uid="{055A834F-86AD-4ED4-894E-D35AF554AAE5}"/>
    <cellStyle name="Comma 5 2 2 5 3" xfId="52202" xr:uid="{5D8BA3CA-BF80-4B18-BA16-FE9AB162B871}"/>
    <cellStyle name="Comma 5 2 2 5 3 2" xfId="52203" xr:uid="{EFDC0FBA-FCAE-4C7B-8610-4BF508DDF1C3}"/>
    <cellStyle name="Comma 5 2 2 5 3 3" xfId="52204" xr:uid="{55D09003-8C7A-44D5-8829-DBAAC3CD78D3}"/>
    <cellStyle name="Comma 5 2 2 5 4" xfId="52205" xr:uid="{B6B789F0-7C3C-460D-908F-B058DA2A77F1}"/>
    <cellStyle name="Comma 5 2 2 5 5" xfId="52206" xr:uid="{AF1602B2-2587-4DCB-93BE-AC003B115DFB}"/>
    <cellStyle name="Comma 5 2 2 6" xfId="52207" xr:uid="{FBC0497A-86DB-42FA-9A02-C90954C1BB39}"/>
    <cellStyle name="Comma 5 2 2 6 2" xfId="52208" xr:uid="{CB94D8CE-C78B-4A18-BD59-F4F240F7D00B}"/>
    <cellStyle name="Comma 5 2 2 6 2 2" xfId="52209" xr:uid="{D583E08C-6638-4FDC-9D7D-E67AEE6A0F75}"/>
    <cellStyle name="Comma 5 2 2 6 2 3" xfId="52210" xr:uid="{0B125854-F595-449D-B92F-B2C90F4BEB74}"/>
    <cellStyle name="Comma 5 2 2 6 3" xfId="52211" xr:uid="{58B7ADA3-8210-4A29-A3D4-4B9D77331911}"/>
    <cellStyle name="Comma 5 2 2 6 4" xfId="52212" xr:uid="{D2DE6ECC-4E03-4030-AC8B-93A5C090423B}"/>
    <cellStyle name="Comma 5 2 2 7" xfId="52213" xr:uid="{6987C535-3138-4D96-9194-5B9FE5F3944A}"/>
    <cellStyle name="Comma 5 2 2 7 2" xfId="52214" xr:uid="{C206219A-153D-4F33-8AB5-4B9413B93EEE}"/>
    <cellStyle name="Comma 5 2 2 7 3" xfId="52215" xr:uid="{18B69444-5232-428D-807A-01678A25B88E}"/>
    <cellStyle name="Comma 5 2 2 8" xfId="52216" xr:uid="{5F36E7A1-7BB5-4F51-A33A-1D677A7695A1}"/>
    <cellStyle name="Comma 5 2 2 9" xfId="52217" xr:uid="{E56F3145-59B3-4675-B526-646B4DE3ABFA}"/>
    <cellStyle name="Comma 5 2 3" xfId="52218" xr:uid="{3F4A08DC-EFF5-4F33-ABB6-EE91D5770BC6}"/>
    <cellStyle name="Comma 5 2 3 2" xfId="52219" xr:uid="{4B979E32-82E2-4B5D-86C3-BA5A73F08E91}"/>
    <cellStyle name="Comma 5 2 3 2 2" xfId="52220" xr:uid="{D26DEBFA-2F9A-4972-BDD7-278E891143F0}"/>
    <cellStyle name="Comma 5 2 3 2 2 2" xfId="52221" xr:uid="{7967A813-C270-4CFB-9105-CD54D63182A9}"/>
    <cellStyle name="Comma 5 2 3 2 2 3" xfId="52222" xr:uid="{0A3A0916-1EE4-4ED7-95C1-2E0409FEB5DA}"/>
    <cellStyle name="Comma 5 2 3 2 3" xfId="52223" xr:uid="{F8764561-169D-48DF-A11B-E420C61D6161}"/>
    <cellStyle name="Comma 5 2 3 2 4" xfId="52224" xr:uid="{F772D5FC-F444-428D-9826-71BE85664502}"/>
    <cellStyle name="Comma 5 2 3 3" xfId="52225" xr:uid="{AF8153B3-EE1C-438D-9D9D-1EC94B29A5C6}"/>
    <cellStyle name="Comma 5 2 3 3 2" xfId="52226" xr:uid="{1C2B4EC7-345F-4B91-B1B1-77C2F59C2E3E}"/>
    <cellStyle name="Comma 5 2 3 3 3" xfId="52227" xr:uid="{B8398952-DD63-4BCD-B160-CBD4C02972D5}"/>
    <cellStyle name="Comma 5 2 3 4" xfId="52228" xr:uid="{A8C84EDD-0530-4620-A991-936BEC3D3CAF}"/>
    <cellStyle name="Comma 5 2 3 5" xfId="52229" xr:uid="{87A27E33-CBAF-4F9E-9FD6-D290495F0691}"/>
    <cellStyle name="Comma 5 2 4" xfId="52230" xr:uid="{BB78401B-D060-4891-B456-AFA488F8823C}"/>
    <cellStyle name="Comma 5 2 4 2" xfId="52231" xr:uid="{385D4429-2457-424F-90A6-E69E3BB7616E}"/>
    <cellStyle name="Comma 5 2 4 2 2" xfId="52232" xr:uid="{AF01B713-EBA5-41E8-BD7C-0682B6AB6A02}"/>
    <cellStyle name="Comma 5 2 4 2 2 2" xfId="52233" xr:uid="{53CCE0C9-9D15-4F06-886A-6E73DE688CC2}"/>
    <cellStyle name="Comma 5 2 4 2 2 3" xfId="52234" xr:uid="{0A4C41DA-731C-4AB7-8E5C-A24FCA339500}"/>
    <cellStyle name="Comma 5 2 4 2 3" xfId="52235" xr:uid="{11869ED1-055D-43B9-8D3B-16E7E589C67B}"/>
    <cellStyle name="Comma 5 2 4 2 4" xfId="52236" xr:uid="{DA13A1D8-A200-42FD-B978-73CCBF44966D}"/>
    <cellStyle name="Comma 5 2 4 3" xfId="52237" xr:uid="{7190CCDE-3E6B-4EA9-B480-AEF4571E0CEC}"/>
    <cellStyle name="Comma 5 2 4 3 2" xfId="52238" xr:uid="{E64A6C17-FF42-497D-82CD-583191C6460F}"/>
    <cellStyle name="Comma 5 2 4 3 3" xfId="52239" xr:uid="{C3ECE069-27BB-426E-A576-505CA710ABCE}"/>
    <cellStyle name="Comma 5 2 4 4" xfId="52240" xr:uid="{3C0081CB-3001-45CB-BDB6-D120BBABCD1E}"/>
    <cellStyle name="Comma 5 2 4 5" xfId="52241" xr:uid="{57522D92-37B0-4152-849D-FC38A0483F1D}"/>
    <cellStyle name="Comma 5 2 5" xfId="52242" xr:uid="{D6FFE136-C465-44F9-9F71-E301BB59A9DB}"/>
    <cellStyle name="Comma 5 2 5 2" xfId="52243" xr:uid="{E4D35423-320E-4F1E-8DAD-05FB3631CAD1}"/>
    <cellStyle name="Comma 5 2 5 2 2" xfId="52244" xr:uid="{1F98CE6A-36BA-4141-AF1A-93F9587B2879}"/>
    <cellStyle name="Comma 5 2 5 2 2 2" xfId="52245" xr:uid="{797905B5-16C0-4DEC-8B96-204C83A3856E}"/>
    <cellStyle name="Comma 5 2 5 2 2 3" xfId="52246" xr:uid="{A4C1A33B-A7BB-4FEA-8012-4C4EC545EE68}"/>
    <cellStyle name="Comma 5 2 5 2 3" xfId="52247" xr:uid="{68D19B9B-1B48-4DE5-9262-CC9B9B365631}"/>
    <cellStyle name="Comma 5 2 5 2 4" xfId="52248" xr:uid="{DB666F73-C932-400B-A7BB-0C37D778A8B1}"/>
    <cellStyle name="Comma 5 2 5 3" xfId="52249" xr:uid="{31B2620A-4DD8-4DF8-A0EF-B20665F2B7A6}"/>
    <cellStyle name="Comma 5 2 5 3 2" xfId="52250" xr:uid="{1B88293A-7325-4A7B-8990-27764D4B26C1}"/>
    <cellStyle name="Comma 5 2 5 3 3" xfId="52251" xr:uid="{EFA9510D-FF1E-4A15-A87E-AE3D880A6255}"/>
    <cellStyle name="Comma 5 2 5 4" xfId="52252" xr:uid="{9D6C5332-548C-4991-90BF-E85EC4B92012}"/>
    <cellStyle name="Comma 5 2 5 5" xfId="52253" xr:uid="{2668F0C9-0986-446A-96F7-E16FC5A0391D}"/>
    <cellStyle name="Comma 5 2 6" xfId="52254" xr:uid="{678877D5-5375-40BA-A5F4-45A93BA1372F}"/>
    <cellStyle name="Comma 5 2 6 2" xfId="52255" xr:uid="{EB5A4C04-D169-411A-9279-F1CB0872AEEE}"/>
    <cellStyle name="Comma 5 2 6 2 2" xfId="52256" xr:uid="{B6930614-E409-4A02-82B0-94C699FD6686}"/>
    <cellStyle name="Comma 5 2 6 2 2 2" xfId="52257" xr:uid="{C7B74842-BF00-4263-AE97-35A8AEBE8407}"/>
    <cellStyle name="Comma 5 2 6 2 2 3" xfId="52258" xr:uid="{A189986F-CD9F-4B2F-9C8A-EECC1FA66FA6}"/>
    <cellStyle name="Comma 5 2 6 2 3" xfId="52259" xr:uid="{0AD8F9E2-0F5A-480F-A646-B139722F2814}"/>
    <cellStyle name="Comma 5 2 6 2 4" xfId="52260" xr:uid="{5A8884AC-FA6C-46F4-A9C4-BBD806F1C88B}"/>
    <cellStyle name="Comma 5 2 6 3" xfId="52261" xr:uid="{6E5E1B1E-A048-44CC-88F6-EF83D7B5ECFD}"/>
    <cellStyle name="Comma 5 2 6 3 2" xfId="52262" xr:uid="{7BF2A1B3-5BF6-4E4B-B7C5-43FB569EE100}"/>
    <cellStyle name="Comma 5 2 6 3 3" xfId="52263" xr:uid="{0FC32226-CB72-4A70-B31F-5C798DD8586E}"/>
    <cellStyle name="Comma 5 2 6 4" xfId="52264" xr:uid="{A4989438-3C2B-42A8-A386-615213822DB3}"/>
    <cellStyle name="Comma 5 2 6 5" xfId="52265" xr:uid="{EF662D13-1631-4566-BF93-80F399E5B495}"/>
    <cellStyle name="Comma 5 2 7" xfId="52266" xr:uid="{30C7F70C-DCE9-4723-BB3E-3D1C146218BB}"/>
    <cellStyle name="Comma 5 2 7 2" xfId="52267" xr:uid="{CF73D918-996D-448C-8265-555B5023928F}"/>
    <cellStyle name="Comma 5 2 7 2 2" xfId="52268" xr:uid="{C563215C-9EF8-449B-9105-232409A7604A}"/>
    <cellStyle name="Comma 5 2 7 2 2 2" xfId="52269" xr:uid="{314651D4-3FEF-4432-9E90-D4DF34202AE0}"/>
    <cellStyle name="Comma 5 2 7 2 2 3" xfId="52270" xr:uid="{A9DB4F29-D7DD-4AB2-A71E-05B65D105F7C}"/>
    <cellStyle name="Comma 5 2 7 2 3" xfId="52271" xr:uid="{1AF66DB9-ADCD-4D19-AC16-821B5198F24E}"/>
    <cellStyle name="Comma 5 2 7 2 4" xfId="52272" xr:uid="{60C828D2-968F-48B5-84FD-E4CDE57CD31B}"/>
    <cellStyle name="Comma 5 2 7 3" xfId="52273" xr:uid="{85C0FF6C-46F0-47B5-AC7B-810BECD72927}"/>
    <cellStyle name="Comma 5 2 7 3 2" xfId="52274" xr:uid="{9C214D97-1A26-49ED-BFB7-3E4305895F7D}"/>
    <cellStyle name="Comma 5 2 7 3 3" xfId="52275" xr:uid="{2D41E655-ACFD-4CF5-BE28-1124CDB89B00}"/>
    <cellStyle name="Comma 5 2 7 4" xfId="52276" xr:uid="{068A2EA7-346F-4244-9EAD-E5E4DEF97C9F}"/>
    <cellStyle name="Comma 5 2 7 5" xfId="52277" xr:uid="{38DA3968-DE7E-4074-A52B-D57DD638D428}"/>
    <cellStyle name="Comma 5 2 8" xfId="52278" xr:uid="{89586B08-E470-49AC-BACC-94415670D8C4}"/>
    <cellStyle name="Comma 5 2 8 2" xfId="52279" xr:uid="{5B97A8BF-9A6B-4025-9534-64D11F870F8B}"/>
    <cellStyle name="Comma 5 2 8 2 2" xfId="52280" xr:uid="{A5CBF4F5-3BE2-4E1A-B407-CA11E7D9E2F8}"/>
    <cellStyle name="Comma 5 2 8 2 2 2" xfId="52281" xr:uid="{1B8AF873-16F4-47CF-80F7-778BBFB24818}"/>
    <cellStyle name="Comma 5 2 8 2 2 3" xfId="52282" xr:uid="{2D1367AC-FFCA-44D2-9AB2-0D90281592BD}"/>
    <cellStyle name="Comma 5 2 8 2 3" xfId="52283" xr:uid="{FEF42291-3792-4F9F-B474-E8C4359D45AE}"/>
    <cellStyle name="Comma 5 2 8 2 4" xfId="52284" xr:uid="{98DFF2CD-42E3-4011-8FEA-8DAEB9E21EFA}"/>
    <cellStyle name="Comma 5 2 8 3" xfId="52285" xr:uid="{7FBB284D-3589-4FCB-906C-1F12A5C525A3}"/>
    <cellStyle name="Comma 5 2 8 3 2" xfId="52286" xr:uid="{CD3D23FA-6E7E-4CE1-BC46-95D8FD678C30}"/>
    <cellStyle name="Comma 5 2 8 3 3" xfId="52287" xr:uid="{01958093-10E5-4387-BF75-CCA445565C51}"/>
    <cellStyle name="Comma 5 2 8 4" xfId="52288" xr:uid="{6476AF1D-139A-4D3D-9C4B-29423B93ECD6}"/>
    <cellStyle name="Comma 5 2 8 5" xfId="52289" xr:uid="{2AA8E505-2A98-40C3-8BC2-E91CE02A4982}"/>
    <cellStyle name="Comma 5 2 9" xfId="52290" xr:uid="{40286643-AC06-4B6B-84C5-20E0FA380114}"/>
    <cellStyle name="Comma 5 2 9 2" xfId="52291" xr:uid="{16BBD339-6CFB-47B1-982D-16E577504A61}"/>
    <cellStyle name="Comma 5 2 9 2 2" xfId="52292" xr:uid="{00FC5A17-5C9F-4AAF-86E6-FCC610BBF2DE}"/>
    <cellStyle name="Comma 5 2 9 2 3" xfId="52293" xr:uid="{2424D042-EC10-48A8-B01C-6986B06B3B85}"/>
    <cellStyle name="Comma 5 2 9 3" xfId="52294" xr:uid="{54C28814-2B0D-4E6F-8FF1-67569CFC68EC}"/>
    <cellStyle name="Comma 5 2 9 4" xfId="52295" xr:uid="{9DF27869-A104-4D9B-806B-9493CDB5FDC2}"/>
    <cellStyle name="Comma 5 3" xfId="1496" xr:uid="{97EFBE17-D52E-4551-8A18-1A13C7CCF9F0}"/>
    <cellStyle name="Comma 5 3 10" xfId="52296" xr:uid="{A71A6EE0-6F52-4E33-8825-1CA56328235B}"/>
    <cellStyle name="Comma 5 3 10 2" xfId="52297" xr:uid="{AA496720-F04A-4D5F-8E76-F328A0BB96C6}"/>
    <cellStyle name="Comma 5 3 10 3" xfId="52298" xr:uid="{4E1FF37B-0BF4-46E4-A769-C8337DFA8D87}"/>
    <cellStyle name="Comma 5 3 11" xfId="52299" xr:uid="{BC7B5F46-059C-4D2B-92E0-C1416ACA7072}"/>
    <cellStyle name="Comma 5 3 12" xfId="52300" xr:uid="{A0AA78B5-43B0-4FA8-B251-21335B576A45}"/>
    <cellStyle name="Comma 5 3 2" xfId="52301" xr:uid="{2A16A276-747E-4CAE-A9C1-88EF2F0D9039}"/>
    <cellStyle name="Comma 5 3 2 2" xfId="52302" xr:uid="{04193BE0-2CA4-4C58-9FB8-EEA663CD734A}"/>
    <cellStyle name="Comma 5 3 2 2 2" xfId="52303" xr:uid="{58DDCB38-F8D5-4FDD-B24C-DBF515E67786}"/>
    <cellStyle name="Comma 5 3 2 2 2 2" xfId="52304" xr:uid="{5AAC6A1E-514A-4F1C-AFED-3C245B2EEB1D}"/>
    <cellStyle name="Comma 5 3 2 2 2 2 2" xfId="52305" xr:uid="{BF61A3C9-6373-40FB-9001-B4907CC64F66}"/>
    <cellStyle name="Comma 5 3 2 2 2 2 3" xfId="52306" xr:uid="{2A616DD5-AC73-441B-B2D8-956EE2DA2C00}"/>
    <cellStyle name="Comma 5 3 2 2 2 3" xfId="52307" xr:uid="{95EA56DB-E06A-470D-824F-53EC23091D38}"/>
    <cellStyle name="Comma 5 3 2 2 2 4" xfId="52308" xr:uid="{67D3C939-8CF4-4B07-9C50-633793BAE4A9}"/>
    <cellStyle name="Comma 5 3 2 2 3" xfId="52309" xr:uid="{F81CCBD6-475D-4851-86DB-77553D4428D8}"/>
    <cellStyle name="Comma 5 3 2 2 3 2" xfId="52310" xr:uid="{3D5D2CDF-5741-4F3F-9EBE-1E90794021C3}"/>
    <cellStyle name="Comma 5 3 2 2 3 3" xfId="52311" xr:uid="{10395E6E-9684-4B51-A8F0-CBF71767F056}"/>
    <cellStyle name="Comma 5 3 2 2 4" xfId="52312" xr:uid="{4618A278-1FE8-40D6-B0F1-E8381DD3E458}"/>
    <cellStyle name="Comma 5 3 2 2 5" xfId="52313" xr:uid="{FD5F4D4D-2E6C-4661-8C4D-8972343049A5}"/>
    <cellStyle name="Comma 5 3 2 3" xfId="52314" xr:uid="{539D12EB-B9B1-4BCD-9FFB-411CD117C642}"/>
    <cellStyle name="Comma 5 3 2 3 2" xfId="52315" xr:uid="{3A3983A8-2FF6-4C57-8706-D580019FA5E1}"/>
    <cellStyle name="Comma 5 3 2 3 2 2" xfId="52316" xr:uid="{BB1D865B-B71E-44AE-85B4-3B9D697B37D5}"/>
    <cellStyle name="Comma 5 3 2 3 2 2 2" xfId="52317" xr:uid="{928679FC-3051-493A-939A-DD2C4538D661}"/>
    <cellStyle name="Comma 5 3 2 3 2 2 3" xfId="52318" xr:uid="{3B61560F-0E1D-4013-855A-08EA8B1E0616}"/>
    <cellStyle name="Comma 5 3 2 3 2 3" xfId="52319" xr:uid="{D7BBF4D6-AA03-43FF-993D-03C9DFA32717}"/>
    <cellStyle name="Comma 5 3 2 3 2 4" xfId="52320" xr:uid="{0FF16455-4161-4EEC-8D12-D502E3F27962}"/>
    <cellStyle name="Comma 5 3 2 3 3" xfId="52321" xr:uid="{178F65DC-DBAC-4DB9-A59F-EE9D254283DA}"/>
    <cellStyle name="Comma 5 3 2 3 3 2" xfId="52322" xr:uid="{44E2A320-FEC7-4586-9FD7-AB269C1F4A45}"/>
    <cellStyle name="Comma 5 3 2 3 3 3" xfId="52323" xr:uid="{6FE6CFCC-18E8-4D35-A5FD-5FF644A2F446}"/>
    <cellStyle name="Comma 5 3 2 3 4" xfId="52324" xr:uid="{8A3C7E75-3B03-4C5B-825B-D03C1776F51B}"/>
    <cellStyle name="Comma 5 3 2 3 5" xfId="52325" xr:uid="{81E2C9F1-EAC1-4007-A18D-B0119DC9BE1D}"/>
    <cellStyle name="Comma 5 3 2 4" xfId="52326" xr:uid="{D9B529A1-8B79-4374-A05D-2B37280AC3A2}"/>
    <cellStyle name="Comma 5 3 2 4 2" xfId="52327" xr:uid="{9C97B6B9-9CF3-4813-9A3F-B5307E69FFDD}"/>
    <cellStyle name="Comma 5 3 2 4 2 2" xfId="52328" xr:uid="{26D13B3C-841F-4E0E-8560-DF8DC5D2820A}"/>
    <cellStyle name="Comma 5 3 2 4 2 2 2" xfId="52329" xr:uid="{8B6F7950-FC33-4C12-B8AB-AFC7C5CAC305}"/>
    <cellStyle name="Comma 5 3 2 4 2 2 3" xfId="52330" xr:uid="{BCC20AAE-056E-4F91-B3D7-F25F93A29A8D}"/>
    <cellStyle name="Comma 5 3 2 4 2 3" xfId="52331" xr:uid="{57430880-A876-475D-AD69-75A59000F9B5}"/>
    <cellStyle name="Comma 5 3 2 4 2 4" xfId="52332" xr:uid="{459165FA-2072-4E8A-BE23-A8A0553FE815}"/>
    <cellStyle name="Comma 5 3 2 4 3" xfId="52333" xr:uid="{1D81B1AE-F9C0-4ADF-9BFE-2D94C0BF1799}"/>
    <cellStyle name="Comma 5 3 2 4 3 2" xfId="52334" xr:uid="{58B58DF0-7CC4-4069-8525-2664B08E84AB}"/>
    <cellStyle name="Comma 5 3 2 4 3 3" xfId="52335" xr:uid="{44B6FF62-36DA-4EB5-A1F4-E099871CE00B}"/>
    <cellStyle name="Comma 5 3 2 4 4" xfId="52336" xr:uid="{7709930B-D982-4057-9F47-B4E58AC0634A}"/>
    <cellStyle name="Comma 5 3 2 4 5" xfId="52337" xr:uid="{1FF9FAB9-98B7-4DF6-ACD2-226807CA1976}"/>
    <cellStyle name="Comma 5 3 2 5" xfId="52338" xr:uid="{EC0F1225-4D70-464F-B729-44F2E5E55178}"/>
    <cellStyle name="Comma 5 3 2 5 2" xfId="52339" xr:uid="{E692B2A7-E1C5-44A1-B893-17B331F101CC}"/>
    <cellStyle name="Comma 5 3 2 5 2 2" xfId="52340" xr:uid="{57B7C59C-E922-46CE-96B6-611618485112}"/>
    <cellStyle name="Comma 5 3 2 5 2 2 2" xfId="52341" xr:uid="{8E16675A-C577-4F09-AF96-9E0A118E49D1}"/>
    <cellStyle name="Comma 5 3 2 5 2 2 3" xfId="52342" xr:uid="{709B5D72-4371-4BC0-ADEE-0A61B6FE1FE1}"/>
    <cellStyle name="Comma 5 3 2 5 2 3" xfId="52343" xr:uid="{167EB4C7-D3BF-4C7C-ACE8-A53B6E78996B}"/>
    <cellStyle name="Comma 5 3 2 5 2 4" xfId="52344" xr:uid="{06AEE886-4350-458B-A883-B339A194057A}"/>
    <cellStyle name="Comma 5 3 2 5 3" xfId="52345" xr:uid="{DFA6AD3E-2638-4579-B970-A55CD793DEC4}"/>
    <cellStyle name="Comma 5 3 2 5 3 2" xfId="52346" xr:uid="{825682DF-6F0B-488E-AB3D-399507D97345}"/>
    <cellStyle name="Comma 5 3 2 5 3 3" xfId="52347" xr:uid="{E3EA5E32-C145-459A-9CE0-0780ADC51D29}"/>
    <cellStyle name="Comma 5 3 2 5 4" xfId="52348" xr:uid="{F480EF19-B873-4F21-ADC0-05D188FF0385}"/>
    <cellStyle name="Comma 5 3 2 5 5" xfId="52349" xr:uid="{28F6B39A-6D9E-4132-AF71-6C49663A63A7}"/>
    <cellStyle name="Comma 5 3 2 6" xfId="52350" xr:uid="{365B7D3A-1192-4C92-AE65-D6DDCFFDCFD7}"/>
    <cellStyle name="Comma 5 3 2 6 2" xfId="52351" xr:uid="{73F6D418-5245-46D8-BF29-BB2039728862}"/>
    <cellStyle name="Comma 5 3 2 6 2 2" xfId="52352" xr:uid="{B6601E47-11B6-4902-9FDC-A868D774A166}"/>
    <cellStyle name="Comma 5 3 2 6 2 3" xfId="52353" xr:uid="{974FA674-1650-4DD1-94C8-E8B87EB42A88}"/>
    <cellStyle name="Comma 5 3 2 6 3" xfId="52354" xr:uid="{087DF9A1-6B0C-4411-8E42-5742A8BBBD91}"/>
    <cellStyle name="Comma 5 3 2 6 4" xfId="52355" xr:uid="{C239BEA2-4E8D-4CE5-AF86-E27CBCFF5B0C}"/>
    <cellStyle name="Comma 5 3 2 7" xfId="52356" xr:uid="{8E946E8D-11F8-494C-B64F-E866CF849DE9}"/>
    <cellStyle name="Comma 5 3 2 7 2" xfId="52357" xr:uid="{0C54ABC8-9738-4D13-9463-34CA56FA7DC2}"/>
    <cellStyle name="Comma 5 3 2 7 3" xfId="52358" xr:uid="{B4EE7045-A99C-4E98-B4FD-F96C50F0E644}"/>
    <cellStyle name="Comma 5 3 2 8" xfId="52359" xr:uid="{4AA8926B-9F26-4F9F-A97E-CEB37327E939}"/>
    <cellStyle name="Comma 5 3 2 9" xfId="52360" xr:uid="{5365FC6A-4CB6-4AB0-8D84-21505B4D5017}"/>
    <cellStyle name="Comma 5 3 3" xfId="52361" xr:uid="{750EB96A-BFDD-417E-BE7D-01E43375DEC6}"/>
    <cellStyle name="Comma 5 3 3 2" xfId="52362" xr:uid="{D01E90CD-0C00-4E71-A2F9-53B9BDC564B2}"/>
    <cellStyle name="Comma 5 3 3 2 2" xfId="52363" xr:uid="{DD9200F4-0791-4080-AD32-9E21AD771FBD}"/>
    <cellStyle name="Comma 5 3 3 2 2 2" xfId="52364" xr:uid="{4404ED2F-F0CF-464D-BEAF-7178CEDB4B6F}"/>
    <cellStyle name="Comma 5 3 3 2 2 3" xfId="52365" xr:uid="{328B16BA-FC88-48E1-B46E-402E37792C4A}"/>
    <cellStyle name="Comma 5 3 3 2 3" xfId="52366" xr:uid="{E180B2BF-9E2B-4598-89E5-837D353A5BA7}"/>
    <cellStyle name="Comma 5 3 3 2 4" xfId="52367" xr:uid="{138A902E-0052-497F-AD4A-80210B751800}"/>
    <cellStyle name="Comma 5 3 3 3" xfId="52368" xr:uid="{8D08CF89-BB13-4121-BEC7-C09D8C0B2C71}"/>
    <cellStyle name="Comma 5 3 3 3 2" xfId="52369" xr:uid="{EF4D940C-44E6-42CD-81BD-774189A847C7}"/>
    <cellStyle name="Comma 5 3 3 3 3" xfId="52370" xr:uid="{D56DE5CF-55F9-40D6-BFC0-E181882A7F9F}"/>
    <cellStyle name="Comma 5 3 3 4" xfId="52371" xr:uid="{E6D38806-63E2-4CB9-BC78-0DD1F95C4A7C}"/>
    <cellStyle name="Comma 5 3 3 5" xfId="52372" xr:uid="{7CB4AE4D-3F6B-4A63-9918-5029E4C1C89D}"/>
    <cellStyle name="Comma 5 3 4" xfId="52373" xr:uid="{9F65B610-6AE4-41F3-858A-11517C3A79BF}"/>
    <cellStyle name="Comma 5 3 4 2" xfId="52374" xr:uid="{AD6850D9-7998-4BE3-B4E7-0339B0AF4417}"/>
    <cellStyle name="Comma 5 3 4 2 2" xfId="52375" xr:uid="{A4FBEB18-8F37-4C9F-AF80-4AD30FC04F80}"/>
    <cellStyle name="Comma 5 3 4 2 2 2" xfId="52376" xr:uid="{B8F75D12-1FDA-443C-8B4B-1183D9689B89}"/>
    <cellStyle name="Comma 5 3 4 2 2 3" xfId="52377" xr:uid="{D4A2D144-CC0F-47D9-A508-2E0364D91625}"/>
    <cellStyle name="Comma 5 3 4 2 3" xfId="52378" xr:uid="{02BF7E52-3B25-4ACB-88AB-D0C51B9E0543}"/>
    <cellStyle name="Comma 5 3 4 2 4" xfId="52379" xr:uid="{6CBE89EE-FB56-4356-AD3F-4BECE93BB617}"/>
    <cellStyle name="Comma 5 3 4 3" xfId="52380" xr:uid="{8BEBC7BE-CD1D-4155-AF3F-9BA87FE39B03}"/>
    <cellStyle name="Comma 5 3 4 3 2" xfId="52381" xr:uid="{2D7F16C2-D11B-4383-883A-4F0E1A3FFAE7}"/>
    <cellStyle name="Comma 5 3 4 3 3" xfId="52382" xr:uid="{261830DA-3C30-49EA-A82F-C6D21E0751B6}"/>
    <cellStyle name="Comma 5 3 4 4" xfId="52383" xr:uid="{0D71E8BB-0093-4B6D-9ABB-3763E517B1F3}"/>
    <cellStyle name="Comma 5 3 4 5" xfId="52384" xr:uid="{9D1FABEC-CC63-4B1A-A7D9-1067768624E7}"/>
    <cellStyle name="Comma 5 3 5" xfId="52385" xr:uid="{93166723-29E5-457B-8DA4-0443841DDB1F}"/>
    <cellStyle name="Comma 5 3 5 2" xfId="52386" xr:uid="{9B116A17-4D52-40AC-81C4-806A412235D9}"/>
    <cellStyle name="Comma 5 3 5 2 2" xfId="52387" xr:uid="{831F3420-BAC5-4F91-B4E8-8685B56041D4}"/>
    <cellStyle name="Comma 5 3 5 2 2 2" xfId="52388" xr:uid="{2A85CEF9-8DB4-4434-B6BD-F3CE79241C0B}"/>
    <cellStyle name="Comma 5 3 5 2 2 3" xfId="52389" xr:uid="{37B3481E-2152-4FF7-A64E-FBDCEA761942}"/>
    <cellStyle name="Comma 5 3 5 2 3" xfId="52390" xr:uid="{3C12EA4A-6700-437D-9A0F-BD5828AA14EA}"/>
    <cellStyle name="Comma 5 3 5 2 4" xfId="52391" xr:uid="{93527B41-7C51-4843-B64E-98825B723C6D}"/>
    <cellStyle name="Comma 5 3 5 3" xfId="52392" xr:uid="{1AC286C1-64AF-4BC7-A7E5-88E866530C8B}"/>
    <cellStyle name="Comma 5 3 5 3 2" xfId="52393" xr:uid="{7692E588-AD58-4770-B438-B95820E56339}"/>
    <cellStyle name="Comma 5 3 5 3 3" xfId="52394" xr:uid="{77954F4A-7A6A-43A7-B820-B4C474633A6E}"/>
    <cellStyle name="Comma 5 3 5 4" xfId="52395" xr:uid="{3C5E3F97-F474-468A-8DA6-63D805D3D50E}"/>
    <cellStyle name="Comma 5 3 5 5" xfId="52396" xr:uid="{9232EA92-0E0E-42E0-96A4-6EADBDAAEA94}"/>
    <cellStyle name="Comma 5 3 6" xfId="52397" xr:uid="{7BBE04E4-65C9-4CC6-85C8-A7238EDF3751}"/>
    <cellStyle name="Comma 5 3 6 2" xfId="52398" xr:uid="{798DD5E0-B851-45B9-A600-9C49A32634A8}"/>
    <cellStyle name="Comma 5 3 6 2 2" xfId="52399" xr:uid="{50EEF45E-13D0-405B-8D3D-C163665421B8}"/>
    <cellStyle name="Comma 5 3 6 2 2 2" xfId="52400" xr:uid="{BA8C8A28-4AA5-4D8C-B05A-3AF2B1212E0D}"/>
    <cellStyle name="Comma 5 3 6 2 2 3" xfId="52401" xr:uid="{6525A6A8-B8A1-449B-8CA4-BB6B789A048D}"/>
    <cellStyle name="Comma 5 3 6 2 3" xfId="52402" xr:uid="{422A2851-3159-4E9B-874B-886A041449FE}"/>
    <cellStyle name="Comma 5 3 6 2 4" xfId="52403" xr:uid="{79029ACE-0CE8-4CE9-98F7-1DEA67CB57F9}"/>
    <cellStyle name="Comma 5 3 6 3" xfId="52404" xr:uid="{FAEE49E2-98EF-43F5-80BA-60B8BE6008B4}"/>
    <cellStyle name="Comma 5 3 6 3 2" xfId="52405" xr:uid="{57DEDDB7-F500-4072-B643-0A426EA1DFBC}"/>
    <cellStyle name="Comma 5 3 6 3 3" xfId="52406" xr:uid="{03797F83-DAD8-4D36-94F9-41747DEA26A1}"/>
    <cellStyle name="Comma 5 3 6 4" xfId="52407" xr:uid="{5ACB2B45-1735-4737-87C9-FF9878C68F1D}"/>
    <cellStyle name="Comma 5 3 6 5" xfId="52408" xr:uid="{B8A9F0E3-A970-4D01-8619-199FD160ABF5}"/>
    <cellStyle name="Comma 5 3 7" xfId="52409" xr:uid="{E329F521-0C76-4564-B8C2-574EA58BC602}"/>
    <cellStyle name="Comma 5 3 7 2" xfId="52410" xr:uid="{4FECE412-6F4C-42CC-9A0B-A80F539F1AE4}"/>
    <cellStyle name="Comma 5 3 7 2 2" xfId="52411" xr:uid="{5E7C4DBC-4892-46B3-96C5-932B967A4DB2}"/>
    <cellStyle name="Comma 5 3 7 2 2 2" xfId="52412" xr:uid="{5566DC41-7B3A-4440-A23E-FA2865CB4F41}"/>
    <cellStyle name="Comma 5 3 7 2 2 3" xfId="52413" xr:uid="{F49A6916-6E36-4F93-8D3B-B4593CE62539}"/>
    <cellStyle name="Comma 5 3 7 2 3" xfId="52414" xr:uid="{CB30D4CF-158D-4888-9D27-189CF4F8ABA7}"/>
    <cellStyle name="Comma 5 3 7 2 4" xfId="52415" xr:uid="{64FE5282-0849-4D98-83EB-6E736C1A6F4B}"/>
    <cellStyle name="Comma 5 3 7 3" xfId="52416" xr:uid="{D61C0167-E9E7-4CB4-9FCE-0A6F814D734B}"/>
    <cellStyle name="Comma 5 3 7 3 2" xfId="52417" xr:uid="{918929FB-F7A4-4DF8-BCCC-0C9E427385D4}"/>
    <cellStyle name="Comma 5 3 7 3 3" xfId="52418" xr:uid="{65183C9A-279B-491C-8344-A4BFD357B531}"/>
    <cellStyle name="Comma 5 3 7 4" xfId="52419" xr:uid="{2F7E3E44-A3D4-47EF-BC25-0A8A3AF6D7DA}"/>
    <cellStyle name="Comma 5 3 7 5" xfId="52420" xr:uid="{B145D3E6-ECC8-49B1-B1FD-56BF91AF26CC}"/>
    <cellStyle name="Comma 5 3 8" xfId="52421" xr:uid="{3FDC5714-27A1-41BA-A9F5-CADFC8728B3D}"/>
    <cellStyle name="Comma 5 3 8 2" xfId="52422" xr:uid="{AE5A0D8B-4A32-446C-BC3E-17BAC00A8DE0}"/>
    <cellStyle name="Comma 5 3 8 2 2" xfId="52423" xr:uid="{3E95D7FB-06D0-467B-95BB-664DE2F5B5D8}"/>
    <cellStyle name="Comma 5 3 8 2 2 2" xfId="52424" xr:uid="{984631B6-9B70-43D7-88E2-0C9F763DA785}"/>
    <cellStyle name="Comma 5 3 8 2 2 3" xfId="52425" xr:uid="{AF5119E7-FBCB-4A5D-AB6F-E9C414485918}"/>
    <cellStyle name="Comma 5 3 8 2 3" xfId="52426" xr:uid="{66D1F707-F5B8-42EF-A068-337503857DA7}"/>
    <cellStyle name="Comma 5 3 8 2 4" xfId="52427" xr:uid="{E5FACF14-03C0-4EB8-8C33-C088B1D69BD9}"/>
    <cellStyle name="Comma 5 3 8 3" xfId="52428" xr:uid="{AF6C2939-2A02-4441-BF85-CDF98F4A07A4}"/>
    <cellStyle name="Comma 5 3 8 3 2" xfId="52429" xr:uid="{56C973D7-BAC6-4948-89ED-B14FEF5D5F9E}"/>
    <cellStyle name="Comma 5 3 8 3 3" xfId="52430" xr:uid="{79FE7100-D030-4A85-8AEF-7E7690D030CF}"/>
    <cellStyle name="Comma 5 3 8 4" xfId="52431" xr:uid="{8FD8F0F3-3D22-4C7D-BCAA-040174D2E101}"/>
    <cellStyle name="Comma 5 3 8 5" xfId="52432" xr:uid="{52E04058-EB52-4A86-A057-35DADD62A067}"/>
    <cellStyle name="Comma 5 3 9" xfId="52433" xr:uid="{C6B8D8C6-35D2-42D1-8539-B9326A62E779}"/>
    <cellStyle name="Comma 5 3 9 2" xfId="52434" xr:uid="{5C58E9D6-AD6D-4774-8254-E5A8E217E6A3}"/>
    <cellStyle name="Comma 5 3 9 2 2" xfId="52435" xr:uid="{A0729E63-A349-4FC0-A6A6-462E09F44BD5}"/>
    <cellStyle name="Comma 5 3 9 2 3" xfId="52436" xr:uid="{749C2869-6ED5-46AB-83B7-42257369543F}"/>
    <cellStyle name="Comma 5 3 9 3" xfId="52437" xr:uid="{99913B66-B9B9-4958-8DAF-0B0278036BE7}"/>
    <cellStyle name="Comma 5 3 9 4" xfId="52438" xr:uid="{204B6683-0883-443C-AA0D-4C5B2A5D5B61}"/>
    <cellStyle name="Comma 5 4" xfId="1497" xr:uid="{E5C44E75-0159-41D9-8296-0FFFF496BB13}"/>
    <cellStyle name="Comma 5 4 2" xfId="52439" xr:uid="{8B10058A-D1C8-4929-BFE6-8CA3D2F373F9}"/>
    <cellStyle name="Comma 5 4 2 2" xfId="52440" xr:uid="{FC126B28-C00A-4FF7-B561-23DCB21C5856}"/>
    <cellStyle name="Comma 5 4 2 2 2" xfId="52441" xr:uid="{41A47CE4-DDFC-4781-94D0-D30430BB6C53}"/>
    <cellStyle name="Comma 5 4 2 2 3" xfId="52442" xr:uid="{68381C94-E805-42AB-A93F-FBB2155EA4C1}"/>
    <cellStyle name="Comma 5 4 2 3" xfId="52443" xr:uid="{D9BB03AB-91AF-4017-9DD9-ECADF3CBA828}"/>
    <cellStyle name="Comma 5 4 2 4" xfId="52444" xr:uid="{C3DA9B7A-7AF2-4E47-9C31-F21CC6C33574}"/>
    <cellStyle name="Comma 5 4 3" xfId="52445" xr:uid="{2EAF02C5-3C22-4CB9-93B8-9ED53934D40A}"/>
    <cellStyle name="Comma 5 4 3 2" xfId="52446" xr:uid="{4E47E485-BF3D-4F55-86EF-A3B92E1229D5}"/>
    <cellStyle name="Comma 5 4 3 3" xfId="52447" xr:uid="{A424B446-3954-4400-A7CA-C404CECB372C}"/>
    <cellStyle name="Comma 5 4 4" xfId="52448" xr:uid="{0C841220-D32D-43EA-B1E4-CD084564EBA6}"/>
    <cellStyle name="Comma 5 4 5" xfId="52449" xr:uid="{43CF3A6E-3169-47D3-8338-B76EE8AEB9BD}"/>
    <cellStyle name="Comma 5 5" xfId="52450" xr:uid="{087E83DC-2427-4F74-902C-9B1486D339AD}"/>
    <cellStyle name="Comma 5 5 2" xfId="52451" xr:uid="{67EE25F4-88FB-4E8D-B915-D8FF2927F231}"/>
    <cellStyle name="Comma 5 5 2 2" xfId="52452" xr:uid="{6A7B715D-0399-4649-809A-10D1417A2C4D}"/>
    <cellStyle name="Comma 5 5 2 2 2" xfId="52453" xr:uid="{2F76C1FB-9C54-472E-8F03-638B97E14165}"/>
    <cellStyle name="Comma 5 5 2 2 3" xfId="52454" xr:uid="{7EC15BF9-A831-49A6-A011-FA655F1735E7}"/>
    <cellStyle name="Comma 5 5 2 3" xfId="52455" xr:uid="{FE76CDED-1DA5-4D47-97EE-8F1C0E7FAEDB}"/>
    <cellStyle name="Comma 5 5 2 4" xfId="52456" xr:uid="{3E7630EF-1B9B-4770-A61C-0592069BC2BB}"/>
    <cellStyle name="Comma 5 5 3" xfId="52457" xr:uid="{9E61467F-B89E-4AAB-9A5F-8C3D138E04F4}"/>
    <cellStyle name="Comma 5 5 3 2" xfId="52458" xr:uid="{43AEE546-8B4C-4741-8937-DE29B894C352}"/>
    <cellStyle name="Comma 5 5 3 3" xfId="52459" xr:uid="{83B8F51A-4ADD-48A5-9785-1411B37925DF}"/>
    <cellStyle name="Comma 5 5 4" xfId="52460" xr:uid="{EA59431B-F4E5-43DD-BA4D-C220223C932E}"/>
    <cellStyle name="Comma 5 5 5" xfId="52461" xr:uid="{CE794EE5-4264-4647-AD67-6212E8BA4B46}"/>
    <cellStyle name="Comma 5 6" xfId="52462" xr:uid="{C342C8B0-6144-4138-A310-B05EFD8D6DE5}"/>
    <cellStyle name="Comma 5_3) LTD 2014 FPL Exp Mid Yr" xfId="52463" xr:uid="{54DD469F-C2FE-4AA4-8D1F-18A788A1C4A9}"/>
    <cellStyle name="Comma 50" xfId="1498" xr:uid="{16A5C2AC-DAC3-4503-806D-BB774A4B01E6}"/>
    <cellStyle name="Comma 50 2" xfId="1499" xr:uid="{A2B02F97-428A-4712-98ED-2E9A880FC2DE}"/>
    <cellStyle name="Comma 51" xfId="1500" xr:uid="{B999EA21-11CD-4045-8CF2-91579782C32A}"/>
    <cellStyle name="Comma 51 2" xfId="1501" xr:uid="{E663247D-F83E-46CB-9063-38FE1FFF56E4}"/>
    <cellStyle name="Comma 52" xfId="1502" xr:uid="{164F9749-DF8E-467B-A514-3DFB3A5F137E}"/>
    <cellStyle name="Comma 52 2" xfId="1503" xr:uid="{0CD76E27-55B4-47A9-A1E3-23F6A478BB5E}"/>
    <cellStyle name="Comma 53" xfId="1504" xr:uid="{4B15D99C-E5C1-4710-8E02-68BFCFD0C89F}"/>
    <cellStyle name="Comma 53 2" xfId="1505" xr:uid="{4E95B627-BC8B-4352-A8B5-A6218CDD0CBB}"/>
    <cellStyle name="Comma 54" xfId="1506" xr:uid="{4236345E-D957-4659-B7DC-033B897B2CA7}"/>
    <cellStyle name="Comma 54 2" xfId="1507" xr:uid="{29056D13-9009-4925-9F8D-1B32A373EB7A}"/>
    <cellStyle name="Comma 55" xfId="1508" xr:uid="{A24FED45-A97C-4D07-9B8B-6EFA91B1D135}"/>
    <cellStyle name="Comma 55 2" xfId="1509" xr:uid="{6CEA34F4-941F-4E59-8CD3-2E42D2D1EAA8}"/>
    <cellStyle name="Comma 56" xfId="1510" xr:uid="{84BA2CBF-E82C-4A0B-B26E-E84ED88B138B}"/>
    <cellStyle name="Comma 56 2" xfId="1511" xr:uid="{63CDA59D-65F2-4898-9ECD-A2011336759F}"/>
    <cellStyle name="Comma 57" xfId="1512" xr:uid="{0A226152-B4CE-4D04-BE0F-0D71E7020D25}"/>
    <cellStyle name="Comma 57 2" xfId="1513" xr:uid="{5BCAB138-E909-4E96-856E-B5E460E2F4D0}"/>
    <cellStyle name="Comma 58" xfId="1514" xr:uid="{30021F92-DA36-4AC3-BDA2-0D9D6E54A0C7}"/>
    <cellStyle name="Comma 58 2" xfId="1515" xr:uid="{87BECED9-E45E-4ADF-933A-7F3543FF5D81}"/>
    <cellStyle name="Comma 59" xfId="1516" xr:uid="{B704A5D9-F72D-4C17-843B-10603B46EC74}"/>
    <cellStyle name="Comma 59 2" xfId="1517" xr:uid="{937C7804-924F-4B7C-950C-FD7F586AB4D2}"/>
    <cellStyle name="Comma 6" xfId="1518" xr:uid="{4439BB1D-3A5A-4657-AC90-E7C4D4B93C3E}"/>
    <cellStyle name="Comma 6 2" xfId="1519" xr:uid="{7398C121-C976-4360-9B9F-55053AEFF43E}"/>
    <cellStyle name="Comma 6 2 2" xfId="52464" xr:uid="{DB2F8227-FCE2-4665-9B21-B1B746F8D7CF}"/>
    <cellStyle name="Comma 6 2 2 10" xfId="52465" xr:uid="{55A355AB-55FA-4117-8255-93B49FD081B0}"/>
    <cellStyle name="Comma 6 2 2 2" xfId="52466" xr:uid="{2488F0D7-ED2B-49F8-8F3E-EFA3B175E2A6}"/>
    <cellStyle name="Comma 6 2 2 2 2" xfId="52467" xr:uid="{B678F9CC-3568-4640-A307-4BF06B8DA6F7}"/>
    <cellStyle name="Comma 6 2 2 2 2 2" xfId="52468" xr:uid="{3CE2C8E7-1A5F-4A86-9790-373D40770201}"/>
    <cellStyle name="Comma 6 2 2 2 2 2 2" xfId="52469" xr:uid="{E8D0CB06-8782-49D9-9136-155D90AF8ACF}"/>
    <cellStyle name="Comma 6 2 2 2 2 2 3" xfId="52470" xr:uid="{C5DCF7F3-32D5-4D41-BF5C-6C7BC36877C5}"/>
    <cellStyle name="Comma 6 2 2 2 2 3" xfId="52471" xr:uid="{3CA00409-855C-4D4C-8263-188CDB74AB14}"/>
    <cellStyle name="Comma 6 2 2 2 2 4" xfId="52472" xr:uid="{FD60629D-19EA-4505-ADD1-A4B40C86F747}"/>
    <cellStyle name="Comma 6 2 2 2 3" xfId="52473" xr:uid="{68EE5BCB-E66D-4092-A35B-A6FFAC87483B}"/>
    <cellStyle name="Comma 6 2 2 2 3 2" xfId="52474" xr:uid="{D13EF4B1-48CC-47F3-ADC2-FF40B7518987}"/>
    <cellStyle name="Comma 6 2 2 2 3 3" xfId="52475" xr:uid="{B58AB55C-3AF6-4F0D-A818-1E22BAC1D785}"/>
    <cellStyle name="Comma 6 2 2 2 4" xfId="52476" xr:uid="{E04A6E71-4670-405A-BF25-B5B70B4D73A6}"/>
    <cellStyle name="Comma 6 2 2 2 5" xfId="52477" xr:uid="{E36C40FF-FB6C-4ABE-BC69-B3CE2469127B}"/>
    <cellStyle name="Comma 6 2 2 3" xfId="52478" xr:uid="{18F1E94E-F111-4A4F-861A-6C3A4BB293ED}"/>
    <cellStyle name="Comma 6 2 2 3 2" xfId="52479" xr:uid="{05B8C578-2EF2-4D2C-89EA-2CB8498A9FA9}"/>
    <cellStyle name="Comma 6 2 2 3 2 2" xfId="52480" xr:uid="{16B14B2D-A11C-4374-A50E-9DB5687149F0}"/>
    <cellStyle name="Comma 6 2 2 3 2 2 2" xfId="52481" xr:uid="{BEB4CAAA-3458-4179-9FE6-1E88669AF6EF}"/>
    <cellStyle name="Comma 6 2 2 3 2 2 3" xfId="52482" xr:uid="{6130D98B-579C-40AA-8D6A-468E00F1D962}"/>
    <cellStyle name="Comma 6 2 2 3 2 3" xfId="52483" xr:uid="{2409DBD7-F97B-453D-B083-275FE2E29823}"/>
    <cellStyle name="Comma 6 2 2 3 2 4" xfId="52484" xr:uid="{BA432524-774B-4A6A-90B7-C84235E1953A}"/>
    <cellStyle name="Comma 6 2 2 3 3" xfId="52485" xr:uid="{3D4E9398-577B-4756-A0F0-0B0DF176E2A2}"/>
    <cellStyle name="Comma 6 2 2 3 3 2" xfId="52486" xr:uid="{548220D8-F521-46C9-90DB-FE08915B3724}"/>
    <cellStyle name="Comma 6 2 2 3 3 3" xfId="52487" xr:uid="{0D6995A7-6C2A-4ACF-8D20-787DA5AADD20}"/>
    <cellStyle name="Comma 6 2 2 3 4" xfId="52488" xr:uid="{8B557F07-A864-4071-B517-C5947C76E824}"/>
    <cellStyle name="Comma 6 2 2 3 5" xfId="52489" xr:uid="{2B4E8B29-9836-405F-9CCF-FEE3C7BC4D16}"/>
    <cellStyle name="Comma 6 2 2 4" xfId="52490" xr:uid="{83BAF086-2FDD-4CC7-B37F-072E8BADF44F}"/>
    <cellStyle name="Comma 6 2 2 4 2" xfId="52491" xr:uid="{90D53AA0-6ADA-4115-BA60-01138CBD8D3B}"/>
    <cellStyle name="Comma 6 2 2 4 2 2" xfId="52492" xr:uid="{0F45CF7B-6F65-420E-A440-D3A37A02506B}"/>
    <cellStyle name="Comma 6 2 2 4 2 2 2" xfId="52493" xr:uid="{AD266B7E-595C-4BAA-8260-125922059D51}"/>
    <cellStyle name="Comma 6 2 2 4 2 2 3" xfId="52494" xr:uid="{571D2606-0E31-4F42-AD2B-31CA5B3E8537}"/>
    <cellStyle name="Comma 6 2 2 4 2 3" xfId="52495" xr:uid="{14B4BE03-069C-4492-BD3C-607D8CCA0298}"/>
    <cellStyle name="Comma 6 2 2 4 2 4" xfId="52496" xr:uid="{DABA42BF-256A-48A0-BAB3-6FF40F18D3D4}"/>
    <cellStyle name="Comma 6 2 2 4 3" xfId="52497" xr:uid="{F077CA10-3BAC-4278-B535-0D926EECD0FB}"/>
    <cellStyle name="Comma 6 2 2 4 3 2" xfId="52498" xr:uid="{535354C9-4238-4F3F-9FF7-EAE43A2C725E}"/>
    <cellStyle name="Comma 6 2 2 4 3 3" xfId="52499" xr:uid="{5A34B278-DAE1-4DC3-ABE9-31AD75242579}"/>
    <cellStyle name="Comma 6 2 2 4 4" xfId="52500" xr:uid="{B6869846-9636-440F-9434-E0C1358B4FF7}"/>
    <cellStyle name="Comma 6 2 2 4 5" xfId="52501" xr:uid="{712CF717-D0FF-427B-B069-38089FF15DFF}"/>
    <cellStyle name="Comma 6 2 2 5" xfId="52502" xr:uid="{BFBD74AA-FCEE-4673-A2BD-E4FBC97B8E48}"/>
    <cellStyle name="Comma 6 2 2 5 2" xfId="52503" xr:uid="{40765967-3A5D-47BE-89D0-5D5CD6628F61}"/>
    <cellStyle name="Comma 6 2 2 5 2 2" xfId="52504" xr:uid="{AA825BE1-B6B7-442A-8312-8744C26B35CE}"/>
    <cellStyle name="Comma 6 2 2 5 2 2 2" xfId="52505" xr:uid="{7754BB64-2F7E-495C-A70E-C31471A9D567}"/>
    <cellStyle name="Comma 6 2 2 5 2 2 3" xfId="52506" xr:uid="{949410B3-B258-437F-AEDE-6ACC5F07CDC1}"/>
    <cellStyle name="Comma 6 2 2 5 2 3" xfId="52507" xr:uid="{5E949C15-DE07-4B00-8CB8-3B35BF216F2B}"/>
    <cellStyle name="Comma 6 2 2 5 2 4" xfId="52508" xr:uid="{C8D98F1C-7AD9-43D3-91E3-8DC39A392525}"/>
    <cellStyle name="Comma 6 2 2 5 3" xfId="52509" xr:uid="{33BF32CC-F079-4BA7-8899-0B79A3C69A51}"/>
    <cellStyle name="Comma 6 2 2 5 3 2" xfId="52510" xr:uid="{F8EEA372-A8EE-4B80-91EA-7A81297217F3}"/>
    <cellStyle name="Comma 6 2 2 5 3 3" xfId="52511" xr:uid="{1897953E-3977-4A2D-A939-44BE5A7AF58B}"/>
    <cellStyle name="Comma 6 2 2 5 4" xfId="52512" xr:uid="{EFD820F5-092D-426F-9ECA-E21D834BB8FA}"/>
    <cellStyle name="Comma 6 2 2 5 5" xfId="52513" xr:uid="{5E7E96E3-152B-4FE6-A07C-05091C13A174}"/>
    <cellStyle name="Comma 6 2 2 6" xfId="52514" xr:uid="{4F945A83-E271-40EF-82EC-3D89CEF626AC}"/>
    <cellStyle name="Comma 6 2 2 6 2" xfId="52515" xr:uid="{FF6F4D66-5237-497C-B7AC-D111C13CDFA6}"/>
    <cellStyle name="Comma 6 2 2 6 2 2" xfId="52516" xr:uid="{13FCC06C-14B2-4B85-B88D-AC57DAED0436}"/>
    <cellStyle name="Comma 6 2 2 6 2 2 2" xfId="52517" xr:uid="{EA269788-3111-424A-9516-7A606A0293BB}"/>
    <cellStyle name="Comma 6 2 2 6 2 2 3" xfId="52518" xr:uid="{CA11A43B-BEDF-4A28-B035-3E4A3D7E8CFD}"/>
    <cellStyle name="Comma 6 2 2 6 2 3" xfId="52519" xr:uid="{3FA9991C-58FD-4706-8CC3-E84DF9C03802}"/>
    <cellStyle name="Comma 6 2 2 6 2 4" xfId="52520" xr:uid="{7AD434CD-7833-4582-B135-2FDA1E5A9A4B}"/>
    <cellStyle name="Comma 6 2 2 6 3" xfId="52521" xr:uid="{3DA9EC0C-57F5-4B34-8875-1DB54CC7E4D3}"/>
    <cellStyle name="Comma 6 2 2 6 3 2" xfId="52522" xr:uid="{75F80842-6429-438E-976F-58B26ED70071}"/>
    <cellStyle name="Comma 6 2 2 6 3 3" xfId="52523" xr:uid="{85D3FC85-2344-4BB6-AEC4-2C69DAC8332E}"/>
    <cellStyle name="Comma 6 2 2 6 4" xfId="52524" xr:uid="{92FDD835-5BA7-45A7-A717-E1EFD007659D}"/>
    <cellStyle name="Comma 6 2 2 6 5" xfId="52525" xr:uid="{5ED845D3-278D-4A26-B1A4-79482DB999BA}"/>
    <cellStyle name="Comma 6 2 2 7" xfId="52526" xr:uid="{FD9538BB-3D91-4B9B-B69A-39D966129671}"/>
    <cellStyle name="Comma 6 2 2 7 2" xfId="52527" xr:uid="{87F4DC79-7B4C-4A78-842A-BD0778CA1E63}"/>
    <cellStyle name="Comma 6 2 2 7 2 2" xfId="52528" xr:uid="{F31A0C98-E96C-4C9C-B646-0A043754DD84}"/>
    <cellStyle name="Comma 6 2 2 7 2 2 2" xfId="52529" xr:uid="{CEA345A9-D8AE-4515-B5BB-94208ADED654}"/>
    <cellStyle name="Comma 6 2 2 7 2 2 3" xfId="52530" xr:uid="{E80B7BF4-6D76-4A99-A711-4C0AD51C9D3B}"/>
    <cellStyle name="Comma 6 2 2 7 2 3" xfId="52531" xr:uid="{A795597F-7F36-4E34-9D8B-50A68B66A828}"/>
    <cellStyle name="Comma 6 2 2 7 2 4" xfId="52532" xr:uid="{37D0B822-604E-4348-8D40-A560A9247557}"/>
    <cellStyle name="Comma 6 2 2 7 3" xfId="52533" xr:uid="{029B7183-7BC9-4452-8F5C-20A6F10C0BE1}"/>
    <cellStyle name="Comma 6 2 2 7 3 2" xfId="52534" xr:uid="{1CBF4054-059F-44FD-8930-ABDF7E1A7915}"/>
    <cellStyle name="Comma 6 2 2 7 3 3" xfId="52535" xr:uid="{570856F3-E30A-41B0-AA2C-AA40166F86C1}"/>
    <cellStyle name="Comma 6 2 2 7 4" xfId="52536" xr:uid="{FB4A9F61-A300-4355-A8CC-483DEFFC6153}"/>
    <cellStyle name="Comma 6 2 2 7 5" xfId="52537" xr:uid="{A6C74CC3-3480-46E9-BAE7-38D8F9431405}"/>
    <cellStyle name="Comma 6 2 2 8" xfId="52538" xr:uid="{0C63F487-7FAA-4445-8F03-9FF34F61A8A3}"/>
    <cellStyle name="Comma 6 2 2 8 2" xfId="52539" xr:uid="{39553774-108E-404D-A8C3-E099289045F8}"/>
    <cellStyle name="Comma 6 2 2 8 2 2" xfId="52540" xr:uid="{6E5BDDAC-3F17-408E-B440-EEBD38271ADA}"/>
    <cellStyle name="Comma 6 2 2 8 2 3" xfId="52541" xr:uid="{E75E6746-07EF-462E-B7D1-7D6890707027}"/>
    <cellStyle name="Comma 6 2 2 8 3" xfId="52542" xr:uid="{3109AB10-2DAA-476A-981F-5DB01487A2ED}"/>
    <cellStyle name="Comma 6 2 2 8 4" xfId="52543" xr:uid="{EFA26B88-1A8F-4883-B1F2-7092635F2FAA}"/>
    <cellStyle name="Comma 6 2 2 9" xfId="52544" xr:uid="{B2A02F46-3211-4E34-8217-0839B972C046}"/>
    <cellStyle name="Comma 6 2 2 9 2" xfId="52545" xr:uid="{33CDD39C-ECF0-4A2C-BE9A-9F783B92AB30}"/>
    <cellStyle name="Comma 6 2 2 9 3" xfId="52546" xr:uid="{1EEF0875-8BAF-41F9-9091-1C6309D22B97}"/>
    <cellStyle name="Comma 6 2 3" xfId="52547" xr:uid="{49EA0D35-7106-44DA-A4ED-DFEE3FB3EEFB}"/>
    <cellStyle name="Comma 6 2 3 2" xfId="52548" xr:uid="{2A82B6BE-4F02-49C6-BEF7-5F758F6A983E}"/>
    <cellStyle name="Comma 6 2 3 2 2" xfId="52549" xr:uid="{CC47FE8F-40DE-43FB-A78A-75773D361F4A}"/>
    <cellStyle name="Comma 6 2 3 2 2 2" xfId="52550" xr:uid="{D2A3D3FF-539D-4937-91CE-E6F6F2686101}"/>
    <cellStyle name="Comma 6 2 3 2 2 3" xfId="52551" xr:uid="{3C70AFB2-34A9-4FEF-B1C9-BBBC5A4BC1BD}"/>
    <cellStyle name="Comma 6 2 3 2 3" xfId="52552" xr:uid="{F2A9C17B-5D67-4383-8784-AD48564A37F6}"/>
    <cellStyle name="Comma 6 2 3 2 4" xfId="52553" xr:uid="{5112C5B7-3F76-480F-A890-1195F3A3CEA1}"/>
    <cellStyle name="Comma 6 2 3 3" xfId="52554" xr:uid="{579D64B8-B4D1-4B22-A660-9F88D176315C}"/>
    <cellStyle name="Comma 6 2 3 3 2" xfId="52555" xr:uid="{D621EFAF-8FCC-4675-AD0B-C1B20672FC36}"/>
    <cellStyle name="Comma 6 2 3 3 3" xfId="52556" xr:uid="{04731C4A-5551-41C0-BBB8-0AF6519DE1A5}"/>
    <cellStyle name="Comma 6 2 3 4" xfId="52557" xr:uid="{78B7E88B-E651-411F-B0FB-87A7C8DD22F3}"/>
    <cellStyle name="Comma 6 2 3 5" xfId="52558" xr:uid="{2F0D6754-F498-4981-B6BD-9AD1C45B7173}"/>
    <cellStyle name="Comma 6 2 4" xfId="52559" xr:uid="{32EE737D-E30C-49C6-A17F-311DA221AC61}"/>
    <cellStyle name="Comma 6 2 4 2" xfId="52560" xr:uid="{B41FC7B9-26A8-4BA6-B18B-5EBCF7392C5E}"/>
    <cellStyle name="Comma 6 2 4 2 2" xfId="52561" xr:uid="{B054A5CF-03EF-488F-B46F-3D99A31C05A3}"/>
    <cellStyle name="Comma 6 2 4 2 2 2" xfId="52562" xr:uid="{E6AFB062-EEA5-4B1A-9399-027C3C783EF9}"/>
    <cellStyle name="Comma 6 2 4 2 2 3" xfId="52563" xr:uid="{686F8723-343B-417C-8C7F-306A1ADDA381}"/>
    <cellStyle name="Comma 6 2 4 2 3" xfId="52564" xr:uid="{9ECDBC89-6D79-4D10-A0CE-3BEF24CC5D1B}"/>
    <cellStyle name="Comma 6 2 4 2 4" xfId="52565" xr:uid="{CC763FBE-250A-42EB-9297-931990BE97E8}"/>
    <cellStyle name="Comma 6 2 4 3" xfId="52566" xr:uid="{75603C42-2691-44CF-8488-5EC701273185}"/>
    <cellStyle name="Comma 6 2 4 3 2" xfId="52567" xr:uid="{18BC0A34-2008-4A64-8487-7B0EC89E106F}"/>
    <cellStyle name="Comma 6 2 4 3 3" xfId="52568" xr:uid="{DE467541-95C5-4077-95FB-256F4EC3CE24}"/>
    <cellStyle name="Comma 6 2 4 4" xfId="52569" xr:uid="{C01C9E1D-BE86-44E8-9A89-6B6DCA9ED109}"/>
    <cellStyle name="Comma 6 2 4 5" xfId="52570" xr:uid="{3391CA22-3130-4EB7-96AC-640197E8544C}"/>
    <cellStyle name="Comma 6 2 5" xfId="52571" xr:uid="{8BD11C2E-6AAE-4ABA-997E-A4C5FB576881}"/>
    <cellStyle name="Comma 6 2 5 2" xfId="52572" xr:uid="{3232F806-E7E2-4646-807C-CAB4E343C25E}"/>
    <cellStyle name="Comma 6 2 5 2 2" xfId="52573" xr:uid="{1A28E5BB-A305-43AF-809F-D314031B2E0F}"/>
    <cellStyle name="Comma 6 2 5 2 2 2" xfId="52574" xr:uid="{502D3AF4-8248-4566-851B-F38C0C54C2B5}"/>
    <cellStyle name="Comma 6 2 5 2 2 3" xfId="52575" xr:uid="{28862165-C4CD-4A79-9F7B-65659CBCB9AD}"/>
    <cellStyle name="Comma 6 2 5 2 3" xfId="52576" xr:uid="{224C981E-6E40-42B3-988A-444881AE40AB}"/>
    <cellStyle name="Comma 6 2 5 2 4" xfId="52577" xr:uid="{C03AAB38-48D4-422D-AA65-FD8FD8BC7A16}"/>
    <cellStyle name="Comma 6 2 5 3" xfId="52578" xr:uid="{0CAFA33C-C9DC-4AA4-BDF9-1C8A7C08C33E}"/>
    <cellStyle name="Comma 6 2 5 3 2" xfId="52579" xr:uid="{B7281350-561F-465D-93CB-43BB40DEF662}"/>
    <cellStyle name="Comma 6 2 5 3 3" xfId="52580" xr:uid="{086B176E-7E67-4F94-99CE-8B99C26A030C}"/>
    <cellStyle name="Comma 6 2 5 4" xfId="52581" xr:uid="{3636D075-1E02-4155-B7CB-8000BB574DC9}"/>
    <cellStyle name="Comma 6 2 5 5" xfId="52582" xr:uid="{81D8FF4A-2DA0-455F-A84C-54A061D0E160}"/>
    <cellStyle name="Comma 6 2 6" xfId="52583" xr:uid="{D075B003-D7C3-480B-AE2D-D9E222F1BADB}"/>
    <cellStyle name="Comma 6 2 6 2" xfId="52584" xr:uid="{CA2BAF95-DEF6-42BC-B442-BCBAB24BF288}"/>
    <cellStyle name="Comma 6 2 6 2 2" xfId="52585" xr:uid="{9566968D-33D0-4C07-A611-06E2F0CB1B66}"/>
    <cellStyle name="Comma 6 2 6 2 2 2" xfId="52586" xr:uid="{026355C3-75CE-4F3E-AB80-9C0F9D97D78D}"/>
    <cellStyle name="Comma 6 2 6 2 2 3" xfId="52587" xr:uid="{55D5060C-8DD0-496A-BC13-584CD477C4F1}"/>
    <cellStyle name="Comma 6 2 6 2 3" xfId="52588" xr:uid="{43AA0C2C-E938-4830-A3A5-3BBEC2920076}"/>
    <cellStyle name="Comma 6 2 6 2 4" xfId="52589" xr:uid="{068E45F2-058E-40EA-B431-3EDC51FEF531}"/>
    <cellStyle name="Comma 6 2 6 3" xfId="52590" xr:uid="{8D3B51CC-5635-4D6D-BE59-8ADBA946745E}"/>
    <cellStyle name="Comma 6 2 6 3 2" xfId="52591" xr:uid="{8085BB93-0776-4062-8828-C37E91B69CBC}"/>
    <cellStyle name="Comma 6 2 6 3 3" xfId="52592" xr:uid="{DA98DBD7-9B47-46C9-B29A-10A3F8CC36EF}"/>
    <cellStyle name="Comma 6 2 6 4" xfId="52593" xr:uid="{F3DB6FE0-39DE-4C49-9E88-222624505299}"/>
    <cellStyle name="Comma 6 2 6 5" xfId="52594" xr:uid="{1D35D277-F982-4FDA-BE3B-8D1DDCB34971}"/>
    <cellStyle name="Comma 6 2 7" xfId="52595" xr:uid="{CA77D72F-A2C2-450F-AD04-7B79E7687FD8}"/>
    <cellStyle name="Comma 6 2 7 2" xfId="52596" xr:uid="{89AB94AF-0E5D-452F-9255-CD6B7359612A}"/>
    <cellStyle name="Comma 6 2 7 2 2" xfId="52597" xr:uid="{126CA336-A460-48BF-A934-82199367BDF1}"/>
    <cellStyle name="Comma 6 2 7 2 3" xfId="52598" xr:uid="{7E157827-4BF2-4F80-8055-E6CD17A61AF5}"/>
    <cellStyle name="Comma 6 2 7 3" xfId="52599" xr:uid="{45CAC753-BA36-4B33-998F-AB873DAE3FA8}"/>
    <cellStyle name="Comma 6 2 7 4" xfId="52600" xr:uid="{FAD17309-E4C5-4D7B-933B-FBB4384EFC8B}"/>
    <cellStyle name="Comma 6 2 8" xfId="52601" xr:uid="{23AD4BED-25DF-49B3-8CE7-89E0137BE620}"/>
    <cellStyle name="Comma 6 2 8 2" xfId="52602" xr:uid="{FEFE64B4-21FA-4B9F-A2B5-C284DCAB7A13}"/>
    <cellStyle name="Comma 6 2 8 3" xfId="52603" xr:uid="{FD1B8B12-441E-4184-B6F6-DBD113B33540}"/>
    <cellStyle name="Comma 6 2 9" xfId="52604" xr:uid="{E11C14A8-92B7-467B-AF20-4AC213E461DE}"/>
    <cellStyle name="Comma 6 3" xfId="52605" xr:uid="{A025CC8F-452E-4A89-BF20-5F11FBE5C389}"/>
    <cellStyle name="Comma 6 3 10" xfId="52606" xr:uid="{73A591A2-0681-43DB-A243-541BE4FFB05A}"/>
    <cellStyle name="Comma 6 3 2" xfId="52607" xr:uid="{B3E40309-7DE7-4361-9EAF-B4F55719CAC7}"/>
    <cellStyle name="Comma 6 3 2 2" xfId="52608" xr:uid="{EA55B17F-63DA-4FC6-A668-3438250F5D17}"/>
    <cellStyle name="Comma 6 3 2 2 2" xfId="52609" xr:uid="{60CC19CC-3C28-419D-92F0-6F671265CC06}"/>
    <cellStyle name="Comma 6 3 2 2 2 2" xfId="52610" xr:uid="{57746BD5-16A0-4976-AD60-162B04D50FEB}"/>
    <cellStyle name="Comma 6 3 2 2 2 2 2" xfId="52611" xr:uid="{0D4A920E-A5E0-49C6-ADF8-BE763AD07385}"/>
    <cellStyle name="Comma 6 3 2 2 2 2 3" xfId="52612" xr:uid="{6359ECC4-A7E9-497E-B90B-066D306D9F46}"/>
    <cellStyle name="Comma 6 3 2 2 2 3" xfId="52613" xr:uid="{4B268701-CE94-4D67-9EC4-05F4102CE353}"/>
    <cellStyle name="Comma 6 3 2 2 2 4" xfId="52614" xr:uid="{6E1E91B1-979E-460E-A1DE-9A0E73F72CD8}"/>
    <cellStyle name="Comma 6 3 2 2 3" xfId="52615" xr:uid="{6605944D-0C79-43CC-A28A-29BA653C5497}"/>
    <cellStyle name="Comma 6 3 2 2 3 2" xfId="52616" xr:uid="{03507DC5-4F0F-465A-BFF0-DE3D44BBD943}"/>
    <cellStyle name="Comma 6 3 2 2 3 3" xfId="52617" xr:uid="{54A86B30-9E9F-48AA-9B02-469A67FB9BBA}"/>
    <cellStyle name="Comma 6 3 2 2 4" xfId="52618" xr:uid="{26639A1B-5288-416B-943F-8A89EEC4F5A4}"/>
    <cellStyle name="Comma 6 3 2 2 5" xfId="52619" xr:uid="{4B498447-B36B-4AED-8AC1-BFC6513F75E9}"/>
    <cellStyle name="Comma 6 3 2 3" xfId="52620" xr:uid="{B2AC4285-7728-4150-AD46-D234D46AB4F6}"/>
    <cellStyle name="Comma 6 3 2 3 2" xfId="52621" xr:uid="{30459362-5C2D-4BC0-AAE2-87073385546B}"/>
    <cellStyle name="Comma 6 3 2 3 2 2" xfId="52622" xr:uid="{7886E332-E4ED-4044-8AA3-2C9DCC7CFD99}"/>
    <cellStyle name="Comma 6 3 2 3 2 2 2" xfId="52623" xr:uid="{F523D83B-C108-482E-B751-6D77CBD027FE}"/>
    <cellStyle name="Comma 6 3 2 3 2 2 3" xfId="52624" xr:uid="{4B6FC724-762C-49B3-863D-F3FA22D6CE25}"/>
    <cellStyle name="Comma 6 3 2 3 2 3" xfId="52625" xr:uid="{6F560E44-CF69-44D1-9E29-131C47623CA2}"/>
    <cellStyle name="Comma 6 3 2 3 2 4" xfId="52626" xr:uid="{5C00F15F-8F11-4CCA-8CE8-3C99C24C0197}"/>
    <cellStyle name="Comma 6 3 2 3 3" xfId="52627" xr:uid="{F50F5BEC-1027-41AB-8489-268122DD2489}"/>
    <cellStyle name="Comma 6 3 2 3 3 2" xfId="52628" xr:uid="{DA5B65CE-15FF-4D09-A86E-6FD3ABFA9504}"/>
    <cellStyle name="Comma 6 3 2 3 3 3" xfId="52629" xr:uid="{4851CEEC-2ABA-4837-9D07-1259E4422FC5}"/>
    <cellStyle name="Comma 6 3 2 3 4" xfId="52630" xr:uid="{9FF0B8EB-7D22-489A-8881-0CF729C95F83}"/>
    <cellStyle name="Comma 6 3 2 3 5" xfId="52631" xr:uid="{9C34B34A-615F-4CD7-8B99-301236A1854E}"/>
    <cellStyle name="Comma 6 3 2 4" xfId="52632" xr:uid="{D99E1408-7DE0-4F43-8908-4616A3F1DD66}"/>
    <cellStyle name="Comma 6 3 2 4 2" xfId="52633" xr:uid="{3DF6B00D-A8E0-42C3-826D-606B0C3B6AB1}"/>
    <cellStyle name="Comma 6 3 2 4 2 2" xfId="52634" xr:uid="{82C97FA9-7DCA-4A94-A6CE-B7B42573E017}"/>
    <cellStyle name="Comma 6 3 2 4 2 2 2" xfId="52635" xr:uid="{3E419E1D-C787-4B2F-9E66-52E5A1DEC577}"/>
    <cellStyle name="Comma 6 3 2 4 2 2 3" xfId="52636" xr:uid="{D39B70C9-D9D7-4F14-ABD7-D8925DAE4EEF}"/>
    <cellStyle name="Comma 6 3 2 4 2 3" xfId="52637" xr:uid="{F129DCC0-6D51-4E26-AE72-38491F7C09CF}"/>
    <cellStyle name="Comma 6 3 2 4 2 4" xfId="52638" xr:uid="{70ED8988-2263-4DF5-A17A-9D5DF68FDC92}"/>
    <cellStyle name="Comma 6 3 2 4 3" xfId="52639" xr:uid="{028A7F8D-FF92-426C-87F5-D43586EC50A4}"/>
    <cellStyle name="Comma 6 3 2 4 3 2" xfId="52640" xr:uid="{980A2290-B06A-4346-982B-57AA3A389407}"/>
    <cellStyle name="Comma 6 3 2 4 3 3" xfId="52641" xr:uid="{00AE1416-BA55-4A29-81D9-166BA6A39ABD}"/>
    <cellStyle name="Comma 6 3 2 4 4" xfId="52642" xr:uid="{8F816741-3B6C-449B-85D7-4BE9BC3CEE50}"/>
    <cellStyle name="Comma 6 3 2 4 5" xfId="52643" xr:uid="{FAA9D335-1510-42C4-A5FD-32D81CA73BF2}"/>
    <cellStyle name="Comma 6 3 2 5" xfId="52644" xr:uid="{8A25FF8E-3847-4EC4-B4C1-A2A575E1DA64}"/>
    <cellStyle name="Comma 6 3 2 5 2" xfId="52645" xr:uid="{C79FF1FD-7289-4D9B-B99E-921D5E6C10F1}"/>
    <cellStyle name="Comma 6 3 2 5 2 2" xfId="52646" xr:uid="{3116D343-A1E0-458A-8C2E-9F7C7221BCB4}"/>
    <cellStyle name="Comma 6 3 2 5 2 2 2" xfId="52647" xr:uid="{CCE8DF33-95F2-47DA-BC16-526C8BC93495}"/>
    <cellStyle name="Comma 6 3 2 5 2 2 3" xfId="52648" xr:uid="{CD6F7F1F-EBC4-417A-BCF1-36B36E100ACA}"/>
    <cellStyle name="Comma 6 3 2 5 2 3" xfId="52649" xr:uid="{596B5A3C-8EE9-4F9B-9240-2DAE1D28A823}"/>
    <cellStyle name="Comma 6 3 2 5 2 4" xfId="52650" xr:uid="{11875350-97F3-427E-837E-2FB233C581D8}"/>
    <cellStyle name="Comma 6 3 2 5 3" xfId="52651" xr:uid="{DF69EFFC-EACD-45A5-BC07-AD4F10E5EF94}"/>
    <cellStyle name="Comma 6 3 2 5 3 2" xfId="52652" xr:uid="{6646A81B-BF52-44F3-BD3A-2E686E7B1200}"/>
    <cellStyle name="Comma 6 3 2 5 3 3" xfId="52653" xr:uid="{33299E30-05A9-4E78-8ACB-D767B6FD19F6}"/>
    <cellStyle name="Comma 6 3 2 5 4" xfId="52654" xr:uid="{91E2CF89-5C49-444A-A8A5-108C9AB866A1}"/>
    <cellStyle name="Comma 6 3 2 5 5" xfId="52655" xr:uid="{23F2FC9D-D97A-42F0-AA23-8EDEC0E07345}"/>
    <cellStyle name="Comma 6 3 2 6" xfId="52656" xr:uid="{B62D31A4-D6BC-4AC5-BE52-4C5B9DB921F3}"/>
    <cellStyle name="Comma 6 3 2 6 2" xfId="52657" xr:uid="{1AE0DFC2-4A3A-4B1A-8EBA-F2F4633BC70E}"/>
    <cellStyle name="Comma 6 3 2 6 2 2" xfId="52658" xr:uid="{262C4154-DA3D-45D8-AB07-DCE23F245156}"/>
    <cellStyle name="Comma 6 3 2 6 2 3" xfId="52659" xr:uid="{5C90B2DD-FC3E-4014-A8FD-31839CACA866}"/>
    <cellStyle name="Comma 6 3 2 6 3" xfId="52660" xr:uid="{783E6CB8-EA0B-4476-9406-E302E3DF3112}"/>
    <cellStyle name="Comma 6 3 2 6 4" xfId="52661" xr:uid="{F68FF37D-6608-41B6-AE67-1E5811FDB397}"/>
    <cellStyle name="Comma 6 3 2 7" xfId="52662" xr:uid="{21F23A86-D561-49B2-8CE6-1970F7B1628C}"/>
    <cellStyle name="Comma 6 3 2 7 2" xfId="52663" xr:uid="{C44B0DB0-BFF0-41F5-9D32-83F6A1B0E9E5}"/>
    <cellStyle name="Comma 6 3 2 7 3" xfId="52664" xr:uid="{A25A6477-F9A1-4089-960A-C68627B1A58D}"/>
    <cellStyle name="Comma 6 3 2 8" xfId="52665" xr:uid="{340AFA05-E0DA-4C6B-A373-F90306B2537D}"/>
    <cellStyle name="Comma 6 3 2 9" xfId="52666" xr:uid="{F5364DFF-84D8-4138-89A5-B65BF753EFC2}"/>
    <cellStyle name="Comma 6 3 3" xfId="52667" xr:uid="{723AF16E-2198-45FF-AD14-213C748AE8A2}"/>
    <cellStyle name="Comma 6 3 3 2" xfId="52668" xr:uid="{7788FCC5-8AEC-412E-9090-F4F969B12921}"/>
    <cellStyle name="Comma 6 3 3 2 2" xfId="52669" xr:uid="{742D5F0A-4F82-4447-9229-9AC60A4B8477}"/>
    <cellStyle name="Comma 6 3 3 2 2 2" xfId="52670" xr:uid="{16A53068-CA53-4AB9-A495-046A0EADF852}"/>
    <cellStyle name="Comma 6 3 3 2 2 3" xfId="52671" xr:uid="{F02DF8E7-E949-4AC5-B3D1-8C6F05C6D305}"/>
    <cellStyle name="Comma 6 3 3 2 3" xfId="52672" xr:uid="{3CB0ACFA-134C-4C88-AF7D-F32A3D38E748}"/>
    <cellStyle name="Comma 6 3 3 2 4" xfId="52673" xr:uid="{1321778F-3876-41EF-B5CC-8BD40935E78F}"/>
    <cellStyle name="Comma 6 3 3 3" xfId="52674" xr:uid="{EB153C4B-C0B7-405C-960D-E4B5F80D6FE6}"/>
    <cellStyle name="Comma 6 3 3 3 2" xfId="52675" xr:uid="{FD948037-AE43-4257-9D7F-C79C29512EEA}"/>
    <cellStyle name="Comma 6 3 3 3 3" xfId="52676" xr:uid="{2CFBFD1B-9CE6-4100-95ED-086778CADF35}"/>
    <cellStyle name="Comma 6 3 3 4" xfId="52677" xr:uid="{52DAF3B1-7295-4FFD-9038-89C2F105D306}"/>
    <cellStyle name="Comma 6 3 3 5" xfId="52678" xr:uid="{927844F7-D178-4693-9994-145B6DA6B0D7}"/>
    <cellStyle name="Comma 6 3 4" xfId="52679" xr:uid="{125BB04D-32F9-42BC-B1DF-DDC83268D355}"/>
    <cellStyle name="Comma 6 3 4 2" xfId="52680" xr:uid="{482472B2-1848-459A-B201-BF71F55044C6}"/>
    <cellStyle name="Comma 6 3 4 2 2" xfId="52681" xr:uid="{A7688A3A-5C16-445A-863D-F6F664D6B9AF}"/>
    <cellStyle name="Comma 6 3 4 2 2 2" xfId="52682" xr:uid="{92EA3F1B-AD33-44DE-BD7F-B933AE75A1E7}"/>
    <cellStyle name="Comma 6 3 4 2 2 3" xfId="52683" xr:uid="{17844473-0BB1-40C2-863C-67BA749A03B2}"/>
    <cellStyle name="Comma 6 3 4 2 3" xfId="52684" xr:uid="{9DC7258F-AAD6-45B8-9C34-72922F0BE30B}"/>
    <cellStyle name="Comma 6 3 4 2 4" xfId="52685" xr:uid="{FA19AAD7-C633-49DB-B651-511CA391EAE8}"/>
    <cellStyle name="Comma 6 3 4 3" xfId="52686" xr:uid="{CA39CC93-46DC-4DD0-B671-2562609D63AB}"/>
    <cellStyle name="Comma 6 3 4 3 2" xfId="52687" xr:uid="{D239E054-382A-4860-AF46-6016808B88A7}"/>
    <cellStyle name="Comma 6 3 4 3 3" xfId="52688" xr:uid="{61160821-9BA7-4F03-9122-33D32287EEC7}"/>
    <cellStyle name="Comma 6 3 4 4" xfId="52689" xr:uid="{3663AF8C-031C-4DD4-B420-CC664A1BE9E6}"/>
    <cellStyle name="Comma 6 3 4 5" xfId="52690" xr:uid="{3972D76E-4658-4226-8397-71D2BA0F4C7B}"/>
    <cellStyle name="Comma 6 3 5" xfId="52691" xr:uid="{B6F4946E-78AF-4ACA-B778-787FC6E119B6}"/>
    <cellStyle name="Comma 6 3 5 2" xfId="52692" xr:uid="{48DAF5F0-A648-466B-B1FC-7F4E0755CAA9}"/>
    <cellStyle name="Comma 6 3 5 2 2" xfId="52693" xr:uid="{24EC5A4E-9B56-47C8-94F9-4F78BEDD82E1}"/>
    <cellStyle name="Comma 6 3 5 2 2 2" xfId="52694" xr:uid="{0A0F83AA-D59F-4F08-A2CE-75018820CA5B}"/>
    <cellStyle name="Comma 6 3 5 2 2 3" xfId="52695" xr:uid="{86370CA2-A819-4579-A874-8A0C1813CE08}"/>
    <cellStyle name="Comma 6 3 5 2 3" xfId="52696" xr:uid="{322BCDC1-C4A0-4B0B-8E78-397640AF6577}"/>
    <cellStyle name="Comma 6 3 5 2 4" xfId="52697" xr:uid="{1AECF8A6-0C97-4081-BA6F-786255D28F95}"/>
    <cellStyle name="Comma 6 3 5 3" xfId="52698" xr:uid="{62ED8A60-CB82-419A-B3EF-0061E98040DA}"/>
    <cellStyle name="Comma 6 3 5 3 2" xfId="52699" xr:uid="{3044DB9C-151A-49EA-87F4-BC385A29C9EB}"/>
    <cellStyle name="Comma 6 3 5 3 3" xfId="52700" xr:uid="{4F6B5BCD-248E-4A8F-83AD-FA3BA0A9ECE5}"/>
    <cellStyle name="Comma 6 3 5 4" xfId="52701" xr:uid="{50BDA4EF-4143-462A-AEF4-5694D7D2F1BD}"/>
    <cellStyle name="Comma 6 3 5 5" xfId="52702" xr:uid="{7592C7D6-B11C-48D7-861C-27DE1C16D4E7}"/>
    <cellStyle name="Comma 6 3 6" xfId="52703" xr:uid="{EF6A2F7A-77F1-4350-8516-B78365BCE3B7}"/>
    <cellStyle name="Comma 6 3 6 2" xfId="52704" xr:uid="{0785CE94-5E63-42AB-BA50-9800E4BA53C8}"/>
    <cellStyle name="Comma 6 3 6 2 2" xfId="52705" xr:uid="{E434D3D8-4403-4C48-8E05-1FEE66C1D602}"/>
    <cellStyle name="Comma 6 3 6 2 2 2" xfId="52706" xr:uid="{60BDFF0C-194E-476C-B450-EA29E312CA98}"/>
    <cellStyle name="Comma 6 3 6 2 2 3" xfId="52707" xr:uid="{161D4F99-191B-4044-8FC6-B61DE4745F40}"/>
    <cellStyle name="Comma 6 3 6 2 3" xfId="52708" xr:uid="{07A3F596-13DF-48A9-8B7A-4986B078950D}"/>
    <cellStyle name="Comma 6 3 6 2 4" xfId="52709" xr:uid="{99BFDCEE-394D-41B7-AB5E-6CF3AB895C67}"/>
    <cellStyle name="Comma 6 3 6 3" xfId="52710" xr:uid="{F02A8ECE-8C08-4CC3-8B19-DF1403264211}"/>
    <cellStyle name="Comma 6 3 6 3 2" xfId="52711" xr:uid="{688F110E-70EB-47B5-8E70-D79840ACEE38}"/>
    <cellStyle name="Comma 6 3 6 3 3" xfId="52712" xr:uid="{989BA7F9-5137-4996-A5B3-BE845F3A6AE2}"/>
    <cellStyle name="Comma 6 3 6 4" xfId="52713" xr:uid="{A5BDF04B-7E9C-48AB-811D-28C7F2045D46}"/>
    <cellStyle name="Comma 6 3 6 5" xfId="52714" xr:uid="{2224E106-CFA5-4639-B016-6CB34E60C779}"/>
    <cellStyle name="Comma 6 3 7" xfId="52715" xr:uid="{BF4C4DF4-5D59-4AAA-BE52-0957A8DCE52B}"/>
    <cellStyle name="Comma 6 3 7 2" xfId="52716" xr:uid="{7F79CCA9-E97A-473B-ABFC-D2D968310AA8}"/>
    <cellStyle name="Comma 6 3 7 2 2" xfId="52717" xr:uid="{A549A5AF-D653-4DD8-BEEB-F32D048BF875}"/>
    <cellStyle name="Comma 6 3 7 2 3" xfId="52718" xr:uid="{78B145EF-26E2-48F0-BDE9-CA9F0BCB9339}"/>
    <cellStyle name="Comma 6 3 7 3" xfId="52719" xr:uid="{FD55231A-7974-446B-907A-A6A82C83A9DF}"/>
    <cellStyle name="Comma 6 3 7 4" xfId="52720" xr:uid="{E8DA2777-7392-4B2B-909B-CA5402869103}"/>
    <cellStyle name="Comma 6 3 8" xfId="52721" xr:uid="{2B1FA1E0-A4A7-477F-A4CA-179C42AFA1B7}"/>
    <cellStyle name="Comma 6 3 8 2" xfId="52722" xr:uid="{CDEF1EB8-B2FD-4DDD-B9B0-3D975946D1AB}"/>
    <cellStyle name="Comma 6 3 8 3" xfId="52723" xr:uid="{D10EA0E8-85BF-424C-A07E-49CB8E33CA26}"/>
    <cellStyle name="Comma 6 3 9" xfId="52724" xr:uid="{EDEB55DF-E792-4CA1-AF82-F8A1F3EFBA8B}"/>
    <cellStyle name="Comma 6 4" xfId="52725" xr:uid="{1548920C-93E3-45AE-8481-4A0180382E90}"/>
    <cellStyle name="Comma 6 4 2" xfId="52726" xr:uid="{1B2ED611-F532-4AB1-BE0F-9222841D5E3D}"/>
    <cellStyle name="Comma 6 4 2 2" xfId="52727" xr:uid="{A19C94CC-D4DA-4E5A-ADF1-9A8BC8E67D0C}"/>
    <cellStyle name="Comma 6 4 2 2 2" xfId="52728" xr:uid="{44DBE727-563F-4057-8C7A-0DFDB2BF8DE4}"/>
    <cellStyle name="Comma 6 4 2 2 3" xfId="52729" xr:uid="{CB8F3F0E-29F2-4379-B0D5-F18CF4C09F39}"/>
    <cellStyle name="Comma 6 4 2 3" xfId="52730" xr:uid="{18785BAB-4A85-4E4F-A741-886B6A037FA6}"/>
    <cellStyle name="Comma 6 4 2 4" xfId="52731" xr:uid="{68C17433-FA9A-412A-8A71-A95A9DB8A45B}"/>
    <cellStyle name="Comma 6 4 3" xfId="52732" xr:uid="{B9D605CF-E04A-4279-A32F-CD814327C632}"/>
    <cellStyle name="Comma 6 4 3 2" xfId="52733" xr:uid="{CA9ACC8A-B9A8-436F-B90D-C69C0879AD5C}"/>
    <cellStyle name="Comma 6 4 3 3" xfId="52734" xr:uid="{50BB5FDF-67F7-442F-A406-F18070AF4C17}"/>
    <cellStyle name="Comma 6 4 4" xfId="52735" xr:uid="{0D52F022-CB6F-432D-8B74-08C3ACA55294}"/>
    <cellStyle name="Comma 6 4 5" xfId="52736" xr:uid="{334BE762-9DFD-45BB-9B01-8FEC353B407C}"/>
    <cellStyle name="Comma 6 5" xfId="52737" xr:uid="{FE9EBBDB-FCF2-4487-A431-D40DE1CABF9E}"/>
    <cellStyle name="Comma 6 5 2" xfId="52738" xr:uid="{A1641EEC-DD3F-482E-8AEC-9200066D7A2A}"/>
    <cellStyle name="Comma 6 5 2 2" xfId="52739" xr:uid="{5F8F7798-DE83-4CF1-9A0D-41749FE1193A}"/>
    <cellStyle name="Comma 6 5 2 2 2" xfId="52740" xr:uid="{ED655120-B03E-415A-9A78-EBBC6BA9B115}"/>
    <cellStyle name="Comma 6 5 2 2 3" xfId="52741" xr:uid="{9A77D190-448B-4A3C-A2BD-6709179133CF}"/>
    <cellStyle name="Comma 6 5 2 3" xfId="52742" xr:uid="{60520617-1A18-421A-8CD8-6A87BBE777A6}"/>
    <cellStyle name="Comma 6 5 2 4" xfId="52743" xr:uid="{85F5671B-B021-4114-AF74-50055B346EA4}"/>
    <cellStyle name="Comma 6 5 3" xfId="52744" xr:uid="{3FC78C0C-15CA-481F-AD17-E883BB4F9779}"/>
    <cellStyle name="Comma 6 5 3 2" xfId="52745" xr:uid="{9BAF91FA-BA4F-44BE-A79D-450EFD1F39F0}"/>
    <cellStyle name="Comma 6 5 3 3" xfId="52746" xr:uid="{75D81267-D2FE-4292-BC77-43FBCBB1B674}"/>
    <cellStyle name="Comma 6 5 4" xfId="52747" xr:uid="{E798A55D-2F64-4100-8E62-AD64B5B596F0}"/>
    <cellStyle name="Comma 6 5 5" xfId="52748" xr:uid="{B1E7ADD5-6383-40C0-A642-61A8F0C9CCBA}"/>
    <cellStyle name="Comma 6 6" xfId="52749" xr:uid="{075F632D-D547-4A23-A580-1AA76E4D3A54}"/>
    <cellStyle name="Comma 60" xfId="1520" xr:uid="{4F47D2B6-2EE2-4065-B42C-575990DD6A6A}"/>
    <cellStyle name="Comma 60 2" xfId="1521" xr:uid="{6BA87E8A-02D8-47D4-913C-CE1B3C134A4C}"/>
    <cellStyle name="Comma 61" xfId="1522" xr:uid="{FF103706-9F3D-4D3B-BB42-17F30B0A2CFE}"/>
    <cellStyle name="Comma 61 2" xfId="1523" xr:uid="{05CDEA36-43AA-4DD7-B3BA-8D2917754582}"/>
    <cellStyle name="Comma 62" xfId="1524" xr:uid="{B0947EB2-FEF3-47AF-AA4B-B2E9A5A3B0A8}"/>
    <cellStyle name="Comma 62 2" xfId="1525" xr:uid="{56DD419F-6CF9-44CA-B082-2EF03257D2DF}"/>
    <cellStyle name="Comma 63" xfId="1526" xr:uid="{A5C36531-2776-46F2-9168-602130C59A63}"/>
    <cellStyle name="Comma 63 2" xfId="1527" xr:uid="{97CB03FC-A534-4797-9985-51B22B83C3B5}"/>
    <cellStyle name="Comma 64" xfId="1528" xr:uid="{80170E5E-988D-4FAA-8B33-334673EECF46}"/>
    <cellStyle name="Comma 64 2" xfId="1529" xr:uid="{97C84964-0C99-4BFE-B90D-E8E6AEDB8ACE}"/>
    <cellStyle name="Comma 65" xfId="1530" xr:uid="{739D971D-E5C2-49D2-A1BC-F48F9AEB4C70}"/>
    <cellStyle name="Comma 65 2" xfId="1531" xr:uid="{A51110F2-037E-433C-8387-F25260CE8F1F}"/>
    <cellStyle name="Comma 66" xfId="1532" xr:uid="{A687AB78-0F10-4E0E-9C9A-C5419492B512}"/>
    <cellStyle name="Comma 66 2" xfId="1533" xr:uid="{822E016B-E187-46A6-9339-25BB6E838C61}"/>
    <cellStyle name="Comma 67" xfId="1534" xr:uid="{EDC296E6-8F0C-402C-91D9-48EE0A1B2CB1}"/>
    <cellStyle name="Comma 67 2" xfId="1535" xr:uid="{0E636362-1A71-4382-ABF4-3C599C9883BF}"/>
    <cellStyle name="Comma 68" xfId="1536" xr:uid="{4638B3FD-B003-4E4F-A475-4968EE6D22C2}"/>
    <cellStyle name="Comma 68 2" xfId="1537" xr:uid="{1C2254B0-DF42-4B2E-93DE-3DD3E7140AB1}"/>
    <cellStyle name="Comma 69" xfId="1538" xr:uid="{A6444541-1962-4FA3-939B-85A6833756A9}"/>
    <cellStyle name="Comma 69 2" xfId="1539" xr:uid="{53A4C603-2108-43E1-94F6-91F7DCD5A0F9}"/>
    <cellStyle name="Comma 7" xfId="1540" xr:uid="{B90BB791-45C8-409F-B7D5-C9E7781926DD}"/>
    <cellStyle name="Comma 7 2" xfId="1541" xr:uid="{F180E688-438D-4075-970A-4084C4F5C629}"/>
    <cellStyle name="Comma 7 2 10" xfId="52750" xr:uid="{EB16530B-3866-4F6A-B741-92F4B7A9E40D}"/>
    <cellStyle name="Comma 7 2 2" xfId="52751" xr:uid="{7A8E6714-5938-49BC-A4EA-72382A74E244}"/>
    <cellStyle name="Comma 7 2 2 2" xfId="52752" xr:uid="{040BD38B-93EF-45C0-8B85-8C0F6C5B8C48}"/>
    <cellStyle name="Comma 7 2 2 2 2" xfId="52753" xr:uid="{2A010C6C-5E34-4B82-BAA0-EF2580AEA397}"/>
    <cellStyle name="Comma 7 2 2 2 2 2" xfId="52754" xr:uid="{256F921A-72C2-4104-89BB-4C9DA94372CC}"/>
    <cellStyle name="Comma 7 2 2 2 2 2 2" xfId="52755" xr:uid="{78D49F9E-113A-4F83-BC79-6C74188A3115}"/>
    <cellStyle name="Comma 7 2 2 2 2 2 3" xfId="52756" xr:uid="{FBF7271C-81B2-4237-AB88-12BD90DA1D90}"/>
    <cellStyle name="Comma 7 2 2 2 2 3" xfId="52757" xr:uid="{EF387190-D230-4F2C-85C3-8CD3F9BE537B}"/>
    <cellStyle name="Comma 7 2 2 2 2 4" xfId="52758" xr:uid="{193B90C5-CFC5-4E8D-90ED-3834B29DF9F4}"/>
    <cellStyle name="Comma 7 2 2 2 3" xfId="52759" xr:uid="{524F08B1-2C1A-415C-AD4B-1ECA97CED828}"/>
    <cellStyle name="Comma 7 2 2 2 3 2" xfId="52760" xr:uid="{EB2016B4-89C6-451E-859A-92CA8D102D74}"/>
    <cellStyle name="Comma 7 2 2 2 3 3" xfId="52761" xr:uid="{A48EBBF5-984D-443F-B189-D50AE18EEF28}"/>
    <cellStyle name="Comma 7 2 2 2 4" xfId="52762" xr:uid="{01CA71AB-4F30-4D0D-A7E0-8CFCFC4D4DA0}"/>
    <cellStyle name="Comma 7 2 2 2 5" xfId="52763" xr:uid="{CC64511D-C813-4A1B-A4AF-4D9488F8924B}"/>
    <cellStyle name="Comma 7 2 2 3" xfId="52764" xr:uid="{17778330-A905-4962-A829-E68D1F1F8762}"/>
    <cellStyle name="Comma 7 2 2 3 2" xfId="52765" xr:uid="{B5D2D1FA-FF05-409E-9FAD-BC9CC0028FC6}"/>
    <cellStyle name="Comma 7 2 2 3 2 2" xfId="52766" xr:uid="{D8F094AE-6A71-4D93-B505-B9AAC2C536C2}"/>
    <cellStyle name="Comma 7 2 2 3 2 2 2" xfId="52767" xr:uid="{475D28A3-FAFA-43DE-8208-05AE00F8AEF1}"/>
    <cellStyle name="Comma 7 2 2 3 2 2 3" xfId="52768" xr:uid="{89785B25-B6B2-469F-86D1-F4C85B31CF02}"/>
    <cellStyle name="Comma 7 2 2 3 2 3" xfId="52769" xr:uid="{EB3EF466-CAE6-448F-BBE8-C28556464234}"/>
    <cellStyle name="Comma 7 2 2 3 2 4" xfId="52770" xr:uid="{09B0DDB4-0AF3-4441-A3E3-125919848B35}"/>
    <cellStyle name="Comma 7 2 2 3 3" xfId="52771" xr:uid="{930E093E-ED6F-45C3-95EA-070DDA93FDA8}"/>
    <cellStyle name="Comma 7 2 2 3 3 2" xfId="52772" xr:uid="{FA76BBF0-0116-469A-9C17-E72F7991F365}"/>
    <cellStyle name="Comma 7 2 2 3 3 3" xfId="52773" xr:uid="{361A8A87-6173-4DBD-9165-A06D6E11AC78}"/>
    <cellStyle name="Comma 7 2 2 3 4" xfId="52774" xr:uid="{9EFB48DC-3C3E-424D-B988-9D70ED5343CA}"/>
    <cellStyle name="Comma 7 2 2 3 5" xfId="52775" xr:uid="{AB428716-1F8F-4AB6-BA71-A602AB098ED5}"/>
    <cellStyle name="Comma 7 2 2 4" xfId="52776" xr:uid="{AE407937-1DE6-4662-B4F9-CB51C7C87137}"/>
    <cellStyle name="Comma 7 2 2 4 2" xfId="52777" xr:uid="{CD207CEE-8EBF-46F8-8F7A-418953828F9C}"/>
    <cellStyle name="Comma 7 2 2 4 2 2" xfId="52778" xr:uid="{8288BB26-AFED-4D83-8D9C-1D55A2FAACC9}"/>
    <cellStyle name="Comma 7 2 2 4 2 2 2" xfId="52779" xr:uid="{1C1F4E4F-CBCC-42A0-96D8-D15C43FE0883}"/>
    <cellStyle name="Comma 7 2 2 4 2 2 3" xfId="52780" xr:uid="{5100F0AE-DB80-4241-9AAB-300841185EAE}"/>
    <cellStyle name="Comma 7 2 2 4 2 3" xfId="52781" xr:uid="{53C174E1-8994-41BB-AB85-38754337C95A}"/>
    <cellStyle name="Comma 7 2 2 4 2 4" xfId="52782" xr:uid="{070D69B8-6D5F-4640-9998-B85C383E57D7}"/>
    <cellStyle name="Comma 7 2 2 4 3" xfId="52783" xr:uid="{D237B235-C213-4768-BFB9-D698D448DED3}"/>
    <cellStyle name="Comma 7 2 2 4 3 2" xfId="52784" xr:uid="{E9AA5400-9A90-41B4-9351-2D2E51DFFB6F}"/>
    <cellStyle name="Comma 7 2 2 4 3 3" xfId="52785" xr:uid="{F39E3AD7-174F-4635-B3FC-BA09C1195F02}"/>
    <cellStyle name="Comma 7 2 2 4 4" xfId="52786" xr:uid="{4B8F547C-69B3-4C0A-8F3A-A819971F4E05}"/>
    <cellStyle name="Comma 7 2 2 4 5" xfId="52787" xr:uid="{797292E4-BF0C-4C11-93AF-C4AAD98948E3}"/>
    <cellStyle name="Comma 7 2 2 5" xfId="52788" xr:uid="{F126C974-2A91-4000-8D1B-68CC684BE4A1}"/>
    <cellStyle name="Comma 7 2 2 5 2" xfId="52789" xr:uid="{89F5C5CF-4104-4464-8862-16B6BDF80677}"/>
    <cellStyle name="Comma 7 2 2 5 2 2" xfId="52790" xr:uid="{C1D26D06-4ADA-4647-A5F9-D78E797C6255}"/>
    <cellStyle name="Comma 7 2 2 5 2 2 2" xfId="52791" xr:uid="{58935FBC-8171-47D0-BB5A-E8B7671D57F1}"/>
    <cellStyle name="Comma 7 2 2 5 2 2 3" xfId="52792" xr:uid="{340C9631-7FF6-4861-85B8-8F422949D286}"/>
    <cellStyle name="Comma 7 2 2 5 2 3" xfId="52793" xr:uid="{BF858DCB-FFAC-4BD5-8999-E22662ADFD58}"/>
    <cellStyle name="Comma 7 2 2 5 2 4" xfId="52794" xr:uid="{5BB7A0EF-0628-41E7-A142-51EB40F79ACC}"/>
    <cellStyle name="Comma 7 2 2 5 3" xfId="52795" xr:uid="{A2BF654A-8563-4298-AFD1-44C066293978}"/>
    <cellStyle name="Comma 7 2 2 5 3 2" xfId="52796" xr:uid="{89D03B49-038A-452C-814F-562B913DB9A1}"/>
    <cellStyle name="Comma 7 2 2 5 3 3" xfId="52797" xr:uid="{E7CEAB41-7F52-4CDD-AD63-E50D344731E2}"/>
    <cellStyle name="Comma 7 2 2 5 4" xfId="52798" xr:uid="{18E7176C-092E-4B46-9C70-C09A8155B4A2}"/>
    <cellStyle name="Comma 7 2 2 5 5" xfId="52799" xr:uid="{03FD2ABD-DA75-4943-9590-E89F50FF38BF}"/>
    <cellStyle name="Comma 7 2 2 6" xfId="52800" xr:uid="{062748AE-D44F-48C2-A8A8-2A0403DAAE3E}"/>
    <cellStyle name="Comma 7 2 2 6 2" xfId="52801" xr:uid="{A7876054-3D8E-49F6-A601-1E24643B6181}"/>
    <cellStyle name="Comma 7 2 2 6 2 2" xfId="52802" xr:uid="{C347ABCB-29F6-4056-9B66-B53992B70CF6}"/>
    <cellStyle name="Comma 7 2 2 6 2 3" xfId="52803" xr:uid="{94025090-95AD-43CC-8E94-A20919F0CF18}"/>
    <cellStyle name="Comma 7 2 2 6 3" xfId="52804" xr:uid="{CCEDE585-613B-47A4-8E1C-EDCDCA3C6B34}"/>
    <cellStyle name="Comma 7 2 2 6 4" xfId="52805" xr:uid="{18216293-126C-4F48-914E-EA5F9EB7FC84}"/>
    <cellStyle name="Comma 7 2 2 7" xfId="52806" xr:uid="{AD08D5A1-B38A-4502-AB32-A3D868CEA758}"/>
    <cellStyle name="Comma 7 2 2 7 2" xfId="52807" xr:uid="{23639397-F497-4EF1-BB2F-10930C5E0196}"/>
    <cellStyle name="Comma 7 2 2 7 3" xfId="52808" xr:uid="{E012800C-FAE8-43F8-ACAD-E4233E5E1AFF}"/>
    <cellStyle name="Comma 7 2 2 8" xfId="52809" xr:uid="{0D820E40-9625-4AEA-AB38-CF5C1E723E18}"/>
    <cellStyle name="Comma 7 2 2 9" xfId="52810" xr:uid="{1CD35C7B-4AFC-4093-9087-A70862F4E80F}"/>
    <cellStyle name="Comma 7 2 3" xfId="52811" xr:uid="{BC070C11-9405-4A9C-903E-0D95068502E7}"/>
    <cellStyle name="Comma 7 2 3 2" xfId="52812" xr:uid="{8F5B416C-B4A3-4278-AB1A-931FD237474F}"/>
    <cellStyle name="Comma 7 2 3 2 2" xfId="52813" xr:uid="{964FB810-781F-4E34-808B-8A4ED3066449}"/>
    <cellStyle name="Comma 7 2 3 2 2 2" xfId="52814" xr:uid="{D9BC482E-196F-4D72-8888-AAF6F0DEEB98}"/>
    <cellStyle name="Comma 7 2 3 2 2 3" xfId="52815" xr:uid="{9ECB8450-BE2E-4B64-A5EB-43AC30DCF341}"/>
    <cellStyle name="Comma 7 2 3 2 3" xfId="52816" xr:uid="{5E686729-A8BC-424C-9CE5-F63E0D69C92F}"/>
    <cellStyle name="Comma 7 2 3 2 4" xfId="52817" xr:uid="{0EFE58C8-E0A8-493B-AE3E-46A28ECBDA4C}"/>
    <cellStyle name="Comma 7 2 3 3" xfId="52818" xr:uid="{9A238185-7DA0-4D7B-A3ED-B6E866BC31D4}"/>
    <cellStyle name="Comma 7 2 3 3 2" xfId="52819" xr:uid="{5C001EEF-2741-4A11-91D1-0CA3D122A9D2}"/>
    <cellStyle name="Comma 7 2 3 3 3" xfId="52820" xr:uid="{561AD6C5-E7B9-4AE6-8795-A7DF500CDAC1}"/>
    <cellStyle name="Comma 7 2 3 4" xfId="52821" xr:uid="{5DA90B19-1C78-495A-B973-2523B8FF5748}"/>
    <cellStyle name="Comma 7 2 3 5" xfId="52822" xr:uid="{3F46832C-485D-4CE5-A91B-B0359EF8977D}"/>
    <cellStyle name="Comma 7 2 4" xfId="52823" xr:uid="{CDB36C27-DA94-4322-8EB1-F93F8DCE8524}"/>
    <cellStyle name="Comma 7 2 4 2" xfId="52824" xr:uid="{AEB730CF-E9EC-44F7-AFE2-8C062BA99D02}"/>
    <cellStyle name="Comma 7 2 4 2 2" xfId="52825" xr:uid="{A2961739-D0E9-42BF-ABD0-4A549924C526}"/>
    <cellStyle name="Comma 7 2 4 2 2 2" xfId="52826" xr:uid="{CB018F61-6C99-4CF9-B62D-9FC7014741FC}"/>
    <cellStyle name="Comma 7 2 4 2 2 3" xfId="52827" xr:uid="{20C17F98-87A8-4E38-94FA-E5A637C93F45}"/>
    <cellStyle name="Comma 7 2 4 2 3" xfId="52828" xr:uid="{82B39D6E-0C35-4778-9BB0-7B1E18156188}"/>
    <cellStyle name="Comma 7 2 4 2 4" xfId="52829" xr:uid="{3E1BA86D-01B2-4E47-A467-14C7E7C04E27}"/>
    <cellStyle name="Comma 7 2 4 3" xfId="52830" xr:uid="{0D732054-D46A-4AAE-9F81-0F9A3740CF15}"/>
    <cellStyle name="Comma 7 2 4 3 2" xfId="52831" xr:uid="{BCB49143-F09C-44BA-81DB-B518C0D1678F}"/>
    <cellStyle name="Comma 7 2 4 3 3" xfId="52832" xr:uid="{28427A1B-1543-4F4F-BA8A-7EEBB702B414}"/>
    <cellStyle name="Comma 7 2 4 4" xfId="52833" xr:uid="{E88CE3FA-B91B-4431-A6FA-8EE86D347E06}"/>
    <cellStyle name="Comma 7 2 4 5" xfId="52834" xr:uid="{432D5FBD-F797-4023-932D-BCC6BE0F76C9}"/>
    <cellStyle name="Comma 7 2 5" xfId="52835" xr:uid="{B6CF12BE-3198-473A-A346-243D12AF864F}"/>
    <cellStyle name="Comma 7 2 5 2" xfId="52836" xr:uid="{8CF6C04C-9046-4B8C-ADF6-645BAF0D7BA3}"/>
    <cellStyle name="Comma 7 2 5 2 2" xfId="52837" xr:uid="{0114CF8B-1632-4C5C-ABA8-A687FB194BF5}"/>
    <cellStyle name="Comma 7 2 5 2 2 2" xfId="52838" xr:uid="{E4EBC6E8-20F4-40D9-B6CD-A5B0C5412728}"/>
    <cellStyle name="Comma 7 2 5 2 2 3" xfId="52839" xr:uid="{3F9CAADF-AD82-4A60-9D44-70229DC54A23}"/>
    <cellStyle name="Comma 7 2 5 2 3" xfId="52840" xr:uid="{BEFC08A0-8293-4293-B139-90BDB60238E4}"/>
    <cellStyle name="Comma 7 2 5 2 4" xfId="52841" xr:uid="{28081AF5-CE5A-4A63-9ECA-C287ABDEDFAB}"/>
    <cellStyle name="Comma 7 2 5 3" xfId="52842" xr:uid="{1DB24ACA-E7BF-4469-B914-E7CBDF44D1E9}"/>
    <cellStyle name="Comma 7 2 5 3 2" xfId="52843" xr:uid="{35F245D8-C49A-4714-9967-F5F5E98228CA}"/>
    <cellStyle name="Comma 7 2 5 3 3" xfId="52844" xr:uid="{0CC201A8-CBC6-48C4-B419-51AF0587D8E6}"/>
    <cellStyle name="Comma 7 2 5 4" xfId="52845" xr:uid="{103C2F89-802C-41A6-B2E5-B1FE907B644F}"/>
    <cellStyle name="Comma 7 2 5 5" xfId="52846" xr:uid="{29D78FCD-767E-4B8B-B023-37BF6CF3BE44}"/>
    <cellStyle name="Comma 7 2 6" xfId="52847" xr:uid="{9FCAEA9C-9DB9-4CD2-B4FF-586E04E9FE6C}"/>
    <cellStyle name="Comma 7 2 6 2" xfId="52848" xr:uid="{87CFD857-D699-40AC-A247-9D7031339E98}"/>
    <cellStyle name="Comma 7 2 6 2 2" xfId="52849" xr:uid="{748510FB-E9E2-4107-A0DC-FC89AF9329C2}"/>
    <cellStyle name="Comma 7 2 6 2 2 2" xfId="52850" xr:uid="{2C1E7E4F-AFED-443E-B6FD-D6F64585BE21}"/>
    <cellStyle name="Comma 7 2 6 2 2 3" xfId="52851" xr:uid="{A0D8E86C-E486-4E60-B7D1-ACDC50DE71D0}"/>
    <cellStyle name="Comma 7 2 6 2 3" xfId="52852" xr:uid="{B1D88AAA-5B52-4922-BB20-12D553129C4C}"/>
    <cellStyle name="Comma 7 2 6 2 4" xfId="52853" xr:uid="{F61EBF79-3C03-4153-AF4F-85931463976D}"/>
    <cellStyle name="Comma 7 2 6 3" xfId="52854" xr:uid="{A8B4CBB5-C834-4AFD-8CC4-75E12B1CAA60}"/>
    <cellStyle name="Comma 7 2 6 3 2" xfId="52855" xr:uid="{9BBBAA13-CABC-4FB4-9C56-E0C5EF8F6509}"/>
    <cellStyle name="Comma 7 2 6 3 3" xfId="52856" xr:uid="{095A011B-4D6F-4305-A446-9CE923C736CE}"/>
    <cellStyle name="Comma 7 2 6 4" xfId="52857" xr:uid="{E51AD8B7-F4AB-4C54-A22F-CEED38B2337A}"/>
    <cellStyle name="Comma 7 2 6 5" xfId="52858" xr:uid="{B846F023-A6EF-455B-97D4-CB934F103F5A}"/>
    <cellStyle name="Comma 7 2 7" xfId="52859" xr:uid="{4E2C6687-218D-40C0-9A45-A14D5AE0D4FD}"/>
    <cellStyle name="Comma 7 2 7 2" xfId="52860" xr:uid="{D53FA75B-E089-4124-982D-0705A9C53CD5}"/>
    <cellStyle name="Comma 7 2 7 2 2" xfId="52861" xr:uid="{05BF954B-97E0-4008-A64C-9DCC5E12C757}"/>
    <cellStyle name="Comma 7 2 7 2 3" xfId="52862" xr:uid="{A317E905-DC89-4C63-A5FE-6C0566CCDF45}"/>
    <cellStyle name="Comma 7 2 7 3" xfId="52863" xr:uid="{E970FF27-3728-48FA-86F2-8DFB0C5B6708}"/>
    <cellStyle name="Comma 7 2 7 4" xfId="52864" xr:uid="{90D3A545-5A3A-43F2-9E9A-37E0F5DAC46D}"/>
    <cellStyle name="Comma 7 2 8" xfId="52865" xr:uid="{486AB6ED-81A9-40A1-A1BA-08F193F17BD0}"/>
    <cellStyle name="Comma 7 2 8 2" xfId="52866" xr:uid="{C19CBEAF-6410-4721-80C7-B08F85E85EEC}"/>
    <cellStyle name="Comma 7 2 8 3" xfId="52867" xr:uid="{E9C428B9-0C7C-4757-ABE3-21506D946923}"/>
    <cellStyle name="Comma 7 2 9" xfId="52868" xr:uid="{1F7ACA03-4736-4543-A8FA-7D34760EE5A6}"/>
    <cellStyle name="Comma 7 3" xfId="52869" xr:uid="{40B21C0F-C365-4EDA-B3A2-738D5438CE27}"/>
    <cellStyle name="Comma 7 3 10" xfId="52870" xr:uid="{6EB305FA-0159-455E-ACCB-A50F3178D711}"/>
    <cellStyle name="Comma 7 3 2" xfId="52871" xr:uid="{37CC535B-8B81-488F-AFD7-0A7286BDC8A3}"/>
    <cellStyle name="Comma 7 3 2 2" xfId="52872" xr:uid="{67AD6EC1-2514-4AEC-90D0-760B47590692}"/>
    <cellStyle name="Comma 7 3 2 2 2" xfId="52873" xr:uid="{8FAA62A8-AFE9-4EC0-AA1F-3DE2ED57B5C9}"/>
    <cellStyle name="Comma 7 3 2 2 2 2" xfId="52874" xr:uid="{8027C340-E281-4154-B4FD-8BE047CDD579}"/>
    <cellStyle name="Comma 7 3 2 2 2 2 2" xfId="52875" xr:uid="{BD2F0641-59E5-47A9-82E1-46972921DD81}"/>
    <cellStyle name="Comma 7 3 2 2 2 2 3" xfId="52876" xr:uid="{E1FA5B0C-D879-4B68-AC0E-22208254F3E4}"/>
    <cellStyle name="Comma 7 3 2 2 2 3" xfId="52877" xr:uid="{31F49D3A-D2B5-4CED-A2DC-AF1E67F6303C}"/>
    <cellStyle name="Comma 7 3 2 2 2 4" xfId="52878" xr:uid="{69A7A500-7146-43A8-A2F3-70D9F3EF95A3}"/>
    <cellStyle name="Comma 7 3 2 2 3" xfId="52879" xr:uid="{97D3109A-8C3D-4034-912A-C183F5A10977}"/>
    <cellStyle name="Comma 7 3 2 2 3 2" xfId="52880" xr:uid="{FBE324C7-544D-40C9-B43C-6149CCF3E35C}"/>
    <cellStyle name="Comma 7 3 2 2 3 3" xfId="52881" xr:uid="{E4FB2BCA-4A7F-4093-8B26-D825A8A02251}"/>
    <cellStyle name="Comma 7 3 2 2 4" xfId="52882" xr:uid="{FF6900F9-3A2C-4F22-9988-768A0A2524EF}"/>
    <cellStyle name="Comma 7 3 2 2 5" xfId="52883" xr:uid="{E8483465-5A67-4ED3-81C9-50561CE453F1}"/>
    <cellStyle name="Comma 7 3 2 3" xfId="52884" xr:uid="{585713E8-E855-46CC-8F08-554132036BBA}"/>
    <cellStyle name="Comma 7 3 2 3 2" xfId="52885" xr:uid="{89C4AD44-E9E1-4D4A-905B-9D74FCE7560D}"/>
    <cellStyle name="Comma 7 3 2 3 2 2" xfId="52886" xr:uid="{570B6D24-667C-430F-91B7-E7EC674EB01D}"/>
    <cellStyle name="Comma 7 3 2 3 2 2 2" xfId="52887" xr:uid="{ADCA65C3-D9A0-41B2-92A0-C5745DC3C50B}"/>
    <cellStyle name="Comma 7 3 2 3 2 2 3" xfId="52888" xr:uid="{32FA608B-3DD7-4260-A054-3AD46820336B}"/>
    <cellStyle name="Comma 7 3 2 3 2 3" xfId="52889" xr:uid="{F0286A55-32C7-488D-A8EB-F409677E2D0D}"/>
    <cellStyle name="Comma 7 3 2 3 2 4" xfId="52890" xr:uid="{9F042B2F-0375-4134-9665-D205C1532B48}"/>
    <cellStyle name="Comma 7 3 2 3 3" xfId="52891" xr:uid="{8D388A73-A07F-449B-BFA7-AA5099B51DC6}"/>
    <cellStyle name="Comma 7 3 2 3 3 2" xfId="52892" xr:uid="{9E0B9231-E13D-4916-A84D-3C5F94F2522C}"/>
    <cellStyle name="Comma 7 3 2 3 3 3" xfId="52893" xr:uid="{F5B3CFBC-3B41-4153-8539-7137475B26D1}"/>
    <cellStyle name="Comma 7 3 2 3 4" xfId="52894" xr:uid="{BFC0F0A9-2533-4352-A076-1F4669C28D00}"/>
    <cellStyle name="Comma 7 3 2 3 5" xfId="52895" xr:uid="{F7D5657B-3695-4FD1-B0A3-94567FCE9E71}"/>
    <cellStyle name="Comma 7 3 2 4" xfId="52896" xr:uid="{0DB26B6E-85FF-49AB-A0B6-F7786F549541}"/>
    <cellStyle name="Comma 7 3 2 4 2" xfId="52897" xr:uid="{4D127C65-5B7F-482E-997F-86439E2DE13F}"/>
    <cellStyle name="Comma 7 3 2 4 2 2" xfId="52898" xr:uid="{28C3615A-F577-4D84-A8EB-12E663E496B3}"/>
    <cellStyle name="Comma 7 3 2 4 2 2 2" xfId="52899" xr:uid="{C08F31CC-F8C5-45F8-A921-3CDF878A0556}"/>
    <cellStyle name="Comma 7 3 2 4 2 2 3" xfId="52900" xr:uid="{C78F0D4B-93DC-4793-942C-1D3A4029B33D}"/>
    <cellStyle name="Comma 7 3 2 4 2 3" xfId="52901" xr:uid="{F7023920-0F93-4C3A-B381-6F70448FFF25}"/>
    <cellStyle name="Comma 7 3 2 4 2 4" xfId="52902" xr:uid="{B9D33F2D-4C58-4860-AAD8-DA6F136F198A}"/>
    <cellStyle name="Comma 7 3 2 4 3" xfId="52903" xr:uid="{59BE25AD-B9C4-4926-9E0A-379DB720E1CE}"/>
    <cellStyle name="Comma 7 3 2 4 3 2" xfId="52904" xr:uid="{81B6EA45-0406-48EF-A590-937E754907BD}"/>
    <cellStyle name="Comma 7 3 2 4 3 3" xfId="52905" xr:uid="{739C7A4A-5E01-47C9-8B20-21C0A24EB9E7}"/>
    <cellStyle name="Comma 7 3 2 4 4" xfId="52906" xr:uid="{9216E6DF-2851-4702-AB71-282BDCF9E371}"/>
    <cellStyle name="Comma 7 3 2 4 5" xfId="52907" xr:uid="{8B16FFDE-A0C8-438A-AE70-E46796AEE1F7}"/>
    <cellStyle name="Comma 7 3 2 5" xfId="52908" xr:uid="{770DC89C-2DF8-4172-B714-F73C8575C2A0}"/>
    <cellStyle name="Comma 7 3 2 5 2" xfId="52909" xr:uid="{D45CE4B2-60D8-4B24-8C39-7E9927D32651}"/>
    <cellStyle name="Comma 7 3 2 5 2 2" xfId="52910" xr:uid="{E0654AFE-A87D-4AF5-BEC2-74977AC6E2E9}"/>
    <cellStyle name="Comma 7 3 2 5 2 2 2" xfId="52911" xr:uid="{50940F2C-DD40-4BE1-9A37-5849726F2277}"/>
    <cellStyle name="Comma 7 3 2 5 2 2 3" xfId="52912" xr:uid="{03F74133-783A-4242-BE43-C8C7225A6A0A}"/>
    <cellStyle name="Comma 7 3 2 5 2 3" xfId="52913" xr:uid="{443D1F43-518A-4F9F-AA97-B05B8B52D338}"/>
    <cellStyle name="Comma 7 3 2 5 2 4" xfId="52914" xr:uid="{9EAF0042-9828-4E24-8B4A-09EFAC3DE232}"/>
    <cellStyle name="Comma 7 3 2 5 3" xfId="52915" xr:uid="{93CF1BDE-B79C-4AA9-A00C-6E4D935E7F90}"/>
    <cellStyle name="Comma 7 3 2 5 3 2" xfId="52916" xr:uid="{E046C2C3-B8EF-49D5-8EF3-15010D84130C}"/>
    <cellStyle name="Comma 7 3 2 5 3 3" xfId="52917" xr:uid="{49EA3700-9DA7-4065-AB14-EF330FEABC16}"/>
    <cellStyle name="Comma 7 3 2 5 4" xfId="52918" xr:uid="{83928EE2-A1BD-4819-B6D9-368AEF290121}"/>
    <cellStyle name="Comma 7 3 2 5 5" xfId="52919" xr:uid="{3CF6B52F-2789-411F-87BA-ADB6037DF4DF}"/>
    <cellStyle name="Comma 7 3 2 6" xfId="52920" xr:uid="{27EB245B-25FA-4553-84A3-BE7F0CBD4D6F}"/>
    <cellStyle name="Comma 7 3 2 6 2" xfId="52921" xr:uid="{25C11A47-523E-4593-8ADB-7BB887F591FE}"/>
    <cellStyle name="Comma 7 3 2 6 2 2" xfId="52922" xr:uid="{A4CFF82C-D2B8-41B6-9475-1D8424B25792}"/>
    <cellStyle name="Comma 7 3 2 6 2 3" xfId="52923" xr:uid="{35A4E708-BE57-482A-82E1-CA450060F5CE}"/>
    <cellStyle name="Comma 7 3 2 6 3" xfId="52924" xr:uid="{D4CB39D0-992D-426A-B455-8C23B9139DF6}"/>
    <cellStyle name="Comma 7 3 2 6 4" xfId="52925" xr:uid="{935A45CC-B5EA-46FB-92F4-E4F4E57443DC}"/>
    <cellStyle name="Comma 7 3 2 7" xfId="52926" xr:uid="{A3C1DF87-6350-4EAA-8CE3-B506EFB7FFF1}"/>
    <cellStyle name="Comma 7 3 2 7 2" xfId="52927" xr:uid="{A7EBBE9C-BBE0-47C6-BA9D-33122F84D38F}"/>
    <cellStyle name="Comma 7 3 2 7 3" xfId="52928" xr:uid="{2B1367D3-3AF7-4CC7-9D07-25E31AB78BA0}"/>
    <cellStyle name="Comma 7 3 2 8" xfId="52929" xr:uid="{B6803344-58A7-4559-8DD0-C663748B0F7B}"/>
    <cellStyle name="Comma 7 3 2 9" xfId="52930" xr:uid="{BBD63670-1401-4841-A8CB-CCAACAB54703}"/>
    <cellStyle name="Comma 7 3 3" xfId="52931" xr:uid="{A35DD97A-3C22-4F9C-B7E5-CAFCC4A174D9}"/>
    <cellStyle name="Comma 7 3 3 2" xfId="52932" xr:uid="{9980EADC-C3B4-49DB-ADCE-732671E405B1}"/>
    <cellStyle name="Comma 7 3 3 2 2" xfId="52933" xr:uid="{189E85B2-B038-437E-81EE-D60AF95BD8B8}"/>
    <cellStyle name="Comma 7 3 3 2 2 2" xfId="52934" xr:uid="{771315B9-D8B5-44F4-9C14-C0093808186F}"/>
    <cellStyle name="Comma 7 3 3 2 2 3" xfId="52935" xr:uid="{82E1B10A-CB2A-47D8-809F-0376D14D197C}"/>
    <cellStyle name="Comma 7 3 3 2 3" xfId="52936" xr:uid="{099F4572-402B-43EE-B92F-757CEC5249CA}"/>
    <cellStyle name="Comma 7 3 3 2 4" xfId="52937" xr:uid="{D6825675-4932-47D3-A490-53E508CF9A29}"/>
    <cellStyle name="Comma 7 3 3 3" xfId="52938" xr:uid="{7AC87E0F-DF55-4766-B67A-1B9A76C8B8C4}"/>
    <cellStyle name="Comma 7 3 3 3 2" xfId="52939" xr:uid="{BE39C5E0-6AA3-4ED4-9A01-346925910944}"/>
    <cellStyle name="Comma 7 3 3 3 3" xfId="52940" xr:uid="{7FBC7294-DA93-4E90-9195-6F56C79BAB84}"/>
    <cellStyle name="Comma 7 3 3 4" xfId="52941" xr:uid="{7A782412-2BBC-4513-9EF0-E09453605A81}"/>
    <cellStyle name="Comma 7 3 3 5" xfId="52942" xr:uid="{3FF6D57E-851F-408D-AC9F-9455E898B719}"/>
    <cellStyle name="Comma 7 3 4" xfId="52943" xr:uid="{65DEB5D9-3157-4987-85CC-88FE511DF462}"/>
    <cellStyle name="Comma 7 3 4 2" xfId="52944" xr:uid="{F4891D4F-FF93-4D9C-B289-A77261339E6A}"/>
    <cellStyle name="Comma 7 3 4 2 2" xfId="52945" xr:uid="{E00D7ED8-779E-4BE3-BF17-B45E3E949569}"/>
    <cellStyle name="Comma 7 3 4 2 2 2" xfId="52946" xr:uid="{06230936-C0CA-4499-933B-50BA2452049E}"/>
    <cellStyle name="Comma 7 3 4 2 2 3" xfId="52947" xr:uid="{FAE82389-59ED-4D68-A15D-0E03F9C6230C}"/>
    <cellStyle name="Comma 7 3 4 2 3" xfId="52948" xr:uid="{E25540A1-8331-470C-9A48-DF63CF106AA8}"/>
    <cellStyle name="Comma 7 3 4 2 4" xfId="52949" xr:uid="{DBE2D843-10AD-427A-8FA8-9EE6FC79B74D}"/>
    <cellStyle name="Comma 7 3 4 3" xfId="52950" xr:uid="{046B20DE-29D4-4DDC-9DC9-069C69D3AC87}"/>
    <cellStyle name="Comma 7 3 4 3 2" xfId="52951" xr:uid="{829FBA6D-3E64-4A6C-9A2E-560D2AB896B5}"/>
    <cellStyle name="Comma 7 3 4 3 3" xfId="52952" xr:uid="{38B31611-2E07-438E-B1B8-E67B1DD03F1B}"/>
    <cellStyle name="Comma 7 3 4 4" xfId="52953" xr:uid="{76A30169-FC8A-49C5-9709-92F714EDF1D0}"/>
    <cellStyle name="Comma 7 3 4 5" xfId="52954" xr:uid="{E719135C-BD2B-4B67-AFDE-F7FB55820AFA}"/>
    <cellStyle name="Comma 7 3 5" xfId="52955" xr:uid="{706AFE81-4204-4C17-8E4D-1CC908677045}"/>
    <cellStyle name="Comma 7 3 5 2" xfId="52956" xr:uid="{4D559F5F-010E-4B0C-B0F7-538571B9FDB4}"/>
    <cellStyle name="Comma 7 3 5 2 2" xfId="52957" xr:uid="{0A26DB9C-ED39-4611-B81F-BA45683347E5}"/>
    <cellStyle name="Comma 7 3 5 2 2 2" xfId="52958" xr:uid="{0BFD33DF-2DC1-448A-A5FD-319859B7BFDA}"/>
    <cellStyle name="Comma 7 3 5 2 2 3" xfId="52959" xr:uid="{B19D83C4-0423-495B-B07B-F1E8AF5C213F}"/>
    <cellStyle name="Comma 7 3 5 2 3" xfId="52960" xr:uid="{33150CF6-B643-49F8-8D49-E09A352FD8C5}"/>
    <cellStyle name="Comma 7 3 5 2 4" xfId="52961" xr:uid="{F5E0805D-7379-4372-A7D8-BF731AF3DEF0}"/>
    <cellStyle name="Comma 7 3 5 3" xfId="52962" xr:uid="{40A11EB4-2DF7-4D31-A864-7A3C703CB968}"/>
    <cellStyle name="Comma 7 3 5 3 2" xfId="52963" xr:uid="{AD0CED40-3F9C-4E23-8BC8-6B917B07A6F0}"/>
    <cellStyle name="Comma 7 3 5 3 3" xfId="52964" xr:uid="{E5BCFF40-7E8F-4932-8A8F-3E40B7028030}"/>
    <cellStyle name="Comma 7 3 5 4" xfId="52965" xr:uid="{F21A4C06-0414-4249-8833-991378C99F53}"/>
    <cellStyle name="Comma 7 3 5 5" xfId="52966" xr:uid="{1A0CE4CF-918B-4A4D-AE31-70C28B940A6C}"/>
    <cellStyle name="Comma 7 3 6" xfId="52967" xr:uid="{6168EABB-151E-4735-A17C-907E6E97A712}"/>
    <cellStyle name="Comma 7 3 6 2" xfId="52968" xr:uid="{BFC1039F-0EA4-4BB3-B93D-EBB51F53BB9B}"/>
    <cellStyle name="Comma 7 3 6 2 2" xfId="52969" xr:uid="{019F48C8-908F-40A4-8DB9-56C128972028}"/>
    <cellStyle name="Comma 7 3 6 2 2 2" xfId="52970" xr:uid="{DA0E156B-85B4-41F4-920E-E6E438984DB6}"/>
    <cellStyle name="Comma 7 3 6 2 2 3" xfId="52971" xr:uid="{D3EDE623-215F-4A0B-94E6-1EC3D8C6A928}"/>
    <cellStyle name="Comma 7 3 6 2 3" xfId="52972" xr:uid="{D62A25BC-7EC2-4296-8A2A-D6C87D47BAF8}"/>
    <cellStyle name="Comma 7 3 6 2 4" xfId="52973" xr:uid="{17178343-717E-4920-A711-EEC3718623A7}"/>
    <cellStyle name="Comma 7 3 6 3" xfId="52974" xr:uid="{7AE62D53-1EAE-4FB4-B810-FAA8C96907D7}"/>
    <cellStyle name="Comma 7 3 6 3 2" xfId="52975" xr:uid="{3E89C7CF-F440-4661-B4C4-D1539CCCC7CB}"/>
    <cellStyle name="Comma 7 3 6 3 3" xfId="52976" xr:uid="{0BBA7392-0C7F-4267-9FC0-AFBE0BC85D78}"/>
    <cellStyle name="Comma 7 3 6 4" xfId="52977" xr:uid="{1198A118-8F92-4EB1-AAC5-6E77574386C1}"/>
    <cellStyle name="Comma 7 3 6 5" xfId="52978" xr:uid="{4566DC9F-20FB-42CC-90C5-04ED4BC3A515}"/>
    <cellStyle name="Comma 7 3 7" xfId="52979" xr:uid="{0F8A1372-2A28-4C80-8C3B-E9868515A3C5}"/>
    <cellStyle name="Comma 7 3 7 2" xfId="52980" xr:uid="{D4059BAF-4AC2-48C5-8B67-3C58A11F9310}"/>
    <cellStyle name="Comma 7 3 7 2 2" xfId="52981" xr:uid="{8212885A-6A73-4826-8E24-26E923E5EF85}"/>
    <cellStyle name="Comma 7 3 7 2 3" xfId="52982" xr:uid="{B97E6233-94F2-43CF-8966-8092164E3193}"/>
    <cellStyle name="Comma 7 3 7 3" xfId="52983" xr:uid="{50601990-B6E1-4918-A57C-778247B3F8DD}"/>
    <cellStyle name="Comma 7 3 7 4" xfId="52984" xr:uid="{04E39A85-98CE-4A56-A710-3BE1D43DFCB8}"/>
    <cellStyle name="Comma 7 3 8" xfId="52985" xr:uid="{16817AC2-6A40-4F8E-B91C-FE77D2A140F0}"/>
    <cellStyle name="Comma 7 3 8 2" xfId="52986" xr:uid="{3032C459-CD2E-4627-9A70-F88CE40ACA0B}"/>
    <cellStyle name="Comma 7 3 8 3" xfId="52987" xr:uid="{D5060B72-D868-4A6E-9246-DACCE6DFC8D0}"/>
    <cellStyle name="Comma 7 3 9" xfId="52988" xr:uid="{58289B42-A392-4E17-A46A-9EBB64E93C37}"/>
    <cellStyle name="Comma 7 4" xfId="52989" xr:uid="{52FFD637-230B-4DD8-963A-3139FBCCA6BB}"/>
    <cellStyle name="Comma 7 5" xfId="52990" xr:uid="{D06919E0-D2A6-4261-B0D7-06EDB0430830}"/>
    <cellStyle name="Comma 7_401K Summary" xfId="52991" xr:uid="{CC201ECD-7980-4E78-82FD-9C7FFE8C3417}"/>
    <cellStyle name="Comma 70" xfId="1542" xr:uid="{23F6BD27-E9CB-4EAF-9FED-50A3B1666EB9}"/>
    <cellStyle name="Comma 70 2" xfId="1543" xr:uid="{934BE3E6-F067-4639-B110-3C7F703AB72B}"/>
    <cellStyle name="Comma 71" xfId="1544" xr:uid="{064CFA05-22B8-4C8D-9882-32521D6B9A92}"/>
    <cellStyle name="Comma 71 2" xfId="1545" xr:uid="{CB677DA0-F00E-40CD-9964-C1E35E1F3C4C}"/>
    <cellStyle name="Comma 72" xfId="1546" xr:uid="{7318C150-330F-471F-ACA5-AC346BC70987}"/>
    <cellStyle name="Comma 72 2" xfId="1547" xr:uid="{574A4484-346C-4BF9-9CB0-50735A52D2FC}"/>
    <cellStyle name="Comma 73" xfId="1548" xr:uid="{9BEC1603-B8C5-450A-8BE7-BAAF2BC21CC1}"/>
    <cellStyle name="Comma 73 2" xfId="1549" xr:uid="{C74198FE-5762-4933-9150-EFCE0BA62622}"/>
    <cellStyle name="Comma 74" xfId="1550" xr:uid="{D81FE345-F1D9-4807-A304-59D0F52ED347}"/>
    <cellStyle name="Comma 74 2" xfId="1551" xr:uid="{90603B56-022E-41CD-B26F-80C768361320}"/>
    <cellStyle name="Comma 75" xfId="1552" xr:uid="{9AB823DC-FED0-4D29-A28F-EAC28F5B05CB}"/>
    <cellStyle name="Comma 75 2" xfId="1553" xr:uid="{7DC89B08-8F52-4767-8A79-B238A4294175}"/>
    <cellStyle name="Comma 76" xfId="1554" xr:uid="{3D5A8715-A183-47DB-9FAF-A66F99CF2B7E}"/>
    <cellStyle name="Comma 76 2" xfId="1555" xr:uid="{3F658E54-C2DF-492F-8F69-78E3F80AEADB}"/>
    <cellStyle name="Comma 77" xfId="1556" xr:uid="{33626D25-E9EA-459B-B3BF-A15F16027D77}"/>
    <cellStyle name="Comma 77 2" xfId="1557" xr:uid="{07DBE344-AF91-4535-9589-D94C88513290}"/>
    <cellStyle name="Comma 78" xfId="1558" xr:uid="{3DB44E2F-A2C0-4DE7-83D6-E5FBCC08105D}"/>
    <cellStyle name="Comma 78 2" xfId="1559" xr:uid="{A9E51208-3858-402B-A7FE-AD5755510413}"/>
    <cellStyle name="Comma 79" xfId="1560" xr:uid="{241D17B9-047D-49A6-8FF2-0A3293BAF899}"/>
    <cellStyle name="Comma 79 2" xfId="1561" xr:uid="{938BCCA8-6559-4867-9953-0BA5C955735F}"/>
    <cellStyle name="Comma 8" xfId="1562" xr:uid="{64778C2F-E8B8-4CA4-9897-1718C8554843}"/>
    <cellStyle name="Comma 8 2" xfId="1563" xr:uid="{9C8EFBB2-8435-4060-96F7-A71861634D16}"/>
    <cellStyle name="Comma 8 2 2" xfId="52992" xr:uid="{4F100F24-CEB7-4FB3-802D-3E87FE36A7C2}"/>
    <cellStyle name="Comma 8 2 2 2" xfId="52993" xr:uid="{94C82C8F-6F1D-4466-94CC-1E7D42B8B1E3}"/>
    <cellStyle name="Comma 8 2 2 2 2" xfId="52994" xr:uid="{800F5C16-E295-4DD6-B989-8A61E9842BFF}"/>
    <cellStyle name="Comma 8 2 2 2 2 2" xfId="52995" xr:uid="{8B064638-40ED-4DD9-AD1B-D69805E38159}"/>
    <cellStyle name="Comma 8 2 2 2 2 2 2" xfId="52996" xr:uid="{7E0419FA-6303-4F58-A0A1-43C08CCDD1C2}"/>
    <cellStyle name="Comma 8 2 2 2 2 2 3" xfId="52997" xr:uid="{6C3E0323-8C65-4F51-BA8C-8C0BECDA3CB9}"/>
    <cellStyle name="Comma 8 2 2 2 2 2 3 2" xfId="52998" xr:uid="{B819C383-8FEE-4D76-AA2D-71124A64298F}"/>
    <cellStyle name="Comma 8 2 3" xfId="52999" xr:uid="{48516F1F-F218-4FC9-A757-F885D13CE459}"/>
    <cellStyle name="Comma 8 3" xfId="53000" xr:uid="{9E9593A7-6B74-439B-947B-2A4C285D9304}"/>
    <cellStyle name="Comma 8 3 2" xfId="53001" xr:uid="{B071C6AE-3A7C-4658-BA52-3036A77F06F7}"/>
    <cellStyle name="Comma 8 4" xfId="53002" xr:uid="{F3C203E9-55EF-42B7-886C-AE68EF670D1C}"/>
    <cellStyle name="Comma 8_401K Summary" xfId="53003" xr:uid="{5F1087BA-DFAA-440F-8CC4-21D5FB66B41B}"/>
    <cellStyle name="Comma 80" xfId="1564" xr:uid="{071810A7-61C4-418D-9DED-6A3EDBFEC19C}"/>
    <cellStyle name="Comma 80 2" xfId="1565" xr:uid="{51337758-B6F3-4856-A606-A17CDE6E8B40}"/>
    <cellStyle name="Comma 81" xfId="1566" xr:uid="{504C98F5-5B8A-4220-A41A-1259C20D8916}"/>
    <cellStyle name="Comma 81 2" xfId="1567" xr:uid="{744ED30D-8106-4126-B0DA-7EB535D24E01}"/>
    <cellStyle name="Comma 82" xfId="1568" xr:uid="{1C39CBBB-5EE6-426E-A99A-DDFF850D2D96}"/>
    <cellStyle name="Comma 82 2" xfId="1569" xr:uid="{8865DF99-E2EE-4395-B5A5-FFAFEEED397F}"/>
    <cellStyle name="Comma 83" xfId="1570" xr:uid="{6F3F8C70-7961-4A9F-82FC-77E817BC54E7}"/>
    <cellStyle name="Comma 83 2" xfId="1571" xr:uid="{19B70EB2-6FD7-4739-ACC5-199C7B8E8D07}"/>
    <cellStyle name="Comma 84" xfId="1572" xr:uid="{BB4131F8-9CE7-4B5C-A926-D2E2DBA6D427}"/>
    <cellStyle name="Comma 85" xfId="1573" xr:uid="{C35683EA-EBF0-4E64-99DC-0D59C85F9675}"/>
    <cellStyle name="Comma 86" xfId="1574" xr:uid="{B2B63EED-444C-46A8-96FB-761AE4B42E05}"/>
    <cellStyle name="Comma 87" xfId="4366" xr:uid="{880180F7-FE94-4DB2-90F3-E40BD8A83A37}"/>
    <cellStyle name="Comma 88" xfId="53004" xr:uid="{45386BB8-7637-4649-8A22-6AA588DB031C}"/>
    <cellStyle name="Comma 89" xfId="53005" xr:uid="{A19556A5-46A8-45F1-904D-779F34511D15}"/>
    <cellStyle name="Comma 9" xfId="1575" xr:uid="{E8CB6F3C-219B-400F-9036-393EC63D0EA0}"/>
    <cellStyle name="Comma 9 2" xfId="1576" xr:uid="{A0C7C06A-A763-4647-88C1-933511F3029B}"/>
    <cellStyle name="Comma 9 2 2" xfId="53006" xr:uid="{B906167A-9C4F-46C7-95E9-433B3C99E327}"/>
    <cellStyle name="Comma 9 2 2 2" xfId="53007" xr:uid="{1F3E0F30-C2A8-4E77-AB4D-10FE4915438D}"/>
    <cellStyle name="Comma 9 2 2 2 2" xfId="53008" xr:uid="{3608D7C7-D16F-42CB-9057-604D942EB080}"/>
    <cellStyle name="Comma 9 2 2 2 2 2" xfId="53009" xr:uid="{745411BC-1D4B-4B6A-AF73-6071B9A977F2}"/>
    <cellStyle name="Comma 9 2 2 2 2 3" xfId="53010" xr:uid="{6534006C-4C73-45E2-A01F-9EC0EE1AFFBA}"/>
    <cellStyle name="Comma 9 2 2 2 2 3 2" xfId="53011" xr:uid="{26F493F4-F4A9-43DD-BA0B-4543795744E6}"/>
    <cellStyle name="Comma 9 3" xfId="53012" xr:uid="{E4BE1228-BA4B-48EC-96BF-F3991E4714BA}"/>
    <cellStyle name="Comma 9_401K Summary" xfId="53013" xr:uid="{06F96714-7CBD-46CB-9DD0-52595FA76B43}"/>
    <cellStyle name="Comma 90" xfId="53014" xr:uid="{F704792B-F977-4AB0-9434-2CCE7B5BEB32}"/>
    <cellStyle name="Comma 91" xfId="53015" xr:uid="{A1200AEA-B8A7-4398-8042-9E15083D4C25}"/>
    <cellStyle name="Comma Cents" xfId="53016" xr:uid="{BDD34A6F-84C6-4D36-A00E-E9269C426BAB}"/>
    <cellStyle name="Comma Input" xfId="53017" xr:uid="{B2CC099C-C2DB-4642-A96F-ABF8F8A0CCEC}"/>
    <cellStyle name="comma zerodec" xfId="53018" xr:uid="{4B667327-1295-4406-A8F0-2B73069E21AB}"/>
    <cellStyle name="Comma(%)" xfId="53019" xr:uid="{803AE8DB-60E5-4960-8B84-B6FE5B90B899}"/>
    <cellStyle name="Comma*" xfId="53020" xr:uid="{65668C88-6177-46FA-8D8A-F7D35C51D59E}"/>
    <cellStyle name="comma, 0" xfId="53021" xr:uid="{6F95E4E5-E008-4613-A12E-A9DC6F37F485}"/>
    <cellStyle name="comma, 0 2" xfId="53022" xr:uid="{67B4C3FD-DD5E-4352-81A2-380E59508452}"/>
    <cellStyle name="Comma.00" xfId="53023" xr:uid="{CF3D143B-5728-4143-9771-54642EEB656F}"/>
    <cellStyle name="Comma.00 2" xfId="53024" xr:uid="{17C3822D-D18D-46F6-AB7E-8C207F6D3A63}"/>
    <cellStyle name="comma[0]" xfId="53025" xr:uid="{5756AA00-46C0-4137-BBE5-36F28D310D04}"/>
    <cellStyle name="comma[0] 2" xfId="53026" xr:uid="{1D74D238-315E-4604-AF22-326D272C285E}"/>
    <cellStyle name="Comma[1]" xfId="53027" xr:uid="{DEE9AB97-BD62-484A-B803-2807349F4A45}"/>
    <cellStyle name="Comma[2]" xfId="53028" xr:uid="{26830DB7-00DD-488A-8E10-F17B2166CE32}"/>
    <cellStyle name="Comma0" xfId="1577" xr:uid="{E14F40A5-C422-4F17-A887-E872F6445904}"/>
    <cellStyle name="Comma0 - Style1" xfId="53029" xr:uid="{35605EF8-E9A4-457C-88EB-73C82E37DC1B}"/>
    <cellStyle name="Comma0 - Style2" xfId="53030" xr:uid="{D74F6A22-266F-4F8B-BFAE-B562FC2F0642}"/>
    <cellStyle name="Comma0 - Style3" xfId="53031" xr:uid="{52014B7E-1E6A-426A-B05C-90D6164F52B8}"/>
    <cellStyle name="Comma0 - Style4" xfId="53032" xr:uid="{F7DD90DB-96BE-45F9-A6E6-B9592017F35F}"/>
    <cellStyle name="Comma0 - Style5" xfId="53033" xr:uid="{7E736F0E-B773-42B0-886B-8C3E26DC0CF4}"/>
    <cellStyle name="Comma0 10" xfId="1578" xr:uid="{CB2C40A0-465A-41DC-B23D-058CD64B2E81}"/>
    <cellStyle name="Comma0 10 2" xfId="1579" xr:uid="{60E0EE74-7C0D-4CE2-B510-C5ECB63FF8DC}"/>
    <cellStyle name="Comma0 11" xfId="1580" xr:uid="{A4CCC475-DC93-4260-A43B-24556BDBDD42}"/>
    <cellStyle name="Comma0 11 2" xfId="1581" xr:uid="{E25C9DC6-30D8-44D8-8EB2-72D6ADB50CAF}"/>
    <cellStyle name="Comma0 12" xfId="1582" xr:uid="{45D03870-34F6-430E-BDF1-1E2526BD198B}"/>
    <cellStyle name="Comma0 12 2" xfId="1583" xr:uid="{79E18F4F-009B-48FE-ADB6-508907F29836}"/>
    <cellStyle name="Comma0 13" xfId="1584" xr:uid="{DE540937-1839-4E01-8308-0AE85B4F1E1E}"/>
    <cellStyle name="Comma0 13 2" xfId="1585" xr:uid="{BB743FE7-FA1B-47AC-B477-24D293A2E7FE}"/>
    <cellStyle name="Comma0 14" xfId="1586" xr:uid="{10890A0B-E1BB-4941-8995-6A6D16EF7424}"/>
    <cellStyle name="Comma0 14 2" xfId="1587" xr:uid="{CB86615A-E65C-46D8-8F1D-B1D53A1763AA}"/>
    <cellStyle name="Comma0 15" xfId="1588" xr:uid="{443731D7-169D-4DDA-B793-222381473BBF}"/>
    <cellStyle name="Comma0 15 2" xfId="1589" xr:uid="{A464A179-08D0-4AC3-82BE-38E345DEC245}"/>
    <cellStyle name="Comma0 16" xfId="1590" xr:uid="{D4020982-AAFB-4D09-894D-D35F2CE2D4B6}"/>
    <cellStyle name="Comma0 16 2" xfId="1591" xr:uid="{348908A4-FF34-4C74-ACA7-9902F5F528D0}"/>
    <cellStyle name="Comma0 17" xfId="1592" xr:uid="{42A27261-5FEC-48B0-A0C5-942168E5FDE3}"/>
    <cellStyle name="Comma0 17 2" xfId="1593" xr:uid="{71E7584A-2904-4A5B-A4ED-064E9591EDA6}"/>
    <cellStyle name="Comma0 18" xfId="1594" xr:uid="{C2FE2EEC-E9FC-4A0C-A593-0886F4CCA7E3}"/>
    <cellStyle name="Comma0 18 2" xfId="1595" xr:uid="{222169CC-6AC0-450F-90A7-547A3693C77C}"/>
    <cellStyle name="Comma0 19" xfId="1596" xr:uid="{11454F2E-8C03-4F3C-B166-649B9D8ED4D5}"/>
    <cellStyle name="Comma0 19 2" xfId="1597" xr:uid="{2B951FFB-43F9-44C4-A447-E786AAB2EA0A}"/>
    <cellStyle name="Comma0 2" xfId="1598" xr:uid="{09B4D451-6452-4A8E-84A9-A46C3722815F}"/>
    <cellStyle name="Comma0 2 2" xfId="1599" xr:uid="{704D07C7-7C3E-4CD8-86B8-4679CD2C1FB6}"/>
    <cellStyle name="Comma0 2 2 2" xfId="1600" xr:uid="{0B86927C-0A99-4C20-9C57-9A04B9CBCA77}"/>
    <cellStyle name="Comma0 20" xfId="1601" xr:uid="{59FD6861-A4BD-43EE-8C39-12BBDF4212E7}"/>
    <cellStyle name="Comma0 20 2" xfId="1602" xr:uid="{63909D51-596E-475F-B9EC-BFF087292AFF}"/>
    <cellStyle name="Comma0 3" xfId="1603" xr:uid="{9DFFA70B-E713-429B-92A3-A732DD41010C}"/>
    <cellStyle name="Comma0 3 2" xfId="1604" xr:uid="{8283FDFC-1082-469C-B06F-2515EF09DA1B}"/>
    <cellStyle name="Comma0 4" xfId="1605" xr:uid="{EC1E056B-FD85-4389-BFC8-66A0C36F7CEE}"/>
    <cellStyle name="Comma0 4 2" xfId="1606" xr:uid="{499392B9-75BF-45F9-A442-2C1D49CFB20C}"/>
    <cellStyle name="Comma0 5" xfId="1607" xr:uid="{227836A1-B5AB-4903-87FD-1ED95850E6E4}"/>
    <cellStyle name="Comma0 5 2" xfId="1608" xr:uid="{7F02EB99-EC9B-4F9B-837A-E5C7EF22A2A3}"/>
    <cellStyle name="Comma0 6" xfId="1609" xr:uid="{E2A25B16-A46E-4851-9205-46FA41D2DA76}"/>
    <cellStyle name="Comma0 6 2" xfId="1610" xr:uid="{8686A5EF-3B7C-415B-935A-C31D08D392B5}"/>
    <cellStyle name="Comma0 7" xfId="1611" xr:uid="{E9DE9F9A-9CE9-42C2-BC82-3A801F5C0635}"/>
    <cellStyle name="Comma0 7 2" xfId="1612" xr:uid="{8CCC4274-EFDF-4A45-8452-174D79D38600}"/>
    <cellStyle name="Comma0 8" xfId="1613" xr:uid="{4D12EE55-A3AA-44E8-AE68-2A24E85817BB}"/>
    <cellStyle name="Comma0 8 2" xfId="1614" xr:uid="{A612959B-C388-4AD7-8323-75BEA6AECBA7}"/>
    <cellStyle name="Comma0 9" xfId="1615" xr:uid="{2A5FE408-954F-4BC1-864E-4EE54E1CC59A}"/>
    <cellStyle name="Comma0 9 2" xfId="1616" xr:uid="{FCAFF7F1-34F6-477F-B052-791209886924}"/>
    <cellStyle name="Comma1 - Style1" xfId="53034" xr:uid="{4620FC1C-CA60-4144-AA4F-57865B1E295F}"/>
    <cellStyle name="CommaDU" xfId="53035" xr:uid="{41BBDB7E-4937-4DBF-9711-524CAAF40D30}"/>
    <cellStyle name="Comma-Rounded" xfId="53036" xr:uid="{F1ECA032-C09B-4AA7-8917-D50E8E3D648E}"/>
    <cellStyle name="commas" xfId="53037" xr:uid="{B6AF1988-D539-40BF-A994-D18F5428D47A}"/>
    <cellStyle name="CommaU" xfId="53038" xr:uid="{07FC041E-2C2B-4299-B5EE-5D5A18D74C26}"/>
    <cellStyle name="Comment" xfId="53039" xr:uid="{6522641B-6527-48E2-9C1C-5B2B2849F100}"/>
    <cellStyle name="commma" xfId="53040" xr:uid="{22F3DF48-7473-48F8-A1AE-C1017A3EBC7B}"/>
    <cellStyle name="Company" xfId="53041" xr:uid="{6FEDD24B-4645-4F79-8F27-06487F48471B}"/>
    <cellStyle name="Company Name" xfId="53042" xr:uid="{C00CB434-BB36-4C4D-8EBC-3F7C893EA5FB}"/>
    <cellStyle name="Company_01 Horizon Wind Energy Analytics" xfId="53043" xr:uid="{D9BF4B4A-9FD2-4A52-9FEB-C5DCDD577504}"/>
    <cellStyle name="CompanyName" xfId="53044" xr:uid="{91D684FA-C2B2-4565-902C-873B42029011}"/>
    <cellStyle name="CompanyName 2" xfId="53045" xr:uid="{2C69D999-0C2F-4817-8571-9C56D557A17F}"/>
    <cellStyle name="CompanyName_March_LTD_Premium" xfId="53046" xr:uid="{7A51773D-A03D-465D-A3A8-841358CA3E64}"/>
    <cellStyle name="CompanyTitle" xfId="53047" xr:uid="{AB318D0B-8C66-490D-ABD8-9C5BF83A424E}"/>
    <cellStyle name="Constant" xfId="53048" xr:uid="{904EC942-0AF0-4643-A172-FFC9EE551648}"/>
    <cellStyle name="Content - Name" xfId="53049" xr:uid="{8F53B6C1-F12F-4D6F-855E-6BE5DE66C050}"/>
    <cellStyle name="ContentsHyperlink" xfId="53050" xr:uid="{0F70A9FA-793E-4A9C-9076-9746E58F6F63}"/>
    <cellStyle name="Copied" xfId="53051" xr:uid="{D26D666A-6CA9-490F-AAF5-14C46DDE5315}"/>
    <cellStyle name="COST1" xfId="53052" xr:uid="{370D8B43-DE0E-44F9-A136-A389E773ED13}"/>
    <cellStyle name="Cover Date" xfId="53053" xr:uid="{6754067A-8E38-484B-97B5-8E8EE4F5E51B}"/>
    <cellStyle name="Cover Subtitle" xfId="53054" xr:uid="{08890981-E195-4939-B60D-3EE68CDA78DA}"/>
    <cellStyle name="Cover Title" xfId="53055" xr:uid="{585AD1E0-BAFC-47F3-8E3E-56B12DF6A718}"/>
    <cellStyle name="Coverage" xfId="53056" xr:uid="{62A44223-CBB0-48D0-AD0E-FCE7F74830C4}"/>
    <cellStyle name="CPM_Total" xfId="53057" xr:uid="{7D774D32-6B64-49AB-B07A-087BA4D7A36E}"/>
    <cellStyle name="cr" xfId="53058" xr:uid="{46BF6D4C-BD73-4A2C-86EC-76B102505D7A}"/>
    <cellStyle name="cr 2" xfId="53059" xr:uid="{B55CEF47-4B56-420B-ABCF-173A7F47BE99}"/>
    <cellStyle name="cr 2 2" xfId="53060" xr:uid="{A8208BAB-94E3-401D-A45F-76F1516102F5}"/>
    <cellStyle name="cr 2 3" xfId="53061" xr:uid="{11162CAF-DDB8-4987-A1AC-D3F0104E77F8}"/>
    <cellStyle name="cr 3" xfId="53062" xr:uid="{1DCACA85-7B2B-4BF8-BC31-02E0E07EB2E3}"/>
    <cellStyle name="CreamCell" xfId="1617" xr:uid="{97490B37-5B1D-4FB0-BF2D-C357F47569E8}"/>
    <cellStyle name="CreamCell 10" xfId="53063" xr:uid="{EDF54286-B87F-4D0F-936B-D2F15015EF27}"/>
    <cellStyle name="CreamCell 10 2" xfId="53064" xr:uid="{A5019C1B-BDB7-41E8-B2F4-5CBA6B90A0C0}"/>
    <cellStyle name="CreamCell 10 2 2" xfId="53065" xr:uid="{C6CC30D7-2A1F-4F4C-917B-48A3CFEBD504}"/>
    <cellStyle name="CreamCell 10 3" xfId="53066" xr:uid="{D0ABDB66-4AFC-425D-805E-66ED7A278F73}"/>
    <cellStyle name="CreamCell 11" xfId="53067" xr:uid="{A0EBC7D2-1176-4FA9-8C7D-DF04D311DE10}"/>
    <cellStyle name="CreamCell 12" xfId="53068" xr:uid="{EA036788-60E6-447A-98CF-67A16141E0D4}"/>
    <cellStyle name="CreamCell 2" xfId="1618" xr:uid="{B4CE6488-CF33-4E36-9995-5C70175CAA86}"/>
    <cellStyle name="CreamCell 2 2" xfId="1619" xr:uid="{E1577E92-796C-48D0-9EBB-08ED2B4A11D5}"/>
    <cellStyle name="CreamCell 2 2 2" xfId="53069" xr:uid="{5E0FA49B-B95D-43A7-814D-F15AB3F33730}"/>
    <cellStyle name="CreamCell 2 2 2 2" xfId="53070" xr:uid="{13A5C39C-27CC-4B55-B022-8E53CB5F55CA}"/>
    <cellStyle name="CreamCell 2 2 2 2 2" xfId="53071" xr:uid="{533FA4FD-20DA-47AB-938C-0F28F7DD0057}"/>
    <cellStyle name="CreamCell 2 2 2 3" xfId="53072" xr:uid="{67C063E6-78EF-4B43-AE8E-690D3908A322}"/>
    <cellStyle name="CreamCell 2 2 3" xfId="53073" xr:uid="{7C8D48C1-823D-4304-A85B-71DD9F51F06C}"/>
    <cellStyle name="CreamCell 2 2 3 2" xfId="53074" xr:uid="{C6D8193F-A1FA-41C0-A04E-82037E1031BF}"/>
    <cellStyle name="CreamCell 2 2 3 2 2" xfId="53075" xr:uid="{DC72094E-F6ED-434F-B90E-1EF9B0599E2F}"/>
    <cellStyle name="CreamCell 2 2 3 3" xfId="53076" xr:uid="{921B40FF-89D3-480F-87BC-83E8B25D7ED9}"/>
    <cellStyle name="CreamCell 2 2 4" xfId="53077" xr:uid="{7295C3B0-5046-4956-9137-F2CDED9AF07D}"/>
    <cellStyle name="CreamCell 2 2 4 2" xfId="53078" xr:uid="{3849D17E-09D4-4C0C-8DE8-A2AE09890A1F}"/>
    <cellStyle name="CreamCell 2 2 5" xfId="53079" xr:uid="{E6590A61-4846-411E-A469-2903B274BD3C}"/>
    <cellStyle name="CreamCell 2 2 5 2" xfId="53080" xr:uid="{502CD9B8-3B5C-43AA-9FD5-1E606132ED67}"/>
    <cellStyle name="CreamCell 2 2 6" xfId="53081" xr:uid="{03BA8E4A-8600-4530-912A-F54E0B873B71}"/>
    <cellStyle name="CreamCell 2 3" xfId="1620" xr:uid="{49FFB6FA-8E8B-4F9C-B73C-4BB827C13F53}"/>
    <cellStyle name="CreamCell 2 3 2" xfId="53082" xr:uid="{925D84DD-CBE0-4281-9A05-F7ED42DBF098}"/>
    <cellStyle name="CreamCell 2 3 2 2" xfId="53083" xr:uid="{F0CEDD6B-277F-4606-A3A2-E4BDA6A78CB6}"/>
    <cellStyle name="CreamCell 2 3 2 2 2" xfId="53084" xr:uid="{238A857B-71A1-4FEF-AFD4-6DE716DDE198}"/>
    <cellStyle name="CreamCell 2 3 2 3" xfId="53085" xr:uid="{9CB61435-D319-40C6-A415-84E9D9F03129}"/>
    <cellStyle name="CreamCell 2 3 3" xfId="53086" xr:uid="{4E996F3B-493A-40C7-9D54-8176C2EE64CC}"/>
    <cellStyle name="CreamCell 2 3 3 2" xfId="53087" xr:uid="{8F8EA8D6-DAA5-40F0-8215-72B931E6828E}"/>
    <cellStyle name="CreamCell 2 3 3 2 2" xfId="53088" xr:uid="{7015D8D7-DCFA-4B3E-A421-AEE0257C9E5F}"/>
    <cellStyle name="CreamCell 2 3 3 3" xfId="53089" xr:uid="{EAFD321F-0C8C-475A-8CB4-1A9507F0C773}"/>
    <cellStyle name="CreamCell 2 3 4" xfId="53090" xr:uid="{C90DE8B6-345B-4668-830C-9247DF70B589}"/>
    <cellStyle name="CreamCell 2 3 4 2" xfId="53091" xr:uid="{75C0DDCC-E11B-452D-9C02-449BFC404A7C}"/>
    <cellStyle name="CreamCell 2 3 5" xfId="53092" xr:uid="{3C5BFAAA-F4AE-49A7-B5E0-A1FDCFDBA728}"/>
    <cellStyle name="CreamCell 2 3 5 2" xfId="53093" xr:uid="{191A9B26-F0C4-4D88-82FC-1CAC69A6C7F0}"/>
    <cellStyle name="CreamCell 2 3 6" xfId="53094" xr:uid="{239FA5D5-E926-4020-B6E7-D8BDBF303C1D}"/>
    <cellStyle name="CreamCell 2 4" xfId="53095" xr:uid="{C372D40C-F09A-4B56-A7E8-ADAF938B0534}"/>
    <cellStyle name="CreamCell 2 4 2" xfId="53096" xr:uid="{F9105EF2-44EA-4D11-9259-385334E9D719}"/>
    <cellStyle name="CreamCell 2 4 2 2" xfId="53097" xr:uid="{867EA775-570A-489D-9F04-1681D0549C62}"/>
    <cellStyle name="CreamCell 2 4 2 2 2" xfId="53098" xr:uid="{09768550-0FB1-4A27-A621-2BE29286263F}"/>
    <cellStyle name="CreamCell 2 4 2 3" xfId="53099" xr:uid="{4C54AD5F-1C6D-4DB7-9E90-AAEA834C9A2E}"/>
    <cellStyle name="CreamCell 2 4 3" xfId="53100" xr:uid="{AC3CF317-458B-4449-B2CB-86CC5EDE7A5D}"/>
    <cellStyle name="CreamCell 2 4 3 2" xfId="53101" xr:uid="{A385ECC8-C2C7-41AC-B91E-F1904F73AE78}"/>
    <cellStyle name="CreamCell 2 4 3 2 2" xfId="53102" xr:uid="{31896452-4ED6-44F9-B39A-0668451C634D}"/>
    <cellStyle name="CreamCell 2 4 3 3" xfId="53103" xr:uid="{18DD532F-54E6-4335-AEFC-5EC3246E4967}"/>
    <cellStyle name="CreamCell 2 4 4" xfId="53104" xr:uid="{67E2CA3E-7C9B-4984-B3FA-F4625EDDF939}"/>
    <cellStyle name="CreamCell 2 4 4 2" xfId="53105" xr:uid="{3988627A-CB67-4B01-8D87-B80F6C2F42B4}"/>
    <cellStyle name="CreamCell 2 4 5" xfId="53106" xr:uid="{34C888AF-0959-4202-AEC2-21EC5E3D3A64}"/>
    <cellStyle name="CreamCell 2 4 5 2" xfId="53107" xr:uid="{173BA575-97C7-40D9-B341-3AF47CC06856}"/>
    <cellStyle name="CreamCell 2 4 6" xfId="53108" xr:uid="{659433BC-9213-4E6A-A918-A10D0A541F71}"/>
    <cellStyle name="CreamCell 2 5" xfId="53109" xr:uid="{A91F5AC7-8395-48BE-9BBB-875D9139A24E}"/>
    <cellStyle name="CreamCell 2 5 2" xfId="53110" xr:uid="{B7089D04-6DB9-44AF-9488-22BABF242A96}"/>
    <cellStyle name="CreamCell 2 5 2 2" xfId="53111" xr:uid="{E2681B4D-D6B1-4784-8FEC-E5DC4FC1BA7D}"/>
    <cellStyle name="CreamCell 2 5 3" xfId="53112" xr:uid="{336FA46A-1F48-41D9-8736-DC1E57EFF361}"/>
    <cellStyle name="CreamCell 2 6" xfId="53113" xr:uid="{B9629D86-F29F-4903-9181-451FB3863D33}"/>
    <cellStyle name="CreamCell 2_Other Benefits Allocation %" xfId="53114" xr:uid="{E37BC53F-3C86-4DE9-B6FF-36C35B961E50}"/>
    <cellStyle name="CreamCell 3" xfId="1621" xr:uid="{92BD7CF6-75AE-45AF-851C-D9A246F5F75A}"/>
    <cellStyle name="CreamCell 3 2" xfId="53115" xr:uid="{6CB1B7AE-427A-49C5-BC1D-812106AE6F1D}"/>
    <cellStyle name="CreamCell 3 2 2" xfId="53116" xr:uid="{1DA4B653-70D6-4E8B-9509-6D0A635BE5E6}"/>
    <cellStyle name="CreamCell 3 2 2 2" xfId="53117" xr:uid="{686C1D52-0573-4C30-BBB4-3D9DDF4217B4}"/>
    <cellStyle name="CreamCell 3 2 2 2 2" xfId="53118" xr:uid="{0918D82D-1679-4BCE-8105-2244B97BB53B}"/>
    <cellStyle name="CreamCell 3 2 2 3" xfId="53119" xr:uid="{E3E88C02-51AD-4CAA-A977-79BC2E614FE9}"/>
    <cellStyle name="CreamCell 3 2 3" xfId="53120" xr:uid="{12EB3C0E-C99A-4880-AAC3-10A6471F8CD7}"/>
    <cellStyle name="CreamCell 3 2 3 2" xfId="53121" xr:uid="{729E6A09-78EF-4147-ACD6-40AD23CE6CDE}"/>
    <cellStyle name="CreamCell 3 2 3 2 2" xfId="53122" xr:uid="{9100EE79-D52E-4BFF-A56E-6D6845747F64}"/>
    <cellStyle name="CreamCell 3 2 3 3" xfId="53123" xr:uid="{D9702075-7A80-44EC-98EC-DB79B546F972}"/>
    <cellStyle name="CreamCell 3 2 4" xfId="53124" xr:uid="{2447F874-B8C5-4B35-91C6-5052A1A23133}"/>
    <cellStyle name="CreamCell 3 2 4 2" xfId="53125" xr:uid="{EDE4EF09-C43E-4E19-8747-2ED5CA98FC7C}"/>
    <cellStyle name="CreamCell 3 2 5" xfId="53126" xr:uid="{EB19B754-72D3-4DB7-8CA9-8C49F362BFD3}"/>
    <cellStyle name="CreamCell 3 2 5 2" xfId="53127" xr:uid="{4937CBDF-E017-4510-96E1-68DA7CD477D3}"/>
    <cellStyle name="CreamCell 3 2 6" xfId="53128" xr:uid="{5F2A7620-9902-4749-8D1B-402A33DDA6E1}"/>
    <cellStyle name="CreamCell 3 3" xfId="53129" xr:uid="{4617F541-76D3-4D7A-B099-36CAAC83631B}"/>
    <cellStyle name="CreamCell 3 3 2" xfId="53130" xr:uid="{A0F194D5-1AC4-4C61-84BA-F92CAEC35091}"/>
    <cellStyle name="CreamCell 3 3 2 2" xfId="53131" xr:uid="{7594EDEB-DE11-4E43-A5B7-4CCA27DA37FD}"/>
    <cellStyle name="CreamCell 3 3 2 2 2" xfId="53132" xr:uid="{A93F4AF6-DAEB-4C96-85C9-4D5CDA670C11}"/>
    <cellStyle name="CreamCell 3 3 2 3" xfId="53133" xr:uid="{798F619B-217B-4AD1-B676-6DAC0AB93F99}"/>
    <cellStyle name="CreamCell 3 3 3" xfId="53134" xr:uid="{D827D1BD-EDCC-4331-9F0D-EC1ABF0CE8A5}"/>
    <cellStyle name="CreamCell 3 3 3 2" xfId="53135" xr:uid="{70756974-080F-444E-A832-481B2C808C73}"/>
    <cellStyle name="CreamCell 3 3 3 2 2" xfId="53136" xr:uid="{B091F0CC-E26F-4CEF-9172-AFFCDDF52A93}"/>
    <cellStyle name="CreamCell 3 3 3 3" xfId="53137" xr:uid="{B8D089F9-DA54-41C6-BA96-3447A56A7422}"/>
    <cellStyle name="CreamCell 3 3 4" xfId="53138" xr:uid="{98DCD8D4-79F2-4E1C-A4A9-FDA52F500B3B}"/>
    <cellStyle name="CreamCell 3 3 4 2" xfId="53139" xr:uid="{E622BC54-65D0-485E-A511-C0F0526982E8}"/>
    <cellStyle name="CreamCell 3 3 5" xfId="53140" xr:uid="{5C6B728E-04B0-4179-8D72-88E64B9E4AD8}"/>
    <cellStyle name="CreamCell 3 3 5 2" xfId="53141" xr:uid="{29E5D554-6CC9-41A0-88C9-5FD81985D556}"/>
    <cellStyle name="CreamCell 3 3 6" xfId="53142" xr:uid="{B33AD4C1-98DB-4FB2-95CB-504C27DA588E}"/>
    <cellStyle name="CreamCell 3 4" xfId="53143" xr:uid="{566F8C0C-1CD2-48CD-B3DA-B5F4164AF554}"/>
    <cellStyle name="CreamCell 3 4 2" xfId="53144" xr:uid="{D4474978-E04F-4B67-A8CD-4E6B3E0A57A5}"/>
    <cellStyle name="CreamCell 3 4 2 2" xfId="53145" xr:uid="{37AF6A82-B2A1-48AF-A29E-A9F7AAF6FFB7}"/>
    <cellStyle name="CreamCell 3 4 3" xfId="53146" xr:uid="{770CDB67-050F-4286-B440-48CD3BF04B1D}"/>
    <cellStyle name="CreamCell 3 5" xfId="53147" xr:uid="{B9D483EA-1319-4EEB-B0AF-C9BC6B9B4F24}"/>
    <cellStyle name="CreamCell 3 5 2" xfId="53148" xr:uid="{FC8EA7BF-F6A2-4E2A-9006-0517FCC7A04C}"/>
    <cellStyle name="CreamCell 3 5 2 2" xfId="53149" xr:uid="{0525C867-0DA9-421F-A9F9-2C78F75406F9}"/>
    <cellStyle name="CreamCell 3 5 3" xfId="53150" xr:uid="{9D11D43E-5896-4681-A9B5-15B94AABF8D9}"/>
    <cellStyle name="CreamCell 3 6" xfId="53151" xr:uid="{578FCAAE-ED13-48FC-AE73-1343D28E5386}"/>
    <cellStyle name="CreamCell 3 6 2" xfId="53152" xr:uid="{279A42AD-C926-4FD7-9A5A-27E5F956FA5F}"/>
    <cellStyle name="CreamCell 3 7" xfId="53153" xr:uid="{CAA8572A-FDBD-469B-B523-B3ACFEA0BE22}"/>
    <cellStyle name="CreamCell 3 7 2" xfId="53154" xr:uid="{D3D35005-8484-4974-A36E-0D7D512FA9A1}"/>
    <cellStyle name="CreamCell 3 8" xfId="53155" xr:uid="{116F8EE1-D365-4566-A126-D9146E38A804}"/>
    <cellStyle name="CreamCell 3_Other Benefits Allocation %" xfId="53156" xr:uid="{39DEDAE4-75BA-4858-A779-874ED07D98B1}"/>
    <cellStyle name="CreamCell 4" xfId="1622" xr:uid="{FC4CA864-8CB1-448F-A65F-C137752338EE}"/>
    <cellStyle name="CreamCell 4 2" xfId="53157" xr:uid="{07E1443F-DCC2-4D55-BF4D-2565BC520EAB}"/>
    <cellStyle name="CreamCell 4 2 2" xfId="53158" xr:uid="{B72F203F-16F4-4AFE-B5D7-B9B39F2D55B2}"/>
    <cellStyle name="CreamCell 4 3" xfId="53159" xr:uid="{3FDBBC2F-B476-4721-9BAD-06482C8DD211}"/>
    <cellStyle name="CreamCell 5" xfId="53160" xr:uid="{72D8ECAD-D7E0-4AFA-B41A-9188F08BD985}"/>
    <cellStyle name="CreamCell 5 2" xfId="53161" xr:uid="{2DCEE3EC-4DAA-46BC-BE4C-14D61B90E2E3}"/>
    <cellStyle name="CreamCell 5 2 2" xfId="53162" xr:uid="{E6881340-B3DD-47F1-9234-09058DD7D192}"/>
    <cellStyle name="CreamCell 5 3" xfId="53163" xr:uid="{6D3F843E-4211-4BC6-82E2-16C8F0F2BDC6}"/>
    <cellStyle name="CreamCell 6" xfId="53164" xr:uid="{E1A5911D-4458-430F-980A-2EB51D8BBF24}"/>
    <cellStyle name="CreamCell 6 2" xfId="53165" xr:uid="{47143AA9-3170-4055-B8F9-B4E74C188D0B}"/>
    <cellStyle name="CreamCell 6 2 2" xfId="53166" xr:uid="{6A52AC7C-B619-4406-B8FB-E8B4444CF3E3}"/>
    <cellStyle name="CreamCell 6 3" xfId="53167" xr:uid="{321E8588-7AF4-4F25-8954-5120F3F876BB}"/>
    <cellStyle name="CreamCell 7" xfId="53168" xr:uid="{1E4AD28F-54D2-4BDB-A9DF-384FAD40EA29}"/>
    <cellStyle name="CreamCell 7 2" xfId="53169" xr:uid="{F50C5B8B-3BD0-47E5-B862-5FF118AAE626}"/>
    <cellStyle name="CreamCell 7 2 2" xfId="53170" xr:uid="{EC0034C5-DF68-462F-B0B6-38D4FCB72CA4}"/>
    <cellStyle name="CreamCell 7 3" xfId="53171" xr:uid="{A6FB0F64-F7B5-4945-A50A-BB999EAAAF53}"/>
    <cellStyle name="CreamCell 8" xfId="53172" xr:uid="{1BB9458A-D56B-41B8-89B0-309E97195B16}"/>
    <cellStyle name="CreamCell 8 2" xfId="53173" xr:uid="{9DF06897-3327-4C40-AD10-EF1C45B45A5D}"/>
    <cellStyle name="CreamCell 8 2 2" xfId="53174" xr:uid="{B2E1B901-0A6F-4034-8553-881472BA68E2}"/>
    <cellStyle name="CreamCell 8 3" xfId="53175" xr:uid="{A76919BB-F797-4AF1-9CA9-852E7B6C7613}"/>
    <cellStyle name="CreamCell 9" xfId="53176" xr:uid="{5E2A0E0F-867A-487F-ABA0-7E00F48E4D6F}"/>
    <cellStyle name="CreamCell 9 2" xfId="53177" xr:uid="{3C89F269-AFF4-417B-8FF4-C833D6A9AA84}"/>
    <cellStyle name="CreamCell 9 2 2" xfId="53178" xr:uid="{4F41D9E7-A14F-4AC8-94DA-7C7B5DABEFE8}"/>
    <cellStyle name="CreamCell 9 3" xfId="53179" xr:uid="{7379CD28-096D-4F41-A5ED-C2C2AF38DC4B}"/>
    <cellStyle name="CreamCell_401K Summary" xfId="53180" xr:uid="{C6B0EB74-81C0-4200-A8F0-EDE374D9B5AA}"/>
    <cellStyle name="cu" xfId="53181" xr:uid="{D5554B82-460B-4A9B-B57B-F999A607B636}"/>
    <cellStyle name="cu 2" xfId="53182" xr:uid="{E03AD61C-CCDF-495F-A4D8-8BB01C562604}"/>
    <cellStyle name="cu 2 2" xfId="53183" xr:uid="{502A1BDF-64A1-472F-9ADC-6BCAC913C6B3}"/>
    <cellStyle name="cu 2 2 2" xfId="53184" xr:uid="{7A3FA2F4-9EAF-4E5D-9790-3BE93021C2DF}"/>
    <cellStyle name="cu 2 3" xfId="53185" xr:uid="{BC0E78E1-75A7-4513-A9EE-67375D1185FE}"/>
    <cellStyle name="cu 3" xfId="53186" xr:uid="{3068639B-C110-48E4-BDE9-3E513B57323E}"/>
    <cellStyle name="cu 3 2" xfId="53187" xr:uid="{87D8B9E1-520E-4BD7-A4DB-B15261F295B8}"/>
    <cellStyle name="cu_401K Summary" xfId="53188" xr:uid="{330FE322-E91C-4F42-85B8-FC184534C6D5}"/>
    <cellStyle name="Cur" xfId="53189" xr:uid="{021FF997-6F11-4D30-AE67-8EF18F854293}"/>
    <cellStyle name="Curr" xfId="53190" xr:uid="{CB7F8763-161F-4C9A-935E-8ED297989E21}"/>
    <cellStyle name="Curr 2" xfId="53191" xr:uid="{15E6DF21-B500-489F-9412-3B1F513FE28E}"/>
    <cellStyle name="Curr_Accounting" xfId="53192" xr:uid="{A9AD1011-1503-4913-819D-3741E0CEAE55}"/>
    <cellStyle name="CurRatio" xfId="53193" xr:uid="{2DC84878-8DD8-4FA0-BB79-ABA4AC4973F1}"/>
    <cellStyle name="CurrDU" xfId="53194" xr:uid="{A9CAE258-25AA-4653-8D20-62F614CD87BC}"/>
    <cellStyle name="Curren - Style1" xfId="53195" xr:uid="{BBA8B39C-1992-4F81-81D2-24CE49A41532}"/>
    <cellStyle name="Curren - Style3" xfId="53196" xr:uid="{8A18FDE1-06A8-4D43-9EBE-2CBC93366DB4}"/>
    <cellStyle name="Curren - Style4" xfId="53197" xr:uid="{13FC5A59-1CFE-45F3-8127-6AFDFC44C40C}"/>
    <cellStyle name="Curren - Style5" xfId="53198" xr:uid="{7695E7FD-14DE-4B82-BB6A-9155F1F1B672}"/>
    <cellStyle name="Curren - Style6" xfId="53199" xr:uid="{451CB5B9-D596-4A0C-8FFA-6855751CDA58}"/>
    <cellStyle name="Currency" xfId="1" builtinId="4"/>
    <cellStyle name="Currency  " xfId="53200" xr:uid="{C49ED810-B8C0-4EBC-B0F5-31E0D1B10B82}"/>
    <cellStyle name="Currency $" xfId="53201" xr:uid="{FA04ECC1-6F37-4AF0-8189-7DE2F1468454}"/>
    <cellStyle name="Currency $ 2" xfId="53202" xr:uid="{4359F07C-44BF-4257-A924-00433F77DE29}"/>
    <cellStyle name="Currency ($)" xfId="53203" xr:uid="{2A92264D-B0A4-44A1-A9ED-2C834FAC7D18}"/>
    <cellStyle name="Currency (£)" xfId="53204" xr:uid="{5F2800D6-CD26-47E3-AA6D-CDC5BDD5B116}"/>
    <cellStyle name="Currency (€)" xfId="53205" xr:uid="{B6008E69-4819-4BF4-A7F9-7F1DC63CC8BA}"/>
    <cellStyle name="Currency (3)" xfId="53206" xr:uid="{3C1CC310-1777-4BCA-8911-FDD21ABECCAF}"/>
    <cellStyle name="Currency [$0]" xfId="53207" xr:uid="{93D22AB0-35C5-457F-BE4D-5235AFF1D829}"/>
    <cellStyle name="Currency [£0]" xfId="53208" xr:uid="{6E08F557-40A0-4D25-9BD8-29FDAA8ACC83}"/>
    <cellStyle name="Currency [0.00]" xfId="53209" xr:uid="{DA55794A-6C72-42C0-BD34-2629A0057558}"/>
    <cellStyle name="Currency [0] 2" xfId="1623" xr:uid="{AC60EFF8-7346-4BED-80F2-C39DD30909FB}"/>
    <cellStyle name="Currency [0] 2 2" xfId="1624" xr:uid="{50755ACE-EBF8-4305-8408-E994954F3E08}"/>
    <cellStyle name="Currency [0] 2 3" xfId="1625" xr:uid="{6AA33032-7CEA-489A-85B7-A7BB4A1B83AD}"/>
    <cellStyle name="Currency [0] 3" xfId="1626" xr:uid="{A80E0717-B653-44D5-9372-FC4371508692}"/>
    <cellStyle name="Currency [0] 3 2" xfId="1627" xr:uid="{09A0B79F-BA16-4DE4-AFF3-69094D622531}"/>
    <cellStyle name="Currency [0] 4" xfId="1628" xr:uid="{48B38572-2175-4F4D-A2DF-73579867381A}"/>
    <cellStyle name="Currency [0]; --" xfId="53210" xr:uid="{07A443AB-8FA4-4FCA-BB3B-9E3226D268C1}"/>
    <cellStyle name="Currency [00]" xfId="53211" xr:uid="{5F24A9DA-736B-4D3A-BAB4-80F8FA98B878}"/>
    <cellStyle name="Currency [1]" xfId="53212" xr:uid="{6D4DBD3F-C7CC-43CC-8E46-A1DC31E0CE53}"/>
    <cellStyle name="Currency [1] 2" xfId="53213" xr:uid="{A9976DE0-FC7B-4D9E-B56D-677346D853AE}"/>
    <cellStyle name="Currency [1] 3" xfId="53214" xr:uid="{01016516-872E-4D8C-A656-065C99ADC4AD}"/>
    <cellStyle name="Currency [1] 4" xfId="53215" xr:uid="{107D11B8-A5EA-42C8-9A79-CF8B27C27535}"/>
    <cellStyle name="Currency [1] 5" xfId="53216" xr:uid="{811B8D04-314F-49DC-A10B-31D782668185}"/>
    <cellStyle name="Currency [2]" xfId="1629" xr:uid="{FC606C25-73AF-4B00-B8D1-DB95675E0734}"/>
    <cellStyle name="Currency [2] 2" xfId="53217" xr:uid="{0E98D9BC-8CEF-41BF-85B6-CF4DC58A689A}"/>
    <cellStyle name="Currency [2] 3" xfId="53218" xr:uid="{A8E87EDF-B5AC-4625-A6CC-FFADDBBC2A51}"/>
    <cellStyle name="Currency [2] 4" xfId="53219" xr:uid="{55A81B0B-90EE-49E2-A6D6-6863F217A053}"/>
    <cellStyle name="Currency [2] 5" xfId="53220" xr:uid="{E0CB9FDF-6E80-432C-B7CF-68322ABC0F9F}"/>
    <cellStyle name="Currency [3]" xfId="1630" xr:uid="{E1C44DC9-3923-4319-8897-2BCB46B9CC12}"/>
    <cellStyle name="Currency [3] 2" xfId="1631" xr:uid="{7B7FC7F6-8124-45C2-9EBF-57D52863BB06}"/>
    <cellStyle name="Currency [3]_Aug 2014 Variance" xfId="53221" xr:uid="{D7F69F3E-6B5B-4842-8E60-2A2056E457E4}"/>
    <cellStyle name="Currency 0" xfId="53222" xr:uid="{24F5A231-5EB2-43C7-A128-502CD70D5CAB}"/>
    <cellStyle name="Currency 0 2" xfId="53223" xr:uid="{E733A0FC-7E8C-4BCC-AC0B-DDA879174964}"/>
    <cellStyle name="Currency 10" xfId="53224" xr:uid="{9139C546-BAA8-4F8A-8D1E-6D84A7231DE4}"/>
    <cellStyle name="Currency 10 2" xfId="53225" xr:uid="{7F9F348A-448D-491C-BA4B-E28826A8E420}"/>
    <cellStyle name="Currency 10 2 2" xfId="53226" xr:uid="{DF53D512-2CBC-44BE-86BE-C9A808CA8766}"/>
    <cellStyle name="Currency 10 2 2 2" xfId="53227" xr:uid="{131063CD-3D90-44FE-AD59-7F19D855A743}"/>
    <cellStyle name="Currency 10 2 3" xfId="53228" xr:uid="{33F83673-4B97-47DD-B441-F0B3E978DA06}"/>
    <cellStyle name="Currency 10 3" xfId="53229" xr:uid="{88EF3B15-00B4-4DD4-B293-5259192C19FF}"/>
    <cellStyle name="Currency 11" xfId="1632" xr:uid="{F0A2C8BF-E1AA-408E-A6CC-057E677E7F78}"/>
    <cellStyle name="Currency 11 10" xfId="53230" xr:uid="{FD8C3A84-678F-4140-82CC-C826B51428DD}"/>
    <cellStyle name="Currency 11 10 2" xfId="53231" xr:uid="{B352FC2E-B5CE-4BDC-ABDC-06C64FF3867D}"/>
    <cellStyle name="Currency 11 11" xfId="53232" xr:uid="{528D28DC-ED8E-4463-9F66-A70CEFAAFE5D}"/>
    <cellStyle name="Currency 11 11 2" xfId="53233" xr:uid="{58D4FBED-8AF7-42C7-A225-4B16917028F7}"/>
    <cellStyle name="Currency 11 12" xfId="53234" xr:uid="{54EA6A6E-F1DB-4051-8B82-8617C10DBDFE}"/>
    <cellStyle name="Currency 11 2" xfId="1633" xr:uid="{5526A78B-D031-488F-838E-969ABB55EA0F}"/>
    <cellStyle name="Currency 11 2 2" xfId="53235" xr:uid="{287818C8-837E-47DB-83C4-456DB5295CB8}"/>
    <cellStyle name="Currency 11 2 2 2" xfId="53236" xr:uid="{BC72C8C0-5349-47E7-89D3-8EA3FE696124}"/>
    <cellStyle name="Currency 11 2 2 2 2" xfId="53237" xr:uid="{9E3F80E9-36E0-40CE-B759-08C805DDB90B}"/>
    <cellStyle name="Currency 11 2 2 2 2 2" xfId="53238" xr:uid="{09398856-4A94-4E1F-AEAA-A21EF1057B41}"/>
    <cellStyle name="Currency 11 2 2 2 2 2 2" xfId="53239" xr:uid="{047F9CFA-9871-46CC-BDB6-6D0AAC05E89E}"/>
    <cellStyle name="Currency 11 2 2 2 2 3" xfId="53240" xr:uid="{E1F92DB5-15AE-4D4C-A6F9-2574634D2BEE}"/>
    <cellStyle name="Currency 11 2 2 2 3" xfId="53241" xr:uid="{2AAA550B-6750-489F-AAC1-770EABA512AF}"/>
    <cellStyle name="Currency 11 2 2 2 3 2" xfId="53242" xr:uid="{4A53519F-5E18-4ED6-A9DE-BE8D42BA5E98}"/>
    <cellStyle name="Currency 11 2 2 2 3 2 2" xfId="53243" xr:uid="{1427202E-E3C1-4D29-8DF3-D048A33ABF2D}"/>
    <cellStyle name="Currency 11 2 2 2 3 3" xfId="53244" xr:uid="{CE2F0C3F-B697-4371-82C0-778CC5ED09CB}"/>
    <cellStyle name="Currency 11 2 2 2 4" xfId="53245" xr:uid="{21B39D14-7865-45DB-BB88-ECA489139BBC}"/>
    <cellStyle name="Currency 11 2 2 2 4 2" xfId="53246" xr:uid="{5EC018A9-766F-4A71-AFDC-B376604009FF}"/>
    <cellStyle name="Currency 11 2 2 2 5" xfId="53247" xr:uid="{6BC2F51B-7CD9-490C-B493-1F2A60C74D10}"/>
    <cellStyle name="Currency 11 2 2 2 5 2" xfId="53248" xr:uid="{9352AF76-5261-4B0B-9876-8FE321D533C2}"/>
    <cellStyle name="Currency 11 2 2 2 6" xfId="53249" xr:uid="{4C443CD4-6806-46A6-B256-6F699ED57EF1}"/>
    <cellStyle name="Currency 11 2 2 3" xfId="53250" xr:uid="{DFBD2A9E-3DCB-4F97-9C48-08CC5444954E}"/>
    <cellStyle name="Currency 11 2 2 3 2" xfId="53251" xr:uid="{6BC32444-1CFC-480E-9CE5-2A4F4CC4CF29}"/>
    <cellStyle name="Currency 11 2 2 3 2 2" xfId="53252" xr:uid="{CEA318E0-4454-4116-962C-467A39C23258}"/>
    <cellStyle name="Currency 11 2 2 3 2 2 2" xfId="53253" xr:uid="{485E2AA7-DCA0-4DFC-85B7-F4D5E917F185}"/>
    <cellStyle name="Currency 11 2 2 3 2 3" xfId="53254" xr:uid="{47A24F6A-5196-4ABC-ACC6-F31D7A307E94}"/>
    <cellStyle name="Currency 11 2 2 3 3" xfId="53255" xr:uid="{45A5187F-5139-49DD-86F5-478AB51FD01D}"/>
    <cellStyle name="Currency 11 2 2 3 3 2" xfId="53256" xr:uid="{6EB208A1-E9B9-4975-B352-B8CC638B5F44}"/>
    <cellStyle name="Currency 11 2 2 3 3 2 2" xfId="53257" xr:uid="{9F6C4970-F6C6-45BA-8707-B99D427FDAB3}"/>
    <cellStyle name="Currency 11 2 2 3 3 3" xfId="53258" xr:uid="{FF5641A0-0591-4345-8C70-8D2FD0A4A3B2}"/>
    <cellStyle name="Currency 11 2 2 3 4" xfId="53259" xr:uid="{996DFF6C-550C-4BE9-BC0B-35A7909B33B9}"/>
    <cellStyle name="Currency 11 2 2 3 4 2" xfId="53260" xr:uid="{5D3A6F7D-9D8E-4E4D-AFB8-604FADD3E9BB}"/>
    <cellStyle name="Currency 11 2 2 3 5" xfId="53261" xr:uid="{1A3F7E89-9A23-47E7-ACD2-C5554813B54D}"/>
    <cellStyle name="Currency 11 2 2 3 5 2" xfId="53262" xr:uid="{49E0CA67-C270-437C-BB1E-65B2786D577F}"/>
    <cellStyle name="Currency 11 2 2 3 6" xfId="53263" xr:uid="{A9EE6CA3-744C-4AA3-9557-6EDDB51B5D59}"/>
    <cellStyle name="Currency 11 2 2 4" xfId="53264" xr:uid="{9B40801E-10A7-428F-B0B8-69D76AD1936E}"/>
    <cellStyle name="Currency 11 2 2 4 2" xfId="53265" xr:uid="{B97F5EF5-4302-48CF-856F-E52697394B33}"/>
    <cellStyle name="Currency 11 2 2 4 2 2" xfId="53266" xr:uid="{7BC5C3AF-DAF5-4A89-A930-2CDF8B1EDC9E}"/>
    <cellStyle name="Currency 11 2 2 4 3" xfId="53267" xr:uid="{D5F1ED3C-2724-48D7-90F7-D4A39A7C4654}"/>
    <cellStyle name="Currency 11 2 2 5" xfId="53268" xr:uid="{F03EC136-BE69-4DD5-AE00-1D49D99820DA}"/>
    <cellStyle name="Currency 11 2 2 5 2" xfId="53269" xr:uid="{EE8EB091-E375-48F5-B08D-B3F9FFC124BB}"/>
    <cellStyle name="Currency 11 2 2 5 2 2" xfId="53270" xr:uid="{1F22C252-4F94-4F57-A057-824E2D7AA74F}"/>
    <cellStyle name="Currency 11 2 2 5 3" xfId="53271" xr:uid="{F362E43C-42C0-41C5-A5E6-13B4C104676F}"/>
    <cellStyle name="Currency 11 2 2 6" xfId="53272" xr:uid="{6D2502E6-8644-49E3-ADB6-7F1B74990461}"/>
    <cellStyle name="Currency 11 2 2 6 2" xfId="53273" xr:uid="{F5734F1A-E7FC-416D-BF17-3CAA947624CC}"/>
    <cellStyle name="Currency 11 2 2 7" xfId="53274" xr:uid="{3397F657-E393-4C5B-A258-6040D0F9A34E}"/>
    <cellStyle name="Currency 11 2 2 7 2" xfId="53275" xr:uid="{BC159D10-B0B9-42B8-8E56-D5D238FD5F8C}"/>
    <cellStyle name="Currency 11 2 2 8" xfId="53276" xr:uid="{350D2599-8D17-4789-BBB7-0C548F31F93B}"/>
    <cellStyle name="Currency 11 2 3" xfId="53277" xr:uid="{74AEF97C-1B61-406B-98DE-9FF62A71110A}"/>
    <cellStyle name="Currency 11 2 3 2" xfId="53278" xr:uid="{8A331282-161E-4B9C-9D5B-80B861B84DE9}"/>
    <cellStyle name="Currency 11 2 3 2 2" xfId="53279" xr:uid="{E87A7AD1-5596-4EA0-8ACF-B2566CB916E6}"/>
    <cellStyle name="Currency 11 2 3 2 2 2" xfId="53280" xr:uid="{8D70D31D-5172-4EF3-8E39-EEBB6A9652CA}"/>
    <cellStyle name="Currency 11 2 3 2 3" xfId="53281" xr:uid="{9C0DF5DF-B61A-416F-8CB1-E913D8849848}"/>
    <cellStyle name="Currency 11 2 3 3" xfId="53282" xr:uid="{5F27AE11-9942-4198-B45C-DCABFC17A31F}"/>
    <cellStyle name="Currency 11 2 3 3 2" xfId="53283" xr:uid="{08984E4B-F778-4B32-9A10-F23B1C89FADD}"/>
    <cellStyle name="Currency 11 2 3 3 2 2" xfId="53284" xr:uid="{3D8934CF-F09C-470E-B966-A5810CBC7E63}"/>
    <cellStyle name="Currency 11 2 3 3 3" xfId="53285" xr:uid="{965AA322-1726-4360-9EB6-FCD727E44C2D}"/>
    <cellStyle name="Currency 11 2 3 4" xfId="53286" xr:uid="{76857CC7-773A-42C2-9AC5-6684AC7E430B}"/>
    <cellStyle name="Currency 11 2 3 4 2" xfId="53287" xr:uid="{032C0CED-2411-4BBA-AF44-DED0CD09E33D}"/>
    <cellStyle name="Currency 11 2 3 5" xfId="53288" xr:uid="{0835A9F5-C56E-4C4B-8939-6DD5C4F322E8}"/>
    <cellStyle name="Currency 11 2 3 5 2" xfId="53289" xr:uid="{6353726B-0ECD-4A26-89B8-DF9628EB2DA7}"/>
    <cellStyle name="Currency 11 2 3 6" xfId="53290" xr:uid="{A62268BF-3193-4AAB-BCE1-DC4BD87F7F0E}"/>
    <cellStyle name="Currency 11 2 4" xfId="53291" xr:uid="{7EFD3A6C-00C9-41B4-8CC3-89ABCEB9196F}"/>
    <cellStyle name="Currency 11 2 4 2" xfId="53292" xr:uid="{40484192-6FA7-4C2B-9AEE-E446BD990E62}"/>
    <cellStyle name="Currency 11 2 4 2 2" xfId="53293" xr:uid="{7A17C820-7CB5-4700-8CF3-00B13A8E5787}"/>
    <cellStyle name="Currency 11 2 4 2 2 2" xfId="53294" xr:uid="{29B34114-A71A-45E8-8F10-43E1680E3E6B}"/>
    <cellStyle name="Currency 11 2 4 2 3" xfId="53295" xr:uid="{0C28E915-4EC6-4960-84B7-1F341938B1D4}"/>
    <cellStyle name="Currency 11 2 4 3" xfId="53296" xr:uid="{8FD20FEA-E855-4C91-9A1D-8C322408BFCE}"/>
    <cellStyle name="Currency 11 2 4 3 2" xfId="53297" xr:uid="{D7F6BE13-9AF5-4BA4-BAE9-37C8C45130E8}"/>
    <cellStyle name="Currency 11 2 4 3 2 2" xfId="53298" xr:uid="{5E34F84B-059C-4F47-9701-E9B416338B70}"/>
    <cellStyle name="Currency 11 2 4 3 3" xfId="53299" xr:uid="{7E9B4660-2B71-4E62-A8E4-E4681F9A1E06}"/>
    <cellStyle name="Currency 11 2 4 4" xfId="53300" xr:uid="{264F6D1B-4821-42DF-AA4E-7787CCFC57A8}"/>
    <cellStyle name="Currency 11 2 4 4 2" xfId="53301" xr:uid="{C1898BD4-DC1A-4FAD-BF7E-EB0517BB5859}"/>
    <cellStyle name="Currency 11 2 4 5" xfId="53302" xr:uid="{0A059E13-2759-4B9C-B953-C1EB4501132B}"/>
    <cellStyle name="Currency 11 2 4 5 2" xfId="53303" xr:uid="{A03678B8-4C5E-4D62-957A-B6860E5E6A4E}"/>
    <cellStyle name="Currency 11 2 4 6" xfId="53304" xr:uid="{A5901752-EC2B-4D62-93B5-6B168E759B0F}"/>
    <cellStyle name="Currency 11 2 5" xfId="53305" xr:uid="{7422AE35-AB92-41DB-A104-269E83A13361}"/>
    <cellStyle name="Currency 11 2 5 2" xfId="53306" xr:uid="{1B0684FE-0416-4DB4-9324-4111E5611CB6}"/>
    <cellStyle name="Currency 11 2 5 2 2" xfId="53307" xr:uid="{D17945F1-32B4-4F80-B1A0-556490D0A1B1}"/>
    <cellStyle name="Currency 11 2 5 3" xfId="53308" xr:uid="{6769C557-03B8-4871-98D2-46261D555A12}"/>
    <cellStyle name="Currency 11 2 6" xfId="53309" xr:uid="{838E414C-75F7-4CC0-AF68-CEBBC6E4F555}"/>
    <cellStyle name="Currency 11 2 6 2" xfId="53310" xr:uid="{6C04CCED-B50F-4D56-97ED-745FFF430578}"/>
    <cellStyle name="Currency 11 2 6 2 2" xfId="53311" xr:uid="{8F9E4413-ABF3-46C2-A87C-F5D52A7C35DA}"/>
    <cellStyle name="Currency 11 2 6 3" xfId="53312" xr:uid="{EACA17AD-AFF2-4C12-BD70-68F5F026BA67}"/>
    <cellStyle name="Currency 11 2 7" xfId="53313" xr:uid="{0876896E-43C1-4C79-B0A5-B73D1C69826D}"/>
    <cellStyle name="Currency 11 2 7 2" xfId="53314" xr:uid="{20AD4A6E-032B-4265-99BB-F7C48FAD568E}"/>
    <cellStyle name="Currency 11 2 8" xfId="53315" xr:uid="{DBCAF8F1-5A7E-4EBE-B68C-99C50ADDB261}"/>
    <cellStyle name="Currency 11 2 8 2" xfId="53316" xr:uid="{A3C6D7EC-1DC6-4B8E-94B9-FC8CA73B5055}"/>
    <cellStyle name="Currency 11 2 9" xfId="53317" xr:uid="{610C03B5-93BF-42E1-8C3E-2C55B4CE92A1}"/>
    <cellStyle name="Currency 11 3" xfId="53318" xr:uid="{E5225665-74DE-46F2-9F05-37BBCB9C16C2}"/>
    <cellStyle name="Currency 11 3 2" xfId="53319" xr:uid="{24958ECB-7EA1-49B8-B374-34710031A03D}"/>
    <cellStyle name="Currency 11 3 2 2" xfId="53320" xr:uid="{CB5D02BE-009A-4769-8F73-0FA230A22204}"/>
    <cellStyle name="Currency 11 3 2 2 2" xfId="53321" xr:uid="{A29F59C7-3418-4777-B478-4B4E6E240B85}"/>
    <cellStyle name="Currency 11 3 2 2 2 2" xfId="53322" xr:uid="{178B483C-8547-416B-B0AD-DD1DAFB42CDC}"/>
    <cellStyle name="Currency 11 3 2 2 3" xfId="53323" xr:uid="{62B9A717-25E4-4590-B240-236E6A31EF41}"/>
    <cellStyle name="Currency 11 3 2 3" xfId="53324" xr:uid="{92582037-8E9F-47BA-B4BE-9FAA1CC5FF09}"/>
    <cellStyle name="Currency 11 3 2 3 2" xfId="53325" xr:uid="{93FE4120-62FA-4AF1-A6A1-8027CE35226C}"/>
    <cellStyle name="Currency 11 3 2 3 2 2" xfId="53326" xr:uid="{B7E65E29-4BD4-4B7E-A65F-2FFA87F91BBF}"/>
    <cellStyle name="Currency 11 3 2 3 3" xfId="53327" xr:uid="{CB93335A-9572-4482-8F22-82B29E9B2E45}"/>
    <cellStyle name="Currency 11 3 2 4" xfId="53328" xr:uid="{E52F44F0-30A2-41EE-A822-EE6B8D95F79B}"/>
    <cellStyle name="Currency 11 3 2 4 2" xfId="53329" xr:uid="{7DCC16C3-033D-410E-BF70-FF047566B442}"/>
    <cellStyle name="Currency 11 3 2 5" xfId="53330" xr:uid="{501A83D2-3B47-4C6C-A9F7-6A08751E4B41}"/>
    <cellStyle name="Currency 11 3 2 5 2" xfId="53331" xr:uid="{1828916A-0F2A-4834-872A-F3CB165FF7D8}"/>
    <cellStyle name="Currency 11 3 2 6" xfId="53332" xr:uid="{D7B076E0-2ABC-4F07-A026-E84BA54B039B}"/>
    <cellStyle name="Currency 11 3 3" xfId="53333" xr:uid="{A5100B10-45E7-4094-A4FC-878395202D2B}"/>
    <cellStyle name="Currency 11 3 3 2" xfId="53334" xr:uid="{FA0DDEFC-5A21-4627-9D93-8D0A29B09C5B}"/>
    <cellStyle name="Currency 11 3 3 2 2" xfId="53335" xr:uid="{00950C9C-3AFC-46CC-9340-4CE7C6731B68}"/>
    <cellStyle name="Currency 11 3 3 2 2 2" xfId="53336" xr:uid="{D16C2A22-2B42-4DE7-B2DD-AD72A714E6CD}"/>
    <cellStyle name="Currency 11 3 3 2 3" xfId="53337" xr:uid="{B956C538-81C8-4F11-89E7-F6E0A46D716C}"/>
    <cellStyle name="Currency 11 3 3 3" xfId="53338" xr:uid="{E8A09143-EBF7-4474-B8D3-BEFC7451DDA3}"/>
    <cellStyle name="Currency 11 3 3 3 2" xfId="53339" xr:uid="{DC5E0840-FF65-4A9E-B223-A8C858938977}"/>
    <cellStyle name="Currency 11 3 3 3 2 2" xfId="53340" xr:uid="{B1277BA1-EF6F-4DCF-B5C8-6D8BF8440A28}"/>
    <cellStyle name="Currency 11 3 3 3 3" xfId="53341" xr:uid="{E2A1E0E2-9336-458F-B940-C9814A9B3AC5}"/>
    <cellStyle name="Currency 11 3 3 4" xfId="53342" xr:uid="{ED481FDE-3EAD-49CA-A6A2-67CCE7E55D11}"/>
    <cellStyle name="Currency 11 3 3 4 2" xfId="53343" xr:uid="{46007849-D975-4C81-937C-74B1E5A653B7}"/>
    <cellStyle name="Currency 11 3 3 5" xfId="53344" xr:uid="{9DC1357F-F8D6-49E9-AD1E-956FBEA54D05}"/>
    <cellStyle name="Currency 11 3 3 5 2" xfId="53345" xr:uid="{64485A20-BA50-4023-B119-8CD5822247E0}"/>
    <cellStyle name="Currency 11 3 3 6" xfId="53346" xr:uid="{3646DCAA-EC20-4639-A0D4-B1850B6EC792}"/>
    <cellStyle name="Currency 11 3 4" xfId="53347" xr:uid="{BC9219B9-DAA6-4CEC-8414-C7EC9251F25C}"/>
    <cellStyle name="Currency 11 3 4 2" xfId="53348" xr:uid="{842C5276-C5AA-4194-98F1-8DA687CBC7BE}"/>
    <cellStyle name="Currency 11 3 4 2 2" xfId="53349" xr:uid="{3E4C87A0-7C17-405C-A426-EB695AE9C0BB}"/>
    <cellStyle name="Currency 11 3 4 3" xfId="53350" xr:uid="{4D582802-B0DF-4A07-A8EF-62D9A489EA02}"/>
    <cellStyle name="Currency 11 3 5" xfId="53351" xr:uid="{FC46D11E-7183-4C0E-9C40-E5803959C11E}"/>
    <cellStyle name="Currency 11 3 5 2" xfId="53352" xr:uid="{626EB1E9-405C-4DC8-9B21-3A100042360F}"/>
    <cellStyle name="Currency 11 3 5 2 2" xfId="53353" xr:uid="{0BF7753C-9E21-4A10-A268-D556112A1E88}"/>
    <cellStyle name="Currency 11 3 5 3" xfId="53354" xr:uid="{4FF38BFD-C5B0-443C-AB00-414CDBB95F96}"/>
    <cellStyle name="Currency 11 3 6" xfId="53355" xr:uid="{76DA4243-70D7-4D9F-BE7D-B474A83D3437}"/>
    <cellStyle name="Currency 11 3 6 2" xfId="53356" xr:uid="{FA6C28B5-8904-4ECB-93ED-3C19039D7185}"/>
    <cellStyle name="Currency 11 3 7" xfId="53357" xr:uid="{54FD24D4-6636-47BC-9E98-F838EBDDBF9F}"/>
    <cellStyle name="Currency 11 3 7 2" xfId="53358" xr:uid="{4BFE2541-A1A8-45C0-B347-134FF538976F}"/>
    <cellStyle name="Currency 11 3 8" xfId="53359" xr:uid="{60881B3E-4F7C-4553-8BD6-2C38FBED2255}"/>
    <cellStyle name="Currency 11 4" xfId="53360" xr:uid="{0580900D-08FA-4361-A922-3168855373C8}"/>
    <cellStyle name="Currency 11 4 2" xfId="53361" xr:uid="{55D395FB-1D7F-4A46-B8F8-9641BF2F5225}"/>
    <cellStyle name="Currency 11 4 2 2" xfId="53362" xr:uid="{223814C0-B90A-491C-AE64-BF8E24D277DF}"/>
    <cellStyle name="Currency 11 4 2 2 2" xfId="53363" xr:uid="{5CF16A72-43F0-43C9-9B86-C65145FD8937}"/>
    <cellStyle name="Currency 11 4 2 2 2 2" xfId="53364" xr:uid="{E7B5F8DD-B6BA-43C0-B102-58111BA43638}"/>
    <cellStyle name="Currency 11 4 2 2 3" xfId="53365" xr:uid="{B649BF73-64A2-4B18-BD3C-6F5119F7B95F}"/>
    <cellStyle name="Currency 11 4 2 3" xfId="53366" xr:uid="{1ABDA68E-068E-43B7-9A4F-54C0603D5070}"/>
    <cellStyle name="Currency 11 4 2 3 2" xfId="53367" xr:uid="{22F9E5C7-0F8B-4632-A276-E193C0B8854C}"/>
    <cellStyle name="Currency 11 4 2 3 2 2" xfId="53368" xr:uid="{85B4C253-3697-4F1F-B3C6-286F0D6AD32B}"/>
    <cellStyle name="Currency 11 4 2 3 3" xfId="53369" xr:uid="{3CB19654-20D5-4656-A23F-7B88D15A8F05}"/>
    <cellStyle name="Currency 11 4 2 4" xfId="53370" xr:uid="{438214E2-66F9-4226-9E19-77FB824508CC}"/>
    <cellStyle name="Currency 11 4 2 4 2" xfId="53371" xr:uid="{5BB6948C-A886-43C3-8D70-9AAB54ED44F4}"/>
    <cellStyle name="Currency 11 4 2 5" xfId="53372" xr:uid="{F45F8AE7-9FF8-4E09-85F1-3476CC1CF336}"/>
    <cellStyle name="Currency 11 4 2 5 2" xfId="53373" xr:uid="{42983E00-880F-479D-A772-C340DFF14289}"/>
    <cellStyle name="Currency 11 4 2 6" xfId="53374" xr:uid="{5B5F4EF6-AEAD-43FA-BD4D-38CE4E89F195}"/>
    <cellStyle name="Currency 11 4 3" xfId="53375" xr:uid="{5D24B3E6-AD2F-49D1-BB13-8345EF3DDFF6}"/>
    <cellStyle name="Currency 11 4 3 2" xfId="53376" xr:uid="{0D407259-403F-4A6C-BF1E-C883B1512392}"/>
    <cellStyle name="Currency 11 4 3 2 2" xfId="53377" xr:uid="{BB1DA990-DFBB-4C30-9513-F60A7044332C}"/>
    <cellStyle name="Currency 11 4 3 2 2 2" xfId="53378" xr:uid="{143D8C9E-04DF-4D7A-8BC9-25403B817FC1}"/>
    <cellStyle name="Currency 11 4 3 2 3" xfId="53379" xr:uid="{66580FE9-48C9-4FAD-9D99-4C36001087DC}"/>
    <cellStyle name="Currency 11 4 3 3" xfId="53380" xr:uid="{4099C351-6B09-46ED-85B9-58B43788B003}"/>
    <cellStyle name="Currency 11 4 3 3 2" xfId="53381" xr:uid="{666ED043-7CDB-4951-8FAE-32C9B22899E9}"/>
    <cellStyle name="Currency 11 4 3 3 2 2" xfId="53382" xr:uid="{AFC88AC7-BA45-4E80-A0B3-9EEC8141C3B8}"/>
    <cellStyle name="Currency 11 4 3 3 3" xfId="53383" xr:uid="{C599129E-FD22-491F-A58A-3DF70573FA8E}"/>
    <cellStyle name="Currency 11 4 3 4" xfId="53384" xr:uid="{1751F6D9-3014-4EA8-989F-7E59A11A5B9E}"/>
    <cellStyle name="Currency 11 4 3 4 2" xfId="53385" xr:uid="{90A36B15-03FB-4592-8DDD-F86C18E1FBA9}"/>
    <cellStyle name="Currency 11 4 3 5" xfId="53386" xr:uid="{503EC70E-34DE-40BA-B0AD-C03E090795D8}"/>
    <cellStyle name="Currency 11 4 3 5 2" xfId="53387" xr:uid="{41BB39B8-F1BB-474C-83C1-E7975BEB78B4}"/>
    <cellStyle name="Currency 11 4 3 6" xfId="53388" xr:uid="{4BC28B67-161E-46A6-9372-503D59AECD53}"/>
    <cellStyle name="Currency 11 4 4" xfId="53389" xr:uid="{46C1A297-C2D2-43CB-AC17-A93D943F8B57}"/>
    <cellStyle name="Currency 11 4 4 2" xfId="53390" xr:uid="{7E32FEB9-7909-4437-895E-CBEAB22CE601}"/>
    <cellStyle name="Currency 11 4 4 2 2" xfId="53391" xr:uid="{0AE9635F-AE5C-471F-B9C5-05780433DE02}"/>
    <cellStyle name="Currency 11 4 4 3" xfId="53392" xr:uid="{0B61A07A-B1AC-411E-BA40-602584B0DD73}"/>
    <cellStyle name="Currency 11 4 5" xfId="53393" xr:uid="{5E5A29F9-E98E-4199-8BEC-A24C913C91E0}"/>
    <cellStyle name="Currency 11 4 5 2" xfId="53394" xr:uid="{3F08EE40-C397-4E46-96AE-5DBF6C5492E2}"/>
    <cellStyle name="Currency 11 4 5 2 2" xfId="53395" xr:uid="{EAD3F689-D789-4011-B59C-0609138C10B3}"/>
    <cellStyle name="Currency 11 4 5 3" xfId="53396" xr:uid="{536EA2AD-B344-419A-92EC-629448F59E5E}"/>
    <cellStyle name="Currency 11 4 6" xfId="53397" xr:uid="{CCCE5367-9843-4B47-9E7E-B8D8F8BB1274}"/>
    <cellStyle name="Currency 11 4 6 2" xfId="53398" xr:uid="{E8509B51-8BC8-46CC-B52B-09687F7CB90E}"/>
    <cellStyle name="Currency 11 4 7" xfId="53399" xr:uid="{EE15EF54-6015-4336-A8D6-E1D2844B4FA3}"/>
    <cellStyle name="Currency 11 4 7 2" xfId="53400" xr:uid="{5B38A6BA-8131-49DC-BC4F-7EC9A45A7EF8}"/>
    <cellStyle name="Currency 11 4 8" xfId="53401" xr:uid="{6CEBE84E-404A-411C-A3BC-B6083F352658}"/>
    <cellStyle name="Currency 11 5" xfId="53402" xr:uid="{D8859FC8-110A-4E64-8BF6-74D3C797B9EC}"/>
    <cellStyle name="Currency 11 5 2" xfId="53403" xr:uid="{E27C2668-AF7B-4DF4-82D2-93E55F9429C9}"/>
    <cellStyle name="Currency 11 5 2 2" xfId="53404" xr:uid="{16EE8991-B5C1-4EB4-A861-07BB38C2C417}"/>
    <cellStyle name="Currency 11 5 2 2 2" xfId="53405" xr:uid="{6F4223C5-EA7A-499F-9B68-79E748E9465C}"/>
    <cellStyle name="Currency 11 5 2 2 2 2" xfId="53406" xr:uid="{F6CD1BC2-449D-4889-9D31-CD1D41EE05D1}"/>
    <cellStyle name="Currency 11 5 2 2 3" xfId="53407" xr:uid="{53BDF8F5-8D1E-4FD3-999D-0462B5ADB691}"/>
    <cellStyle name="Currency 11 5 2 3" xfId="53408" xr:uid="{694AC2F8-86B5-40C6-AD21-3DD4535379BB}"/>
    <cellStyle name="Currency 11 5 2 3 2" xfId="53409" xr:uid="{E934A415-44A9-47E5-81BA-F9F0E2EC510B}"/>
    <cellStyle name="Currency 11 5 2 3 2 2" xfId="53410" xr:uid="{2C648211-24E4-43B2-B5F8-EBCF6619D898}"/>
    <cellStyle name="Currency 11 5 2 3 3" xfId="53411" xr:uid="{3999465F-D275-4C88-943A-2343C2E8AF3C}"/>
    <cellStyle name="Currency 11 5 2 4" xfId="53412" xr:uid="{54B116F9-50CB-43B5-A28C-D0B1F93282FF}"/>
    <cellStyle name="Currency 11 5 2 4 2" xfId="53413" xr:uid="{25723EE9-6C0F-4EC9-BC3C-B7B0A078F772}"/>
    <cellStyle name="Currency 11 5 2 5" xfId="53414" xr:uid="{E8ECDA46-D079-4C39-A357-F7C8E8AB3BE9}"/>
    <cellStyle name="Currency 11 5 2 5 2" xfId="53415" xr:uid="{01611067-E511-4669-9003-A1A21BE6360E}"/>
    <cellStyle name="Currency 11 5 2 6" xfId="53416" xr:uid="{4799C759-D432-40BC-909B-B8042517B04C}"/>
    <cellStyle name="Currency 11 5 3" xfId="53417" xr:uid="{254C39AD-A78E-42D4-8D15-3530290F3E26}"/>
    <cellStyle name="Currency 11 5 3 2" xfId="53418" xr:uid="{76375DED-4E22-4DF5-8823-97334320F3C2}"/>
    <cellStyle name="Currency 11 5 3 2 2" xfId="53419" xr:uid="{5B40FFAC-1E2A-4309-8504-F899E62C6D30}"/>
    <cellStyle name="Currency 11 5 3 2 2 2" xfId="53420" xr:uid="{7B3A8BB8-90F2-48FC-A410-DEF20704A232}"/>
    <cellStyle name="Currency 11 5 3 2 3" xfId="53421" xr:uid="{CA3DA810-1145-4335-BB21-29CBD19A873D}"/>
    <cellStyle name="Currency 11 5 3 3" xfId="53422" xr:uid="{45F5A383-0294-45B4-9A7F-5E980D8DDA5F}"/>
    <cellStyle name="Currency 11 5 3 3 2" xfId="53423" xr:uid="{43CF37F2-44B1-468F-BD0D-956C44142E3B}"/>
    <cellStyle name="Currency 11 5 3 3 2 2" xfId="53424" xr:uid="{D5C036FF-B0FB-4FA3-832A-D005F557ED0F}"/>
    <cellStyle name="Currency 11 5 3 3 3" xfId="53425" xr:uid="{9B2FED83-E7E4-4009-BF67-DA9D1E4E0AD2}"/>
    <cellStyle name="Currency 11 5 3 4" xfId="53426" xr:uid="{9306C3BC-0A13-4D36-A9F0-0C3FDA3D2E87}"/>
    <cellStyle name="Currency 11 5 3 4 2" xfId="53427" xr:uid="{3461746F-D347-4B5E-AA7A-09598E027BE1}"/>
    <cellStyle name="Currency 11 5 3 5" xfId="53428" xr:uid="{8A1F5D89-EF29-450C-B97B-015AD4D929DC}"/>
    <cellStyle name="Currency 11 5 3 5 2" xfId="53429" xr:uid="{C43FA617-DC92-4953-A993-89CDC2DF3BDF}"/>
    <cellStyle name="Currency 11 5 3 6" xfId="53430" xr:uid="{73854B36-4CE7-4A8A-8F36-2BFFFF18A4CA}"/>
    <cellStyle name="Currency 11 5 4" xfId="53431" xr:uid="{BE5EA36B-F600-4D53-9D53-7B073808109E}"/>
    <cellStyle name="Currency 11 5 4 2" xfId="53432" xr:uid="{E6959503-F643-4DCB-8B93-ED63AB27FBE2}"/>
    <cellStyle name="Currency 11 5 4 2 2" xfId="53433" xr:uid="{2485B664-F69F-446A-94DE-73D645A41CAE}"/>
    <cellStyle name="Currency 11 5 4 3" xfId="53434" xr:uid="{64B00461-EBCA-4D6A-A6CA-CFAEA3DCA2C7}"/>
    <cellStyle name="Currency 11 5 5" xfId="53435" xr:uid="{130ABAC9-709A-4DEB-8189-0CDAC2B08C5D}"/>
    <cellStyle name="Currency 11 5 5 2" xfId="53436" xr:uid="{C1A23371-F900-465B-B47A-DBEE2C248E45}"/>
    <cellStyle name="Currency 11 5 5 2 2" xfId="53437" xr:uid="{DBA46C2D-2828-4AAE-A9C9-4834067DC9E4}"/>
    <cellStyle name="Currency 11 5 5 3" xfId="53438" xr:uid="{A27582B1-02A7-4ED0-91B2-F8F10E35DF18}"/>
    <cellStyle name="Currency 11 5 6" xfId="53439" xr:uid="{76CE6F39-8082-433E-A02E-7272AD188A79}"/>
    <cellStyle name="Currency 11 5 6 2" xfId="53440" xr:uid="{F306F619-E3E4-4387-9B4A-1C7C6FFE98B1}"/>
    <cellStyle name="Currency 11 5 7" xfId="53441" xr:uid="{ABA8D259-ECBE-4055-A7CA-C672BD5611D0}"/>
    <cellStyle name="Currency 11 5 7 2" xfId="53442" xr:uid="{5E13D36F-EF21-4E95-BDD0-CE981E7FDE93}"/>
    <cellStyle name="Currency 11 5 8" xfId="53443" xr:uid="{C29D5A11-4054-4D9B-808A-03EE2ACEE2D0}"/>
    <cellStyle name="Currency 11 6" xfId="53444" xr:uid="{197A096A-3D55-4B6C-8172-9D201509D1F6}"/>
    <cellStyle name="Currency 11 6 2" xfId="53445" xr:uid="{9033D173-1FBB-4551-8BE8-B3095690CBF7}"/>
    <cellStyle name="Currency 11 6 2 2" xfId="53446" xr:uid="{9A47A35D-2DDA-4E1D-A67F-7654A2B12478}"/>
    <cellStyle name="Currency 11 6 2 2 2" xfId="53447" xr:uid="{204C097F-9340-45B9-94D8-19EF82CD7843}"/>
    <cellStyle name="Currency 11 6 2 3" xfId="53448" xr:uid="{3B2C29E9-C747-4627-AB19-CAA1A0699999}"/>
    <cellStyle name="Currency 11 6 3" xfId="53449" xr:uid="{94ECFCA1-6A9C-44B4-B8FB-4A5889C48E25}"/>
    <cellStyle name="Currency 11 6 3 2" xfId="53450" xr:uid="{E08EF274-1386-4A62-ACDB-4E3ED6B0D3DE}"/>
    <cellStyle name="Currency 11 6 3 2 2" xfId="53451" xr:uid="{735D72CD-28E5-4CCF-8C5C-7FE6E5B8D19A}"/>
    <cellStyle name="Currency 11 6 3 3" xfId="53452" xr:uid="{6856F93E-B661-449E-B64A-FAAB0B7955D2}"/>
    <cellStyle name="Currency 11 6 4" xfId="53453" xr:uid="{8B243437-9BCA-459D-9E7A-3CA85A63265B}"/>
    <cellStyle name="Currency 11 6 4 2" xfId="53454" xr:uid="{7F59A946-78A7-4E42-8017-3DBBB9C92E6B}"/>
    <cellStyle name="Currency 11 6 5" xfId="53455" xr:uid="{37C94EB5-C25D-4A2E-B8BB-4407631A4752}"/>
    <cellStyle name="Currency 11 6 5 2" xfId="53456" xr:uid="{552B6AA4-1519-4F8A-AADF-2554275E0113}"/>
    <cellStyle name="Currency 11 6 6" xfId="53457" xr:uid="{94485BF9-C60D-4A24-98DD-D1C63C583B52}"/>
    <cellStyle name="Currency 11 7" xfId="53458" xr:uid="{B1C625FE-229E-4B8E-8885-68621A7F72FA}"/>
    <cellStyle name="Currency 11 7 2" xfId="53459" xr:uid="{44DCA116-D1A9-4091-B18C-D6F5CD1520C2}"/>
    <cellStyle name="Currency 11 7 2 2" xfId="53460" xr:uid="{ADB231B9-2666-4FE8-A37A-64EE3805543F}"/>
    <cellStyle name="Currency 11 7 2 2 2" xfId="53461" xr:uid="{E7E1D208-C341-4810-B11F-1737097E2213}"/>
    <cellStyle name="Currency 11 7 2 3" xfId="53462" xr:uid="{AF6CB8CD-8261-43D1-BC6C-943A334A4332}"/>
    <cellStyle name="Currency 11 7 3" xfId="53463" xr:uid="{90834304-231A-4CDA-8477-5FD7DFC12007}"/>
    <cellStyle name="Currency 11 7 3 2" xfId="53464" xr:uid="{DE96EDDD-16D0-4F3E-965E-496066B28C52}"/>
    <cellStyle name="Currency 11 7 3 2 2" xfId="53465" xr:uid="{F78E0C18-026E-4EAD-9295-16B6D691C912}"/>
    <cellStyle name="Currency 11 7 3 3" xfId="53466" xr:uid="{B0E51C70-BCB2-4FB8-92C2-CB6662FD992A}"/>
    <cellStyle name="Currency 11 7 4" xfId="53467" xr:uid="{98D160F1-A6C5-476D-B7C7-DC874E64F468}"/>
    <cellStyle name="Currency 11 7 4 2" xfId="53468" xr:uid="{54BF21AF-70A9-40B5-8221-383CD3BD501B}"/>
    <cellStyle name="Currency 11 7 5" xfId="53469" xr:uid="{C3738735-4ADE-4C44-98B8-7C0E35D3787C}"/>
    <cellStyle name="Currency 11 7 5 2" xfId="53470" xr:uid="{120F0562-54A7-4EE0-8C6A-A41AC0D04BFE}"/>
    <cellStyle name="Currency 11 7 6" xfId="53471" xr:uid="{B00B8444-0F75-4C6F-B30E-6FC7E34493E1}"/>
    <cellStyle name="Currency 11 8" xfId="53472" xr:uid="{135A3145-E2F8-4A61-A25B-1DF4A5324F21}"/>
    <cellStyle name="Currency 11 8 2" xfId="53473" xr:uid="{9A55A58C-AAF4-45A0-A2C2-C0502606BF78}"/>
    <cellStyle name="Currency 11 8 2 2" xfId="53474" xr:uid="{09374267-4003-4FC3-AF45-2043EA3581DD}"/>
    <cellStyle name="Currency 11 8 3" xfId="53475" xr:uid="{4CC8F205-56D3-4666-BE8F-E1B8EE40B0B1}"/>
    <cellStyle name="Currency 11 9" xfId="53476" xr:uid="{7F04246F-E8E2-4B7F-8FD2-575A37C90B72}"/>
    <cellStyle name="Currency 11 9 2" xfId="53477" xr:uid="{0FF6177E-E603-4E02-AB01-36530E3A0355}"/>
    <cellStyle name="Currency 11 9 2 2" xfId="53478" xr:uid="{7CD4428A-9348-4525-BA34-2C7114E43609}"/>
    <cellStyle name="Currency 11 9 3" xfId="53479" xr:uid="{FB572BA0-5661-4353-8D4A-AEAB8247203F}"/>
    <cellStyle name="Currency 12" xfId="53480" xr:uid="{A661EFC7-BCFB-4355-924D-4F2F8D7B195B}"/>
    <cellStyle name="Currency 13" xfId="53481" xr:uid="{91F39435-68F6-4A7A-B426-435CA5A52102}"/>
    <cellStyle name="Currency 13 2" xfId="53482" xr:uid="{A8A02E32-F718-4B97-B5B9-400D73468363}"/>
    <cellStyle name="Currency 14" xfId="53483" xr:uid="{5FD8B3D7-90A3-4092-868A-081F6E73DA26}"/>
    <cellStyle name="Currency 15" xfId="53484" xr:uid="{B38717F2-EBA4-4CDB-A82F-995B727407C3}"/>
    <cellStyle name="Currency 16" xfId="53485" xr:uid="{7DDFCFC1-F614-4E58-B2B2-CA6CD7319B23}"/>
    <cellStyle name="Currency 17" xfId="53486" xr:uid="{1FAB0210-A550-4CD3-BE8B-2388ACCE9E55}"/>
    <cellStyle name="Currency 18" xfId="53487" xr:uid="{4F05A95B-7E7F-469B-8DA5-C0FD5D2A18CF}"/>
    <cellStyle name="Currency 18 2" xfId="53488" xr:uid="{96DD9C46-20C0-48D0-BC1A-F10438C8850A}"/>
    <cellStyle name="Currency 18 3" xfId="53489" xr:uid="{72B08193-FEAF-4E98-BBC2-625AFEC5F33A}"/>
    <cellStyle name="Currency 19" xfId="53490" xr:uid="{74BB4C55-FE91-4AC5-B223-40A082F3B147}"/>
    <cellStyle name="Currency 19 2" xfId="53491" xr:uid="{687C9B75-C236-49DE-845B-CB5D902251BD}"/>
    <cellStyle name="Currency 19 3" xfId="53492" xr:uid="{6300CB95-8CEA-420C-88BF-5FB2D7E311E5}"/>
    <cellStyle name="Currency 2" xfId="1634" xr:uid="{D361F9B1-1760-49AE-8209-9E411357F346}"/>
    <cellStyle name="Currency 2 10" xfId="53493" xr:uid="{3830C4B5-2436-457F-AB30-BA2FBA11B4C4}"/>
    <cellStyle name="Currency 2 11" xfId="53494" xr:uid="{682E31A2-E46D-4227-A3BD-952D767A0AC9}"/>
    <cellStyle name="Currency 2 12" xfId="53495" xr:uid="{2B53974A-0198-490D-B784-43DC4DCB1289}"/>
    <cellStyle name="Currency 2 13" xfId="53496" xr:uid="{97C947E6-0B75-48BE-989C-0F8BFCA7D93A}"/>
    <cellStyle name="Currency 2 14" xfId="53497" xr:uid="{096C2F0D-BCD8-4CBE-9897-C55D2F964457}"/>
    <cellStyle name="Currency 2 15" xfId="53498" xr:uid="{75D1BEF5-8046-4B10-9194-641247105D17}"/>
    <cellStyle name="Currency 2 15 2" xfId="53499" xr:uid="{F77F6DBB-0166-4143-9885-5E4F9AB6AA05}"/>
    <cellStyle name="Currency 2 15 2 2" xfId="53500" xr:uid="{602B0E0B-1182-4381-9AA9-E93A9CCB321C}"/>
    <cellStyle name="Currency 2 15 2 3" xfId="53501" xr:uid="{E062CD63-A8E2-42B1-85D0-BD5EBDBAE41E}"/>
    <cellStyle name="Currency 2 15 3" xfId="53502" xr:uid="{477E9256-CD99-47CB-B1EB-0ED0EDEE3C34}"/>
    <cellStyle name="Currency 2 15 4" xfId="53503" xr:uid="{CFA90D2F-2E63-4C7C-9A82-3FC3B94898B8}"/>
    <cellStyle name="Currency 2 15 5" xfId="53504" xr:uid="{D9B307D4-9122-47D8-8C8E-4548387F772D}"/>
    <cellStyle name="Currency 2 15 6" xfId="53505" xr:uid="{DC948DF5-AB14-4C05-BAC5-42BBEFB13625}"/>
    <cellStyle name="Currency 2 16" xfId="53506" xr:uid="{B58593DF-25FF-4104-87B9-DFB9A7102BC5}"/>
    <cellStyle name="Currency 2 2" xfId="1635" xr:uid="{669FF9AE-DA9D-4519-8345-2276465D52DF}"/>
    <cellStyle name="Currency 2 2 10" xfId="53507" xr:uid="{141D1094-9A16-46F6-A26B-E506894FD10E}"/>
    <cellStyle name="Currency 2 2 2" xfId="1636" xr:uid="{AFD14F72-AD0F-4110-A506-3CF07A19449D}"/>
    <cellStyle name="Currency 2 2 2 10" xfId="53508" xr:uid="{4F89EE07-DEEF-4070-B3FA-864233A89E5A}"/>
    <cellStyle name="Currency 2 2 2 10 2" xfId="53509" xr:uid="{C36216A6-9179-4487-83FD-5F33BC1B6E3D}"/>
    <cellStyle name="Currency 2 2 2 10 3" xfId="53510" xr:uid="{A0C17D18-1E87-4EAB-B905-B0C591568D2A}"/>
    <cellStyle name="Currency 2 2 2 11" xfId="53511" xr:uid="{954C1DBC-6281-459F-9BA0-310051212EBC}"/>
    <cellStyle name="Currency 2 2 2 12" xfId="53512" xr:uid="{2E6152BC-06FE-49FF-A6DF-B2E1979B5115}"/>
    <cellStyle name="Currency 2 2 2 13" xfId="53513" xr:uid="{9DDF08CC-0AD0-42C3-9BF6-571A0129CC52}"/>
    <cellStyle name="Currency 2 2 2 2" xfId="1637" xr:uid="{7F906FD9-8047-4271-B183-C3D068A82252}"/>
    <cellStyle name="Currency 2 2 2 2 2" xfId="53514" xr:uid="{D17E741D-F4DF-47A4-BB39-1059E52E117E}"/>
    <cellStyle name="Currency 2 2 2 2 2 2" xfId="53515" xr:uid="{04855684-1E2F-415D-A9EC-523BA562FC02}"/>
    <cellStyle name="Currency 2 2 2 2 2 2 2" xfId="53516" xr:uid="{637640AB-2C74-4F2D-BC8D-9CEE09D9324D}"/>
    <cellStyle name="Currency 2 2 2 2 2 2 2 2" xfId="53517" xr:uid="{0354BA76-8002-4CC9-9384-5CBBFF0B7599}"/>
    <cellStyle name="Currency 2 2 2 2 2 2 2 3" xfId="53518" xr:uid="{45A2C983-76D4-4696-8F24-D8CF62337349}"/>
    <cellStyle name="Currency 2 2 2 2 2 2 3" xfId="53519" xr:uid="{47189238-E2E2-4ADA-810D-11D1EA48E781}"/>
    <cellStyle name="Currency 2 2 2 2 2 2 4" xfId="53520" xr:uid="{766023C2-7EAC-49CD-9038-46C7FCABA7D7}"/>
    <cellStyle name="Currency 2 2 2 2 2 3" xfId="53521" xr:uid="{EF3123BA-CEB2-4F81-85B3-2C313A40DCD5}"/>
    <cellStyle name="Currency 2 2 2 2 2 3 2" xfId="53522" xr:uid="{9B22D6C9-8267-4FC7-BA18-92118673F952}"/>
    <cellStyle name="Currency 2 2 2 2 2 3 3" xfId="53523" xr:uid="{40A8BB7D-3E81-4F34-9E38-F558D42BAE5F}"/>
    <cellStyle name="Currency 2 2 2 2 2 4" xfId="53524" xr:uid="{02D4291B-1251-46E6-AB09-A3C1D5215B1D}"/>
    <cellStyle name="Currency 2 2 2 2 2 5" xfId="53525" xr:uid="{E3CB3ADC-6752-4872-80DC-BF55E4F913F5}"/>
    <cellStyle name="Currency 2 2 2 2 3" xfId="53526" xr:uid="{825CC8A7-9C61-4B48-996C-E332B906FE96}"/>
    <cellStyle name="Currency 2 2 2 2 3 2" xfId="53527" xr:uid="{828B6A4C-0308-49AC-BFCA-A398E5302038}"/>
    <cellStyle name="Currency 2 2 2 2 3 2 2" xfId="53528" xr:uid="{E26118D7-D7AC-46FD-BF9A-263BCD0715EB}"/>
    <cellStyle name="Currency 2 2 2 2 3 2 2 2" xfId="53529" xr:uid="{9B403B81-55DE-4582-A177-2064BF928ACB}"/>
    <cellStyle name="Currency 2 2 2 2 3 2 2 3" xfId="53530" xr:uid="{3FC1FD4A-E7DE-45C3-B70E-97F3C812C94D}"/>
    <cellStyle name="Currency 2 2 2 2 3 2 3" xfId="53531" xr:uid="{4E2481E7-DE9D-41C6-97C5-39672A0E24DE}"/>
    <cellStyle name="Currency 2 2 2 2 3 2 4" xfId="53532" xr:uid="{AD30CBA7-CCD4-4039-9E53-CA0F9B5DD98E}"/>
    <cellStyle name="Currency 2 2 2 2 3 3" xfId="53533" xr:uid="{8F06BF6C-4EDA-4E37-A13D-F8FF1DA781FC}"/>
    <cellStyle name="Currency 2 2 2 2 3 3 2" xfId="53534" xr:uid="{641D93E9-84CE-4445-850E-7BD6360AFF93}"/>
    <cellStyle name="Currency 2 2 2 2 3 3 3" xfId="53535" xr:uid="{0AC94AA8-9C84-46E0-8B66-5CD4C81C6BD2}"/>
    <cellStyle name="Currency 2 2 2 2 3 4" xfId="53536" xr:uid="{B4BD4811-270D-43BB-B90D-32325A1377FC}"/>
    <cellStyle name="Currency 2 2 2 2 3 5" xfId="53537" xr:uid="{EE654D53-5ED4-4107-A793-4D186F2D5366}"/>
    <cellStyle name="Currency 2 2 2 2 4" xfId="53538" xr:uid="{CF6F5C76-D8DD-4879-8448-83759B0B0870}"/>
    <cellStyle name="Currency 2 2 2 2 4 2" xfId="53539" xr:uid="{065AA561-6846-4694-BF6E-D72D8B3E100B}"/>
    <cellStyle name="Currency 2 2 2 2 4 2 2" xfId="53540" xr:uid="{37CDF7CD-13CC-40E3-8E48-9AD521FEA88B}"/>
    <cellStyle name="Currency 2 2 2 2 4 2 2 2" xfId="53541" xr:uid="{103AEA2A-946A-4AC6-80EC-88E579FF2030}"/>
    <cellStyle name="Currency 2 2 2 2 4 2 2 3" xfId="53542" xr:uid="{F4639292-4E30-4731-9951-63ECA9BFD817}"/>
    <cellStyle name="Currency 2 2 2 2 4 2 3" xfId="53543" xr:uid="{F74433A4-79A8-4A52-90EE-30BE7CB629BC}"/>
    <cellStyle name="Currency 2 2 2 2 4 2 4" xfId="53544" xr:uid="{C06A01AA-7734-4B4A-B94F-48687C833CF2}"/>
    <cellStyle name="Currency 2 2 2 2 4 3" xfId="53545" xr:uid="{06F17F81-5099-4B56-8A4C-13EA64656FE2}"/>
    <cellStyle name="Currency 2 2 2 2 4 3 2" xfId="53546" xr:uid="{38D83B46-5352-46AF-8742-DC6C9668B565}"/>
    <cellStyle name="Currency 2 2 2 2 4 3 3" xfId="53547" xr:uid="{A581C965-5D1B-435E-8DCD-C1E013DB4130}"/>
    <cellStyle name="Currency 2 2 2 2 4 4" xfId="53548" xr:uid="{D9156896-9814-41A9-9F39-5A4415B07793}"/>
    <cellStyle name="Currency 2 2 2 2 4 5" xfId="53549" xr:uid="{9645175B-3DF1-4765-96E7-EADAE695DAF3}"/>
    <cellStyle name="Currency 2 2 2 2 5" xfId="53550" xr:uid="{C8900F50-F5D9-4DB5-8990-EE0E51349306}"/>
    <cellStyle name="Currency 2 2 2 2 5 2" xfId="53551" xr:uid="{FCE9AC27-5473-4EE5-9A8D-C280ABF8C1CC}"/>
    <cellStyle name="Currency 2 2 2 2 5 2 2" xfId="53552" xr:uid="{5DF27F8D-02BB-4AB7-91F0-6472EB57482B}"/>
    <cellStyle name="Currency 2 2 2 2 5 2 2 2" xfId="53553" xr:uid="{8320B913-2183-4EDF-8500-A0E3B4E8944D}"/>
    <cellStyle name="Currency 2 2 2 2 5 2 2 3" xfId="53554" xr:uid="{5A3FA0E4-BF53-4A42-8824-6B051E482F2F}"/>
    <cellStyle name="Currency 2 2 2 2 5 2 3" xfId="53555" xr:uid="{7F773426-A9AA-4E91-A439-E171BC6EF693}"/>
    <cellStyle name="Currency 2 2 2 2 5 2 4" xfId="53556" xr:uid="{02CDE3CB-FFF2-41A7-9B96-C896EE95A99E}"/>
    <cellStyle name="Currency 2 2 2 2 5 3" xfId="53557" xr:uid="{BCDE4FC1-83FE-422E-A8D9-AAD3E79AA28E}"/>
    <cellStyle name="Currency 2 2 2 2 5 3 2" xfId="53558" xr:uid="{2816E87A-D04F-4E97-8F99-3CF1A11085F2}"/>
    <cellStyle name="Currency 2 2 2 2 5 3 3" xfId="53559" xr:uid="{610B4E0C-FDA7-4D6E-910F-7A4901E1D435}"/>
    <cellStyle name="Currency 2 2 2 2 5 4" xfId="53560" xr:uid="{36FF1272-F5FC-4E9E-A39F-E0EF9EAAE575}"/>
    <cellStyle name="Currency 2 2 2 2 5 5" xfId="53561" xr:uid="{D6E32D6B-15F0-4EFF-A989-CAB95D09AED1}"/>
    <cellStyle name="Currency 2 2 2 2 6" xfId="53562" xr:uid="{88524153-13C1-43A0-865E-5353255FECAC}"/>
    <cellStyle name="Currency 2 2 2 2 6 2" xfId="53563" xr:uid="{5C4F5730-FA63-4C54-B37F-C9E55E69B6B1}"/>
    <cellStyle name="Currency 2 2 2 2 6 2 2" xfId="53564" xr:uid="{1779AA2F-DAED-4071-84FA-8C917635C187}"/>
    <cellStyle name="Currency 2 2 2 2 6 2 3" xfId="53565" xr:uid="{2C0F1405-4183-4B7D-A7E0-25046F531D45}"/>
    <cellStyle name="Currency 2 2 2 2 6 3" xfId="53566" xr:uid="{E4198DD2-938A-4A86-8B43-206C765F41D0}"/>
    <cellStyle name="Currency 2 2 2 2 6 4" xfId="53567" xr:uid="{1BA2DD72-F3A4-4F28-861C-4B1783304ACF}"/>
    <cellStyle name="Currency 2 2 2 2 7" xfId="53568" xr:uid="{FE64CA13-2FE6-4535-B497-DE7B4D5DC0D9}"/>
    <cellStyle name="Currency 2 2 2 2 7 2" xfId="53569" xr:uid="{7B2BC454-A7F5-41BF-B6D6-694BD1CE044A}"/>
    <cellStyle name="Currency 2 2 2 2 7 3" xfId="53570" xr:uid="{C9D618CD-63A5-426C-A4C1-F701E13140D8}"/>
    <cellStyle name="Currency 2 2 2 2 8" xfId="53571" xr:uid="{C1BDF9F7-AED4-4FC8-A286-F424086775F6}"/>
    <cellStyle name="Currency 2 2 2 2 9" xfId="53572" xr:uid="{0579963F-1F75-4B51-8047-CBD32EB9B6FD}"/>
    <cellStyle name="Currency 2 2 2 3" xfId="53573" xr:uid="{317B7C3C-822C-466A-A59E-FA2F298C0163}"/>
    <cellStyle name="Currency 2 2 2 3 2" xfId="53574" xr:uid="{1A23BC72-8325-4A63-BEE7-2EB835DA3006}"/>
    <cellStyle name="Currency 2 2 2 3 2 2" xfId="53575" xr:uid="{0C350903-E179-425E-8B54-78889C51D06F}"/>
    <cellStyle name="Currency 2 2 2 3 2 2 2" xfId="53576" xr:uid="{6ADAF10B-CA00-403A-A459-41F9E2E05355}"/>
    <cellStyle name="Currency 2 2 2 3 2 2 3" xfId="53577" xr:uid="{5E370F80-DC8F-406E-8F6B-DFCE8DB6F725}"/>
    <cellStyle name="Currency 2 2 2 3 2 3" xfId="53578" xr:uid="{2DD4D325-6FDA-43F8-AC9C-3A50A543001B}"/>
    <cellStyle name="Currency 2 2 2 3 2 4" xfId="53579" xr:uid="{DC248BDF-CED2-431A-A8C6-9A7F02EF190A}"/>
    <cellStyle name="Currency 2 2 2 3 3" xfId="53580" xr:uid="{0D863328-9FF4-4D04-8262-1FE7E25E961A}"/>
    <cellStyle name="Currency 2 2 2 3 3 2" xfId="53581" xr:uid="{8956C0A1-2B36-42CF-90C0-0E4296354225}"/>
    <cellStyle name="Currency 2 2 2 3 3 3" xfId="53582" xr:uid="{4DB18D17-991E-4B7F-B033-BC42033AC9C4}"/>
    <cellStyle name="Currency 2 2 2 3 4" xfId="53583" xr:uid="{9423D113-532C-46ED-8CB8-18EE56115DE7}"/>
    <cellStyle name="Currency 2 2 2 3 5" xfId="53584" xr:uid="{31F14946-13F0-444F-A57F-F48BD2FD9D00}"/>
    <cellStyle name="Currency 2 2 2 4" xfId="53585" xr:uid="{521CAFB8-DF4E-4DEE-A219-74F7F9F5B289}"/>
    <cellStyle name="Currency 2 2 2 4 2" xfId="53586" xr:uid="{6044B8C5-2562-480E-8062-520E7A280928}"/>
    <cellStyle name="Currency 2 2 2 4 2 2" xfId="53587" xr:uid="{77C7CF04-619C-486D-96EF-42060D5CBEBD}"/>
    <cellStyle name="Currency 2 2 2 4 2 2 2" xfId="53588" xr:uid="{40802BFE-0DCE-4EAA-9D6C-A2BD110EAEAE}"/>
    <cellStyle name="Currency 2 2 2 4 2 2 3" xfId="53589" xr:uid="{E07C955E-DB53-4AA4-BBA6-5B5EFDF65EAF}"/>
    <cellStyle name="Currency 2 2 2 4 2 3" xfId="53590" xr:uid="{D197F65F-282A-443D-8D26-2EEB87666531}"/>
    <cellStyle name="Currency 2 2 2 4 2 4" xfId="53591" xr:uid="{C13E16E0-288C-4FF4-BFFD-8B6A03CDD10D}"/>
    <cellStyle name="Currency 2 2 2 4 3" xfId="53592" xr:uid="{EE66E66A-FB1A-477F-94D7-50AE37767CE9}"/>
    <cellStyle name="Currency 2 2 2 4 3 2" xfId="53593" xr:uid="{108E2800-089C-4BE1-BA5D-D0D853D84281}"/>
    <cellStyle name="Currency 2 2 2 4 3 3" xfId="53594" xr:uid="{74AAAAFF-E8A7-47FC-A305-755061751538}"/>
    <cellStyle name="Currency 2 2 2 4 4" xfId="53595" xr:uid="{96A8DDCD-B1CC-4E38-A179-3914A829285E}"/>
    <cellStyle name="Currency 2 2 2 4 5" xfId="53596" xr:uid="{A3871BFD-40A4-434C-BE6F-08B6D797DEBB}"/>
    <cellStyle name="Currency 2 2 2 5" xfId="53597" xr:uid="{482B5101-0C08-4D8E-ACEC-6C72717B18E2}"/>
    <cellStyle name="Currency 2 2 2 5 2" xfId="53598" xr:uid="{F5EF59FF-E098-4350-821E-7CE4896D3D17}"/>
    <cellStyle name="Currency 2 2 2 5 2 2" xfId="53599" xr:uid="{76CB24F9-43AA-47A3-A63A-5D8F8FEFC848}"/>
    <cellStyle name="Currency 2 2 2 5 2 2 2" xfId="53600" xr:uid="{1E7516A3-FEE9-4803-9637-E9A157F52FC1}"/>
    <cellStyle name="Currency 2 2 2 5 2 2 3" xfId="53601" xr:uid="{623B0B99-EB21-495D-8A69-A219F48A43E6}"/>
    <cellStyle name="Currency 2 2 2 5 2 3" xfId="53602" xr:uid="{062A5321-C9A1-47F2-ADD4-67DEE83DEF45}"/>
    <cellStyle name="Currency 2 2 2 5 2 4" xfId="53603" xr:uid="{0BB064D6-9E27-43BB-8F86-F14B628A7F2D}"/>
    <cellStyle name="Currency 2 2 2 5 3" xfId="53604" xr:uid="{256A3D88-A78E-4000-8722-F50743D87480}"/>
    <cellStyle name="Currency 2 2 2 5 3 2" xfId="53605" xr:uid="{9D767062-71E4-4378-B104-8745991A8324}"/>
    <cellStyle name="Currency 2 2 2 5 3 3" xfId="53606" xr:uid="{ADF5A8B3-B93C-428B-9C5D-6B2A371EF053}"/>
    <cellStyle name="Currency 2 2 2 5 4" xfId="53607" xr:uid="{C997DCAB-04F3-4645-B40A-A2FBC5054305}"/>
    <cellStyle name="Currency 2 2 2 5 5" xfId="53608" xr:uid="{ED8D5B59-4997-49AE-A03F-45C7827E5BA4}"/>
    <cellStyle name="Currency 2 2 2 6" xfId="53609" xr:uid="{50BAF390-C1F6-42BE-9708-DB740B2879FD}"/>
    <cellStyle name="Currency 2 2 2 6 2" xfId="53610" xr:uid="{A677D122-69B4-473C-9130-21B76265E5E4}"/>
    <cellStyle name="Currency 2 2 2 6 2 2" xfId="53611" xr:uid="{F5B23640-E23B-4707-AC7D-F7BA241BCE34}"/>
    <cellStyle name="Currency 2 2 2 6 2 2 2" xfId="53612" xr:uid="{9489DA1F-1252-4886-9375-F350045A1047}"/>
    <cellStyle name="Currency 2 2 2 6 2 2 3" xfId="53613" xr:uid="{88821B2A-979C-4369-AA11-8A34D08DCD44}"/>
    <cellStyle name="Currency 2 2 2 6 2 3" xfId="53614" xr:uid="{937594A6-8772-463D-BC88-6E49E20D06F7}"/>
    <cellStyle name="Currency 2 2 2 6 2 4" xfId="53615" xr:uid="{6AF999F4-8078-4160-8EC7-8FC0C813FA20}"/>
    <cellStyle name="Currency 2 2 2 6 3" xfId="53616" xr:uid="{3E24EC3F-057F-4046-A02E-49A583F8B3EA}"/>
    <cellStyle name="Currency 2 2 2 6 3 2" xfId="53617" xr:uid="{05F28695-7D64-448E-ACC3-377BCE727489}"/>
    <cellStyle name="Currency 2 2 2 6 3 3" xfId="53618" xr:uid="{414DCEC3-28FD-4B16-86B5-A11832088120}"/>
    <cellStyle name="Currency 2 2 2 6 4" xfId="53619" xr:uid="{C8B29B77-9839-4E49-9254-44C2966ADC5D}"/>
    <cellStyle name="Currency 2 2 2 6 5" xfId="53620" xr:uid="{44ED1C80-9393-44ED-8197-1867355D9637}"/>
    <cellStyle name="Currency 2 2 2 7" xfId="53621" xr:uid="{4CAC2932-135E-49CE-B8FF-FE125CCABFBD}"/>
    <cellStyle name="Currency 2 2 2 7 2" xfId="53622" xr:uid="{D568E18E-08C1-4115-A724-D973CC091874}"/>
    <cellStyle name="Currency 2 2 2 7 2 2" xfId="53623" xr:uid="{B5C31808-5718-4C38-895A-CA43F1958671}"/>
    <cellStyle name="Currency 2 2 2 7 2 2 2" xfId="53624" xr:uid="{558F11C8-AB56-4A7E-B3C3-7A99F2361AE9}"/>
    <cellStyle name="Currency 2 2 2 7 2 2 3" xfId="53625" xr:uid="{1F897733-BD63-4E58-8E83-18C123EB1453}"/>
    <cellStyle name="Currency 2 2 2 7 2 3" xfId="53626" xr:uid="{36150652-AD93-4B19-B780-8FE92D6BB17D}"/>
    <cellStyle name="Currency 2 2 2 7 2 4" xfId="53627" xr:uid="{B6BC9DAE-0DA7-4283-BA70-AEF499423847}"/>
    <cellStyle name="Currency 2 2 2 7 3" xfId="53628" xr:uid="{D9BB52E6-422F-4738-87D0-4B7168B31CBF}"/>
    <cellStyle name="Currency 2 2 2 7 3 2" xfId="53629" xr:uid="{9B078A6B-1A95-49AD-9DC5-7FF0B0CD7403}"/>
    <cellStyle name="Currency 2 2 2 7 3 3" xfId="53630" xr:uid="{49BD494D-744D-41C9-A99F-875FAE68D3C5}"/>
    <cellStyle name="Currency 2 2 2 7 4" xfId="53631" xr:uid="{30B37560-2634-4877-8F10-FE3F800F2219}"/>
    <cellStyle name="Currency 2 2 2 7 5" xfId="53632" xr:uid="{EA2A56E0-329A-4904-82BD-D1812FCB7D1B}"/>
    <cellStyle name="Currency 2 2 2 8" xfId="53633" xr:uid="{8C5D0C36-45EA-4032-A50A-1657A1665251}"/>
    <cellStyle name="Currency 2 2 2 8 2" xfId="53634" xr:uid="{7BB22E73-455C-4E72-946F-EE8774723532}"/>
    <cellStyle name="Currency 2 2 2 8 2 2" xfId="53635" xr:uid="{BAC56C2B-E7CB-443A-80DC-7DAFC032F4E5}"/>
    <cellStyle name="Currency 2 2 2 8 2 2 2" xfId="53636" xr:uid="{BAA92356-4476-4D65-8A4A-07601302A13C}"/>
    <cellStyle name="Currency 2 2 2 8 2 2 3" xfId="53637" xr:uid="{5FBB4623-E987-4A74-A3D5-A047EFF489C1}"/>
    <cellStyle name="Currency 2 2 2 8 2 3" xfId="53638" xr:uid="{FA74498F-31D8-4E1C-B5CB-43381F1783D2}"/>
    <cellStyle name="Currency 2 2 2 8 2 4" xfId="53639" xr:uid="{02CA95D6-4AA4-4450-98B0-CD280DA8CD4C}"/>
    <cellStyle name="Currency 2 2 2 8 3" xfId="53640" xr:uid="{DDEFF2AC-7012-47E2-818F-2E2E21C68EA7}"/>
    <cellStyle name="Currency 2 2 2 8 3 2" xfId="53641" xr:uid="{2CFB12FB-2158-402B-AE83-EF8411BA5232}"/>
    <cellStyle name="Currency 2 2 2 8 3 3" xfId="53642" xr:uid="{D5F86866-0EDA-40F6-A41F-83150870C7FD}"/>
    <cellStyle name="Currency 2 2 2 8 4" xfId="53643" xr:uid="{6BF82571-7EF2-48D7-870F-B614D2559A05}"/>
    <cellStyle name="Currency 2 2 2 8 5" xfId="53644" xr:uid="{1EABD4F6-6E52-4EF7-A22F-63897EC4BFD6}"/>
    <cellStyle name="Currency 2 2 2 9" xfId="53645" xr:uid="{D27C3832-11B3-4350-95D4-AC5288C99DAD}"/>
    <cellStyle name="Currency 2 2 2 9 2" xfId="53646" xr:uid="{17235A39-18A8-457C-A6EB-1768759953C0}"/>
    <cellStyle name="Currency 2 2 2 9 2 2" xfId="53647" xr:uid="{E83A7176-BDEB-497A-BA6F-CA269A16B2F8}"/>
    <cellStyle name="Currency 2 2 2 9 2 3" xfId="53648" xr:uid="{EA20EFC6-4820-4C7C-BB58-BDF19C757C40}"/>
    <cellStyle name="Currency 2 2 2 9 3" xfId="53649" xr:uid="{2A7B23D5-AB96-4562-B9B9-CB566D3F7E96}"/>
    <cellStyle name="Currency 2 2 2 9 4" xfId="53650" xr:uid="{F483422A-CF13-421A-9505-6EA5BBA0FACD}"/>
    <cellStyle name="Currency 2 2 3" xfId="1638" xr:uid="{3EDD2A3A-15B8-458A-AB7D-B1065894B01B}"/>
    <cellStyle name="Currency 2 2 3 10" xfId="53651" xr:uid="{DD6E4C61-D706-471E-812B-A816B8803F6A}"/>
    <cellStyle name="Currency 2 2 3 10 2" xfId="53652" xr:uid="{B0BF6B99-222D-401A-B6C6-0FE8D5632505}"/>
    <cellStyle name="Currency 2 2 3 10 3" xfId="53653" xr:uid="{E7B423A3-2055-40A4-A8CA-C663752FC6CB}"/>
    <cellStyle name="Currency 2 2 3 11" xfId="53654" xr:uid="{2EE9AF86-32CD-4493-A17D-53D266803052}"/>
    <cellStyle name="Currency 2 2 3 12" xfId="53655" xr:uid="{1AE9368E-48D9-4CD8-BD36-7B227D6B6EA6}"/>
    <cellStyle name="Currency 2 2 3 2" xfId="53656" xr:uid="{B87CC490-657C-4C57-A413-D22C302393A3}"/>
    <cellStyle name="Currency 2 2 3 2 2" xfId="53657" xr:uid="{0211B4A8-5CA8-4A90-B403-408D71B99806}"/>
    <cellStyle name="Currency 2 2 3 2 2 2" xfId="53658" xr:uid="{6910EB3A-EE91-4E1B-AE0C-83664A6241DF}"/>
    <cellStyle name="Currency 2 2 3 2 2 2 2" xfId="53659" xr:uid="{DC9151BD-6B06-4D9F-8321-65AD88590ED6}"/>
    <cellStyle name="Currency 2 2 3 2 2 2 2 2" xfId="53660" xr:uid="{D36FB68F-1059-41B2-8351-9769A23FFFDD}"/>
    <cellStyle name="Currency 2 2 3 2 2 2 2 3" xfId="53661" xr:uid="{B4747BC9-3082-4AC6-A506-706A2A18FC23}"/>
    <cellStyle name="Currency 2 2 3 2 2 2 3" xfId="53662" xr:uid="{DF6F23E0-7269-47A7-8C07-E3FA8094E082}"/>
    <cellStyle name="Currency 2 2 3 2 2 2 4" xfId="53663" xr:uid="{56F2607A-4F8C-434E-8DDD-37B122DB2030}"/>
    <cellStyle name="Currency 2 2 3 2 2 3" xfId="53664" xr:uid="{967F711B-5125-4721-850A-848592B168E9}"/>
    <cellStyle name="Currency 2 2 3 2 2 3 2" xfId="53665" xr:uid="{B24FE7E7-F887-4CD2-A0BD-CE21CA2ED19A}"/>
    <cellStyle name="Currency 2 2 3 2 2 3 3" xfId="53666" xr:uid="{EA0463E7-6456-4C53-A4BF-88C373A32695}"/>
    <cellStyle name="Currency 2 2 3 2 2 4" xfId="53667" xr:uid="{FAD0A387-64CE-4869-A88C-E1202ADDAB4D}"/>
    <cellStyle name="Currency 2 2 3 2 2 5" xfId="53668" xr:uid="{DBB28E33-AE26-4A45-8DEE-489238475EBA}"/>
    <cellStyle name="Currency 2 2 3 2 3" xfId="53669" xr:uid="{E9DE43F8-C64E-4C1B-92E7-78900328C27E}"/>
    <cellStyle name="Currency 2 2 3 2 3 2" xfId="53670" xr:uid="{020E416A-9118-408E-8762-ACC76C1AA954}"/>
    <cellStyle name="Currency 2 2 3 2 3 2 2" xfId="53671" xr:uid="{D4208B23-0CAF-48F3-B093-D5C2AD0F8699}"/>
    <cellStyle name="Currency 2 2 3 2 3 2 2 2" xfId="53672" xr:uid="{58BA7A84-DF5A-42F6-8498-C0D7C56F1DB9}"/>
    <cellStyle name="Currency 2 2 3 2 3 2 2 3" xfId="53673" xr:uid="{EBE165E1-44CF-43EA-98DB-90EC9FB737CB}"/>
    <cellStyle name="Currency 2 2 3 2 3 2 3" xfId="53674" xr:uid="{B62901C1-6335-4BA3-B8D3-3452F7152768}"/>
    <cellStyle name="Currency 2 2 3 2 3 2 4" xfId="53675" xr:uid="{2F38EBC1-7EA0-48EF-BC89-0D13337CE0CF}"/>
    <cellStyle name="Currency 2 2 3 2 3 3" xfId="53676" xr:uid="{483CD3C5-A3CA-40C3-B518-187246F376C0}"/>
    <cellStyle name="Currency 2 2 3 2 3 3 2" xfId="53677" xr:uid="{515EC63F-FBB3-4F34-A7E6-7EBA020325B5}"/>
    <cellStyle name="Currency 2 2 3 2 3 3 3" xfId="53678" xr:uid="{98528DAA-774F-43BB-AFA1-ADA836E29FE4}"/>
    <cellStyle name="Currency 2 2 3 2 3 4" xfId="53679" xr:uid="{A63A0165-D002-4E7C-B230-F7CA76FB5DF2}"/>
    <cellStyle name="Currency 2 2 3 2 3 5" xfId="53680" xr:uid="{EEEE506F-FE3C-4821-BA40-54C92C641016}"/>
    <cellStyle name="Currency 2 2 3 2 4" xfId="53681" xr:uid="{FD17EBC3-A8C5-4514-9E5F-114313838158}"/>
    <cellStyle name="Currency 2 2 3 2 4 2" xfId="53682" xr:uid="{74D43D3B-EB10-4AB9-80E6-BE0626329E2D}"/>
    <cellStyle name="Currency 2 2 3 2 4 2 2" xfId="53683" xr:uid="{163217CF-F5AC-4CFE-8598-AFA39D1B0273}"/>
    <cellStyle name="Currency 2 2 3 2 4 2 2 2" xfId="53684" xr:uid="{6A55E0FF-EB4E-4416-9C89-FE39EA62EACC}"/>
    <cellStyle name="Currency 2 2 3 2 4 2 2 3" xfId="53685" xr:uid="{0B072061-4B79-4ADC-BFF2-60ACA9DA4C9B}"/>
    <cellStyle name="Currency 2 2 3 2 4 2 3" xfId="53686" xr:uid="{0F5A2675-03A2-473D-A16D-2FF40BF816FB}"/>
    <cellStyle name="Currency 2 2 3 2 4 2 4" xfId="53687" xr:uid="{042363C5-9A5F-4A48-A232-C9D7904D3D00}"/>
    <cellStyle name="Currency 2 2 3 2 4 3" xfId="53688" xr:uid="{63694420-28EC-4B8C-80E6-029EAB53DBBC}"/>
    <cellStyle name="Currency 2 2 3 2 4 3 2" xfId="53689" xr:uid="{C5702438-0F3F-484F-83C0-695B5D737B17}"/>
    <cellStyle name="Currency 2 2 3 2 4 3 3" xfId="53690" xr:uid="{F3516D3D-516E-4D2B-8997-E09856F6D0C3}"/>
    <cellStyle name="Currency 2 2 3 2 4 4" xfId="53691" xr:uid="{40E96B9F-7A7F-4EC3-856D-1095CB8CB16D}"/>
    <cellStyle name="Currency 2 2 3 2 4 5" xfId="53692" xr:uid="{2507EE87-87B2-49C5-8F11-20B8E1773477}"/>
    <cellStyle name="Currency 2 2 3 2 5" xfId="53693" xr:uid="{576C4AFD-F61B-4895-B9FF-2DB17D8E2B9E}"/>
    <cellStyle name="Currency 2 2 3 2 5 2" xfId="53694" xr:uid="{32AA20B6-2893-46A1-8478-23614E60F3A5}"/>
    <cellStyle name="Currency 2 2 3 2 5 2 2" xfId="53695" xr:uid="{22D84026-2DD4-4877-9F85-CA2460089065}"/>
    <cellStyle name="Currency 2 2 3 2 5 2 2 2" xfId="53696" xr:uid="{BDC83F4A-B571-4B18-94B8-DE9B413B201D}"/>
    <cellStyle name="Currency 2 2 3 2 5 2 2 3" xfId="53697" xr:uid="{7249ED9D-3B6D-4E6F-9CE4-4CD97F7B8F36}"/>
    <cellStyle name="Currency 2 2 3 2 5 2 3" xfId="53698" xr:uid="{4956B5B4-37BB-46AB-88D1-BC98637B8341}"/>
    <cellStyle name="Currency 2 2 3 2 5 2 4" xfId="53699" xr:uid="{A4B2755E-F419-475D-8415-C2ACF554D017}"/>
    <cellStyle name="Currency 2 2 3 2 5 3" xfId="53700" xr:uid="{AD5212A2-CA51-497A-9C78-D559684889FF}"/>
    <cellStyle name="Currency 2 2 3 2 5 3 2" xfId="53701" xr:uid="{307E2292-4C23-4EA7-BC15-DA1652CF01DE}"/>
    <cellStyle name="Currency 2 2 3 2 5 3 3" xfId="53702" xr:uid="{E583CE10-468F-4F40-B6C6-FB4F8380B695}"/>
    <cellStyle name="Currency 2 2 3 2 5 4" xfId="53703" xr:uid="{A36907FB-E6A0-4AAE-B992-353A2A7F682B}"/>
    <cellStyle name="Currency 2 2 3 2 5 5" xfId="53704" xr:uid="{3B691E8E-5A9C-47A8-ACD6-717984083C7F}"/>
    <cellStyle name="Currency 2 2 3 2 6" xfId="53705" xr:uid="{CD0FCBBF-7DAC-4A0E-A135-88601DCA6A2E}"/>
    <cellStyle name="Currency 2 2 3 2 6 2" xfId="53706" xr:uid="{BDCEF687-0F84-4DE7-B2F6-94470EF00D87}"/>
    <cellStyle name="Currency 2 2 3 2 6 2 2" xfId="53707" xr:uid="{3CCD502F-57E4-47C4-AF39-497E65EDDEF7}"/>
    <cellStyle name="Currency 2 2 3 2 6 2 3" xfId="53708" xr:uid="{9F430771-8A3E-42A1-96ED-1553A6C1F407}"/>
    <cellStyle name="Currency 2 2 3 2 6 3" xfId="53709" xr:uid="{69AF0CDD-C41E-44E1-9217-9DDC4D43B4CB}"/>
    <cellStyle name="Currency 2 2 3 2 6 4" xfId="53710" xr:uid="{7EDCEFFE-5A20-427D-AADC-6EDB538FC6AD}"/>
    <cellStyle name="Currency 2 2 3 2 7" xfId="53711" xr:uid="{AB02225F-A18C-4556-9541-5300DA00DA00}"/>
    <cellStyle name="Currency 2 2 3 2 7 2" xfId="53712" xr:uid="{D3986701-5CF6-4D36-9FED-A140E783A846}"/>
    <cellStyle name="Currency 2 2 3 2 7 3" xfId="53713" xr:uid="{A8F9D580-B90F-4709-ACEB-9A9B4C607EC8}"/>
    <cellStyle name="Currency 2 2 3 2 8" xfId="53714" xr:uid="{D24A4719-55CB-4BA8-AD3A-57E24B729C7B}"/>
    <cellStyle name="Currency 2 2 3 2 9" xfId="53715" xr:uid="{568CAAC5-C79F-4EC9-8F22-3B368FA81F12}"/>
    <cellStyle name="Currency 2 2 3 3" xfId="53716" xr:uid="{A8B8D79F-66B7-42F7-BAB6-8C88BF113FF4}"/>
    <cellStyle name="Currency 2 2 3 3 2" xfId="53717" xr:uid="{60A04CAD-5941-4D36-B7EB-AB8FA3936767}"/>
    <cellStyle name="Currency 2 2 3 3 2 2" xfId="53718" xr:uid="{347AB74E-503B-4598-944D-997C33A406AC}"/>
    <cellStyle name="Currency 2 2 3 3 2 2 2" xfId="53719" xr:uid="{3CD0ADBD-E463-456F-BE15-E9A7015FB2E9}"/>
    <cellStyle name="Currency 2 2 3 3 2 2 3" xfId="53720" xr:uid="{372108FB-5C64-4737-870D-4E758BC432A2}"/>
    <cellStyle name="Currency 2 2 3 3 2 3" xfId="53721" xr:uid="{F9AD65B6-A401-4D6E-9E8B-7230FCB1823D}"/>
    <cellStyle name="Currency 2 2 3 3 2 4" xfId="53722" xr:uid="{CDE4DD3E-55DD-45E9-9528-FAE4EC41EAC5}"/>
    <cellStyle name="Currency 2 2 3 3 3" xfId="53723" xr:uid="{53B55CD7-AFD1-4389-BC76-51AC247B994E}"/>
    <cellStyle name="Currency 2 2 3 3 3 2" xfId="53724" xr:uid="{ABB946DB-A45A-4C1D-A3E2-E8BFE2CD014E}"/>
    <cellStyle name="Currency 2 2 3 3 3 3" xfId="53725" xr:uid="{DE3AD042-1E84-46DA-83F9-395AF4D34047}"/>
    <cellStyle name="Currency 2 2 3 3 4" xfId="53726" xr:uid="{3AAAE461-FA69-4191-98AC-73103E702078}"/>
    <cellStyle name="Currency 2 2 3 3 5" xfId="53727" xr:uid="{823C262B-D4FD-4D2B-9770-45DEE5E88362}"/>
    <cellStyle name="Currency 2 2 3 4" xfId="53728" xr:uid="{05C9BC03-58A4-455F-8B15-950527DB7316}"/>
    <cellStyle name="Currency 2 2 3 4 2" xfId="53729" xr:uid="{32044B62-A86D-404E-ADBA-140D0E13F0F3}"/>
    <cellStyle name="Currency 2 2 3 4 2 2" xfId="53730" xr:uid="{C3B913AB-ECF6-4764-9BB5-5A4DCF845967}"/>
    <cellStyle name="Currency 2 2 3 4 2 2 2" xfId="53731" xr:uid="{F961C28A-584B-4F1D-A94D-09B5C5D5534E}"/>
    <cellStyle name="Currency 2 2 3 4 2 2 3" xfId="53732" xr:uid="{A13523E4-0BD1-41EE-BA60-728F33DC936F}"/>
    <cellStyle name="Currency 2 2 3 4 2 3" xfId="53733" xr:uid="{4E4FD947-0407-413B-B65C-DC1829B87C24}"/>
    <cellStyle name="Currency 2 2 3 4 2 4" xfId="53734" xr:uid="{A1AE272B-2A16-459B-9066-EED519FD6E85}"/>
    <cellStyle name="Currency 2 2 3 4 3" xfId="53735" xr:uid="{DD70B2EC-0D4C-4A36-9C4F-5814D75E151C}"/>
    <cellStyle name="Currency 2 2 3 4 3 2" xfId="53736" xr:uid="{040B43E7-1D11-4578-A643-EFAC8F0D4984}"/>
    <cellStyle name="Currency 2 2 3 4 3 3" xfId="53737" xr:uid="{A65F636C-1509-4269-8F5C-662C1D52D5CA}"/>
    <cellStyle name="Currency 2 2 3 4 4" xfId="53738" xr:uid="{85980C85-8762-4A93-82CD-5A7EEBF53918}"/>
    <cellStyle name="Currency 2 2 3 4 5" xfId="53739" xr:uid="{79787FE1-90E5-4F12-A226-8DC0E988C409}"/>
    <cellStyle name="Currency 2 2 3 5" xfId="53740" xr:uid="{30ADBF99-74A6-48C6-9182-68308FC26A9B}"/>
    <cellStyle name="Currency 2 2 3 5 2" xfId="53741" xr:uid="{0697859B-948E-4F53-B694-18CF919D4B5D}"/>
    <cellStyle name="Currency 2 2 3 5 2 2" xfId="53742" xr:uid="{2C9DAD9F-AD2F-4EDA-9D0F-AF5A44595AF9}"/>
    <cellStyle name="Currency 2 2 3 5 2 2 2" xfId="53743" xr:uid="{9B7A9B19-C8C2-478C-99AF-C524046B69B1}"/>
    <cellStyle name="Currency 2 2 3 5 2 2 3" xfId="53744" xr:uid="{C9AD0D31-D7F9-4FA8-B45D-C95511F67A8D}"/>
    <cellStyle name="Currency 2 2 3 5 2 3" xfId="53745" xr:uid="{E9D022C9-380D-449A-8BDC-F7E609DB074B}"/>
    <cellStyle name="Currency 2 2 3 5 2 4" xfId="53746" xr:uid="{A0998C13-2972-4B68-A5A0-73D0918F2DFD}"/>
    <cellStyle name="Currency 2 2 3 5 3" xfId="53747" xr:uid="{A6969E57-E4F1-46FA-BDB8-64FB777223A4}"/>
    <cellStyle name="Currency 2 2 3 5 3 2" xfId="53748" xr:uid="{B211F36A-F908-4CD8-A57D-E69F1C64F959}"/>
    <cellStyle name="Currency 2 2 3 5 3 3" xfId="53749" xr:uid="{CAC93790-DF56-46ED-B228-DA3FD517966C}"/>
    <cellStyle name="Currency 2 2 3 5 4" xfId="53750" xr:uid="{ADDAE1CF-A158-4DAB-B662-8DCD01930652}"/>
    <cellStyle name="Currency 2 2 3 5 5" xfId="53751" xr:uid="{2884E796-355B-46E5-9588-1405D7B66D3B}"/>
    <cellStyle name="Currency 2 2 3 6" xfId="53752" xr:uid="{CE1F4F25-CF75-4D6D-9CB6-5A131A6E4FA2}"/>
    <cellStyle name="Currency 2 2 3 6 2" xfId="53753" xr:uid="{6F821344-E442-4109-A8F0-41654FF5B05A}"/>
    <cellStyle name="Currency 2 2 3 6 2 2" xfId="53754" xr:uid="{ECECF771-BE05-417C-A322-D23E70715DAC}"/>
    <cellStyle name="Currency 2 2 3 6 2 2 2" xfId="53755" xr:uid="{63C0F9C1-7C97-4964-8403-F581FAB0A14C}"/>
    <cellStyle name="Currency 2 2 3 6 2 2 3" xfId="53756" xr:uid="{6A5B2FE2-C1A6-4756-98ED-62669BCBA58A}"/>
    <cellStyle name="Currency 2 2 3 6 2 3" xfId="53757" xr:uid="{74B97F74-522F-4702-9AE4-4EDDEF1C9C68}"/>
    <cellStyle name="Currency 2 2 3 6 2 4" xfId="53758" xr:uid="{B8FEB0D2-4F5E-47F3-96F3-72A6925AC508}"/>
    <cellStyle name="Currency 2 2 3 6 3" xfId="53759" xr:uid="{D35D8E2D-5B13-404F-8955-34B62EBA4718}"/>
    <cellStyle name="Currency 2 2 3 6 3 2" xfId="53760" xr:uid="{09D609C5-29F1-43C4-97DF-A9118546D21E}"/>
    <cellStyle name="Currency 2 2 3 6 3 3" xfId="53761" xr:uid="{43B842F1-9BC1-45A7-BFEE-A136F1A547CE}"/>
    <cellStyle name="Currency 2 2 3 6 4" xfId="53762" xr:uid="{90E1F8E0-5068-4813-9A07-D82613F65F59}"/>
    <cellStyle name="Currency 2 2 3 6 5" xfId="53763" xr:uid="{061CFE0B-65B6-4C16-9A3D-A8127F972E48}"/>
    <cellStyle name="Currency 2 2 3 7" xfId="53764" xr:uid="{8D5F1118-3F8A-4AF7-93C1-D393DCCC4D1B}"/>
    <cellStyle name="Currency 2 2 3 7 2" xfId="53765" xr:uid="{D75144CF-06FB-444C-8728-18B9C40A596E}"/>
    <cellStyle name="Currency 2 2 3 7 2 2" xfId="53766" xr:uid="{53D166E5-C91E-403D-818F-C339CE454D82}"/>
    <cellStyle name="Currency 2 2 3 7 2 2 2" xfId="53767" xr:uid="{ED3E2586-5CC6-49DA-B273-CE1FD4427177}"/>
    <cellStyle name="Currency 2 2 3 7 2 2 3" xfId="53768" xr:uid="{560B1474-3B25-4948-8865-38837A9863C9}"/>
    <cellStyle name="Currency 2 2 3 7 2 3" xfId="53769" xr:uid="{21C362BA-6E85-4980-B49D-46E66CCFF722}"/>
    <cellStyle name="Currency 2 2 3 7 2 4" xfId="53770" xr:uid="{7CC6F6AC-D993-488E-A8CA-09F934AF4FEC}"/>
    <cellStyle name="Currency 2 2 3 7 3" xfId="53771" xr:uid="{E0E6CC1D-375A-46B6-8C63-A37D88E52C7F}"/>
    <cellStyle name="Currency 2 2 3 7 3 2" xfId="53772" xr:uid="{137067A0-A600-491F-A254-DA622C33EE7E}"/>
    <cellStyle name="Currency 2 2 3 7 3 3" xfId="53773" xr:uid="{B6083A7F-6AF9-4D9C-9D71-92DCC209301F}"/>
    <cellStyle name="Currency 2 2 3 7 4" xfId="53774" xr:uid="{CB25FF00-8D92-4BB7-B70D-5758E1B1677A}"/>
    <cellStyle name="Currency 2 2 3 7 5" xfId="53775" xr:uid="{D5BADEF6-716A-430B-8847-9B75B34C6064}"/>
    <cellStyle name="Currency 2 2 3 8" xfId="53776" xr:uid="{1F47B42F-AE07-4253-99C6-0080BF46285C}"/>
    <cellStyle name="Currency 2 2 3 8 2" xfId="53777" xr:uid="{DF44690B-360A-4982-9262-0B60821DA984}"/>
    <cellStyle name="Currency 2 2 3 8 2 2" xfId="53778" xr:uid="{5A75313D-9E4A-40B1-8204-D8D36C9BF750}"/>
    <cellStyle name="Currency 2 2 3 8 2 2 2" xfId="53779" xr:uid="{420C9A1E-15E7-40F8-B85F-09B7E4FA4E6E}"/>
    <cellStyle name="Currency 2 2 3 8 2 2 3" xfId="53780" xr:uid="{937DD53F-7DD3-4597-BC2F-CFA85D9323E8}"/>
    <cellStyle name="Currency 2 2 3 8 2 3" xfId="53781" xr:uid="{0EC67908-16D7-4ECC-908F-41FA5F45AA2C}"/>
    <cellStyle name="Currency 2 2 3 8 2 4" xfId="53782" xr:uid="{1937793C-2DB3-46B5-9503-C8F43565EB88}"/>
    <cellStyle name="Currency 2 2 3 8 3" xfId="53783" xr:uid="{558BCE0B-2907-4E3E-A0EF-E7EE977B029F}"/>
    <cellStyle name="Currency 2 2 3 8 3 2" xfId="53784" xr:uid="{FF7A38D7-B07C-4BF7-B35F-921E295AD5C4}"/>
    <cellStyle name="Currency 2 2 3 8 3 3" xfId="53785" xr:uid="{7DCCE0E4-EDA2-4FB6-A999-CAE371F68A3A}"/>
    <cellStyle name="Currency 2 2 3 8 4" xfId="53786" xr:uid="{CBB0C052-03AE-4B91-B6B8-E8F2BE4EE1F3}"/>
    <cellStyle name="Currency 2 2 3 8 5" xfId="53787" xr:uid="{48CA6791-0647-4D55-8015-44ED2E4BD2AB}"/>
    <cellStyle name="Currency 2 2 3 9" xfId="53788" xr:uid="{CF16AA60-4FBF-4E59-BA17-E14C70928D55}"/>
    <cellStyle name="Currency 2 2 3 9 2" xfId="53789" xr:uid="{59ED83C3-A095-413A-8F10-ADCB8045974F}"/>
    <cellStyle name="Currency 2 2 3 9 2 2" xfId="53790" xr:uid="{B4C24BEC-4CEF-42FD-BBCD-4B21A8EA7A76}"/>
    <cellStyle name="Currency 2 2 3 9 2 3" xfId="53791" xr:uid="{8F8635F0-3D57-4B83-8A7B-ABFD6612DFDA}"/>
    <cellStyle name="Currency 2 2 3 9 3" xfId="53792" xr:uid="{F1F856F7-68CC-48E7-8718-E8CE02D8250B}"/>
    <cellStyle name="Currency 2 2 3 9 4" xfId="53793" xr:uid="{82956480-5D59-483A-90E5-D13626431ED4}"/>
    <cellStyle name="Currency 2 2 4" xfId="53794" xr:uid="{A913644A-2BA4-4DDC-B892-395E4A76BEF1}"/>
    <cellStyle name="Currency 2 2 4 2" xfId="53795" xr:uid="{0A3BD1E1-DDB8-44A3-90BA-FEDBDB13E727}"/>
    <cellStyle name="Currency 2 2 4 2 2" xfId="53796" xr:uid="{28FB10A5-4934-4DCA-A4A1-6F07425F6D8D}"/>
    <cellStyle name="Currency 2 2 4 2 2 2" xfId="53797" xr:uid="{0F751212-1CC8-4989-85A0-2EE3DB3EA07F}"/>
    <cellStyle name="Currency 2 2 4 2 2 2 2" xfId="53798" xr:uid="{44B4979F-5C8D-474D-AFD7-099BCCE1BD9C}"/>
    <cellStyle name="Currency 2 2 4 2 2 2 3" xfId="53799" xr:uid="{39345A19-5415-4F33-97B0-B709E2D23830}"/>
    <cellStyle name="Currency 2 2 4 2 2 3" xfId="53800" xr:uid="{D1C80990-664F-4C06-99A9-93115415DFCD}"/>
    <cellStyle name="Currency 2 2 4 2 2 4" xfId="53801" xr:uid="{8963E461-1C9D-46D7-B676-198E8A8CA805}"/>
    <cellStyle name="Currency 2 2 4 2 3" xfId="53802" xr:uid="{F9D52C5F-A81D-41C1-9D17-160F9FC949A8}"/>
    <cellStyle name="Currency 2 2 4 2 3 2" xfId="53803" xr:uid="{18DD2861-8B43-40CD-8306-5158F379D623}"/>
    <cellStyle name="Currency 2 2 4 2 3 3" xfId="53804" xr:uid="{62235CF7-23DA-4837-87FF-8B11C99302FE}"/>
    <cellStyle name="Currency 2 2 4 2 4" xfId="53805" xr:uid="{0776EF2C-E939-413B-AD2D-ACAB1D9700FA}"/>
    <cellStyle name="Currency 2 2 4 2 5" xfId="53806" xr:uid="{98BFC1F6-C323-44E9-AA89-B32F862699BE}"/>
    <cellStyle name="Currency 2 2 4 3" xfId="53807" xr:uid="{398AB40F-B0E2-4219-8041-52D2208868A8}"/>
    <cellStyle name="Currency 2 2 4 3 2" xfId="53808" xr:uid="{0DE4C6F0-2F65-4D80-BCD2-BB5851B955CA}"/>
    <cellStyle name="Currency 2 2 4 3 2 2" xfId="53809" xr:uid="{FEB89604-4625-4384-95CF-5029E0C1668D}"/>
    <cellStyle name="Currency 2 2 4 3 2 3" xfId="53810" xr:uid="{D9F186A7-7851-4C29-8E9E-6D1B744BB5C0}"/>
    <cellStyle name="Currency 2 2 4 3 3" xfId="53811" xr:uid="{EC0CE2E9-6D59-43D4-90EB-D3212A217792}"/>
    <cellStyle name="Currency 2 2 4 3 4" xfId="53812" xr:uid="{432AB42A-E111-429E-A966-FA0AD78F4601}"/>
    <cellStyle name="Currency 2 2 4 4" xfId="53813" xr:uid="{8E66DE3D-CF9D-4D98-ACCD-3360CF65A351}"/>
    <cellStyle name="Currency 2 2 4 4 2" xfId="53814" xr:uid="{17E68D4D-6EA2-4063-9AB6-473D86A00EC0}"/>
    <cellStyle name="Currency 2 2 4 4 3" xfId="53815" xr:uid="{71567370-2840-494B-A73C-995CE4D30A64}"/>
    <cellStyle name="Currency 2 2 4 5" xfId="53816" xr:uid="{F67FF146-2ECE-4E39-8B21-0EE01B487F71}"/>
    <cellStyle name="Currency 2 2 4 6" xfId="53817" xr:uid="{044A6BB9-167F-48A7-B237-94B1C91A2EB5}"/>
    <cellStyle name="Currency 2 2 5" xfId="53818" xr:uid="{CA99169A-C162-4B2D-AC5C-46ACECDFD404}"/>
    <cellStyle name="Currency 2 2 5 2" xfId="53819" xr:uid="{C5290E6E-F408-4CB3-8A57-E3643CAEC453}"/>
    <cellStyle name="Currency 2 2 5 2 2" xfId="53820" xr:uid="{32713EFC-81C9-40FC-8FD3-CE7715643E84}"/>
    <cellStyle name="Currency 2 2 5 2 2 2" xfId="53821" xr:uid="{3CD66D90-54D8-4588-A30C-0F57ECA62E6D}"/>
    <cellStyle name="Currency 2 2 5 2 2 2 2" xfId="53822" xr:uid="{1234602F-8F05-486F-82CB-60CAFDD91062}"/>
    <cellStyle name="Currency 2 2 5 2 2 2 3" xfId="53823" xr:uid="{365F2BF2-A29B-4794-9919-C17242A3159E}"/>
    <cellStyle name="Currency 2 2 5 2 2 3" xfId="53824" xr:uid="{4BEC971A-D655-4528-90D8-7716E618B0B4}"/>
    <cellStyle name="Currency 2 2 5 2 2 4" xfId="53825" xr:uid="{D69F6037-21B0-4C75-A6A9-C257AE058054}"/>
    <cellStyle name="Currency 2 2 5 2 3" xfId="53826" xr:uid="{212AD8D2-6EE5-47D4-AEA2-5CA89A3A1B31}"/>
    <cellStyle name="Currency 2 2 5 2 3 2" xfId="53827" xr:uid="{43D7C2E8-7355-4C5A-8159-C7338F74E34B}"/>
    <cellStyle name="Currency 2 2 5 2 3 3" xfId="53828" xr:uid="{EBF8328B-5DEC-438D-9F82-65F7359DF945}"/>
    <cellStyle name="Currency 2 2 5 2 4" xfId="53829" xr:uid="{46466D3D-604D-4898-9901-BF2B1D6A95A7}"/>
    <cellStyle name="Currency 2 2 5 2 5" xfId="53830" xr:uid="{B8FD374A-AFD0-4FCF-8FBB-51DBA1BA1870}"/>
    <cellStyle name="Currency 2 2 5 3" xfId="53831" xr:uid="{7CB3CC32-DD15-4E28-94F2-2AAFE2500360}"/>
    <cellStyle name="Currency 2 2 5 3 2" xfId="53832" xr:uid="{EF56B579-C397-4F73-A2D0-BFADC62D9C1A}"/>
    <cellStyle name="Currency 2 2 5 3 2 2" xfId="53833" xr:uid="{B02FD7CE-C03D-4327-92B2-8CC86984C99B}"/>
    <cellStyle name="Currency 2 2 5 3 2 3" xfId="53834" xr:uid="{52222003-75D4-4B60-AEA5-EB743A204CDA}"/>
    <cellStyle name="Currency 2 2 5 3 3" xfId="53835" xr:uid="{936BA4F1-9A3C-463F-94F3-0B90F2C9BA5E}"/>
    <cellStyle name="Currency 2 2 5 3 4" xfId="53836" xr:uid="{D0AC55AD-A1F3-41C2-8E6F-7F5233CBBC03}"/>
    <cellStyle name="Currency 2 2 5 4" xfId="53837" xr:uid="{DBB7E9F2-3DCE-4918-8D37-96DE115BDABE}"/>
    <cellStyle name="Currency 2 2 5 4 2" xfId="53838" xr:uid="{B87D571F-AC7A-4A84-A344-BF75FBB50F98}"/>
    <cellStyle name="Currency 2 2 5 4 3" xfId="53839" xr:uid="{A8187226-C61D-4604-B522-8825B4085B9C}"/>
    <cellStyle name="Currency 2 2 5 5" xfId="53840" xr:uid="{07DE99BE-E118-4E2C-A5DA-2C9DF6A81800}"/>
    <cellStyle name="Currency 2 2 5 6" xfId="53841" xr:uid="{ED17A92A-0DC3-4CCD-BC55-F45715AF9409}"/>
    <cellStyle name="Currency 2 2 6" xfId="53842" xr:uid="{F1A47A34-2DBA-4453-B27B-B1860999EDD8}"/>
    <cellStyle name="Currency 2 2 7" xfId="53843" xr:uid="{6D031B02-CCE1-4D68-8499-E0CC88E97C3F}"/>
    <cellStyle name="Currency 2 2 8" xfId="53844" xr:uid="{9FD2A8E7-7753-44C3-83A4-27370F255F69}"/>
    <cellStyle name="Currency 2 2 9" xfId="53845" xr:uid="{27C5BBFC-EE2A-4EA2-9BA9-F75D76E78559}"/>
    <cellStyle name="Currency 2 3" xfId="1639" xr:uid="{DBD0973F-FFCC-43A8-A5BD-5D71E95757DC}"/>
    <cellStyle name="Currency 2 3 2" xfId="53846" xr:uid="{AF5736A7-86FF-48BD-8F59-B3AB6CBD0126}"/>
    <cellStyle name="Currency 2 3 2 10" xfId="53847" xr:uid="{74922788-1A63-44D8-BE18-AA10D0EE4C64}"/>
    <cellStyle name="Currency 2 3 2 2" xfId="53848" xr:uid="{3A23CA13-ED4E-4088-83ED-F23F7E839858}"/>
    <cellStyle name="Currency 2 3 2 2 2" xfId="53849" xr:uid="{1727D2AF-2AC6-447C-BE80-DE92AA9837CC}"/>
    <cellStyle name="Currency 2 3 2 2 2 2" xfId="53850" xr:uid="{2D059C4E-C810-4396-85EA-5A4C2F74AE47}"/>
    <cellStyle name="Currency 2 3 2 2 2 2 2" xfId="53851" xr:uid="{91002CE6-F4DF-47AF-9AA3-988F52BE52E4}"/>
    <cellStyle name="Currency 2 3 2 2 2 2 2 2" xfId="53852" xr:uid="{32B92305-C06F-4119-9DD5-0CC8515552A9}"/>
    <cellStyle name="Currency 2 3 2 2 2 2 2 3" xfId="53853" xr:uid="{898E00B9-CD11-4F0D-80C0-0612D1B83B71}"/>
    <cellStyle name="Currency 2 3 2 2 2 2 3" xfId="53854" xr:uid="{978A8BD2-BE1B-4CEA-82D6-ED32355DDA30}"/>
    <cellStyle name="Currency 2 3 2 2 2 2 4" xfId="53855" xr:uid="{1DAFCD27-965A-483D-9F80-822B16E4F575}"/>
    <cellStyle name="Currency 2 3 2 2 2 3" xfId="53856" xr:uid="{D1C1A81C-7B59-4301-97F8-E6ED2C15A4FF}"/>
    <cellStyle name="Currency 2 3 2 2 2 3 2" xfId="53857" xr:uid="{8E556C0D-7E39-4883-BF6E-5061D48671B4}"/>
    <cellStyle name="Currency 2 3 2 2 2 3 3" xfId="53858" xr:uid="{8B8E29A0-FF42-4D14-9A35-08542C00EFDB}"/>
    <cellStyle name="Currency 2 3 2 2 2 4" xfId="53859" xr:uid="{BB2363C1-1044-4262-86BE-CFE599532F8F}"/>
    <cellStyle name="Currency 2 3 2 2 2 5" xfId="53860" xr:uid="{45F3600D-006D-43FA-9147-BB2189AE2734}"/>
    <cellStyle name="Currency 2 3 2 2 3" xfId="53861" xr:uid="{FDF3B2E0-8FD7-4CFE-BE44-3ABBD5B573E9}"/>
    <cellStyle name="Currency 2 3 2 2 3 2" xfId="53862" xr:uid="{514A7020-FF19-4F69-B555-F0C0038B8301}"/>
    <cellStyle name="Currency 2 3 2 2 3 2 2" xfId="53863" xr:uid="{70541410-4268-42BE-8E7B-0C3EF618F6BB}"/>
    <cellStyle name="Currency 2 3 2 2 3 2 2 2" xfId="53864" xr:uid="{D04E7C66-6883-4CFE-8C75-743B958B47A2}"/>
    <cellStyle name="Currency 2 3 2 2 3 2 2 3" xfId="53865" xr:uid="{1565E50F-5709-4D4C-B3EA-D6D5E9F1D602}"/>
    <cellStyle name="Currency 2 3 2 2 3 2 3" xfId="53866" xr:uid="{A79A6734-C02A-4F7D-81E3-823452F07727}"/>
    <cellStyle name="Currency 2 3 2 2 3 2 4" xfId="53867" xr:uid="{D7967C0B-BBA1-46F7-B6E0-2E3BA34727A3}"/>
    <cellStyle name="Currency 2 3 2 2 3 3" xfId="53868" xr:uid="{70DCFF2F-6A36-4138-AD0C-A37A78532813}"/>
    <cellStyle name="Currency 2 3 2 2 3 3 2" xfId="53869" xr:uid="{5055D99D-B655-4E9E-B9B2-2FD72E6735E5}"/>
    <cellStyle name="Currency 2 3 2 2 3 3 3" xfId="53870" xr:uid="{56BBCBEB-080A-4CCC-A495-0D2705C82710}"/>
    <cellStyle name="Currency 2 3 2 2 3 4" xfId="53871" xr:uid="{B7F06B52-F4B8-4412-A03B-FC8203684AB9}"/>
    <cellStyle name="Currency 2 3 2 2 3 5" xfId="53872" xr:uid="{CDA2174B-AD39-45F1-9AA6-B68E15E0B045}"/>
    <cellStyle name="Currency 2 3 2 2 4" xfId="53873" xr:uid="{C1818B1B-EF19-4C72-A5EF-F5805098BA9A}"/>
    <cellStyle name="Currency 2 3 2 2 4 2" xfId="53874" xr:uid="{6C915102-5720-4086-8BB6-F846FB4A56A0}"/>
    <cellStyle name="Currency 2 3 2 2 4 2 2" xfId="53875" xr:uid="{885B81BE-B622-4A4D-B287-C5F326CA2DE1}"/>
    <cellStyle name="Currency 2 3 2 2 4 2 2 2" xfId="53876" xr:uid="{AB65977B-F354-497D-96C9-9C9F009FD1EB}"/>
    <cellStyle name="Currency 2 3 2 2 4 2 2 3" xfId="53877" xr:uid="{914DE20B-BF9F-4678-90A6-2A781B665929}"/>
    <cellStyle name="Currency 2 3 2 2 4 2 3" xfId="53878" xr:uid="{38C412D5-846B-419F-8740-D70C7B6FD9CB}"/>
    <cellStyle name="Currency 2 3 2 2 4 2 4" xfId="53879" xr:uid="{80EEBC16-0C65-48FE-AEFB-3D4BC243F52D}"/>
    <cellStyle name="Currency 2 3 2 2 4 3" xfId="53880" xr:uid="{8376C9AA-FDF5-4974-A015-1A46669F2BFB}"/>
    <cellStyle name="Currency 2 3 2 2 4 3 2" xfId="53881" xr:uid="{2EFA83B1-7B00-49F1-9E73-35CE17B79FA1}"/>
    <cellStyle name="Currency 2 3 2 2 4 3 3" xfId="53882" xr:uid="{D05726AD-D589-406E-A9CB-E4C1124F0C65}"/>
    <cellStyle name="Currency 2 3 2 2 4 4" xfId="53883" xr:uid="{7A25733E-3674-40A5-92FB-F618F99EBB7A}"/>
    <cellStyle name="Currency 2 3 2 2 4 5" xfId="53884" xr:uid="{283E2B63-DBC2-4473-8519-8E100155E829}"/>
    <cellStyle name="Currency 2 3 2 2 5" xfId="53885" xr:uid="{701E32C6-F7FC-4F35-8C94-BECD3E329C8F}"/>
    <cellStyle name="Currency 2 3 2 2 5 2" xfId="53886" xr:uid="{36057DE9-6A9D-4B9E-BCAB-8B8AF9691834}"/>
    <cellStyle name="Currency 2 3 2 2 5 2 2" xfId="53887" xr:uid="{D9719A5D-9D9C-4195-8403-477FFB47E74A}"/>
    <cellStyle name="Currency 2 3 2 2 5 2 2 2" xfId="53888" xr:uid="{29906262-FEC6-4806-AA0B-490DCDEF8E02}"/>
    <cellStyle name="Currency 2 3 2 2 5 2 2 3" xfId="53889" xr:uid="{620E0E4D-A556-4621-8B60-02BE873D6F1C}"/>
    <cellStyle name="Currency 2 3 2 2 5 2 3" xfId="53890" xr:uid="{7F736349-201A-4B6F-B461-E1ED3365E9DB}"/>
    <cellStyle name="Currency 2 3 2 2 5 2 4" xfId="53891" xr:uid="{3BB143F1-F426-4861-BE95-B9B1CB7F1F05}"/>
    <cellStyle name="Currency 2 3 2 2 5 3" xfId="53892" xr:uid="{45A7D7A5-05DF-4F9C-A5C4-8B1BA7FC8C96}"/>
    <cellStyle name="Currency 2 3 2 2 5 3 2" xfId="53893" xr:uid="{15697047-98CF-4340-8147-B8CCF01AC5C2}"/>
    <cellStyle name="Currency 2 3 2 2 5 3 3" xfId="53894" xr:uid="{0059E800-3A6C-4739-BFAE-86171C50AC28}"/>
    <cellStyle name="Currency 2 3 2 2 5 4" xfId="53895" xr:uid="{C6B72C8A-5925-4CBF-9FDC-447BB158C3ED}"/>
    <cellStyle name="Currency 2 3 2 2 5 5" xfId="53896" xr:uid="{BAD2282F-AC38-41D8-B9B6-36F56074AFF9}"/>
    <cellStyle name="Currency 2 3 2 2 6" xfId="53897" xr:uid="{0093A237-1637-4DD8-AD2B-8927C312EA12}"/>
    <cellStyle name="Currency 2 3 2 2 6 2" xfId="53898" xr:uid="{F97528D5-C098-4B3B-8E94-2EBEB011442D}"/>
    <cellStyle name="Currency 2 3 2 2 6 2 2" xfId="53899" xr:uid="{742BAA2A-EDFD-4FC7-86B0-D67208510A1F}"/>
    <cellStyle name="Currency 2 3 2 2 6 2 3" xfId="53900" xr:uid="{A63327C2-8536-47B6-8A6A-5FBB3103E869}"/>
    <cellStyle name="Currency 2 3 2 2 6 3" xfId="53901" xr:uid="{7B145D72-2C98-4818-A149-A7CF2EADD463}"/>
    <cellStyle name="Currency 2 3 2 2 6 4" xfId="53902" xr:uid="{261A8731-2A2A-44A2-B80F-86B3587A87CA}"/>
    <cellStyle name="Currency 2 3 2 2 7" xfId="53903" xr:uid="{CE94A38E-1B6B-4159-B62D-29A0CFEFFE92}"/>
    <cellStyle name="Currency 2 3 2 2 7 2" xfId="53904" xr:uid="{4224D462-369B-496D-8C29-6517503DBE08}"/>
    <cellStyle name="Currency 2 3 2 2 7 3" xfId="53905" xr:uid="{F673C9C3-4657-4FD9-8028-5CD2BAF5195C}"/>
    <cellStyle name="Currency 2 3 2 2 8" xfId="53906" xr:uid="{FE31E609-00AC-4ECD-AF02-53C135CF1146}"/>
    <cellStyle name="Currency 2 3 2 2 9" xfId="53907" xr:uid="{0AE9A1C7-D4D6-4FA3-98BC-66DE2601E138}"/>
    <cellStyle name="Currency 2 3 2 3" xfId="53908" xr:uid="{0E442B92-B5FA-496F-B724-DD48332A5965}"/>
    <cellStyle name="Currency 2 3 2 3 2" xfId="53909" xr:uid="{EEB1C0A7-678C-45E2-B1F8-0B326A7DEA52}"/>
    <cellStyle name="Currency 2 3 2 3 2 2" xfId="53910" xr:uid="{93B85786-6334-4998-95D0-A26937C65940}"/>
    <cellStyle name="Currency 2 3 2 3 2 2 2" xfId="53911" xr:uid="{CCDE3950-26F0-45F4-B0CD-6C27B1AC3840}"/>
    <cellStyle name="Currency 2 3 2 3 2 2 3" xfId="53912" xr:uid="{1609ED73-0B7A-4E57-BD49-6170FA887623}"/>
    <cellStyle name="Currency 2 3 2 3 2 3" xfId="53913" xr:uid="{329F728D-0592-425D-A6E9-7FFE2A3199AE}"/>
    <cellStyle name="Currency 2 3 2 3 2 4" xfId="53914" xr:uid="{92EAC3FB-5617-439B-9439-E2158FEFF469}"/>
    <cellStyle name="Currency 2 3 2 3 3" xfId="53915" xr:uid="{C3235085-D092-4C7E-9BB1-DCAC7CBA4F71}"/>
    <cellStyle name="Currency 2 3 2 3 3 2" xfId="53916" xr:uid="{FC811FC7-EB57-41ED-9BF2-B48913577FB9}"/>
    <cellStyle name="Currency 2 3 2 3 3 3" xfId="53917" xr:uid="{6B74CD19-AA2B-4CAF-ADCE-244189FA5A4C}"/>
    <cellStyle name="Currency 2 3 2 3 4" xfId="53918" xr:uid="{0370C3A5-141B-4222-BBCE-11C55A4BF9E3}"/>
    <cellStyle name="Currency 2 3 2 3 5" xfId="53919" xr:uid="{F543D527-77BA-4150-9215-B390EE14283F}"/>
    <cellStyle name="Currency 2 3 2 4" xfId="53920" xr:uid="{A2B8529B-3750-431E-ABE6-9B9FE0A8000F}"/>
    <cellStyle name="Currency 2 3 2 4 2" xfId="53921" xr:uid="{41F064C6-A490-4378-8842-09F48AEA7A01}"/>
    <cellStyle name="Currency 2 3 2 4 2 2" xfId="53922" xr:uid="{66DEA267-9430-4383-BB0F-AC3700877788}"/>
    <cellStyle name="Currency 2 3 2 4 2 2 2" xfId="53923" xr:uid="{B243FD34-E8BB-4903-89BD-BA955BC07BA9}"/>
    <cellStyle name="Currency 2 3 2 4 2 2 3" xfId="53924" xr:uid="{533380FC-3DEF-435B-BD78-7B651A5E1381}"/>
    <cellStyle name="Currency 2 3 2 4 2 3" xfId="53925" xr:uid="{C815D672-B680-4F05-A2A3-820F83A97BA8}"/>
    <cellStyle name="Currency 2 3 2 4 2 4" xfId="53926" xr:uid="{CE27260C-E2DB-4A84-9C64-ABCBBAE16F23}"/>
    <cellStyle name="Currency 2 3 2 4 3" xfId="53927" xr:uid="{45056164-0D9A-49AC-AF80-424A6BB1F0EE}"/>
    <cellStyle name="Currency 2 3 2 4 3 2" xfId="53928" xr:uid="{311B05B1-2B0D-4815-928D-F6EC6E81CDD1}"/>
    <cellStyle name="Currency 2 3 2 4 3 3" xfId="53929" xr:uid="{91D82857-38FC-4B58-A473-45DEECEE63C0}"/>
    <cellStyle name="Currency 2 3 2 4 4" xfId="53930" xr:uid="{219B200E-79B7-433F-A37E-B532F1EBB0AA}"/>
    <cellStyle name="Currency 2 3 2 4 5" xfId="53931" xr:uid="{ACE510C3-EF69-4291-A68D-04BDF82C9AAB}"/>
    <cellStyle name="Currency 2 3 2 5" xfId="53932" xr:uid="{E12FF99E-16B5-41C7-B809-C1B4BDFBC631}"/>
    <cellStyle name="Currency 2 3 2 5 2" xfId="53933" xr:uid="{9C53AE4F-5EAA-4775-9561-CCD1D369F06D}"/>
    <cellStyle name="Currency 2 3 2 5 2 2" xfId="53934" xr:uid="{E8ED241D-8D35-4E64-A354-CD3DC185B251}"/>
    <cellStyle name="Currency 2 3 2 5 2 2 2" xfId="53935" xr:uid="{B3A88824-3DB6-46EF-81BD-314D645E31FF}"/>
    <cellStyle name="Currency 2 3 2 5 2 2 3" xfId="53936" xr:uid="{EFC78B70-86E1-497C-97B1-E7F35DBEFD8C}"/>
    <cellStyle name="Currency 2 3 2 5 2 3" xfId="53937" xr:uid="{927B4346-305D-4656-922C-4FC95CC3800C}"/>
    <cellStyle name="Currency 2 3 2 5 2 4" xfId="53938" xr:uid="{BDFA82DC-8947-4311-9B47-8F576A2F658F}"/>
    <cellStyle name="Currency 2 3 2 5 3" xfId="53939" xr:uid="{04137FC5-9FCF-4D15-8FDD-A37301E55A9E}"/>
    <cellStyle name="Currency 2 3 2 5 3 2" xfId="53940" xr:uid="{6C424434-63B2-410E-AFD8-03890D6D383B}"/>
    <cellStyle name="Currency 2 3 2 5 3 3" xfId="53941" xr:uid="{BD5568D9-180E-4407-B2C3-8CFD46C62122}"/>
    <cellStyle name="Currency 2 3 2 5 4" xfId="53942" xr:uid="{A751FF3C-32B1-4575-9EA8-5850F223AFEF}"/>
    <cellStyle name="Currency 2 3 2 5 5" xfId="53943" xr:uid="{5B96F567-318F-4C89-BE76-6EE23C43BE97}"/>
    <cellStyle name="Currency 2 3 2 6" xfId="53944" xr:uid="{29E93AA4-D307-4180-8CE1-349F1EBFF5CC}"/>
    <cellStyle name="Currency 2 3 2 6 2" xfId="53945" xr:uid="{96D75DC2-FEEC-48AF-BC3E-27511FBEBA88}"/>
    <cellStyle name="Currency 2 3 2 6 2 2" xfId="53946" xr:uid="{CAA01482-17AF-4DA5-BDFC-1D2E53C64054}"/>
    <cellStyle name="Currency 2 3 2 6 2 2 2" xfId="53947" xr:uid="{7FE5CEAB-7A96-412C-B802-43EC0695C4FC}"/>
    <cellStyle name="Currency 2 3 2 6 2 2 3" xfId="53948" xr:uid="{323DC07B-A291-4B23-8548-6FDE61360833}"/>
    <cellStyle name="Currency 2 3 2 6 2 3" xfId="53949" xr:uid="{447E9503-0D31-472C-A987-F3CDF2C67C45}"/>
    <cellStyle name="Currency 2 3 2 6 2 4" xfId="53950" xr:uid="{508C9DF4-A358-4545-9092-97B35415BBF4}"/>
    <cellStyle name="Currency 2 3 2 6 3" xfId="53951" xr:uid="{A200C285-AB4C-4832-85CF-3FEE95B07548}"/>
    <cellStyle name="Currency 2 3 2 6 3 2" xfId="53952" xr:uid="{914FDD2E-19D7-42DF-8AA6-D56579787110}"/>
    <cellStyle name="Currency 2 3 2 6 3 3" xfId="53953" xr:uid="{24EE5E5F-9F89-4BDC-ABD5-D34AAC18B285}"/>
    <cellStyle name="Currency 2 3 2 6 4" xfId="53954" xr:uid="{D75E3914-42A9-4EAB-BE69-A73718523C46}"/>
    <cellStyle name="Currency 2 3 2 6 5" xfId="53955" xr:uid="{7083FD78-3AA1-4259-9604-67CD1198498D}"/>
    <cellStyle name="Currency 2 3 2 7" xfId="53956" xr:uid="{6BC7A849-492A-470D-B3BE-81C100B801AA}"/>
    <cellStyle name="Currency 2 3 2 7 2" xfId="53957" xr:uid="{6AA2EFD2-546F-4AA5-94E0-C1A499A4D178}"/>
    <cellStyle name="Currency 2 3 2 7 2 2" xfId="53958" xr:uid="{78C73954-90BE-442C-86CB-5E06C53B0BED}"/>
    <cellStyle name="Currency 2 3 2 7 2 3" xfId="53959" xr:uid="{D38F541C-99F8-4D0C-A8CC-00911B6FBA9F}"/>
    <cellStyle name="Currency 2 3 2 7 3" xfId="53960" xr:uid="{DC260145-6C50-4ED0-A3B3-58F9F58A4375}"/>
    <cellStyle name="Currency 2 3 2 7 4" xfId="53961" xr:uid="{0CB67974-339C-405E-A6F0-FD5B56E75193}"/>
    <cellStyle name="Currency 2 3 2 8" xfId="53962" xr:uid="{9C67383B-FC5A-4157-96C5-9AC70BA6EDD3}"/>
    <cellStyle name="Currency 2 3 2 8 2" xfId="53963" xr:uid="{503D404B-1DBD-4453-87DF-AB9B1014F76C}"/>
    <cellStyle name="Currency 2 3 2 8 3" xfId="53964" xr:uid="{F478B88A-313A-4DBF-A113-1A276EF8FC55}"/>
    <cellStyle name="Currency 2 3 2 9" xfId="53965" xr:uid="{54CC1D13-BAF2-4FAE-ACC5-B02594145FD8}"/>
    <cellStyle name="Currency 2 3 3" xfId="53966" xr:uid="{CCF13EE9-2E3F-4FD1-9191-ECCCB01AE6FE}"/>
    <cellStyle name="Currency 2 3 3 10" xfId="53967" xr:uid="{C69A42CA-0A5A-4DA1-A0EE-6883ACE3B785}"/>
    <cellStyle name="Currency 2 3 3 2" xfId="53968" xr:uid="{380A181F-059B-46A9-82D9-F1C16DBA1895}"/>
    <cellStyle name="Currency 2 3 3 2 2" xfId="53969" xr:uid="{AB80477C-9C58-4EE0-84DE-0C51D262A032}"/>
    <cellStyle name="Currency 2 3 3 2 2 2" xfId="53970" xr:uid="{D93E8046-5C93-43CB-8715-6F28712C83D8}"/>
    <cellStyle name="Currency 2 3 3 2 2 2 2" xfId="53971" xr:uid="{5F4EC49A-9918-490B-93A4-10ADBF4E232E}"/>
    <cellStyle name="Currency 2 3 3 2 2 2 2 2" xfId="53972" xr:uid="{9F214E5C-688B-423A-8ABD-83A4FCB64313}"/>
    <cellStyle name="Currency 2 3 3 2 2 2 2 3" xfId="53973" xr:uid="{29340E84-EE3D-4788-BCDA-FF8393FCDD73}"/>
    <cellStyle name="Currency 2 3 3 2 2 2 3" xfId="53974" xr:uid="{694038C4-2A3C-4246-AA23-4C92F28288BD}"/>
    <cellStyle name="Currency 2 3 3 2 2 2 4" xfId="53975" xr:uid="{6F860515-ED2A-42F7-97CC-C7E3093B9E70}"/>
    <cellStyle name="Currency 2 3 3 2 2 3" xfId="53976" xr:uid="{CAAF5307-0578-4DCA-B114-BAD480393C3C}"/>
    <cellStyle name="Currency 2 3 3 2 2 3 2" xfId="53977" xr:uid="{198BFF40-634B-4562-8A12-752BC20BF629}"/>
    <cellStyle name="Currency 2 3 3 2 2 3 3" xfId="53978" xr:uid="{00F3E732-1FC4-4AA2-9F6B-C1E6D99B97F0}"/>
    <cellStyle name="Currency 2 3 3 2 2 4" xfId="53979" xr:uid="{1076B46D-EE86-43C6-BE38-038746F24596}"/>
    <cellStyle name="Currency 2 3 3 2 2 5" xfId="53980" xr:uid="{7FBF4E49-8E6A-4143-94AD-84CDF9C96C9A}"/>
    <cellStyle name="Currency 2 3 3 2 3" xfId="53981" xr:uid="{96EB51AF-86FE-4FB6-863A-E2C49C39F26E}"/>
    <cellStyle name="Currency 2 3 3 2 3 2" xfId="53982" xr:uid="{546F5765-4EE1-457F-A6A2-8F85F2DD1CBD}"/>
    <cellStyle name="Currency 2 3 3 2 3 2 2" xfId="53983" xr:uid="{58B45ACA-705D-4667-923C-D2E1BC81FB10}"/>
    <cellStyle name="Currency 2 3 3 2 3 2 2 2" xfId="53984" xr:uid="{E45A4AEF-E974-4A84-A654-7CA9B71AD13A}"/>
    <cellStyle name="Currency 2 3 3 2 3 2 2 3" xfId="53985" xr:uid="{7DEF34E8-0F94-49D2-92F4-845B1D10C8BB}"/>
    <cellStyle name="Currency 2 3 3 2 3 2 3" xfId="53986" xr:uid="{7C4CE4C3-12F1-4269-87C2-386BC19E3267}"/>
    <cellStyle name="Currency 2 3 3 2 3 2 4" xfId="53987" xr:uid="{08706DD6-BB8F-4F50-944D-4854FB12D879}"/>
    <cellStyle name="Currency 2 3 3 2 3 3" xfId="53988" xr:uid="{D6268ABB-2A26-4DCB-95A5-86A206D06FC8}"/>
    <cellStyle name="Currency 2 3 3 2 3 3 2" xfId="53989" xr:uid="{16502351-0998-4FEE-ABAE-383724FC09D4}"/>
    <cellStyle name="Currency 2 3 3 2 3 3 3" xfId="53990" xr:uid="{C9608C06-5BE1-4E9F-A30B-794DA51B7ABC}"/>
    <cellStyle name="Currency 2 3 3 2 3 4" xfId="53991" xr:uid="{BF4F610A-D0CF-4ED3-96B1-0D42FEF4E902}"/>
    <cellStyle name="Currency 2 3 3 2 3 5" xfId="53992" xr:uid="{B284B2E3-CB1B-4FF6-AD30-0A3C28AD4FFE}"/>
    <cellStyle name="Currency 2 3 3 2 4" xfId="53993" xr:uid="{4DB0D393-7F1E-4AD9-83CC-819237E39A23}"/>
    <cellStyle name="Currency 2 3 3 2 4 2" xfId="53994" xr:uid="{CBDC050B-656F-4812-8C51-FC47311B5ADF}"/>
    <cellStyle name="Currency 2 3 3 2 4 2 2" xfId="53995" xr:uid="{E983C69F-71EB-4387-A51A-FD31E2BDE871}"/>
    <cellStyle name="Currency 2 3 3 2 4 2 2 2" xfId="53996" xr:uid="{A1A63437-A8A9-4038-B193-8ED6E52EF88B}"/>
    <cellStyle name="Currency 2 3 3 2 4 2 2 3" xfId="53997" xr:uid="{E620C2EB-62D5-43C6-AA3A-6226D2096829}"/>
    <cellStyle name="Currency 2 3 3 2 4 2 3" xfId="53998" xr:uid="{DD9AD9B2-77B3-454E-8CB1-12FD758DC03B}"/>
    <cellStyle name="Currency 2 3 3 2 4 2 4" xfId="53999" xr:uid="{E8914736-B4F0-44ED-994C-499E070ECD01}"/>
    <cellStyle name="Currency 2 3 3 2 4 3" xfId="54000" xr:uid="{A0E195B1-B0DB-444A-86E9-362A20AA0C54}"/>
    <cellStyle name="Currency 2 3 3 2 4 3 2" xfId="54001" xr:uid="{83E78544-2A1B-4956-BA7C-148B0C77543D}"/>
    <cellStyle name="Currency 2 3 3 2 4 3 3" xfId="54002" xr:uid="{6EE2C5F3-1261-488B-B3A2-C1FDE351CA65}"/>
    <cellStyle name="Currency 2 3 3 2 4 4" xfId="54003" xr:uid="{3FEE0CB4-B7CA-48F6-9E65-3B5DC50B5BCC}"/>
    <cellStyle name="Currency 2 3 3 2 4 5" xfId="54004" xr:uid="{68F2DD77-FCE4-4026-966F-007740A765B7}"/>
    <cellStyle name="Currency 2 3 3 2 5" xfId="54005" xr:uid="{6D3DBE25-CE78-4046-A1B1-7B2412E60B35}"/>
    <cellStyle name="Currency 2 3 3 2 5 2" xfId="54006" xr:uid="{E3B8A8E4-18E6-4946-8760-225E4051FE8F}"/>
    <cellStyle name="Currency 2 3 3 2 5 2 2" xfId="54007" xr:uid="{7B09F34F-CB58-40F0-899C-64878185FF4D}"/>
    <cellStyle name="Currency 2 3 3 2 5 2 2 2" xfId="54008" xr:uid="{F7E19E88-3FE3-44ED-8C07-C8DCB16831C1}"/>
    <cellStyle name="Currency 2 3 3 2 5 2 2 3" xfId="54009" xr:uid="{8720DE77-B7C3-4420-BC9E-B734B56D2253}"/>
    <cellStyle name="Currency 2 3 3 2 5 2 3" xfId="54010" xr:uid="{15525E39-99B9-43F0-AB02-3300173954BC}"/>
    <cellStyle name="Currency 2 3 3 2 5 2 4" xfId="54011" xr:uid="{5A6CF52A-6479-416D-9C94-BE85F1AD715C}"/>
    <cellStyle name="Currency 2 3 3 2 5 3" xfId="54012" xr:uid="{94E79003-806E-4921-B8C0-40C736B668C1}"/>
    <cellStyle name="Currency 2 3 3 2 5 3 2" xfId="54013" xr:uid="{84DA6E4F-5E12-4935-B261-A72A763A1541}"/>
    <cellStyle name="Currency 2 3 3 2 5 3 3" xfId="54014" xr:uid="{F2E85A2F-6B1F-4058-890A-B9556ADB046B}"/>
    <cellStyle name="Currency 2 3 3 2 5 4" xfId="54015" xr:uid="{D6FBA9F3-94B2-47C7-B685-2479E97BFFD4}"/>
    <cellStyle name="Currency 2 3 3 2 5 5" xfId="54016" xr:uid="{1641FD14-F445-4119-AE9A-54A3F4CE9CC5}"/>
    <cellStyle name="Currency 2 3 3 2 6" xfId="54017" xr:uid="{AAA37B48-ADEE-49DA-A418-A2366C02E97C}"/>
    <cellStyle name="Currency 2 3 3 2 6 2" xfId="54018" xr:uid="{79CE8FEE-7D4B-4AE5-BC85-A6E73AAEE59B}"/>
    <cellStyle name="Currency 2 3 3 2 6 2 2" xfId="54019" xr:uid="{993194D1-B533-47B9-B008-7BFA5D3189C8}"/>
    <cellStyle name="Currency 2 3 3 2 6 2 3" xfId="54020" xr:uid="{FF2E4806-3A35-4F9C-A140-102D1F2AFD77}"/>
    <cellStyle name="Currency 2 3 3 2 6 3" xfId="54021" xr:uid="{2380E7FE-74D8-4ADE-9D4E-96569621225F}"/>
    <cellStyle name="Currency 2 3 3 2 6 4" xfId="54022" xr:uid="{228FA4EB-B5BD-4B56-BCAC-7DC7BDE97F83}"/>
    <cellStyle name="Currency 2 3 3 2 7" xfId="54023" xr:uid="{9FF112E4-90BF-4752-B8BE-F041A45D4F14}"/>
    <cellStyle name="Currency 2 3 3 2 7 2" xfId="54024" xr:uid="{A49E70B0-EA37-44CC-9B0C-8AC64F91E4F7}"/>
    <cellStyle name="Currency 2 3 3 2 7 3" xfId="54025" xr:uid="{FDFAE08D-D758-4A83-B1E4-14B8425EDE54}"/>
    <cellStyle name="Currency 2 3 3 2 8" xfId="54026" xr:uid="{8831A05F-C7D9-41C2-B68B-53461A10D276}"/>
    <cellStyle name="Currency 2 3 3 2 9" xfId="54027" xr:uid="{BF57B3D9-8030-4B74-B782-833CA2222409}"/>
    <cellStyle name="Currency 2 3 3 3" xfId="54028" xr:uid="{9440764C-3C3E-49BE-8C32-AF2C11799E1D}"/>
    <cellStyle name="Currency 2 3 3 3 2" xfId="54029" xr:uid="{21E0B947-934D-49FF-A427-9CAA7E18A202}"/>
    <cellStyle name="Currency 2 3 3 3 2 2" xfId="54030" xr:uid="{AEF3D6B2-E6BB-4B11-8834-8A603B12FCB7}"/>
    <cellStyle name="Currency 2 3 3 3 2 2 2" xfId="54031" xr:uid="{EE346BA9-17FC-4CBF-8DE5-5A29E693B186}"/>
    <cellStyle name="Currency 2 3 3 3 2 2 3" xfId="54032" xr:uid="{8CD6B5D6-60B3-4B28-9523-61E848B69435}"/>
    <cellStyle name="Currency 2 3 3 3 2 3" xfId="54033" xr:uid="{DBBAA7ED-4B30-4776-A068-7BE2CBE68E67}"/>
    <cellStyle name="Currency 2 3 3 3 2 4" xfId="54034" xr:uid="{BE631B1D-A8A3-445A-9B7F-DEEB108A3293}"/>
    <cellStyle name="Currency 2 3 3 3 3" xfId="54035" xr:uid="{89E85E8A-3B1B-4124-8D64-E0E488AE82F7}"/>
    <cellStyle name="Currency 2 3 3 3 3 2" xfId="54036" xr:uid="{6FF7FCD9-0866-4DCF-BBFF-68F6C2FB76D3}"/>
    <cellStyle name="Currency 2 3 3 3 3 3" xfId="54037" xr:uid="{836C34A1-280C-47FB-A937-ACE47C526948}"/>
    <cellStyle name="Currency 2 3 3 3 4" xfId="54038" xr:uid="{8549F65C-56A3-495F-BAFA-7100051A20E3}"/>
    <cellStyle name="Currency 2 3 3 3 5" xfId="54039" xr:uid="{00B5B199-EAC7-49BC-9D3D-84593172ECC9}"/>
    <cellStyle name="Currency 2 3 3 4" xfId="54040" xr:uid="{0C87E13D-C29E-4D14-834A-F1E26DE8383B}"/>
    <cellStyle name="Currency 2 3 3 4 2" xfId="54041" xr:uid="{4596EA03-B2EF-419B-B84D-6B76F40CB6AF}"/>
    <cellStyle name="Currency 2 3 3 4 2 2" xfId="54042" xr:uid="{7C761221-AB7E-4728-94B1-5B93633039D0}"/>
    <cellStyle name="Currency 2 3 3 4 2 2 2" xfId="54043" xr:uid="{C3075265-6BAC-43F5-B4AB-2EFE85FF1A2C}"/>
    <cellStyle name="Currency 2 3 3 4 2 2 3" xfId="54044" xr:uid="{F6B702BD-7B44-409B-9E87-9C65D2CD4379}"/>
    <cellStyle name="Currency 2 3 3 4 2 3" xfId="54045" xr:uid="{E19D06AF-A6EE-4A94-9AE8-86E7ACD520CB}"/>
    <cellStyle name="Currency 2 3 3 4 2 4" xfId="54046" xr:uid="{DD6C1F32-115C-44C7-A435-C760E0B70C65}"/>
    <cellStyle name="Currency 2 3 3 4 3" xfId="54047" xr:uid="{F5012DDA-BAC8-44D2-8C74-5F11E94010B3}"/>
    <cellStyle name="Currency 2 3 3 4 3 2" xfId="54048" xr:uid="{C275C263-3DDA-43E1-A216-5B052007D66D}"/>
    <cellStyle name="Currency 2 3 3 4 3 3" xfId="54049" xr:uid="{3B1D610D-099F-45F0-9AFD-6FDCB61BBB67}"/>
    <cellStyle name="Currency 2 3 3 4 4" xfId="54050" xr:uid="{4D0AB33D-ECDA-410F-96D9-04E8D94D0062}"/>
    <cellStyle name="Currency 2 3 3 4 5" xfId="54051" xr:uid="{5F15FD02-D1FD-40EF-9B1B-9832A82A8098}"/>
    <cellStyle name="Currency 2 3 3 5" xfId="54052" xr:uid="{2F92BE49-6243-48E8-82C4-0A4F7F42A79B}"/>
    <cellStyle name="Currency 2 3 3 5 2" xfId="54053" xr:uid="{140416AF-C4F3-406C-9B56-C76B9C15C0C8}"/>
    <cellStyle name="Currency 2 3 3 5 2 2" xfId="54054" xr:uid="{93CBACC8-639C-4498-ADB1-B2A0DADDA1F7}"/>
    <cellStyle name="Currency 2 3 3 5 2 2 2" xfId="54055" xr:uid="{89860D9F-78B9-4394-88BA-F3EDA0826AE6}"/>
    <cellStyle name="Currency 2 3 3 5 2 2 3" xfId="54056" xr:uid="{C9F4885D-E383-46D4-BC3F-2E9C0E8E7C9D}"/>
    <cellStyle name="Currency 2 3 3 5 2 3" xfId="54057" xr:uid="{2677AFBD-786D-4B7C-B7D6-1ECB9F9D0E6F}"/>
    <cellStyle name="Currency 2 3 3 5 2 4" xfId="54058" xr:uid="{E2613A11-3B35-4CEA-88ED-9192C6532813}"/>
    <cellStyle name="Currency 2 3 3 5 3" xfId="54059" xr:uid="{807086CF-1963-4BD7-B631-379AD43204C5}"/>
    <cellStyle name="Currency 2 3 3 5 3 2" xfId="54060" xr:uid="{D88281C0-3E4C-4CEA-981D-3BDC8BE9A7B8}"/>
    <cellStyle name="Currency 2 3 3 5 3 3" xfId="54061" xr:uid="{CE6D2E2E-29D1-4057-8494-966599EBB1CB}"/>
    <cellStyle name="Currency 2 3 3 5 4" xfId="54062" xr:uid="{5FCD51F2-C5C0-456B-B437-4AE0346DE41A}"/>
    <cellStyle name="Currency 2 3 3 5 5" xfId="54063" xr:uid="{A6E30B55-1399-46EF-AFBF-4387180029AC}"/>
    <cellStyle name="Currency 2 3 3 6" xfId="54064" xr:uid="{E03D35B0-434F-42CD-9000-3BDE405BA451}"/>
    <cellStyle name="Currency 2 3 3 6 2" xfId="54065" xr:uid="{8EECB4EC-2E0E-4353-8586-6CECF23A539C}"/>
    <cellStyle name="Currency 2 3 3 6 2 2" xfId="54066" xr:uid="{C5F4B039-1E94-482A-92BB-ADE250CD0730}"/>
    <cellStyle name="Currency 2 3 3 6 2 2 2" xfId="54067" xr:uid="{B5562952-1BA7-40DE-89A7-14C04675F23D}"/>
    <cellStyle name="Currency 2 3 3 6 2 2 3" xfId="54068" xr:uid="{8832C3EB-29C8-48D6-8E6C-4419F926BF7A}"/>
    <cellStyle name="Currency 2 3 3 6 2 3" xfId="54069" xr:uid="{1DAD153D-00B6-49D1-AE69-B65FED419E7D}"/>
    <cellStyle name="Currency 2 3 3 6 2 4" xfId="54070" xr:uid="{8B79442B-1202-4236-874D-52B565D8BE4C}"/>
    <cellStyle name="Currency 2 3 3 6 3" xfId="54071" xr:uid="{5EF3D216-5E36-49F2-957E-458BD3332F97}"/>
    <cellStyle name="Currency 2 3 3 6 3 2" xfId="54072" xr:uid="{2B14798E-4BE3-480F-BE9D-C85E19E8B583}"/>
    <cellStyle name="Currency 2 3 3 6 3 3" xfId="54073" xr:uid="{44AD0EB6-D6B9-4636-9847-6F2C5843B2DD}"/>
    <cellStyle name="Currency 2 3 3 6 4" xfId="54074" xr:uid="{B02E79E5-5581-4DB1-B522-EA87173887BD}"/>
    <cellStyle name="Currency 2 3 3 6 5" xfId="54075" xr:uid="{CCDD7890-7985-4442-829E-21DAA079D3B2}"/>
    <cellStyle name="Currency 2 3 3 7" xfId="54076" xr:uid="{E095E6C6-BDFF-44BC-BF45-6065358B713C}"/>
    <cellStyle name="Currency 2 3 3 7 2" xfId="54077" xr:uid="{C3C6C957-05F1-42A5-BFE0-01867E727628}"/>
    <cellStyle name="Currency 2 3 3 7 2 2" xfId="54078" xr:uid="{B932B3C6-CCD9-49DE-8CDB-EAD0E7D0344A}"/>
    <cellStyle name="Currency 2 3 3 7 2 3" xfId="54079" xr:uid="{D3842702-AB86-4797-91D9-31452AC24247}"/>
    <cellStyle name="Currency 2 3 3 7 3" xfId="54080" xr:uid="{B9E77D34-3D60-413A-B199-D424E1CA540D}"/>
    <cellStyle name="Currency 2 3 3 7 4" xfId="54081" xr:uid="{19264E25-B7CA-4D74-B9BD-9AF76871FB00}"/>
    <cellStyle name="Currency 2 3 3 8" xfId="54082" xr:uid="{02120B4C-DFF4-4371-B4D3-39DC5ABD17BB}"/>
    <cellStyle name="Currency 2 3 3 8 2" xfId="54083" xr:uid="{DD0579AC-8441-4E21-86E0-F82C7C1B7C17}"/>
    <cellStyle name="Currency 2 3 3 8 3" xfId="54084" xr:uid="{1FBA2404-EABF-4C9F-81A9-A87333DEA44A}"/>
    <cellStyle name="Currency 2 3 3 9" xfId="54085" xr:uid="{C6E55088-C1F1-4CA6-869C-FF75ACA1D603}"/>
    <cellStyle name="Currency 2 3 4" xfId="54086" xr:uid="{F043612A-223F-4E46-A5A3-77B6FF0529E7}"/>
    <cellStyle name="Currency 2 4" xfId="1640" xr:uid="{3B23EB74-C9E0-4F9C-8293-85D08CFC3901}"/>
    <cellStyle name="Currency 2 4 2" xfId="54087" xr:uid="{E2A1349A-416A-4DAD-9855-84F26EBD6B25}"/>
    <cellStyle name="Currency 2 4 2 10" xfId="54088" xr:uid="{C930F200-82F3-4810-94F9-A09D054889C6}"/>
    <cellStyle name="Currency 2 4 2 2" xfId="54089" xr:uid="{DC007469-8D5E-4F81-B2C8-286FB9FD6F41}"/>
    <cellStyle name="Currency 2 4 2 2 2" xfId="54090" xr:uid="{9B510E4A-2F72-4260-9CE1-CFF4658A9DD1}"/>
    <cellStyle name="Currency 2 4 2 2 2 2" xfId="54091" xr:uid="{9E9D6E85-9CE4-4A11-9041-23EF04F87181}"/>
    <cellStyle name="Currency 2 4 2 2 2 2 2" xfId="54092" xr:uid="{C96500D3-9B57-4A53-AEE8-10A8625F0568}"/>
    <cellStyle name="Currency 2 4 2 2 2 2 2 2" xfId="54093" xr:uid="{9EA9EFA5-EAC5-4C0A-871C-5BB6BCA09D15}"/>
    <cellStyle name="Currency 2 4 2 2 2 2 2 3" xfId="54094" xr:uid="{CD58E587-9CA0-4ABF-9CD0-5E23C0BBF115}"/>
    <cellStyle name="Currency 2 4 2 2 2 2 3" xfId="54095" xr:uid="{600DC8D5-5E5A-4B0A-9BB1-6569DFB9DCAA}"/>
    <cellStyle name="Currency 2 4 2 2 2 2 4" xfId="54096" xr:uid="{2967B441-AC15-4298-8203-210544F8B2BF}"/>
    <cellStyle name="Currency 2 4 2 2 2 3" xfId="54097" xr:uid="{C602456B-9E56-485C-A59B-04C09BFFB185}"/>
    <cellStyle name="Currency 2 4 2 2 2 3 2" xfId="54098" xr:uid="{BEAA3347-1DBF-4F59-87AC-7D570592A1D0}"/>
    <cellStyle name="Currency 2 4 2 2 2 3 3" xfId="54099" xr:uid="{3CB726F4-ECE4-4CED-94CB-03E3442F41C9}"/>
    <cellStyle name="Currency 2 4 2 2 2 4" xfId="54100" xr:uid="{27F5389F-9171-4EDF-B24D-038C58930BD7}"/>
    <cellStyle name="Currency 2 4 2 2 2 5" xfId="54101" xr:uid="{EACB0F87-2955-4015-8C81-8D0CFFDF2259}"/>
    <cellStyle name="Currency 2 4 2 2 3" xfId="54102" xr:uid="{4BB482F7-7EFA-4E24-9C2A-89309509F7C9}"/>
    <cellStyle name="Currency 2 4 2 2 3 2" xfId="54103" xr:uid="{B5F74948-2BA9-4AEA-85DB-3B0998703275}"/>
    <cellStyle name="Currency 2 4 2 2 3 2 2" xfId="54104" xr:uid="{672A9E01-7CDE-4B3A-A10B-7CCC48A4FFB4}"/>
    <cellStyle name="Currency 2 4 2 2 3 2 2 2" xfId="54105" xr:uid="{C50E4783-2799-428B-B8A3-89F17E7D9526}"/>
    <cellStyle name="Currency 2 4 2 2 3 2 2 3" xfId="54106" xr:uid="{3260CEBB-7693-4A37-B38E-12E1BAD6F08F}"/>
    <cellStyle name="Currency 2 4 2 2 3 2 3" xfId="54107" xr:uid="{23A3C6B6-8AA9-4BB8-B93C-A6994A61AB71}"/>
    <cellStyle name="Currency 2 4 2 2 3 2 4" xfId="54108" xr:uid="{70F4B13B-6F97-4E42-89D1-B1926D7469BF}"/>
    <cellStyle name="Currency 2 4 2 2 3 3" xfId="54109" xr:uid="{8BAA5C14-C6CD-435D-AC1F-8CABA594DE86}"/>
    <cellStyle name="Currency 2 4 2 2 3 3 2" xfId="54110" xr:uid="{5A2BA8DE-882D-4F0B-AE35-D517E4BE520C}"/>
    <cellStyle name="Currency 2 4 2 2 3 3 3" xfId="54111" xr:uid="{581479FE-CA10-4A59-9ABF-D804CA2EBA69}"/>
    <cellStyle name="Currency 2 4 2 2 3 4" xfId="54112" xr:uid="{C19D307B-28BE-4FC7-8482-7FB7D5173655}"/>
    <cellStyle name="Currency 2 4 2 2 3 5" xfId="54113" xr:uid="{6DE72EF3-0785-45E6-8C78-DFA37BF5BDEA}"/>
    <cellStyle name="Currency 2 4 2 2 4" xfId="54114" xr:uid="{F3C9213B-964C-47E3-A5FD-BA7F4A1F450A}"/>
    <cellStyle name="Currency 2 4 2 2 4 2" xfId="54115" xr:uid="{BB58EADF-D267-4E84-8A66-7B34397C474C}"/>
    <cellStyle name="Currency 2 4 2 2 4 2 2" xfId="54116" xr:uid="{17C2AFD0-3927-4EEC-AC6C-36257A002998}"/>
    <cellStyle name="Currency 2 4 2 2 4 2 2 2" xfId="54117" xr:uid="{032ADAD6-BCF7-4EC8-8CFB-107AA3F9F956}"/>
    <cellStyle name="Currency 2 4 2 2 4 2 2 3" xfId="54118" xr:uid="{705FCF87-2D7A-43A7-9402-0CBF36698484}"/>
    <cellStyle name="Currency 2 4 2 2 4 2 3" xfId="54119" xr:uid="{B96B9A16-2CA6-402C-9B16-05A7887EF7CC}"/>
    <cellStyle name="Currency 2 4 2 2 4 2 4" xfId="54120" xr:uid="{0638E117-0186-47EE-9D25-9FFEB8BE4FAA}"/>
    <cellStyle name="Currency 2 4 2 2 4 3" xfId="54121" xr:uid="{09BFABC9-238A-4D0E-8FB1-F57A1F0786F2}"/>
    <cellStyle name="Currency 2 4 2 2 4 3 2" xfId="54122" xr:uid="{72817A02-6102-4789-99E6-A875691548C7}"/>
    <cellStyle name="Currency 2 4 2 2 4 3 3" xfId="54123" xr:uid="{08F064EA-EA8F-4C9F-820F-43410FDF7DD9}"/>
    <cellStyle name="Currency 2 4 2 2 4 4" xfId="54124" xr:uid="{1C2BE959-A418-4BCB-BB33-A25CED528C2E}"/>
    <cellStyle name="Currency 2 4 2 2 4 5" xfId="54125" xr:uid="{AE8AF79F-E36D-42FF-9B0F-9F1D1BAB3237}"/>
    <cellStyle name="Currency 2 4 2 2 5" xfId="54126" xr:uid="{78FDC8CE-A0FE-4A62-A0A8-EB870083CC5F}"/>
    <cellStyle name="Currency 2 4 2 2 5 2" xfId="54127" xr:uid="{ACF3BCED-C637-4BFF-98B3-869EB769BA50}"/>
    <cellStyle name="Currency 2 4 2 2 5 2 2" xfId="54128" xr:uid="{33D977FE-3762-4A02-B870-BF0322644A0A}"/>
    <cellStyle name="Currency 2 4 2 2 5 2 2 2" xfId="54129" xr:uid="{849E3C2D-5C69-4C3B-B7D5-102E25AB06D7}"/>
    <cellStyle name="Currency 2 4 2 2 5 2 2 3" xfId="54130" xr:uid="{FCE4EDD6-E54F-41CE-AD1E-FAA42D6A2B31}"/>
    <cellStyle name="Currency 2 4 2 2 5 2 3" xfId="54131" xr:uid="{623AD2C4-401A-4B0D-B718-8CDC62A49832}"/>
    <cellStyle name="Currency 2 4 2 2 5 2 4" xfId="54132" xr:uid="{473D00DA-C334-4755-A543-5E616B62F019}"/>
    <cellStyle name="Currency 2 4 2 2 5 3" xfId="54133" xr:uid="{FD011492-BA33-4E42-9AB5-F88A8E574D74}"/>
    <cellStyle name="Currency 2 4 2 2 5 3 2" xfId="54134" xr:uid="{B652619A-59E4-4145-BB20-5A2C68BD824D}"/>
    <cellStyle name="Currency 2 4 2 2 5 3 3" xfId="54135" xr:uid="{CFB85BF5-1349-41BB-9177-85848DA7A67D}"/>
    <cellStyle name="Currency 2 4 2 2 5 4" xfId="54136" xr:uid="{C6EB201C-0247-4912-9F7B-EF6425868423}"/>
    <cellStyle name="Currency 2 4 2 2 5 5" xfId="54137" xr:uid="{5226AA70-E7BD-41E1-ACB6-B9AD26DD25E9}"/>
    <cellStyle name="Currency 2 4 2 2 6" xfId="54138" xr:uid="{672B6348-84D0-43DE-BDE6-549B0BA7CBC7}"/>
    <cellStyle name="Currency 2 4 2 2 6 2" xfId="54139" xr:uid="{AADD6C14-AF13-4495-BCB6-B11B318FC957}"/>
    <cellStyle name="Currency 2 4 2 2 6 2 2" xfId="54140" xr:uid="{F1379FEB-DB31-47D2-BC56-8BE8A2DCF087}"/>
    <cellStyle name="Currency 2 4 2 2 6 2 3" xfId="54141" xr:uid="{21E7FA6F-1E39-4A74-A50A-F95E7FCD3F10}"/>
    <cellStyle name="Currency 2 4 2 2 6 3" xfId="54142" xr:uid="{0DBBA05D-DA85-4B3F-80F5-5AFF3E7A6E85}"/>
    <cellStyle name="Currency 2 4 2 2 6 4" xfId="54143" xr:uid="{03C9ECC9-E4C1-4D47-A2A4-B5A0717288B0}"/>
    <cellStyle name="Currency 2 4 2 2 7" xfId="54144" xr:uid="{862B9363-5073-4EB2-9AF7-BF9332268CA7}"/>
    <cellStyle name="Currency 2 4 2 2 7 2" xfId="54145" xr:uid="{1933BB4D-D102-411B-8302-594E8FDA0A64}"/>
    <cellStyle name="Currency 2 4 2 2 7 3" xfId="54146" xr:uid="{8B81552A-123B-453B-90BE-3F91ED05B8EB}"/>
    <cellStyle name="Currency 2 4 2 2 8" xfId="54147" xr:uid="{79078F65-75B8-41F7-B5AA-6FEAE1260E81}"/>
    <cellStyle name="Currency 2 4 2 2 9" xfId="54148" xr:uid="{D1DBA759-DDF0-4F45-83CB-24A383125516}"/>
    <cellStyle name="Currency 2 4 2 3" xfId="54149" xr:uid="{6DAA8957-63E6-42BE-AD64-6362CA6E3B7A}"/>
    <cellStyle name="Currency 2 4 2 3 2" xfId="54150" xr:uid="{014234D2-ECAD-4949-810F-E663CCC05693}"/>
    <cellStyle name="Currency 2 4 2 3 2 2" xfId="54151" xr:uid="{5433A1BA-72A6-4909-A1E2-774EE30350D1}"/>
    <cellStyle name="Currency 2 4 2 3 2 2 2" xfId="54152" xr:uid="{9DF35F38-5BEF-4FB4-863D-06A404A53B03}"/>
    <cellStyle name="Currency 2 4 2 3 2 2 3" xfId="54153" xr:uid="{BD15D5A0-98E8-472E-9E3B-073F0D07E755}"/>
    <cellStyle name="Currency 2 4 2 3 2 3" xfId="54154" xr:uid="{B63E4EC0-7304-423C-8C01-7E1AA7BE5653}"/>
    <cellStyle name="Currency 2 4 2 3 2 4" xfId="54155" xr:uid="{F6011E50-931F-460A-B9CC-6D38B4511DA7}"/>
    <cellStyle name="Currency 2 4 2 3 3" xfId="54156" xr:uid="{25EE369B-EF96-40DE-B2A4-62A7113AEA48}"/>
    <cellStyle name="Currency 2 4 2 3 3 2" xfId="54157" xr:uid="{48112770-F3AF-4E55-ABE6-7BFC845C79C9}"/>
    <cellStyle name="Currency 2 4 2 3 3 3" xfId="54158" xr:uid="{77606CF7-D898-48BB-B5AC-3873D61E0645}"/>
    <cellStyle name="Currency 2 4 2 3 4" xfId="54159" xr:uid="{BE65F3B1-AB41-41B2-BD61-371DDE7D62ED}"/>
    <cellStyle name="Currency 2 4 2 3 5" xfId="54160" xr:uid="{C437CB75-50DE-4E88-8F1B-0DB81B7F9489}"/>
    <cellStyle name="Currency 2 4 2 4" xfId="54161" xr:uid="{76F077BC-FD90-4022-95DA-3FA0606AD0FA}"/>
    <cellStyle name="Currency 2 4 2 4 2" xfId="54162" xr:uid="{D2E92C9F-72CD-4194-8C9F-684D238415FC}"/>
    <cellStyle name="Currency 2 4 2 4 2 2" xfId="54163" xr:uid="{641777B2-601C-490D-A115-609CF5070BF3}"/>
    <cellStyle name="Currency 2 4 2 4 2 2 2" xfId="54164" xr:uid="{AF215FFF-021D-43EB-993A-33ED9AC873CC}"/>
    <cellStyle name="Currency 2 4 2 4 2 2 3" xfId="54165" xr:uid="{F5AA133B-C776-418B-86BC-B15F52D64371}"/>
    <cellStyle name="Currency 2 4 2 4 2 3" xfId="54166" xr:uid="{6D822CA0-C256-4609-8474-6910F807E1CD}"/>
    <cellStyle name="Currency 2 4 2 4 2 4" xfId="54167" xr:uid="{810BF256-59B8-4867-9BD3-0A3496D0D5B0}"/>
    <cellStyle name="Currency 2 4 2 4 3" xfId="54168" xr:uid="{29F47B4D-E584-4B53-A69F-7D92A3AE2963}"/>
    <cellStyle name="Currency 2 4 2 4 3 2" xfId="54169" xr:uid="{6E9BF577-5990-4532-B14B-1537001763A4}"/>
    <cellStyle name="Currency 2 4 2 4 3 3" xfId="54170" xr:uid="{1539774A-4A29-4F3B-ADBB-2DF4838DAD54}"/>
    <cellStyle name="Currency 2 4 2 4 4" xfId="54171" xr:uid="{CC266DF3-F227-405F-8BD8-00BA9A3389F5}"/>
    <cellStyle name="Currency 2 4 2 4 5" xfId="54172" xr:uid="{F25D061F-5807-45D0-BEC6-9108F5725022}"/>
    <cellStyle name="Currency 2 4 2 5" xfId="54173" xr:uid="{1282106A-3C61-4A43-A6A0-2157D7D0D9CF}"/>
    <cellStyle name="Currency 2 4 2 5 2" xfId="54174" xr:uid="{AA823A0C-CA78-4D08-971C-B8A1061D13CB}"/>
    <cellStyle name="Currency 2 4 2 5 2 2" xfId="54175" xr:uid="{2722AC30-5DB8-4D57-B2BD-1D78E1819DAB}"/>
    <cellStyle name="Currency 2 4 2 5 2 2 2" xfId="54176" xr:uid="{8B5E400C-615B-490C-BB0C-ECD8F40D612A}"/>
    <cellStyle name="Currency 2 4 2 5 2 2 3" xfId="54177" xr:uid="{C724B26D-D0C8-4E00-B25A-5190040CCCCB}"/>
    <cellStyle name="Currency 2 4 2 5 2 3" xfId="54178" xr:uid="{893CAB2C-0544-43F1-B444-FCEA51CE73C5}"/>
    <cellStyle name="Currency 2 4 2 5 2 4" xfId="54179" xr:uid="{EE906E7E-36F8-4759-BDD6-B3C1CFD6FD6E}"/>
    <cellStyle name="Currency 2 4 2 5 3" xfId="54180" xr:uid="{54E5B66C-BF46-4F56-A8AD-548B7EDC6384}"/>
    <cellStyle name="Currency 2 4 2 5 3 2" xfId="54181" xr:uid="{E0D251CF-FD64-4677-B376-8C5FB63210E6}"/>
    <cellStyle name="Currency 2 4 2 5 3 3" xfId="54182" xr:uid="{E32766D3-7042-4C0C-B09C-868A0697B1D5}"/>
    <cellStyle name="Currency 2 4 2 5 4" xfId="54183" xr:uid="{2C69B71A-BCF4-4704-9E11-DCBE2E03ED79}"/>
    <cellStyle name="Currency 2 4 2 5 5" xfId="54184" xr:uid="{082E3C1A-86B5-49DD-9E1B-7A966950E136}"/>
    <cellStyle name="Currency 2 4 2 6" xfId="54185" xr:uid="{62D0593C-BAB9-4C6C-A048-0A3CC38691BD}"/>
    <cellStyle name="Currency 2 4 2 6 2" xfId="54186" xr:uid="{3F739624-8E0E-4B23-84C2-9515E2B90AF9}"/>
    <cellStyle name="Currency 2 4 2 6 2 2" xfId="54187" xr:uid="{BCC0D183-CBAE-4822-99FB-5410BB0B54ED}"/>
    <cellStyle name="Currency 2 4 2 6 2 2 2" xfId="54188" xr:uid="{F15F9D0C-D57E-4423-B23A-69B3B91A0A67}"/>
    <cellStyle name="Currency 2 4 2 6 2 2 3" xfId="54189" xr:uid="{345E2C40-B023-4BB1-8952-717EDDDB707A}"/>
    <cellStyle name="Currency 2 4 2 6 2 3" xfId="54190" xr:uid="{1BFBF59A-0E43-4435-995F-71F6CBD43C35}"/>
    <cellStyle name="Currency 2 4 2 6 2 4" xfId="54191" xr:uid="{22534846-27DA-4D3B-8827-77A5686E9B0B}"/>
    <cellStyle name="Currency 2 4 2 6 3" xfId="54192" xr:uid="{D75DC38A-E080-4AE0-B9AC-7BBE119AA950}"/>
    <cellStyle name="Currency 2 4 2 6 3 2" xfId="54193" xr:uid="{AB823BA8-0F55-4AF9-A39B-27E49DFEDA49}"/>
    <cellStyle name="Currency 2 4 2 6 3 3" xfId="54194" xr:uid="{95FB8A3B-7159-427C-8996-8D3F3DE28BA5}"/>
    <cellStyle name="Currency 2 4 2 6 4" xfId="54195" xr:uid="{A15142F4-99FF-47D8-BAD1-289963A21AF6}"/>
    <cellStyle name="Currency 2 4 2 6 5" xfId="54196" xr:uid="{4D04DF89-D68A-4592-809C-5A14D013EA65}"/>
    <cellStyle name="Currency 2 4 2 7" xfId="54197" xr:uid="{905CE6B1-7616-498E-A141-10A75208F4B2}"/>
    <cellStyle name="Currency 2 4 2 7 2" xfId="54198" xr:uid="{BC8B946E-74FF-4341-9B9E-76AC22EA08B3}"/>
    <cellStyle name="Currency 2 4 2 7 2 2" xfId="54199" xr:uid="{4A0E60F5-0A8C-4EAD-9E47-EF60567FB12B}"/>
    <cellStyle name="Currency 2 4 2 7 2 3" xfId="54200" xr:uid="{0069E1B7-6D63-43D6-9A0D-B01F7BA49A82}"/>
    <cellStyle name="Currency 2 4 2 7 3" xfId="54201" xr:uid="{484A12C2-DD74-4F8C-91DC-0748DB9808CB}"/>
    <cellStyle name="Currency 2 4 2 7 4" xfId="54202" xr:uid="{FA77BECC-8C34-4404-92CE-C3379F337127}"/>
    <cellStyle name="Currency 2 4 2 8" xfId="54203" xr:uid="{EE6ABD11-637E-405E-A2E5-AE2F1B434B40}"/>
    <cellStyle name="Currency 2 4 2 8 2" xfId="54204" xr:uid="{FD4A4776-6FE9-4D22-96C3-8EE7C4A84CFD}"/>
    <cellStyle name="Currency 2 4 2 8 3" xfId="54205" xr:uid="{3DDDE538-8922-4433-88B4-0CAC3E2EC962}"/>
    <cellStyle name="Currency 2 4 2 9" xfId="54206" xr:uid="{85022BE8-3819-4876-B584-AA0279372FBB}"/>
    <cellStyle name="Currency 2 4 3" xfId="54207" xr:uid="{8FC5FC9C-246B-45CB-9BBC-EBE8747C58B0}"/>
    <cellStyle name="Currency 2 4 3 10" xfId="54208" xr:uid="{9308CE72-068D-41DF-A37E-94B26881C0A5}"/>
    <cellStyle name="Currency 2 4 3 2" xfId="54209" xr:uid="{399E735E-4842-42E9-A7A7-17A3916F55F6}"/>
    <cellStyle name="Currency 2 4 3 2 2" xfId="54210" xr:uid="{4AC14F3F-390F-4472-BCDB-C415DC4C3BA0}"/>
    <cellStyle name="Currency 2 4 3 2 2 2" xfId="54211" xr:uid="{4A78F48C-F9AA-4E23-8E84-6F2203C642DA}"/>
    <cellStyle name="Currency 2 4 3 2 2 2 2" xfId="54212" xr:uid="{5DE76DF7-A98B-455A-83FA-A59FB0571566}"/>
    <cellStyle name="Currency 2 4 3 2 2 2 2 2" xfId="54213" xr:uid="{33E42409-F901-4398-AF93-C75E8B94320A}"/>
    <cellStyle name="Currency 2 4 3 2 2 2 2 3" xfId="54214" xr:uid="{7A354CFF-0B03-4540-9546-397EB3FCCE14}"/>
    <cellStyle name="Currency 2 4 3 2 2 2 3" xfId="54215" xr:uid="{D2AD3F56-0D85-45AD-8650-1420B258ECC9}"/>
    <cellStyle name="Currency 2 4 3 2 2 2 4" xfId="54216" xr:uid="{A85EDF42-E766-4966-BE90-1A180CA4B177}"/>
    <cellStyle name="Currency 2 4 3 2 2 3" xfId="54217" xr:uid="{DDFA3A7B-06C3-48F0-A3B1-C780FF3DB143}"/>
    <cellStyle name="Currency 2 4 3 2 2 3 2" xfId="54218" xr:uid="{432CDF5D-2B97-4FE1-A5E8-57A253FDA7AB}"/>
    <cellStyle name="Currency 2 4 3 2 2 3 3" xfId="54219" xr:uid="{C03FB766-9B55-4A24-B7F3-5FE59AFE8893}"/>
    <cellStyle name="Currency 2 4 3 2 2 4" xfId="54220" xr:uid="{34401BBD-C576-4D7E-AE6E-32AA537C7681}"/>
    <cellStyle name="Currency 2 4 3 2 2 5" xfId="54221" xr:uid="{D7730C35-931D-4591-B987-84E13F64CEBE}"/>
    <cellStyle name="Currency 2 4 3 2 3" xfId="54222" xr:uid="{F165355C-16AC-41FE-9B57-C0571DFFBFCF}"/>
    <cellStyle name="Currency 2 4 3 2 3 2" xfId="54223" xr:uid="{CBAE8FB7-BB79-48A2-AF35-442D10937F97}"/>
    <cellStyle name="Currency 2 4 3 2 3 2 2" xfId="54224" xr:uid="{587AB52D-3E96-4083-98D1-017312BF40B2}"/>
    <cellStyle name="Currency 2 4 3 2 3 2 2 2" xfId="54225" xr:uid="{7C985DDE-84DA-4706-81E8-9361AFEF8546}"/>
    <cellStyle name="Currency 2 4 3 2 3 2 2 3" xfId="54226" xr:uid="{3CBD6767-C492-471E-8891-A92D0413B5E2}"/>
    <cellStyle name="Currency 2 4 3 2 3 2 3" xfId="54227" xr:uid="{95D4B886-6861-4382-97A1-D3CC80BAD369}"/>
    <cellStyle name="Currency 2 4 3 2 3 2 4" xfId="54228" xr:uid="{1BEAD5ED-A122-4237-81DD-B8DB66150552}"/>
    <cellStyle name="Currency 2 4 3 2 3 3" xfId="54229" xr:uid="{AC1F598D-7632-4073-BF2D-4885D15A20C6}"/>
    <cellStyle name="Currency 2 4 3 2 3 3 2" xfId="54230" xr:uid="{8D443204-10B6-4AF1-A74B-47BC96DCC3DA}"/>
    <cellStyle name="Currency 2 4 3 2 3 3 3" xfId="54231" xr:uid="{1044297F-8141-44D4-9A3A-7476331F6C37}"/>
    <cellStyle name="Currency 2 4 3 2 3 4" xfId="54232" xr:uid="{C0981046-2D47-4D62-89DB-9A59EE69E3FF}"/>
    <cellStyle name="Currency 2 4 3 2 3 5" xfId="54233" xr:uid="{0771C9AD-0E38-4B3C-958F-DC540DDA986D}"/>
    <cellStyle name="Currency 2 4 3 2 4" xfId="54234" xr:uid="{8FCED466-679A-4BD4-860C-9440F545D76A}"/>
    <cellStyle name="Currency 2 4 3 2 4 2" xfId="54235" xr:uid="{99260B91-31CC-4DEC-B4E8-57202A4FA36D}"/>
    <cellStyle name="Currency 2 4 3 2 4 2 2" xfId="54236" xr:uid="{A46C15E1-A77D-4D03-B571-1ABE8F2F6E39}"/>
    <cellStyle name="Currency 2 4 3 2 4 2 2 2" xfId="54237" xr:uid="{2AD06D5D-2A87-4542-B9FB-BCE6C985E721}"/>
    <cellStyle name="Currency 2 4 3 2 4 2 2 3" xfId="54238" xr:uid="{DF2AEFD6-6391-40B1-A486-D6C37D8E7087}"/>
    <cellStyle name="Currency 2 4 3 2 4 2 3" xfId="54239" xr:uid="{463462B4-992D-4AC1-AB74-A897F9F7AEE6}"/>
    <cellStyle name="Currency 2 4 3 2 4 2 4" xfId="54240" xr:uid="{C973A105-E6A9-4AB7-9693-FA7BB547070F}"/>
    <cellStyle name="Currency 2 4 3 2 4 3" xfId="54241" xr:uid="{DFA7B2B6-B697-4E43-88A0-BD9A209709A2}"/>
    <cellStyle name="Currency 2 4 3 2 4 3 2" xfId="54242" xr:uid="{2F77B645-CDCE-426B-9E95-11AC4C0CB2F4}"/>
    <cellStyle name="Currency 2 4 3 2 4 3 3" xfId="54243" xr:uid="{28DE4D08-85F2-40B6-A7A0-30A23FBCD1EF}"/>
    <cellStyle name="Currency 2 4 3 2 4 4" xfId="54244" xr:uid="{2B1207D5-F2B5-4373-B3DD-BBAB33553F30}"/>
    <cellStyle name="Currency 2 4 3 2 4 5" xfId="54245" xr:uid="{3A7966F4-E359-488E-AD75-044AC5B7B399}"/>
    <cellStyle name="Currency 2 4 3 2 5" xfId="54246" xr:uid="{62C967EA-322B-40A0-B369-BA06CE9E1A1A}"/>
    <cellStyle name="Currency 2 4 3 2 5 2" xfId="54247" xr:uid="{61B3B348-D545-4A55-8F48-F45D38E7F4F1}"/>
    <cellStyle name="Currency 2 4 3 2 5 2 2" xfId="54248" xr:uid="{000C236C-4027-4AAF-9E44-0F637CC26492}"/>
    <cellStyle name="Currency 2 4 3 2 5 2 2 2" xfId="54249" xr:uid="{BEABB650-A82C-4482-ADF5-C7D42AEFD057}"/>
    <cellStyle name="Currency 2 4 3 2 5 2 2 3" xfId="54250" xr:uid="{2DB2DF88-624D-4663-9CE4-50D9F2791C2D}"/>
    <cellStyle name="Currency 2 4 3 2 5 2 3" xfId="54251" xr:uid="{A4C3338A-741E-4506-80C4-E8B4104FE287}"/>
    <cellStyle name="Currency 2 4 3 2 5 2 4" xfId="54252" xr:uid="{8BC0E57D-62B1-4DC2-8E02-22BA46E5DF96}"/>
    <cellStyle name="Currency 2 4 3 2 5 3" xfId="54253" xr:uid="{38FB7343-833A-48DE-B23F-0DA6E024BE3F}"/>
    <cellStyle name="Currency 2 4 3 2 5 3 2" xfId="54254" xr:uid="{4D68C16F-BB74-422C-8BD4-C67A5480C2C6}"/>
    <cellStyle name="Currency 2 4 3 2 5 3 3" xfId="54255" xr:uid="{E709BA5F-2C4F-4648-8A2A-75F085F8C9C9}"/>
    <cellStyle name="Currency 2 4 3 2 5 4" xfId="54256" xr:uid="{6FC6DD58-2A30-4750-9D91-0524C972CD3F}"/>
    <cellStyle name="Currency 2 4 3 2 5 5" xfId="54257" xr:uid="{872CE813-7EE3-456A-B658-C0D9AA4F6E2B}"/>
    <cellStyle name="Currency 2 4 3 2 6" xfId="54258" xr:uid="{1E3BBBE3-4FFB-4EF9-AB9A-EF308096D1A2}"/>
    <cellStyle name="Currency 2 4 3 2 6 2" xfId="54259" xr:uid="{CCBB321F-C18A-44DF-B45B-5FBDDFA3BAF7}"/>
    <cellStyle name="Currency 2 4 3 2 6 2 2" xfId="54260" xr:uid="{E2C6416E-E095-4CE0-9C53-F1C5D9597C16}"/>
    <cellStyle name="Currency 2 4 3 2 6 2 3" xfId="54261" xr:uid="{FD453242-17C4-48C6-9EE0-C9733BF40093}"/>
    <cellStyle name="Currency 2 4 3 2 6 3" xfId="54262" xr:uid="{A48A9B1F-10F8-4276-A144-A5B71216D478}"/>
    <cellStyle name="Currency 2 4 3 2 6 4" xfId="54263" xr:uid="{D9D0BC5A-D710-45EA-93B9-EC1FAEFED15B}"/>
    <cellStyle name="Currency 2 4 3 2 7" xfId="54264" xr:uid="{18755A1A-02CD-4078-8CA6-649AF2E92BCB}"/>
    <cellStyle name="Currency 2 4 3 2 7 2" xfId="54265" xr:uid="{0B3022C9-AADB-4977-AF29-CEE6EDE8C1FD}"/>
    <cellStyle name="Currency 2 4 3 2 7 3" xfId="54266" xr:uid="{8738D3AD-E47F-4529-A06F-64EBBF51AFBB}"/>
    <cellStyle name="Currency 2 4 3 2 8" xfId="54267" xr:uid="{09BE1030-A463-45D0-A80E-4639690F76F8}"/>
    <cellStyle name="Currency 2 4 3 2 9" xfId="54268" xr:uid="{84A25DCF-0228-4A56-B703-2BF56C038585}"/>
    <cellStyle name="Currency 2 4 3 3" xfId="54269" xr:uid="{E1EC32D4-FCFD-4C22-BF13-5069F613A0B6}"/>
    <cellStyle name="Currency 2 4 3 3 2" xfId="54270" xr:uid="{84BBDA72-701C-40F6-80A7-B01E89F31038}"/>
    <cellStyle name="Currency 2 4 3 3 2 2" xfId="54271" xr:uid="{A3EE71C0-B571-4E38-8E38-0F4B0F168C33}"/>
    <cellStyle name="Currency 2 4 3 3 2 2 2" xfId="54272" xr:uid="{4DDECD6E-0EF6-4783-AAE6-6B39C5713F6F}"/>
    <cellStyle name="Currency 2 4 3 3 2 2 3" xfId="54273" xr:uid="{199D9243-ECF3-4CD8-AC64-A9BFF3EAA474}"/>
    <cellStyle name="Currency 2 4 3 3 2 3" xfId="54274" xr:uid="{FB760296-03A4-4237-8ACD-98B2D7422BFB}"/>
    <cellStyle name="Currency 2 4 3 3 2 4" xfId="54275" xr:uid="{7509352D-D3D6-4771-9F78-1C3C2E29907E}"/>
    <cellStyle name="Currency 2 4 3 3 3" xfId="54276" xr:uid="{593980FA-FE9D-495A-BAEE-476466BDA7F5}"/>
    <cellStyle name="Currency 2 4 3 3 3 2" xfId="54277" xr:uid="{84E1D517-83BD-458E-AFEA-6184DE7C1F89}"/>
    <cellStyle name="Currency 2 4 3 3 3 3" xfId="54278" xr:uid="{ACF50BF9-4486-4286-A262-89831B46AE10}"/>
    <cellStyle name="Currency 2 4 3 3 4" xfId="54279" xr:uid="{9A771A9A-8226-477A-A558-FDDDB1C6DCD6}"/>
    <cellStyle name="Currency 2 4 3 3 5" xfId="54280" xr:uid="{486B63C9-952D-47A7-9676-819B254E53A4}"/>
    <cellStyle name="Currency 2 4 3 4" xfId="54281" xr:uid="{3F407341-F34E-4DD8-8F8F-B57BAB367112}"/>
    <cellStyle name="Currency 2 4 3 4 2" xfId="54282" xr:uid="{9568CA88-EECF-44CF-A1D3-24475B7A3FAE}"/>
    <cellStyle name="Currency 2 4 3 4 2 2" xfId="54283" xr:uid="{D17A978D-BBEB-4C71-BDB4-791C0C7B0342}"/>
    <cellStyle name="Currency 2 4 3 4 2 2 2" xfId="54284" xr:uid="{CE39B937-3895-4175-B0CE-32A1D3CF6144}"/>
    <cellStyle name="Currency 2 4 3 4 2 2 3" xfId="54285" xr:uid="{41FC57F3-615F-4E6D-A610-FE4A7A212DBD}"/>
    <cellStyle name="Currency 2 4 3 4 2 3" xfId="54286" xr:uid="{CCA09BFB-265D-4E20-BEBE-862140A99E7F}"/>
    <cellStyle name="Currency 2 4 3 4 2 4" xfId="54287" xr:uid="{20159C68-30CE-409B-B5C0-6EEF1E54D26A}"/>
    <cellStyle name="Currency 2 4 3 4 3" xfId="54288" xr:uid="{7C042789-3971-4499-B122-BDC32DB5C318}"/>
    <cellStyle name="Currency 2 4 3 4 3 2" xfId="54289" xr:uid="{7FDAB526-0D7A-4075-93ED-DC0310ABB606}"/>
    <cellStyle name="Currency 2 4 3 4 3 3" xfId="54290" xr:uid="{62178D72-275A-4D97-BC21-6A36AA8FC6C8}"/>
    <cellStyle name="Currency 2 4 3 4 4" xfId="54291" xr:uid="{37FE5229-667F-4537-A9BF-315FA4DEED5A}"/>
    <cellStyle name="Currency 2 4 3 4 5" xfId="54292" xr:uid="{99B29880-F435-4673-9FCD-BC0F97B1AC03}"/>
    <cellStyle name="Currency 2 4 3 5" xfId="54293" xr:uid="{BDE214EE-9C7E-4A62-A5F9-D0659C89055A}"/>
    <cellStyle name="Currency 2 4 3 5 2" xfId="54294" xr:uid="{8AB07867-7A6F-4D2B-8FDF-35928807DD24}"/>
    <cellStyle name="Currency 2 4 3 5 2 2" xfId="54295" xr:uid="{8C3B0BB8-32C8-4413-8E26-906A99B03D31}"/>
    <cellStyle name="Currency 2 4 3 5 2 2 2" xfId="54296" xr:uid="{7BCA4C46-4AAB-4A5E-A4C7-9CAA83323BEE}"/>
    <cellStyle name="Currency 2 4 3 5 2 2 3" xfId="54297" xr:uid="{BD02D4C4-8582-4EBD-91BB-153C517C8367}"/>
    <cellStyle name="Currency 2 4 3 5 2 3" xfId="54298" xr:uid="{EC2FAE72-3334-4C46-A27E-184E00D73AD6}"/>
    <cellStyle name="Currency 2 4 3 5 2 4" xfId="54299" xr:uid="{150E0F68-7DAF-43CD-967C-1460241E4D13}"/>
    <cellStyle name="Currency 2 4 3 5 3" xfId="54300" xr:uid="{60494A67-D125-4DDD-84BA-E1AFA8751DE8}"/>
    <cellStyle name="Currency 2 4 3 5 3 2" xfId="54301" xr:uid="{A38F4990-91D9-44E5-A7B0-81A5DEB1C2F2}"/>
    <cellStyle name="Currency 2 4 3 5 3 3" xfId="54302" xr:uid="{D0132997-2166-4C7B-A6A3-223CE9C2F2EB}"/>
    <cellStyle name="Currency 2 4 3 5 4" xfId="54303" xr:uid="{77437257-023E-45D5-BE31-C5B51A4BF33D}"/>
    <cellStyle name="Currency 2 4 3 5 5" xfId="54304" xr:uid="{61BDCBBB-0CDE-4D74-AE54-30D98E7FA4A7}"/>
    <cellStyle name="Currency 2 4 3 6" xfId="54305" xr:uid="{1B6B2F4D-C272-4C1B-887D-81A17A9F2DCC}"/>
    <cellStyle name="Currency 2 4 3 6 2" xfId="54306" xr:uid="{8080B087-FD27-4B35-B52C-2DA483E9FC96}"/>
    <cellStyle name="Currency 2 4 3 6 2 2" xfId="54307" xr:uid="{7F7791DE-BCB4-4058-8074-060C2E44AB3C}"/>
    <cellStyle name="Currency 2 4 3 6 2 2 2" xfId="54308" xr:uid="{FD694587-D07C-4565-8CF2-DB6C79FBAAB1}"/>
    <cellStyle name="Currency 2 4 3 6 2 2 3" xfId="54309" xr:uid="{C08F4BD0-1262-42A6-8DEC-30509B805D65}"/>
    <cellStyle name="Currency 2 4 3 6 2 3" xfId="54310" xr:uid="{F1DA82F1-827B-4232-A6C2-39BF996A1F49}"/>
    <cellStyle name="Currency 2 4 3 6 2 4" xfId="54311" xr:uid="{9C79DA7E-87C0-4818-B094-A4C53AD4D082}"/>
    <cellStyle name="Currency 2 4 3 6 3" xfId="54312" xr:uid="{1874F617-3608-489B-ADAE-D5D26A23CA4F}"/>
    <cellStyle name="Currency 2 4 3 6 3 2" xfId="54313" xr:uid="{BC3387D3-7FAF-4E3E-A5DA-DA80E40D7239}"/>
    <cellStyle name="Currency 2 4 3 6 3 3" xfId="54314" xr:uid="{BF0677CC-5022-49B5-B356-50D70DBB0656}"/>
    <cellStyle name="Currency 2 4 3 6 4" xfId="54315" xr:uid="{4E6ED5E4-932F-41EC-ACC2-740AB6C2E063}"/>
    <cellStyle name="Currency 2 4 3 6 5" xfId="54316" xr:uid="{0668B0B4-2C2B-474B-8D4E-364201C0F71F}"/>
    <cellStyle name="Currency 2 4 3 7" xfId="54317" xr:uid="{0A624C40-4B6A-4E35-9798-F701F168EE11}"/>
    <cellStyle name="Currency 2 4 3 7 2" xfId="54318" xr:uid="{7EDC7F5F-11EB-4A79-AEF2-4454D104B1B8}"/>
    <cellStyle name="Currency 2 4 3 7 2 2" xfId="54319" xr:uid="{DEC2032E-034A-48D3-944A-DD33E030337C}"/>
    <cellStyle name="Currency 2 4 3 7 2 3" xfId="54320" xr:uid="{63EF6D58-1997-4A37-A879-9FA414477092}"/>
    <cellStyle name="Currency 2 4 3 7 3" xfId="54321" xr:uid="{82A97AC6-4091-4765-97F1-72D8CFBF5EEB}"/>
    <cellStyle name="Currency 2 4 3 7 4" xfId="54322" xr:uid="{C8D50D00-8727-4AFC-9B93-B370390C311B}"/>
    <cellStyle name="Currency 2 4 3 8" xfId="54323" xr:uid="{129AB667-5056-4D8F-A127-32C44DB28A94}"/>
    <cellStyle name="Currency 2 4 3 8 2" xfId="54324" xr:uid="{9F4CB591-3A46-49AD-AC12-850350BC94F4}"/>
    <cellStyle name="Currency 2 4 3 8 3" xfId="54325" xr:uid="{3DEE561A-29C4-44A6-882E-9A261BA80537}"/>
    <cellStyle name="Currency 2 4 3 9" xfId="54326" xr:uid="{9F41F3C8-C376-4A08-A19F-FD3B7C92B659}"/>
    <cellStyle name="Currency 2 5" xfId="1641" xr:uid="{A6A18DD8-EF57-4192-8D8A-01BF20616C24}"/>
    <cellStyle name="Currency 2 5 2" xfId="54327" xr:uid="{7F89875F-58E0-467F-A458-5F7BE7D5C846}"/>
    <cellStyle name="Currency 2 5 2 10" xfId="54328" xr:uid="{061A2ABE-AACE-4465-B1FD-9F3C1446D7FA}"/>
    <cellStyle name="Currency 2 5 2 2" xfId="54329" xr:uid="{0C7ECE99-6586-4C18-AEC7-B95908966CFA}"/>
    <cellStyle name="Currency 2 5 2 2 2" xfId="54330" xr:uid="{4FD9A6EC-21CB-48BB-B1A7-9C9A865CF42E}"/>
    <cellStyle name="Currency 2 5 2 2 2 2" xfId="54331" xr:uid="{625D8A2C-714B-40EC-99D6-07E799B779A1}"/>
    <cellStyle name="Currency 2 5 2 2 2 2 2" xfId="54332" xr:uid="{63658A19-BD27-42DA-A76E-3F2FC1556D94}"/>
    <cellStyle name="Currency 2 5 2 2 2 2 2 2" xfId="54333" xr:uid="{59400E51-2635-4830-B33F-CCA7433ED00B}"/>
    <cellStyle name="Currency 2 5 2 2 2 2 2 3" xfId="54334" xr:uid="{204574B9-580B-464E-963E-261C843EB13D}"/>
    <cellStyle name="Currency 2 5 2 2 2 2 3" xfId="54335" xr:uid="{240F1D59-DFE9-4EB5-98F6-D9D21F00BC67}"/>
    <cellStyle name="Currency 2 5 2 2 2 2 4" xfId="54336" xr:uid="{E222FF33-0A62-4191-B4CB-5A8967442AB2}"/>
    <cellStyle name="Currency 2 5 2 2 2 3" xfId="54337" xr:uid="{54ABDDF2-C76D-4C95-A5CC-E146966EA10B}"/>
    <cellStyle name="Currency 2 5 2 2 2 3 2" xfId="54338" xr:uid="{EC2922B0-1A25-4B89-9A95-1373EC175B29}"/>
    <cellStyle name="Currency 2 5 2 2 2 3 3" xfId="54339" xr:uid="{7E5F4E12-71D4-4EEF-B507-981DD27A13DE}"/>
    <cellStyle name="Currency 2 5 2 2 2 4" xfId="54340" xr:uid="{643F3BBC-0892-4641-8A2C-606F1CF96FD1}"/>
    <cellStyle name="Currency 2 5 2 2 2 5" xfId="54341" xr:uid="{FE42C415-5C71-4992-BADD-A00EE45791AF}"/>
    <cellStyle name="Currency 2 5 2 2 3" xfId="54342" xr:uid="{7D4A2592-E838-4B28-8D32-56E98DBD3F6F}"/>
    <cellStyle name="Currency 2 5 2 2 3 2" xfId="54343" xr:uid="{96C07654-5074-43AE-9E62-12D0BB23C0AC}"/>
    <cellStyle name="Currency 2 5 2 2 3 2 2" xfId="54344" xr:uid="{48351F07-B63C-4C8A-9299-E45471411CFC}"/>
    <cellStyle name="Currency 2 5 2 2 3 2 2 2" xfId="54345" xr:uid="{3CEDA9FA-FAD4-40F9-9232-6D91DD56741C}"/>
    <cellStyle name="Currency 2 5 2 2 3 2 2 3" xfId="54346" xr:uid="{228327A9-29B6-477C-9A22-9F576C9EF5C0}"/>
    <cellStyle name="Currency 2 5 2 2 3 2 3" xfId="54347" xr:uid="{441D6022-1B12-4EB9-A6E5-19D857B1235F}"/>
    <cellStyle name="Currency 2 5 2 2 3 2 4" xfId="54348" xr:uid="{D3CF2958-668E-4E15-8832-934239EF8656}"/>
    <cellStyle name="Currency 2 5 2 2 3 3" xfId="54349" xr:uid="{5D8871C2-3BB6-430A-A125-7AE85267FE08}"/>
    <cellStyle name="Currency 2 5 2 2 3 3 2" xfId="54350" xr:uid="{CC846A2A-BB03-440B-9F8F-F08FD766910C}"/>
    <cellStyle name="Currency 2 5 2 2 3 3 3" xfId="54351" xr:uid="{46699218-F5CB-44D9-B84A-B00C5B518F9E}"/>
    <cellStyle name="Currency 2 5 2 2 3 4" xfId="54352" xr:uid="{620F6C76-6FEB-4B3F-A967-ABF9A4C83086}"/>
    <cellStyle name="Currency 2 5 2 2 3 5" xfId="54353" xr:uid="{6FAEA4C6-0384-4588-B829-E47ADB100E13}"/>
    <cellStyle name="Currency 2 5 2 2 4" xfId="54354" xr:uid="{99B027CC-3375-4682-BD79-A6B4A867B705}"/>
    <cellStyle name="Currency 2 5 2 2 4 2" xfId="54355" xr:uid="{CC08BEC2-7595-4F04-A775-71231A66DA77}"/>
    <cellStyle name="Currency 2 5 2 2 4 2 2" xfId="54356" xr:uid="{2281F82D-9F2F-4B2D-A8A0-7103F2FED588}"/>
    <cellStyle name="Currency 2 5 2 2 4 2 2 2" xfId="54357" xr:uid="{899447F9-D778-4069-9CE5-D0BE64B42958}"/>
    <cellStyle name="Currency 2 5 2 2 4 2 2 3" xfId="54358" xr:uid="{D1218806-5CCB-4925-A9AF-95509006B9FC}"/>
    <cellStyle name="Currency 2 5 2 2 4 2 3" xfId="54359" xr:uid="{F716918E-4DF0-45B3-BE59-5BE517566AC4}"/>
    <cellStyle name="Currency 2 5 2 2 4 2 4" xfId="54360" xr:uid="{B647E15B-896F-4798-BC9D-0A9F4818D60D}"/>
    <cellStyle name="Currency 2 5 2 2 4 3" xfId="54361" xr:uid="{4827DDBB-6FB6-4427-B7C7-E44EBC01E87B}"/>
    <cellStyle name="Currency 2 5 2 2 4 3 2" xfId="54362" xr:uid="{6132B37B-924C-4003-AB0D-755759742732}"/>
    <cellStyle name="Currency 2 5 2 2 4 3 3" xfId="54363" xr:uid="{5792CF74-3DE3-40E4-ADAD-A7659EBBC48B}"/>
    <cellStyle name="Currency 2 5 2 2 4 4" xfId="54364" xr:uid="{B56F47C7-D298-4361-B3A8-BEAD217728DE}"/>
    <cellStyle name="Currency 2 5 2 2 4 5" xfId="54365" xr:uid="{D7FA1296-923D-4573-87BF-A7F7C98B84CD}"/>
    <cellStyle name="Currency 2 5 2 2 5" xfId="54366" xr:uid="{28F8C8D4-F1D4-4421-8326-A98C9BF9F0EE}"/>
    <cellStyle name="Currency 2 5 2 2 5 2" xfId="54367" xr:uid="{DEC0BCD7-1DC6-4B3B-977E-DD881F78C7E9}"/>
    <cellStyle name="Currency 2 5 2 2 5 2 2" xfId="54368" xr:uid="{173305A2-70D7-4D8F-A376-E65C1F48B19E}"/>
    <cellStyle name="Currency 2 5 2 2 5 2 2 2" xfId="54369" xr:uid="{1C8EAF83-405D-4C92-8B4A-59D44015EB71}"/>
    <cellStyle name="Currency 2 5 2 2 5 2 2 3" xfId="54370" xr:uid="{C705ED26-1CB0-473C-9DF4-DE28C5B8FC64}"/>
    <cellStyle name="Currency 2 5 2 2 5 2 3" xfId="54371" xr:uid="{9D0709A8-55AF-4427-B4E8-FFCED8A609E6}"/>
    <cellStyle name="Currency 2 5 2 2 5 2 4" xfId="54372" xr:uid="{BFD25801-8A03-47C3-8145-DF60F079FCC5}"/>
    <cellStyle name="Currency 2 5 2 2 5 3" xfId="54373" xr:uid="{0AA88BE9-9BC9-4D4C-A4DA-C4D118733DDF}"/>
    <cellStyle name="Currency 2 5 2 2 5 3 2" xfId="54374" xr:uid="{5C82F7EF-A124-487D-8B4C-A5BADC87D63F}"/>
    <cellStyle name="Currency 2 5 2 2 5 3 3" xfId="54375" xr:uid="{79BEA1D5-401D-431A-A281-0FC4FA9A91BD}"/>
    <cellStyle name="Currency 2 5 2 2 5 4" xfId="54376" xr:uid="{266E9508-BDBB-4C2B-853F-606C2A4D01F5}"/>
    <cellStyle name="Currency 2 5 2 2 5 5" xfId="54377" xr:uid="{79CB4963-3F9E-434C-9932-D89AEE4B55AA}"/>
    <cellStyle name="Currency 2 5 2 2 6" xfId="54378" xr:uid="{FB8BDBC2-6C48-435F-AFB3-FC744884A7C8}"/>
    <cellStyle name="Currency 2 5 2 2 6 2" xfId="54379" xr:uid="{FCBAB763-5634-47E9-8D85-EF24E871F400}"/>
    <cellStyle name="Currency 2 5 2 2 6 2 2" xfId="54380" xr:uid="{96E01656-074B-4920-9B20-AF2F1A4ED5AF}"/>
    <cellStyle name="Currency 2 5 2 2 6 2 3" xfId="54381" xr:uid="{DF9D7BC6-1952-4264-A76C-7DCA928AA744}"/>
    <cellStyle name="Currency 2 5 2 2 6 3" xfId="54382" xr:uid="{D0BC3145-5FCC-41AC-84BA-97C2B60A7561}"/>
    <cellStyle name="Currency 2 5 2 2 6 4" xfId="54383" xr:uid="{ADD84EC7-EE5B-4955-8E98-90876722F115}"/>
    <cellStyle name="Currency 2 5 2 2 7" xfId="54384" xr:uid="{821D61AD-1AC5-4289-B387-E72B46672479}"/>
    <cellStyle name="Currency 2 5 2 2 7 2" xfId="54385" xr:uid="{A69D83BA-7ACF-4448-9D77-B67D9AAB8556}"/>
    <cellStyle name="Currency 2 5 2 2 7 3" xfId="54386" xr:uid="{7BE4E99D-C1DF-4780-979A-BC9D08FAD36C}"/>
    <cellStyle name="Currency 2 5 2 2 8" xfId="54387" xr:uid="{53D06D33-FBAA-477F-BC11-1B08B2E5716E}"/>
    <cellStyle name="Currency 2 5 2 2 9" xfId="54388" xr:uid="{F65D413D-7C61-4821-BDCB-DBC760D63BB7}"/>
    <cellStyle name="Currency 2 5 2 3" xfId="54389" xr:uid="{C7AEDC51-65D7-4999-B149-F2C1577AF025}"/>
    <cellStyle name="Currency 2 5 2 3 2" xfId="54390" xr:uid="{897F53F8-4B8D-46A3-AAA2-0BD4A0CE02E5}"/>
    <cellStyle name="Currency 2 5 2 3 2 2" xfId="54391" xr:uid="{97770D30-1B63-4127-9477-3FFF1D844978}"/>
    <cellStyle name="Currency 2 5 2 3 2 2 2" xfId="54392" xr:uid="{8EDFA63E-B92A-4666-999E-03D18888EF06}"/>
    <cellStyle name="Currency 2 5 2 3 2 2 3" xfId="54393" xr:uid="{E7A96619-5F29-49E6-B437-EF33C65FF128}"/>
    <cellStyle name="Currency 2 5 2 3 2 3" xfId="54394" xr:uid="{36D70D33-1C1D-49E5-8810-BF6F97DB0C65}"/>
    <cellStyle name="Currency 2 5 2 3 2 4" xfId="54395" xr:uid="{605A46DA-8164-49EB-9EFB-E19649B4D5C4}"/>
    <cellStyle name="Currency 2 5 2 3 3" xfId="54396" xr:uid="{123576CC-484E-4A16-B29D-F4CC22E40358}"/>
    <cellStyle name="Currency 2 5 2 3 3 2" xfId="54397" xr:uid="{451D5566-EA2B-4132-9DE5-90879B137E19}"/>
    <cellStyle name="Currency 2 5 2 3 3 3" xfId="54398" xr:uid="{8915AC61-7273-4A9D-BC0F-7560A742BC2D}"/>
    <cellStyle name="Currency 2 5 2 3 4" xfId="54399" xr:uid="{FAE211EC-4A8B-4EE4-B7C1-C44CCFCA6678}"/>
    <cellStyle name="Currency 2 5 2 3 5" xfId="54400" xr:uid="{BC504BBE-B7D0-495A-A8B5-7878F8BD6A58}"/>
    <cellStyle name="Currency 2 5 2 4" xfId="54401" xr:uid="{8245FF71-1801-4B01-9716-393E7E7175A6}"/>
    <cellStyle name="Currency 2 5 2 4 2" xfId="54402" xr:uid="{17A07073-651D-40A8-8CA7-7DE4C0A28CD6}"/>
    <cellStyle name="Currency 2 5 2 4 2 2" xfId="54403" xr:uid="{8E119C71-C2EE-475D-AC52-B405ACFAE807}"/>
    <cellStyle name="Currency 2 5 2 4 2 2 2" xfId="54404" xr:uid="{47AC9144-3C3F-41D9-AE04-1BA0259D1728}"/>
    <cellStyle name="Currency 2 5 2 4 2 2 3" xfId="54405" xr:uid="{44FBC523-FEBB-40D9-A01F-71B1504AD8BF}"/>
    <cellStyle name="Currency 2 5 2 4 2 3" xfId="54406" xr:uid="{81617E98-9241-4317-BB11-178CFC02B2D4}"/>
    <cellStyle name="Currency 2 5 2 4 2 4" xfId="54407" xr:uid="{E6B75B61-7098-4489-A78F-84695E4CC924}"/>
    <cellStyle name="Currency 2 5 2 4 3" xfId="54408" xr:uid="{CDA3D4F4-13A1-48F6-8F96-3F782E0262A5}"/>
    <cellStyle name="Currency 2 5 2 4 3 2" xfId="54409" xr:uid="{FB9506E5-5B34-46D4-BBF9-F431923070E4}"/>
    <cellStyle name="Currency 2 5 2 4 3 3" xfId="54410" xr:uid="{D273C859-00FE-4054-BD8D-0289F447DD89}"/>
    <cellStyle name="Currency 2 5 2 4 4" xfId="54411" xr:uid="{F8CB4F29-1969-45E8-82FE-793DA9282E0E}"/>
    <cellStyle name="Currency 2 5 2 4 5" xfId="54412" xr:uid="{00042B9A-D8E8-4B6D-9940-74A042F5D8E2}"/>
    <cellStyle name="Currency 2 5 2 5" xfId="54413" xr:uid="{F0C52902-567C-46AE-9390-CC83D751AF17}"/>
    <cellStyle name="Currency 2 5 2 5 2" xfId="54414" xr:uid="{8CA2A818-4762-4D63-AE3A-B880AC408BFF}"/>
    <cellStyle name="Currency 2 5 2 5 2 2" xfId="54415" xr:uid="{C90AD17C-B939-4EA6-8143-51EA87539C3F}"/>
    <cellStyle name="Currency 2 5 2 5 2 2 2" xfId="54416" xr:uid="{DAFE5D30-E0FE-4D2C-8398-4AA8E5B9A3BD}"/>
    <cellStyle name="Currency 2 5 2 5 2 2 3" xfId="54417" xr:uid="{032B4141-1D96-4E6C-B1B4-CE151116676D}"/>
    <cellStyle name="Currency 2 5 2 5 2 3" xfId="54418" xr:uid="{39B6881C-35CF-4BA7-9A35-BD3CB7505AA2}"/>
    <cellStyle name="Currency 2 5 2 5 2 4" xfId="54419" xr:uid="{7FD11FD9-2677-48DB-AA6C-5C05939DE7C5}"/>
    <cellStyle name="Currency 2 5 2 5 3" xfId="54420" xr:uid="{D2738071-F242-4EE1-949F-BE245E63FD52}"/>
    <cellStyle name="Currency 2 5 2 5 3 2" xfId="54421" xr:uid="{85180AE5-4B41-4F7E-8CCA-7C90CA5FE0F9}"/>
    <cellStyle name="Currency 2 5 2 5 3 3" xfId="54422" xr:uid="{B4C1D7E9-1BD3-479B-A1F7-C695CC2F285C}"/>
    <cellStyle name="Currency 2 5 2 5 4" xfId="54423" xr:uid="{86AC1BDB-E398-4D45-BB73-8499AF92F2B2}"/>
    <cellStyle name="Currency 2 5 2 5 5" xfId="54424" xr:uid="{C37C66B1-0D8B-4D37-9387-0F0F1D2DA684}"/>
    <cellStyle name="Currency 2 5 2 6" xfId="54425" xr:uid="{A6C75466-C18F-43CE-A2F1-06C5A866D0D9}"/>
    <cellStyle name="Currency 2 5 2 6 2" xfId="54426" xr:uid="{6B4B40F7-E209-4F40-B8B5-0DF5D62428AA}"/>
    <cellStyle name="Currency 2 5 2 6 2 2" xfId="54427" xr:uid="{5BC755DA-36D7-4DE0-86C2-9AD65692A5DB}"/>
    <cellStyle name="Currency 2 5 2 6 2 2 2" xfId="54428" xr:uid="{44775A8F-764C-4175-9852-430B45BB1810}"/>
    <cellStyle name="Currency 2 5 2 6 2 2 3" xfId="54429" xr:uid="{487566D3-2094-4134-9E58-D34FEC0C9C1F}"/>
    <cellStyle name="Currency 2 5 2 6 2 3" xfId="54430" xr:uid="{D5CF140E-61D9-47E3-BC43-7075944DE143}"/>
    <cellStyle name="Currency 2 5 2 6 2 4" xfId="54431" xr:uid="{E94D0A07-7A25-4B05-B2B5-24AFC0E6083C}"/>
    <cellStyle name="Currency 2 5 2 6 3" xfId="54432" xr:uid="{1A9F174C-B0B9-4744-AA57-181AE2603F40}"/>
    <cellStyle name="Currency 2 5 2 6 3 2" xfId="54433" xr:uid="{F247F6AA-23DE-4A0B-A292-31D313C6C612}"/>
    <cellStyle name="Currency 2 5 2 6 3 3" xfId="54434" xr:uid="{760CFD37-4417-460E-A4FB-0992192EF72D}"/>
    <cellStyle name="Currency 2 5 2 6 4" xfId="54435" xr:uid="{43273465-CC27-43F9-AAF0-E56BC5CB3CE6}"/>
    <cellStyle name="Currency 2 5 2 6 5" xfId="54436" xr:uid="{96EA25E7-8C39-467C-B219-667AB489829D}"/>
    <cellStyle name="Currency 2 5 2 7" xfId="54437" xr:uid="{32E656E3-D313-48F1-91EA-D36967061F58}"/>
    <cellStyle name="Currency 2 5 2 7 2" xfId="54438" xr:uid="{A88B1D6B-475B-4E4A-B751-A35ACE0ADC9A}"/>
    <cellStyle name="Currency 2 5 2 7 2 2" xfId="54439" xr:uid="{13AA3A93-E9EB-4A9C-826E-DC241404DEB2}"/>
    <cellStyle name="Currency 2 5 2 7 2 3" xfId="54440" xr:uid="{41C9CEFB-1986-4BF5-9020-24385B779672}"/>
    <cellStyle name="Currency 2 5 2 7 3" xfId="54441" xr:uid="{7589DF10-568B-4212-92C7-1680217B4AE3}"/>
    <cellStyle name="Currency 2 5 2 7 4" xfId="54442" xr:uid="{4BFFA168-FC96-4698-979A-C4CFF4882F3F}"/>
    <cellStyle name="Currency 2 5 2 8" xfId="54443" xr:uid="{67A707C3-ABD2-4C51-87BA-84C15A38C796}"/>
    <cellStyle name="Currency 2 5 2 8 2" xfId="54444" xr:uid="{988F2C9C-EBAA-4A28-B2B2-88EE9A048B69}"/>
    <cellStyle name="Currency 2 5 2 8 3" xfId="54445" xr:uid="{DDD92AD8-9C6C-497B-871C-055D5CD12520}"/>
    <cellStyle name="Currency 2 5 2 9" xfId="54446" xr:uid="{06065EA1-A582-40B4-87D2-9BAA8D49CD20}"/>
    <cellStyle name="Currency 2 5 3" xfId="54447" xr:uid="{F0287C9D-8E39-4025-B831-9964F37AA3FB}"/>
    <cellStyle name="Currency 2 5 3 10" xfId="54448" xr:uid="{54CBDD00-1F45-42EE-B6AB-CD87D7D6DB1D}"/>
    <cellStyle name="Currency 2 5 3 2" xfId="54449" xr:uid="{233624D8-5458-43F5-A062-671B5BD5694B}"/>
    <cellStyle name="Currency 2 5 3 2 2" xfId="54450" xr:uid="{0CDB28E5-99B8-4BFB-A2D8-B559B86F1106}"/>
    <cellStyle name="Currency 2 5 3 2 2 2" xfId="54451" xr:uid="{D45D97D0-FB77-4B0E-9AEA-4C3493FD6048}"/>
    <cellStyle name="Currency 2 5 3 2 2 2 2" xfId="54452" xr:uid="{6FFBCC64-E592-408D-BF29-C2A67C6F8905}"/>
    <cellStyle name="Currency 2 5 3 2 2 2 2 2" xfId="54453" xr:uid="{F15D8662-2E12-4408-9C32-AE9907465649}"/>
    <cellStyle name="Currency 2 5 3 2 2 2 2 3" xfId="54454" xr:uid="{74FDDEAC-4DBC-424F-A2CB-BEEAEE8CC30E}"/>
    <cellStyle name="Currency 2 5 3 2 2 2 3" xfId="54455" xr:uid="{D259169B-3B5F-48F0-A2B6-4D587DE9D84D}"/>
    <cellStyle name="Currency 2 5 3 2 2 2 4" xfId="54456" xr:uid="{C26D46B3-2D12-45D7-BE79-D87B2161B3FB}"/>
    <cellStyle name="Currency 2 5 3 2 2 3" xfId="54457" xr:uid="{849A5543-2C5D-4879-A7AA-AFC5EFC1C3C7}"/>
    <cellStyle name="Currency 2 5 3 2 2 3 2" xfId="54458" xr:uid="{AAB7B766-3D4B-4B89-BE10-799DF7720BD6}"/>
    <cellStyle name="Currency 2 5 3 2 2 3 3" xfId="54459" xr:uid="{253112C6-51C7-4F7E-B6E4-E54BE2319E13}"/>
    <cellStyle name="Currency 2 5 3 2 2 4" xfId="54460" xr:uid="{FFAB1D49-0FEF-4284-8808-2EC7AD8F9201}"/>
    <cellStyle name="Currency 2 5 3 2 2 5" xfId="54461" xr:uid="{488D2DB8-867C-43A8-803C-A2F44919B5FC}"/>
    <cellStyle name="Currency 2 5 3 2 3" xfId="54462" xr:uid="{CF136D8B-26EF-4527-A9BA-8DBCFF4D0582}"/>
    <cellStyle name="Currency 2 5 3 2 3 2" xfId="54463" xr:uid="{A0A5FFFD-16D7-4BDC-B463-FB5859D4D718}"/>
    <cellStyle name="Currency 2 5 3 2 3 2 2" xfId="54464" xr:uid="{DF4A5C06-9256-4C9F-B708-D2DD44E5C41C}"/>
    <cellStyle name="Currency 2 5 3 2 3 2 2 2" xfId="54465" xr:uid="{24D4D0F3-00B1-4A71-8F4A-15DD002C7F53}"/>
    <cellStyle name="Currency 2 5 3 2 3 2 2 3" xfId="54466" xr:uid="{B8750033-8BEE-4769-938E-9CA1552B8A81}"/>
    <cellStyle name="Currency 2 5 3 2 3 2 3" xfId="54467" xr:uid="{74A9028E-5A79-4373-BBAB-9AA7386B692A}"/>
    <cellStyle name="Currency 2 5 3 2 3 2 4" xfId="54468" xr:uid="{B31C5C55-B96F-4032-B8D0-06A60BC3B9AD}"/>
    <cellStyle name="Currency 2 5 3 2 3 3" xfId="54469" xr:uid="{744AB8C7-12A9-4EFD-ADF1-69EF7E8CE645}"/>
    <cellStyle name="Currency 2 5 3 2 3 3 2" xfId="54470" xr:uid="{6A9858BF-2F7C-4FBD-BEB3-D80210E26AA8}"/>
    <cellStyle name="Currency 2 5 3 2 3 3 3" xfId="54471" xr:uid="{F4813095-40A7-41EC-B91C-F93EAFFF7A89}"/>
    <cellStyle name="Currency 2 5 3 2 3 4" xfId="54472" xr:uid="{AC46ACC2-A94B-4B2F-A650-D4910885845B}"/>
    <cellStyle name="Currency 2 5 3 2 3 5" xfId="54473" xr:uid="{A6AD9B87-BEAE-4291-940F-57D9BB7C887F}"/>
    <cellStyle name="Currency 2 5 3 2 4" xfId="54474" xr:uid="{29175E65-8F42-48E4-B712-E1018EAC11DD}"/>
    <cellStyle name="Currency 2 5 3 2 4 2" xfId="54475" xr:uid="{8ACAC0D5-9DA9-4694-A457-670A74FCA9A6}"/>
    <cellStyle name="Currency 2 5 3 2 4 2 2" xfId="54476" xr:uid="{FB70DD41-CCEB-4B8B-8E15-72A57B761129}"/>
    <cellStyle name="Currency 2 5 3 2 4 2 2 2" xfId="54477" xr:uid="{64946FD2-0629-48E6-A201-CDA672C96224}"/>
    <cellStyle name="Currency 2 5 3 2 4 2 2 3" xfId="54478" xr:uid="{8C9FCBD6-CB5C-404C-895D-6A0F96E0730C}"/>
    <cellStyle name="Currency 2 5 3 2 4 2 3" xfId="54479" xr:uid="{DC3BBD63-9CDA-4C6A-A0D2-7141B1B21C9F}"/>
    <cellStyle name="Currency 2 5 3 2 4 2 4" xfId="54480" xr:uid="{496455D5-4B9A-4184-AEED-E8F492A37A0A}"/>
    <cellStyle name="Currency 2 5 3 2 4 3" xfId="54481" xr:uid="{CEA72149-5AD9-4323-8CB0-7026C59A5EBE}"/>
    <cellStyle name="Currency 2 5 3 2 4 3 2" xfId="54482" xr:uid="{D29FC612-0685-43C6-9F8B-CE4EA1B0EC53}"/>
    <cellStyle name="Currency 2 5 3 2 4 3 3" xfId="54483" xr:uid="{BB326363-C356-4EA9-A274-7F09C53159A6}"/>
    <cellStyle name="Currency 2 5 3 2 4 4" xfId="54484" xr:uid="{9E4C16B7-4624-427B-A366-32AAC8A0DA02}"/>
    <cellStyle name="Currency 2 5 3 2 4 5" xfId="54485" xr:uid="{DD94E6A8-CD9B-465E-93C3-2F7586EA2B1A}"/>
    <cellStyle name="Currency 2 5 3 2 5" xfId="54486" xr:uid="{B68590AD-D887-485B-84C0-8B5C9223D2E9}"/>
    <cellStyle name="Currency 2 5 3 2 5 2" xfId="54487" xr:uid="{D433BDB1-CCE7-45F6-A8FC-CD54CAE745EC}"/>
    <cellStyle name="Currency 2 5 3 2 5 2 2" xfId="54488" xr:uid="{A2924F00-508F-4214-8078-7EF650726E3C}"/>
    <cellStyle name="Currency 2 5 3 2 5 2 2 2" xfId="54489" xr:uid="{E1A56BDF-4B45-4318-8078-386A9315B1E8}"/>
    <cellStyle name="Currency 2 5 3 2 5 2 2 3" xfId="54490" xr:uid="{449E3913-9670-48E0-8636-A12904E669AC}"/>
    <cellStyle name="Currency 2 5 3 2 5 2 3" xfId="54491" xr:uid="{A90D271D-722C-45BC-9491-0FE3C452077B}"/>
    <cellStyle name="Currency 2 5 3 2 5 2 4" xfId="54492" xr:uid="{6C27A58F-B066-45B3-9F83-86CEEA6E0AE3}"/>
    <cellStyle name="Currency 2 5 3 2 5 3" xfId="54493" xr:uid="{20325760-1B99-4849-8960-04E6F1849CB4}"/>
    <cellStyle name="Currency 2 5 3 2 5 3 2" xfId="54494" xr:uid="{51C26777-D38B-42F5-9490-716079DE4E98}"/>
    <cellStyle name="Currency 2 5 3 2 5 3 3" xfId="54495" xr:uid="{3FB0C43D-93E8-4CCF-B216-0C70225810CB}"/>
    <cellStyle name="Currency 2 5 3 2 5 4" xfId="54496" xr:uid="{4258417F-B17E-4DA8-99F9-0E5F308ECF15}"/>
    <cellStyle name="Currency 2 5 3 2 5 5" xfId="54497" xr:uid="{5DFC7843-D279-4964-8613-F313174B4269}"/>
    <cellStyle name="Currency 2 5 3 2 6" xfId="54498" xr:uid="{083D3792-DEA1-46E1-AB7E-80ABE164D63A}"/>
    <cellStyle name="Currency 2 5 3 2 6 2" xfId="54499" xr:uid="{00D47D6D-899C-4233-BC4F-A201B5E6CA08}"/>
    <cellStyle name="Currency 2 5 3 2 6 2 2" xfId="54500" xr:uid="{757152BA-EE67-4B89-B990-95FD4450D576}"/>
    <cellStyle name="Currency 2 5 3 2 6 2 3" xfId="54501" xr:uid="{1AE40AEE-3ABC-483E-941C-38F28B8EA5A5}"/>
    <cellStyle name="Currency 2 5 3 2 6 3" xfId="54502" xr:uid="{8673AC8A-4B02-4D94-A28E-794EA954F211}"/>
    <cellStyle name="Currency 2 5 3 2 6 4" xfId="54503" xr:uid="{BE5990A2-EC79-417A-8C45-946444850D29}"/>
    <cellStyle name="Currency 2 5 3 2 7" xfId="54504" xr:uid="{1E09BEE7-B9D2-4EC7-9093-6453DD006A34}"/>
    <cellStyle name="Currency 2 5 3 2 7 2" xfId="54505" xr:uid="{76870A42-A3F0-42FC-BEFC-D28E957D36EA}"/>
    <cellStyle name="Currency 2 5 3 2 7 3" xfId="54506" xr:uid="{1E6B5736-669C-4BFC-840A-FDE2D7E69F27}"/>
    <cellStyle name="Currency 2 5 3 2 8" xfId="54507" xr:uid="{7F943742-202C-41D2-9DAC-180F2D1E24DA}"/>
    <cellStyle name="Currency 2 5 3 2 9" xfId="54508" xr:uid="{4EEC19B5-3102-4E44-B0D5-554770409F60}"/>
    <cellStyle name="Currency 2 5 3 3" xfId="54509" xr:uid="{8BE2FFFC-C469-47DE-8538-F62AC563C03E}"/>
    <cellStyle name="Currency 2 5 3 3 2" xfId="54510" xr:uid="{735BEC56-3972-48FA-886D-3398D162C2F5}"/>
    <cellStyle name="Currency 2 5 3 3 2 2" xfId="54511" xr:uid="{EA73AA67-0D96-42BF-A515-5CB13A22717C}"/>
    <cellStyle name="Currency 2 5 3 3 2 2 2" xfId="54512" xr:uid="{622473AB-ACE1-44D0-8DDD-E0BC36363D1B}"/>
    <cellStyle name="Currency 2 5 3 3 2 2 3" xfId="54513" xr:uid="{9D9F0D74-2327-4CB6-B87B-AEA70838CB50}"/>
    <cellStyle name="Currency 2 5 3 3 2 3" xfId="54514" xr:uid="{EF4A8B7B-80B9-4277-90C5-141F8C25EFB8}"/>
    <cellStyle name="Currency 2 5 3 3 2 4" xfId="54515" xr:uid="{58F37837-23C8-40A4-B563-13B25C48DD74}"/>
    <cellStyle name="Currency 2 5 3 3 3" xfId="54516" xr:uid="{C47E22C2-BB06-439C-BDD1-6CB851F1480B}"/>
    <cellStyle name="Currency 2 5 3 3 3 2" xfId="54517" xr:uid="{F506BBB0-F7E1-450B-8813-5D653E3565B0}"/>
    <cellStyle name="Currency 2 5 3 3 3 3" xfId="54518" xr:uid="{4D4193E8-7241-4C64-A8AB-F1D69B1DAB19}"/>
    <cellStyle name="Currency 2 5 3 3 4" xfId="54519" xr:uid="{875E6535-6239-4BBC-BBF2-AB823122DE8C}"/>
    <cellStyle name="Currency 2 5 3 3 5" xfId="54520" xr:uid="{348404EA-35F9-49F8-B897-8DD6520E0A8B}"/>
    <cellStyle name="Currency 2 5 3 4" xfId="54521" xr:uid="{0E54750A-EF5F-4F53-B506-672868DFE307}"/>
    <cellStyle name="Currency 2 5 3 4 2" xfId="54522" xr:uid="{47F00F84-03CE-4594-ADAC-341A4891BFB7}"/>
    <cellStyle name="Currency 2 5 3 4 2 2" xfId="54523" xr:uid="{F6C44FFD-BB36-4C23-AF12-EF8268285CBB}"/>
    <cellStyle name="Currency 2 5 3 4 2 2 2" xfId="54524" xr:uid="{F5E78DB6-6F95-44FA-BBE9-397A4894563C}"/>
    <cellStyle name="Currency 2 5 3 4 2 2 3" xfId="54525" xr:uid="{52E0F0D5-6B50-4CE0-8E1A-D9AAE2738A32}"/>
    <cellStyle name="Currency 2 5 3 4 2 3" xfId="54526" xr:uid="{6FB33D81-481F-4108-84B3-A53B6BBE6EDB}"/>
    <cellStyle name="Currency 2 5 3 4 2 4" xfId="54527" xr:uid="{4D5E2891-F0C2-4659-9CBC-090BA833E0EC}"/>
    <cellStyle name="Currency 2 5 3 4 3" xfId="54528" xr:uid="{A8B9ABE7-EB2A-4309-AFCA-BB2D1531FB43}"/>
    <cellStyle name="Currency 2 5 3 4 3 2" xfId="54529" xr:uid="{9214CD60-52AC-4EB8-A58E-9ABA7EC47B49}"/>
    <cellStyle name="Currency 2 5 3 4 3 3" xfId="54530" xr:uid="{3C366BE7-C62E-46D9-B08B-8AFC382F2380}"/>
    <cellStyle name="Currency 2 5 3 4 4" xfId="54531" xr:uid="{78336A72-09FD-41E9-86F2-F812A2CBAF98}"/>
    <cellStyle name="Currency 2 5 3 4 5" xfId="54532" xr:uid="{8DB61022-81BA-43C5-BA2D-722DCEED8ABA}"/>
    <cellStyle name="Currency 2 5 3 5" xfId="54533" xr:uid="{6C4E53E9-2841-409A-904A-B5763B4887B2}"/>
    <cellStyle name="Currency 2 5 3 5 2" xfId="54534" xr:uid="{295E7D80-07B4-42C1-AD91-B45989026BA3}"/>
    <cellStyle name="Currency 2 5 3 5 2 2" xfId="54535" xr:uid="{2F5CD1C6-A30D-4FA5-A450-8C05B9686F52}"/>
    <cellStyle name="Currency 2 5 3 5 2 2 2" xfId="54536" xr:uid="{2C5DD5FA-2925-43A9-B866-14AD8567F1B2}"/>
    <cellStyle name="Currency 2 5 3 5 2 2 3" xfId="54537" xr:uid="{354F19A7-2AFD-4596-9374-8C6F01349D7B}"/>
    <cellStyle name="Currency 2 5 3 5 2 3" xfId="54538" xr:uid="{04D7621D-6F25-4D49-A5CF-54CC0FE7373D}"/>
    <cellStyle name="Currency 2 5 3 5 2 4" xfId="54539" xr:uid="{33FDAE2D-A44C-4FA7-9E72-A029CD4B707A}"/>
    <cellStyle name="Currency 2 5 3 5 3" xfId="54540" xr:uid="{19D3BCE6-D15F-4A91-93A3-8F45AC905461}"/>
    <cellStyle name="Currency 2 5 3 5 3 2" xfId="54541" xr:uid="{0364FEEF-3782-4283-9E51-E3D4415A9092}"/>
    <cellStyle name="Currency 2 5 3 5 3 3" xfId="54542" xr:uid="{58BBACA7-DF34-486A-8FE6-A049B52B0F06}"/>
    <cellStyle name="Currency 2 5 3 5 4" xfId="54543" xr:uid="{809D563C-C84D-4019-88A0-5A94FBA7E30E}"/>
    <cellStyle name="Currency 2 5 3 5 5" xfId="54544" xr:uid="{56D60A35-05F8-43A1-8F6E-114BCF5C6E42}"/>
    <cellStyle name="Currency 2 5 3 6" xfId="54545" xr:uid="{C887EA2A-3854-498E-9011-D8443ECBE4C8}"/>
    <cellStyle name="Currency 2 5 3 6 2" xfId="54546" xr:uid="{96F04BB4-E112-4AE3-B27C-3AAC558B7024}"/>
    <cellStyle name="Currency 2 5 3 6 2 2" xfId="54547" xr:uid="{8A293078-104E-4E8C-83D9-890D77809AEE}"/>
    <cellStyle name="Currency 2 5 3 6 2 2 2" xfId="54548" xr:uid="{874DBA87-CB2A-46FE-AA59-A8EBD631AEE0}"/>
    <cellStyle name="Currency 2 5 3 6 2 2 3" xfId="54549" xr:uid="{A62B64D7-1F23-4AD8-B12E-46513D700C3A}"/>
    <cellStyle name="Currency 2 5 3 6 2 3" xfId="54550" xr:uid="{878870DB-E446-44B3-83DC-CB3C60F48C8A}"/>
    <cellStyle name="Currency 2 5 3 6 2 4" xfId="54551" xr:uid="{D3BD27D6-4C1F-41E6-937F-9ED96A220F0C}"/>
    <cellStyle name="Currency 2 5 3 6 3" xfId="54552" xr:uid="{8EF3627C-B419-4EF8-8BA3-BBD1CFF71BDC}"/>
    <cellStyle name="Currency 2 5 3 6 3 2" xfId="54553" xr:uid="{D8680D9C-94B0-47F4-A724-7BCB8AA34E25}"/>
    <cellStyle name="Currency 2 5 3 6 3 3" xfId="54554" xr:uid="{02BD4C4E-1372-4B1D-80E6-749B5224B560}"/>
    <cellStyle name="Currency 2 5 3 6 4" xfId="54555" xr:uid="{2D20BD1C-4ECB-49BA-9B97-47F67219CF03}"/>
    <cellStyle name="Currency 2 5 3 6 5" xfId="54556" xr:uid="{29859772-CDFF-4379-8647-EC7D2D5394F5}"/>
    <cellStyle name="Currency 2 5 3 7" xfId="54557" xr:uid="{37FE3ED5-CD67-44BA-B197-A8FD6278D274}"/>
    <cellStyle name="Currency 2 5 3 7 2" xfId="54558" xr:uid="{BEDF9A96-52C7-489D-986D-75424633FED5}"/>
    <cellStyle name="Currency 2 5 3 7 2 2" xfId="54559" xr:uid="{511C0DC0-32B1-40D8-9065-A99AB7ABAC42}"/>
    <cellStyle name="Currency 2 5 3 7 2 3" xfId="54560" xr:uid="{32D5F49E-C7E5-45A5-B166-371D731A5167}"/>
    <cellStyle name="Currency 2 5 3 7 3" xfId="54561" xr:uid="{7B6E1B48-39E9-490D-ACC8-3F6CD8D780C2}"/>
    <cellStyle name="Currency 2 5 3 7 4" xfId="54562" xr:uid="{C5696E2C-90F9-4840-9570-D58EDC960116}"/>
    <cellStyle name="Currency 2 5 3 8" xfId="54563" xr:uid="{163997A0-7577-4164-907F-6B4EC00E18E4}"/>
    <cellStyle name="Currency 2 5 3 8 2" xfId="54564" xr:uid="{5EF3504D-8EA9-491D-9A8E-427CDC2E3EF4}"/>
    <cellStyle name="Currency 2 5 3 8 3" xfId="54565" xr:uid="{CFFD9AC9-FC28-4824-B5C0-C96A0F073A6E}"/>
    <cellStyle name="Currency 2 5 3 9" xfId="54566" xr:uid="{ADCED82A-D694-4177-932C-90AE562A3724}"/>
    <cellStyle name="Currency 2 6" xfId="54567" xr:uid="{C3725CF4-8C1A-450C-BBBC-B490A4E28C89}"/>
    <cellStyle name="Currency 2 6 10" xfId="54568" xr:uid="{1F02FD97-6F6D-4599-B6F9-76C8A1444971}"/>
    <cellStyle name="Currency 2 6 2" xfId="54569" xr:uid="{A79AFCEB-93EC-43A5-B609-8BE03DF538A8}"/>
    <cellStyle name="Currency 2 6 2 2" xfId="54570" xr:uid="{20867BAD-EA1B-4943-8C96-4DBBDF5446B4}"/>
    <cellStyle name="Currency 2 6 2 2 2" xfId="54571" xr:uid="{8B5CCCD7-86CA-4973-81D1-629FCAF8F10D}"/>
    <cellStyle name="Currency 2 6 2 2 2 2" xfId="54572" xr:uid="{46980683-CFC3-4C5F-A3A8-B6AAC8D8FE66}"/>
    <cellStyle name="Currency 2 6 2 2 2 2 2" xfId="54573" xr:uid="{5FF61112-547F-4790-82E9-65D30EAF5AE3}"/>
    <cellStyle name="Currency 2 6 2 2 2 2 3" xfId="54574" xr:uid="{175933F5-631C-49E2-A121-2D024AC931D9}"/>
    <cellStyle name="Currency 2 6 2 2 2 3" xfId="54575" xr:uid="{D3C4FAB3-080B-483C-9B3F-2BACD3D7DBD9}"/>
    <cellStyle name="Currency 2 6 2 2 2 4" xfId="54576" xr:uid="{B3590387-FC2C-4EC1-A702-81A3806FAA88}"/>
    <cellStyle name="Currency 2 6 2 2 3" xfId="54577" xr:uid="{F3BD54FC-5A63-4569-8E03-E4181AC77BC6}"/>
    <cellStyle name="Currency 2 6 2 2 3 2" xfId="54578" xr:uid="{A44AE167-CB0E-4EB2-B729-D2C08A0B9277}"/>
    <cellStyle name="Currency 2 6 2 2 3 3" xfId="54579" xr:uid="{ABF8A7FD-D0DA-4154-A8ED-69E36D97EB83}"/>
    <cellStyle name="Currency 2 6 2 2 4" xfId="54580" xr:uid="{38842599-8FCC-4526-A40E-E813F290AC58}"/>
    <cellStyle name="Currency 2 6 2 2 5" xfId="54581" xr:uid="{A4E0E98E-0D52-4C70-B0F0-3F7C57556DCA}"/>
    <cellStyle name="Currency 2 6 2 3" xfId="54582" xr:uid="{013A0D80-DF59-4FB5-A2E9-02ABF785097C}"/>
    <cellStyle name="Currency 2 6 2 3 2" xfId="54583" xr:uid="{381B9FB3-3F90-46BD-9BEB-7B633A6B0B5E}"/>
    <cellStyle name="Currency 2 6 2 3 2 2" xfId="54584" xr:uid="{BF71E9E6-86F5-428F-8D2B-13D5F751BBBE}"/>
    <cellStyle name="Currency 2 6 2 3 2 2 2" xfId="54585" xr:uid="{9C5FB111-E894-42FE-A82B-755859AC6834}"/>
    <cellStyle name="Currency 2 6 2 3 2 2 3" xfId="54586" xr:uid="{31E6C54B-6C9A-44A6-A19C-05586A844FE6}"/>
    <cellStyle name="Currency 2 6 2 3 2 3" xfId="54587" xr:uid="{C9851D5E-37B7-4171-9536-3B3908C278B4}"/>
    <cellStyle name="Currency 2 6 2 3 2 4" xfId="54588" xr:uid="{29681094-550E-4EDA-A497-2A8A86715BE1}"/>
    <cellStyle name="Currency 2 6 2 3 3" xfId="54589" xr:uid="{211F67A8-E1F6-477F-A959-53815B877B1E}"/>
    <cellStyle name="Currency 2 6 2 3 3 2" xfId="54590" xr:uid="{DE7253DA-D0BE-441A-BD0E-B4A3A9F8BC3B}"/>
    <cellStyle name="Currency 2 6 2 3 3 3" xfId="54591" xr:uid="{68F1405D-D592-4EC7-8DE1-16600795F576}"/>
    <cellStyle name="Currency 2 6 2 3 4" xfId="54592" xr:uid="{70172B4F-43A7-4DA1-9DBC-650D95B6BA20}"/>
    <cellStyle name="Currency 2 6 2 3 5" xfId="54593" xr:uid="{F517D5B8-391D-4DE2-94D9-68CEB9B105E1}"/>
    <cellStyle name="Currency 2 6 2 4" xfId="54594" xr:uid="{CA14EEA3-4881-4A32-8442-CB1AF0692005}"/>
    <cellStyle name="Currency 2 6 2 4 2" xfId="54595" xr:uid="{5130D792-C6FD-4407-97CA-1990D9625697}"/>
    <cellStyle name="Currency 2 6 2 4 2 2" xfId="54596" xr:uid="{99AB6163-1D81-4913-BAAF-DDB55774F886}"/>
    <cellStyle name="Currency 2 6 2 4 2 2 2" xfId="54597" xr:uid="{279B072F-61B6-440D-9527-5735C68689B7}"/>
    <cellStyle name="Currency 2 6 2 4 2 2 3" xfId="54598" xr:uid="{E4E59EB1-67F5-48A7-BEB0-578438686B31}"/>
    <cellStyle name="Currency 2 6 2 4 2 3" xfId="54599" xr:uid="{1D360B35-273C-4976-8BA6-D2DEA494D13B}"/>
    <cellStyle name="Currency 2 6 2 4 2 4" xfId="54600" xr:uid="{B57697D9-7DAB-4A95-99BC-A1CF59B3E24D}"/>
    <cellStyle name="Currency 2 6 2 4 3" xfId="54601" xr:uid="{A3F82F0F-74A3-4F40-8E0E-64725232DFB9}"/>
    <cellStyle name="Currency 2 6 2 4 3 2" xfId="54602" xr:uid="{61526CF9-BCC0-4450-B792-A0D2100AE8BA}"/>
    <cellStyle name="Currency 2 6 2 4 3 3" xfId="54603" xr:uid="{90569582-5DF0-4072-A87E-0A0F166918A8}"/>
    <cellStyle name="Currency 2 6 2 4 4" xfId="54604" xr:uid="{33A597FA-F6EE-482A-B1F3-50797782D99F}"/>
    <cellStyle name="Currency 2 6 2 4 5" xfId="54605" xr:uid="{DAA0915C-5BB9-4562-A568-D6ED28E65CCE}"/>
    <cellStyle name="Currency 2 6 2 5" xfId="54606" xr:uid="{6C074D4D-EA97-470E-AF12-A5FBCC192012}"/>
    <cellStyle name="Currency 2 6 2 5 2" xfId="54607" xr:uid="{813670AB-966A-45A0-B588-583D0DFF6DB4}"/>
    <cellStyle name="Currency 2 6 2 5 2 2" xfId="54608" xr:uid="{F88EBCF6-DFD4-43DD-850A-0600E20A4F6F}"/>
    <cellStyle name="Currency 2 6 2 5 2 2 2" xfId="54609" xr:uid="{8EC31AC8-2607-4D6E-B1EE-E811E8A9077E}"/>
    <cellStyle name="Currency 2 6 2 5 2 2 3" xfId="54610" xr:uid="{C5F30E70-9C55-4A5A-B9FF-608D81E0B295}"/>
    <cellStyle name="Currency 2 6 2 5 2 3" xfId="54611" xr:uid="{E54F6AB9-BC5D-4641-ACCC-6CEC63394A7C}"/>
    <cellStyle name="Currency 2 6 2 5 2 4" xfId="54612" xr:uid="{9F377735-B64E-4954-8935-2D85E8A82A54}"/>
    <cellStyle name="Currency 2 6 2 5 3" xfId="54613" xr:uid="{2D98F498-4A9E-43A4-B5D5-3E325A58D095}"/>
    <cellStyle name="Currency 2 6 2 5 3 2" xfId="54614" xr:uid="{16F1DA3B-462B-40AF-84AF-954AC33EEE7D}"/>
    <cellStyle name="Currency 2 6 2 5 3 3" xfId="54615" xr:uid="{C3DD4E53-C306-403A-91F8-F3AD54E92C8F}"/>
    <cellStyle name="Currency 2 6 2 5 4" xfId="54616" xr:uid="{5A261A27-9202-4C0F-9599-348DBF4C27AC}"/>
    <cellStyle name="Currency 2 6 2 5 5" xfId="54617" xr:uid="{C9989633-A87C-4659-925D-83427B1FD935}"/>
    <cellStyle name="Currency 2 6 2 6" xfId="54618" xr:uid="{7D9E326C-D5D4-4B8B-9376-A79A20FA1E71}"/>
    <cellStyle name="Currency 2 6 2 6 2" xfId="54619" xr:uid="{37382212-8CD4-47BF-93BA-3EE8460BCB97}"/>
    <cellStyle name="Currency 2 6 2 6 2 2" xfId="54620" xr:uid="{9D6E07A6-165D-4197-BF56-02406E5D27D9}"/>
    <cellStyle name="Currency 2 6 2 6 2 3" xfId="54621" xr:uid="{7904AF94-951B-4EF4-9900-1585BA2B0A75}"/>
    <cellStyle name="Currency 2 6 2 6 3" xfId="54622" xr:uid="{65C5D36C-9340-458A-AE1B-933D27793575}"/>
    <cellStyle name="Currency 2 6 2 6 4" xfId="54623" xr:uid="{94F862ED-7E86-4926-B2B9-165525A5D6EF}"/>
    <cellStyle name="Currency 2 6 2 7" xfId="54624" xr:uid="{FDE271FA-F9EA-49A4-827E-F2FDCE450A9F}"/>
    <cellStyle name="Currency 2 6 2 7 2" xfId="54625" xr:uid="{71B051DD-FA00-4803-ACEA-14B518F08ED0}"/>
    <cellStyle name="Currency 2 6 2 7 3" xfId="54626" xr:uid="{5A0F816F-0D8C-44AD-8F49-07A0C6250E37}"/>
    <cellStyle name="Currency 2 6 2 8" xfId="54627" xr:uid="{F63AFC9F-40DA-48ED-96D4-2139CEAD43F7}"/>
    <cellStyle name="Currency 2 6 2 9" xfId="54628" xr:uid="{EB5D3B4F-814E-4CE9-B6D7-F8865909F5F1}"/>
    <cellStyle name="Currency 2 6 3" xfId="54629" xr:uid="{15A9A837-1016-42E8-9784-F52F11A23341}"/>
    <cellStyle name="Currency 2 6 3 2" xfId="54630" xr:uid="{8ECA4C67-49FE-4933-B856-B9D4BA9DF6D2}"/>
    <cellStyle name="Currency 2 6 3 2 2" xfId="54631" xr:uid="{DDC66903-3B9E-4806-9099-11CC3D5DBB91}"/>
    <cellStyle name="Currency 2 6 3 2 2 2" xfId="54632" xr:uid="{F6F33E52-DCDF-42D6-88AC-8D19008BD485}"/>
    <cellStyle name="Currency 2 6 3 2 2 3" xfId="54633" xr:uid="{D6459298-16F8-4751-B7B8-7AECB39550D2}"/>
    <cellStyle name="Currency 2 6 3 2 3" xfId="54634" xr:uid="{C556E64A-BCEE-4600-9855-B27449D60C84}"/>
    <cellStyle name="Currency 2 6 3 2 4" xfId="54635" xr:uid="{14933AF5-D632-44E6-B7C1-07FB6A78C3EB}"/>
    <cellStyle name="Currency 2 6 3 3" xfId="54636" xr:uid="{A6DE93F0-1726-4B5F-843A-8D381623E936}"/>
    <cellStyle name="Currency 2 6 3 3 2" xfId="54637" xr:uid="{1C6893C7-03E1-4889-8479-EB01D5251829}"/>
    <cellStyle name="Currency 2 6 3 3 3" xfId="54638" xr:uid="{FA9808C6-9FD5-4CFC-80D7-CCD0853F568D}"/>
    <cellStyle name="Currency 2 6 3 4" xfId="54639" xr:uid="{A2D69229-C9FA-428B-BD12-EE4085843551}"/>
    <cellStyle name="Currency 2 6 3 5" xfId="54640" xr:uid="{2A0B1B27-E0F5-4EE0-8879-1F76D433B70F}"/>
    <cellStyle name="Currency 2 6 4" xfId="54641" xr:uid="{3FBAF017-C69A-4B66-B40A-6956625AFAA4}"/>
    <cellStyle name="Currency 2 6 4 2" xfId="54642" xr:uid="{D04E5AFC-A4A8-487B-AB8C-1990CDB78149}"/>
    <cellStyle name="Currency 2 6 4 2 2" xfId="54643" xr:uid="{0243BDAC-DDD8-45CF-8514-C9DEE4B0BD06}"/>
    <cellStyle name="Currency 2 6 4 2 2 2" xfId="54644" xr:uid="{0F7D5797-7B0B-4F86-9BF2-1787CA3DAC1A}"/>
    <cellStyle name="Currency 2 6 4 2 2 3" xfId="54645" xr:uid="{C8CA614E-D2CC-4533-8545-4A1EE7C3A0FC}"/>
    <cellStyle name="Currency 2 6 4 2 3" xfId="54646" xr:uid="{E2B5E96F-4A68-4DF1-A25B-1CC032C92E15}"/>
    <cellStyle name="Currency 2 6 4 2 4" xfId="54647" xr:uid="{7ACB82A3-41F9-4A79-88F5-37FA6A1C45A0}"/>
    <cellStyle name="Currency 2 6 4 3" xfId="54648" xr:uid="{E75B6BD1-0BB4-4FF8-845D-68BCDE19A064}"/>
    <cellStyle name="Currency 2 6 4 3 2" xfId="54649" xr:uid="{59941832-65AD-4BC9-8A52-F0997B0B2956}"/>
    <cellStyle name="Currency 2 6 4 3 3" xfId="54650" xr:uid="{EF10403F-4129-4C34-B011-2CB38EC060E3}"/>
    <cellStyle name="Currency 2 6 4 4" xfId="54651" xr:uid="{BC5E0306-BE45-4AB7-ADE3-C6B75B99BB9F}"/>
    <cellStyle name="Currency 2 6 4 5" xfId="54652" xr:uid="{50CB2C62-C09F-443D-B305-84B06FD61D09}"/>
    <cellStyle name="Currency 2 6 5" xfId="54653" xr:uid="{8DC01836-2BB5-4C23-AD27-9667F22C19A7}"/>
    <cellStyle name="Currency 2 6 5 2" xfId="54654" xr:uid="{8ED09C4F-EB80-4772-9E20-204A06CFCD76}"/>
    <cellStyle name="Currency 2 6 5 2 2" xfId="54655" xr:uid="{976D75D5-A23C-4CEC-BFA8-440DF36C7305}"/>
    <cellStyle name="Currency 2 6 5 2 2 2" xfId="54656" xr:uid="{3453AD32-DDC6-4ECA-B821-D2A10CB06F51}"/>
    <cellStyle name="Currency 2 6 5 2 2 3" xfId="54657" xr:uid="{41F0DDC4-D7F1-4DB4-B1C3-5638967021C7}"/>
    <cellStyle name="Currency 2 6 5 2 3" xfId="54658" xr:uid="{D829E8E6-8444-4309-AE6C-68BBE7322989}"/>
    <cellStyle name="Currency 2 6 5 2 4" xfId="54659" xr:uid="{6C3169D0-3463-463B-B057-624E89B0882D}"/>
    <cellStyle name="Currency 2 6 5 3" xfId="54660" xr:uid="{0A99706A-376B-478E-B2E1-13B2643963FF}"/>
    <cellStyle name="Currency 2 6 5 3 2" xfId="54661" xr:uid="{218ECFC1-18A6-414B-89B2-0807D1D731E4}"/>
    <cellStyle name="Currency 2 6 5 3 3" xfId="54662" xr:uid="{EBFFFAA6-3171-4D77-AB8E-BD93DC5E12A1}"/>
    <cellStyle name="Currency 2 6 5 4" xfId="54663" xr:uid="{5BE0F496-A221-41F2-B52C-ED619755BC95}"/>
    <cellStyle name="Currency 2 6 5 5" xfId="54664" xr:uid="{F948ED18-0570-491D-B415-FC6B6CC35CAD}"/>
    <cellStyle name="Currency 2 6 6" xfId="54665" xr:uid="{E575D43F-E7EA-4A85-9953-8DCF3765B213}"/>
    <cellStyle name="Currency 2 6 6 2" xfId="54666" xr:uid="{7E38E21E-4666-44BA-AB2A-257D6788FEE2}"/>
    <cellStyle name="Currency 2 6 6 2 2" xfId="54667" xr:uid="{CE8DCF1A-5CC7-4DAE-9470-2DA1DE24B676}"/>
    <cellStyle name="Currency 2 6 6 2 2 2" xfId="54668" xr:uid="{83F62D3C-6CD6-4E22-A6F3-65FD2F89E347}"/>
    <cellStyle name="Currency 2 6 6 2 2 3" xfId="54669" xr:uid="{110BB07A-8629-43BF-98B1-CB5DE32FE9ED}"/>
    <cellStyle name="Currency 2 6 6 2 3" xfId="54670" xr:uid="{E35FA231-A4A8-45CE-BB19-3BCC573D2F82}"/>
    <cellStyle name="Currency 2 6 6 2 4" xfId="54671" xr:uid="{6418D3A1-ED82-4911-96DE-83653A75D4C9}"/>
    <cellStyle name="Currency 2 6 6 3" xfId="54672" xr:uid="{C6F7500E-C42A-471D-9480-D1C3CAFFF6A9}"/>
    <cellStyle name="Currency 2 6 6 3 2" xfId="54673" xr:uid="{B4189075-B409-403A-AC82-6B692FFD9329}"/>
    <cellStyle name="Currency 2 6 6 3 3" xfId="54674" xr:uid="{80C337D1-D3D3-4E40-9658-E82DA0BFEF90}"/>
    <cellStyle name="Currency 2 6 6 4" xfId="54675" xr:uid="{3A599C81-845D-4769-A74D-9FE0F142E978}"/>
    <cellStyle name="Currency 2 6 6 5" xfId="54676" xr:uid="{D13AFDE8-74D1-45CD-915F-27A7E9835E61}"/>
    <cellStyle name="Currency 2 6 7" xfId="54677" xr:uid="{992079F8-17D7-4706-AE44-5CFD8EF5B27C}"/>
    <cellStyle name="Currency 2 6 7 2" xfId="54678" xr:uid="{F18B50E1-F984-4F3C-B80F-44946C310AF2}"/>
    <cellStyle name="Currency 2 6 7 2 2" xfId="54679" xr:uid="{77C57C59-BF9E-4979-905C-70DA53C08831}"/>
    <cellStyle name="Currency 2 6 7 2 3" xfId="54680" xr:uid="{A729BA92-935C-457A-AE0E-0173E7C5B25A}"/>
    <cellStyle name="Currency 2 6 7 3" xfId="54681" xr:uid="{169063B1-CF55-4B54-9E80-8CEDF321FC69}"/>
    <cellStyle name="Currency 2 6 7 4" xfId="54682" xr:uid="{88D69F3D-0B4F-47C1-8B50-A9C6F01410D6}"/>
    <cellStyle name="Currency 2 6 8" xfId="54683" xr:uid="{D718F11C-0226-458E-8423-91E055708A41}"/>
    <cellStyle name="Currency 2 6 8 2" xfId="54684" xr:uid="{DF29FECD-77D2-489C-BED9-0DF1E387EEA2}"/>
    <cellStyle name="Currency 2 6 8 3" xfId="54685" xr:uid="{3FF42B7F-CD5D-413B-B0FD-373DB41CCC18}"/>
    <cellStyle name="Currency 2 6 9" xfId="54686" xr:uid="{924C605A-A0BE-47DB-A4A8-BAB878448ED7}"/>
    <cellStyle name="Currency 2 7" xfId="54687" xr:uid="{C8BC3894-7D3C-4AF2-9CE5-363E0C3BE4CD}"/>
    <cellStyle name="Currency 2 7 10" xfId="54688" xr:uid="{2ECF9D0F-D4F6-41DE-81EC-52BB7BB322AC}"/>
    <cellStyle name="Currency 2 7 2" xfId="54689" xr:uid="{95000776-563F-45E5-BCDB-8ED57B23CD0D}"/>
    <cellStyle name="Currency 2 7 2 2" xfId="54690" xr:uid="{8062A92D-A137-4A81-AA72-55B78CF8091E}"/>
    <cellStyle name="Currency 2 7 2 2 2" xfId="54691" xr:uid="{CF07FEE0-274F-46DC-BA90-B7499B6E7800}"/>
    <cellStyle name="Currency 2 7 2 2 2 2" xfId="54692" xr:uid="{C4266ECA-6A47-4610-8752-EF3750F3EC0C}"/>
    <cellStyle name="Currency 2 7 2 2 2 2 2" xfId="54693" xr:uid="{8F298B8F-C57F-48F4-B297-C7BD12CCDB1D}"/>
    <cellStyle name="Currency 2 7 2 2 2 2 3" xfId="54694" xr:uid="{644B84D2-B188-421D-86C0-B9F03054A5FD}"/>
    <cellStyle name="Currency 2 7 2 2 2 3" xfId="54695" xr:uid="{33FFA430-2249-41EB-8114-30AD7B0DB045}"/>
    <cellStyle name="Currency 2 7 2 2 2 4" xfId="54696" xr:uid="{F715C900-5914-4DF7-8B7E-1C37597F8083}"/>
    <cellStyle name="Currency 2 7 2 2 3" xfId="54697" xr:uid="{E638DC93-261C-4FC2-A95C-A20104C09C7A}"/>
    <cellStyle name="Currency 2 7 2 2 3 2" xfId="54698" xr:uid="{0B6FC695-FF61-4AC6-B9B7-CE1A85414E1D}"/>
    <cellStyle name="Currency 2 7 2 2 3 3" xfId="54699" xr:uid="{8D16C154-D9BD-45BE-B7C4-15FFF591F8E5}"/>
    <cellStyle name="Currency 2 7 2 2 4" xfId="54700" xr:uid="{4484C709-05A8-43E9-BF42-B2E23F0AF1E5}"/>
    <cellStyle name="Currency 2 7 2 2 5" xfId="54701" xr:uid="{00A87C42-76DB-4A37-B1C6-DA7981DCF9D5}"/>
    <cellStyle name="Currency 2 7 2 3" xfId="54702" xr:uid="{7C62E6C0-49B5-4D2E-A306-5B2663F92BAF}"/>
    <cellStyle name="Currency 2 7 2 3 2" xfId="54703" xr:uid="{337D51A6-BC1B-4646-A9E8-5C655C2B0B8A}"/>
    <cellStyle name="Currency 2 7 2 3 2 2" xfId="54704" xr:uid="{3C7C81D9-9772-40EA-8B49-0D1713AE23AB}"/>
    <cellStyle name="Currency 2 7 2 3 2 2 2" xfId="54705" xr:uid="{6CEABD07-C2F9-4701-A3CE-D03B1421F0D0}"/>
    <cellStyle name="Currency 2 7 2 3 2 2 3" xfId="54706" xr:uid="{0CF9D773-2D51-443D-A5B2-05D48D53C33B}"/>
    <cellStyle name="Currency 2 7 2 3 2 3" xfId="54707" xr:uid="{19C8D74A-15CD-4A09-94E7-48506CF4F34E}"/>
    <cellStyle name="Currency 2 7 2 3 2 4" xfId="54708" xr:uid="{1C7A43B4-F07B-46E7-8AA3-3ED6A2D99EBA}"/>
    <cellStyle name="Currency 2 7 2 3 3" xfId="54709" xr:uid="{7C1DFB6F-084E-4D24-A3C9-3B6E4A28C481}"/>
    <cellStyle name="Currency 2 7 2 3 3 2" xfId="54710" xr:uid="{2326F6C6-82E0-4D78-A60B-CC26155CC016}"/>
    <cellStyle name="Currency 2 7 2 3 3 3" xfId="54711" xr:uid="{18FBD8E2-8670-4EAE-A51B-B19AAB1B4630}"/>
    <cellStyle name="Currency 2 7 2 3 4" xfId="54712" xr:uid="{F41DD829-9798-41F1-8353-4697804E37A2}"/>
    <cellStyle name="Currency 2 7 2 3 5" xfId="54713" xr:uid="{2F5FA036-693A-454B-A3AB-D4593DCA1295}"/>
    <cellStyle name="Currency 2 7 2 4" xfId="54714" xr:uid="{6D37E774-049D-4726-A413-24EAB67DDB08}"/>
    <cellStyle name="Currency 2 7 2 4 2" xfId="54715" xr:uid="{6B89164C-40CE-4894-B713-1410B4E380F2}"/>
    <cellStyle name="Currency 2 7 2 4 2 2" xfId="54716" xr:uid="{B1A64430-3CE5-4BEA-9A22-2622943D244B}"/>
    <cellStyle name="Currency 2 7 2 4 2 2 2" xfId="54717" xr:uid="{3DC9C229-CC20-4163-9784-256910356BCD}"/>
    <cellStyle name="Currency 2 7 2 4 2 2 3" xfId="54718" xr:uid="{EF3757DF-D2F2-4A80-B838-84F475E183FD}"/>
    <cellStyle name="Currency 2 7 2 4 2 3" xfId="54719" xr:uid="{90574C9B-5B9F-4E2F-A0D2-78079BE49B7C}"/>
    <cellStyle name="Currency 2 7 2 4 2 4" xfId="54720" xr:uid="{BBAE230E-1B59-4ACC-818F-4AF702F2F755}"/>
    <cellStyle name="Currency 2 7 2 4 3" xfId="54721" xr:uid="{293A95A5-6A77-431B-8612-28C24E1B48A9}"/>
    <cellStyle name="Currency 2 7 2 4 3 2" xfId="54722" xr:uid="{6FC1E809-647B-4559-B2CA-0F609BF4F423}"/>
    <cellStyle name="Currency 2 7 2 4 3 3" xfId="54723" xr:uid="{1C10A880-B16E-4EC1-B8BF-F6A0DCB0E0FD}"/>
    <cellStyle name="Currency 2 7 2 4 4" xfId="54724" xr:uid="{C2F7A821-D88F-449A-BBC4-E9F100FCBEFA}"/>
    <cellStyle name="Currency 2 7 2 4 5" xfId="54725" xr:uid="{D513FE87-EEA6-43B7-9356-E273CAC666DA}"/>
    <cellStyle name="Currency 2 7 2 5" xfId="54726" xr:uid="{A726FD5C-B835-4A22-8969-BE4BEA72E456}"/>
    <cellStyle name="Currency 2 7 2 5 2" xfId="54727" xr:uid="{2D65BE05-9194-47C0-88A5-3C968D0ADB66}"/>
    <cellStyle name="Currency 2 7 2 5 2 2" xfId="54728" xr:uid="{AEA0B512-F229-414C-B136-CB453F3120EB}"/>
    <cellStyle name="Currency 2 7 2 5 2 2 2" xfId="54729" xr:uid="{18F3602D-FC4C-4348-A3BC-CE75DAB74257}"/>
    <cellStyle name="Currency 2 7 2 5 2 2 3" xfId="54730" xr:uid="{CADF85CA-8931-4D96-83F4-6C9840148ABF}"/>
    <cellStyle name="Currency 2 7 2 5 2 3" xfId="54731" xr:uid="{A35E988A-01A6-4128-92D1-C58373F15A7F}"/>
    <cellStyle name="Currency 2 7 2 5 2 4" xfId="54732" xr:uid="{3ED61515-CFB2-412A-916A-9EDD9928B8CA}"/>
    <cellStyle name="Currency 2 7 2 5 3" xfId="54733" xr:uid="{54FC8FDD-13B4-4F85-A873-34BF6AE92A3C}"/>
    <cellStyle name="Currency 2 7 2 5 3 2" xfId="54734" xr:uid="{29A827D9-F75A-4B00-AD31-AF3FBB87F0A5}"/>
    <cellStyle name="Currency 2 7 2 5 3 3" xfId="54735" xr:uid="{4784E8A7-800A-48A9-80B4-0268325A660C}"/>
    <cellStyle name="Currency 2 7 2 5 4" xfId="54736" xr:uid="{D5B60AAE-BCB6-45CA-8389-90123875897C}"/>
    <cellStyle name="Currency 2 7 2 5 5" xfId="54737" xr:uid="{3486A8B3-CE19-4A71-8653-DEE3B577CF08}"/>
    <cellStyle name="Currency 2 7 2 6" xfId="54738" xr:uid="{5719C7F9-FC8C-4ED0-A257-9E34EB471EBF}"/>
    <cellStyle name="Currency 2 7 2 6 2" xfId="54739" xr:uid="{F9591D3D-BDEC-46B6-8CA5-CB931F2A2F0C}"/>
    <cellStyle name="Currency 2 7 2 6 2 2" xfId="54740" xr:uid="{648C1401-7F61-41B9-9FF2-07C88F5F964E}"/>
    <cellStyle name="Currency 2 7 2 6 2 3" xfId="54741" xr:uid="{39973B44-6C35-4130-841D-E1A1A873DEFC}"/>
    <cellStyle name="Currency 2 7 2 6 3" xfId="54742" xr:uid="{0C38463E-74CE-4F58-8046-554B5748C8C4}"/>
    <cellStyle name="Currency 2 7 2 6 4" xfId="54743" xr:uid="{4CBCEFFF-4547-44D6-B38D-D85ED408574B}"/>
    <cellStyle name="Currency 2 7 2 7" xfId="54744" xr:uid="{8AD7A538-19C0-4103-9694-22EC710BAEDB}"/>
    <cellStyle name="Currency 2 7 2 7 2" xfId="54745" xr:uid="{8BFB30A1-96ED-4539-9396-EE090E62A83B}"/>
    <cellStyle name="Currency 2 7 2 7 3" xfId="54746" xr:uid="{150A07E1-017B-4CBE-854F-D1801B57D31F}"/>
    <cellStyle name="Currency 2 7 2 8" xfId="54747" xr:uid="{CF3974B7-8A18-45CA-852A-44FD1E8F8EBA}"/>
    <cellStyle name="Currency 2 7 2 9" xfId="54748" xr:uid="{6ED9231F-0762-4FE8-AE43-48B0E6B0A257}"/>
    <cellStyle name="Currency 2 7 3" xfId="54749" xr:uid="{5C3BB8C5-D64A-4EC3-B1C5-3334A70052C7}"/>
    <cellStyle name="Currency 2 7 3 2" xfId="54750" xr:uid="{6E3352BB-2075-49A1-9021-42A0EEEE9E9F}"/>
    <cellStyle name="Currency 2 7 3 2 2" xfId="54751" xr:uid="{186B63BA-82DF-4238-9F0E-44E323FD98B5}"/>
    <cellStyle name="Currency 2 7 3 2 2 2" xfId="54752" xr:uid="{EECE938A-E8AE-445E-B3F3-47193CBD1D80}"/>
    <cellStyle name="Currency 2 7 3 2 2 3" xfId="54753" xr:uid="{974A970E-DC6D-4876-915C-889F9A8F6EA8}"/>
    <cellStyle name="Currency 2 7 3 2 3" xfId="54754" xr:uid="{6889BA84-7F8C-47C5-9557-7CAF8DF422FD}"/>
    <cellStyle name="Currency 2 7 3 2 4" xfId="54755" xr:uid="{EFB6257E-428D-4438-AE95-DDA5C7A601EF}"/>
    <cellStyle name="Currency 2 7 3 3" xfId="54756" xr:uid="{B3A1E83B-5354-4C8E-9C89-5B13E4987C5F}"/>
    <cellStyle name="Currency 2 7 3 3 2" xfId="54757" xr:uid="{86D66A08-CE5A-4665-B454-08987B299719}"/>
    <cellStyle name="Currency 2 7 3 3 3" xfId="54758" xr:uid="{CDFFFEBC-3A07-4BE5-BFDC-5FBE411A5396}"/>
    <cellStyle name="Currency 2 7 3 4" xfId="54759" xr:uid="{321B49D2-A7C5-48EF-9CDA-7389211F3669}"/>
    <cellStyle name="Currency 2 7 3 5" xfId="54760" xr:uid="{6EF039BE-7D3D-4BCB-A668-2CE2B2C64836}"/>
    <cellStyle name="Currency 2 7 4" xfId="54761" xr:uid="{B19720BF-B4C3-41D0-A142-D2E2AE90496A}"/>
    <cellStyle name="Currency 2 7 4 2" xfId="54762" xr:uid="{026A3355-9919-4E95-A045-D621E43D8467}"/>
    <cellStyle name="Currency 2 7 4 2 2" xfId="54763" xr:uid="{E287221B-1DDA-42CB-9101-6B0B9B7B0667}"/>
    <cellStyle name="Currency 2 7 4 2 2 2" xfId="54764" xr:uid="{51925901-A414-4BD2-B1CF-486403930FB9}"/>
    <cellStyle name="Currency 2 7 4 2 2 3" xfId="54765" xr:uid="{C6E69A60-4BA0-4FF6-8F4A-4C7C6EFF8FEA}"/>
    <cellStyle name="Currency 2 7 4 2 3" xfId="54766" xr:uid="{1D324E77-E6FF-4AC4-B125-917D917DD886}"/>
    <cellStyle name="Currency 2 7 4 2 4" xfId="54767" xr:uid="{9715A87E-CDBB-4E85-9CA7-80A85077CEB9}"/>
    <cellStyle name="Currency 2 7 4 3" xfId="54768" xr:uid="{77614D4B-5E01-476F-9C01-92FEE93A210D}"/>
    <cellStyle name="Currency 2 7 4 3 2" xfId="54769" xr:uid="{43BE59CA-67A8-49B6-AA7B-5C88832909C7}"/>
    <cellStyle name="Currency 2 7 4 3 3" xfId="54770" xr:uid="{1929EE83-53B4-457F-A4CC-D3662EB92B48}"/>
    <cellStyle name="Currency 2 7 4 4" xfId="54771" xr:uid="{B5457428-6286-466E-AAEF-3EC5A14E33A4}"/>
    <cellStyle name="Currency 2 7 4 5" xfId="54772" xr:uid="{01FDCE36-F9BD-4DB5-B118-E9A84812562A}"/>
    <cellStyle name="Currency 2 7 5" xfId="54773" xr:uid="{E67307DF-847F-4005-9BC2-93F5E560FCA0}"/>
    <cellStyle name="Currency 2 7 5 2" xfId="54774" xr:uid="{01E86F1D-E3F0-4C33-896A-8B7E2BDC9F1A}"/>
    <cellStyle name="Currency 2 7 5 2 2" xfId="54775" xr:uid="{86E5CF9C-E1FE-43D0-8C11-19AFE08590A7}"/>
    <cellStyle name="Currency 2 7 5 2 2 2" xfId="54776" xr:uid="{4B810B77-46CC-4D1F-8A51-409D4D285C9B}"/>
    <cellStyle name="Currency 2 7 5 2 2 3" xfId="54777" xr:uid="{B439DF91-F170-434F-B588-09E1210625A9}"/>
    <cellStyle name="Currency 2 7 5 2 3" xfId="54778" xr:uid="{873B2653-A286-4F5C-8ADC-B70C92E114D2}"/>
    <cellStyle name="Currency 2 7 5 2 4" xfId="54779" xr:uid="{E11BACD0-0AC2-457D-A72E-BC8808349CF3}"/>
    <cellStyle name="Currency 2 7 5 3" xfId="54780" xr:uid="{E1C8C352-C9A2-4B22-BEC3-9EF14731A665}"/>
    <cellStyle name="Currency 2 7 5 3 2" xfId="54781" xr:uid="{92230278-2879-440C-8692-24F5CDD2B2B7}"/>
    <cellStyle name="Currency 2 7 5 3 3" xfId="54782" xr:uid="{03FA82BB-A018-4912-907D-FEDCEF1B850A}"/>
    <cellStyle name="Currency 2 7 5 4" xfId="54783" xr:uid="{8D724928-DE2A-44BB-9CE2-0D65A600EAB9}"/>
    <cellStyle name="Currency 2 7 5 5" xfId="54784" xr:uid="{0893362C-74C2-474E-9CE1-985943526E0A}"/>
    <cellStyle name="Currency 2 7 6" xfId="54785" xr:uid="{D0A096DE-39A2-48B1-8069-6ADE5DFCD239}"/>
    <cellStyle name="Currency 2 7 6 2" xfId="54786" xr:uid="{65317CE4-5053-472D-9C6E-1049D326A028}"/>
    <cellStyle name="Currency 2 7 6 2 2" xfId="54787" xr:uid="{466DCC8E-CE1C-4F3E-82F7-E485BF763F98}"/>
    <cellStyle name="Currency 2 7 6 2 2 2" xfId="54788" xr:uid="{35CA6F72-239A-429B-AED8-CF261498A257}"/>
    <cellStyle name="Currency 2 7 6 2 2 3" xfId="54789" xr:uid="{69B28B4B-1D96-4C50-AA93-355CCED806E9}"/>
    <cellStyle name="Currency 2 7 6 2 3" xfId="54790" xr:uid="{2C16C7C7-6AFE-4931-82DA-0011B05D235B}"/>
    <cellStyle name="Currency 2 7 6 2 4" xfId="54791" xr:uid="{6A18019B-E04B-4871-8739-7F56D0DC1946}"/>
    <cellStyle name="Currency 2 7 6 3" xfId="54792" xr:uid="{795DE362-07BD-4C20-AA71-721E5AB0BE86}"/>
    <cellStyle name="Currency 2 7 6 3 2" xfId="54793" xr:uid="{50A15D7E-0EE2-40B4-A472-C9A2A82844FF}"/>
    <cellStyle name="Currency 2 7 6 3 3" xfId="54794" xr:uid="{8DABBFDE-3CD7-4EA5-B288-E7E863390D6B}"/>
    <cellStyle name="Currency 2 7 6 4" xfId="54795" xr:uid="{72D4DEC6-C047-48C2-9483-01D11618C898}"/>
    <cellStyle name="Currency 2 7 6 5" xfId="54796" xr:uid="{13CC0E8C-A704-4B85-839B-2083002B21E9}"/>
    <cellStyle name="Currency 2 7 7" xfId="54797" xr:uid="{78D24FAD-A260-4F00-94C0-F5D38DF672AD}"/>
    <cellStyle name="Currency 2 7 7 2" xfId="54798" xr:uid="{9BE8A37F-A413-4930-9675-7E02B09ACD99}"/>
    <cellStyle name="Currency 2 7 7 2 2" xfId="54799" xr:uid="{1EDD8686-31D0-4E74-BCF2-DA2647E5C297}"/>
    <cellStyle name="Currency 2 7 7 2 3" xfId="54800" xr:uid="{1B777E6C-EC71-45DC-9376-E6E3C7FD2A65}"/>
    <cellStyle name="Currency 2 7 7 3" xfId="54801" xr:uid="{D2CA3479-BCE4-423D-A488-32D518CE6214}"/>
    <cellStyle name="Currency 2 7 7 4" xfId="54802" xr:uid="{9D514EE6-441C-4117-8421-07E992B962A0}"/>
    <cellStyle name="Currency 2 7 8" xfId="54803" xr:uid="{DF28DC3C-C5B6-4CC5-887D-FF3A2434A623}"/>
    <cellStyle name="Currency 2 7 8 2" xfId="54804" xr:uid="{85B89CD9-0F72-446F-AF9E-68BCE7941A0D}"/>
    <cellStyle name="Currency 2 7 8 3" xfId="54805" xr:uid="{577730AE-24C0-47E9-AFD2-1B189EE252BC}"/>
    <cellStyle name="Currency 2 7 9" xfId="54806" xr:uid="{001088BC-6FE4-4C46-B613-10CB9C42401C}"/>
    <cellStyle name="Currency 2 8" xfId="54807" xr:uid="{3BDC34A3-ED22-4078-BA60-AA443A128D4B}"/>
    <cellStyle name="Currency 2 9" xfId="54808" xr:uid="{8309B5DE-9061-43EE-8385-7137A90E987A}"/>
    <cellStyle name="Currency 2*" xfId="54809" xr:uid="{F5B414D0-17FC-4DBD-AB26-7534ADD5EF6A}"/>
    <cellStyle name="Currency 2__50_50" xfId="54810" xr:uid="{E56E9F33-46DA-4B49-A6D1-7743586CBF9A}"/>
    <cellStyle name="Currency 20" xfId="54811" xr:uid="{4D14654D-C235-4030-B21C-AD1CB2966028}"/>
    <cellStyle name="Currency 20 2" xfId="54812" xr:uid="{A08C9A0D-913B-4327-A7A3-2D6CF6E0ACC3}"/>
    <cellStyle name="Currency 20 3" xfId="54813" xr:uid="{4B6E71D4-A874-4505-939B-ABD133C83AAB}"/>
    <cellStyle name="Currency 21" xfId="54814" xr:uid="{D433B620-AA1D-40B5-AF62-2FED093A04D2}"/>
    <cellStyle name="Currency 21 2" xfId="54815" xr:uid="{7B438695-6D4C-47C0-AEFE-EF9B9A3452E3}"/>
    <cellStyle name="Currency 21 3" xfId="54816" xr:uid="{1846A906-16F4-4142-9BBC-9B3A654BA373}"/>
    <cellStyle name="Currency 22" xfId="54817" xr:uid="{DEE81E58-EC3C-4365-9FE9-7FE37618C233}"/>
    <cellStyle name="Currency 22 2" xfId="54818" xr:uid="{2F2664DA-DB2A-41D5-89A4-7E630CB82250}"/>
    <cellStyle name="Currency 22 3" xfId="54819" xr:uid="{6931EDC4-8145-4837-8DB3-BE55098D5859}"/>
    <cellStyle name="Currency 23" xfId="54820" xr:uid="{9E7B7984-BAB4-422F-8432-DF4723B7445A}"/>
    <cellStyle name="Currency 24" xfId="54821" xr:uid="{CCC94E66-6739-414F-9ACC-000F8B98A90F}"/>
    <cellStyle name="Currency 24 2" xfId="54822" xr:uid="{B23CEFB2-3EB3-418F-AD1B-F0E0102A723F}"/>
    <cellStyle name="Currency 24 3" xfId="54823" xr:uid="{ECB8CF16-0C0B-473F-98F2-9613329E31E7}"/>
    <cellStyle name="Currency 25" xfId="54824" xr:uid="{25A0CED7-E0CC-4DD1-992C-7062D0127BF1}"/>
    <cellStyle name="Currency 26" xfId="54825" xr:uid="{5AE28D1E-83C6-430D-ADD7-D342999E79DB}"/>
    <cellStyle name="Currency 27" xfId="54826" xr:uid="{8811FA1E-04FB-4043-B312-B689E9A35866}"/>
    <cellStyle name="Currency 28" xfId="54827" xr:uid="{10F599CD-D820-412C-8364-76C0BBB90A36}"/>
    <cellStyle name="Currency 29" xfId="54828" xr:uid="{76EEACB6-5FC5-4283-82FA-BA4816B7C55D}"/>
    <cellStyle name="Currency 3" xfId="1642" xr:uid="{588939F2-DA01-4C90-AB9F-4BC12BFAC030}"/>
    <cellStyle name="Currency 3 2" xfId="1643" xr:uid="{D23EC9B3-EF5E-427E-B949-04E07B542C94}"/>
    <cellStyle name="Currency 3 2 2" xfId="54829" xr:uid="{AB5F5834-96E5-432B-B747-D54603163A45}"/>
    <cellStyle name="Currency 3 2 2 2" xfId="54830" xr:uid="{EEC7911E-650B-4398-8E4D-DEE2F2D0805C}"/>
    <cellStyle name="Currency 3 2 2 2 2" xfId="54831" xr:uid="{2705C059-33E2-4C21-A155-667EB3FFF64D}"/>
    <cellStyle name="Currency 3 2 2 2 2 2" xfId="54832" xr:uid="{71F12FB1-514F-4860-BF86-05AF59864A10}"/>
    <cellStyle name="Currency 3 2 2 2 2 2 2" xfId="54833" xr:uid="{F32847B3-77D3-48AC-AC42-3C12AC304F31}"/>
    <cellStyle name="Currency 3 2 2 2 2 2 3" xfId="54834" xr:uid="{B5A1C6AB-4E61-4616-99B1-58EB4B4654F8}"/>
    <cellStyle name="Currency 3 2 2 2 2 3" xfId="54835" xr:uid="{F114AC30-8DAD-47E0-B5E8-43BE2BF08989}"/>
    <cellStyle name="Currency 3 2 2 2 2 4" xfId="54836" xr:uid="{0A3B0294-220F-4EEE-A774-3E31171CBD09}"/>
    <cellStyle name="Currency 3 2 2 2 3" xfId="54837" xr:uid="{C1DBAA5F-244E-4C44-A986-7511D5495B59}"/>
    <cellStyle name="Currency 3 2 2 2 3 2" xfId="54838" xr:uid="{336CC3E6-C2DB-4AB6-B446-D5B9EDE59939}"/>
    <cellStyle name="Currency 3 2 2 2 3 3" xfId="54839" xr:uid="{38CC6217-4548-4DDB-AD0D-AC261707357E}"/>
    <cellStyle name="Currency 3 2 2 2 4" xfId="54840" xr:uid="{6CC0CA52-FAB6-4407-BA68-4D253D3532F6}"/>
    <cellStyle name="Currency 3 2 2 2 5" xfId="54841" xr:uid="{FD34C221-77C6-43FF-BA99-28A535116605}"/>
    <cellStyle name="Currency 3 2 2 3" xfId="54842" xr:uid="{7870993C-63D5-4893-B312-1D5AD8703AD3}"/>
    <cellStyle name="Currency 3 2 2 3 2" xfId="54843" xr:uid="{4ABC2514-0C6D-40A1-AAA6-87E0E8DA0899}"/>
    <cellStyle name="Currency 3 2 2 3 2 2" xfId="54844" xr:uid="{EB1F7BFB-D0E5-4742-8CEC-970C4689C188}"/>
    <cellStyle name="Currency 3 2 2 3 2 3" xfId="54845" xr:uid="{A6D3A940-56EB-428E-9CF1-CF4F97BC7078}"/>
    <cellStyle name="Currency 3 2 2 3 3" xfId="54846" xr:uid="{6B683C7D-DA7C-4046-A01C-A3B857EC1CE7}"/>
    <cellStyle name="Currency 3 2 2 3 4" xfId="54847" xr:uid="{FBDFC710-622A-4E37-8709-9BF21C55139A}"/>
    <cellStyle name="Currency 3 2 2 4" xfId="54848" xr:uid="{55D16D19-1460-4033-977A-4833AFD09410}"/>
    <cellStyle name="Currency 3 2 2 4 2" xfId="54849" xr:uid="{B3835DE6-D782-4F5E-8BDE-50190BB1EEEB}"/>
    <cellStyle name="Currency 3 2 2 4 3" xfId="54850" xr:uid="{C17AC0DC-C222-4CDC-B29B-86125464E987}"/>
    <cellStyle name="Currency 3 2 2 5" xfId="54851" xr:uid="{861F62DC-85B4-44BE-9F38-40447A6810A7}"/>
    <cellStyle name="Currency 3 2 2 6" xfId="54852" xr:uid="{5F0A819F-0DBB-45B6-B250-2EEB16F43AFF}"/>
    <cellStyle name="Currency 3 2 3" xfId="54853" xr:uid="{9B15F209-7365-487A-BE28-DE18C7C0DD63}"/>
    <cellStyle name="Currency 3 2 4" xfId="54854" xr:uid="{C61CB6C3-207F-40D7-A574-577DD55AADF9}"/>
    <cellStyle name="Currency 3 3" xfId="54855" xr:uid="{FD185BE6-55D2-451D-AC7B-5E4A4E69AA2C}"/>
    <cellStyle name="Currency 3 3 2" xfId="54856" xr:uid="{052D4504-FFA3-489B-BFDA-614860E0A21B}"/>
    <cellStyle name="Currency 3 3 2 2" xfId="54857" xr:uid="{2B81849D-AD8D-4DEF-B0B7-65B38BC0789F}"/>
    <cellStyle name="Currency 3 3 2 2 2" xfId="54858" xr:uid="{2702E976-37FA-4A58-AFA1-693F6CC90564}"/>
    <cellStyle name="Currency 3 3 2 2 3" xfId="54859" xr:uid="{B3AC1F2D-C4FA-44A0-8E28-AD33396399FA}"/>
    <cellStyle name="Currency 3 3 2 3" xfId="54860" xr:uid="{8D4BDFD6-D9BE-4B33-9525-AB22FF92FF90}"/>
    <cellStyle name="Currency 3 3 2 4" xfId="54861" xr:uid="{C73941AE-7081-41C2-AC85-F3952D236547}"/>
    <cellStyle name="Currency 3 3 3" xfId="54862" xr:uid="{77677BC0-BC8C-4D46-9865-13EAB8669E1A}"/>
    <cellStyle name="Currency 3 3 3 2" xfId="54863" xr:uid="{719FA1D0-7020-4686-A449-F516EA67DF7B}"/>
    <cellStyle name="Currency 3 3 3 3" xfId="54864" xr:uid="{9CD2F80D-0A69-4914-9C3A-3BAC118C9D2E}"/>
    <cellStyle name="Currency 3 3 4" xfId="54865" xr:uid="{36595684-0712-4876-BBE9-E35533791417}"/>
    <cellStyle name="Currency 3 3 5" xfId="54866" xr:uid="{32AFDEEF-266F-458A-ABF3-E1F688DC0FAA}"/>
    <cellStyle name="Currency 3 4" xfId="54867" xr:uid="{52D6355E-1A86-4295-A9D4-FD39DF1B2450}"/>
    <cellStyle name="Currency 3 4 2" xfId="54868" xr:uid="{1034BA5F-CF0E-4B83-B4D3-E85E0A9514DF}"/>
    <cellStyle name="Currency 3 4 2 2" xfId="54869" xr:uid="{96191FDB-4DC0-4509-886F-49B54791543A}"/>
    <cellStyle name="Currency 3 4 2 2 2" xfId="54870" xr:uid="{E7F2162B-8B65-4249-A280-CDCB566133D1}"/>
    <cellStyle name="Currency 3 4 2 2 3" xfId="54871" xr:uid="{57C7608E-3C88-440B-AD80-E25D500CA84F}"/>
    <cellStyle name="Currency 3 4 2 3" xfId="54872" xr:uid="{58E234D9-FD68-4D5C-978F-1F095753B8CB}"/>
    <cellStyle name="Currency 3 4 2 4" xfId="54873" xr:uid="{3405EB40-541D-4467-9BED-2F07B09A3395}"/>
    <cellStyle name="Currency 3 4 3" xfId="54874" xr:uid="{2067F9A4-25B1-4632-A18C-42290C9DAF7D}"/>
    <cellStyle name="Currency 3 4 3 2" xfId="54875" xr:uid="{C6F0B133-A3F1-46E2-97B2-42F6F6917AE0}"/>
    <cellStyle name="Currency 3 4 3 3" xfId="54876" xr:uid="{D9A41E50-D369-4201-A0F1-023EF2898C6B}"/>
    <cellStyle name="Currency 3 4 4" xfId="54877" xr:uid="{F6855580-D058-4E5F-9ED8-FCA43D81F5EB}"/>
    <cellStyle name="Currency 3 4 5" xfId="54878" xr:uid="{DFA33877-C9DE-43C3-B2C0-B54E941118EA}"/>
    <cellStyle name="Currency 3*" xfId="54879" xr:uid="{9654AF0F-8E34-4B2F-BDA0-4A8BD80C1DB5}"/>
    <cellStyle name="Currency 3_401K Summary" xfId="54880" xr:uid="{752E6FCB-5854-47DE-AACB-1817604A3789}"/>
    <cellStyle name="Currency 30" xfId="1644" xr:uid="{F9522104-49A5-46CC-AA64-25DEF0FA9A9F}"/>
    <cellStyle name="Currency 30 2" xfId="1645" xr:uid="{7342F457-6943-4098-8CE4-D578D7517AF3}"/>
    <cellStyle name="Currency 31" xfId="1646" xr:uid="{2508897D-8337-4910-9562-A11635CDD4D1}"/>
    <cellStyle name="Currency 31 2" xfId="1647" xr:uid="{04B4C9F0-87A1-41BC-90FD-BB0B87C6B267}"/>
    <cellStyle name="Currency 32" xfId="1648" xr:uid="{D173F337-A8D2-4A2B-93AA-27C5ABBD876D}"/>
    <cellStyle name="Currency 32 2" xfId="1649" xr:uid="{19A1A97F-200C-4CF7-B061-FE62ED4403EA}"/>
    <cellStyle name="Currency 33" xfId="1650" xr:uid="{D2220ED3-68A1-4E74-B8EC-A80834CA1B61}"/>
    <cellStyle name="Currency 33 2" xfId="1651" xr:uid="{B0E95EAE-E597-4F39-83DB-DBA0F8401511}"/>
    <cellStyle name="Currency 34" xfId="1652" xr:uid="{8CDBCA65-83DD-4141-8A02-62BD0C2517D8}"/>
    <cellStyle name="Currency 34 2" xfId="1653" xr:uid="{CC4FE95D-896B-4377-A085-FFA758DA8943}"/>
    <cellStyle name="Currency 35" xfId="1654" xr:uid="{5BE109C4-0688-48D8-AD8C-CAB31217F05F}"/>
    <cellStyle name="Currency 35 2" xfId="1655" xr:uid="{9D65F451-2AB2-401D-800B-B6F8C2D8EA83}"/>
    <cellStyle name="Currency 36" xfId="1656" xr:uid="{0F9A372F-7225-4DA2-8923-3C6769D1A968}"/>
    <cellStyle name="Currency 36 2" xfId="1657" xr:uid="{B34BDB9B-A1A9-4DE7-8F8A-470B16DE026D}"/>
    <cellStyle name="Currency 37" xfId="1658" xr:uid="{B9BD9C69-410E-40DA-AACE-C0EF5563E21E}"/>
    <cellStyle name="Currency 37 2" xfId="1659" xr:uid="{63706872-892D-4E94-91E1-B9F005678995}"/>
    <cellStyle name="Currency 38" xfId="1660" xr:uid="{2E535580-3E67-4FE7-99E0-9EC0280819E5}"/>
    <cellStyle name="Currency 38 2" xfId="1661" xr:uid="{4B863D20-598D-47E0-AC0D-6316EE433546}"/>
    <cellStyle name="Currency 39" xfId="1662" xr:uid="{5730639A-0846-41C8-A7C1-A670CB8420D3}"/>
    <cellStyle name="Currency 39 2" xfId="1663" xr:uid="{EAD2459E-9BC8-4249-87DB-28F327C50CC4}"/>
    <cellStyle name="Currency 4" xfId="1664" xr:uid="{2F7FE96C-F1DB-4675-95CC-A894848FCC3A}"/>
    <cellStyle name="Currency 4 2" xfId="54881" xr:uid="{5AEF8997-187E-4B08-BF3F-7A4E288EF903}"/>
    <cellStyle name="Currency 4 2 2" xfId="54882" xr:uid="{1EABA0B2-9C35-4446-B706-40ECCB0DDE9C}"/>
    <cellStyle name="Currency 4 2 2 2" xfId="54883" xr:uid="{4E43B2A4-DC83-4A6A-9A94-E7A0620ECC14}"/>
    <cellStyle name="Currency 4 2 2 2 2" xfId="54884" xr:uid="{DC9E6AC8-4D00-441C-83AF-95294D6D5A86}"/>
    <cellStyle name="Currency 4 2 2 2 2 2" xfId="54885" xr:uid="{B35FCC84-C400-48DC-8434-A061112F6FE6}"/>
    <cellStyle name="Currency 4 2 2 2 2 3" xfId="54886" xr:uid="{1900B477-A470-48C7-8799-6E45B14C92EF}"/>
    <cellStyle name="Currency 4 2 2 2 3" xfId="54887" xr:uid="{1082B997-2668-4375-9FF7-391E62B489D9}"/>
    <cellStyle name="Currency 4 2 2 2 4" xfId="54888" xr:uid="{8B509FCE-ECEA-4640-AD25-C8EA7B4DB0F7}"/>
    <cellStyle name="Currency 4 2 2 3" xfId="54889" xr:uid="{4B0659DB-66E0-4FC4-9E33-58F1EAA26450}"/>
    <cellStyle name="Currency 4 2 2 3 2" xfId="54890" xr:uid="{BB66E413-471A-4C9A-9C5B-BE94E02F683A}"/>
    <cellStyle name="Currency 4 2 2 3 3" xfId="54891" xr:uid="{28C1F503-931F-4190-BEAD-04ECDAB1EB7B}"/>
    <cellStyle name="Currency 4 2 2 4" xfId="54892" xr:uid="{31768D53-1ED1-4BDC-A606-19C2CFC021CE}"/>
    <cellStyle name="Currency 4 2 2 5" xfId="54893" xr:uid="{DD20F6D2-5CE5-452C-B4C1-35BE7449BCBF}"/>
    <cellStyle name="Currency 4 2 3" xfId="54894" xr:uid="{96AF8E21-5E53-484B-877C-CD47D82D58BE}"/>
    <cellStyle name="Currency 4 2 3 2" xfId="54895" xr:uid="{1F5E688C-FE43-4EC7-BE90-CA0B05D89C80}"/>
    <cellStyle name="Currency 4 2 3 2 2" xfId="54896" xr:uid="{7369ACCE-6F0C-47CD-9F34-55BE03826EC9}"/>
    <cellStyle name="Currency 4 2 3 2 3" xfId="54897" xr:uid="{83C4A7A1-5CD3-4870-81FD-74DD01E06481}"/>
    <cellStyle name="Currency 4 2 3 3" xfId="54898" xr:uid="{82B0EB51-B3DC-4AA0-8F25-9B3AA7636898}"/>
    <cellStyle name="Currency 4 2 3 4" xfId="54899" xr:uid="{C5B545B8-BFA5-4968-8BC5-47E642CEB898}"/>
    <cellStyle name="Currency 4 2 4" xfId="54900" xr:uid="{083625C4-66B3-44EF-B259-180667FA36D4}"/>
    <cellStyle name="Currency 4 2 4 2" xfId="54901" xr:uid="{413539F5-1CB7-4740-BC3B-AAD3F5E1CBA8}"/>
    <cellStyle name="Currency 4 2 4 3" xfId="54902" xr:uid="{6DEAC013-BE16-4E10-A7D5-CE8E8EC9EECB}"/>
    <cellStyle name="Currency 4 2 5" xfId="54903" xr:uid="{57F11E5B-970E-432B-8ED9-6820E9C9193D}"/>
    <cellStyle name="Currency 4 2 6" xfId="54904" xr:uid="{20571AEE-3CFB-470D-A0B5-5E57B59B9BDB}"/>
    <cellStyle name="Currency 4 3" xfId="54905" xr:uid="{03A27F5E-CFD2-4315-A054-743B1B7F032E}"/>
    <cellStyle name="Currency 4 4" xfId="54906" xr:uid="{CB94B960-BF21-48D3-AECF-73118B67CF26}"/>
    <cellStyle name="Currency 4 5" xfId="54907" xr:uid="{61280E28-48D7-4195-92AC-6C8A8803CFC2}"/>
    <cellStyle name="Currency 4 5 2" xfId="54908" xr:uid="{2A7A0DBA-4E36-4485-B7A9-1D6D43ED6012}"/>
    <cellStyle name="Currency 4 5 2 2" xfId="54909" xr:uid="{52D0ABDE-9921-40DA-B642-B68EBA484B16}"/>
    <cellStyle name="Currency 4 5 2 3" xfId="54910" xr:uid="{1B81C6B4-DF6F-4E3B-AFA6-F0A2B3349623}"/>
    <cellStyle name="Currency 4 5 3" xfId="54911" xr:uid="{17380D04-3166-4B58-832F-47A677169B52}"/>
    <cellStyle name="Currency 4 5 4" xfId="54912" xr:uid="{49436B99-9D45-42F1-81C1-235A98B996CC}"/>
    <cellStyle name="Currency 4 6" xfId="54913" xr:uid="{CB6E75B7-E6B4-4BFE-B823-68841DBC0DF2}"/>
    <cellStyle name="Currency 4 6 2" xfId="54914" xr:uid="{B560CD60-CDDE-4439-8284-0D7ABA375EBA}"/>
    <cellStyle name="Currency 4 6 3" xfId="54915" xr:uid="{11A506EA-545C-4AC3-B151-7B3A1FEFEF2F}"/>
    <cellStyle name="Currency 4 7" xfId="54916" xr:uid="{ED225DCA-2D6C-4C74-B8CF-6A2844F1A35E}"/>
    <cellStyle name="Currency 4_401K Summary" xfId="54917" xr:uid="{AC2A0401-1831-439D-B11E-A776D51A608D}"/>
    <cellStyle name="Currency 40" xfId="1665" xr:uid="{58E4E6AD-6632-4094-B15F-AEEBBC8D7582}"/>
    <cellStyle name="Currency 40 2" xfId="1666" xr:uid="{05F754F4-8316-4741-966E-60D188B6798E}"/>
    <cellStyle name="Currency 41" xfId="1667" xr:uid="{F48D5989-7196-438C-A87B-7B85D6994965}"/>
    <cellStyle name="Currency 41 2" xfId="1668" xr:uid="{76BBFA77-8A41-4BF8-B6E9-252E4934B049}"/>
    <cellStyle name="Currency 42" xfId="1669" xr:uid="{7B718362-438F-401C-B9D0-003A375BF93F}"/>
    <cellStyle name="Currency 42 2" xfId="1670" xr:uid="{10DA5B9C-C7BD-4AD9-B64F-4EF978CEFC0F}"/>
    <cellStyle name="Currency 43" xfId="1671" xr:uid="{2485E642-E9E7-4012-A90D-E397D21B3A97}"/>
    <cellStyle name="Currency 43 2" xfId="1672" xr:uid="{F11EC029-07AF-47F3-A9AE-46693AA678F7}"/>
    <cellStyle name="Currency 44" xfId="1673" xr:uid="{ABAA8DA5-C3D8-40A0-A314-D53C2F1104F0}"/>
    <cellStyle name="Currency 44 2" xfId="1674" xr:uid="{1D924293-4B28-4C93-8542-EA9C46896F99}"/>
    <cellStyle name="Currency 45" xfId="1675" xr:uid="{DEA81711-8D9C-4C4B-B15C-EFF89C4EA469}"/>
    <cellStyle name="Currency 45 2" xfId="1676" xr:uid="{B6A3ED79-485D-4B8A-A387-252AC0BA13CF}"/>
    <cellStyle name="Currency 46" xfId="1677" xr:uid="{305CD7F4-C7E8-4F3B-BF3A-A9FFD61C67DA}"/>
    <cellStyle name="Currency 46 2" xfId="1678" xr:uid="{113629BF-9936-416C-B297-75E8D5FB1724}"/>
    <cellStyle name="Currency 47" xfId="1679" xr:uid="{A2D700A3-227B-46A7-BABB-E3377172E33D}"/>
    <cellStyle name="Currency 47 2" xfId="1680" xr:uid="{AB7D61B9-03E4-4009-AD0D-63DEAC4DB620}"/>
    <cellStyle name="Currency 48" xfId="1681" xr:uid="{4C31FDC2-2E3A-429C-85A5-0349B2C51E96}"/>
    <cellStyle name="Currency 48 2" xfId="1682" xr:uid="{DC5259BC-AF92-4C8D-B945-AC9A10C43996}"/>
    <cellStyle name="Currency 49" xfId="1683" xr:uid="{C84F3E9D-8353-42B5-B378-8043643BC16E}"/>
    <cellStyle name="Currency 49 2" xfId="1684" xr:uid="{7BBF5451-AA2B-4391-895E-5FA0970B59F1}"/>
    <cellStyle name="Currency 5" xfId="1685" xr:uid="{3BC363C4-D415-4F9F-97F4-BC5A2475E5FB}"/>
    <cellStyle name="Currency 5 2" xfId="54918" xr:uid="{86A491D2-C0FB-4891-92D0-9C65BC5C870A}"/>
    <cellStyle name="Currency 5 2 2" xfId="54919" xr:uid="{66F7BBA1-4203-4963-B6BD-B54DA52E7892}"/>
    <cellStyle name="Currency 5 2 2 2" xfId="54920" xr:uid="{3DFC10C7-D069-48B1-89A2-8070C3A6C563}"/>
    <cellStyle name="Currency 5 2 2 2 2" xfId="54921" xr:uid="{FC8976EB-59CF-4235-A8A8-0252E1D68A42}"/>
    <cellStyle name="Currency 5 2 2 2 2 2" xfId="54922" xr:uid="{155E2874-B6FB-4DCB-9DE8-2E6A94F1BB45}"/>
    <cellStyle name="Currency 5 2 2 2 2 3" xfId="54923" xr:uid="{696115DE-0FAD-4676-B2E5-652C63504271}"/>
    <cellStyle name="Currency 5 2 2 2 3" xfId="54924" xr:uid="{34BCC0AB-1458-4C40-A83D-8AB0A25A6F84}"/>
    <cellStyle name="Currency 5 2 2 2 4" xfId="54925" xr:uid="{C0DF168F-99C4-4C45-AD01-70F50B7B53EF}"/>
    <cellStyle name="Currency 5 2 2 3" xfId="54926" xr:uid="{30A5E521-AB60-4964-BBAB-AFA132615EB9}"/>
    <cellStyle name="Currency 5 2 2 3 2" xfId="54927" xr:uid="{751C4A13-A88C-40AF-AA8F-1399CB341EC3}"/>
    <cellStyle name="Currency 5 2 2 3 3" xfId="54928" xr:uid="{C454CAD9-411F-4F17-AAB9-63B45DCE1295}"/>
    <cellStyle name="Currency 5 2 2 4" xfId="54929" xr:uid="{4E5901A2-8681-43C1-9F43-1A70DCC2E5B6}"/>
    <cellStyle name="Currency 5 2 2 5" xfId="54930" xr:uid="{45F5D600-226E-45E3-A55C-C9698E8B88D0}"/>
    <cellStyle name="Currency 5 2 3" xfId="54931" xr:uid="{8295BEA9-2738-46E9-B4A5-C50A13EDDDEE}"/>
    <cellStyle name="Currency 5 2 3 2" xfId="54932" xr:uid="{2A1ED7B1-2529-4DB0-92B1-C555B30C10CC}"/>
    <cellStyle name="Currency 5 2 3 2 2" xfId="54933" xr:uid="{30843E6D-E5DD-454B-A770-BACEFD00B6CB}"/>
    <cellStyle name="Currency 5 2 3 2 3" xfId="54934" xr:uid="{F94B2DAA-386C-4427-BDBF-0DC85FC5DB24}"/>
    <cellStyle name="Currency 5 2 3 3" xfId="54935" xr:uid="{D56ED5D1-D22C-4725-ACAD-A9EB971C86BB}"/>
    <cellStyle name="Currency 5 2 3 4" xfId="54936" xr:uid="{4307675B-F804-443D-B9F7-59C49A27B96F}"/>
    <cellStyle name="Currency 5 2 4" xfId="54937" xr:uid="{A6664A45-42E8-4F93-B938-9BA865A2857C}"/>
    <cellStyle name="Currency 5 2 4 2" xfId="54938" xr:uid="{19A86037-806D-4538-8627-4EE5C427FC5A}"/>
    <cellStyle name="Currency 5 2 4 3" xfId="54939" xr:uid="{52AC0655-4190-4347-B47B-7BB4F51FA4F3}"/>
    <cellStyle name="Currency 5 2 5" xfId="54940" xr:uid="{58ED2794-4C02-414B-BD70-6E1DC4882311}"/>
    <cellStyle name="Currency 5 2 6" xfId="54941" xr:uid="{ACCE3EB7-A292-4F38-A8C9-826A651E1343}"/>
    <cellStyle name="Currency 5 3" xfId="54942" xr:uid="{5ABD128A-065A-400C-ACFA-F02291001D3B}"/>
    <cellStyle name="Currency 5 4" xfId="54943" xr:uid="{D6D2B741-8A3D-44E2-BF2B-54D311BE6B51}"/>
    <cellStyle name="Currency 5 4 2" xfId="54944" xr:uid="{562263B3-04BA-42AB-B98F-ACFA92CB6153}"/>
    <cellStyle name="Currency 5 4 2 2" xfId="54945" xr:uid="{F0D089EB-723C-4AD9-9694-6025823E37A9}"/>
    <cellStyle name="Currency 5 4 2 3" xfId="54946" xr:uid="{CF803C2C-26F2-4DC0-810E-DA69C7D3F2B4}"/>
    <cellStyle name="Currency 5 4 3" xfId="54947" xr:uid="{AFC0823F-F31F-4E1C-A44E-E0CED907C6C3}"/>
    <cellStyle name="Currency 5 4 4" xfId="54948" xr:uid="{C43F47B3-B197-4A15-B840-B4C80464F00F}"/>
    <cellStyle name="Currency 5 5" xfId="54949" xr:uid="{657BF337-A62A-4B02-939D-82F43F900418}"/>
    <cellStyle name="Currency 5 5 2" xfId="54950" xr:uid="{CBAFDD96-842D-4B29-8072-AE3EC95CBE90}"/>
    <cellStyle name="Currency 5 5 3" xfId="54951" xr:uid="{86D129F5-623C-4BEE-8B01-0A890674FAA6}"/>
    <cellStyle name="Currency 5 6" xfId="54952" xr:uid="{F3FA418C-1D1E-4B6E-99FB-3D053257393C}"/>
    <cellStyle name="Currency 5_401K Summary" xfId="54953" xr:uid="{1D7FE20E-7BFE-484E-8CC1-ADE836C0C515}"/>
    <cellStyle name="Currency 50" xfId="1686" xr:uid="{D62A59DF-39E6-429D-AD29-F4FAA02D913D}"/>
    <cellStyle name="Currency 50 2" xfId="1687" xr:uid="{26501689-D9E2-47CF-B206-AF32DBEB7B79}"/>
    <cellStyle name="Currency 51" xfId="1688" xr:uid="{B4583166-728A-42A6-A4AD-685919E1A560}"/>
    <cellStyle name="Currency 51 2" xfId="1689" xr:uid="{509F9696-A55B-46A2-B25C-43415BD2A0FF}"/>
    <cellStyle name="Currency 52" xfId="1690" xr:uid="{33CF4EEA-6F32-4E6B-9035-6E91BE2A9DEE}"/>
    <cellStyle name="Currency 52 2" xfId="1691" xr:uid="{57B2C569-5CAE-48B4-884E-27C4716B7BE4}"/>
    <cellStyle name="Currency 53" xfId="1692" xr:uid="{3CF0FFAD-CA43-41C0-B4AB-457784021134}"/>
    <cellStyle name="Currency 53 2" xfId="1693" xr:uid="{4C60FDD4-0D11-4350-A18F-9E35A5132B4F}"/>
    <cellStyle name="Currency 54" xfId="1694" xr:uid="{6B43C0C6-8AC4-4CFD-AFBE-8FD30EC562B8}"/>
    <cellStyle name="Currency 54 2" xfId="1695" xr:uid="{4A3B4BFD-2819-4DBC-9274-E5615573F647}"/>
    <cellStyle name="Currency 55" xfId="1696" xr:uid="{670746A1-A837-4A32-B657-A6393D2E9850}"/>
    <cellStyle name="Currency 55 2" xfId="1697" xr:uid="{7C45ED0B-7FC2-4694-A261-6051F47EC25A}"/>
    <cellStyle name="Currency 56" xfId="1698" xr:uid="{4FCB892E-F858-451B-9A20-1A11729B2573}"/>
    <cellStyle name="Currency 56 2" xfId="1699" xr:uid="{59CD3EE9-8AD0-4A07-9139-37BDB9C96D42}"/>
    <cellStyle name="Currency 57" xfId="1700" xr:uid="{2B914127-D261-4DFB-8D59-C17090D30225}"/>
    <cellStyle name="Currency 57 2" xfId="1701" xr:uid="{7A164C81-08DA-4F71-8035-B9645367E0C0}"/>
    <cellStyle name="Currency 58" xfId="1702" xr:uid="{B0FD9D5E-B39F-40B0-8CC2-03F9BAE26C44}"/>
    <cellStyle name="Currency 58 2" xfId="1703" xr:uid="{95411217-054A-4908-8B10-617B055725F6}"/>
    <cellStyle name="Currency 59" xfId="1704" xr:uid="{A2CC1531-EA72-436C-995D-39FAECF4E630}"/>
    <cellStyle name="Currency 59 2" xfId="1705" xr:uid="{7817D82E-DEE7-47E4-9049-641163E82117}"/>
    <cellStyle name="Currency 6" xfId="4368" xr:uid="{229EF049-3983-4214-BB9D-1154AD4A5F12}"/>
    <cellStyle name="Currency 6 2" xfId="54954" xr:uid="{2FDA1429-62EB-4D2F-BA75-915457069644}"/>
    <cellStyle name="Currency 6 2 2" xfId="54955" xr:uid="{717D7915-1023-4581-BF8D-679C89312980}"/>
    <cellStyle name="Currency 6 2 2 2" xfId="54956" xr:uid="{5840BF0A-177F-4651-8277-1041CE31992A}"/>
    <cellStyle name="Currency 6 2 2 3" xfId="54957" xr:uid="{106D525C-8680-4FD5-B8DF-7296142A87A8}"/>
    <cellStyle name="Currency 6 2 3" xfId="54958" xr:uid="{B74901CA-D735-43CE-8696-349C973ECBCE}"/>
    <cellStyle name="Currency 6 2 4" xfId="54959" xr:uid="{91D13495-31CB-40D1-B74F-B0463CF137F1}"/>
    <cellStyle name="Currency 6 3" xfId="54960" xr:uid="{C844C474-416D-4907-910B-97699AC86B7D}"/>
    <cellStyle name="Currency 6 3 2" xfId="54961" xr:uid="{BCFCABA1-C328-48FC-9627-D9EC5D7317CB}"/>
    <cellStyle name="Currency 6 3 3" xfId="54962" xr:uid="{1D87F1AA-39EE-4FB0-A4B8-5BC6BE6E172F}"/>
    <cellStyle name="Currency 6 4" xfId="54963" xr:uid="{7783DBD0-44E0-4E15-9970-B1652ED54395}"/>
    <cellStyle name="Currency 6 5" xfId="54964" xr:uid="{92567552-88F6-4154-B535-5D301A1F36ED}"/>
    <cellStyle name="Currency 6_401K Summary" xfId="54965" xr:uid="{BCEA784F-4BE0-4605-9413-EE01D5ECBCE2}"/>
    <cellStyle name="Currency 60" xfId="1706" xr:uid="{E484B0DD-CFE4-4D70-A3A8-D0F2D60FEBB2}"/>
    <cellStyle name="Currency 60 2" xfId="1707" xr:uid="{CE6DF6DB-3705-42D1-A2E8-E3EFACD39115}"/>
    <cellStyle name="Currency 61" xfId="1708" xr:uid="{7796AC7B-DE33-40FA-B218-0160CDCD14D9}"/>
    <cellStyle name="Currency 61 2" xfId="1709" xr:uid="{887A4CEF-6E03-4626-ADE3-C78904F7A841}"/>
    <cellStyle name="Currency 62" xfId="1710" xr:uid="{55CA1DBF-EC70-47D2-AE01-161D52C4AF17}"/>
    <cellStyle name="Currency 62 2" xfId="1711" xr:uid="{4F9259CC-D512-4EAD-8E61-EE623D369820}"/>
    <cellStyle name="Currency 63" xfId="1712" xr:uid="{DABDB0FE-EE24-4B8F-B0A4-68A29AE3155B}"/>
    <cellStyle name="Currency 63 2" xfId="1713" xr:uid="{13ED1C4E-C8E1-495E-8C5D-6D9D09F99CA8}"/>
    <cellStyle name="Currency 64" xfId="1714" xr:uid="{73A42B11-C7D6-4C00-9F2C-A1C6F9FD6B09}"/>
    <cellStyle name="Currency 64 2" xfId="1715" xr:uid="{A81B28B7-9B74-481C-9CFF-C5148A380B19}"/>
    <cellStyle name="Currency 65" xfId="1716" xr:uid="{004C3721-BA28-4A85-9844-0F8795E88B17}"/>
    <cellStyle name="Currency 65 2" xfId="1717" xr:uid="{81A0180F-6057-4324-AA08-DC7F560705FB}"/>
    <cellStyle name="Currency 66" xfId="1718" xr:uid="{98B32850-4FE3-43AC-8C42-AC17A2735E3E}"/>
    <cellStyle name="Currency 66 2" xfId="1719" xr:uid="{F34AAF34-46E6-4799-9754-F121BD4FE072}"/>
    <cellStyle name="Currency 67" xfId="1720" xr:uid="{E4713EB3-99CB-4812-AC0C-84037E99C130}"/>
    <cellStyle name="Currency 67 2" xfId="1721" xr:uid="{753F8ACC-860C-494A-87FA-3E76B0779A69}"/>
    <cellStyle name="Currency 68" xfId="1722" xr:uid="{2E0E23EE-B56B-4938-9D89-09AE5FFD0692}"/>
    <cellStyle name="Currency 68 2" xfId="1723" xr:uid="{6AEA78BB-B6D0-4D6A-A2B6-242A74BDD9F7}"/>
    <cellStyle name="Currency 69" xfId="1724" xr:uid="{48AE42B0-C1B5-41F7-8F49-3C3865E73364}"/>
    <cellStyle name="Currency 69 2" xfId="1725" xr:uid="{B15325E9-32E2-48E9-9222-AEC1E4A26C3D}"/>
    <cellStyle name="Currency 7" xfId="54966" xr:uid="{62A77326-E573-4F06-A38B-DB235ED3E60A}"/>
    <cellStyle name="Currency 7 2" xfId="54967" xr:uid="{4EF9D379-A384-4576-B59E-FF180E181EA2}"/>
    <cellStyle name="Currency 7 2 2" xfId="54968" xr:uid="{21968487-8263-43F9-9D30-047B8EF58CB0}"/>
    <cellStyle name="Currency 7 2 2 2" xfId="54969" xr:uid="{B1DCAE13-A46C-4BE9-85C3-EB3A7FCC2132}"/>
    <cellStyle name="Currency 7 2 2 3" xfId="54970" xr:uid="{41F6617C-11FA-4348-BAC9-0EA5B0EABD07}"/>
    <cellStyle name="Currency 7 2 3" xfId="54971" xr:uid="{F3765619-1989-405C-B0C6-03152FEA6834}"/>
    <cellStyle name="Currency 7 2 4" xfId="54972" xr:uid="{B16A2C66-5DD4-4F4D-8270-7594BD533C95}"/>
    <cellStyle name="Currency 7 3" xfId="54973" xr:uid="{E268F0AA-01D3-4577-AD0E-305D06049A8C}"/>
    <cellStyle name="Currency 7 3 2" xfId="54974" xr:uid="{06F2C44A-05A5-4C0B-B946-8F1F6FB24493}"/>
    <cellStyle name="Currency 7 3 3" xfId="54975" xr:uid="{45F747C4-3145-4954-A909-EC808A70A524}"/>
    <cellStyle name="Currency 7 4" xfId="54976" xr:uid="{05D6D819-199A-4D1D-BE02-3A87607335C2}"/>
    <cellStyle name="Currency 7 5" xfId="54977" xr:uid="{A6E75CD2-166A-455E-9136-FF25BEED7023}"/>
    <cellStyle name="Currency 7_401K Summary" xfId="54978" xr:uid="{7C890E26-69CF-4DF7-AD47-037A97FA2BE6}"/>
    <cellStyle name="Currency 70" xfId="1726" xr:uid="{CA2744BB-440C-4358-AE4C-141FCD1197ED}"/>
    <cellStyle name="Currency 70 2" xfId="1727" xr:uid="{AC46124D-0B99-46D6-BD38-3D39425EA6C6}"/>
    <cellStyle name="Currency 71" xfId="1728" xr:uid="{43783C0D-64AF-45BE-9EA7-451271373652}"/>
    <cellStyle name="Currency 71 2" xfId="1729" xr:uid="{C7DB47A4-F71A-4C32-A12E-E65EAF07632C}"/>
    <cellStyle name="Currency 72" xfId="1730" xr:uid="{4E2C686D-B8DA-40D7-9D36-50825FEDBBB1}"/>
    <cellStyle name="Currency 72 2" xfId="1731" xr:uid="{B0DB8D7D-D89B-46C3-94DC-C61AE7B71CE2}"/>
    <cellStyle name="Currency 73" xfId="1732" xr:uid="{628047B2-CF27-4F42-BAE2-19AAA64A0673}"/>
    <cellStyle name="Currency 73 2" xfId="1733" xr:uid="{FE563BFA-8CEB-4DAC-88EE-C5B84BBCA59D}"/>
    <cellStyle name="Currency 74" xfId="1734" xr:uid="{9C1C37BE-CCB8-4C2B-B6C7-F015C2A6950E}"/>
    <cellStyle name="Currency 74 2" xfId="1735" xr:uid="{7DE8796E-C9D5-425E-AD37-3E5A83C2116F}"/>
    <cellStyle name="Currency 75" xfId="1736" xr:uid="{7AA9C00F-6CC2-4EBC-93AB-E9F57EE61390}"/>
    <cellStyle name="Currency 75 2" xfId="1737" xr:uid="{30950EE4-93A7-45F0-882B-C99CDE4BA1B8}"/>
    <cellStyle name="Currency 8" xfId="54979" xr:uid="{7946FF0E-9BE6-4680-A869-4BF07B857392}"/>
    <cellStyle name="Currency 8 2" xfId="54980" xr:uid="{C92C8E17-A148-44AB-B524-4CF06F88A973}"/>
    <cellStyle name="Currency 8 2 2" xfId="54981" xr:uid="{6D613C8D-0E4B-4509-A533-7C5B6B57528B}"/>
    <cellStyle name="Currency 8 2 2 2" xfId="54982" xr:uid="{763560D0-60BA-453F-8665-6A9D745A0E34}"/>
    <cellStyle name="Currency 8 2 2 3" xfId="54983" xr:uid="{1A665ED7-AA23-40FD-B6B0-D8C3CC895707}"/>
    <cellStyle name="Currency 8 2 3" xfId="54984" xr:uid="{CF76AA17-96F1-4AB2-87DC-BBF61CB04E45}"/>
    <cellStyle name="Currency 8 2 4" xfId="54985" xr:uid="{38FBB237-0A89-4268-8260-9DD0777B6C2D}"/>
    <cellStyle name="Currency 8 3" xfId="54986" xr:uid="{77758658-026D-4327-A2BD-0578D6855A33}"/>
    <cellStyle name="Currency 8 3 2" xfId="54987" xr:uid="{60E20984-0E3C-4D72-A456-D254B04D2C80}"/>
    <cellStyle name="Currency 8 3 3" xfId="54988" xr:uid="{6B2A2C73-D7B6-4EAA-A579-419788C0A431}"/>
    <cellStyle name="Currency 8 4" xfId="54989" xr:uid="{C8A96D3F-EA72-4309-B294-879A87002A7D}"/>
    <cellStyle name="Currency 8 5" xfId="54990" xr:uid="{13D7CAFF-1A64-418E-A476-20F48B80EB7A}"/>
    <cellStyle name="Currency 9" xfId="54991" xr:uid="{7FBE05C7-D9FD-499E-A98B-A7C96F0C6FF3}"/>
    <cellStyle name="Currency 9 2" xfId="54992" xr:uid="{0C30B50E-3714-4FBF-AACA-AF135E8B6FC7}"/>
    <cellStyle name="Currency 9 2 2" xfId="54993" xr:uid="{05A0A303-1479-47E7-9247-A32A4FDB21F2}"/>
    <cellStyle name="Currency 9 2 3" xfId="54994" xr:uid="{52B4887E-EFFB-425D-B858-E0D23770B221}"/>
    <cellStyle name="Currency 9 3" xfId="54995" xr:uid="{F82BD96A-2BEF-4BC4-B90B-B48F6CCF3D3C}"/>
    <cellStyle name="Currency 9 4" xfId="54996" xr:uid="{F20732AA-0767-4EE0-88CA-AC072CBA46D6}"/>
    <cellStyle name="Currency Input" xfId="54997" xr:uid="{CBDBBBDC-9C08-4D8D-B6A9-0B2A1C40F7DA}"/>
    <cellStyle name="Currency Per Share" xfId="54998" xr:uid="{709927F9-C40A-4714-9B08-4436991516F3}"/>
    <cellStyle name="Currency$" xfId="54999" xr:uid="{1F978FDC-E8D7-4374-985A-FC34C3880664}"/>
    <cellStyle name="Currency(1)" xfId="55000" xr:uid="{E4A99958-8623-4866-BA48-E660A3466ECD}"/>
    <cellStyle name="Currency*" xfId="55001" xr:uid="{200ADCA3-9418-47A9-AC7A-916659C5CFAC}"/>
    <cellStyle name="Currency.00" xfId="55002" xr:uid="{46B539A6-4BF0-4769-9147-9085D5C9C9DF}"/>
    <cellStyle name="Currency.oo" xfId="55003" xr:uid="{89DF7D0E-62AB-4707-9D19-34EFBB657C7B}"/>
    <cellStyle name="Currency[1]" xfId="55004" xr:uid="{CEB9A195-F6BF-4145-83D1-07C3FC152045}"/>
    <cellStyle name="Currency[2]" xfId="55005" xr:uid="{C99318EF-B793-4517-993C-15594AC2F928}"/>
    <cellStyle name="Currency0" xfId="1738" xr:uid="{DFB0184D-6987-44F6-A4DA-9474EF2E9C83}"/>
    <cellStyle name="Currency0 10" xfId="1739" xr:uid="{CF564BE6-3FD8-4643-8DAF-49452A1A63B3}"/>
    <cellStyle name="Currency0 10 2" xfId="1740" xr:uid="{5C5A8EE9-FB4E-45BA-8594-6BE146FE5F68}"/>
    <cellStyle name="Currency0 11" xfId="1741" xr:uid="{213BB99A-6002-40F5-89C2-9AC88F19D1FC}"/>
    <cellStyle name="Currency0 11 2" xfId="1742" xr:uid="{E750A344-726F-4ECC-AFF2-578C56287422}"/>
    <cellStyle name="Currency0 12" xfId="1743" xr:uid="{BE472CC8-70E0-4385-92B6-080023344246}"/>
    <cellStyle name="Currency0 12 2" xfId="1744" xr:uid="{1E585E89-83BE-4F84-886C-A9A0664ECF39}"/>
    <cellStyle name="Currency0 13" xfId="1745" xr:uid="{1C84EAD3-7257-4327-A769-5A69AA511C83}"/>
    <cellStyle name="Currency0 13 2" xfId="1746" xr:uid="{F648FC7C-7053-4E1A-80BD-82F9086D0745}"/>
    <cellStyle name="Currency0 14" xfId="1747" xr:uid="{D2F7680D-9202-41C9-BF8E-BAFB1DF08CA8}"/>
    <cellStyle name="Currency0 14 2" xfId="1748" xr:uid="{DB1C9B44-7E61-46D2-8094-D5B7E5A55AB3}"/>
    <cellStyle name="Currency0 15" xfId="1749" xr:uid="{63C8DDEA-F320-4BDD-A0AA-C52F604CF0AB}"/>
    <cellStyle name="Currency0 15 2" xfId="1750" xr:uid="{0ADEB3D2-A9C1-4CBD-900C-2790E34AF4C8}"/>
    <cellStyle name="Currency0 16" xfId="1751" xr:uid="{D9CDECFE-5466-49EB-AF8B-5D83FD78DD7C}"/>
    <cellStyle name="Currency0 16 2" xfId="1752" xr:uid="{8EC09438-BEA8-468B-98A1-F79D2EF3E93F}"/>
    <cellStyle name="Currency0 17" xfId="1753" xr:uid="{07904B91-1171-47B1-BF79-D1DBDEADD53A}"/>
    <cellStyle name="Currency0 17 2" xfId="1754" xr:uid="{9C3EEB90-C515-4E46-996B-58E634C190C7}"/>
    <cellStyle name="Currency0 18" xfId="1755" xr:uid="{3F92D5FF-7FD1-4D8C-B197-67ED2582711E}"/>
    <cellStyle name="Currency0 18 2" xfId="1756" xr:uid="{0F9EF7C6-708A-4CD1-A068-F884F6366C69}"/>
    <cellStyle name="Currency0 19" xfId="1757" xr:uid="{55D2F9FE-1CA7-4185-B214-588A2CB9346C}"/>
    <cellStyle name="Currency0 19 2" xfId="1758" xr:uid="{3798C886-CA8C-4358-BC3D-0D665189EB47}"/>
    <cellStyle name="Currency0 2" xfId="1759" xr:uid="{FCDE4167-D9B5-4656-9A59-2ED5FF27BFC3}"/>
    <cellStyle name="Currency0 2 2" xfId="1760" xr:uid="{B6F6A16A-CE34-41CD-BBB6-B105970168DE}"/>
    <cellStyle name="Currency0 2 2 2" xfId="1761" xr:uid="{576E3496-46A7-4945-9576-6349B0363B8C}"/>
    <cellStyle name="Currency0 20" xfId="1762" xr:uid="{CB365184-6761-4812-8775-686C3ED04450}"/>
    <cellStyle name="Currency0 20 2" xfId="1763" xr:uid="{3E959E08-01FA-4963-A36F-E43C3CFD7EFB}"/>
    <cellStyle name="Currency0 3" xfId="1764" xr:uid="{D16AA2D3-AB14-44F9-B57C-F61E64566500}"/>
    <cellStyle name="Currency0 3 2" xfId="1765" xr:uid="{C7BF71A0-0CB4-452D-B103-645F71CEAF2F}"/>
    <cellStyle name="Currency0 4" xfId="1766" xr:uid="{4665B3AD-26A1-4DC1-ADC0-DCB940695FA2}"/>
    <cellStyle name="Currency0 4 2" xfId="1767" xr:uid="{4329F09F-71EA-4520-8C93-EB99C29F818E}"/>
    <cellStyle name="Currency0 5" xfId="1768" xr:uid="{DF43FDF0-A80C-4458-80EF-9D035B5D1B09}"/>
    <cellStyle name="Currency0 5 2" xfId="1769" xr:uid="{9CEBF04C-8733-41FD-B383-F0E32393596D}"/>
    <cellStyle name="Currency0 6" xfId="1770" xr:uid="{05C4F3DD-A85F-44A9-A738-06123D6666E0}"/>
    <cellStyle name="Currency0 6 2" xfId="1771" xr:uid="{47B691D7-E492-4944-B613-0E753CBFBDA4}"/>
    <cellStyle name="Currency0 7" xfId="1772" xr:uid="{52CC8D53-C83E-40A9-B64B-02A3911BB4DF}"/>
    <cellStyle name="Currency0 7 2" xfId="1773" xr:uid="{8D2DFF25-CE1F-4335-9172-FCFB0FAB2FE5}"/>
    <cellStyle name="Currency0 8" xfId="1774" xr:uid="{06C87F69-63EE-4B89-B707-4B34A6C2413B}"/>
    <cellStyle name="Currency0 8 2" xfId="1775" xr:uid="{41AE8B3F-31BD-4B59-B4B7-ADDA09DBFFC8}"/>
    <cellStyle name="Currency0 9" xfId="1776" xr:uid="{090723F1-E889-4848-B0A2-6401ADB8C644}"/>
    <cellStyle name="Currency0 9 2" xfId="1777" xr:uid="{957F450A-60BF-47A7-9DDD-50665BE0B428}"/>
    <cellStyle name="Currency1" xfId="55006" xr:uid="{31986E05-7EC7-4B34-9F67-381133334632}"/>
    <cellStyle name="Currency2" xfId="55007" xr:uid="{84FA03C6-E445-4037-804E-6C36C31F85C2}"/>
    <cellStyle name="Currency2 2" xfId="55008" xr:uid="{F2D9B1BA-0ECB-4B43-BE95-E63F4D25B08B}"/>
    <cellStyle name="Currency2_March_LTD_Premium" xfId="55009" xr:uid="{F567B3F7-3FEF-4231-BB6F-CF48C951274F}"/>
    <cellStyle name="Currency-Rounded" xfId="55010" xr:uid="{6ABE7226-46E3-4F13-96EC-BBA494D41A92}"/>
    <cellStyle name="Currencyunder" xfId="55011" xr:uid="{47946032-CA89-4BF2-8189-DF02AE730AB3}"/>
    <cellStyle name="Currsmall" xfId="55012" xr:uid="{486210E4-037C-46C7-8913-41D5A3499999}"/>
    <cellStyle name="CurrU" xfId="55013" xr:uid="{8A0CDB69-1A9A-4BBE-9264-167520A2C31E}"/>
    <cellStyle name="Custom" xfId="55014" xr:uid="{4850BCBB-34A3-435B-B5D1-5E9092D62EDC}"/>
    <cellStyle name="Custom 2" xfId="55015" xr:uid="{A3593457-2CBC-4B2A-98A4-B6BB7A7A7ABE}"/>
    <cellStyle name="cv0" xfId="55016" xr:uid="{C19B0145-02E4-4409-BBA3-849677152F3E}"/>
    <cellStyle name="D" xfId="55017" xr:uid="{EBDE0D15-6C48-431B-AEB0-463C8EBBF874}"/>
    <cellStyle name="D 2" xfId="55018" xr:uid="{33A03098-60EE-486A-B556-A1628FC9A981}"/>
    <cellStyle name="d_NEW - Pop Quarterly LBOv70" xfId="55019" xr:uid="{5E64527D-AD5E-4624-8E1D-9190804C211C}"/>
    <cellStyle name="d_RACH LBO Model 04.14.04 - stub" xfId="55020" xr:uid="{FE3A34BB-610D-490F-B0E7-F90108914424}"/>
    <cellStyle name="d_yield" xfId="55021" xr:uid="{2E2CAD97-0F67-4007-92AA-78BB519DE1AC}"/>
    <cellStyle name="d_yield 2" xfId="55022" xr:uid="{F064BD10-547A-466B-BBD9-22AF9CF71747}"/>
    <cellStyle name="d_yield_CompSheet" xfId="55023" xr:uid="{B282B5DC-29D2-44BE-B9F0-E7F6D4A4DF90}"/>
    <cellStyle name="d_yield_CompSheet_LANCE_Model_v0.6.DCF.MASTER.Name" xfId="55024" xr:uid="{CA57D5C3-6DC3-4F5B-9ADC-9771C6FA4449}"/>
    <cellStyle name="d_yield_Proj10_WACC-CableCar_LANCE_Model_v0.6.DCF.MASTER.Name" xfId="55025" xr:uid="{EBF30CF2-CCC3-4E83-9114-A386D349E96D}"/>
    <cellStyle name="Dash" xfId="55026" xr:uid="{1F952D04-59DC-4D8C-80D1-DEB21A2C983F}"/>
    <cellStyle name="Data" xfId="55027" xr:uid="{64C14E2A-6458-4340-BA58-1F27A88E8B57}"/>
    <cellStyle name="Data 2" xfId="55028" xr:uid="{AAD2175A-A875-4A38-8BFE-C7A2C2ED2107}"/>
    <cellStyle name="Data 3" xfId="55029" xr:uid="{24135E2D-2D29-401F-BFA7-A30553590C09}"/>
    <cellStyle name="Data Comma" xfId="55030" xr:uid="{3B8E338C-83C3-4B24-A7F2-F94228DCF48A}"/>
    <cellStyle name="Data Dollar" xfId="55031" xr:uid="{8777ED26-ABCC-432B-B59F-A73FF70CE000}"/>
    <cellStyle name="Data Entry" xfId="55032" xr:uid="{0B3CDCB4-60DA-4F0F-A123-B68317C404B1}"/>
    <cellStyle name="Data Link" xfId="55033" xr:uid="{4F329AB6-63E1-4145-932B-C029CB2C2EAE}"/>
    <cellStyle name="Data_Pro Forma - Liberty - rev 08.13.08" xfId="55034" xr:uid="{1012102A-5B94-4151-BA37-9A0B0E86A111}"/>
    <cellStyle name="Date" xfId="1778" xr:uid="{81E71DCA-A339-468D-88F7-B060608DC41A}"/>
    <cellStyle name="Date - Style3" xfId="55035" xr:uid="{26458586-9501-4D2E-94C1-2063B6BE47FE}"/>
    <cellStyle name="Date - Style4" xfId="55036" xr:uid="{0A2B27AD-8067-4324-9258-7A3D357E1057}"/>
    <cellStyle name="Date [dmy]" xfId="55037" xr:uid="{D9C77279-8A11-4155-9EDF-77BB01F2C8F0}"/>
    <cellStyle name="Date [D-M-Y]" xfId="55038" xr:uid="{5DC6BAE7-CD2C-4AE4-86DE-4F339D018952}"/>
    <cellStyle name="Date [M/D/Y]" xfId="55039" xr:uid="{8084BD34-92F3-4371-BBB5-558BD856AECE}"/>
    <cellStyle name="Date [M/Y]" xfId="55040" xr:uid="{71BC850C-FCD2-4193-A665-E37071B3ADC3}"/>
    <cellStyle name="Date [mm-d-yyyy]" xfId="55041" xr:uid="{AC3E686C-5974-4640-8730-91E6FA5EDE25}"/>
    <cellStyle name="Date [mmm-d-yyyy]" xfId="55042" xr:uid="{CB0AE2EF-859E-4318-94BD-9587C6192FEB}"/>
    <cellStyle name="Date [MMM-YY]" xfId="55043" xr:uid="{9134910A-D390-4447-9E36-D069AC2F36B6}"/>
    <cellStyle name="Date [mmm-yyyy]" xfId="55044" xr:uid="{C120B979-05C6-4DE8-ADF1-13A160E678D5}"/>
    <cellStyle name="Date [mmm-yyyy] 2" xfId="55045" xr:uid="{7866CBC7-48D5-4D51-9958-2B6AC9973109}"/>
    <cellStyle name="Date [mmm-yyyy] 3" xfId="55046" xr:uid="{B1359398-FB0C-47D5-AF63-5663F152C24D}"/>
    <cellStyle name="Date [my]" xfId="55047" xr:uid="{72CAF4D3-F4F9-4B3A-9DAB-2A49DF78D09F}"/>
    <cellStyle name="Date [y]" xfId="55048" xr:uid="{B6F2EAF6-D142-454D-889B-BBEFBA2133DC}"/>
    <cellStyle name="Date [y] 2" xfId="55049" xr:uid="{2112C008-E969-4249-84E2-F5DDAFA066E0}"/>
    <cellStyle name="Date 10" xfId="1779" xr:uid="{F690E4B0-0990-4E47-93E8-E091A1DE1DBE}"/>
    <cellStyle name="Date 10 2" xfId="1780" xr:uid="{E684BFD7-D145-4775-8296-1BAB8E81A602}"/>
    <cellStyle name="Date 11" xfId="1781" xr:uid="{0EF05BCD-6843-471F-9FE9-7EF0FB005A45}"/>
    <cellStyle name="Date 11 2" xfId="1782" xr:uid="{5FC51521-B79B-4BF2-9B4A-09325DD1A6E5}"/>
    <cellStyle name="Date 12" xfId="1783" xr:uid="{E58E7071-D2A3-4144-B084-47E55111ADFA}"/>
    <cellStyle name="Date 12 2" xfId="1784" xr:uid="{04588DDC-FD22-4317-8E5C-03C3EEA4DBFD}"/>
    <cellStyle name="Date 13" xfId="1785" xr:uid="{1FE96E30-8248-4881-9986-FD5CFF6AB972}"/>
    <cellStyle name="Date 13 2" xfId="1786" xr:uid="{B30029BE-FE22-4313-A68D-E89C76A8F25F}"/>
    <cellStyle name="Date 14" xfId="1787" xr:uid="{6C92C3A7-8A6E-4878-AFE8-461D840CF07C}"/>
    <cellStyle name="Date 14 2" xfId="1788" xr:uid="{5AF724E5-5F46-4071-AFC4-1B0DA929AEBB}"/>
    <cellStyle name="Date 15" xfId="1789" xr:uid="{C8AD28B7-75CB-443D-AF86-232E1433C2F3}"/>
    <cellStyle name="Date 15 2" xfId="1790" xr:uid="{0BE69FE0-D96B-4933-8C65-A60B0BFB4101}"/>
    <cellStyle name="Date 16" xfId="1791" xr:uid="{B137AEEA-BD98-4504-A009-D40E481EE4D0}"/>
    <cellStyle name="Date 16 2" xfId="1792" xr:uid="{83899869-359B-4ECC-8D56-21384AB7DE22}"/>
    <cellStyle name="Date 17" xfId="1793" xr:uid="{7D06957C-6344-494F-BB49-5D9CF82019BC}"/>
    <cellStyle name="Date 17 2" xfId="1794" xr:uid="{22A45D08-85EE-4909-BADA-3F73F4881E08}"/>
    <cellStyle name="Date 18" xfId="1795" xr:uid="{774E14FB-C4EC-44A4-94D0-981218BF1DE8}"/>
    <cellStyle name="Date 18 2" xfId="1796" xr:uid="{B5F6F7FD-B02A-49D9-B183-83F896B87641}"/>
    <cellStyle name="Date 19" xfId="1797" xr:uid="{7ECB63E0-EBD2-4FE6-8161-B88FE8879979}"/>
    <cellStyle name="Date 19 2" xfId="1798" xr:uid="{1134AD55-7C4D-4BCB-98C8-55401440A82A}"/>
    <cellStyle name="Date 2" xfId="1799" xr:uid="{D1B2DBC1-81B1-4386-A7E7-988F99EE0EB2}"/>
    <cellStyle name="Date 2 2" xfId="1800" xr:uid="{667A401D-1021-4929-9062-F14998E9A563}"/>
    <cellStyle name="Date 2 2 2" xfId="1801" xr:uid="{8F21DB4A-C987-40E2-9DD3-3FEF312DF424}"/>
    <cellStyle name="Date 2 3" xfId="1802" xr:uid="{67B1240D-2AE2-46EA-AC64-639CFE493807}"/>
    <cellStyle name="Date 2_Copy of NRI Daily Sales 09 13 10 (2)" xfId="1803" xr:uid="{6EB72D3E-A397-4BC6-A652-1CD6D7C054FE}"/>
    <cellStyle name="Date 20" xfId="1804" xr:uid="{820F01F5-6604-4DBF-A56E-3294DE55F37E}"/>
    <cellStyle name="Date 20 2" xfId="1805" xr:uid="{3A9B997C-B263-4EA8-AC89-22E31AC0AADA}"/>
    <cellStyle name="Date 21" xfId="1806" xr:uid="{84848276-8539-497B-8AA8-F4DA21AF00DB}"/>
    <cellStyle name="Date 21 2" xfId="1807" xr:uid="{57463498-5A7D-4F73-8EEA-AFC34652FAFA}"/>
    <cellStyle name="Date 22" xfId="1808" xr:uid="{80DBCC82-6D02-474A-B6C2-E3C7C168B7C1}"/>
    <cellStyle name="Date 22 2" xfId="1809" xr:uid="{80442B24-EF12-4ED4-823A-91478D9E4A08}"/>
    <cellStyle name="Date 23" xfId="1810" xr:uid="{7F44CF57-220E-4BC3-81BA-B65F46B69491}"/>
    <cellStyle name="Date 23 2" xfId="1811" xr:uid="{E4576B58-A848-4DF5-AA15-D7267502D21D}"/>
    <cellStyle name="Date 24" xfId="1812" xr:uid="{5D33C4F3-C8EA-474A-84E6-047F248368BF}"/>
    <cellStyle name="Date 24 2" xfId="1813" xr:uid="{21A58C01-83F0-4F93-8E94-355906F0298D}"/>
    <cellStyle name="Date 25" xfId="1814" xr:uid="{66330B5E-059B-4C25-A648-8E2493C2BC75}"/>
    <cellStyle name="Date 25 2" xfId="1815" xr:uid="{4A5FD812-543F-4FCF-A529-EFAF963C530E}"/>
    <cellStyle name="Date 26" xfId="1816" xr:uid="{CB3324F7-0721-40EC-AB6B-5BD30B6DC78B}"/>
    <cellStyle name="Date 26 2" xfId="1817" xr:uid="{476C157C-1D47-4E0F-A315-427DB6F6AE93}"/>
    <cellStyle name="Date 27" xfId="1818" xr:uid="{E42439B6-F1D7-4514-B0B1-B56111BDE928}"/>
    <cellStyle name="Date 27 2" xfId="1819" xr:uid="{40543F96-6AEE-4714-901A-5DE0A531D5C0}"/>
    <cellStyle name="Date 28" xfId="1820" xr:uid="{5E9BAE0A-BB69-4001-A076-18B790014ABA}"/>
    <cellStyle name="Date 28 2" xfId="1821" xr:uid="{56023D58-39D3-4FFB-B308-7E84063869AD}"/>
    <cellStyle name="Date 29" xfId="1822" xr:uid="{729432D4-C5CD-4310-8F3E-EB1508E76856}"/>
    <cellStyle name="Date 29 2" xfId="1823" xr:uid="{7382CA2A-2EEE-4891-9EA9-DF8DE4D18354}"/>
    <cellStyle name="Date 3" xfId="1824" xr:uid="{D1E6140B-72C3-4943-A06D-8527ADB89BD7}"/>
    <cellStyle name="Date 3 2" xfId="1825" xr:uid="{AC210ACB-702D-4C87-9300-A353012C7801}"/>
    <cellStyle name="Date 3 2 2" xfId="1826" xr:uid="{036208F1-8945-454F-B798-3F8F3089C967}"/>
    <cellStyle name="Date 3 3" xfId="1827" xr:uid="{CEB249EA-739D-41AB-BB28-BD36FC5F208F}"/>
    <cellStyle name="Date 3_Copy of NRI Daily Sales 09 13 10 (2)" xfId="1828" xr:uid="{E1ABAA9E-28F1-456C-8E03-D78D2E7B3DD9}"/>
    <cellStyle name="Date 30" xfId="1829" xr:uid="{F4D0474E-8F5A-40DA-8EE4-7EA142CBAB1E}"/>
    <cellStyle name="Date 30 2" xfId="1830" xr:uid="{66C93DDB-6F99-4E84-B2B1-395C11D6E960}"/>
    <cellStyle name="Date 31" xfId="1831" xr:uid="{2268899B-E1DF-4AD8-941E-B0E618990D27}"/>
    <cellStyle name="Date 31 2" xfId="1832" xr:uid="{6A924A0F-7D2D-4A4A-898D-5938AAFA8D09}"/>
    <cellStyle name="Date 32" xfId="1833" xr:uid="{E9B8319E-6BFA-48A0-82B9-8F907C141730}"/>
    <cellStyle name="Date 32 2" xfId="1834" xr:uid="{9DCCB696-D402-4754-B18D-089BE4DFC006}"/>
    <cellStyle name="Date 33" xfId="1835" xr:uid="{C5D97B78-69AF-4E70-9231-9CEE0BA9CB4F}"/>
    <cellStyle name="Date 33 2" xfId="1836" xr:uid="{E48EA244-7028-43EB-B219-32766A5AF043}"/>
    <cellStyle name="Date 34" xfId="1837" xr:uid="{79CF0885-E51A-4A71-ACB9-C51C857E94DD}"/>
    <cellStyle name="Date 34 2" xfId="1838" xr:uid="{6DAACEB0-31E3-45A5-A541-605AEA279955}"/>
    <cellStyle name="Date 35" xfId="1839" xr:uid="{8B3CD48F-B1AD-4E0B-9809-BAAE4DEF4460}"/>
    <cellStyle name="Date 35 2" xfId="1840" xr:uid="{F079114A-1F8C-47BD-9A2B-7F77D5EFCB22}"/>
    <cellStyle name="Date 36" xfId="1841" xr:uid="{B836CB2A-6A70-4477-B5BE-A57407988D45}"/>
    <cellStyle name="Date 36 2" xfId="1842" xr:uid="{FAA81A65-0F78-4AC6-B29B-1F682706F4DC}"/>
    <cellStyle name="Date 37" xfId="1843" xr:uid="{9619549D-544C-4BF8-9B5A-8220AC0C98C7}"/>
    <cellStyle name="Date 37 2" xfId="1844" xr:uid="{E4F99A95-E35D-440E-8272-D693CC76A325}"/>
    <cellStyle name="Date 4" xfId="1845" xr:uid="{6FE5F0ED-149B-4688-AAAD-016AE07714A5}"/>
    <cellStyle name="Date 4 2" xfId="1846" xr:uid="{8B867E53-D214-46E0-A3E4-3205F2B41E82}"/>
    <cellStyle name="Date 4 2 2" xfId="1847" xr:uid="{BEFD5B63-A5B6-4186-8D33-987DFE2CF4FC}"/>
    <cellStyle name="Date 4 3" xfId="1848" xr:uid="{F0752902-F348-4874-A706-AC09DC818657}"/>
    <cellStyle name="Date 4_Copy of NRI Daily Sales 09 13 10 (2)" xfId="1849" xr:uid="{A53884EE-3A87-44B7-A29F-05FE288161F6}"/>
    <cellStyle name="Date 5" xfId="1850" xr:uid="{AC64E683-F28E-4F99-841A-809A0CF1763D}"/>
    <cellStyle name="Date 5 2" xfId="1851" xr:uid="{54AA07BB-CB1F-423D-A28A-82746B525D7E}"/>
    <cellStyle name="Date 5 2 2" xfId="1852" xr:uid="{BA69BACF-896F-4774-A957-B7547577DE19}"/>
    <cellStyle name="Date 5 3" xfId="1853" xr:uid="{B1D79CE8-B546-49A9-97AB-62AEB8A874D1}"/>
    <cellStyle name="Date 5_Copy of NRI Daily Sales 09 13 10 (2)" xfId="1854" xr:uid="{8814A372-5EBA-4E9D-88A9-8858CA751E3E}"/>
    <cellStyle name="Date 6" xfId="1855" xr:uid="{F4FDBCDA-9FC2-49DB-9E18-6321750BE13B}"/>
    <cellStyle name="Date 6 2" xfId="1856" xr:uid="{5FFA2491-40EF-4553-8720-6BD0FC82FED2}"/>
    <cellStyle name="Date 6 2 2" xfId="1857" xr:uid="{BFCB6748-3BCD-4B2A-B933-277D4F6A0A6B}"/>
    <cellStyle name="Date 6 3" xfId="1858" xr:uid="{93CC736B-DB7A-48F4-A03F-AC52D291F39A}"/>
    <cellStyle name="Date 6_Copy of NRI Daily Sales 09 13 10 (2)" xfId="1859" xr:uid="{388ADBA6-8779-4571-852D-9EC69B55E569}"/>
    <cellStyle name="Date 7" xfId="1860" xr:uid="{2092D740-45ED-46E0-8403-74745077BA19}"/>
    <cellStyle name="Date 7 2" xfId="1861" xr:uid="{6ECEFC45-4906-47BA-99B4-9B4CAC860D39}"/>
    <cellStyle name="Date 7 2 2" xfId="1862" xr:uid="{6B56E657-298F-4866-A391-366A220C4B6B}"/>
    <cellStyle name="Date 7 3" xfId="1863" xr:uid="{B3E715F5-0657-48BE-A7F4-7937CBD267D6}"/>
    <cellStyle name="Date 7_Copy of NRI Daily Sales 09 13 10 (2)" xfId="1864" xr:uid="{5612C37A-9046-4AE0-B9C8-8A9842FA6D57}"/>
    <cellStyle name="Date 8" xfId="1865" xr:uid="{E6A55319-5602-4860-A5A8-A1E7CD30B298}"/>
    <cellStyle name="Date 8 2" xfId="1866" xr:uid="{D2E31CEA-CD9F-471E-A5AE-B6A3039DD9D7}"/>
    <cellStyle name="Date 8 2 2" xfId="1867" xr:uid="{02CED34B-30E5-4EF6-9D73-BD49D8825E50}"/>
    <cellStyle name="Date 8 3" xfId="1868" xr:uid="{730BF7E1-FB6F-4873-B4ED-8263968E4FEC}"/>
    <cellStyle name="Date 8_Copy of NRI Daily Sales 09 13 10 (2)" xfId="1869" xr:uid="{64B67CA8-B030-48A4-9C30-CFBF6E430F80}"/>
    <cellStyle name="Date 9" xfId="1870" xr:uid="{B90B9DEA-B9E4-4C37-8F5D-AA0A5512CA6A}"/>
    <cellStyle name="Date 9 2" xfId="1871" xr:uid="{50154FCE-2999-469E-8D90-06DAEBB3ACD2}"/>
    <cellStyle name="Date Aligned" xfId="55050" xr:uid="{B5A4B4B6-6CBD-453D-A76A-0591452C7C29}"/>
    <cellStyle name="Date Aligned*" xfId="55051" xr:uid="{42C18DDB-AB65-4B6B-BDF2-C8B6BE5F51C0}"/>
    <cellStyle name="Date Short" xfId="55052" xr:uid="{55048A68-DF1B-4C93-B1EC-CE439A6B8B57}"/>
    <cellStyle name="Date_~5164998" xfId="55053" xr:uid="{B8226BB5-8F8F-4AB6-8DF5-6443FD11AA24}"/>
    <cellStyle name="Date1" xfId="55054" xr:uid="{92988F83-E549-4665-8504-933FA1A30C7A}"/>
    <cellStyle name="Date2" xfId="55055" xr:uid="{0BA096FB-812D-4FE8-9651-19C97A239C84}"/>
    <cellStyle name="Dates" xfId="55056" xr:uid="{7722D897-9602-40C5-BB4E-8C758205481D}"/>
    <cellStyle name="DateYear" xfId="55057" xr:uid="{E0F2AD43-C8C6-41F5-AF9A-F3D3D21A4809}"/>
    <cellStyle name="decimal" xfId="55058" xr:uid="{D2074870-7E5A-4EE3-A9BF-C8E710E6A76F}"/>
    <cellStyle name="DELTA" xfId="55059" xr:uid="{055B0465-BAF4-495C-835B-FEF3A475FAF4}"/>
    <cellStyle name="DetailIndented" xfId="1872" xr:uid="{9CEEDD83-5EB0-41AA-9970-2409EC1F3430}"/>
    <cellStyle name="DetailIndented 2" xfId="1873" xr:uid="{F029F0DB-81C4-4D8F-B8CD-68493A3C2A42}"/>
    <cellStyle name="DetailIndented 3" xfId="55060" xr:uid="{2644F4C9-2DEB-4BDD-AD2B-3E4B4F4CEFC7}"/>
    <cellStyle name="DetailIndented 4" xfId="55061" xr:uid="{78569591-8769-492F-BE39-F10BAA4DECC6}"/>
    <cellStyle name="DetailIndented 5" xfId="55062" xr:uid="{9F3E5B96-4776-4884-B6C4-06DA5E9A7EB3}"/>
    <cellStyle name="DetailTotalNumber" xfId="1874" xr:uid="{3C2ABB5C-EF94-4B88-BDFB-F7488770FBBD}"/>
    <cellStyle name="DetailTotalNumber 2" xfId="1875" xr:uid="{C7FA9701-39E3-4432-AD97-DF97609D632E}"/>
    <cellStyle name="DetailTotalNumber 3" xfId="55063" xr:uid="{F61E4CB6-F269-4FE6-8CA2-F79F2BDAFC79}"/>
    <cellStyle name="DetailTotalNumber 4" xfId="55064" xr:uid="{CDAFB325-B0C9-426C-947A-FE390479D754}"/>
    <cellStyle name="DetailTotalNumber 5" xfId="55065" xr:uid="{57C9A0FD-82B6-4B8C-9824-BF4F870BECF2}"/>
    <cellStyle name="DetailTotalNumber 6" xfId="55066" xr:uid="{FBB0E2FB-6A1F-428E-A1D2-1BA2BF35FBCB}"/>
    <cellStyle name="DetailTotalRate" xfId="1876" xr:uid="{667C170B-2851-4EA2-8E2E-1811D4421C55}"/>
    <cellStyle name="DetailTotalRate 2" xfId="55067" xr:uid="{466F3D87-BF9D-4936-8380-2D67F287BC29}"/>
    <cellStyle name="Dezimal [0]_Compiling Utility Macros" xfId="55068" xr:uid="{09083E42-BF94-41E6-AACE-F3A329B4346F}"/>
    <cellStyle name="Dezimal_Compiling Utility Macros" xfId="55069" xr:uid="{4E5D8054-D418-4181-9799-2397BA511DE1}"/>
    <cellStyle name="Dialog Result" xfId="55070" xr:uid="{4AC6A13D-0AFB-417A-A77F-13B48F548D56}"/>
    <cellStyle name="Dialog Result 2" xfId="55071" xr:uid="{07A0748C-B20A-4B15-ABC3-B19E0BA2D922}"/>
    <cellStyle name="Dialog Result 3" xfId="55072" xr:uid="{C351BD2E-1ADB-49C2-9EB3-80075CFF7CBD}"/>
    <cellStyle name="dohm" xfId="55073" xr:uid="{778E7C1F-A34A-45FF-B54D-18309FC4DCC5}"/>
    <cellStyle name="dohm1" xfId="55074" xr:uid="{847508FB-788C-41BF-B7DB-AFAEA86F6CE7}"/>
    <cellStyle name="dohm2" xfId="55075" xr:uid="{CF0A0459-21E5-430B-84CC-EA33951CA527}"/>
    <cellStyle name="dollar" xfId="55076" xr:uid="{66A7265B-6995-4269-B093-53A1F19A597E}"/>
    <cellStyle name="Dollar1" xfId="55077" xr:uid="{2C59AA3A-A984-4FDD-9C34-33CFF68A98A5}"/>
    <cellStyle name="Dollar1Blue" xfId="55078" xr:uid="{2A8900D5-0623-4CE3-8ACA-A2260C731012}"/>
    <cellStyle name="Dollar2" xfId="55079" xr:uid="{CCD6AC57-37A4-4CE5-87B8-D388CF6DBB65}"/>
    <cellStyle name="Dollar3" xfId="55080" xr:uid="{D5FDBD4B-F255-4F34-9530-250CD8EE91BF}"/>
    <cellStyle name="dollarb" xfId="55081" xr:uid="{E2336320-CA7B-4BD1-8B68-CAAB3B1918CD}"/>
    <cellStyle name="dollarl" xfId="55082" xr:uid="{42B5A332-86C9-4DE8-A1C8-503487312A80}"/>
    <cellStyle name="Dollars" xfId="55083" xr:uid="{64192134-8B9D-4100-B429-4F11C049C9B2}"/>
    <cellStyle name="Dollars 2" xfId="55084" xr:uid="{7AB7B364-4B92-492D-A0C1-B7983D37ECED}"/>
    <cellStyle name="Dollars 3" xfId="55085" xr:uid="{0E616BC2-3D8B-4DE1-8E27-BFD082B934DD}"/>
    <cellStyle name="Dollars 4" xfId="55086" xr:uid="{367E4EF3-EEB2-453A-94B3-AE5E709BCFD8}"/>
    <cellStyle name="Dollars 5" xfId="55087" xr:uid="{36BE1879-2A58-45CC-AEF0-29712FFB5F0C}"/>
    <cellStyle name="DollarWhole" xfId="55088" xr:uid="{2D04E558-C54E-4D40-A49A-6988BED1E193}"/>
    <cellStyle name="Dotted Line" xfId="55089" xr:uid="{7E5B304A-CE8F-48D7-B7B4-5115448A2B86}"/>
    <cellStyle name="Double" xfId="55090" xr:uid="{1938C42A-60C0-44B9-8DD6-D34EE7D45479}"/>
    <cellStyle name="Double Accounting" xfId="55091" xr:uid="{57F97B00-0847-45DB-8CEA-EC6A44D8085D}"/>
    <cellStyle name="Driver" xfId="55092" xr:uid="{BEBCF020-630C-4B63-9D59-9AB63CB3EF63}"/>
    <cellStyle name="Emphasis 1" xfId="1877" xr:uid="{E26CA6B2-B2AE-49E1-B098-A9F24C3630E9}"/>
    <cellStyle name="Emphasis 1 2" xfId="1878" xr:uid="{AF2EC147-5C34-46BF-BE65-9B9F0AFEAC59}"/>
    <cellStyle name="Emphasis 2" xfId="1879" xr:uid="{B7F213DC-7FD9-4EBE-B92E-3F0A8FF4510C}"/>
    <cellStyle name="Emphasis 2 2" xfId="1880" xr:uid="{22C42E31-7476-4116-A939-6F368676CF3D}"/>
    <cellStyle name="Emphasis 3" xfId="1881" xr:uid="{D7A585B9-7544-43FF-AAD0-6F8DAE61F81F}"/>
    <cellStyle name="Enter Currency (0)" xfId="55093" xr:uid="{2B95B6E3-F945-4C7A-A621-F3F46585764C}"/>
    <cellStyle name="Enter Currency (2)" xfId="55094" xr:uid="{42FF2329-B7ED-4FBF-AAD0-AC5709EB5460}"/>
    <cellStyle name="Enter Units (0)" xfId="55095" xr:uid="{F1BFE59F-6021-46C8-B1AE-4C41DE87D902}"/>
    <cellStyle name="Enter Units (1)" xfId="55096" xr:uid="{0EB96583-5B1F-488F-BFF4-BF5CA2A2954C}"/>
    <cellStyle name="Enter Units (2)" xfId="55097" xr:uid="{019589F9-5D65-4787-AAA0-790AD330B571}"/>
    <cellStyle name="Entered" xfId="55098" xr:uid="{AAC08413-CD13-4CA0-B392-E77454C421B0}"/>
    <cellStyle name="EPS_Inputs" xfId="55099" xr:uid="{DACEAC1A-D8F7-44A1-B19A-DD54387E52AE}"/>
    <cellStyle name="Eric1" xfId="55100" xr:uid="{47F976EE-D8FC-4310-9728-6BCDA077316D}"/>
    <cellStyle name="Eric2" xfId="55101" xr:uid="{C6682747-4DB0-4198-B650-F367FFBC34B9}"/>
    <cellStyle name="Eric3" xfId="55102" xr:uid="{12208388-F219-477C-9F30-1B09269E58DE}"/>
    <cellStyle name="Error_Check" xfId="55103" xr:uid="{01B563DF-3F64-4F32-98EF-61D6ECE26DA0}"/>
    <cellStyle name="ErrorMessage" xfId="55104" xr:uid="{D7946D3B-261B-4CDB-B628-052C8AE04685}"/>
    <cellStyle name="Escalation" xfId="1882" xr:uid="{2742D256-6A97-4154-A3EB-88482B402AF6}"/>
    <cellStyle name="Escalation 2" xfId="1883" xr:uid="{0DDE6872-B4DE-4E6F-9AF7-4B5183AAFA17}"/>
    <cellStyle name="Euro" xfId="55105" xr:uid="{A5924B28-97BA-4DE3-A980-61076152B02B}"/>
    <cellStyle name="Euro 2" xfId="55106" xr:uid="{9018A145-838F-4721-9993-BE05DEA8782C}"/>
    <cellStyle name="Euro 2 2" xfId="55107" xr:uid="{E93FE564-AE3A-44E0-83E4-B5DBF609EA54}"/>
    <cellStyle name="Euro 2 3" xfId="55108" xr:uid="{498A446A-B663-48E7-AFB8-9A90F30DB9A1}"/>
    <cellStyle name="Euro 3" xfId="55109" xr:uid="{D96C0704-E44E-4180-9E18-CF1E39D29BC4}"/>
    <cellStyle name="Euro 4" xfId="55110" xr:uid="{678F9F52-3F9A-40BA-B687-BC38F0CB38D3}"/>
    <cellStyle name="Euro 4 2" xfId="55111" xr:uid="{CF194AE0-72F1-4042-BDA1-B033D417E73B}"/>
    <cellStyle name="Euro 4 3" xfId="55112" xr:uid="{777D12DC-4F9B-4FD3-8170-84EA312519A4}"/>
    <cellStyle name="Euro 5" xfId="55113" xr:uid="{D984216F-60EE-4609-AAB5-247D89D6ABA5}"/>
    <cellStyle name="Explanation" xfId="55114" xr:uid="{CAC474B1-A6CE-44F6-80FE-F3E0BD861F98}"/>
    <cellStyle name="Explanatory Text 2" xfId="1884" xr:uid="{3039B037-A8F9-4D09-A29C-9AE237100EC5}"/>
    <cellStyle name="Explanatory Text 3" xfId="1885" xr:uid="{ABAE0A21-4848-4CCD-B715-2212300BF8DD}"/>
    <cellStyle name="Explanatory Text 4" xfId="55115" xr:uid="{2C7AD464-F07D-4D74-82F9-839E1DE9E404}"/>
    <cellStyle name="Explanatory Text 5" xfId="55116" xr:uid="{DA73F56D-DAC1-486B-99D9-197DBC02F052}"/>
    <cellStyle name="F2" xfId="1886" xr:uid="{89EC47D9-2AE4-4CE7-A847-B64B8F0D8FFB}"/>
    <cellStyle name="F3" xfId="1887" xr:uid="{FFB29646-FCBD-45A3-86D5-818CC30CCF71}"/>
    <cellStyle name="F4" xfId="1888" xr:uid="{BDE0CE8B-067C-4BA4-9BCC-87288EC9DC3C}"/>
    <cellStyle name="F5" xfId="1889" xr:uid="{439A08F7-CA2C-4411-AC87-FDACDB5C2389}"/>
    <cellStyle name="F6" xfId="1890" xr:uid="{81FCB0EF-63C0-4A1F-9B48-E99CBFFD4658}"/>
    <cellStyle name="F7" xfId="1891" xr:uid="{D6339D34-4E23-4986-AFD7-FE0E4FB360BA}"/>
    <cellStyle name="F8" xfId="1892" xr:uid="{D3022998-D884-4E8A-82D6-5E8F08967FEA}"/>
    <cellStyle name="First Column" xfId="55117" xr:uid="{41D89CE0-0F3F-4622-878D-4E9AA013E481}"/>
    <cellStyle name="Fixed" xfId="1893" xr:uid="{53C86EFB-573E-4BA9-A655-1B8219892F6E}"/>
    <cellStyle name="Fixed [0]" xfId="55118" xr:uid="{7BACAADB-1393-4FC8-ACCB-86BDDF636B91}"/>
    <cellStyle name="Fixed 10" xfId="1894" xr:uid="{CC7EF92B-A125-421F-8BFA-E4087F507C57}"/>
    <cellStyle name="Fixed 10 2" xfId="1895" xr:uid="{5DB037D1-314B-45E0-8400-F15BACED37F9}"/>
    <cellStyle name="Fixed 11" xfId="1896" xr:uid="{C7BF639B-0E61-46DF-BE0A-8BE409893368}"/>
    <cellStyle name="Fixed 11 2" xfId="1897" xr:uid="{4DE3B8C3-61C3-456B-B8FB-64D7AB96BC15}"/>
    <cellStyle name="Fixed 12" xfId="1898" xr:uid="{73D8AD5B-D48E-4ECD-B15E-04E0D49D5DBF}"/>
    <cellStyle name="Fixed 12 2" xfId="1899" xr:uid="{E97B2661-69DB-4185-A10F-B188D55E331F}"/>
    <cellStyle name="Fixed 13" xfId="1900" xr:uid="{6CBEF2CF-B785-40B4-857C-DF21CA8000F8}"/>
    <cellStyle name="Fixed 13 2" xfId="1901" xr:uid="{B8BCEF1D-3121-4892-B11A-FED029B3A0D2}"/>
    <cellStyle name="Fixed 14" xfId="1902" xr:uid="{087FD2DE-1959-44A7-BF5B-8207D3B3F64D}"/>
    <cellStyle name="Fixed 14 2" xfId="1903" xr:uid="{99ED78FB-2700-4AAB-9692-62C9156A0910}"/>
    <cellStyle name="Fixed 15" xfId="1904" xr:uid="{8C8E9711-2A7D-44E2-9AA5-A5C03ACA3673}"/>
    <cellStyle name="Fixed 15 2" xfId="1905" xr:uid="{7857DA44-137A-4AD8-A0E7-BE615FCEAD4A}"/>
    <cellStyle name="Fixed 16" xfId="1906" xr:uid="{AF4B6401-9E26-44A6-9731-D2B4D3C07D1E}"/>
    <cellStyle name="Fixed 16 2" xfId="1907" xr:uid="{25FCD0BF-F6FF-43DC-BEC3-980099851EAF}"/>
    <cellStyle name="Fixed 17" xfId="1908" xr:uid="{DED1CB7D-57CE-48CA-A8E4-E00F236F4440}"/>
    <cellStyle name="Fixed 17 2" xfId="1909" xr:uid="{1145E213-CA38-4ACC-8F78-BBB8155C7422}"/>
    <cellStyle name="Fixed 18" xfId="1910" xr:uid="{219A9465-E79C-4531-8AE5-145ECD0794B2}"/>
    <cellStyle name="Fixed 18 2" xfId="1911" xr:uid="{47C46280-0E66-4116-9E09-ECB932152F08}"/>
    <cellStyle name="Fixed 19" xfId="1912" xr:uid="{6B91B44A-535C-447F-9555-F6135D898FD3}"/>
    <cellStyle name="Fixed 19 2" xfId="1913" xr:uid="{93EC1856-8643-4F21-96D2-A38272EE071C}"/>
    <cellStyle name="Fixed 2" xfId="1914" xr:uid="{AE002C77-9609-4531-82E4-C8D526441FD6}"/>
    <cellStyle name="Fixed 2 2" xfId="1915" xr:uid="{6B3880E2-8A90-4C38-B7C3-24951037D11A}"/>
    <cellStyle name="Fixed 2 2 2" xfId="1916" xr:uid="{AC264E7F-D5D4-448A-9D5D-6F7445ECE129}"/>
    <cellStyle name="Fixed 2 3" xfId="1917" xr:uid="{D5EF7F6E-D740-4B0E-885B-09F2CA98C917}"/>
    <cellStyle name="Fixed 2_Copy of NRI Daily Sales 09 13 10 (2)" xfId="1918" xr:uid="{DF4141D4-417B-441A-8798-174DFD0D0CEA}"/>
    <cellStyle name="Fixed 20" xfId="1919" xr:uid="{F924D9D9-6AD4-4CA1-AA7A-D12D0AFA89D6}"/>
    <cellStyle name="Fixed 20 2" xfId="1920" xr:uid="{CD2CA36A-5FC9-4397-BCC9-6009C17B6A6F}"/>
    <cellStyle name="Fixed 21" xfId="1921" xr:uid="{D9492E2E-434F-4D3B-BEB0-B1ECAF0631CF}"/>
    <cellStyle name="Fixed 21 2" xfId="1922" xr:uid="{C0990700-D328-4A97-9B0E-AAA309F2F91D}"/>
    <cellStyle name="Fixed 22" xfId="1923" xr:uid="{B28C501D-5459-4077-8B5B-5AEB862A77A4}"/>
    <cellStyle name="Fixed 22 2" xfId="1924" xr:uid="{5507ABC1-4EB9-4A97-BC59-6074341B91FF}"/>
    <cellStyle name="Fixed 23" xfId="1925" xr:uid="{199016A2-F743-4821-9FE9-E9200A8D4EAE}"/>
    <cellStyle name="Fixed 23 2" xfId="1926" xr:uid="{A440CA34-442E-4D80-BB13-31C9B4A07D2E}"/>
    <cellStyle name="Fixed 24" xfId="1927" xr:uid="{61BC01F1-8F63-46B4-9C70-DA5E5205A22A}"/>
    <cellStyle name="Fixed 24 2" xfId="1928" xr:uid="{6A2A9E82-8FD5-46EB-8A5B-B22F3B059C8D}"/>
    <cellStyle name="Fixed 25" xfId="1929" xr:uid="{AB20A232-3C80-4D70-8FB1-296FA103D762}"/>
    <cellStyle name="Fixed 25 2" xfId="1930" xr:uid="{17AA44C6-3691-417E-A760-7BBE65BCC720}"/>
    <cellStyle name="Fixed 26" xfId="1931" xr:uid="{76893582-80E2-4BE1-BEE7-6A4801DD9AE7}"/>
    <cellStyle name="Fixed 26 2" xfId="1932" xr:uid="{4E8A2776-ACB5-4D9D-9684-A191A7B05FC7}"/>
    <cellStyle name="Fixed 27" xfId="1933" xr:uid="{C68A9B88-C9E6-4214-93E1-AB832E304B34}"/>
    <cellStyle name="Fixed 27 2" xfId="1934" xr:uid="{EF424EDA-CCE1-4934-97C2-31B823FA453B}"/>
    <cellStyle name="Fixed 28" xfId="1935" xr:uid="{1D67343C-EED7-4B93-A837-75D58932272B}"/>
    <cellStyle name="Fixed 28 2" xfId="1936" xr:uid="{6615354C-92E8-4C72-8FA3-ABCFE71A0089}"/>
    <cellStyle name="Fixed 29" xfId="1937" xr:uid="{573FDB87-811E-4BE6-93C0-256B46AF58E9}"/>
    <cellStyle name="Fixed 29 2" xfId="1938" xr:uid="{8331637C-A42B-4CAB-9FD3-BDB289763909}"/>
    <cellStyle name="Fixed 3" xfId="1939" xr:uid="{73B78645-9CF3-4021-B040-A08905A7044E}"/>
    <cellStyle name="Fixed 3 2" xfId="1940" xr:uid="{B69051AB-DF5F-436E-8174-CA3C52E23F32}"/>
    <cellStyle name="Fixed 3 2 2" xfId="1941" xr:uid="{747BE6B1-D6F2-4A8E-A58E-3DC8B6B3977E}"/>
    <cellStyle name="Fixed 3 3" xfId="1942" xr:uid="{FF39F651-BF19-4DB2-83EA-832D0EC62B72}"/>
    <cellStyle name="Fixed 3_Copy of NRI Daily Sales 09 13 10 (2)" xfId="1943" xr:uid="{60DB7F87-90AA-41D3-9D65-7583A6D476CC}"/>
    <cellStyle name="Fixed 30" xfId="1944" xr:uid="{D3B929A9-E489-4045-B828-A6649AA16DE5}"/>
    <cellStyle name="Fixed 30 2" xfId="1945" xr:uid="{742A973D-C435-48DD-80B4-2654EC977FFB}"/>
    <cellStyle name="Fixed 31" xfId="1946" xr:uid="{0870103F-E8BF-4D61-9F59-63F5AF6630E3}"/>
    <cellStyle name="Fixed 31 2" xfId="1947" xr:uid="{9241FBCB-E061-4608-8AC6-2114AFA8009D}"/>
    <cellStyle name="Fixed 32" xfId="1948" xr:uid="{55D01592-1D67-45D1-8EF2-03935034DD48}"/>
    <cellStyle name="Fixed 32 2" xfId="1949" xr:uid="{847E14C4-159F-4231-925A-045CEB457D9A}"/>
    <cellStyle name="Fixed 33" xfId="1950" xr:uid="{919B91E4-09B2-4DB3-A0D5-65E95996BDA2}"/>
    <cellStyle name="Fixed 33 2" xfId="1951" xr:uid="{0E35FC5D-1435-410D-ABB2-86E42ABFD3FA}"/>
    <cellStyle name="Fixed 34" xfId="1952" xr:uid="{E603D728-BD91-4FDC-9DB2-3B69AAD18543}"/>
    <cellStyle name="Fixed 34 2" xfId="1953" xr:uid="{12A59EF3-2000-4DFB-BA0E-AC61D1B9DF6A}"/>
    <cellStyle name="Fixed 35" xfId="1954" xr:uid="{7C1FDCFB-C1B0-4D94-BA9E-8DA7670BA744}"/>
    <cellStyle name="Fixed 35 2" xfId="1955" xr:uid="{7F9DA560-447E-4C1C-AF03-B0757013B027}"/>
    <cellStyle name="Fixed 36" xfId="1956" xr:uid="{52DEA5A5-E246-4490-AED3-249FA09CE417}"/>
    <cellStyle name="Fixed 36 2" xfId="1957" xr:uid="{B6AC373F-9285-4370-9F71-D9C02A6D846C}"/>
    <cellStyle name="Fixed 37" xfId="1958" xr:uid="{CF3024D4-F841-4BDF-91AD-77C81D6763F5}"/>
    <cellStyle name="Fixed 37 2" xfId="1959" xr:uid="{2AFA020F-CA7B-4332-873B-14ACEDFFF63A}"/>
    <cellStyle name="Fixed 4" xfId="1960" xr:uid="{CC2DC70B-42F0-4530-8F7C-D1694A3C7EA1}"/>
    <cellStyle name="Fixed 4 2" xfId="1961" xr:uid="{37FF4126-F0E8-4A01-90AF-D9BE9CA81457}"/>
    <cellStyle name="Fixed 4 2 2" xfId="1962" xr:uid="{87CDB1BC-AE84-4989-8512-C4F0866A9E85}"/>
    <cellStyle name="Fixed 4 3" xfId="1963" xr:uid="{15EBD373-3E24-4CE1-BC9A-D8B3136265D3}"/>
    <cellStyle name="Fixed 4_Copy of NRI Daily Sales 09 13 10 (2)" xfId="1964" xr:uid="{DE7B4F5A-1667-467C-9F5F-590181FF387B}"/>
    <cellStyle name="Fixed 5" xfId="1965" xr:uid="{DFF5C3D3-D8AC-42F6-BF11-081425407074}"/>
    <cellStyle name="Fixed 5 2" xfId="1966" xr:uid="{07C8B36B-D109-48C3-BCC8-B455C4E439D5}"/>
    <cellStyle name="Fixed 5 2 2" xfId="1967" xr:uid="{6EE8B372-7F1E-48D5-8D9D-E62EBCB0298A}"/>
    <cellStyle name="Fixed 5 3" xfId="1968" xr:uid="{0DA7A88B-3A78-437E-A10D-614C252738C3}"/>
    <cellStyle name="Fixed 5_Copy of NRI Daily Sales 09 13 10 (2)" xfId="1969" xr:uid="{F07FE039-EDDF-410E-B863-59A76A093056}"/>
    <cellStyle name="Fixed 6" xfId="1970" xr:uid="{1B1FE142-65A4-4E81-AD4A-99EA35A0B1EE}"/>
    <cellStyle name="Fixed 6 2" xfId="1971" xr:uid="{5B8EC6C4-F76C-475F-9B72-FEAA598FA0C3}"/>
    <cellStyle name="Fixed 6 2 2" xfId="1972" xr:uid="{3A0571E9-7F48-4C42-80B1-7457A58B7778}"/>
    <cellStyle name="Fixed 6 3" xfId="1973" xr:uid="{38ACF3AB-AB8C-4E1E-BB09-DA176E6B03C2}"/>
    <cellStyle name="Fixed 6_Copy of NRI Daily Sales 09 13 10 (2)" xfId="1974" xr:uid="{5E8A3732-421F-49FE-A8AD-DA56C560716B}"/>
    <cellStyle name="Fixed 7" xfId="1975" xr:uid="{05A11678-0F2E-49EE-B053-4F324CFB57D7}"/>
    <cellStyle name="Fixed 7 2" xfId="1976" xr:uid="{95DB0A2B-9354-4417-A3FC-36340E6BD1F9}"/>
    <cellStyle name="Fixed 7 2 2" xfId="1977" xr:uid="{5CDEFD0F-CF28-4FE5-A39F-7D84AC5230BE}"/>
    <cellStyle name="Fixed 7 3" xfId="1978" xr:uid="{4CE0C5BD-906F-4E6A-971F-456003C72885}"/>
    <cellStyle name="Fixed 7_Copy of NRI Daily Sales 09 13 10 (2)" xfId="1979" xr:uid="{D20A9CC9-B9E3-45B5-A9B9-313EF6781F35}"/>
    <cellStyle name="Fixed 8" xfId="1980" xr:uid="{503C2876-37CA-41EA-93BF-F6A1C08F9A65}"/>
    <cellStyle name="Fixed 8 2" xfId="1981" xr:uid="{BA130333-073C-4099-A82E-AD125F100479}"/>
    <cellStyle name="Fixed 8 2 2" xfId="1982" xr:uid="{541A98DE-3BEC-43F1-91B1-DA3FCC834098}"/>
    <cellStyle name="Fixed 8 3" xfId="1983" xr:uid="{DC47FEF6-DEE9-4298-96F7-DCB53A97D3C9}"/>
    <cellStyle name="Fixed 8_Copy of NRI Daily Sales 09 13 10 (2)" xfId="1984" xr:uid="{496ADA2C-D748-4FD8-83C7-609EAD4F77C4}"/>
    <cellStyle name="Fixed 9" xfId="1985" xr:uid="{9E8D9C11-8947-4887-AA6C-53B903C42CF3}"/>
    <cellStyle name="Fixed 9 2" xfId="1986" xr:uid="{5A898D5A-DC64-4D81-AED3-F0DC0B3EE201}"/>
    <cellStyle name="Fixed_Copy of Ghost Pine 20100805_76.8 MW_BASE CASE (updated PF)kc4" xfId="55119" xr:uid="{47988C3C-5C69-4D68-9814-EA28FF0ABE65}"/>
    <cellStyle name="Fixed3 - Style3" xfId="55120" xr:uid="{DFF394F0-A4AD-4FC1-8999-5478EC747AD4}"/>
    <cellStyle name="fo]_x000d__x000a_UserName=Murat Zelef_x000d__x000a_UserCompany=Bumerang_x000d__x000a__x000d__x000a_[File Paths]_x000d__x000a_WorkingDirectory=C:\EQUIS\DLWIN_x000d__x000a_DownLoader=C" xfId="55121" xr:uid="{F38D56CB-4373-40A4-A6F3-5C9F7A9F2211}"/>
    <cellStyle name="fo]_x000d__x000a_UserName=Murat Zelef_x000d__x000a_UserCompany=Bumerang_x000d__x000a__x000d__x000a_[File Paths]_x000d__x000a_WorkingDirectory=C:\EQUIS\DLWIN_x000d__x000a_DownLoader=C 10" xfId="55122" xr:uid="{C11163C3-2248-4AF2-BFE6-04D5C04ACD3B}"/>
    <cellStyle name="fo]_x000d__x000a_UserName=Murat Zelef_x000d__x000a_UserCompany=Bumerang_x000d__x000a__x000d__x000a_[File Paths]_x000d__x000a_WorkingDirectory=C:\EQUIS\DLWIN_x000d__x000a_DownLoader=C 10 2" xfId="55123" xr:uid="{89BA3B7A-48D7-49C9-94A1-687AB27B7B48}"/>
    <cellStyle name="fo]_x000d__x000a_UserName=Murat Zelef_x000d__x000a_UserCompany=Bumerang_x000d__x000a__x000d__x000a_[File Paths]_x000d__x000a_WorkingDirectory=C:\EQUIS\DLWIN_x000d__x000a_DownLoader=C 10 2 2" xfId="55124" xr:uid="{15C1C0BB-234F-4208-BF42-D74468F9E4D1}"/>
    <cellStyle name="fo]_x000d__x000a_UserName=Murat Zelef_x000d__x000a_UserCompany=Bumerang_x000d__x000a__x000d__x000a_[File Paths]_x000d__x000a_WorkingDirectory=C:\EQUIS\DLWIN_x000d__x000a_DownLoader=C 11" xfId="55125" xr:uid="{6F4205B5-F4EF-44E4-B3B7-1EEFCB1FA582}"/>
    <cellStyle name="fo]_x000d__x000a_UserName=Murat Zelef_x000d__x000a_UserCompany=Bumerang_x000d__x000a__x000d__x000a_[File Paths]_x000d__x000a_WorkingDirectory=C:\EQUIS\DLWIN_x000d__x000a_DownLoader=C 12" xfId="55126" xr:uid="{F62A0C1D-C11C-461D-BADC-141F1FE9C28D}"/>
    <cellStyle name="fo]_x000d__x000a_UserName=Murat Zelef_x000d__x000a_UserCompany=Bumerang_x000d__x000a__x000d__x000a_[File Paths]_x000d__x000a_WorkingDirectory=C:\EQUIS\DLWIN_x000d__x000a_DownLoader=C 13" xfId="55127" xr:uid="{9F44AB59-C9B0-476C-B150-68A25935628B}"/>
    <cellStyle name="fo]_x000d__x000a_UserName=Murat Zelef_x000d__x000a_UserCompany=Bumerang_x000d__x000a__x000d__x000a_[File Paths]_x000d__x000a_WorkingDirectory=C:\EQUIS\DLWIN_x000d__x000a_DownLoader=C 2" xfId="55128" xr:uid="{7C0369DB-7F71-458A-B0B0-5A673EBE79B9}"/>
    <cellStyle name="fo]_x000d__x000a_UserName=Murat Zelef_x000d__x000a_UserCompany=Bumerang_x000d__x000a__x000d__x000a_[File Paths]_x000d__x000a_WorkingDirectory=C:\EQUIS\DLWIN_x000d__x000a_DownLoader=C 2 2" xfId="55129" xr:uid="{E25F9219-6847-45E8-A5B5-C7FF497551EC}"/>
    <cellStyle name="fo]_x000d__x000a_UserName=Murat Zelef_x000d__x000a_UserCompany=Bumerang_x000d__x000a__x000d__x000a_[File Paths]_x000d__x000a_WorkingDirectory=C:\EQUIS\DLWIN_x000d__x000a_DownLoader=C 2 2 2" xfId="55130" xr:uid="{D94A36FE-6DE8-4C72-8A6B-F8C5D720AA49}"/>
    <cellStyle name="fo]_x000d__x000a_UserName=Murat Zelef_x000d__x000a_UserCompany=Bumerang_x000d__x000a__x000d__x000a_[File Paths]_x000d__x000a_WorkingDirectory=C:\EQUIS\DLWIN_x000d__x000a_DownLoader=C 2 2 2 2" xfId="55131" xr:uid="{0ACD084E-6C12-4735-BC9E-BB19CC761F82}"/>
    <cellStyle name="fo]_x000d__x000a_UserName=Murat Zelef_x000d__x000a_UserCompany=Bumerang_x000d__x000a__x000d__x000a_[File Paths]_x000d__x000a_WorkingDirectory=C:\EQUIS\DLWIN_x000d__x000a_DownLoader=C 2 2 2 2 2" xfId="55132" xr:uid="{41F9B02D-7FA3-45C1-BD28-0C43A74ABCE0}"/>
    <cellStyle name="fo]_x000d__x000a_UserName=Murat Zelef_x000d__x000a_UserCompany=Bumerang_x000d__x000a__x000d__x000a_[File Paths]_x000d__x000a_WorkingDirectory=C:\EQUIS\DLWIN_x000d__x000a_DownLoader=C 2 2 2 2 2 2" xfId="55133" xr:uid="{F21846ED-1B3B-41E0-AA53-F74DB65517BE}"/>
    <cellStyle name="fo]_x000d__x000a_UserName=Murat Zelef_x000d__x000a_UserCompany=Bumerang_x000d__x000a__x000d__x000a_[File Paths]_x000d__x000a_WorkingDirectory=C:\EQUIS\DLWIN_x000d__x000a_DownLoader=C 2 2 2 2 3" xfId="55134" xr:uid="{41D810C5-26AA-4FEF-9418-D02D3F7F29DB}"/>
    <cellStyle name="fo]_x000d__x000a_UserName=Murat Zelef_x000d__x000a_UserCompany=Bumerang_x000d__x000a__x000d__x000a_[File Paths]_x000d__x000a_WorkingDirectory=C:\EQUIS\DLWIN_x000d__x000a_DownLoader=C 2 2 2 3" xfId="55135" xr:uid="{C6608D0C-C698-42AB-A64E-F13F7CA7DE48}"/>
    <cellStyle name="fo]_x000d__x000a_UserName=Murat Zelef_x000d__x000a_UserCompany=Bumerang_x000d__x000a__x000d__x000a_[File Paths]_x000d__x000a_WorkingDirectory=C:\EQUIS\DLWIN_x000d__x000a_DownLoader=C 2 2 2 3 2" xfId="55136" xr:uid="{8B610A2F-607D-46D6-902A-CC042B50D5C8}"/>
    <cellStyle name="fo]_x000d__x000a_UserName=Murat Zelef_x000d__x000a_UserCompany=Bumerang_x000d__x000a__x000d__x000a_[File Paths]_x000d__x000a_WorkingDirectory=C:\EQUIS\DLWIN_x000d__x000a_DownLoader=C 2 2 2 3 2 2" xfId="55137" xr:uid="{AD9BA0A0-6401-4CC0-B722-1E2B233B6369}"/>
    <cellStyle name="fo]_x000d__x000a_UserName=Murat Zelef_x000d__x000a_UserCompany=Bumerang_x000d__x000a__x000d__x000a_[File Paths]_x000d__x000a_WorkingDirectory=C:\EQUIS\DLWIN_x000d__x000a_DownLoader=C 2 2 2 3 3" xfId="55138" xr:uid="{04006C9E-8684-43AF-859A-CFF76DECF169}"/>
    <cellStyle name="fo]_x000d__x000a_UserName=Murat Zelef_x000d__x000a_UserCompany=Bumerang_x000d__x000a__x000d__x000a_[File Paths]_x000d__x000a_WorkingDirectory=C:\EQUIS\DLWIN_x000d__x000a_DownLoader=C 2 2 2 4" xfId="55139" xr:uid="{22AEFD8E-49FD-4D9F-968B-6AB04AC65902}"/>
    <cellStyle name="fo]_x000d__x000a_UserName=Murat Zelef_x000d__x000a_UserCompany=Bumerang_x000d__x000a__x000d__x000a_[File Paths]_x000d__x000a_WorkingDirectory=C:\EQUIS\DLWIN_x000d__x000a_DownLoader=C 2 2 2 4 2" xfId="55140" xr:uid="{555BB851-498C-482A-9FD1-E9EF1082BA4B}"/>
    <cellStyle name="fo]_x000d__x000a_UserName=Murat Zelef_x000d__x000a_UserCompany=Bumerang_x000d__x000a__x000d__x000a_[File Paths]_x000d__x000a_WorkingDirectory=C:\EQUIS\DLWIN_x000d__x000a_DownLoader=C 2 2 2 4 2 2" xfId="55141" xr:uid="{B63C39D6-981A-4B7A-BAEB-E8F012CDF17D}"/>
    <cellStyle name="fo]_x000d__x000a_UserName=Murat Zelef_x000d__x000a_UserCompany=Bumerang_x000d__x000a__x000d__x000a_[File Paths]_x000d__x000a_WorkingDirectory=C:\EQUIS\DLWIN_x000d__x000a_DownLoader=C 2 2 2 4 3" xfId="55142" xr:uid="{7979BA29-D40D-4FEF-8E9E-0B915817419C}"/>
    <cellStyle name="fo]_x000d__x000a_UserName=Murat Zelef_x000d__x000a_UserCompany=Bumerang_x000d__x000a__x000d__x000a_[File Paths]_x000d__x000a_WorkingDirectory=C:\EQUIS\DLWIN_x000d__x000a_DownLoader=C 2 2 2 5" xfId="55143" xr:uid="{5AF788ED-1B27-4661-A585-B0489AA6ACAF}"/>
    <cellStyle name="fo]_x000d__x000a_UserName=Murat Zelef_x000d__x000a_UserCompany=Bumerang_x000d__x000a__x000d__x000a_[File Paths]_x000d__x000a_WorkingDirectory=C:\EQUIS\DLWIN_x000d__x000a_DownLoader=C 2 2 2 5 2" xfId="55144" xr:uid="{7A62420C-30ED-43D3-AAEF-E8C1B8681F20}"/>
    <cellStyle name="fo]_x000d__x000a_UserName=Murat Zelef_x000d__x000a_UserCompany=Bumerang_x000d__x000a__x000d__x000a_[File Paths]_x000d__x000a_WorkingDirectory=C:\EQUIS\DLWIN_x000d__x000a_DownLoader=C 2 2 2 5 2 2" xfId="55145" xr:uid="{84B73862-51D3-4E9B-855C-98385229EA3C}"/>
    <cellStyle name="fo]_x000d__x000a_UserName=Murat Zelef_x000d__x000a_UserCompany=Bumerang_x000d__x000a__x000d__x000a_[File Paths]_x000d__x000a_WorkingDirectory=C:\EQUIS\DLWIN_x000d__x000a_DownLoader=C 2 2 2 5 3" xfId="55146" xr:uid="{6C3E1200-54B7-47AA-9458-57C496503514}"/>
    <cellStyle name="fo]_x000d__x000a_UserName=Murat Zelef_x000d__x000a_UserCompany=Bumerang_x000d__x000a__x000d__x000a_[File Paths]_x000d__x000a_WorkingDirectory=C:\EQUIS\DLWIN_x000d__x000a_DownLoader=C 2 2 2 6" xfId="55147" xr:uid="{9476FBEA-79CD-4EA6-90D2-733E9C9FDBEF}"/>
    <cellStyle name="fo]_x000d__x000a_UserName=Murat Zelef_x000d__x000a_UserCompany=Bumerang_x000d__x000a__x000d__x000a_[File Paths]_x000d__x000a_WorkingDirectory=C:\EQUIS\DLWIN_x000d__x000a_DownLoader=C 2 2 2 6 2" xfId="55148" xr:uid="{458B1E63-E584-44D7-8972-E4259ECEF35D}"/>
    <cellStyle name="fo]_x000d__x000a_UserName=Murat Zelef_x000d__x000a_UserCompany=Bumerang_x000d__x000a__x000d__x000a_[File Paths]_x000d__x000a_WorkingDirectory=C:\EQUIS\DLWIN_x000d__x000a_DownLoader=C 2 2 2 7" xfId="55149" xr:uid="{ADCDC9F9-67BC-4866-A50A-8D32AA612F83}"/>
    <cellStyle name="fo]_x000d__x000a_UserName=Murat Zelef_x000d__x000a_UserCompany=Bumerang_x000d__x000a__x000d__x000a_[File Paths]_x000d__x000a_WorkingDirectory=C:\EQUIS\DLWIN_x000d__x000a_DownLoader=C 2 2 3" xfId="55150" xr:uid="{59728C33-8C10-4395-8291-9364B8C58080}"/>
    <cellStyle name="fo]_x000d__x000a_UserName=Murat Zelef_x000d__x000a_UserCompany=Bumerang_x000d__x000a__x000d__x000a_[File Paths]_x000d__x000a_WorkingDirectory=C:\EQUIS\DLWIN_x000d__x000a_DownLoader=C 2 2 3 2" xfId="55151" xr:uid="{58082EFA-EC8C-448F-A730-686A1BCA5098}"/>
    <cellStyle name="fo]_x000d__x000a_UserName=Murat Zelef_x000d__x000a_UserCompany=Bumerang_x000d__x000a__x000d__x000a_[File Paths]_x000d__x000a_WorkingDirectory=C:\EQUIS\DLWIN_x000d__x000a_DownLoader=C 2 2 3 2 2" xfId="55152" xr:uid="{38268DDF-626A-4837-AEE0-DDA627B1C9F9}"/>
    <cellStyle name="fo]_x000d__x000a_UserName=Murat Zelef_x000d__x000a_UserCompany=Bumerang_x000d__x000a__x000d__x000a_[File Paths]_x000d__x000a_WorkingDirectory=C:\EQUIS\DLWIN_x000d__x000a_DownLoader=C 2 2 3 3" xfId="55153" xr:uid="{AA9CA513-2B21-47FD-88C1-6B862B60D524}"/>
    <cellStyle name="fo]_x000d__x000a_UserName=Murat Zelef_x000d__x000a_UserCompany=Bumerang_x000d__x000a__x000d__x000a_[File Paths]_x000d__x000a_WorkingDirectory=C:\EQUIS\DLWIN_x000d__x000a_DownLoader=C 2 2 4" xfId="55154" xr:uid="{5038E9FA-7122-456E-8CB3-E124BD025CFF}"/>
    <cellStyle name="fo]_x000d__x000a_UserName=Murat Zelef_x000d__x000a_UserCompany=Bumerang_x000d__x000a__x000d__x000a_[File Paths]_x000d__x000a_WorkingDirectory=C:\EQUIS\DLWIN_x000d__x000a_DownLoader=C 2 2 4 2" xfId="55155" xr:uid="{E4649CB6-37C3-4361-9A1D-1A7F6B954ACF}"/>
    <cellStyle name="fo]_x000d__x000a_UserName=Murat Zelef_x000d__x000a_UserCompany=Bumerang_x000d__x000a__x000d__x000a_[File Paths]_x000d__x000a_WorkingDirectory=C:\EQUIS\DLWIN_x000d__x000a_DownLoader=C 2 2 4 2 2" xfId="55156" xr:uid="{B137BE97-6D60-4536-8E74-E88C9AD696BB}"/>
    <cellStyle name="fo]_x000d__x000a_UserName=Murat Zelef_x000d__x000a_UserCompany=Bumerang_x000d__x000a__x000d__x000a_[File Paths]_x000d__x000a_WorkingDirectory=C:\EQUIS\DLWIN_x000d__x000a_DownLoader=C 2 2 4 3" xfId="55157" xr:uid="{C36328BE-AC16-4146-9BF6-1102E6452988}"/>
    <cellStyle name="fo]_x000d__x000a_UserName=Murat Zelef_x000d__x000a_UserCompany=Bumerang_x000d__x000a__x000d__x000a_[File Paths]_x000d__x000a_WorkingDirectory=C:\EQUIS\DLWIN_x000d__x000a_DownLoader=C 2 2 5" xfId="55158" xr:uid="{467AE871-0644-447E-A1C5-70A29D779ACE}"/>
    <cellStyle name="fo]_x000d__x000a_UserName=Murat Zelef_x000d__x000a_UserCompany=Bumerang_x000d__x000a__x000d__x000a_[File Paths]_x000d__x000a_WorkingDirectory=C:\EQUIS\DLWIN_x000d__x000a_DownLoader=C 2 2 5 2" xfId="55159" xr:uid="{49009C67-CD91-4F2B-9C1B-6B5786DE8E6F}"/>
    <cellStyle name="fo]_x000d__x000a_UserName=Murat Zelef_x000d__x000a_UserCompany=Bumerang_x000d__x000a__x000d__x000a_[File Paths]_x000d__x000a_WorkingDirectory=C:\EQUIS\DLWIN_x000d__x000a_DownLoader=C 2 2 5 2 2" xfId="55160" xr:uid="{E1F0A89B-8B6B-4656-8811-1FF1F1D01991}"/>
    <cellStyle name="fo]_x000d__x000a_UserName=Murat Zelef_x000d__x000a_UserCompany=Bumerang_x000d__x000a__x000d__x000a_[File Paths]_x000d__x000a_WorkingDirectory=C:\EQUIS\DLWIN_x000d__x000a_DownLoader=C 2 2 5 3" xfId="55161" xr:uid="{F3E766AF-C37A-4643-9EE3-F7D6B5E9B6C9}"/>
    <cellStyle name="fo]_x000d__x000a_UserName=Murat Zelef_x000d__x000a_UserCompany=Bumerang_x000d__x000a__x000d__x000a_[File Paths]_x000d__x000a_WorkingDirectory=C:\EQUIS\DLWIN_x000d__x000a_DownLoader=C 2 2 6" xfId="55162" xr:uid="{702F4AE8-1FC7-458F-8186-815BEA9489EB}"/>
    <cellStyle name="fo]_x000d__x000a_UserName=Murat Zelef_x000d__x000a_UserCompany=Bumerang_x000d__x000a__x000d__x000a_[File Paths]_x000d__x000a_WorkingDirectory=C:\EQUIS\DLWIN_x000d__x000a_DownLoader=C 2 2 6 2" xfId="55163" xr:uid="{42A86566-B300-42F3-83FE-9628E3DB4739}"/>
    <cellStyle name="fo]_x000d__x000a_UserName=Murat Zelef_x000d__x000a_UserCompany=Bumerang_x000d__x000a__x000d__x000a_[File Paths]_x000d__x000a_WorkingDirectory=C:\EQUIS\DLWIN_x000d__x000a_DownLoader=C 2 2 6 2 2" xfId="55164" xr:uid="{8B22E78E-7739-4878-B837-5BB25476DBA6}"/>
    <cellStyle name="fo]_x000d__x000a_UserName=Murat Zelef_x000d__x000a_UserCompany=Bumerang_x000d__x000a__x000d__x000a_[File Paths]_x000d__x000a_WorkingDirectory=C:\EQUIS\DLWIN_x000d__x000a_DownLoader=C 2 2 6 3" xfId="55165" xr:uid="{9F6C5ADB-CFB0-4DAE-9DC5-720FF7AF2360}"/>
    <cellStyle name="fo]_x000d__x000a_UserName=Murat Zelef_x000d__x000a_UserCompany=Bumerang_x000d__x000a__x000d__x000a_[File Paths]_x000d__x000a_WorkingDirectory=C:\EQUIS\DLWIN_x000d__x000a_DownLoader=C 2 2 7" xfId="55166" xr:uid="{06DC0E30-343D-434D-A72E-F6D2D91718FB}"/>
    <cellStyle name="fo]_x000d__x000a_UserName=Murat Zelef_x000d__x000a_UserCompany=Bumerang_x000d__x000a__x000d__x000a_[File Paths]_x000d__x000a_WorkingDirectory=C:\EQUIS\DLWIN_x000d__x000a_DownLoader=C 2 2 7 2" xfId="55167" xr:uid="{B8DBDD52-1683-4120-80C5-6BF6D15994D4}"/>
    <cellStyle name="fo]_x000d__x000a_UserName=Murat Zelef_x000d__x000a_UserCompany=Bumerang_x000d__x000a__x000d__x000a_[File Paths]_x000d__x000a_WorkingDirectory=C:\EQUIS\DLWIN_x000d__x000a_DownLoader=C 2 2 8" xfId="55168" xr:uid="{BCBF29E6-F7D2-4BA9-A471-75D4D319C6AC}"/>
    <cellStyle name="fo]_x000d__x000a_UserName=Murat Zelef_x000d__x000a_UserCompany=Bumerang_x000d__x000a__x000d__x000a_[File Paths]_x000d__x000a_WorkingDirectory=C:\EQUIS\DLWIN_x000d__x000a_DownLoader=C 2 3" xfId="55169" xr:uid="{6205BF7A-80CA-449E-ABF6-DA505A6B9266}"/>
    <cellStyle name="fo]_x000d__x000a_UserName=Murat Zelef_x000d__x000a_UserCompany=Bumerang_x000d__x000a__x000d__x000a_[File Paths]_x000d__x000a_WorkingDirectory=C:\EQUIS\DLWIN_x000d__x000a_DownLoader=C 2 3 2" xfId="55170" xr:uid="{40953CE2-E674-484F-87D1-A846863B239F}"/>
    <cellStyle name="fo]_x000d__x000a_UserName=Murat Zelef_x000d__x000a_UserCompany=Bumerang_x000d__x000a__x000d__x000a_[File Paths]_x000d__x000a_WorkingDirectory=C:\EQUIS\DLWIN_x000d__x000a_DownLoader=C 2 3 2 2" xfId="55171" xr:uid="{466E103C-DA40-4B86-8B33-88D6F18DA222}"/>
    <cellStyle name="fo]_x000d__x000a_UserName=Murat Zelef_x000d__x000a_UserCompany=Bumerang_x000d__x000a__x000d__x000a_[File Paths]_x000d__x000a_WorkingDirectory=C:\EQUIS\DLWIN_x000d__x000a_DownLoader=C 2 3 2 2 2" xfId="55172" xr:uid="{439A59D3-12DE-4919-A24D-D2FD1DDBEB82}"/>
    <cellStyle name="fo]_x000d__x000a_UserName=Murat Zelef_x000d__x000a_UserCompany=Bumerang_x000d__x000a__x000d__x000a_[File Paths]_x000d__x000a_WorkingDirectory=C:\EQUIS\DLWIN_x000d__x000a_DownLoader=C 2 3 2 2 2 2" xfId="55173" xr:uid="{96387A53-96EF-4F5F-BA2C-7E6956F2658E}"/>
    <cellStyle name="fo]_x000d__x000a_UserName=Murat Zelef_x000d__x000a_UserCompany=Bumerang_x000d__x000a__x000d__x000a_[File Paths]_x000d__x000a_WorkingDirectory=C:\EQUIS\DLWIN_x000d__x000a_DownLoader=C 2 3 2 2 3" xfId="55174" xr:uid="{D9290E87-FD7E-462B-AA48-D88C0FB15C91}"/>
    <cellStyle name="fo]_x000d__x000a_UserName=Murat Zelef_x000d__x000a_UserCompany=Bumerang_x000d__x000a__x000d__x000a_[File Paths]_x000d__x000a_WorkingDirectory=C:\EQUIS\DLWIN_x000d__x000a_DownLoader=C 2 3 2 3" xfId="55175" xr:uid="{9FBD0CFC-1BD1-41A4-96AD-579FD9CC1F61}"/>
    <cellStyle name="fo]_x000d__x000a_UserName=Murat Zelef_x000d__x000a_UserCompany=Bumerang_x000d__x000a__x000d__x000a_[File Paths]_x000d__x000a_WorkingDirectory=C:\EQUIS\DLWIN_x000d__x000a_DownLoader=C 2 3 2 3 2" xfId="55176" xr:uid="{B362C180-F903-41BC-868E-025317D071FB}"/>
    <cellStyle name="fo]_x000d__x000a_UserName=Murat Zelef_x000d__x000a_UserCompany=Bumerang_x000d__x000a__x000d__x000a_[File Paths]_x000d__x000a_WorkingDirectory=C:\EQUIS\DLWIN_x000d__x000a_DownLoader=C 2 3 2 3 2 2" xfId="55177" xr:uid="{F6B7765F-FEF1-4839-BE7E-07E79B11BF70}"/>
    <cellStyle name="fo]_x000d__x000a_UserName=Murat Zelef_x000d__x000a_UserCompany=Bumerang_x000d__x000a__x000d__x000a_[File Paths]_x000d__x000a_WorkingDirectory=C:\EQUIS\DLWIN_x000d__x000a_DownLoader=C 2 3 2 3 3" xfId="55178" xr:uid="{77AEE162-3224-45D4-BC33-CD903EEAE4C6}"/>
    <cellStyle name="fo]_x000d__x000a_UserName=Murat Zelef_x000d__x000a_UserCompany=Bumerang_x000d__x000a__x000d__x000a_[File Paths]_x000d__x000a_WorkingDirectory=C:\EQUIS\DLWIN_x000d__x000a_DownLoader=C 2 3 2 4" xfId="55179" xr:uid="{E9F14004-1BB8-4E65-AAAF-2EA5CA66E7FB}"/>
    <cellStyle name="fo]_x000d__x000a_UserName=Murat Zelef_x000d__x000a_UserCompany=Bumerang_x000d__x000a__x000d__x000a_[File Paths]_x000d__x000a_WorkingDirectory=C:\EQUIS\DLWIN_x000d__x000a_DownLoader=C 2 3 2 4 2" xfId="55180" xr:uid="{AEE8B1FF-AB91-4FE7-B38C-5797374200FD}"/>
    <cellStyle name="fo]_x000d__x000a_UserName=Murat Zelef_x000d__x000a_UserCompany=Bumerang_x000d__x000a__x000d__x000a_[File Paths]_x000d__x000a_WorkingDirectory=C:\EQUIS\DLWIN_x000d__x000a_DownLoader=C 2 3 2 4 2 2" xfId="55181" xr:uid="{D6311AC5-A8B7-4107-973C-C2CFC9E35567}"/>
    <cellStyle name="fo]_x000d__x000a_UserName=Murat Zelef_x000d__x000a_UserCompany=Bumerang_x000d__x000a__x000d__x000a_[File Paths]_x000d__x000a_WorkingDirectory=C:\EQUIS\DLWIN_x000d__x000a_DownLoader=C 2 3 2 4 3" xfId="55182" xr:uid="{D5039A96-3881-432E-9CFD-FB07EECDE93F}"/>
    <cellStyle name="fo]_x000d__x000a_UserName=Murat Zelef_x000d__x000a_UserCompany=Bumerang_x000d__x000a__x000d__x000a_[File Paths]_x000d__x000a_WorkingDirectory=C:\EQUIS\DLWIN_x000d__x000a_DownLoader=C 2 3 2 5" xfId="55183" xr:uid="{8F406BDF-C83C-440A-B9D1-280D2EF14143}"/>
    <cellStyle name="fo]_x000d__x000a_UserName=Murat Zelef_x000d__x000a_UserCompany=Bumerang_x000d__x000a__x000d__x000a_[File Paths]_x000d__x000a_WorkingDirectory=C:\EQUIS\DLWIN_x000d__x000a_DownLoader=C 2 3 2 5 2" xfId="55184" xr:uid="{E5533188-365E-4ADB-A9BA-3D142229F3A4}"/>
    <cellStyle name="fo]_x000d__x000a_UserName=Murat Zelef_x000d__x000a_UserCompany=Bumerang_x000d__x000a__x000d__x000a_[File Paths]_x000d__x000a_WorkingDirectory=C:\EQUIS\DLWIN_x000d__x000a_DownLoader=C 2 3 2 5 2 2" xfId="55185" xr:uid="{9662CD44-9B9A-4458-A942-A52E18F1DB79}"/>
    <cellStyle name="fo]_x000d__x000a_UserName=Murat Zelef_x000d__x000a_UserCompany=Bumerang_x000d__x000a__x000d__x000a_[File Paths]_x000d__x000a_WorkingDirectory=C:\EQUIS\DLWIN_x000d__x000a_DownLoader=C 2 3 2 5 3" xfId="55186" xr:uid="{C781A366-76AA-41FC-BF4A-53BE214A2293}"/>
    <cellStyle name="fo]_x000d__x000a_UserName=Murat Zelef_x000d__x000a_UserCompany=Bumerang_x000d__x000a__x000d__x000a_[File Paths]_x000d__x000a_WorkingDirectory=C:\EQUIS\DLWIN_x000d__x000a_DownLoader=C 2 3 2 6" xfId="55187" xr:uid="{09E93B6B-04C2-4458-82D9-498ABF48C676}"/>
    <cellStyle name="fo]_x000d__x000a_UserName=Murat Zelef_x000d__x000a_UserCompany=Bumerang_x000d__x000a__x000d__x000a_[File Paths]_x000d__x000a_WorkingDirectory=C:\EQUIS\DLWIN_x000d__x000a_DownLoader=C 2 3 2 6 2" xfId="55188" xr:uid="{BC5B12DB-F1BF-4697-935A-2740277F267D}"/>
    <cellStyle name="fo]_x000d__x000a_UserName=Murat Zelef_x000d__x000a_UserCompany=Bumerang_x000d__x000a__x000d__x000a_[File Paths]_x000d__x000a_WorkingDirectory=C:\EQUIS\DLWIN_x000d__x000a_DownLoader=C 2 3 2 7" xfId="55189" xr:uid="{51544E0D-E9C1-48AF-B24E-7CF39F52D4F3}"/>
    <cellStyle name="fo]_x000d__x000a_UserName=Murat Zelef_x000d__x000a_UserCompany=Bumerang_x000d__x000a__x000d__x000a_[File Paths]_x000d__x000a_WorkingDirectory=C:\EQUIS\DLWIN_x000d__x000a_DownLoader=C 2 3 3" xfId="55190" xr:uid="{6145D708-63F2-41C0-BC5D-043D120690B8}"/>
    <cellStyle name="fo]_x000d__x000a_UserName=Murat Zelef_x000d__x000a_UserCompany=Bumerang_x000d__x000a__x000d__x000a_[File Paths]_x000d__x000a_WorkingDirectory=C:\EQUIS\DLWIN_x000d__x000a_DownLoader=C 2 3 3 2" xfId="55191" xr:uid="{57A726A4-15F7-414A-BB20-9776AEA0B4CF}"/>
    <cellStyle name="fo]_x000d__x000a_UserName=Murat Zelef_x000d__x000a_UserCompany=Bumerang_x000d__x000a__x000d__x000a_[File Paths]_x000d__x000a_WorkingDirectory=C:\EQUIS\DLWIN_x000d__x000a_DownLoader=C 2 3 3 2 2" xfId="55192" xr:uid="{72F916FE-DC3C-49FC-86C2-DE2BD5E05837}"/>
    <cellStyle name="fo]_x000d__x000a_UserName=Murat Zelef_x000d__x000a_UserCompany=Bumerang_x000d__x000a__x000d__x000a_[File Paths]_x000d__x000a_WorkingDirectory=C:\EQUIS\DLWIN_x000d__x000a_DownLoader=C 2 3 3 3" xfId="55193" xr:uid="{C0A4F1C4-4146-4894-82AA-3EE13AA0ECEC}"/>
    <cellStyle name="fo]_x000d__x000a_UserName=Murat Zelef_x000d__x000a_UserCompany=Bumerang_x000d__x000a__x000d__x000a_[File Paths]_x000d__x000a_WorkingDirectory=C:\EQUIS\DLWIN_x000d__x000a_DownLoader=C 2 3 4" xfId="55194" xr:uid="{0C893023-E59F-420D-BE87-41F7302F5A06}"/>
    <cellStyle name="fo]_x000d__x000a_UserName=Murat Zelef_x000d__x000a_UserCompany=Bumerang_x000d__x000a__x000d__x000a_[File Paths]_x000d__x000a_WorkingDirectory=C:\EQUIS\DLWIN_x000d__x000a_DownLoader=C 2 3 4 2" xfId="55195" xr:uid="{66F6F1EB-D4D6-4A13-A210-D561032C2EB7}"/>
    <cellStyle name="fo]_x000d__x000a_UserName=Murat Zelef_x000d__x000a_UserCompany=Bumerang_x000d__x000a__x000d__x000a_[File Paths]_x000d__x000a_WorkingDirectory=C:\EQUIS\DLWIN_x000d__x000a_DownLoader=C 2 3 4 2 2" xfId="55196" xr:uid="{59074482-1D51-4729-AEEC-2D8B4E31EC62}"/>
    <cellStyle name="fo]_x000d__x000a_UserName=Murat Zelef_x000d__x000a_UserCompany=Bumerang_x000d__x000a__x000d__x000a_[File Paths]_x000d__x000a_WorkingDirectory=C:\EQUIS\DLWIN_x000d__x000a_DownLoader=C 2 3 4 3" xfId="55197" xr:uid="{5E724C27-9D52-451F-8601-096A37805EEF}"/>
    <cellStyle name="fo]_x000d__x000a_UserName=Murat Zelef_x000d__x000a_UserCompany=Bumerang_x000d__x000a__x000d__x000a_[File Paths]_x000d__x000a_WorkingDirectory=C:\EQUIS\DLWIN_x000d__x000a_DownLoader=C 2 3 5" xfId="55198" xr:uid="{5D8725B2-FD76-46FC-97E0-8FCD8107EF5E}"/>
    <cellStyle name="fo]_x000d__x000a_UserName=Murat Zelef_x000d__x000a_UserCompany=Bumerang_x000d__x000a__x000d__x000a_[File Paths]_x000d__x000a_WorkingDirectory=C:\EQUIS\DLWIN_x000d__x000a_DownLoader=C 2 3 5 2" xfId="55199" xr:uid="{7B981275-C309-4DCE-A698-108F3E06E7D1}"/>
    <cellStyle name="fo]_x000d__x000a_UserName=Murat Zelef_x000d__x000a_UserCompany=Bumerang_x000d__x000a__x000d__x000a_[File Paths]_x000d__x000a_WorkingDirectory=C:\EQUIS\DLWIN_x000d__x000a_DownLoader=C 2 3 5 2 2" xfId="55200" xr:uid="{B889BE3C-3438-4CEC-8058-8412F1892183}"/>
    <cellStyle name="fo]_x000d__x000a_UserName=Murat Zelef_x000d__x000a_UserCompany=Bumerang_x000d__x000a__x000d__x000a_[File Paths]_x000d__x000a_WorkingDirectory=C:\EQUIS\DLWIN_x000d__x000a_DownLoader=C 2 3 5 3" xfId="55201" xr:uid="{63153952-2913-49A3-BA7C-CB5F9BDE93C0}"/>
    <cellStyle name="fo]_x000d__x000a_UserName=Murat Zelef_x000d__x000a_UserCompany=Bumerang_x000d__x000a__x000d__x000a_[File Paths]_x000d__x000a_WorkingDirectory=C:\EQUIS\DLWIN_x000d__x000a_DownLoader=C 2 3 6" xfId="55202" xr:uid="{ED09646A-9DB2-4F2E-A538-4DA703B5E8E5}"/>
    <cellStyle name="fo]_x000d__x000a_UserName=Murat Zelef_x000d__x000a_UserCompany=Bumerang_x000d__x000a__x000d__x000a_[File Paths]_x000d__x000a_WorkingDirectory=C:\EQUIS\DLWIN_x000d__x000a_DownLoader=C 2 3 6 2" xfId="55203" xr:uid="{61EDE33A-EA95-41D7-8259-012069C29503}"/>
    <cellStyle name="fo]_x000d__x000a_UserName=Murat Zelef_x000d__x000a_UserCompany=Bumerang_x000d__x000a__x000d__x000a_[File Paths]_x000d__x000a_WorkingDirectory=C:\EQUIS\DLWIN_x000d__x000a_DownLoader=C 2 3 6 2 2" xfId="55204" xr:uid="{900199C1-8F1A-4FA4-990D-3C3512E69C50}"/>
    <cellStyle name="fo]_x000d__x000a_UserName=Murat Zelef_x000d__x000a_UserCompany=Bumerang_x000d__x000a__x000d__x000a_[File Paths]_x000d__x000a_WorkingDirectory=C:\EQUIS\DLWIN_x000d__x000a_DownLoader=C 2 3 6 3" xfId="55205" xr:uid="{D18A6222-CA98-40C4-BD3B-3F77EE4293AE}"/>
    <cellStyle name="fo]_x000d__x000a_UserName=Murat Zelef_x000d__x000a_UserCompany=Bumerang_x000d__x000a__x000d__x000a_[File Paths]_x000d__x000a_WorkingDirectory=C:\EQUIS\DLWIN_x000d__x000a_DownLoader=C 2 3 7" xfId="55206" xr:uid="{D62A308A-9123-46FE-8BE5-C4F00B07866D}"/>
    <cellStyle name="fo]_x000d__x000a_UserName=Murat Zelef_x000d__x000a_UserCompany=Bumerang_x000d__x000a__x000d__x000a_[File Paths]_x000d__x000a_WorkingDirectory=C:\EQUIS\DLWIN_x000d__x000a_DownLoader=C 2 3 7 2" xfId="55207" xr:uid="{B08ADA9E-1FB9-4E9A-B4F5-DB9AC044A9EF}"/>
    <cellStyle name="fo]_x000d__x000a_UserName=Murat Zelef_x000d__x000a_UserCompany=Bumerang_x000d__x000a__x000d__x000a_[File Paths]_x000d__x000a_WorkingDirectory=C:\EQUIS\DLWIN_x000d__x000a_DownLoader=C 2 3 8" xfId="55208" xr:uid="{066561E0-F2B7-4669-94D6-16C2EA650CBF}"/>
    <cellStyle name="fo]_x000d__x000a_UserName=Murat Zelef_x000d__x000a_UserCompany=Bumerang_x000d__x000a__x000d__x000a_[File Paths]_x000d__x000a_WorkingDirectory=C:\EQUIS\DLWIN_x000d__x000a_DownLoader=C 2 4" xfId="55209" xr:uid="{82C4B32A-1799-4334-9569-F3DE1D40AEF2}"/>
    <cellStyle name="fo]_x000d__x000a_UserName=Murat Zelef_x000d__x000a_UserCompany=Bumerang_x000d__x000a__x000d__x000a_[File Paths]_x000d__x000a_WorkingDirectory=C:\EQUIS\DLWIN_x000d__x000a_DownLoader=C 3" xfId="55210" xr:uid="{0FBD9E74-D20E-4621-A3DC-6C3926B51A58}"/>
    <cellStyle name="fo]_x000d__x000a_UserName=Murat Zelef_x000d__x000a_UserCompany=Bumerang_x000d__x000a__x000d__x000a_[File Paths]_x000d__x000a_WorkingDirectory=C:\EQUIS\DLWIN_x000d__x000a_DownLoader=C 3 2" xfId="55211" xr:uid="{B7ACF779-57FE-44DD-BDCB-5359CFB118A5}"/>
    <cellStyle name="fo]_x000d__x000a_UserName=Murat Zelef_x000d__x000a_UserCompany=Bumerang_x000d__x000a__x000d__x000a_[File Paths]_x000d__x000a_WorkingDirectory=C:\EQUIS\DLWIN_x000d__x000a_DownLoader=C 3 2 2" xfId="55212" xr:uid="{76CD86C7-3EE0-4B8D-A882-28D241DD5901}"/>
    <cellStyle name="fo]_x000d__x000a_UserName=Murat Zelef_x000d__x000a_UserCompany=Bumerang_x000d__x000a__x000d__x000a_[File Paths]_x000d__x000a_WorkingDirectory=C:\EQUIS\DLWIN_x000d__x000a_DownLoader=C 3 2 2 2" xfId="55213" xr:uid="{300D664A-BD51-4199-9676-FAD5272C3E95}"/>
    <cellStyle name="fo]_x000d__x000a_UserName=Murat Zelef_x000d__x000a_UserCompany=Bumerang_x000d__x000a__x000d__x000a_[File Paths]_x000d__x000a_WorkingDirectory=C:\EQUIS\DLWIN_x000d__x000a_DownLoader=C 3 2 2 2 2" xfId="55214" xr:uid="{A73900B5-2E6D-4E7C-B2BD-0FB34BE04866}"/>
    <cellStyle name="fo]_x000d__x000a_UserName=Murat Zelef_x000d__x000a_UserCompany=Bumerang_x000d__x000a__x000d__x000a_[File Paths]_x000d__x000a_WorkingDirectory=C:\EQUIS\DLWIN_x000d__x000a_DownLoader=C 3 2 2 2 2 2" xfId="55215" xr:uid="{58F600C4-B2F9-47FB-BBF1-33A4A1936A53}"/>
    <cellStyle name="fo]_x000d__x000a_UserName=Murat Zelef_x000d__x000a_UserCompany=Bumerang_x000d__x000a__x000d__x000a_[File Paths]_x000d__x000a_WorkingDirectory=C:\EQUIS\DLWIN_x000d__x000a_DownLoader=C 3 2 2 2 3" xfId="55216" xr:uid="{AFFDAF21-7989-4BA0-9B5C-580B531F2B3B}"/>
    <cellStyle name="fo]_x000d__x000a_UserName=Murat Zelef_x000d__x000a_UserCompany=Bumerang_x000d__x000a__x000d__x000a_[File Paths]_x000d__x000a_WorkingDirectory=C:\EQUIS\DLWIN_x000d__x000a_DownLoader=C 3 2 2 3" xfId="55217" xr:uid="{C5515550-FD33-47A2-9469-CA82F70BE247}"/>
    <cellStyle name="fo]_x000d__x000a_UserName=Murat Zelef_x000d__x000a_UserCompany=Bumerang_x000d__x000a__x000d__x000a_[File Paths]_x000d__x000a_WorkingDirectory=C:\EQUIS\DLWIN_x000d__x000a_DownLoader=C 3 2 2 3 2" xfId="55218" xr:uid="{4EBA7851-3973-4865-A256-CB6E4BC8BB2A}"/>
    <cellStyle name="fo]_x000d__x000a_UserName=Murat Zelef_x000d__x000a_UserCompany=Bumerang_x000d__x000a__x000d__x000a_[File Paths]_x000d__x000a_WorkingDirectory=C:\EQUIS\DLWIN_x000d__x000a_DownLoader=C 3 2 2 3 2 2" xfId="55219" xr:uid="{5F8DF015-8111-451F-8053-762882CD4F88}"/>
    <cellStyle name="fo]_x000d__x000a_UserName=Murat Zelef_x000d__x000a_UserCompany=Bumerang_x000d__x000a__x000d__x000a_[File Paths]_x000d__x000a_WorkingDirectory=C:\EQUIS\DLWIN_x000d__x000a_DownLoader=C 3 2 2 3 3" xfId="55220" xr:uid="{97EFFEEE-2E53-4910-8A05-610A9011CE11}"/>
    <cellStyle name="fo]_x000d__x000a_UserName=Murat Zelef_x000d__x000a_UserCompany=Bumerang_x000d__x000a__x000d__x000a_[File Paths]_x000d__x000a_WorkingDirectory=C:\EQUIS\DLWIN_x000d__x000a_DownLoader=C 3 2 2 4" xfId="55221" xr:uid="{C680C22D-40C3-49D3-B8E0-C3B0DE926ACA}"/>
    <cellStyle name="fo]_x000d__x000a_UserName=Murat Zelef_x000d__x000a_UserCompany=Bumerang_x000d__x000a__x000d__x000a_[File Paths]_x000d__x000a_WorkingDirectory=C:\EQUIS\DLWIN_x000d__x000a_DownLoader=C 3 2 2 4 2" xfId="55222" xr:uid="{4DB95081-1C70-49EF-AAEB-8E3B77A554E6}"/>
    <cellStyle name="fo]_x000d__x000a_UserName=Murat Zelef_x000d__x000a_UserCompany=Bumerang_x000d__x000a__x000d__x000a_[File Paths]_x000d__x000a_WorkingDirectory=C:\EQUIS\DLWIN_x000d__x000a_DownLoader=C 3 2 2 4 2 2" xfId="55223" xr:uid="{08879F42-0AB7-42AE-8B47-88CF397DC05A}"/>
    <cellStyle name="fo]_x000d__x000a_UserName=Murat Zelef_x000d__x000a_UserCompany=Bumerang_x000d__x000a__x000d__x000a_[File Paths]_x000d__x000a_WorkingDirectory=C:\EQUIS\DLWIN_x000d__x000a_DownLoader=C 3 2 2 4 3" xfId="55224" xr:uid="{ABCF03A5-4BB0-4180-B36C-8DFA98C8F020}"/>
    <cellStyle name="fo]_x000d__x000a_UserName=Murat Zelef_x000d__x000a_UserCompany=Bumerang_x000d__x000a__x000d__x000a_[File Paths]_x000d__x000a_WorkingDirectory=C:\EQUIS\DLWIN_x000d__x000a_DownLoader=C 3 2 2 5" xfId="55225" xr:uid="{1422F3B9-B5FE-489F-B70B-C9BEE4C3757F}"/>
    <cellStyle name="fo]_x000d__x000a_UserName=Murat Zelef_x000d__x000a_UserCompany=Bumerang_x000d__x000a__x000d__x000a_[File Paths]_x000d__x000a_WorkingDirectory=C:\EQUIS\DLWIN_x000d__x000a_DownLoader=C 3 2 2 5 2" xfId="55226" xr:uid="{FC0B5C39-2974-4308-9A41-C4110AEC1BCC}"/>
    <cellStyle name="fo]_x000d__x000a_UserName=Murat Zelef_x000d__x000a_UserCompany=Bumerang_x000d__x000a__x000d__x000a_[File Paths]_x000d__x000a_WorkingDirectory=C:\EQUIS\DLWIN_x000d__x000a_DownLoader=C 3 2 2 5 2 2" xfId="55227" xr:uid="{372296B0-BC5C-476B-8446-294A3F0F0056}"/>
    <cellStyle name="fo]_x000d__x000a_UserName=Murat Zelef_x000d__x000a_UserCompany=Bumerang_x000d__x000a__x000d__x000a_[File Paths]_x000d__x000a_WorkingDirectory=C:\EQUIS\DLWIN_x000d__x000a_DownLoader=C 3 2 2 5 3" xfId="55228" xr:uid="{3E78C76C-8CE8-4D34-83EF-A9E4F1B2A8A0}"/>
    <cellStyle name="fo]_x000d__x000a_UserName=Murat Zelef_x000d__x000a_UserCompany=Bumerang_x000d__x000a__x000d__x000a_[File Paths]_x000d__x000a_WorkingDirectory=C:\EQUIS\DLWIN_x000d__x000a_DownLoader=C 3 2 2 6" xfId="55229" xr:uid="{E6E50E99-B95A-4748-A0EF-C0EAE7FBC3AC}"/>
    <cellStyle name="fo]_x000d__x000a_UserName=Murat Zelef_x000d__x000a_UserCompany=Bumerang_x000d__x000a__x000d__x000a_[File Paths]_x000d__x000a_WorkingDirectory=C:\EQUIS\DLWIN_x000d__x000a_DownLoader=C 3 2 2 6 2" xfId="55230" xr:uid="{D221C6E4-A079-4177-8F4C-C32D7BED4661}"/>
    <cellStyle name="fo]_x000d__x000a_UserName=Murat Zelef_x000d__x000a_UserCompany=Bumerang_x000d__x000a__x000d__x000a_[File Paths]_x000d__x000a_WorkingDirectory=C:\EQUIS\DLWIN_x000d__x000a_DownLoader=C 3 2 2 7" xfId="55231" xr:uid="{854302FD-8E0B-4E9B-91D0-6E49D8F690A8}"/>
    <cellStyle name="fo]_x000d__x000a_UserName=Murat Zelef_x000d__x000a_UserCompany=Bumerang_x000d__x000a__x000d__x000a_[File Paths]_x000d__x000a_WorkingDirectory=C:\EQUIS\DLWIN_x000d__x000a_DownLoader=C 3 2 3" xfId="55232" xr:uid="{3BDA6783-7743-4024-9DEF-E28FC6740899}"/>
    <cellStyle name="fo]_x000d__x000a_UserName=Murat Zelef_x000d__x000a_UserCompany=Bumerang_x000d__x000a__x000d__x000a_[File Paths]_x000d__x000a_WorkingDirectory=C:\EQUIS\DLWIN_x000d__x000a_DownLoader=C 3 2 3 2" xfId="55233" xr:uid="{27A9DB98-7EE3-475B-BC0D-309C933F849C}"/>
    <cellStyle name="fo]_x000d__x000a_UserName=Murat Zelef_x000d__x000a_UserCompany=Bumerang_x000d__x000a__x000d__x000a_[File Paths]_x000d__x000a_WorkingDirectory=C:\EQUIS\DLWIN_x000d__x000a_DownLoader=C 3 2 3 2 2" xfId="55234" xr:uid="{A0294DF3-B81E-4077-9724-678F44CD563F}"/>
    <cellStyle name="fo]_x000d__x000a_UserName=Murat Zelef_x000d__x000a_UserCompany=Bumerang_x000d__x000a__x000d__x000a_[File Paths]_x000d__x000a_WorkingDirectory=C:\EQUIS\DLWIN_x000d__x000a_DownLoader=C 3 2 3 3" xfId="55235" xr:uid="{293D1913-A899-4E3D-AF70-DDB1E39295F0}"/>
    <cellStyle name="fo]_x000d__x000a_UserName=Murat Zelef_x000d__x000a_UserCompany=Bumerang_x000d__x000a__x000d__x000a_[File Paths]_x000d__x000a_WorkingDirectory=C:\EQUIS\DLWIN_x000d__x000a_DownLoader=C 3 2 4" xfId="55236" xr:uid="{DD4D5D61-B181-46D9-84B4-BE615DE1AB7D}"/>
    <cellStyle name="fo]_x000d__x000a_UserName=Murat Zelef_x000d__x000a_UserCompany=Bumerang_x000d__x000a__x000d__x000a_[File Paths]_x000d__x000a_WorkingDirectory=C:\EQUIS\DLWIN_x000d__x000a_DownLoader=C 3 2 4 2" xfId="55237" xr:uid="{3402E9F1-CACF-408A-A506-1280A6D88FF4}"/>
    <cellStyle name="fo]_x000d__x000a_UserName=Murat Zelef_x000d__x000a_UserCompany=Bumerang_x000d__x000a__x000d__x000a_[File Paths]_x000d__x000a_WorkingDirectory=C:\EQUIS\DLWIN_x000d__x000a_DownLoader=C 3 2 4 2 2" xfId="55238" xr:uid="{AF89A4E1-C317-496B-93F0-6A6A2DB1CF9C}"/>
    <cellStyle name="fo]_x000d__x000a_UserName=Murat Zelef_x000d__x000a_UserCompany=Bumerang_x000d__x000a__x000d__x000a_[File Paths]_x000d__x000a_WorkingDirectory=C:\EQUIS\DLWIN_x000d__x000a_DownLoader=C 3 2 4 3" xfId="55239" xr:uid="{53C01699-131A-499B-A572-A541B6A0E2AC}"/>
    <cellStyle name="fo]_x000d__x000a_UserName=Murat Zelef_x000d__x000a_UserCompany=Bumerang_x000d__x000a__x000d__x000a_[File Paths]_x000d__x000a_WorkingDirectory=C:\EQUIS\DLWIN_x000d__x000a_DownLoader=C 3 2 5" xfId="55240" xr:uid="{DF0FD3C1-E360-4555-AC79-B3FE4860C883}"/>
    <cellStyle name="fo]_x000d__x000a_UserName=Murat Zelef_x000d__x000a_UserCompany=Bumerang_x000d__x000a__x000d__x000a_[File Paths]_x000d__x000a_WorkingDirectory=C:\EQUIS\DLWIN_x000d__x000a_DownLoader=C 3 2 5 2" xfId="55241" xr:uid="{CBB1C0F8-CA81-4BD1-B2B2-5F57A9455ACF}"/>
    <cellStyle name="fo]_x000d__x000a_UserName=Murat Zelef_x000d__x000a_UserCompany=Bumerang_x000d__x000a__x000d__x000a_[File Paths]_x000d__x000a_WorkingDirectory=C:\EQUIS\DLWIN_x000d__x000a_DownLoader=C 3 2 5 2 2" xfId="55242" xr:uid="{F2ACCAD5-B62E-42F0-A9A6-FF7B5697F0E8}"/>
    <cellStyle name="fo]_x000d__x000a_UserName=Murat Zelef_x000d__x000a_UserCompany=Bumerang_x000d__x000a__x000d__x000a_[File Paths]_x000d__x000a_WorkingDirectory=C:\EQUIS\DLWIN_x000d__x000a_DownLoader=C 3 2 5 3" xfId="55243" xr:uid="{D93692E9-CFE5-4BB5-BB6C-27B77DB5CC42}"/>
    <cellStyle name="fo]_x000d__x000a_UserName=Murat Zelef_x000d__x000a_UserCompany=Bumerang_x000d__x000a__x000d__x000a_[File Paths]_x000d__x000a_WorkingDirectory=C:\EQUIS\DLWIN_x000d__x000a_DownLoader=C 3 2 6" xfId="55244" xr:uid="{48875A3D-1D23-41B9-8CDF-4509867A7363}"/>
    <cellStyle name="fo]_x000d__x000a_UserName=Murat Zelef_x000d__x000a_UserCompany=Bumerang_x000d__x000a__x000d__x000a_[File Paths]_x000d__x000a_WorkingDirectory=C:\EQUIS\DLWIN_x000d__x000a_DownLoader=C 3 2 6 2" xfId="55245" xr:uid="{80A7EFBA-9B30-4CC8-A8F2-D28B6143DF21}"/>
    <cellStyle name="fo]_x000d__x000a_UserName=Murat Zelef_x000d__x000a_UserCompany=Bumerang_x000d__x000a__x000d__x000a_[File Paths]_x000d__x000a_WorkingDirectory=C:\EQUIS\DLWIN_x000d__x000a_DownLoader=C 3 2 6 2 2" xfId="55246" xr:uid="{19B23643-3D30-4CCC-83AD-653BB42374EF}"/>
    <cellStyle name="fo]_x000d__x000a_UserName=Murat Zelef_x000d__x000a_UserCompany=Bumerang_x000d__x000a__x000d__x000a_[File Paths]_x000d__x000a_WorkingDirectory=C:\EQUIS\DLWIN_x000d__x000a_DownLoader=C 3 2 6 3" xfId="55247" xr:uid="{20D355BC-A545-4E30-B52C-77D8B65C74AC}"/>
    <cellStyle name="fo]_x000d__x000a_UserName=Murat Zelef_x000d__x000a_UserCompany=Bumerang_x000d__x000a__x000d__x000a_[File Paths]_x000d__x000a_WorkingDirectory=C:\EQUIS\DLWIN_x000d__x000a_DownLoader=C 3 2 7" xfId="55248" xr:uid="{E6D27C92-19F5-40DA-A1F0-5AE2C336DB8D}"/>
    <cellStyle name="fo]_x000d__x000a_UserName=Murat Zelef_x000d__x000a_UserCompany=Bumerang_x000d__x000a__x000d__x000a_[File Paths]_x000d__x000a_WorkingDirectory=C:\EQUIS\DLWIN_x000d__x000a_DownLoader=C 3 2 7 2" xfId="55249" xr:uid="{5BD4E6A9-B7EF-402C-93F7-0A38411E4621}"/>
    <cellStyle name="fo]_x000d__x000a_UserName=Murat Zelef_x000d__x000a_UserCompany=Bumerang_x000d__x000a__x000d__x000a_[File Paths]_x000d__x000a_WorkingDirectory=C:\EQUIS\DLWIN_x000d__x000a_DownLoader=C 3 2 8" xfId="55250" xr:uid="{F61B8A56-A1C5-48FE-AAA2-B43D0703E5E4}"/>
    <cellStyle name="fo]_x000d__x000a_UserName=Murat Zelef_x000d__x000a_UserCompany=Bumerang_x000d__x000a__x000d__x000a_[File Paths]_x000d__x000a_WorkingDirectory=C:\EQUIS\DLWIN_x000d__x000a_DownLoader=C 3 3" xfId="55251" xr:uid="{3EE7B5EE-5BA3-48F4-8693-A1456AD6A5BA}"/>
    <cellStyle name="fo]_x000d__x000a_UserName=Murat Zelef_x000d__x000a_UserCompany=Bumerang_x000d__x000a__x000d__x000a_[File Paths]_x000d__x000a_WorkingDirectory=C:\EQUIS\DLWIN_x000d__x000a_DownLoader=C 3 3 2" xfId="55252" xr:uid="{64FBA85B-47EE-4130-A66D-047F06AA7545}"/>
    <cellStyle name="fo]_x000d__x000a_UserName=Murat Zelef_x000d__x000a_UserCompany=Bumerang_x000d__x000a__x000d__x000a_[File Paths]_x000d__x000a_WorkingDirectory=C:\EQUIS\DLWIN_x000d__x000a_DownLoader=C 3 3 2 2" xfId="55253" xr:uid="{AAB3873E-DAC0-49ED-A2E3-2AB69034FB16}"/>
    <cellStyle name="fo]_x000d__x000a_UserName=Murat Zelef_x000d__x000a_UserCompany=Bumerang_x000d__x000a__x000d__x000a_[File Paths]_x000d__x000a_WorkingDirectory=C:\EQUIS\DLWIN_x000d__x000a_DownLoader=C 3 3 2 2 2" xfId="55254" xr:uid="{2F043E89-BF96-4A9A-B799-55EF5340DFD0}"/>
    <cellStyle name="fo]_x000d__x000a_UserName=Murat Zelef_x000d__x000a_UserCompany=Bumerang_x000d__x000a__x000d__x000a_[File Paths]_x000d__x000a_WorkingDirectory=C:\EQUIS\DLWIN_x000d__x000a_DownLoader=C 3 3 2 2 2 2" xfId="55255" xr:uid="{CBBD6723-D7F9-40B9-B9AD-3D2B3EEDEF89}"/>
    <cellStyle name="fo]_x000d__x000a_UserName=Murat Zelef_x000d__x000a_UserCompany=Bumerang_x000d__x000a__x000d__x000a_[File Paths]_x000d__x000a_WorkingDirectory=C:\EQUIS\DLWIN_x000d__x000a_DownLoader=C 3 3 2 2 3" xfId="55256" xr:uid="{59E0F6FF-C108-4971-9800-388EDE6C3E00}"/>
    <cellStyle name="fo]_x000d__x000a_UserName=Murat Zelef_x000d__x000a_UserCompany=Bumerang_x000d__x000a__x000d__x000a_[File Paths]_x000d__x000a_WorkingDirectory=C:\EQUIS\DLWIN_x000d__x000a_DownLoader=C 3 3 2 3" xfId="55257" xr:uid="{94DEDDF6-5C12-4F94-8320-E661ACEEE55D}"/>
    <cellStyle name="fo]_x000d__x000a_UserName=Murat Zelef_x000d__x000a_UserCompany=Bumerang_x000d__x000a__x000d__x000a_[File Paths]_x000d__x000a_WorkingDirectory=C:\EQUIS\DLWIN_x000d__x000a_DownLoader=C 3 3 2 3 2" xfId="55258" xr:uid="{DFCFB0CD-F3C1-4E61-A26B-961CF2DE6B37}"/>
    <cellStyle name="fo]_x000d__x000a_UserName=Murat Zelef_x000d__x000a_UserCompany=Bumerang_x000d__x000a__x000d__x000a_[File Paths]_x000d__x000a_WorkingDirectory=C:\EQUIS\DLWIN_x000d__x000a_DownLoader=C 3 3 2 3 2 2" xfId="55259" xr:uid="{8CC20D4E-B351-4E6D-A2E2-3AC2D3AB2174}"/>
    <cellStyle name="fo]_x000d__x000a_UserName=Murat Zelef_x000d__x000a_UserCompany=Bumerang_x000d__x000a__x000d__x000a_[File Paths]_x000d__x000a_WorkingDirectory=C:\EQUIS\DLWIN_x000d__x000a_DownLoader=C 3 3 2 3 3" xfId="55260" xr:uid="{18D2712D-20EB-47ED-87B4-6A6F12A13A55}"/>
    <cellStyle name="fo]_x000d__x000a_UserName=Murat Zelef_x000d__x000a_UserCompany=Bumerang_x000d__x000a__x000d__x000a_[File Paths]_x000d__x000a_WorkingDirectory=C:\EQUIS\DLWIN_x000d__x000a_DownLoader=C 3 3 2 4" xfId="55261" xr:uid="{8E51B720-A7C9-4460-84F8-6E72F7222451}"/>
    <cellStyle name="fo]_x000d__x000a_UserName=Murat Zelef_x000d__x000a_UserCompany=Bumerang_x000d__x000a__x000d__x000a_[File Paths]_x000d__x000a_WorkingDirectory=C:\EQUIS\DLWIN_x000d__x000a_DownLoader=C 3 3 2 4 2" xfId="55262" xr:uid="{47AC7C2A-92A6-4C9D-B237-84011EB50EC1}"/>
    <cellStyle name="fo]_x000d__x000a_UserName=Murat Zelef_x000d__x000a_UserCompany=Bumerang_x000d__x000a__x000d__x000a_[File Paths]_x000d__x000a_WorkingDirectory=C:\EQUIS\DLWIN_x000d__x000a_DownLoader=C 3 3 2 4 2 2" xfId="55263" xr:uid="{1FA7069E-202F-455B-A5F0-917372CB24D5}"/>
    <cellStyle name="fo]_x000d__x000a_UserName=Murat Zelef_x000d__x000a_UserCompany=Bumerang_x000d__x000a__x000d__x000a_[File Paths]_x000d__x000a_WorkingDirectory=C:\EQUIS\DLWIN_x000d__x000a_DownLoader=C 3 3 2 4 3" xfId="55264" xr:uid="{550832A0-237A-4385-AA14-E1CA16788FB2}"/>
    <cellStyle name="fo]_x000d__x000a_UserName=Murat Zelef_x000d__x000a_UserCompany=Bumerang_x000d__x000a__x000d__x000a_[File Paths]_x000d__x000a_WorkingDirectory=C:\EQUIS\DLWIN_x000d__x000a_DownLoader=C 3 3 2 5" xfId="55265" xr:uid="{8854CAF6-DF17-4602-A2A8-50F200224719}"/>
    <cellStyle name="fo]_x000d__x000a_UserName=Murat Zelef_x000d__x000a_UserCompany=Bumerang_x000d__x000a__x000d__x000a_[File Paths]_x000d__x000a_WorkingDirectory=C:\EQUIS\DLWIN_x000d__x000a_DownLoader=C 3 3 2 5 2" xfId="55266" xr:uid="{9A91CAB7-FE8F-4333-BB30-2318F27250E7}"/>
    <cellStyle name="fo]_x000d__x000a_UserName=Murat Zelef_x000d__x000a_UserCompany=Bumerang_x000d__x000a__x000d__x000a_[File Paths]_x000d__x000a_WorkingDirectory=C:\EQUIS\DLWIN_x000d__x000a_DownLoader=C 3 3 2 5 2 2" xfId="55267" xr:uid="{7E597BAA-C115-4EFC-9A0B-DD921C0FC792}"/>
    <cellStyle name="fo]_x000d__x000a_UserName=Murat Zelef_x000d__x000a_UserCompany=Bumerang_x000d__x000a__x000d__x000a_[File Paths]_x000d__x000a_WorkingDirectory=C:\EQUIS\DLWIN_x000d__x000a_DownLoader=C 3 3 2 5 3" xfId="55268" xr:uid="{57021DB7-CBC2-4AFC-BF00-23F4E237CAF9}"/>
    <cellStyle name="fo]_x000d__x000a_UserName=Murat Zelef_x000d__x000a_UserCompany=Bumerang_x000d__x000a__x000d__x000a_[File Paths]_x000d__x000a_WorkingDirectory=C:\EQUIS\DLWIN_x000d__x000a_DownLoader=C 3 3 2 6" xfId="55269" xr:uid="{AA099E68-F397-4C66-805A-CEE0130ED860}"/>
    <cellStyle name="fo]_x000d__x000a_UserName=Murat Zelef_x000d__x000a_UserCompany=Bumerang_x000d__x000a__x000d__x000a_[File Paths]_x000d__x000a_WorkingDirectory=C:\EQUIS\DLWIN_x000d__x000a_DownLoader=C 3 3 2 6 2" xfId="55270" xr:uid="{10CDAEBF-2A55-4894-870C-453B5A7137B3}"/>
    <cellStyle name="fo]_x000d__x000a_UserName=Murat Zelef_x000d__x000a_UserCompany=Bumerang_x000d__x000a__x000d__x000a_[File Paths]_x000d__x000a_WorkingDirectory=C:\EQUIS\DLWIN_x000d__x000a_DownLoader=C 3 3 2 7" xfId="55271" xr:uid="{89775B91-7AF4-45B6-8130-68C0D82C56A4}"/>
    <cellStyle name="fo]_x000d__x000a_UserName=Murat Zelef_x000d__x000a_UserCompany=Bumerang_x000d__x000a__x000d__x000a_[File Paths]_x000d__x000a_WorkingDirectory=C:\EQUIS\DLWIN_x000d__x000a_DownLoader=C 3 3 3" xfId="55272" xr:uid="{3321F209-D583-44FE-8AAF-22CA35DC0F9A}"/>
    <cellStyle name="fo]_x000d__x000a_UserName=Murat Zelef_x000d__x000a_UserCompany=Bumerang_x000d__x000a__x000d__x000a_[File Paths]_x000d__x000a_WorkingDirectory=C:\EQUIS\DLWIN_x000d__x000a_DownLoader=C 3 3 3 2" xfId="55273" xr:uid="{26A5DEE6-2D73-4BC6-9A98-0035EB74EFEA}"/>
    <cellStyle name="fo]_x000d__x000a_UserName=Murat Zelef_x000d__x000a_UserCompany=Bumerang_x000d__x000a__x000d__x000a_[File Paths]_x000d__x000a_WorkingDirectory=C:\EQUIS\DLWIN_x000d__x000a_DownLoader=C 3 3 3 2 2" xfId="55274" xr:uid="{C9376B5A-19C0-495D-A663-99350D640B5F}"/>
    <cellStyle name="fo]_x000d__x000a_UserName=Murat Zelef_x000d__x000a_UserCompany=Bumerang_x000d__x000a__x000d__x000a_[File Paths]_x000d__x000a_WorkingDirectory=C:\EQUIS\DLWIN_x000d__x000a_DownLoader=C 3 3 3 3" xfId="55275" xr:uid="{B6D472E5-E3B0-4B42-92C7-63734F4A1313}"/>
    <cellStyle name="fo]_x000d__x000a_UserName=Murat Zelef_x000d__x000a_UserCompany=Bumerang_x000d__x000a__x000d__x000a_[File Paths]_x000d__x000a_WorkingDirectory=C:\EQUIS\DLWIN_x000d__x000a_DownLoader=C 3 3 4" xfId="55276" xr:uid="{E0BBCE69-BD46-4AB2-B1A1-68C3F76CA259}"/>
    <cellStyle name="fo]_x000d__x000a_UserName=Murat Zelef_x000d__x000a_UserCompany=Bumerang_x000d__x000a__x000d__x000a_[File Paths]_x000d__x000a_WorkingDirectory=C:\EQUIS\DLWIN_x000d__x000a_DownLoader=C 3 3 4 2" xfId="55277" xr:uid="{BA62E710-2BC0-49F5-A4C6-28C5041AF64B}"/>
    <cellStyle name="fo]_x000d__x000a_UserName=Murat Zelef_x000d__x000a_UserCompany=Bumerang_x000d__x000a__x000d__x000a_[File Paths]_x000d__x000a_WorkingDirectory=C:\EQUIS\DLWIN_x000d__x000a_DownLoader=C 3 3 4 2 2" xfId="55278" xr:uid="{D1BA3961-41CA-46D3-AC41-299960C1A23C}"/>
    <cellStyle name="fo]_x000d__x000a_UserName=Murat Zelef_x000d__x000a_UserCompany=Bumerang_x000d__x000a__x000d__x000a_[File Paths]_x000d__x000a_WorkingDirectory=C:\EQUIS\DLWIN_x000d__x000a_DownLoader=C 3 3 4 3" xfId="55279" xr:uid="{BB6212DA-BD81-458E-AC0A-AFF4B0A83914}"/>
    <cellStyle name="fo]_x000d__x000a_UserName=Murat Zelef_x000d__x000a_UserCompany=Bumerang_x000d__x000a__x000d__x000a_[File Paths]_x000d__x000a_WorkingDirectory=C:\EQUIS\DLWIN_x000d__x000a_DownLoader=C 3 3 5" xfId="55280" xr:uid="{3CA79561-6F14-48F1-9369-724594E93172}"/>
    <cellStyle name="fo]_x000d__x000a_UserName=Murat Zelef_x000d__x000a_UserCompany=Bumerang_x000d__x000a__x000d__x000a_[File Paths]_x000d__x000a_WorkingDirectory=C:\EQUIS\DLWIN_x000d__x000a_DownLoader=C 3 3 5 2" xfId="55281" xr:uid="{070146DA-17C8-4D37-BDC7-38BE9D4B3737}"/>
    <cellStyle name="fo]_x000d__x000a_UserName=Murat Zelef_x000d__x000a_UserCompany=Bumerang_x000d__x000a__x000d__x000a_[File Paths]_x000d__x000a_WorkingDirectory=C:\EQUIS\DLWIN_x000d__x000a_DownLoader=C 3 3 5 2 2" xfId="55282" xr:uid="{9D1E646F-AD26-4908-9C88-E9B95F5997D2}"/>
    <cellStyle name="fo]_x000d__x000a_UserName=Murat Zelef_x000d__x000a_UserCompany=Bumerang_x000d__x000a__x000d__x000a_[File Paths]_x000d__x000a_WorkingDirectory=C:\EQUIS\DLWIN_x000d__x000a_DownLoader=C 3 3 5 3" xfId="55283" xr:uid="{F2968EC8-3FAE-45EC-A991-BAAD745CD600}"/>
    <cellStyle name="fo]_x000d__x000a_UserName=Murat Zelef_x000d__x000a_UserCompany=Bumerang_x000d__x000a__x000d__x000a_[File Paths]_x000d__x000a_WorkingDirectory=C:\EQUIS\DLWIN_x000d__x000a_DownLoader=C 3 3 6" xfId="55284" xr:uid="{C2271988-F486-4807-9AEB-4026B24BE637}"/>
    <cellStyle name="fo]_x000d__x000a_UserName=Murat Zelef_x000d__x000a_UserCompany=Bumerang_x000d__x000a__x000d__x000a_[File Paths]_x000d__x000a_WorkingDirectory=C:\EQUIS\DLWIN_x000d__x000a_DownLoader=C 3 3 6 2" xfId="55285" xr:uid="{FF125333-03CF-4623-8A65-DBFF27BA6A7E}"/>
    <cellStyle name="fo]_x000d__x000a_UserName=Murat Zelef_x000d__x000a_UserCompany=Bumerang_x000d__x000a__x000d__x000a_[File Paths]_x000d__x000a_WorkingDirectory=C:\EQUIS\DLWIN_x000d__x000a_DownLoader=C 3 3 6 2 2" xfId="55286" xr:uid="{2BD71815-1AD6-4576-BC44-7C8E85BCCA80}"/>
    <cellStyle name="fo]_x000d__x000a_UserName=Murat Zelef_x000d__x000a_UserCompany=Bumerang_x000d__x000a__x000d__x000a_[File Paths]_x000d__x000a_WorkingDirectory=C:\EQUIS\DLWIN_x000d__x000a_DownLoader=C 3 3 6 3" xfId="55287" xr:uid="{31E2F0B4-5A57-4913-8530-CE7B07D49453}"/>
    <cellStyle name="fo]_x000d__x000a_UserName=Murat Zelef_x000d__x000a_UserCompany=Bumerang_x000d__x000a__x000d__x000a_[File Paths]_x000d__x000a_WorkingDirectory=C:\EQUIS\DLWIN_x000d__x000a_DownLoader=C 3 3 7" xfId="55288" xr:uid="{90102BC1-CF1F-45B0-AB24-0B95C53C52A2}"/>
    <cellStyle name="fo]_x000d__x000a_UserName=Murat Zelef_x000d__x000a_UserCompany=Bumerang_x000d__x000a__x000d__x000a_[File Paths]_x000d__x000a_WorkingDirectory=C:\EQUIS\DLWIN_x000d__x000a_DownLoader=C 3 3 7 2" xfId="55289" xr:uid="{1139FAFF-605F-48DD-B100-7FAFE5216AF4}"/>
    <cellStyle name="fo]_x000d__x000a_UserName=Murat Zelef_x000d__x000a_UserCompany=Bumerang_x000d__x000a__x000d__x000a_[File Paths]_x000d__x000a_WorkingDirectory=C:\EQUIS\DLWIN_x000d__x000a_DownLoader=C 3 3 8" xfId="55290" xr:uid="{ED98524A-5A5B-4FA5-B643-7B351463C9C8}"/>
    <cellStyle name="fo]_x000d__x000a_UserName=Murat Zelef_x000d__x000a_UserCompany=Bumerang_x000d__x000a__x000d__x000a_[File Paths]_x000d__x000a_WorkingDirectory=C:\EQUIS\DLWIN_x000d__x000a_DownLoader=C 4" xfId="55291" xr:uid="{321CCC12-E618-4408-A6D1-AE35315D6C3C}"/>
    <cellStyle name="fo]_x000d__x000a_UserName=Murat Zelef_x000d__x000a_UserCompany=Bumerang_x000d__x000a__x000d__x000a_[File Paths]_x000d__x000a_WorkingDirectory=C:\EQUIS\DLWIN_x000d__x000a_DownLoader=C 4 2" xfId="55292" xr:uid="{8CEF1AA1-CE7C-4F1A-B3E2-FC274BB00EA0}"/>
    <cellStyle name="fo]_x000d__x000a_UserName=Murat Zelef_x000d__x000a_UserCompany=Bumerang_x000d__x000a__x000d__x000a_[File Paths]_x000d__x000a_WorkingDirectory=C:\EQUIS\DLWIN_x000d__x000a_DownLoader=C 4 2 2" xfId="55293" xr:uid="{D071D4CC-6329-497D-A003-4BA40EF208E0}"/>
    <cellStyle name="fo]_x000d__x000a_UserName=Murat Zelef_x000d__x000a_UserCompany=Bumerang_x000d__x000a__x000d__x000a_[File Paths]_x000d__x000a_WorkingDirectory=C:\EQUIS\DLWIN_x000d__x000a_DownLoader=C 4 2 2 2" xfId="55294" xr:uid="{8FF98322-E29F-4392-9317-B31E7AA3D2A9}"/>
    <cellStyle name="fo]_x000d__x000a_UserName=Murat Zelef_x000d__x000a_UserCompany=Bumerang_x000d__x000a__x000d__x000a_[File Paths]_x000d__x000a_WorkingDirectory=C:\EQUIS\DLWIN_x000d__x000a_DownLoader=C 4 2 2 2 2" xfId="55295" xr:uid="{256744FF-6F0D-484F-BE9B-2C2AE0AA6A68}"/>
    <cellStyle name="fo]_x000d__x000a_UserName=Murat Zelef_x000d__x000a_UserCompany=Bumerang_x000d__x000a__x000d__x000a_[File Paths]_x000d__x000a_WorkingDirectory=C:\EQUIS\DLWIN_x000d__x000a_DownLoader=C 4 2 2 2 2 2" xfId="55296" xr:uid="{FD333DBF-AFBD-4D7B-81BE-0DFFD7BB1618}"/>
    <cellStyle name="fo]_x000d__x000a_UserName=Murat Zelef_x000d__x000a_UserCompany=Bumerang_x000d__x000a__x000d__x000a_[File Paths]_x000d__x000a_WorkingDirectory=C:\EQUIS\DLWIN_x000d__x000a_DownLoader=C 4 2 2 2 3" xfId="55297" xr:uid="{6AAA3940-4C0F-4078-90EF-058ABF4A4A96}"/>
    <cellStyle name="fo]_x000d__x000a_UserName=Murat Zelef_x000d__x000a_UserCompany=Bumerang_x000d__x000a__x000d__x000a_[File Paths]_x000d__x000a_WorkingDirectory=C:\EQUIS\DLWIN_x000d__x000a_DownLoader=C 4 2 2 3" xfId="55298" xr:uid="{CB83E99A-8001-4EDB-B0AD-0FD96CDC94E6}"/>
    <cellStyle name="fo]_x000d__x000a_UserName=Murat Zelef_x000d__x000a_UserCompany=Bumerang_x000d__x000a__x000d__x000a_[File Paths]_x000d__x000a_WorkingDirectory=C:\EQUIS\DLWIN_x000d__x000a_DownLoader=C 4 2 2 3 2" xfId="55299" xr:uid="{3A71FA0B-A5F4-46FB-B374-60D524CE5030}"/>
    <cellStyle name="fo]_x000d__x000a_UserName=Murat Zelef_x000d__x000a_UserCompany=Bumerang_x000d__x000a__x000d__x000a_[File Paths]_x000d__x000a_WorkingDirectory=C:\EQUIS\DLWIN_x000d__x000a_DownLoader=C 4 2 2 3 2 2" xfId="55300" xr:uid="{73356524-6546-4003-B85F-6F3813D561D3}"/>
    <cellStyle name="fo]_x000d__x000a_UserName=Murat Zelef_x000d__x000a_UserCompany=Bumerang_x000d__x000a__x000d__x000a_[File Paths]_x000d__x000a_WorkingDirectory=C:\EQUIS\DLWIN_x000d__x000a_DownLoader=C 4 2 2 3 3" xfId="55301" xr:uid="{8A89E88F-08C7-433B-86A0-E882E0D5FFEF}"/>
    <cellStyle name="fo]_x000d__x000a_UserName=Murat Zelef_x000d__x000a_UserCompany=Bumerang_x000d__x000a__x000d__x000a_[File Paths]_x000d__x000a_WorkingDirectory=C:\EQUIS\DLWIN_x000d__x000a_DownLoader=C 4 2 2 4" xfId="55302" xr:uid="{4AFEDBD0-9DD1-49ED-A264-364B99C61661}"/>
    <cellStyle name="fo]_x000d__x000a_UserName=Murat Zelef_x000d__x000a_UserCompany=Bumerang_x000d__x000a__x000d__x000a_[File Paths]_x000d__x000a_WorkingDirectory=C:\EQUIS\DLWIN_x000d__x000a_DownLoader=C 4 2 2 4 2" xfId="55303" xr:uid="{765E3C7B-D7F2-4160-9837-679EA671C3AC}"/>
    <cellStyle name="fo]_x000d__x000a_UserName=Murat Zelef_x000d__x000a_UserCompany=Bumerang_x000d__x000a__x000d__x000a_[File Paths]_x000d__x000a_WorkingDirectory=C:\EQUIS\DLWIN_x000d__x000a_DownLoader=C 4 2 2 4 2 2" xfId="55304" xr:uid="{0F05E476-38C7-4426-9EC7-7BB76C0C26E5}"/>
    <cellStyle name="fo]_x000d__x000a_UserName=Murat Zelef_x000d__x000a_UserCompany=Bumerang_x000d__x000a__x000d__x000a_[File Paths]_x000d__x000a_WorkingDirectory=C:\EQUIS\DLWIN_x000d__x000a_DownLoader=C 4 2 2 4 3" xfId="55305" xr:uid="{3ECCE6DF-3DBD-4B52-9E5E-A425C018B0F3}"/>
    <cellStyle name="fo]_x000d__x000a_UserName=Murat Zelef_x000d__x000a_UserCompany=Bumerang_x000d__x000a__x000d__x000a_[File Paths]_x000d__x000a_WorkingDirectory=C:\EQUIS\DLWIN_x000d__x000a_DownLoader=C 4 2 2 5" xfId="55306" xr:uid="{CF11EB44-F3EB-4AAC-8D02-2965E17E2DAB}"/>
    <cellStyle name="fo]_x000d__x000a_UserName=Murat Zelef_x000d__x000a_UserCompany=Bumerang_x000d__x000a__x000d__x000a_[File Paths]_x000d__x000a_WorkingDirectory=C:\EQUIS\DLWIN_x000d__x000a_DownLoader=C 4 2 2 5 2" xfId="55307" xr:uid="{A9B7B125-E35B-40F8-9B16-B9AB4BF2437A}"/>
    <cellStyle name="fo]_x000d__x000a_UserName=Murat Zelef_x000d__x000a_UserCompany=Bumerang_x000d__x000a__x000d__x000a_[File Paths]_x000d__x000a_WorkingDirectory=C:\EQUIS\DLWIN_x000d__x000a_DownLoader=C 4 2 2 5 2 2" xfId="55308" xr:uid="{34CF616F-CBC8-4EAC-8D82-5967137E92C8}"/>
    <cellStyle name="fo]_x000d__x000a_UserName=Murat Zelef_x000d__x000a_UserCompany=Bumerang_x000d__x000a__x000d__x000a_[File Paths]_x000d__x000a_WorkingDirectory=C:\EQUIS\DLWIN_x000d__x000a_DownLoader=C 4 2 2 5 3" xfId="55309" xr:uid="{655B4132-CF0C-47D8-84B0-31792A7BAE96}"/>
    <cellStyle name="fo]_x000d__x000a_UserName=Murat Zelef_x000d__x000a_UserCompany=Bumerang_x000d__x000a__x000d__x000a_[File Paths]_x000d__x000a_WorkingDirectory=C:\EQUIS\DLWIN_x000d__x000a_DownLoader=C 4 2 2 6" xfId="55310" xr:uid="{6E59B9FC-959E-4C2A-A46A-A7AE9CD4208E}"/>
    <cellStyle name="fo]_x000d__x000a_UserName=Murat Zelef_x000d__x000a_UserCompany=Bumerang_x000d__x000a__x000d__x000a_[File Paths]_x000d__x000a_WorkingDirectory=C:\EQUIS\DLWIN_x000d__x000a_DownLoader=C 4 2 2 6 2" xfId="55311" xr:uid="{6EAB9932-BEB4-43B5-A489-C25A7E26B5F4}"/>
    <cellStyle name="fo]_x000d__x000a_UserName=Murat Zelef_x000d__x000a_UserCompany=Bumerang_x000d__x000a__x000d__x000a_[File Paths]_x000d__x000a_WorkingDirectory=C:\EQUIS\DLWIN_x000d__x000a_DownLoader=C 4 2 2 7" xfId="55312" xr:uid="{A9542BBC-4570-4E0A-A092-83EA596C65C3}"/>
    <cellStyle name="fo]_x000d__x000a_UserName=Murat Zelef_x000d__x000a_UserCompany=Bumerang_x000d__x000a__x000d__x000a_[File Paths]_x000d__x000a_WorkingDirectory=C:\EQUIS\DLWIN_x000d__x000a_DownLoader=C 4 2 3" xfId="55313" xr:uid="{8D7D9270-91CF-4C98-AEFB-0588FB05AFB4}"/>
    <cellStyle name="fo]_x000d__x000a_UserName=Murat Zelef_x000d__x000a_UserCompany=Bumerang_x000d__x000a__x000d__x000a_[File Paths]_x000d__x000a_WorkingDirectory=C:\EQUIS\DLWIN_x000d__x000a_DownLoader=C 4 2 3 2" xfId="55314" xr:uid="{9751FC14-AB9B-4A96-9562-E43E85C1AD43}"/>
    <cellStyle name="fo]_x000d__x000a_UserName=Murat Zelef_x000d__x000a_UserCompany=Bumerang_x000d__x000a__x000d__x000a_[File Paths]_x000d__x000a_WorkingDirectory=C:\EQUIS\DLWIN_x000d__x000a_DownLoader=C 4 2 3 2 2" xfId="55315" xr:uid="{37894CB0-B749-43A3-B660-D9DEFCB299D3}"/>
    <cellStyle name="fo]_x000d__x000a_UserName=Murat Zelef_x000d__x000a_UserCompany=Bumerang_x000d__x000a__x000d__x000a_[File Paths]_x000d__x000a_WorkingDirectory=C:\EQUIS\DLWIN_x000d__x000a_DownLoader=C 4 2 3 3" xfId="55316" xr:uid="{E1DACE00-C539-41EA-B1D4-A3A029D94E7C}"/>
    <cellStyle name="fo]_x000d__x000a_UserName=Murat Zelef_x000d__x000a_UserCompany=Bumerang_x000d__x000a__x000d__x000a_[File Paths]_x000d__x000a_WorkingDirectory=C:\EQUIS\DLWIN_x000d__x000a_DownLoader=C 4 2 4" xfId="55317" xr:uid="{67EC385E-A10E-4A0F-880E-19472B16DA5D}"/>
    <cellStyle name="fo]_x000d__x000a_UserName=Murat Zelef_x000d__x000a_UserCompany=Bumerang_x000d__x000a__x000d__x000a_[File Paths]_x000d__x000a_WorkingDirectory=C:\EQUIS\DLWIN_x000d__x000a_DownLoader=C 4 2 4 2" xfId="55318" xr:uid="{E9B59D9A-24AF-44E3-9A58-CDBFCAB0EC1B}"/>
    <cellStyle name="fo]_x000d__x000a_UserName=Murat Zelef_x000d__x000a_UserCompany=Bumerang_x000d__x000a__x000d__x000a_[File Paths]_x000d__x000a_WorkingDirectory=C:\EQUIS\DLWIN_x000d__x000a_DownLoader=C 4 2 4 2 2" xfId="55319" xr:uid="{3A832A30-04F3-4FB7-BEDF-B6EDC5D7D50B}"/>
    <cellStyle name="fo]_x000d__x000a_UserName=Murat Zelef_x000d__x000a_UserCompany=Bumerang_x000d__x000a__x000d__x000a_[File Paths]_x000d__x000a_WorkingDirectory=C:\EQUIS\DLWIN_x000d__x000a_DownLoader=C 4 2 4 3" xfId="55320" xr:uid="{FDCAC50A-2C2C-47F9-B813-D0039D2B0418}"/>
    <cellStyle name="fo]_x000d__x000a_UserName=Murat Zelef_x000d__x000a_UserCompany=Bumerang_x000d__x000a__x000d__x000a_[File Paths]_x000d__x000a_WorkingDirectory=C:\EQUIS\DLWIN_x000d__x000a_DownLoader=C 4 2 5" xfId="55321" xr:uid="{26B3C10F-E65C-4B14-8E54-3E8E36E7C151}"/>
    <cellStyle name="fo]_x000d__x000a_UserName=Murat Zelef_x000d__x000a_UserCompany=Bumerang_x000d__x000a__x000d__x000a_[File Paths]_x000d__x000a_WorkingDirectory=C:\EQUIS\DLWIN_x000d__x000a_DownLoader=C 4 2 5 2" xfId="55322" xr:uid="{2F52D3A3-B20D-44E3-A781-24B982FC6D64}"/>
    <cellStyle name="fo]_x000d__x000a_UserName=Murat Zelef_x000d__x000a_UserCompany=Bumerang_x000d__x000a__x000d__x000a_[File Paths]_x000d__x000a_WorkingDirectory=C:\EQUIS\DLWIN_x000d__x000a_DownLoader=C 4 2 5 2 2" xfId="55323" xr:uid="{E21FE889-42DC-4DCF-A179-E896E417BBE4}"/>
    <cellStyle name="fo]_x000d__x000a_UserName=Murat Zelef_x000d__x000a_UserCompany=Bumerang_x000d__x000a__x000d__x000a_[File Paths]_x000d__x000a_WorkingDirectory=C:\EQUIS\DLWIN_x000d__x000a_DownLoader=C 4 2 5 3" xfId="55324" xr:uid="{372D73ED-6CCF-446C-B0B7-EDA7595F4FAE}"/>
    <cellStyle name="fo]_x000d__x000a_UserName=Murat Zelef_x000d__x000a_UserCompany=Bumerang_x000d__x000a__x000d__x000a_[File Paths]_x000d__x000a_WorkingDirectory=C:\EQUIS\DLWIN_x000d__x000a_DownLoader=C 4 2 6" xfId="55325" xr:uid="{44848486-2534-4B6C-B114-DC7FB7E3773B}"/>
    <cellStyle name="fo]_x000d__x000a_UserName=Murat Zelef_x000d__x000a_UserCompany=Bumerang_x000d__x000a__x000d__x000a_[File Paths]_x000d__x000a_WorkingDirectory=C:\EQUIS\DLWIN_x000d__x000a_DownLoader=C 4 2 6 2" xfId="55326" xr:uid="{59FCFAC2-1BC3-464F-8E33-785948D10AA6}"/>
    <cellStyle name="fo]_x000d__x000a_UserName=Murat Zelef_x000d__x000a_UserCompany=Bumerang_x000d__x000a__x000d__x000a_[File Paths]_x000d__x000a_WorkingDirectory=C:\EQUIS\DLWIN_x000d__x000a_DownLoader=C 4 2 6 2 2" xfId="55327" xr:uid="{28DD1C80-6A1C-4B1C-9621-976891640210}"/>
    <cellStyle name="fo]_x000d__x000a_UserName=Murat Zelef_x000d__x000a_UserCompany=Bumerang_x000d__x000a__x000d__x000a_[File Paths]_x000d__x000a_WorkingDirectory=C:\EQUIS\DLWIN_x000d__x000a_DownLoader=C 4 2 6 3" xfId="55328" xr:uid="{F143456C-FA5A-416B-9B8F-A019D0921C05}"/>
    <cellStyle name="fo]_x000d__x000a_UserName=Murat Zelef_x000d__x000a_UserCompany=Bumerang_x000d__x000a__x000d__x000a_[File Paths]_x000d__x000a_WorkingDirectory=C:\EQUIS\DLWIN_x000d__x000a_DownLoader=C 4 2 7" xfId="55329" xr:uid="{E4771EC6-5E34-47D6-B4C7-F90E26F0F9D6}"/>
    <cellStyle name="fo]_x000d__x000a_UserName=Murat Zelef_x000d__x000a_UserCompany=Bumerang_x000d__x000a__x000d__x000a_[File Paths]_x000d__x000a_WorkingDirectory=C:\EQUIS\DLWIN_x000d__x000a_DownLoader=C 4 2 7 2" xfId="55330" xr:uid="{56399023-0460-476F-BB1D-20764586EA27}"/>
    <cellStyle name="fo]_x000d__x000a_UserName=Murat Zelef_x000d__x000a_UserCompany=Bumerang_x000d__x000a__x000d__x000a_[File Paths]_x000d__x000a_WorkingDirectory=C:\EQUIS\DLWIN_x000d__x000a_DownLoader=C 4 2 8" xfId="55331" xr:uid="{D323922F-F016-4EC5-AEA6-D3CDA8A390DF}"/>
    <cellStyle name="fo]_x000d__x000a_UserName=Murat Zelef_x000d__x000a_UserCompany=Bumerang_x000d__x000a__x000d__x000a_[File Paths]_x000d__x000a_WorkingDirectory=C:\EQUIS\DLWIN_x000d__x000a_DownLoader=C 4 3" xfId="55332" xr:uid="{56D66C92-2838-450E-9CA2-AFC0B012750D}"/>
    <cellStyle name="fo]_x000d__x000a_UserName=Murat Zelef_x000d__x000a_UserCompany=Bumerang_x000d__x000a__x000d__x000a_[File Paths]_x000d__x000a_WorkingDirectory=C:\EQUIS\DLWIN_x000d__x000a_DownLoader=C 4 3 2" xfId="55333" xr:uid="{EAE3272E-47B8-461B-B8FB-6B4F189A53AD}"/>
    <cellStyle name="fo]_x000d__x000a_UserName=Murat Zelef_x000d__x000a_UserCompany=Bumerang_x000d__x000a__x000d__x000a_[File Paths]_x000d__x000a_WorkingDirectory=C:\EQUIS\DLWIN_x000d__x000a_DownLoader=C 4 3 2 2" xfId="55334" xr:uid="{1BDDA22C-5D92-4EF3-8CBD-FA3600691EC1}"/>
    <cellStyle name="fo]_x000d__x000a_UserName=Murat Zelef_x000d__x000a_UserCompany=Bumerang_x000d__x000a__x000d__x000a_[File Paths]_x000d__x000a_WorkingDirectory=C:\EQUIS\DLWIN_x000d__x000a_DownLoader=C 4 3 2 2 2" xfId="55335" xr:uid="{B1925E1C-AAB0-48AB-9416-E071052D20BC}"/>
    <cellStyle name="fo]_x000d__x000a_UserName=Murat Zelef_x000d__x000a_UserCompany=Bumerang_x000d__x000a__x000d__x000a_[File Paths]_x000d__x000a_WorkingDirectory=C:\EQUIS\DLWIN_x000d__x000a_DownLoader=C 4 3 2 2 2 2" xfId="55336" xr:uid="{8C020E97-0359-4663-9D8C-25D658F9657E}"/>
    <cellStyle name="fo]_x000d__x000a_UserName=Murat Zelef_x000d__x000a_UserCompany=Bumerang_x000d__x000a__x000d__x000a_[File Paths]_x000d__x000a_WorkingDirectory=C:\EQUIS\DLWIN_x000d__x000a_DownLoader=C 4 3 2 2 3" xfId="55337" xr:uid="{AE5AF229-B22D-401A-BFA1-F8584A55D7D2}"/>
    <cellStyle name="fo]_x000d__x000a_UserName=Murat Zelef_x000d__x000a_UserCompany=Bumerang_x000d__x000a__x000d__x000a_[File Paths]_x000d__x000a_WorkingDirectory=C:\EQUIS\DLWIN_x000d__x000a_DownLoader=C 4 3 2 3" xfId="55338" xr:uid="{A8B3DB3C-F323-403D-A9D2-2C1E39E960EC}"/>
    <cellStyle name="fo]_x000d__x000a_UserName=Murat Zelef_x000d__x000a_UserCompany=Bumerang_x000d__x000a__x000d__x000a_[File Paths]_x000d__x000a_WorkingDirectory=C:\EQUIS\DLWIN_x000d__x000a_DownLoader=C 4 3 2 3 2" xfId="55339" xr:uid="{674AC8E1-1629-4AF4-B65E-3500B8F4F266}"/>
    <cellStyle name="fo]_x000d__x000a_UserName=Murat Zelef_x000d__x000a_UserCompany=Bumerang_x000d__x000a__x000d__x000a_[File Paths]_x000d__x000a_WorkingDirectory=C:\EQUIS\DLWIN_x000d__x000a_DownLoader=C 4 3 2 3 2 2" xfId="55340" xr:uid="{5F0479AF-BDC3-48E0-9668-EAFBA5289086}"/>
    <cellStyle name="fo]_x000d__x000a_UserName=Murat Zelef_x000d__x000a_UserCompany=Bumerang_x000d__x000a__x000d__x000a_[File Paths]_x000d__x000a_WorkingDirectory=C:\EQUIS\DLWIN_x000d__x000a_DownLoader=C 4 3 2 3 3" xfId="55341" xr:uid="{01BF0608-E568-42D2-B579-B760CA6B3731}"/>
    <cellStyle name="fo]_x000d__x000a_UserName=Murat Zelef_x000d__x000a_UserCompany=Bumerang_x000d__x000a__x000d__x000a_[File Paths]_x000d__x000a_WorkingDirectory=C:\EQUIS\DLWIN_x000d__x000a_DownLoader=C 4 3 2 4" xfId="55342" xr:uid="{AB1C9DF9-8E96-4C43-9E7A-5984353589D7}"/>
    <cellStyle name="fo]_x000d__x000a_UserName=Murat Zelef_x000d__x000a_UserCompany=Bumerang_x000d__x000a__x000d__x000a_[File Paths]_x000d__x000a_WorkingDirectory=C:\EQUIS\DLWIN_x000d__x000a_DownLoader=C 4 3 2 4 2" xfId="55343" xr:uid="{F0CBFFCF-C82B-49B3-BB51-D60354E3988B}"/>
    <cellStyle name="fo]_x000d__x000a_UserName=Murat Zelef_x000d__x000a_UserCompany=Bumerang_x000d__x000a__x000d__x000a_[File Paths]_x000d__x000a_WorkingDirectory=C:\EQUIS\DLWIN_x000d__x000a_DownLoader=C 4 3 2 4 2 2" xfId="55344" xr:uid="{B215115D-F91E-4A5F-B623-DC1FF84552B4}"/>
    <cellStyle name="fo]_x000d__x000a_UserName=Murat Zelef_x000d__x000a_UserCompany=Bumerang_x000d__x000a__x000d__x000a_[File Paths]_x000d__x000a_WorkingDirectory=C:\EQUIS\DLWIN_x000d__x000a_DownLoader=C 4 3 2 4 3" xfId="55345" xr:uid="{C61B2025-B56D-4019-8778-11340F7047A1}"/>
    <cellStyle name="fo]_x000d__x000a_UserName=Murat Zelef_x000d__x000a_UserCompany=Bumerang_x000d__x000a__x000d__x000a_[File Paths]_x000d__x000a_WorkingDirectory=C:\EQUIS\DLWIN_x000d__x000a_DownLoader=C 4 3 2 5" xfId="55346" xr:uid="{873B18B7-0679-429F-8275-4045C58C0546}"/>
    <cellStyle name="fo]_x000d__x000a_UserName=Murat Zelef_x000d__x000a_UserCompany=Bumerang_x000d__x000a__x000d__x000a_[File Paths]_x000d__x000a_WorkingDirectory=C:\EQUIS\DLWIN_x000d__x000a_DownLoader=C 4 3 2 5 2" xfId="55347" xr:uid="{3BDA4FF7-8378-44E0-8AD4-F4FABFC970D9}"/>
    <cellStyle name="fo]_x000d__x000a_UserName=Murat Zelef_x000d__x000a_UserCompany=Bumerang_x000d__x000a__x000d__x000a_[File Paths]_x000d__x000a_WorkingDirectory=C:\EQUIS\DLWIN_x000d__x000a_DownLoader=C 4 3 2 5 2 2" xfId="55348" xr:uid="{45F771D3-B8F6-4C1F-89E4-AD053F98F576}"/>
    <cellStyle name="fo]_x000d__x000a_UserName=Murat Zelef_x000d__x000a_UserCompany=Bumerang_x000d__x000a__x000d__x000a_[File Paths]_x000d__x000a_WorkingDirectory=C:\EQUIS\DLWIN_x000d__x000a_DownLoader=C 4 3 2 5 3" xfId="55349" xr:uid="{12B73ACF-4D19-4ADB-8698-631FD878F991}"/>
    <cellStyle name="fo]_x000d__x000a_UserName=Murat Zelef_x000d__x000a_UserCompany=Bumerang_x000d__x000a__x000d__x000a_[File Paths]_x000d__x000a_WorkingDirectory=C:\EQUIS\DLWIN_x000d__x000a_DownLoader=C 4 3 2 6" xfId="55350" xr:uid="{4D2592C0-798D-4FCA-AAD8-E3F68381D6EE}"/>
    <cellStyle name="fo]_x000d__x000a_UserName=Murat Zelef_x000d__x000a_UserCompany=Bumerang_x000d__x000a__x000d__x000a_[File Paths]_x000d__x000a_WorkingDirectory=C:\EQUIS\DLWIN_x000d__x000a_DownLoader=C 4 3 2 6 2" xfId="55351" xr:uid="{211696C7-48A2-4411-8FA8-B2D2277D881B}"/>
    <cellStyle name="fo]_x000d__x000a_UserName=Murat Zelef_x000d__x000a_UserCompany=Bumerang_x000d__x000a__x000d__x000a_[File Paths]_x000d__x000a_WorkingDirectory=C:\EQUIS\DLWIN_x000d__x000a_DownLoader=C 4 3 2 7" xfId="55352" xr:uid="{706609F5-7AD9-4B08-BDA9-413E226564EE}"/>
    <cellStyle name="fo]_x000d__x000a_UserName=Murat Zelef_x000d__x000a_UserCompany=Bumerang_x000d__x000a__x000d__x000a_[File Paths]_x000d__x000a_WorkingDirectory=C:\EQUIS\DLWIN_x000d__x000a_DownLoader=C 4 3 3" xfId="55353" xr:uid="{2394A01A-7C6D-49FA-A7CE-91E006C521EF}"/>
    <cellStyle name="fo]_x000d__x000a_UserName=Murat Zelef_x000d__x000a_UserCompany=Bumerang_x000d__x000a__x000d__x000a_[File Paths]_x000d__x000a_WorkingDirectory=C:\EQUIS\DLWIN_x000d__x000a_DownLoader=C 4 3 3 2" xfId="55354" xr:uid="{DD64B171-4514-43D6-BB06-808093CABC5E}"/>
    <cellStyle name="fo]_x000d__x000a_UserName=Murat Zelef_x000d__x000a_UserCompany=Bumerang_x000d__x000a__x000d__x000a_[File Paths]_x000d__x000a_WorkingDirectory=C:\EQUIS\DLWIN_x000d__x000a_DownLoader=C 4 3 3 2 2" xfId="55355" xr:uid="{DE771BE0-5C86-4C19-B5D2-D0313FED441E}"/>
    <cellStyle name="fo]_x000d__x000a_UserName=Murat Zelef_x000d__x000a_UserCompany=Bumerang_x000d__x000a__x000d__x000a_[File Paths]_x000d__x000a_WorkingDirectory=C:\EQUIS\DLWIN_x000d__x000a_DownLoader=C 4 3 3 3" xfId="55356" xr:uid="{6CE5B1F5-1A1D-45DC-B435-7B56ACADEBA2}"/>
    <cellStyle name="fo]_x000d__x000a_UserName=Murat Zelef_x000d__x000a_UserCompany=Bumerang_x000d__x000a__x000d__x000a_[File Paths]_x000d__x000a_WorkingDirectory=C:\EQUIS\DLWIN_x000d__x000a_DownLoader=C 4 3 4" xfId="55357" xr:uid="{E88ECB21-B676-4A96-A272-B85A9DE7744C}"/>
    <cellStyle name="fo]_x000d__x000a_UserName=Murat Zelef_x000d__x000a_UserCompany=Bumerang_x000d__x000a__x000d__x000a_[File Paths]_x000d__x000a_WorkingDirectory=C:\EQUIS\DLWIN_x000d__x000a_DownLoader=C 4 3 4 2" xfId="55358" xr:uid="{90D974BE-B58A-421D-BF65-548144B82BB0}"/>
    <cellStyle name="fo]_x000d__x000a_UserName=Murat Zelef_x000d__x000a_UserCompany=Bumerang_x000d__x000a__x000d__x000a_[File Paths]_x000d__x000a_WorkingDirectory=C:\EQUIS\DLWIN_x000d__x000a_DownLoader=C 4 3 4 2 2" xfId="55359" xr:uid="{6CFD639F-A5E9-41F7-8999-14AFB5EA3657}"/>
    <cellStyle name="fo]_x000d__x000a_UserName=Murat Zelef_x000d__x000a_UserCompany=Bumerang_x000d__x000a__x000d__x000a_[File Paths]_x000d__x000a_WorkingDirectory=C:\EQUIS\DLWIN_x000d__x000a_DownLoader=C 4 3 4 3" xfId="55360" xr:uid="{F0CCFCF6-D9FB-457F-A8A6-A310610C846E}"/>
    <cellStyle name="fo]_x000d__x000a_UserName=Murat Zelef_x000d__x000a_UserCompany=Bumerang_x000d__x000a__x000d__x000a_[File Paths]_x000d__x000a_WorkingDirectory=C:\EQUIS\DLWIN_x000d__x000a_DownLoader=C 4 3 5" xfId="55361" xr:uid="{4B1E2267-D0F3-4D76-8B39-60F12024EE3E}"/>
    <cellStyle name="fo]_x000d__x000a_UserName=Murat Zelef_x000d__x000a_UserCompany=Bumerang_x000d__x000a__x000d__x000a_[File Paths]_x000d__x000a_WorkingDirectory=C:\EQUIS\DLWIN_x000d__x000a_DownLoader=C 4 3 5 2" xfId="55362" xr:uid="{E9F20F88-9620-4F17-9483-8F40FC5CF498}"/>
    <cellStyle name="fo]_x000d__x000a_UserName=Murat Zelef_x000d__x000a_UserCompany=Bumerang_x000d__x000a__x000d__x000a_[File Paths]_x000d__x000a_WorkingDirectory=C:\EQUIS\DLWIN_x000d__x000a_DownLoader=C 4 3 5 2 2" xfId="55363" xr:uid="{B79F379D-C411-4EB7-B13A-3A1D9A798FB6}"/>
    <cellStyle name="fo]_x000d__x000a_UserName=Murat Zelef_x000d__x000a_UserCompany=Bumerang_x000d__x000a__x000d__x000a_[File Paths]_x000d__x000a_WorkingDirectory=C:\EQUIS\DLWIN_x000d__x000a_DownLoader=C 4 3 5 3" xfId="55364" xr:uid="{97A079AE-2AF6-4DBA-B3C6-DB69E0DD8A54}"/>
    <cellStyle name="fo]_x000d__x000a_UserName=Murat Zelef_x000d__x000a_UserCompany=Bumerang_x000d__x000a__x000d__x000a_[File Paths]_x000d__x000a_WorkingDirectory=C:\EQUIS\DLWIN_x000d__x000a_DownLoader=C 4 3 6" xfId="55365" xr:uid="{3A2AC509-6CF1-44AD-987C-7C669539A011}"/>
    <cellStyle name="fo]_x000d__x000a_UserName=Murat Zelef_x000d__x000a_UserCompany=Bumerang_x000d__x000a__x000d__x000a_[File Paths]_x000d__x000a_WorkingDirectory=C:\EQUIS\DLWIN_x000d__x000a_DownLoader=C 4 3 6 2" xfId="55366" xr:uid="{F36D02F7-6FD9-491F-91CF-C86FD5D0C741}"/>
    <cellStyle name="fo]_x000d__x000a_UserName=Murat Zelef_x000d__x000a_UserCompany=Bumerang_x000d__x000a__x000d__x000a_[File Paths]_x000d__x000a_WorkingDirectory=C:\EQUIS\DLWIN_x000d__x000a_DownLoader=C 4 3 6 2 2" xfId="55367" xr:uid="{56879DDE-ED06-4CD0-922D-CB64D68C8155}"/>
    <cellStyle name="fo]_x000d__x000a_UserName=Murat Zelef_x000d__x000a_UserCompany=Bumerang_x000d__x000a__x000d__x000a_[File Paths]_x000d__x000a_WorkingDirectory=C:\EQUIS\DLWIN_x000d__x000a_DownLoader=C 4 3 6 3" xfId="55368" xr:uid="{15C48CB8-CEE0-46BC-A1A5-18803AE2B45C}"/>
    <cellStyle name="fo]_x000d__x000a_UserName=Murat Zelef_x000d__x000a_UserCompany=Bumerang_x000d__x000a__x000d__x000a_[File Paths]_x000d__x000a_WorkingDirectory=C:\EQUIS\DLWIN_x000d__x000a_DownLoader=C 4 3 7" xfId="55369" xr:uid="{BDE031E9-1E58-4E67-8627-B3024171AFC5}"/>
    <cellStyle name="fo]_x000d__x000a_UserName=Murat Zelef_x000d__x000a_UserCompany=Bumerang_x000d__x000a__x000d__x000a_[File Paths]_x000d__x000a_WorkingDirectory=C:\EQUIS\DLWIN_x000d__x000a_DownLoader=C 4 3 7 2" xfId="55370" xr:uid="{C75CF678-B22C-4A0A-B49A-27171B3A70C9}"/>
    <cellStyle name="fo]_x000d__x000a_UserName=Murat Zelef_x000d__x000a_UserCompany=Bumerang_x000d__x000a__x000d__x000a_[File Paths]_x000d__x000a_WorkingDirectory=C:\EQUIS\DLWIN_x000d__x000a_DownLoader=C 4 3 8" xfId="55371" xr:uid="{04036A4B-D428-4D0D-8D52-983CFACDD546}"/>
    <cellStyle name="fo]_x000d__x000a_UserName=Murat Zelef_x000d__x000a_UserCompany=Bumerang_x000d__x000a__x000d__x000a_[File Paths]_x000d__x000a_WorkingDirectory=C:\EQUIS\DLWIN_x000d__x000a_DownLoader=C 5" xfId="55372" xr:uid="{A0231A08-F5C2-4EC3-A315-046AC5F975C0}"/>
    <cellStyle name="fo]_x000d__x000a_UserName=Murat Zelef_x000d__x000a_UserCompany=Bumerang_x000d__x000a__x000d__x000a_[File Paths]_x000d__x000a_WorkingDirectory=C:\EQUIS\DLWIN_x000d__x000a_DownLoader=C 5 2" xfId="55373" xr:uid="{D30130D9-2326-4CC6-AA46-0D9D0363FF2F}"/>
    <cellStyle name="fo]_x000d__x000a_UserName=Murat Zelef_x000d__x000a_UserCompany=Bumerang_x000d__x000a__x000d__x000a_[File Paths]_x000d__x000a_WorkingDirectory=C:\EQUIS\DLWIN_x000d__x000a_DownLoader=C 5 2 2" xfId="55374" xr:uid="{2613F20B-6E65-4CF9-8F54-B43913B8FFF7}"/>
    <cellStyle name="fo]_x000d__x000a_UserName=Murat Zelef_x000d__x000a_UserCompany=Bumerang_x000d__x000a__x000d__x000a_[File Paths]_x000d__x000a_WorkingDirectory=C:\EQUIS\DLWIN_x000d__x000a_DownLoader=C 5 2 2 2" xfId="55375" xr:uid="{DF5B9A67-49BC-464F-9D8C-2FA72D4C822A}"/>
    <cellStyle name="fo]_x000d__x000a_UserName=Murat Zelef_x000d__x000a_UserCompany=Bumerang_x000d__x000a__x000d__x000a_[File Paths]_x000d__x000a_WorkingDirectory=C:\EQUIS\DLWIN_x000d__x000a_DownLoader=C 5 2 2 2 2" xfId="55376" xr:uid="{C2E4908B-4CCE-41AB-AA78-0B1A24E6BD17}"/>
    <cellStyle name="fo]_x000d__x000a_UserName=Murat Zelef_x000d__x000a_UserCompany=Bumerang_x000d__x000a__x000d__x000a_[File Paths]_x000d__x000a_WorkingDirectory=C:\EQUIS\DLWIN_x000d__x000a_DownLoader=C 5 2 2 3" xfId="55377" xr:uid="{77D5BE70-5DC0-42B8-9C0F-B7EA2F075441}"/>
    <cellStyle name="fo]_x000d__x000a_UserName=Murat Zelef_x000d__x000a_UserCompany=Bumerang_x000d__x000a__x000d__x000a_[File Paths]_x000d__x000a_WorkingDirectory=C:\EQUIS\DLWIN_x000d__x000a_DownLoader=C 5 2 3" xfId="55378" xr:uid="{9B360C8D-C99D-4CE6-9E73-1590ECD6559F}"/>
    <cellStyle name="fo]_x000d__x000a_UserName=Murat Zelef_x000d__x000a_UserCompany=Bumerang_x000d__x000a__x000d__x000a_[File Paths]_x000d__x000a_WorkingDirectory=C:\EQUIS\DLWIN_x000d__x000a_DownLoader=C 5 2 3 2" xfId="55379" xr:uid="{9ACD482F-C4C7-4AED-93D3-11667ED90370}"/>
    <cellStyle name="fo]_x000d__x000a_UserName=Murat Zelef_x000d__x000a_UserCompany=Bumerang_x000d__x000a__x000d__x000a_[File Paths]_x000d__x000a_WorkingDirectory=C:\EQUIS\DLWIN_x000d__x000a_DownLoader=C 5 2 3 2 2" xfId="55380" xr:uid="{7340BDED-EACE-479B-A62F-0F69985800F6}"/>
    <cellStyle name="fo]_x000d__x000a_UserName=Murat Zelef_x000d__x000a_UserCompany=Bumerang_x000d__x000a__x000d__x000a_[File Paths]_x000d__x000a_WorkingDirectory=C:\EQUIS\DLWIN_x000d__x000a_DownLoader=C 5 2 3 3" xfId="55381" xr:uid="{EE7E9E01-4038-4BCB-B212-A5C3B8B9927D}"/>
    <cellStyle name="fo]_x000d__x000a_UserName=Murat Zelef_x000d__x000a_UserCompany=Bumerang_x000d__x000a__x000d__x000a_[File Paths]_x000d__x000a_WorkingDirectory=C:\EQUIS\DLWIN_x000d__x000a_DownLoader=C 5 2 4" xfId="55382" xr:uid="{BD523C03-07BA-495F-8C8A-034B04DA32E0}"/>
    <cellStyle name="fo]_x000d__x000a_UserName=Murat Zelef_x000d__x000a_UserCompany=Bumerang_x000d__x000a__x000d__x000a_[File Paths]_x000d__x000a_WorkingDirectory=C:\EQUIS\DLWIN_x000d__x000a_DownLoader=C 5 2 4 2" xfId="55383" xr:uid="{8B826603-4032-45B9-8DEB-B9FF798F33DD}"/>
    <cellStyle name="fo]_x000d__x000a_UserName=Murat Zelef_x000d__x000a_UserCompany=Bumerang_x000d__x000a__x000d__x000a_[File Paths]_x000d__x000a_WorkingDirectory=C:\EQUIS\DLWIN_x000d__x000a_DownLoader=C 5 2 4 2 2" xfId="55384" xr:uid="{E7A6820D-80C2-48FA-9991-76A2FA0D1A41}"/>
    <cellStyle name="fo]_x000d__x000a_UserName=Murat Zelef_x000d__x000a_UserCompany=Bumerang_x000d__x000a__x000d__x000a_[File Paths]_x000d__x000a_WorkingDirectory=C:\EQUIS\DLWIN_x000d__x000a_DownLoader=C 5 2 4 3" xfId="55385" xr:uid="{A876C94C-7FFF-4187-BBF9-4E0908CEDE00}"/>
    <cellStyle name="fo]_x000d__x000a_UserName=Murat Zelef_x000d__x000a_UserCompany=Bumerang_x000d__x000a__x000d__x000a_[File Paths]_x000d__x000a_WorkingDirectory=C:\EQUIS\DLWIN_x000d__x000a_DownLoader=C 5 2 5" xfId="55386" xr:uid="{1AFA86AB-6627-4A6D-8133-71F321CA365C}"/>
    <cellStyle name="fo]_x000d__x000a_UserName=Murat Zelef_x000d__x000a_UserCompany=Bumerang_x000d__x000a__x000d__x000a_[File Paths]_x000d__x000a_WorkingDirectory=C:\EQUIS\DLWIN_x000d__x000a_DownLoader=C 5 2 5 2" xfId="55387" xr:uid="{2BC7EA2C-314B-49B1-BD2C-B4D13473399B}"/>
    <cellStyle name="fo]_x000d__x000a_UserName=Murat Zelef_x000d__x000a_UserCompany=Bumerang_x000d__x000a__x000d__x000a_[File Paths]_x000d__x000a_WorkingDirectory=C:\EQUIS\DLWIN_x000d__x000a_DownLoader=C 5 2 5 2 2" xfId="55388" xr:uid="{B33B625C-2B2C-4252-A33A-601210B2EA03}"/>
    <cellStyle name="fo]_x000d__x000a_UserName=Murat Zelef_x000d__x000a_UserCompany=Bumerang_x000d__x000a__x000d__x000a_[File Paths]_x000d__x000a_WorkingDirectory=C:\EQUIS\DLWIN_x000d__x000a_DownLoader=C 5 2 5 3" xfId="55389" xr:uid="{F337AAED-533C-4F14-8843-A84BFD3AC205}"/>
    <cellStyle name="fo]_x000d__x000a_UserName=Murat Zelef_x000d__x000a_UserCompany=Bumerang_x000d__x000a__x000d__x000a_[File Paths]_x000d__x000a_WorkingDirectory=C:\EQUIS\DLWIN_x000d__x000a_DownLoader=C 5 2 6" xfId="55390" xr:uid="{88168A3E-36B8-42B8-AB28-E41A02B332F3}"/>
    <cellStyle name="fo]_x000d__x000a_UserName=Murat Zelef_x000d__x000a_UserCompany=Bumerang_x000d__x000a__x000d__x000a_[File Paths]_x000d__x000a_WorkingDirectory=C:\EQUIS\DLWIN_x000d__x000a_DownLoader=C 5 2 6 2" xfId="55391" xr:uid="{B996C378-7BEB-466E-A91E-1DF09EA4AECE}"/>
    <cellStyle name="fo]_x000d__x000a_UserName=Murat Zelef_x000d__x000a_UserCompany=Bumerang_x000d__x000a__x000d__x000a_[File Paths]_x000d__x000a_WorkingDirectory=C:\EQUIS\DLWIN_x000d__x000a_DownLoader=C 5 2 7" xfId="55392" xr:uid="{DE42E40F-53D5-4815-93AA-12086DE44C84}"/>
    <cellStyle name="fo]_x000d__x000a_UserName=Murat Zelef_x000d__x000a_UserCompany=Bumerang_x000d__x000a__x000d__x000a_[File Paths]_x000d__x000a_WorkingDirectory=C:\EQUIS\DLWIN_x000d__x000a_DownLoader=C 5 3" xfId="55393" xr:uid="{810EA8AA-50BA-4AE2-8949-EAB16F97AFF8}"/>
    <cellStyle name="fo]_x000d__x000a_UserName=Murat Zelef_x000d__x000a_UserCompany=Bumerang_x000d__x000a__x000d__x000a_[File Paths]_x000d__x000a_WorkingDirectory=C:\EQUIS\DLWIN_x000d__x000a_DownLoader=C 5 3 2" xfId="55394" xr:uid="{D0B639B0-8D28-4E71-B2CE-4E2A69EA8059}"/>
    <cellStyle name="fo]_x000d__x000a_UserName=Murat Zelef_x000d__x000a_UserCompany=Bumerang_x000d__x000a__x000d__x000a_[File Paths]_x000d__x000a_WorkingDirectory=C:\EQUIS\DLWIN_x000d__x000a_DownLoader=C 5 3 2 2" xfId="55395" xr:uid="{39DFF2A0-FA1E-4BF3-BB79-D173C775011A}"/>
    <cellStyle name="fo]_x000d__x000a_UserName=Murat Zelef_x000d__x000a_UserCompany=Bumerang_x000d__x000a__x000d__x000a_[File Paths]_x000d__x000a_WorkingDirectory=C:\EQUIS\DLWIN_x000d__x000a_DownLoader=C 5 3 3" xfId="55396" xr:uid="{A899C93A-59F8-4657-B038-4F9C3EE64E57}"/>
    <cellStyle name="fo]_x000d__x000a_UserName=Murat Zelef_x000d__x000a_UserCompany=Bumerang_x000d__x000a__x000d__x000a_[File Paths]_x000d__x000a_WorkingDirectory=C:\EQUIS\DLWIN_x000d__x000a_DownLoader=C 5 4" xfId="55397" xr:uid="{26021F2F-34A3-45D4-9040-A9D6F5E0F394}"/>
    <cellStyle name="fo]_x000d__x000a_UserName=Murat Zelef_x000d__x000a_UserCompany=Bumerang_x000d__x000a__x000d__x000a_[File Paths]_x000d__x000a_WorkingDirectory=C:\EQUIS\DLWIN_x000d__x000a_DownLoader=C 5 4 2" xfId="55398" xr:uid="{D8D15237-DC28-4070-A702-CDC21FC2434D}"/>
    <cellStyle name="fo]_x000d__x000a_UserName=Murat Zelef_x000d__x000a_UserCompany=Bumerang_x000d__x000a__x000d__x000a_[File Paths]_x000d__x000a_WorkingDirectory=C:\EQUIS\DLWIN_x000d__x000a_DownLoader=C 5 4 2 2" xfId="55399" xr:uid="{E437F243-B15C-4755-91FC-4DA58159AA97}"/>
    <cellStyle name="fo]_x000d__x000a_UserName=Murat Zelef_x000d__x000a_UserCompany=Bumerang_x000d__x000a__x000d__x000a_[File Paths]_x000d__x000a_WorkingDirectory=C:\EQUIS\DLWIN_x000d__x000a_DownLoader=C 5 4 3" xfId="55400" xr:uid="{21D2B51D-2199-4697-81C5-1F38DA3FFB57}"/>
    <cellStyle name="fo]_x000d__x000a_UserName=Murat Zelef_x000d__x000a_UserCompany=Bumerang_x000d__x000a__x000d__x000a_[File Paths]_x000d__x000a_WorkingDirectory=C:\EQUIS\DLWIN_x000d__x000a_DownLoader=C 5 5" xfId="55401" xr:uid="{BC63B4B2-363F-4D72-98A3-3F8C16D9D38A}"/>
    <cellStyle name="fo]_x000d__x000a_UserName=Murat Zelef_x000d__x000a_UserCompany=Bumerang_x000d__x000a__x000d__x000a_[File Paths]_x000d__x000a_WorkingDirectory=C:\EQUIS\DLWIN_x000d__x000a_DownLoader=C 5 5 2" xfId="55402" xr:uid="{09F63378-D0A2-454C-B9F0-7D3CD961D03F}"/>
    <cellStyle name="fo]_x000d__x000a_UserName=Murat Zelef_x000d__x000a_UserCompany=Bumerang_x000d__x000a__x000d__x000a_[File Paths]_x000d__x000a_WorkingDirectory=C:\EQUIS\DLWIN_x000d__x000a_DownLoader=C 5 5 2 2" xfId="55403" xr:uid="{C2EC043C-A434-4382-9ED5-E6F6A7C06378}"/>
    <cellStyle name="fo]_x000d__x000a_UserName=Murat Zelef_x000d__x000a_UserCompany=Bumerang_x000d__x000a__x000d__x000a_[File Paths]_x000d__x000a_WorkingDirectory=C:\EQUIS\DLWIN_x000d__x000a_DownLoader=C 5 5 3" xfId="55404" xr:uid="{6B0C870B-2D06-4E92-B83F-EDE5ABB0D3F6}"/>
    <cellStyle name="fo]_x000d__x000a_UserName=Murat Zelef_x000d__x000a_UserCompany=Bumerang_x000d__x000a__x000d__x000a_[File Paths]_x000d__x000a_WorkingDirectory=C:\EQUIS\DLWIN_x000d__x000a_DownLoader=C 5 6" xfId="55405" xr:uid="{F1040985-FD03-41DA-83A4-0AEAF7114ECE}"/>
    <cellStyle name="fo]_x000d__x000a_UserName=Murat Zelef_x000d__x000a_UserCompany=Bumerang_x000d__x000a__x000d__x000a_[File Paths]_x000d__x000a_WorkingDirectory=C:\EQUIS\DLWIN_x000d__x000a_DownLoader=C 5 6 2" xfId="55406" xr:uid="{D1323216-1AF0-4FF7-AB8F-41CEE8166644}"/>
    <cellStyle name="fo]_x000d__x000a_UserName=Murat Zelef_x000d__x000a_UserCompany=Bumerang_x000d__x000a__x000d__x000a_[File Paths]_x000d__x000a_WorkingDirectory=C:\EQUIS\DLWIN_x000d__x000a_DownLoader=C 5 6 2 2" xfId="55407" xr:uid="{61A6AA75-544A-4C1D-AA0D-608BB8772364}"/>
    <cellStyle name="fo]_x000d__x000a_UserName=Murat Zelef_x000d__x000a_UserCompany=Bumerang_x000d__x000a__x000d__x000a_[File Paths]_x000d__x000a_WorkingDirectory=C:\EQUIS\DLWIN_x000d__x000a_DownLoader=C 5 6 3" xfId="55408" xr:uid="{BB8D9D0C-EF64-4188-B26D-3A86C0711075}"/>
    <cellStyle name="fo]_x000d__x000a_UserName=Murat Zelef_x000d__x000a_UserCompany=Bumerang_x000d__x000a__x000d__x000a_[File Paths]_x000d__x000a_WorkingDirectory=C:\EQUIS\DLWIN_x000d__x000a_DownLoader=C 5 7" xfId="55409" xr:uid="{6CF4BFCF-86C7-4815-A4C3-EA6D98FB3363}"/>
    <cellStyle name="fo]_x000d__x000a_UserName=Murat Zelef_x000d__x000a_UserCompany=Bumerang_x000d__x000a__x000d__x000a_[File Paths]_x000d__x000a_WorkingDirectory=C:\EQUIS\DLWIN_x000d__x000a_DownLoader=C 5 7 2" xfId="55410" xr:uid="{24147E73-DEDB-4CAC-A3D0-D787069D160E}"/>
    <cellStyle name="fo]_x000d__x000a_UserName=Murat Zelef_x000d__x000a_UserCompany=Bumerang_x000d__x000a__x000d__x000a_[File Paths]_x000d__x000a_WorkingDirectory=C:\EQUIS\DLWIN_x000d__x000a_DownLoader=C 5 8" xfId="55411" xr:uid="{5917D23A-BBC5-4F8B-B3A3-2EC74B3D9512}"/>
    <cellStyle name="fo]_x000d__x000a_UserName=Murat Zelef_x000d__x000a_UserCompany=Bumerang_x000d__x000a__x000d__x000a_[File Paths]_x000d__x000a_WorkingDirectory=C:\EQUIS\DLWIN_x000d__x000a_DownLoader=C 6" xfId="55412" xr:uid="{A31C382B-315F-43DD-A909-E3B9F055F601}"/>
    <cellStyle name="fo]_x000d__x000a_UserName=Murat Zelef_x000d__x000a_UserCompany=Bumerang_x000d__x000a__x000d__x000a_[File Paths]_x000d__x000a_WorkingDirectory=C:\EQUIS\DLWIN_x000d__x000a_DownLoader=C 6 2" xfId="55413" xr:uid="{1B334175-3772-4AD0-8A9D-EBE50432298E}"/>
    <cellStyle name="fo]_x000d__x000a_UserName=Murat Zelef_x000d__x000a_UserCompany=Bumerang_x000d__x000a__x000d__x000a_[File Paths]_x000d__x000a_WorkingDirectory=C:\EQUIS\DLWIN_x000d__x000a_DownLoader=C 6 2 2" xfId="55414" xr:uid="{666471E8-3B98-4F8A-9171-05D00ACBC3A4}"/>
    <cellStyle name="fo]_x000d__x000a_UserName=Murat Zelef_x000d__x000a_UserCompany=Bumerang_x000d__x000a__x000d__x000a_[File Paths]_x000d__x000a_WorkingDirectory=C:\EQUIS\DLWIN_x000d__x000a_DownLoader=C 6 2 2 2" xfId="55415" xr:uid="{10DAEAB5-AC5B-4C1E-92A0-62454ED8F2E7}"/>
    <cellStyle name="fo]_x000d__x000a_UserName=Murat Zelef_x000d__x000a_UserCompany=Bumerang_x000d__x000a__x000d__x000a_[File Paths]_x000d__x000a_WorkingDirectory=C:\EQUIS\DLWIN_x000d__x000a_DownLoader=C 6 2 2 2 2" xfId="55416" xr:uid="{1CA86D44-1AB4-4166-8D91-890DB3848626}"/>
    <cellStyle name="fo]_x000d__x000a_UserName=Murat Zelef_x000d__x000a_UserCompany=Bumerang_x000d__x000a__x000d__x000a_[File Paths]_x000d__x000a_WorkingDirectory=C:\EQUIS\DLWIN_x000d__x000a_DownLoader=C 6 2 2 3" xfId="55417" xr:uid="{EE7AE407-44CB-45B0-B6B0-662E23696F36}"/>
    <cellStyle name="fo]_x000d__x000a_UserName=Murat Zelef_x000d__x000a_UserCompany=Bumerang_x000d__x000a__x000d__x000a_[File Paths]_x000d__x000a_WorkingDirectory=C:\EQUIS\DLWIN_x000d__x000a_DownLoader=C 6 2 3" xfId="55418" xr:uid="{6F6BCE90-C51B-4595-926C-F4EEAD584E4A}"/>
    <cellStyle name="fo]_x000d__x000a_UserName=Murat Zelef_x000d__x000a_UserCompany=Bumerang_x000d__x000a__x000d__x000a_[File Paths]_x000d__x000a_WorkingDirectory=C:\EQUIS\DLWIN_x000d__x000a_DownLoader=C 6 2 3 2" xfId="55419" xr:uid="{4FD2F447-25E5-453F-BC88-317A541EF9D6}"/>
    <cellStyle name="fo]_x000d__x000a_UserName=Murat Zelef_x000d__x000a_UserCompany=Bumerang_x000d__x000a__x000d__x000a_[File Paths]_x000d__x000a_WorkingDirectory=C:\EQUIS\DLWIN_x000d__x000a_DownLoader=C 6 2 3 2 2" xfId="55420" xr:uid="{421A0CF9-486C-4641-934B-629DD4937865}"/>
    <cellStyle name="fo]_x000d__x000a_UserName=Murat Zelef_x000d__x000a_UserCompany=Bumerang_x000d__x000a__x000d__x000a_[File Paths]_x000d__x000a_WorkingDirectory=C:\EQUIS\DLWIN_x000d__x000a_DownLoader=C 6 2 3 3" xfId="55421" xr:uid="{497BA82F-396B-40CB-B74D-9470C819C009}"/>
    <cellStyle name="fo]_x000d__x000a_UserName=Murat Zelef_x000d__x000a_UserCompany=Bumerang_x000d__x000a__x000d__x000a_[File Paths]_x000d__x000a_WorkingDirectory=C:\EQUIS\DLWIN_x000d__x000a_DownLoader=C 6 2 4" xfId="55422" xr:uid="{1FA892CB-AA9F-4FB6-9133-6E20035A8736}"/>
    <cellStyle name="fo]_x000d__x000a_UserName=Murat Zelef_x000d__x000a_UserCompany=Bumerang_x000d__x000a__x000d__x000a_[File Paths]_x000d__x000a_WorkingDirectory=C:\EQUIS\DLWIN_x000d__x000a_DownLoader=C 6 2 4 2" xfId="55423" xr:uid="{2CB1F059-7391-4662-BAAA-8A1B6704C49C}"/>
    <cellStyle name="fo]_x000d__x000a_UserName=Murat Zelef_x000d__x000a_UserCompany=Bumerang_x000d__x000a__x000d__x000a_[File Paths]_x000d__x000a_WorkingDirectory=C:\EQUIS\DLWIN_x000d__x000a_DownLoader=C 6 2 4 2 2" xfId="55424" xr:uid="{093E409D-8D40-40B0-B3DB-9EDB38C62F7D}"/>
    <cellStyle name="fo]_x000d__x000a_UserName=Murat Zelef_x000d__x000a_UserCompany=Bumerang_x000d__x000a__x000d__x000a_[File Paths]_x000d__x000a_WorkingDirectory=C:\EQUIS\DLWIN_x000d__x000a_DownLoader=C 6 2 4 3" xfId="55425" xr:uid="{2FA60464-643D-4AEF-BC3F-4BEB06DB137E}"/>
    <cellStyle name="fo]_x000d__x000a_UserName=Murat Zelef_x000d__x000a_UserCompany=Bumerang_x000d__x000a__x000d__x000a_[File Paths]_x000d__x000a_WorkingDirectory=C:\EQUIS\DLWIN_x000d__x000a_DownLoader=C 6 2 5" xfId="55426" xr:uid="{A4FA68C1-AC76-4D0C-9DE7-055FAAE69911}"/>
    <cellStyle name="fo]_x000d__x000a_UserName=Murat Zelef_x000d__x000a_UserCompany=Bumerang_x000d__x000a__x000d__x000a_[File Paths]_x000d__x000a_WorkingDirectory=C:\EQUIS\DLWIN_x000d__x000a_DownLoader=C 6 2 5 2" xfId="55427" xr:uid="{A2A3FC33-FD44-444D-9799-88EDC605A5CB}"/>
    <cellStyle name="fo]_x000d__x000a_UserName=Murat Zelef_x000d__x000a_UserCompany=Bumerang_x000d__x000a__x000d__x000a_[File Paths]_x000d__x000a_WorkingDirectory=C:\EQUIS\DLWIN_x000d__x000a_DownLoader=C 6 2 5 2 2" xfId="55428" xr:uid="{8B7D89FB-3E41-4722-BADF-00A65FF51FA9}"/>
    <cellStyle name="fo]_x000d__x000a_UserName=Murat Zelef_x000d__x000a_UserCompany=Bumerang_x000d__x000a__x000d__x000a_[File Paths]_x000d__x000a_WorkingDirectory=C:\EQUIS\DLWIN_x000d__x000a_DownLoader=C 6 2 5 3" xfId="55429" xr:uid="{E5BF9109-8511-45D4-A8C8-C10C152C62D3}"/>
    <cellStyle name="fo]_x000d__x000a_UserName=Murat Zelef_x000d__x000a_UserCompany=Bumerang_x000d__x000a__x000d__x000a_[File Paths]_x000d__x000a_WorkingDirectory=C:\EQUIS\DLWIN_x000d__x000a_DownLoader=C 6 2 6" xfId="55430" xr:uid="{1C994D01-2762-4416-AB52-7A39212EF78E}"/>
    <cellStyle name="fo]_x000d__x000a_UserName=Murat Zelef_x000d__x000a_UserCompany=Bumerang_x000d__x000a__x000d__x000a_[File Paths]_x000d__x000a_WorkingDirectory=C:\EQUIS\DLWIN_x000d__x000a_DownLoader=C 6 2 6 2" xfId="55431" xr:uid="{F202150C-7827-4B19-BDC3-C66B5EB9A466}"/>
    <cellStyle name="fo]_x000d__x000a_UserName=Murat Zelef_x000d__x000a_UserCompany=Bumerang_x000d__x000a__x000d__x000a_[File Paths]_x000d__x000a_WorkingDirectory=C:\EQUIS\DLWIN_x000d__x000a_DownLoader=C 6 2 7" xfId="55432" xr:uid="{D73B5DDF-B067-4BF5-BAAF-61924A04905A}"/>
    <cellStyle name="fo]_x000d__x000a_UserName=Murat Zelef_x000d__x000a_UserCompany=Bumerang_x000d__x000a__x000d__x000a_[File Paths]_x000d__x000a_WorkingDirectory=C:\EQUIS\DLWIN_x000d__x000a_DownLoader=C 6 3" xfId="55433" xr:uid="{7DEE1F5D-485D-4A13-A360-426BA79135D6}"/>
    <cellStyle name="fo]_x000d__x000a_UserName=Murat Zelef_x000d__x000a_UserCompany=Bumerang_x000d__x000a__x000d__x000a_[File Paths]_x000d__x000a_WorkingDirectory=C:\EQUIS\DLWIN_x000d__x000a_DownLoader=C 6 3 2" xfId="55434" xr:uid="{3CDF587A-89E9-4D27-8473-7A92A8679CC8}"/>
    <cellStyle name="fo]_x000d__x000a_UserName=Murat Zelef_x000d__x000a_UserCompany=Bumerang_x000d__x000a__x000d__x000a_[File Paths]_x000d__x000a_WorkingDirectory=C:\EQUIS\DLWIN_x000d__x000a_DownLoader=C 6 3 2 2" xfId="55435" xr:uid="{F7DAE882-79E1-4131-9D05-7A48CFFEABA2}"/>
    <cellStyle name="fo]_x000d__x000a_UserName=Murat Zelef_x000d__x000a_UserCompany=Bumerang_x000d__x000a__x000d__x000a_[File Paths]_x000d__x000a_WorkingDirectory=C:\EQUIS\DLWIN_x000d__x000a_DownLoader=C 6 3 3" xfId="55436" xr:uid="{9687D76B-69CF-4943-AB3F-E609DC688729}"/>
    <cellStyle name="fo]_x000d__x000a_UserName=Murat Zelef_x000d__x000a_UserCompany=Bumerang_x000d__x000a__x000d__x000a_[File Paths]_x000d__x000a_WorkingDirectory=C:\EQUIS\DLWIN_x000d__x000a_DownLoader=C 6 4" xfId="55437" xr:uid="{6ED760B9-317B-4F54-A9A4-4DEEFB2E3CF0}"/>
    <cellStyle name="fo]_x000d__x000a_UserName=Murat Zelef_x000d__x000a_UserCompany=Bumerang_x000d__x000a__x000d__x000a_[File Paths]_x000d__x000a_WorkingDirectory=C:\EQUIS\DLWIN_x000d__x000a_DownLoader=C 6 4 2" xfId="55438" xr:uid="{0C8FEE89-B630-4B08-9F9F-9EA94ACBCEF9}"/>
    <cellStyle name="fo]_x000d__x000a_UserName=Murat Zelef_x000d__x000a_UserCompany=Bumerang_x000d__x000a__x000d__x000a_[File Paths]_x000d__x000a_WorkingDirectory=C:\EQUIS\DLWIN_x000d__x000a_DownLoader=C 6 4 2 2" xfId="55439" xr:uid="{0C9362F6-B8AA-4BB8-8509-EF95DE527068}"/>
    <cellStyle name="fo]_x000d__x000a_UserName=Murat Zelef_x000d__x000a_UserCompany=Bumerang_x000d__x000a__x000d__x000a_[File Paths]_x000d__x000a_WorkingDirectory=C:\EQUIS\DLWIN_x000d__x000a_DownLoader=C 6 4 3" xfId="55440" xr:uid="{220FF104-F096-4F43-9DCB-D39747D50B55}"/>
    <cellStyle name="fo]_x000d__x000a_UserName=Murat Zelef_x000d__x000a_UserCompany=Bumerang_x000d__x000a__x000d__x000a_[File Paths]_x000d__x000a_WorkingDirectory=C:\EQUIS\DLWIN_x000d__x000a_DownLoader=C 6 5" xfId="55441" xr:uid="{28701A6A-873B-4E71-9E71-BF9F5332612F}"/>
    <cellStyle name="fo]_x000d__x000a_UserName=Murat Zelef_x000d__x000a_UserCompany=Bumerang_x000d__x000a__x000d__x000a_[File Paths]_x000d__x000a_WorkingDirectory=C:\EQUIS\DLWIN_x000d__x000a_DownLoader=C 6 5 2" xfId="55442" xr:uid="{1450BD43-2A8D-48C7-B6D7-7B28F59253D8}"/>
    <cellStyle name="fo]_x000d__x000a_UserName=Murat Zelef_x000d__x000a_UserCompany=Bumerang_x000d__x000a__x000d__x000a_[File Paths]_x000d__x000a_WorkingDirectory=C:\EQUIS\DLWIN_x000d__x000a_DownLoader=C 6 5 2 2" xfId="55443" xr:uid="{EE23B896-2AEA-459D-802B-BD23D736F485}"/>
    <cellStyle name="fo]_x000d__x000a_UserName=Murat Zelef_x000d__x000a_UserCompany=Bumerang_x000d__x000a__x000d__x000a_[File Paths]_x000d__x000a_WorkingDirectory=C:\EQUIS\DLWIN_x000d__x000a_DownLoader=C 6 5 3" xfId="55444" xr:uid="{216E369F-50E6-47AD-8460-F51F1F62B049}"/>
    <cellStyle name="fo]_x000d__x000a_UserName=Murat Zelef_x000d__x000a_UserCompany=Bumerang_x000d__x000a__x000d__x000a_[File Paths]_x000d__x000a_WorkingDirectory=C:\EQUIS\DLWIN_x000d__x000a_DownLoader=C 6 6" xfId="55445" xr:uid="{D50BB4D2-EF0F-4EFF-A959-90D56BCEACB7}"/>
    <cellStyle name="fo]_x000d__x000a_UserName=Murat Zelef_x000d__x000a_UserCompany=Bumerang_x000d__x000a__x000d__x000a_[File Paths]_x000d__x000a_WorkingDirectory=C:\EQUIS\DLWIN_x000d__x000a_DownLoader=C 6 6 2" xfId="55446" xr:uid="{B01B5179-5289-4B1C-A9C6-FBEC1A7DA569}"/>
    <cellStyle name="fo]_x000d__x000a_UserName=Murat Zelef_x000d__x000a_UserCompany=Bumerang_x000d__x000a__x000d__x000a_[File Paths]_x000d__x000a_WorkingDirectory=C:\EQUIS\DLWIN_x000d__x000a_DownLoader=C 6 6 2 2" xfId="55447" xr:uid="{574FBE28-806E-478E-9DB6-DE752B588E39}"/>
    <cellStyle name="fo]_x000d__x000a_UserName=Murat Zelef_x000d__x000a_UserCompany=Bumerang_x000d__x000a__x000d__x000a_[File Paths]_x000d__x000a_WorkingDirectory=C:\EQUIS\DLWIN_x000d__x000a_DownLoader=C 6 6 3" xfId="55448" xr:uid="{82B0F71C-7EC0-479F-9EAF-74EE4C0DB8D0}"/>
    <cellStyle name="fo]_x000d__x000a_UserName=Murat Zelef_x000d__x000a_UserCompany=Bumerang_x000d__x000a__x000d__x000a_[File Paths]_x000d__x000a_WorkingDirectory=C:\EQUIS\DLWIN_x000d__x000a_DownLoader=C 6 7" xfId="55449" xr:uid="{354B3688-D5BC-4EFA-94DD-B07E7EB345C0}"/>
    <cellStyle name="fo]_x000d__x000a_UserName=Murat Zelef_x000d__x000a_UserCompany=Bumerang_x000d__x000a__x000d__x000a_[File Paths]_x000d__x000a_WorkingDirectory=C:\EQUIS\DLWIN_x000d__x000a_DownLoader=C 6 7 2" xfId="55450" xr:uid="{C352FBC5-DAFB-4C98-B5CF-F050C2808F8C}"/>
    <cellStyle name="fo]_x000d__x000a_UserName=Murat Zelef_x000d__x000a_UserCompany=Bumerang_x000d__x000a__x000d__x000a_[File Paths]_x000d__x000a_WorkingDirectory=C:\EQUIS\DLWIN_x000d__x000a_DownLoader=C 6 8" xfId="55451" xr:uid="{F145CC21-B99A-45F4-B36D-8EC728EC96CB}"/>
    <cellStyle name="fo]_x000d__x000a_UserName=Murat Zelef_x000d__x000a_UserCompany=Bumerang_x000d__x000a__x000d__x000a_[File Paths]_x000d__x000a_WorkingDirectory=C:\EQUIS\DLWIN_x000d__x000a_DownLoader=C 7" xfId="55452" xr:uid="{A25E461B-FC64-47FE-906F-C9A34E769791}"/>
    <cellStyle name="fo]_x000d__x000a_UserName=Murat Zelef_x000d__x000a_UserCompany=Bumerang_x000d__x000a__x000d__x000a_[File Paths]_x000d__x000a_WorkingDirectory=C:\EQUIS\DLWIN_x000d__x000a_DownLoader=C 8" xfId="55453" xr:uid="{77A860A3-1EFD-4523-957F-CFE2221F8F4D}"/>
    <cellStyle name="fo]_x000d__x000a_UserName=Murat Zelef_x000d__x000a_UserCompany=Bumerang_x000d__x000a__x000d__x000a_[File Paths]_x000d__x000a_WorkingDirectory=C:\EQUIS\DLWIN_x000d__x000a_DownLoader=C 9" xfId="55454" xr:uid="{1043615E-1441-4312-A303-8E763B7EB8F0}"/>
    <cellStyle name="fo]_x000d__x000a_UserName=Murat Zelef_x000d__x000a_UserCompany=Bumerang_x000d__x000a__x000d__x000a_[File Paths]_x000d__x000a_WorkingDirectory=C:\EQUIS\DLWIN_x000d__x000a_DownLoader=C_Desert Sun Model - 12-14-2009 - Consolidated GS v5" xfId="55455" xr:uid="{AFF2854A-199F-4554-91C0-2AD29C0E3E8A}"/>
    <cellStyle name="Footnote" xfId="55456" xr:uid="{7F21B327-6FC7-4947-BA2F-8967190FCA0F}"/>
    <cellStyle name="Footnotes" xfId="55457" xr:uid="{78DBBBCC-751E-45A4-82C0-209FB0BD00EB}"/>
    <cellStyle name="Francs 0" xfId="55458" xr:uid="{77702BF8-D2A8-43FF-BCFF-58904BD4D6C5}"/>
    <cellStyle name="From other sheets" xfId="55459" xr:uid="{34421C04-E731-4A60-9A4C-1BDBD9997B3E}"/>
    <cellStyle name="Full Date" xfId="55460" xr:uid="{9C84038C-3BE6-43CD-BEA0-7922CDFF2CF2}"/>
    <cellStyle name="Gen. Number" xfId="55461" xr:uid="{7D926465-AE31-4634-90F4-580680B39703}"/>
    <cellStyle name="Gen. Percent" xfId="55462" xr:uid="{19BC39A8-BAFF-436D-BDBD-3B1619976ABA}"/>
    <cellStyle name="Gen.Number" xfId="55463" xr:uid="{7B611F9E-388F-47E4-81DD-9E6A421FAFD6}"/>
    <cellStyle name="general" xfId="55464" xr:uid="{08A3122E-31C8-469C-8C93-929CCD070D53}"/>
    <cellStyle name="general 2" xfId="55465" xr:uid="{9411FB80-AEAA-45EE-A42B-FB8F447EF936}"/>
    <cellStyle name="general 3" xfId="55466" xr:uid="{75699708-6916-434D-8FDC-41726521FFAA}"/>
    <cellStyle name="general 4" xfId="55467" xr:uid="{8739ED33-A5AF-43A0-867D-0B380F9EA82A}"/>
    <cellStyle name="general 5" xfId="55468" xr:uid="{3BA26108-7E87-4BD1-AEE7-A1C0B7D3FD1D}"/>
    <cellStyle name="Good 2" xfId="1987" xr:uid="{2DA92356-5096-4BEE-920C-328636DDC486}"/>
    <cellStyle name="Good 2 2" xfId="55469" xr:uid="{48C7A33E-526B-4A48-840D-65DF35FCC14D}"/>
    <cellStyle name="Good 2 3" xfId="55470" xr:uid="{85D9CE6D-E43E-4B11-8E5B-43A79F3A8144}"/>
    <cellStyle name="Good 2 4" xfId="55471" xr:uid="{DD1A3AE3-7D27-4135-9C92-4A97117818E4}"/>
    <cellStyle name="Good 2_Performance Summary at 5 MW" xfId="55472" xr:uid="{B36541E2-CCB1-401D-83D7-B9F38AAF6AB9}"/>
    <cellStyle name="Good 3" xfId="1988" xr:uid="{0A4832F3-C5D8-4132-A0AA-1770C379E233}"/>
    <cellStyle name="Good 4" xfId="1989" xr:uid="{CF096087-4FE6-435A-9508-EB5758A5B31D}"/>
    <cellStyle name="Good 5" xfId="1990" xr:uid="{CED0DE61-83BC-4074-99DB-EED806885483}"/>
    <cellStyle name="Good 6" xfId="55473" xr:uid="{15376B06-9BE8-4034-8E5E-0ED00544441E}"/>
    <cellStyle name="GrandTotalNumber" xfId="1991" xr:uid="{40767807-A538-4F8B-AE74-B70FE2795A06}"/>
    <cellStyle name="GrandTotalNumber 2" xfId="1992" xr:uid="{ABF4B915-BE16-402C-9C80-D3E85E24C82F}"/>
    <cellStyle name="GrandTotalNumber 2 2" xfId="1993" xr:uid="{9842518E-43A4-4FB5-B4E3-BEBD123465DF}"/>
    <cellStyle name="GrandTotalNumber 3" xfId="1994" xr:uid="{A4759048-C1AE-49EA-B58C-B703C7A1768B}"/>
    <cellStyle name="GrandTotalRate" xfId="1995" xr:uid="{48AD788E-1EEC-459A-90ED-921917ED9752}"/>
    <cellStyle name="GrandTotalRate 2" xfId="1996" xr:uid="{A2A6AF51-DDA0-4E29-B67A-E1F514E74CEE}"/>
    <cellStyle name="Gray Border" xfId="55474" xr:uid="{C472599E-8B0D-4C9A-AD75-A40C3B009658}"/>
    <cellStyle name="Green" xfId="55475" xr:uid="{FE81B8AB-E8C2-45BE-A5A6-1DA460C6E63E}"/>
    <cellStyle name="Grey" xfId="55476" xr:uid="{598B9D87-F5BC-42E4-AA8E-9419032CAED8}"/>
    <cellStyle name="Grey 2" xfId="55477" xr:uid="{80E48D30-F178-41A6-ACCC-B23F7AE80989}"/>
    <cellStyle name="Grey 3" xfId="55478" xr:uid="{02E647E6-F820-47D9-9917-3BA15C46038A}"/>
    <cellStyle name="Group" xfId="55479" xr:uid="{C0DD7490-5C9E-4E75-9163-0D77AC471324}"/>
    <cellStyle name="Grouped Head" xfId="55480" xr:uid="{70AFE006-71C2-4C9E-B677-17C1CD4FC0BF}"/>
    <cellStyle name="GrowthRate" xfId="55481" xr:uid="{485DE305-346E-406D-A0BB-A0E8569007F6}"/>
    <cellStyle name="hard no." xfId="55482" xr:uid="{6DCFD76D-B90C-4CC0-BCCF-17AB3E554898}"/>
    <cellStyle name="Hard Percent" xfId="55483" xr:uid="{EC2AD436-C4C3-4D89-9C96-06E5EC5BA55F}"/>
    <cellStyle name="Header" xfId="1997" xr:uid="{801DBA18-F3D5-45E2-BC97-7E21E3DA0274}"/>
    <cellStyle name="Header 2" xfId="55484" xr:uid="{BAE77F17-AE53-4D54-B52E-773679606E18}"/>
    <cellStyle name="Header 3" xfId="55485" xr:uid="{B1897260-129E-46E8-930B-C51772504138}"/>
    <cellStyle name="Header 4" xfId="55486" xr:uid="{4A0CFBEF-E440-4E33-A87C-E6AF2E433C0B}"/>
    <cellStyle name="Header 5" xfId="55487" xr:uid="{361A2FC7-2F3A-4C90-ABC2-0BFC38AB9936}"/>
    <cellStyle name="Header1" xfId="55488" xr:uid="{11519F83-C1D8-45B9-9121-45F96F72EEDF}"/>
    <cellStyle name="Header2" xfId="55489" xr:uid="{4705348C-BFB8-450B-BFF5-94CC0EF8A9FF}"/>
    <cellStyle name="Header2 2" xfId="55490" xr:uid="{10A29A08-8747-4896-99A4-FB297036CD8B}"/>
    <cellStyle name="Header2 2 2" xfId="55491" xr:uid="{097BF296-CA27-4D32-BE23-DAE00BEC1E2D}"/>
    <cellStyle name="Header2 2 2 2" xfId="55492" xr:uid="{BBCFAF95-54B1-487C-8799-376BB8970B41}"/>
    <cellStyle name="Header2 2 2 3" xfId="55493" xr:uid="{0639B2A1-4703-48C0-8776-51C4E8D5A961}"/>
    <cellStyle name="Header2 2 3" xfId="55494" xr:uid="{685103C6-8479-413F-843C-2FC348CF210E}"/>
    <cellStyle name="Header2 2 3 2" xfId="55495" xr:uid="{0BAF49E4-E720-4110-8AE4-D51249231337}"/>
    <cellStyle name="Header2 2 4" xfId="55496" xr:uid="{18BAEEBB-CD6E-4B47-B773-7827A4CAF3F3}"/>
    <cellStyle name="heading" xfId="55497" xr:uid="{7CE7BCDF-6380-4DB5-A69F-538BD3381F12}"/>
    <cellStyle name="Heading 1 10" xfId="1998" xr:uid="{70A659BD-F6CE-4726-98FB-7F3959574550}"/>
    <cellStyle name="Heading 1 10 2" xfId="1999" xr:uid="{522BBFC8-6E76-4F7C-A95F-B84C9CD23246}"/>
    <cellStyle name="Heading 1 11" xfId="2000" xr:uid="{D2296308-3CA6-48FA-A14E-C2AE7F7EFB01}"/>
    <cellStyle name="Heading 1 11 2" xfId="2001" xr:uid="{57DD19E7-EBAB-4670-9E83-458094A21A15}"/>
    <cellStyle name="Heading 1 12" xfId="2002" xr:uid="{ED7CE92A-2F69-4AF3-BEF0-6DF0B29D094D}"/>
    <cellStyle name="Heading 1 12 2" xfId="2003" xr:uid="{CB3BE699-5868-41A7-8849-ABD1DE0C0B76}"/>
    <cellStyle name="Heading 1 13" xfId="2004" xr:uid="{97945971-A199-4CF3-A12B-876E6AA7D7B8}"/>
    <cellStyle name="Heading 1 13 2" xfId="2005" xr:uid="{83146404-31CF-4D65-85F1-DB122A4DF663}"/>
    <cellStyle name="Heading 1 14" xfId="2006" xr:uid="{9D7F0148-17AF-465E-AABF-7B09E96897F0}"/>
    <cellStyle name="Heading 1 14 2" xfId="2007" xr:uid="{7A7EB68A-2677-4B2A-A13A-9E31BEDA3DB1}"/>
    <cellStyle name="Heading 1 15" xfId="2008" xr:uid="{A3A887EA-16E5-4447-A141-1B8039EDDE4E}"/>
    <cellStyle name="Heading 1 15 2" xfId="2009" xr:uid="{09C3198C-09DF-42DE-941F-924F153525C8}"/>
    <cellStyle name="Heading 1 16" xfId="2010" xr:uid="{486FEBED-323E-4D64-BA40-73077AF60AC1}"/>
    <cellStyle name="Heading 1 16 2" xfId="2011" xr:uid="{B372DCFB-C8B1-4302-858E-0AB27FA34B7F}"/>
    <cellStyle name="Heading 1 17" xfId="2012" xr:uid="{FCA591A2-4128-4306-B2E8-AF1EE0F68BF0}"/>
    <cellStyle name="Heading 1 17 2" xfId="2013" xr:uid="{AE5933EA-A653-46B6-BE79-A31E8C867971}"/>
    <cellStyle name="Heading 1 18" xfId="2014" xr:uid="{725695A0-C7F9-4ADE-A420-F1DEB97365A8}"/>
    <cellStyle name="Heading 1 18 2" xfId="2015" xr:uid="{51216553-3A65-4A5E-8944-C8A5C4A22BD7}"/>
    <cellStyle name="Heading 1 19" xfId="2016" xr:uid="{B8C04120-5399-4BDB-A526-2056ACB0A20F}"/>
    <cellStyle name="Heading 1 19 2" xfId="2017" xr:uid="{A545BB47-432A-46F8-98A5-D9C66A7A8E3E}"/>
    <cellStyle name="Heading 1 2" xfId="2018" xr:uid="{51BF8243-B97F-4815-A98D-65F7C285DD2E}"/>
    <cellStyle name="Heading 1 2 2" xfId="2019" xr:uid="{97E709CF-41E0-4E9A-B311-C07682A2EFD7}"/>
    <cellStyle name="Heading 1 2 2 2" xfId="2020" xr:uid="{C857A6DD-E898-4E41-9ED6-CCE599BE08DA}"/>
    <cellStyle name="Heading 1 2_PetroQuest 0210" xfId="2021" xr:uid="{0F5160CD-71C1-4236-A4A5-3BB84571BA0B}"/>
    <cellStyle name="Heading 1 20" xfId="2022" xr:uid="{A52A3287-B0DA-43B2-878E-D1C939F506C5}"/>
    <cellStyle name="Heading 1 20 2" xfId="2023" xr:uid="{E396E34E-5BA1-438C-9F19-33FC77F183B7}"/>
    <cellStyle name="Heading 1 21" xfId="2024" xr:uid="{71E7FDE8-82F4-4CE2-9260-6402B784244B}"/>
    <cellStyle name="Heading 1 22" xfId="2025" xr:uid="{699A06AC-5358-4917-BA8A-5CBDF8487ACB}"/>
    <cellStyle name="Heading 1 23" xfId="2026" xr:uid="{69447912-4F14-4D6D-A5AF-42989F57B8B2}"/>
    <cellStyle name="Heading 1 24" xfId="2027" xr:uid="{B92EABDB-3456-4949-8DF9-07F024AA9A67}"/>
    <cellStyle name="Heading 1 25" xfId="2028" xr:uid="{D32E6E6A-9B04-480F-8948-128A34AF1797}"/>
    <cellStyle name="Heading 1 26" xfId="2029" xr:uid="{F3AFFE22-4FD5-41F0-A542-8D1A4DDCCC7A}"/>
    <cellStyle name="Heading 1 27" xfId="2030" xr:uid="{1BEEA6E3-AC50-4782-A3DB-23B1C1302E80}"/>
    <cellStyle name="Heading 1 28" xfId="2031" xr:uid="{2C1C0CD8-D03B-4819-B024-C90ACCFF08E9}"/>
    <cellStyle name="Heading 1 29" xfId="2032" xr:uid="{CCD0CBE7-5EAA-4C6C-B23A-422CF276B179}"/>
    <cellStyle name="Heading 1 3" xfId="2033" xr:uid="{8EC4674B-75E8-4967-BBBB-F9B348AE854C}"/>
    <cellStyle name="Heading 1 3 2" xfId="2034" xr:uid="{92E1F6FA-2873-46F6-BDF6-0AA1B9EBA52E}"/>
    <cellStyle name="Heading 1 30" xfId="2035" xr:uid="{75AD1011-0083-46A7-95A9-373ADCCB23C8}"/>
    <cellStyle name="Heading 1 31" xfId="2036" xr:uid="{06E3396D-7EBE-48B2-AEA7-A2C35C599906}"/>
    <cellStyle name="Heading 1 32" xfId="2037" xr:uid="{68447F16-3009-473A-81BC-AC54C443BEE8}"/>
    <cellStyle name="Heading 1 33" xfId="2038" xr:uid="{A28CFBDA-F040-4EC7-A43D-A98FF2274B31}"/>
    <cellStyle name="Heading 1 34" xfId="2039" xr:uid="{332517B0-8EA9-404F-9B78-BBFE999B768A}"/>
    <cellStyle name="Heading 1 35" xfId="2040" xr:uid="{3148B4AA-250F-44FA-9D8D-0F3E42443BE1}"/>
    <cellStyle name="Heading 1 36" xfId="2041" xr:uid="{23C5A938-A64C-4ADD-A9D7-127AB0BD7006}"/>
    <cellStyle name="Heading 1 37" xfId="2042" xr:uid="{EBF5D8DF-2880-42BE-998F-E30F1B2E04B6}"/>
    <cellStyle name="Heading 1 38" xfId="2043" xr:uid="{BF4C4FD1-3DCC-4BC3-AA7B-069543BDDB34}"/>
    <cellStyle name="Heading 1 39" xfId="2044" xr:uid="{36158F00-789C-40B5-9D5B-66F06C00A3C1}"/>
    <cellStyle name="Heading 1 4" xfId="2045" xr:uid="{552F4B85-434C-4D37-971E-36BA5023EC8E}"/>
    <cellStyle name="Heading 1 4 2" xfId="2046" xr:uid="{D2897E2B-1076-46B8-ABED-2B1E42CA7535}"/>
    <cellStyle name="Heading 1 40" xfId="2047" xr:uid="{D01DFBC2-957F-48BE-A610-AB287D774495}"/>
    <cellStyle name="Heading 1 41" xfId="2048" xr:uid="{2BD90991-69DF-4760-9FCA-0F35B8253320}"/>
    <cellStyle name="Heading 1 42" xfId="2049" xr:uid="{A5091B7D-6AAE-47E6-A330-4FBF7FCDC8D5}"/>
    <cellStyle name="Heading 1 43" xfId="2050" xr:uid="{F59A7D86-5C05-4521-9A90-5F5CE009A574}"/>
    <cellStyle name="Heading 1 44" xfId="2051" xr:uid="{387744D9-62DC-4D8D-9F5F-814AEFE9233D}"/>
    <cellStyle name="Heading 1 45" xfId="2052" xr:uid="{AE519AF1-C423-455D-943E-BA3C06B722C8}"/>
    <cellStyle name="Heading 1 46" xfId="2053" xr:uid="{63E2A37E-CE5F-432C-B28B-281599F09AC1}"/>
    <cellStyle name="Heading 1 47" xfId="2054" xr:uid="{D35D5A78-E9AA-473A-9C8F-B2F0F8EE418B}"/>
    <cellStyle name="Heading 1 48" xfId="2055" xr:uid="{9F09AA20-854D-43EE-B8DE-0A5F5FA47046}"/>
    <cellStyle name="Heading 1 49" xfId="2056" xr:uid="{E901EEB8-7407-4C2E-A767-8470EEED401B}"/>
    <cellStyle name="Heading 1 5" xfId="2057" xr:uid="{A5DB9E2C-7DF3-4332-9260-50FBA20B5D46}"/>
    <cellStyle name="Heading 1 5 2" xfId="2058" xr:uid="{38860AAB-1EBD-4BF7-80F7-BC2372FA24BB}"/>
    <cellStyle name="Heading 1 50" xfId="2059" xr:uid="{BB89BAA0-4C08-4BA6-8EE3-5B98693CC558}"/>
    <cellStyle name="Heading 1 51" xfId="2060" xr:uid="{9A5BCA48-5D45-42A2-98AE-5CA7B9E54D35}"/>
    <cellStyle name="Heading 1 52" xfId="2061" xr:uid="{E4D50B48-E66E-4073-9BD4-2DA024F0D316}"/>
    <cellStyle name="Heading 1 53" xfId="2062" xr:uid="{5E88F268-1C21-4BF8-A2EE-088D1C0D60E5}"/>
    <cellStyle name="Heading 1 54" xfId="2063" xr:uid="{1E6633A9-C974-4E20-B501-10D4EF5D03EF}"/>
    <cellStyle name="Heading 1 55" xfId="2064" xr:uid="{9AD273E3-BFAC-4BF8-9B15-F1C6E1A9C9E5}"/>
    <cellStyle name="Heading 1 56" xfId="2065" xr:uid="{D4637492-D09E-48F9-903B-98C25BF6E9FD}"/>
    <cellStyle name="Heading 1 57" xfId="2066" xr:uid="{16D564E9-F7D9-48D5-93CE-B709AF47A6F4}"/>
    <cellStyle name="Heading 1 58" xfId="2067" xr:uid="{F3B76CC6-0686-46A5-BB49-1F836E17E722}"/>
    <cellStyle name="Heading 1 59" xfId="2068" xr:uid="{A8A96536-CC1B-4094-A3CD-93009D285547}"/>
    <cellStyle name="Heading 1 6" xfId="2069" xr:uid="{F9EC6F88-545B-4270-AA71-F5EAF661D89D}"/>
    <cellStyle name="Heading 1 6 2" xfId="2070" xr:uid="{79A6125A-FF28-4140-B668-57BA6A329D13}"/>
    <cellStyle name="Heading 1 60" xfId="2071" xr:uid="{F2132338-56A1-4097-B008-AFA600E52A07}"/>
    <cellStyle name="Heading 1 61" xfId="2072" xr:uid="{C23C9D48-D9E9-4F58-B07B-8D10F78DA566}"/>
    <cellStyle name="Heading 1 62" xfId="2073" xr:uid="{8EBBA537-B9E5-4076-8FC9-A81C0ED44F6A}"/>
    <cellStyle name="Heading 1 63" xfId="2074" xr:uid="{00F012B3-83C0-4635-871F-6D97629B7390}"/>
    <cellStyle name="Heading 1 64" xfId="2075" xr:uid="{F192A722-2AAA-492F-BD2B-3B515466DD01}"/>
    <cellStyle name="Heading 1 65" xfId="2076" xr:uid="{387F83C4-589D-43D3-BE76-A0DE3F23659C}"/>
    <cellStyle name="Heading 1 66" xfId="2077" xr:uid="{3130F97C-535B-4569-A700-D8C61D6BB6A5}"/>
    <cellStyle name="Heading 1 67" xfId="2078" xr:uid="{C683F879-F662-4F63-B634-1D5A8566EFEF}"/>
    <cellStyle name="Heading 1 68" xfId="2079" xr:uid="{0CBCC42C-A058-461A-9C8D-4263B1767908}"/>
    <cellStyle name="Heading 1 69" xfId="2080" xr:uid="{BC345CAE-E480-485A-85A6-4167B73660B4}"/>
    <cellStyle name="Heading 1 7" xfId="2081" xr:uid="{FFD159A2-1946-49BE-97DB-EEE6AC1F66F5}"/>
    <cellStyle name="Heading 1 7 2" xfId="2082" xr:uid="{8F4F2A75-95B1-4E25-9896-B407C42F50CA}"/>
    <cellStyle name="Heading 1 70" xfId="2083" xr:uid="{EE5F0209-8FD5-4106-88CA-FCCEBA0AE73C}"/>
    <cellStyle name="Heading 1 71" xfId="2084" xr:uid="{2DFC320A-FA2D-4D99-84DA-64407E557A18}"/>
    <cellStyle name="Heading 1 72" xfId="2085" xr:uid="{DD6B2B7D-F879-49EA-8E31-6E55A79956F6}"/>
    <cellStyle name="Heading 1 73" xfId="2086" xr:uid="{70B161E1-15B3-430D-A946-AFC6B8A0F68A}"/>
    <cellStyle name="Heading 1 74" xfId="2087" xr:uid="{7371FE99-2BC9-4CD2-9712-59A371B605DC}"/>
    <cellStyle name="Heading 1 75" xfId="2088" xr:uid="{E8D0CD79-A193-4E65-BE8B-DBC77402EB2E}"/>
    <cellStyle name="Heading 1 76" xfId="2089" xr:uid="{5A8354AD-1766-41AD-9BA0-82AB2B3431E3}"/>
    <cellStyle name="Heading 1 77" xfId="2090" xr:uid="{26574949-7CBD-4867-930B-C23690B612EB}"/>
    <cellStyle name="Heading 1 78" xfId="2091" xr:uid="{8182ACEA-E497-48BD-BFBC-C5BC5E1B6DFD}"/>
    <cellStyle name="Heading 1 79" xfId="2092" xr:uid="{F7B25BDA-2617-4018-B576-C7CFC125C048}"/>
    <cellStyle name="Heading 1 8" xfId="2093" xr:uid="{62890861-F53A-4A7C-8920-9AB0D8FF159E}"/>
    <cellStyle name="Heading 1 8 2" xfId="2094" xr:uid="{34BF78EB-1308-41DE-9AC9-0275C55DD5BD}"/>
    <cellStyle name="Heading 1 80" xfId="2095" xr:uid="{EB691913-667F-426A-9D02-6454371F5F61}"/>
    <cellStyle name="Heading 1 81" xfId="2096" xr:uid="{C0258F6E-01FE-49D0-8CC5-1B250DD7ACEE}"/>
    <cellStyle name="Heading 1 82" xfId="2097" xr:uid="{263DA27C-A327-43EE-965F-BEC682907099}"/>
    <cellStyle name="Heading 1 83" xfId="2098" xr:uid="{0F35C51A-6CA9-4940-8397-FB43F6AF7187}"/>
    <cellStyle name="Heading 1 84" xfId="2099" xr:uid="{130E7262-C987-4738-A9CE-4DDBCA3A30A6}"/>
    <cellStyle name="Heading 1 85" xfId="2100" xr:uid="{8B8496A0-EA11-4C54-A647-B3DA68664C33}"/>
    <cellStyle name="Heading 1 86" xfId="2101" xr:uid="{1FD0A93F-07D6-4AE3-AEAD-D13574968664}"/>
    <cellStyle name="Heading 1 87" xfId="2102" xr:uid="{7B35F743-90F9-4716-849D-CEABB2BEF305}"/>
    <cellStyle name="Heading 1 9" xfId="2103" xr:uid="{53E6BAA2-655E-48D8-84A6-25D12FC1AF61}"/>
    <cellStyle name="Heading 1 9 2" xfId="2104" xr:uid="{32D691F5-E82C-4A8C-B17A-7EF6E38F2627}"/>
    <cellStyle name="heading 10" xfId="55498" xr:uid="{D812053B-6D2C-40FF-A12F-68C32A02F802}"/>
    <cellStyle name="Heading 2 10" xfId="2105" xr:uid="{259A76B2-26D5-4E5C-98BC-57608D400985}"/>
    <cellStyle name="Heading 2 11" xfId="2106" xr:uid="{C8162998-8E01-4ABC-A03E-3F8AF19EE223}"/>
    <cellStyle name="Heading 2 12" xfId="2107" xr:uid="{6CC7DFB2-B36F-482A-AFB5-7E2CDA958D59}"/>
    <cellStyle name="Heading 2 13" xfId="2108" xr:uid="{ADE0EC72-909C-4807-8018-2509C326394C}"/>
    <cellStyle name="Heading 2 14" xfId="2109" xr:uid="{33BBBDEF-5B6A-43A4-80F3-4ED8F30139F8}"/>
    <cellStyle name="Heading 2 15" xfId="2110" xr:uid="{C339BACE-95A2-4AE7-A295-DF08510C02DD}"/>
    <cellStyle name="Heading 2 16" xfId="2111" xr:uid="{B05420D9-2D42-4CAF-9722-EBB0AC060526}"/>
    <cellStyle name="Heading 2 17" xfId="2112" xr:uid="{919E262D-95DF-43FC-9D5D-E2AA620B6AEC}"/>
    <cellStyle name="Heading 2 18" xfId="2113" xr:uid="{33BF5478-5C80-45C5-9EC0-B3081D345C29}"/>
    <cellStyle name="Heading 2 19" xfId="2114" xr:uid="{1ACAF03F-E6EF-4BAE-8578-1AE4AD646C02}"/>
    <cellStyle name="Heading 2 2" xfId="2115" xr:uid="{465AC0A8-CAE6-458D-936C-055992773FB9}"/>
    <cellStyle name="Heading 2 2 2" xfId="2116" xr:uid="{5EC13235-5491-4987-8F71-43185BF50010}"/>
    <cellStyle name="Heading 2 2_PetroQuest 0210" xfId="2117" xr:uid="{F395C109-469A-47EF-86E8-1770DB236E7F}"/>
    <cellStyle name="Heading 2 20" xfId="2118" xr:uid="{18E50806-B486-493C-9619-9B684A15856B}"/>
    <cellStyle name="Heading 2 21" xfId="2119" xr:uid="{56DA71FE-0ED0-4D5B-8BE1-8A62DA0C3B8F}"/>
    <cellStyle name="Heading 2 22" xfId="2120" xr:uid="{363A7D19-B922-4A61-AA45-AB96D9575A7B}"/>
    <cellStyle name="Heading 2 23" xfId="2121" xr:uid="{386E57A6-03C0-4A7A-A14F-69186FFFEFD3}"/>
    <cellStyle name="Heading 2 24" xfId="2122" xr:uid="{D2CBE644-F8FD-4468-BEA8-0157938A2F1B}"/>
    <cellStyle name="Heading 2 25" xfId="2123" xr:uid="{5051E268-98D8-4EC5-AB66-8483E6352E99}"/>
    <cellStyle name="Heading 2 26" xfId="2124" xr:uid="{7B78D54B-5DB0-4971-824C-9288AB1771E6}"/>
    <cellStyle name="Heading 2 27" xfId="2125" xr:uid="{EC24F5BF-51F7-4DE4-99E7-567B4A84D459}"/>
    <cellStyle name="Heading 2 28" xfId="2126" xr:uid="{80C6BB5B-6709-4D8F-A1CF-B821FD7684EC}"/>
    <cellStyle name="Heading 2 29" xfId="2127" xr:uid="{D6AC9A0D-9144-4C84-A31C-0A116C6C2F1B}"/>
    <cellStyle name="Heading 2 3" xfId="2128" xr:uid="{ED31CF14-078B-44B3-9BED-A6B8382B5746}"/>
    <cellStyle name="Heading 2 30" xfId="2129" xr:uid="{2536CA10-E50A-4F82-ABD6-36BA43EB99E9}"/>
    <cellStyle name="Heading 2 31" xfId="2130" xr:uid="{64F9D860-F0F2-493A-98DC-8F0DF0D929A2}"/>
    <cellStyle name="Heading 2 32" xfId="2131" xr:uid="{DCEBE2D9-4B33-4B4C-B34B-5EA877337AF0}"/>
    <cellStyle name="Heading 2 33" xfId="2132" xr:uid="{FF6189C2-0372-4882-90E0-D24BF306A5D1}"/>
    <cellStyle name="Heading 2 34" xfId="2133" xr:uid="{E65925EF-7145-4EE0-AFD4-49625D3D942E}"/>
    <cellStyle name="Heading 2 35" xfId="2134" xr:uid="{FA3D352F-B6D2-4F0F-842F-AAF49686A0CA}"/>
    <cellStyle name="Heading 2 36" xfId="2135" xr:uid="{B465261D-BB32-4BCA-B864-CCFEDA9EB0A1}"/>
    <cellStyle name="Heading 2 37" xfId="2136" xr:uid="{1AED569B-678F-405E-A51A-2B300EE3C292}"/>
    <cellStyle name="Heading 2 38" xfId="2137" xr:uid="{6F4D24F9-FE17-4120-9420-75F70D4AAF27}"/>
    <cellStyle name="Heading 2 39" xfId="2138" xr:uid="{EA6EC25C-9CD7-45B2-86D2-42E678C70AE9}"/>
    <cellStyle name="Heading 2 4" xfId="2139" xr:uid="{80CBE5E3-531A-40E3-BB36-C099BE7E25BD}"/>
    <cellStyle name="Heading 2 40" xfId="2140" xr:uid="{88992F8B-ABF3-4677-BE86-4AB56A585728}"/>
    <cellStyle name="Heading 2 41" xfId="2141" xr:uid="{5B153E6A-C129-47F4-9127-CC102689E718}"/>
    <cellStyle name="Heading 2 42" xfId="2142" xr:uid="{668439A6-26A2-4176-971C-B218E79C9DE1}"/>
    <cellStyle name="Heading 2 43" xfId="2143" xr:uid="{5C8CAAEF-E666-4A02-B38D-3A5242A9647C}"/>
    <cellStyle name="Heading 2 44" xfId="2144" xr:uid="{6D6E2333-F15D-4C38-B7C0-FB471F69ED7D}"/>
    <cellStyle name="Heading 2 45" xfId="2145" xr:uid="{52EEE347-D0CA-4796-87F7-ABE7F27BCD9C}"/>
    <cellStyle name="Heading 2 46" xfId="2146" xr:uid="{23A5FE1F-51C9-4F04-B1E6-B224F41ED89C}"/>
    <cellStyle name="Heading 2 47" xfId="2147" xr:uid="{33CB0AAA-3566-40B3-86AF-6240B9BEE1FF}"/>
    <cellStyle name="Heading 2 48" xfId="2148" xr:uid="{C9292B8D-7F89-4C1D-B3AD-9A4EE1941CF2}"/>
    <cellStyle name="Heading 2 49" xfId="2149" xr:uid="{8C6E5B71-FE1F-4A2C-B2FF-40B5F5B3E732}"/>
    <cellStyle name="Heading 2 5" xfId="2150" xr:uid="{D103483C-4DDB-4C28-B72E-6E04DE4DA092}"/>
    <cellStyle name="Heading 2 50" xfId="2151" xr:uid="{7E1A3160-0C12-40D1-8991-1F2F218BEB1F}"/>
    <cellStyle name="Heading 2 51" xfId="2152" xr:uid="{F1E925C9-70CF-4EC1-9E7D-39545A2D79BA}"/>
    <cellStyle name="Heading 2 52" xfId="2153" xr:uid="{760494E3-5518-44CF-9C67-85C1C979D471}"/>
    <cellStyle name="Heading 2 53" xfId="2154" xr:uid="{138B6D8B-35A4-470D-B4FF-F2CEEDF8405B}"/>
    <cellStyle name="Heading 2 54" xfId="2155" xr:uid="{23386021-9B93-4477-9B68-F7DBB3195E93}"/>
    <cellStyle name="Heading 2 55" xfId="2156" xr:uid="{4A128184-46ED-499B-A097-5CF24C26741B}"/>
    <cellStyle name="Heading 2 56" xfId="2157" xr:uid="{AF206964-ECCA-4BB9-BEC7-04518CF1727A}"/>
    <cellStyle name="Heading 2 57" xfId="2158" xr:uid="{55611433-AF59-4A35-8A5A-1EB51F0D750E}"/>
    <cellStyle name="Heading 2 58" xfId="2159" xr:uid="{73832CED-DFE2-48A3-86BD-87EC56C44917}"/>
    <cellStyle name="Heading 2 59" xfId="2160" xr:uid="{17B22D6E-D65E-4D7D-BBE7-5F6354916B20}"/>
    <cellStyle name="Heading 2 6" xfId="2161" xr:uid="{CAE45B9D-A3CB-4970-96B7-A58FB6E0CFB1}"/>
    <cellStyle name="Heading 2 60" xfId="2162" xr:uid="{3E9A486A-0CCE-4ACE-AAD6-F032F3BA2CAE}"/>
    <cellStyle name="Heading 2 61" xfId="2163" xr:uid="{35F7B4C8-BFBD-4C4F-B50F-A31A5D7F7F39}"/>
    <cellStyle name="Heading 2 62" xfId="2164" xr:uid="{3047FE34-4FE6-4916-B148-052232C60154}"/>
    <cellStyle name="Heading 2 63" xfId="2165" xr:uid="{4046FCA0-DCE7-46E5-9520-E1CA5642EB1C}"/>
    <cellStyle name="Heading 2 64" xfId="2166" xr:uid="{D94BBC9A-2732-4AB8-BE3D-631F0AE7FFE5}"/>
    <cellStyle name="Heading 2 65" xfId="2167" xr:uid="{F05EEB76-CB6A-4243-9BC3-0CE677D978A1}"/>
    <cellStyle name="Heading 2 66" xfId="2168" xr:uid="{8434906D-D69E-4CBE-9EBE-01D614DAE82D}"/>
    <cellStyle name="Heading 2 67" xfId="2169" xr:uid="{6CAF2EC9-39A2-40A7-95B6-F0825071735E}"/>
    <cellStyle name="Heading 2 68" xfId="2170" xr:uid="{C64DC810-85A1-4625-AB6B-B0ED9CF09576}"/>
    <cellStyle name="Heading 2 69" xfId="2171" xr:uid="{7203D712-2571-4EA7-B5A5-B055E2975865}"/>
    <cellStyle name="Heading 2 7" xfId="2172" xr:uid="{615F3509-42CC-47D4-99A8-707C0E2FD647}"/>
    <cellStyle name="Heading 2 70" xfId="2173" xr:uid="{EAF0F59D-D21D-4392-88C7-ED76A2D8BB90}"/>
    <cellStyle name="Heading 2 71" xfId="2174" xr:uid="{4A4C13A2-62E5-4A6A-BACA-DCEC31C294D7}"/>
    <cellStyle name="Heading 2 72" xfId="2175" xr:uid="{8910FEC8-FC86-4C40-9092-A087B968B000}"/>
    <cellStyle name="Heading 2 73" xfId="2176" xr:uid="{4A40EF53-D5EF-41A7-A5FB-711B488B9E18}"/>
    <cellStyle name="Heading 2 74" xfId="2177" xr:uid="{8A3E0597-80B6-4754-B0EC-055772C0E586}"/>
    <cellStyle name="Heading 2 75" xfId="2178" xr:uid="{6B1C3AA0-1566-45CB-A492-2C9E1AEB9AD3}"/>
    <cellStyle name="Heading 2 76" xfId="2179" xr:uid="{3976E18D-3987-4FB6-96F6-A2CABDEC02B8}"/>
    <cellStyle name="Heading 2 77" xfId="2180" xr:uid="{4B3D03E6-C893-4F42-AC0B-405295341693}"/>
    <cellStyle name="Heading 2 78" xfId="2181" xr:uid="{3E563018-C1A0-4528-BA9D-7CF02196A397}"/>
    <cellStyle name="Heading 2 79" xfId="2182" xr:uid="{52C72BFE-8376-4B2A-96D8-5D8921F2EF1D}"/>
    <cellStyle name="Heading 2 8" xfId="2183" xr:uid="{2110B9F7-2E01-452D-BCC0-AB9A4F919963}"/>
    <cellStyle name="Heading 2 80" xfId="2184" xr:uid="{9A10E626-5B44-4375-8A59-88C9B1BF0EC4}"/>
    <cellStyle name="Heading 2 81" xfId="2185" xr:uid="{C7FCA8B0-FA5E-4077-B8FC-09B02C5ED574}"/>
    <cellStyle name="Heading 2 82" xfId="2186" xr:uid="{1E303FF8-6B09-4D0F-9B07-68C5E7841297}"/>
    <cellStyle name="Heading 2 83" xfId="2187" xr:uid="{B08B490B-3282-4EFA-A5F3-4C79ACB1EAC0}"/>
    <cellStyle name="Heading 2 84" xfId="2188" xr:uid="{0DDFCFE7-98BF-47EF-8CC7-25CE1EA6335F}"/>
    <cellStyle name="Heading 2 85" xfId="2189" xr:uid="{C73B4B62-0494-44F1-B5E8-E18F9CBD59C3}"/>
    <cellStyle name="Heading 2 86" xfId="2190" xr:uid="{82CB64CA-2A18-4195-87EB-E0161A77AEA8}"/>
    <cellStyle name="Heading 2 87" xfId="2191" xr:uid="{AF63F6E5-8802-4C86-BCB5-7B79F0F26C97}"/>
    <cellStyle name="Heading 2 9" xfId="2192" xr:uid="{2F255494-B885-44FD-8D29-8915754645E0}"/>
    <cellStyle name="Heading 3 2" xfId="2193" xr:uid="{4F711FDD-1575-4A97-B6D4-1EB143D7CBCC}"/>
    <cellStyle name="Heading 3 3" xfId="2194" xr:uid="{102FD725-105B-49BC-8A82-965550C5BDA3}"/>
    <cellStyle name="Heading 3 4" xfId="2195" xr:uid="{7E02AB6A-58CB-404A-8F6D-EA7C762B4EFD}"/>
    <cellStyle name="Heading 3 5" xfId="2196" xr:uid="{B6DE9565-68E3-49B4-9F5A-04554035D245}"/>
    <cellStyle name="Heading 4 2" xfId="2197" xr:uid="{12202467-19AF-47A0-A40E-2DC0DD3BECDE}"/>
    <cellStyle name="Heading 4 3" xfId="2198" xr:uid="{686897AA-1A39-4AC2-82B4-5A8DF21CA1E7}"/>
    <cellStyle name="Heading 4 4" xfId="2199" xr:uid="{FBB6C601-5DC8-4A99-865A-15D7CD4CBCDD}"/>
    <cellStyle name="Heading 4 5" xfId="2200" xr:uid="{4D641336-1ACB-4CCE-9064-B182B21C505E}"/>
    <cellStyle name="heading 5" xfId="55499" xr:uid="{A6B339B5-AB92-4F2D-91B8-D2640871A153}"/>
    <cellStyle name="heading 6" xfId="55500" xr:uid="{41653DEB-0954-42BD-A615-5CDDF38A4F8D}"/>
    <cellStyle name="heading 7" xfId="55501" xr:uid="{94AFEBDF-80EF-43B9-93DF-1C0364D8F2F8}"/>
    <cellStyle name="heading 8" xfId="55502" xr:uid="{B90E73C8-DA83-477B-8971-1D58328DC3BD}"/>
    <cellStyle name="heading 9" xfId="55503" xr:uid="{99776517-98E2-4ABF-BB19-212CA3567BF1}"/>
    <cellStyle name="Heading Left" xfId="55504" xr:uid="{4200F867-C03C-48AC-8793-70EDC6820212}"/>
    <cellStyle name="Heading Right" xfId="55505" xr:uid="{14536BE3-BCDA-40F5-B561-70BDF93ED06C}"/>
    <cellStyle name="Heading1" xfId="2201" xr:uid="{743B6F18-6FD4-47D3-96BD-AF6A1333F3BF}"/>
    <cellStyle name="Heading1 10" xfId="2202" xr:uid="{D92D99EE-FEFE-43FA-A71C-9C8C8AC50856}"/>
    <cellStyle name="Heading1 10 2" xfId="2203" xr:uid="{1EEEE847-40C6-4697-83C4-C76A683745CB}"/>
    <cellStyle name="Heading1 11" xfId="2204" xr:uid="{31349AB7-B008-4E1F-976F-3362AD429CA7}"/>
    <cellStyle name="Heading1 11 2" xfId="2205" xr:uid="{BB1546DB-CCA5-4D1E-86A7-78753EBF50A0}"/>
    <cellStyle name="Heading1 12" xfId="2206" xr:uid="{ECE0B5FA-E358-443D-9A12-C0BEBF6F30DC}"/>
    <cellStyle name="Heading1 12 2" xfId="2207" xr:uid="{0D603B23-4C43-44BD-BC95-48187D9A2086}"/>
    <cellStyle name="Heading1 13" xfId="2208" xr:uid="{40F1C9BF-5CFC-4D5A-86B4-AE0B92B1C116}"/>
    <cellStyle name="Heading1 13 2" xfId="2209" xr:uid="{0716AE87-CAFE-4A1D-BA9D-18F40C2849D3}"/>
    <cellStyle name="Heading1 14" xfId="2210" xr:uid="{9B45DB1A-77F8-4ACB-8C07-4D77E1C5583F}"/>
    <cellStyle name="Heading1 14 2" xfId="2211" xr:uid="{399669F5-08FC-43B1-A53C-CC635AB998A8}"/>
    <cellStyle name="Heading1 15" xfId="2212" xr:uid="{DDC6D5AA-96EA-44BE-B069-4497F9FB0F0A}"/>
    <cellStyle name="Heading1 15 2" xfId="2213" xr:uid="{37CA2940-0545-4E91-A97C-3DB8469149B8}"/>
    <cellStyle name="Heading1 16" xfId="2214" xr:uid="{F7A13276-6D72-425F-83FD-655E0463E609}"/>
    <cellStyle name="Heading1 16 2" xfId="2215" xr:uid="{D18527EE-47DF-4232-811C-0E22A8789E90}"/>
    <cellStyle name="Heading1 17" xfId="2216" xr:uid="{FE95EF63-5F32-4317-B2DB-5449685FBAF3}"/>
    <cellStyle name="Heading1 17 2" xfId="2217" xr:uid="{CF125689-582B-4DFE-A6BD-0691E5115D05}"/>
    <cellStyle name="Heading1 18" xfId="2218" xr:uid="{2CD81DC7-8C3E-49CA-88E2-5D711AF2158B}"/>
    <cellStyle name="Heading1 18 2" xfId="2219" xr:uid="{68AB2A03-3875-4AB9-9E28-E3A879EE2A7D}"/>
    <cellStyle name="Heading1 19" xfId="2220" xr:uid="{AA9C30B2-11FC-4700-822D-E2ADCB4FC911}"/>
    <cellStyle name="Heading1 19 2" xfId="2221" xr:uid="{DE27FF12-28A4-4BD6-AC92-1057C227DDDF}"/>
    <cellStyle name="Heading1 2" xfId="2222" xr:uid="{734149F6-F83F-4A24-83F2-131C26D02F39}"/>
    <cellStyle name="Heading1 2 2" xfId="2223" xr:uid="{A0E5BDD1-BF98-4525-8762-270EEDF6A8D7}"/>
    <cellStyle name="Heading1 2 2 2" xfId="2224" xr:uid="{4788AACA-567D-4F9A-BF3B-F07EC5F59E5C}"/>
    <cellStyle name="Heading1 2 3" xfId="2225" xr:uid="{9E216B4D-E515-4AB3-886E-6EBA494A48A1}"/>
    <cellStyle name="Heading1 2_Copy of NRI Daily Sales 09 13 10 (2)" xfId="2226" xr:uid="{74A28889-0FBE-4D5D-A38F-51222E1910F9}"/>
    <cellStyle name="Heading1 20" xfId="2227" xr:uid="{01E94FC3-ABA3-435F-A6EC-F4E469154283}"/>
    <cellStyle name="Heading1 20 2" xfId="2228" xr:uid="{C54B7C89-808C-469B-AD3E-A7A72EF634DA}"/>
    <cellStyle name="Heading1 21" xfId="2229" xr:uid="{FAE0E4AC-B404-43A6-B3A5-3600D7BBE267}"/>
    <cellStyle name="Heading1 21 2" xfId="2230" xr:uid="{2E968720-427B-495E-A117-8139577B1A2C}"/>
    <cellStyle name="Heading1 22" xfId="2231" xr:uid="{E45ED44C-550B-41D6-A122-BF1C32AB8E1A}"/>
    <cellStyle name="Heading1 22 2" xfId="2232" xr:uid="{3373DD4F-CADA-4FDE-9AB6-4A34B46E7881}"/>
    <cellStyle name="Heading1 23" xfId="2233" xr:uid="{69176ED3-91FE-4FC3-85CC-71E0E6B7FE3F}"/>
    <cellStyle name="Heading1 23 2" xfId="2234" xr:uid="{D6835960-118C-4033-9790-CD8FA5F92DBC}"/>
    <cellStyle name="Heading1 24" xfId="2235" xr:uid="{1188E359-FE68-4D43-ADF1-B9CA990D0039}"/>
    <cellStyle name="Heading1 24 2" xfId="2236" xr:uid="{2BF220A5-53C5-44B2-8915-E8CF20765F78}"/>
    <cellStyle name="Heading1 25" xfId="2237" xr:uid="{ACCC0C6D-D4E7-469D-8508-1834EDAC5808}"/>
    <cellStyle name="Heading1 25 2" xfId="2238" xr:uid="{18085250-3CB9-47F2-A6DB-CD3822528352}"/>
    <cellStyle name="Heading1 26" xfId="2239" xr:uid="{561563ED-ECB6-482A-8F23-162C837E5906}"/>
    <cellStyle name="Heading1 26 2" xfId="2240" xr:uid="{5EF5D34C-8D5E-4511-940F-4F29212F0781}"/>
    <cellStyle name="Heading1 27" xfId="2241" xr:uid="{BEA4119D-E9E2-485F-9248-596CC303D645}"/>
    <cellStyle name="Heading1 27 2" xfId="2242" xr:uid="{4FFCBA7D-33C7-475D-B80E-311BAAE60A43}"/>
    <cellStyle name="Heading1 28" xfId="2243" xr:uid="{CE60A2B2-DF51-450D-8885-B8C190C9436B}"/>
    <cellStyle name="Heading1 28 2" xfId="2244" xr:uid="{3D1EE1D3-B7F4-4713-976F-2090C8627639}"/>
    <cellStyle name="Heading1 29" xfId="2245" xr:uid="{1834CEAB-CC97-4305-A380-ED2FE8CC33AD}"/>
    <cellStyle name="Heading1 29 2" xfId="2246" xr:uid="{D26C3F60-5CFE-4E0A-A741-FA150DA49537}"/>
    <cellStyle name="Heading1 3" xfId="2247" xr:uid="{19828AA3-1E5E-4AAB-AF95-EC47ECCDC7B8}"/>
    <cellStyle name="Heading1 3 2" xfId="2248" xr:uid="{A927D504-97B8-4E54-9B90-1449DFA97A18}"/>
    <cellStyle name="Heading1 3 2 2" xfId="2249" xr:uid="{929DD2A3-F56B-4650-8608-C07D4F75B123}"/>
    <cellStyle name="Heading1 3 3" xfId="2250" xr:uid="{BC07F672-C7CB-4941-84A8-20D20AD0E942}"/>
    <cellStyle name="Heading1 3_Copy of NRI Daily Sales 09 13 10 (2)" xfId="2251" xr:uid="{D88E9186-4652-447E-9745-4ADC719E4FDE}"/>
    <cellStyle name="Heading1 30" xfId="2252" xr:uid="{6A7A3839-4771-4E22-B5BF-0844AF44B763}"/>
    <cellStyle name="Heading1 30 2" xfId="2253" xr:uid="{013CC707-A1CF-46D3-ABFA-A88FF70EA93F}"/>
    <cellStyle name="Heading1 31" xfId="2254" xr:uid="{D8CFE330-7C55-4586-9716-0319499FBF2A}"/>
    <cellStyle name="Heading1 31 2" xfId="2255" xr:uid="{C162512C-9354-4A91-AA1B-866F986EBA31}"/>
    <cellStyle name="Heading1 32" xfId="2256" xr:uid="{60C12EFF-0321-4DE0-8B91-BF864D520138}"/>
    <cellStyle name="Heading1 32 2" xfId="2257" xr:uid="{B375390F-EA80-4322-9031-74083DAEE44A}"/>
    <cellStyle name="Heading1 33" xfId="2258" xr:uid="{FACB2D19-69DD-4E87-B5F7-63F90C08FCB8}"/>
    <cellStyle name="Heading1 33 2" xfId="2259" xr:uid="{5BC76D80-AFE9-4BF8-8D93-2B29BA1591FB}"/>
    <cellStyle name="Heading1 34" xfId="2260" xr:uid="{814AEA3E-7BD5-47D2-996A-A7C75B21F2BA}"/>
    <cellStyle name="Heading1 34 2" xfId="2261" xr:uid="{478551EE-811D-4D41-BD0A-BF7FC0BE7D68}"/>
    <cellStyle name="Heading1 35" xfId="2262" xr:uid="{1DCF8BC0-85BD-4CF5-BBDF-B07265A3B6ED}"/>
    <cellStyle name="Heading1 35 2" xfId="2263" xr:uid="{F6C14D0A-671F-4246-BC14-E2F5A7D5BEE6}"/>
    <cellStyle name="Heading1 36" xfId="2264" xr:uid="{5E326E06-596A-4720-A0CF-3356D7F5C033}"/>
    <cellStyle name="Heading1 36 2" xfId="2265" xr:uid="{629F40EC-A1F2-4560-8E93-384D3D66D6E1}"/>
    <cellStyle name="Heading1 37" xfId="2266" xr:uid="{7CC2F95A-6F0A-4936-A66F-65585662C90A}"/>
    <cellStyle name="Heading1 37 2" xfId="2267" xr:uid="{72831136-E5FB-4679-9F93-E33B1B3EF64F}"/>
    <cellStyle name="Heading1 4" xfId="2268" xr:uid="{44B7A51A-9973-4401-BF9D-BF05CAF76FC5}"/>
    <cellStyle name="Heading1 4 2" xfId="2269" xr:uid="{9641C06B-B243-46DA-8BE6-9240832BD13E}"/>
    <cellStyle name="Heading1 4 2 2" xfId="2270" xr:uid="{AC4E83D0-CD38-45B3-8E55-E6E0D561FD54}"/>
    <cellStyle name="Heading1 4 3" xfId="2271" xr:uid="{A095E060-833E-4844-A60C-E64D5164032E}"/>
    <cellStyle name="Heading1 4_Copy of NRI Daily Sales 09 13 10 (2)" xfId="2272" xr:uid="{B57946DD-1980-44C7-8143-E4269A4F6CD2}"/>
    <cellStyle name="Heading1 5" xfId="2273" xr:uid="{F8A5A6E2-4253-45E1-8FF1-A5023CF55443}"/>
    <cellStyle name="Heading1 5 2" xfId="2274" xr:uid="{02BD09FE-105C-4A64-8678-81F6620D8AA3}"/>
    <cellStyle name="Heading1 5 2 2" xfId="2275" xr:uid="{C7BDF43F-4DAB-4423-A9B9-4C0F2C54A593}"/>
    <cellStyle name="Heading1 5 3" xfId="2276" xr:uid="{5EF95070-A746-4163-BDC0-31D3F6B50359}"/>
    <cellStyle name="Heading1 5_Copy of NRI Daily Sales 09 13 10 (2)" xfId="2277" xr:uid="{7C05D14D-0A95-4C1C-9F69-B0444E791207}"/>
    <cellStyle name="Heading1 6" xfId="2278" xr:uid="{52BB7103-D415-467C-8E22-ED58AA231868}"/>
    <cellStyle name="Heading1 6 2" xfId="2279" xr:uid="{E9554FF4-EAC3-4D6F-8263-0B06DF9E9E5D}"/>
    <cellStyle name="Heading1 6 2 2" xfId="2280" xr:uid="{4462FE9B-B042-4A1D-992C-960694138977}"/>
    <cellStyle name="Heading1 6 3" xfId="2281" xr:uid="{E7DE5A2F-9BFC-4AC0-8782-C4D60BBC5F73}"/>
    <cellStyle name="Heading1 6_Copy of NRI Daily Sales 09 13 10 (2)" xfId="2282" xr:uid="{FDADF894-917A-4DF4-A076-B05E6AF1C4A6}"/>
    <cellStyle name="Heading1 7" xfId="2283" xr:uid="{452D1CA2-B37D-4487-8BD7-9AD5F6AFAA72}"/>
    <cellStyle name="Heading1 7 2" xfId="2284" xr:uid="{39E51D1C-6DF4-4FC1-B3C1-173F621FE60D}"/>
    <cellStyle name="Heading1 7 2 2" xfId="2285" xr:uid="{B42855BC-B2FD-4F7B-AFF8-C8B1490C196C}"/>
    <cellStyle name="Heading1 7 3" xfId="2286" xr:uid="{17884857-328E-409B-9C77-9FA4654A22DA}"/>
    <cellStyle name="Heading1 7_Copy of NRI Daily Sales 09 13 10 (2)" xfId="2287" xr:uid="{32AD70D3-9B98-4289-BBEB-881564C893C3}"/>
    <cellStyle name="Heading1 8" xfId="2288" xr:uid="{EFADBC1A-80C3-4A6E-ABEE-C63BCACB29F1}"/>
    <cellStyle name="Heading1 8 2" xfId="2289" xr:uid="{5837F0CE-FDCB-4E2E-8A84-2ED98CB27FC7}"/>
    <cellStyle name="Heading1 8 2 2" xfId="2290" xr:uid="{A2C6DE52-498F-4852-8312-12CEF8455C17}"/>
    <cellStyle name="Heading1 8 3" xfId="2291" xr:uid="{FCE5BB4F-D16A-40E0-9365-E0A6EFDF428E}"/>
    <cellStyle name="Heading1 8_Copy of NRI Daily Sales 09 13 10 (2)" xfId="2292" xr:uid="{09D9F787-48FD-4565-B861-3F23510A73A4}"/>
    <cellStyle name="Heading1 9" xfId="2293" xr:uid="{BE8CD293-0E6E-48AF-8D7F-D49A93B57016}"/>
    <cellStyle name="Heading1 9 2" xfId="2294" xr:uid="{F57B5192-94B4-4490-B3DE-6C9CA134E836}"/>
    <cellStyle name="Heading1_PetroQuest 0110" xfId="2295" xr:uid="{78F70DC3-5CEF-431A-869E-017807052BFA}"/>
    <cellStyle name="Heading2" xfId="2296" xr:uid="{B03344EE-EA1A-4E99-B483-83B2C5D62071}"/>
    <cellStyle name="Heading2 10" xfId="2297" xr:uid="{9BE31EDE-5A40-4593-973F-74E29F257DDE}"/>
    <cellStyle name="Heading2 10 2" xfId="2298" xr:uid="{A197A38B-3C11-48C2-A37A-8AA17A8C7F00}"/>
    <cellStyle name="Heading2 11" xfId="2299" xr:uid="{1828527E-81E4-4943-B3EC-6E377AED9D8E}"/>
    <cellStyle name="Heading2 11 2" xfId="2300" xr:uid="{13991912-60FA-4C27-858C-096E20D00675}"/>
    <cellStyle name="Heading2 12" xfId="2301" xr:uid="{866E7FB9-767B-4C76-985F-4A81D50F847F}"/>
    <cellStyle name="Heading2 12 2" xfId="2302" xr:uid="{2EA4FE82-00FF-4643-BC90-807D8E1C69CF}"/>
    <cellStyle name="Heading2 13" xfId="2303" xr:uid="{F8CEF3E8-5219-4D04-8DD5-E30A4F6A4F50}"/>
    <cellStyle name="Heading2 13 2" xfId="2304" xr:uid="{F011CDD1-50D5-4BFD-8C49-AD4AE21A569C}"/>
    <cellStyle name="Heading2 14" xfId="2305" xr:uid="{B91D0F75-3D00-4B5D-B299-61ADF3985AE1}"/>
    <cellStyle name="Heading2 14 2" xfId="2306" xr:uid="{52E788F6-ED57-489E-9922-F4D4C2A1B8C8}"/>
    <cellStyle name="Heading2 15" xfId="2307" xr:uid="{022DAE21-9850-42B5-9E39-28990CE9A147}"/>
    <cellStyle name="Heading2 15 2" xfId="2308" xr:uid="{4A1E8B75-4C8B-4831-A29F-F18AD21A2ABD}"/>
    <cellStyle name="Heading2 16" xfId="2309" xr:uid="{E764655D-0857-449C-A0D6-DD0416EABD72}"/>
    <cellStyle name="Heading2 16 2" xfId="2310" xr:uid="{C4BB1344-9DA4-4492-966F-85A7930282F7}"/>
    <cellStyle name="Heading2 17" xfId="2311" xr:uid="{FAB146DC-FCBB-4531-85BD-ABF7A531AA17}"/>
    <cellStyle name="Heading2 17 2" xfId="2312" xr:uid="{D13EB636-75FF-46B9-8C2B-EEF20447D69A}"/>
    <cellStyle name="Heading2 18" xfId="2313" xr:uid="{3129A6DC-E837-4E4E-82F0-308B10BF1999}"/>
    <cellStyle name="Heading2 18 2" xfId="2314" xr:uid="{E256D54F-8FE6-440F-BBD9-31C1553676A6}"/>
    <cellStyle name="Heading2 19" xfId="2315" xr:uid="{BC47F870-6642-4E1B-8197-780F6922FD8E}"/>
    <cellStyle name="Heading2 19 2" xfId="2316" xr:uid="{EF0CB705-5E8A-4336-A861-C4D23AB179DE}"/>
    <cellStyle name="Heading2 2" xfId="2317" xr:uid="{BAABC85D-2C8F-4408-801D-DDEA8FDCAEBD}"/>
    <cellStyle name="Heading2 2 2" xfId="2318" xr:uid="{E48F6FEA-C597-4962-AA27-9E6F5A7C619B}"/>
    <cellStyle name="Heading2 2 2 2" xfId="2319" xr:uid="{D2B18006-0D70-40EF-893D-66F2505534ED}"/>
    <cellStyle name="Heading2 2 3" xfId="2320" xr:uid="{C90E727A-1401-453E-9AAB-3B43D893D941}"/>
    <cellStyle name="Heading2 2_Copy of NRI Daily Sales 09 13 10 (2)" xfId="2321" xr:uid="{7D883F2C-B4DD-4D92-9D0F-EF10A37936EE}"/>
    <cellStyle name="Heading2 20" xfId="2322" xr:uid="{7A661097-D1F5-45BA-A516-C2FC9D8DC5F2}"/>
    <cellStyle name="Heading2 20 2" xfId="2323" xr:uid="{FCBA8421-C7C3-4BB8-92B2-AFBCB97F8BBF}"/>
    <cellStyle name="Heading2 21" xfId="2324" xr:uid="{7113E7C8-6292-4F17-B137-328352E56843}"/>
    <cellStyle name="Heading2 21 2" xfId="2325" xr:uid="{12014F80-B8E3-4FF3-A3FE-51A031F29D99}"/>
    <cellStyle name="Heading2 22" xfId="2326" xr:uid="{B084FBD6-37CA-4695-8438-B517E2BA07A3}"/>
    <cellStyle name="Heading2 22 2" xfId="2327" xr:uid="{E2F02F21-82D4-4F73-8DC6-E68BD0BDD514}"/>
    <cellStyle name="Heading2 23" xfId="2328" xr:uid="{DB60055D-D99D-4DE1-BCFA-526C776FF9DD}"/>
    <cellStyle name="Heading2 23 2" xfId="2329" xr:uid="{7DCCA476-3C8C-485A-858A-E23E6BD82C4B}"/>
    <cellStyle name="Heading2 24" xfId="2330" xr:uid="{5B2ADBDD-A177-45BA-A329-A4992180C77C}"/>
    <cellStyle name="Heading2 24 2" xfId="2331" xr:uid="{1C57B293-29D8-4CB8-8E0C-7179A2D2F5ED}"/>
    <cellStyle name="Heading2 25" xfId="2332" xr:uid="{13C15E37-EACE-4127-947E-30ED4F30B56E}"/>
    <cellStyle name="Heading2 25 2" xfId="2333" xr:uid="{4D3F2B0C-36A9-4E70-87A5-C5358E03A12C}"/>
    <cellStyle name="Heading2 26" xfId="2334" xr:uid="{DA9404B0-F5F7-4C8B-B7E5-511B2806816F}"/>
    <cellStyle name="Heading2 26 2" xfId="2335" xr:uid="{A96F3352-8F65-462B-BEBE-71E75F6C2C58}"/>
    <cellStyle name="Heading2 27" xfId="2336" xr:uid="{4A243B05-EDBE-4A28-A3C5-BF6B8552E333}"/>
    <cellStyle name="Heading2 27 2" xfId="2337" xr:uid="{E2686E62-5CD4-4B00-AF65-8BCFD601E7E8}"/>
    <cellStyle name="Heading2 28" xfId="2338" xr:uid="{8CFA3B2C-0A0E-4F4A-8D26-213545E3A392}"/>
    <cellStyle name="Heading2 28 2" xfId="2339" xr:uid="{17657872-BD1A-479D-8CF0-0748A9AACF88}"/>
    <cellStyle name="Heading2 29" xfId="2340" xr:uid="{533816D9-AEFB-4CEA-AF8E-189DF6C95B12}"/>
    <cellStyle name="Heading2 29 2" xfId="2341" xr:uid="{740BFEDE-4EC2-4591-A151-BCA6038D376B}"/>
    <cellStyle name="Heading2 3" xfId="2342" xr:uid="{E066DE31-156E-4E3B-A860-081244BD5D32}"/>
    <cellStyle name="Heading2 3 2" xfId="2343" xr:uid="{452D9B81-0C9B-499E-91C0-9FF312F00D14}"/>
    <cellStyle name="Heading2 3 2 2" xfId="2344" xr:uid="{53153C41-C5E6-4477-9246-6F1EBBCBA33D}"/>
    <cellStyle name="Heading2 3 3" xfId="2345" xr:uid="{CFF85147-B0FB-4EB8-9150-46C6CF660326}"/>
    <cellStyle name="Heading2 3_Copy of NRI Daily Sales 09 13 10 (2)" xfId="2346" xr:uid="{4E9F8D4A-EC0A-43B9-AF59-2F0773D1049D}"/>
    <cellStyle name="Heading2 30" xfId="2347" xr:uid="{E355BA34-0E75-43C8-85FD-63763388D92F}"/>
    <cellStyle name="Heading2 30 2" xfId="2348" xr:uid="{67F581D2-5754-438D-B1D3-2A05B6564F6B}"/>
    <cellStyle name="Heading2 31" xfId="2349" xr:uid="{88F33834-6E5F-4279-B94C-6DDD676166B5}"/>
    <cellStyle name="Heading2 31 2" xfId="2350" xr:uid="{2308CC60-C871-439F-81BB-1FD1252B2A12}"/>
    <cellStyle name="Heading2 32" xfId="2351" xr:uid="{AA40252B-EE38-4299-A988-9258F9C72CB4}"/>
    <cellStyle name="Heading2 32 2" xfId="2352" xr:uid="{FA2D7E6D-A3EA-438D-8055-54B101E73A69}"/>
    <cellStyle name="Heading2 33" xfId="2353" xr:uid="{0E5C0F27-9BFD-408A-9069-2520C4891C2E}"/>
    <cellStyle name="Heading2 33 2" xfId="2354" xr:uid="{4921E475-1E6A-4090-8470-DB2F99ECBD73}"/>
    <cellStyle name="Heading2 34" xfId="2355" xr:uid="{75DC2BB4-2A5B-4833-8BB3-172ABB3F311C}"/>
    <cellStyle name="Heading2 34 2" xfId="2356" xr:uid="{E6A39000-4BE2-41D7-BF95-96F3C12D4E44}"/>
    <cellStyle name="Heading2 35" xfId="2357" xr:uid="{706DBAB2-912C-4A9B-986A-74CC97315FBC}"/>
    <cellStyle name="Heading2 35 2" xfId="2358" xr:uid="{5EAEF7DB-4274-4174-9BCE-4BEEDD07F34F}"/>
    <cellStyle name="Heading2 36" xfId="2359" xr:uid="{36CA62DC-5BD5-4E76-8566-946E46DEC07B}"/>
    <cellStyle name="Heading2 36 2" xfId="2360" xr:uid="{B855A25A-2322-48CB-B815-D6584964CCF1}"/>
    <cellStyle name="Heading2 37" xfId="2361" xr:uid="{01A15A26-0749-4355-9E5D-A5E5FEAD874C}"/>
    <cellStyle name="Heading2 37 2" xfId="2362" xr:uid="{888D618C-4270-408A-89BE-261F5D355FDE}"/>
    <cellStyle name="Heading2 4" xfId="2363" xr:uid="{D2FAC7C5-E192-47E9-8206-AF343877BE93}"/>
    <cellStyle name="Heading2 4 2" xfId="2364" xr:uid="{8766479F-7E8C-4E6C-80EC-2F823F3ADAD6}"/>
    <cellStyle name="Heading2 4 2 2" xfId="2365" xr:uid="{C1A703CE-A430-46B9-888F-9D766CBD1C16}"/>
    <cellStyle name="Heading2 4 3" xfId="2366" xr:uid="{E040D472-BC61-4CD4-8DDC-DDF32384AA93}"/>
    <cellStyle name="Heading2 4_Copy of NRI Daily Sales 09 13 10 (2)" xfId="2367" xr:uid="{C33B7C2F-5331-4F1E-9DDA-A6C51DE1CE7E}"/>
    <cellStyle name="Heading2 5" xfId="2368" xr:uid="{5CC67029-E7A2-449B-8F3C-BF73D9A5CE43}"/>
    <cellStyle name="Heading2 5 2" xfId="2369" xr:uid="{E97C611E-CCA9-4B6A-9C98-A77EC9141954}"/>
    <cellStyle name="Heading2 5 2 2" xfId="2370" xr:uid="{74C4D81D-E3D2-45D7-A671-3CDC340A481F}"/>
    <cellStyle name="Heading2 5 3" xfId="2371" xr:uid="{6989554B-7367-4D66-AA77-38D5528F238A}"/>
    <cellStyle name="Heading2 5_Copy of NRI Daily Sales 09 13 10 (2)" xfId="2372" xr:uid="{7500DA77-449E-4711-B683-6124CB574520}"/>
    <cellStyle name="Heading2 6" xfId="2373" xr:uid="{CCF2C159-D8AA-40B0-9DAD-118D938A79B7}"/>
    <cellStyle name="Heading2 6 2" xfId="2374" xr:uid="{B8F38B20-8F32-45DF-B0CC-EDECD885A221}"/>
    <cellStyle name="Heading2 6 2 2" xfId="2375" xr:uid="{226A9C14-37A6-4489-AC67-87DEEC98FA33}"/>
    <cellStyle name="Heading2 6 3" xfId="2376" xr:uid="{B5D090DF-018D-4A5F-AE1C-92A94847BFA8}"/>
    <cellStyle name="Heading2 6_Copy of NRI Daily Sales 09 13 10 (2)" xfId="2377" xr:uid="{FC98BED4-578D-4126-BB0D-6B0EFD79D910}"/>
    <cellStyle name="Heading2 7" xfId="2378" xr:uid="{A9080A1C-FA46-4408-A632-78BFB7BB6B11}"/>
    <cellStyle name="Heading2 7 2" xfId="2379" xr:uid="{61C21E44-EB03-458E-90F1-9BEE29B7107E}"/>
    <cellStyle name="Heading2 7 2 2" xfId="2380" xr:uid="{87EE93C4-9C61-4161-A4CE-989802327571}"/>
    <cellStyle name="Heading2 7 3" xfId="2381" xr:uid="{B954661C-C2D6-47B4-BEC3-10D59D969F79}"/>
    <cellStyle name="Heading2 7_Copy of NRI Daily Sales 09 13 10 (2)" xfId="2382" xr:uid="{773A95F7-AC73-4903-9684-5366AA98CF5A}"/>
    <cellStyle name="Heading2 8" xfId="2383" xr:uid="{82970D53-726E-4510-852A-FFAA221F4BC9}"/>
    <cellStyle name="Heading2 8 2" xfId="2384" xr:uid="{C023F82B-2BAC-482E-A917-DDA24187B990}"/>
    <cellStyle name="Heading2 8 2 2" xfId="2385" xr:uid="{9AB738F6-5CB9-46F4-9659-E392E24E7DCA}"/>
    <cellStyle name="Heading2 8 3" xfId="2386" xr:uid="{015A624D-4655-4631-8BF0-D220A2BD2CDC}"/>
    <cellStyle name="Heading2 8_Copy of NRI Daily Sales 09 13 10 (2)" xfId="2387" xr:uid="{C0E3A021-BF0C-4E46-B1B2-4122F3C82C5B}"/>
    <cellStyle name="Heading2 9" xfId="2388" xr:uid="{0CA0F9D3-02D2-43E1-860B-6447166754D4}"/>
    <cellStyle name="Heading2 9 2" xfId="2389" xr:uid="{BFC87107-54E4-4785-9B6D-760937E7A16E}"/>
    <cellStyle name="Heading2_PetroQuest 0110" xfId="2390" xr:uid="{B7ABDDE7-0E78-45EA-926C-8EA6A47F8E7A}"/>
    <cellStyle name="HEADINGS" xfId="55506" xr:uid="{BB445681-6202-488A-A508-DC2CFBE79B18}"/>
    <cellStyle name="HEADINGS 2" xfId="55507" xr:uid="{5CF1C290-37F6-4637-B36D-9C4DF65AA992}"/>
    <cellStyle name="HEADINGS 3" xfId="55508" xr:uid="{1867FCBE-54C2-49B1-99B1-C8BB000353E9}"/>
    <cellStyle name="HEADINGS 4" xfId="55509" xr:uid="{B5889D7C-3A1B-4C58-BF3B-C444F1E0D918}"/>
    <cellStyle name="HEADINGS 5" xfId="55510" xr:uid="{5E9C1C11-48E8-4C83-9ED0-0EB344B2851E}"/>
    <cellStyle name="HeadlineStyle" xfId="55511" xr:uid="{058F89C4-F6AF-436E-AF66-72ECFF99C067}"/>
    <cellStyle name="HeadlineStyleJustified" xfId="55512" xr:uid="{4EA818DB-AC33-41F4-B21D-7EA71495A9E9}"/>
    <cellStyle name="Hidden" xfId="2391" xr:uid="{2788F3BA-C561-4763-B296-887308A264F8}"/>
    <cellStyle name="Hidden 2" xfId="2392" xr:uid="{2C54D966-8097-4975-A1AB-544EAC3D695E}"/>
    <cellStyle name="HIGHLIGHT" xfId="55513" xr:uid="{2836DDA8-2348-4893-8500-112E69E7222B}"/>
    <cellStyle name="Hyperlink 2" xfId="2393" xr:uid="{C962A080-98F9-4BCA-950B-6C212655B00E}"/>
    <cellStyle name="Hyperlink 2 2" xfId="2394" xr:uid="{CB03C8FE-C650-45E2-9A1A-3F21B99C9BFB}"/>
    <cellStyle name="Hyperlink 2 2 2" xfId="2395" xr:uid="{91147220-E2EE-4925-B837-F11ECF84E84D}"/>
    <cellStyle name="Hyperlink 2 3" xfId="2396" xr:uid="{3774D74C-669B-4365-B74F-FEBE329C1602}"/>
    <cellStyle name="Hyperlink 2 3 2" xfId="2397" xr:uid="{37EBDA40-8277-4FCA-AD82-220EADBE21DD}"/>
    <cellStyle name="Hyperlink 2 4" xfId="2398" xr:uid="{6D036A1B-A65C-4482-B2AD-39F8ED1139FA}"/>
    <cellStyle name="Hyperlink 2 5" xfId="2399" xr:uid="{5BBB3D48-0F83-4E42-A7CD-D029D5D8040E}"/>
    <cellStyle name="Hyperlink 2_TQ 04" xfId="55514" xr:uid="{4065BD3D-6135-4254-A4F5-D314EF89E0B8}"/>
    <cellStyle name="Hyperlink 3" xfId="2400" xr:uid="{C94C16A9-CDC6-4E7B-AE80-A002EF863D6C}"/>
    <cellStyle name="Hyperlink 4" xfId="2401" xr:uid="{7D162B09-D38F-44E2-8DC5-342A99560276}"/>
    <cellStyle name="Hyperlink 4 2" xfId="2402" xr:uid="{0010A8C5-4376-471E-93DB-FE2A76C6F01D}"/>
    <cellStyle name="Hyperlink 5" xfId="2403" xr:uid="{EFADB865-4E04-4917-9BDE-1DB8812F8923}"/>
    <cellStyle name="Hyperlink 5 2" xfId="2404" xr:uid="{F737C366-183D-4D06-81C4-7C4860C70467}"/>
    <cellStyle name="Hyperlink 5_TQ 26" xfId="55515" xr:uid="{0B349DF2-CD24-42F4-8871-772383C85157}"/>
    <cellStyle name="Hyperlink 6" xfId="2405" xr:uid="{A664EC76-765B-43C1-9016-8AA3827999BE}"/>
    <cellStyle name="Hyperlink 7" xfId="2406" xr:uid="{16E72F76-0978-4D17-8006-4FB011FB6E18}"/>
    <cellStyle name="IncomeStatement" xfId="55516" xr:uid="{473DF0E2-19F8-4316-9AC7-98E8A9556EC4}"/>
    <cellStyle name="Indented_Margin_Text" xfId="55517" xr:uid="{B006BFBF-4641-4FB2-BC97-3936DD683490}"/>
    <cellStyle name="Input % [1]" xfId="55518" xr:uid="{ECA80A50-6A9D-4380-904D-11715DF17987}"/>
    <cellStyle name="Input % [2]" xfId="55519" xr:uid="{F61B987F-85B3-4C5A-A110-B8A52F0CB1A9}"/>
    <cellStyle name="Input [0]" xfId="55520" xr:uid="{EB77DF74-CAD9-4C70-AE14-8B3C327A94E7}"/>
    <cellStyle name="Input [yellow]" xfId="55521" xr:uid="{1FD46C9D-1A7F-4F08-9436-E82CC96417CD}"/>
    <cellStyle name="Input [yellow] 2" xfId="55522" xr:uid="{A7F4FBFA-53F5-4FE0-8E51-0C7A61016C12}"/>
    <cellStyle name="Input [yellow] 2 2" xfId="55523" xr:uid="{1F1F58F1-BFD5-4706-9E35-D3AD88D1C6C1}"/>
    <cellStyle name="Input [yellow] 2 2 2" xfId="55524" xr:uid="{1120900A-9802-492B-81CF-59B0930E3F34}"/>
    <cellStyle name="Input [yellow] 2 2 3" xfId="55525" xr:uid="{B4C9814D-F9C1-43DC-B2BB-B5DE7161208E}"/>
    <cellStyle name="Input [yellow] 2 3" xfId="55526" xr:uid="{39C01262-4253-416D-92E7-657064B2E799}"/>
    <cellStyle name="Input [yellow] 2 3 2" xfId="55527" xr:uid="{025D2660-94A6-4531-BF4F-73FA5F228A5E}"/>
    <cellStyle name="Input [yellow] 2 4" xfId="55528" xr:uid="{B2298C25-50D2-4AAB-A50D-16118F738130}"/>
    <cellStyle name="Input [yellow] 3" xfId="55529" xr:uid="{447D42C1-5D9D-463F-8BC5-7B753B804C59}"/>
    <cellStyle name="Input [yellow] 3 2" xfId="55530" xr:uid="{FCA2A6AC-3BE6-46A7-A1B1-F6C1299D3305}"/>
    <cellStyle name="Input [yellow] 4" xfId="55531" xr:uid="{36D1450A-AC9C-4202-AACB-F51A04610CBE}"/>
    <cellStyle name="Input 10" xfId="55532" xr:uid="{427E0F90-3552-4CA7-A638-8ECF300705A8}"/>
    <cellStyle name="Input 11" xfId="55533" xr:uid="{296D38F2-094E-4263-B68D-207CE65219DC}"/>
    <cellStyle name="Input 12" xfId="55534" xr:uid="{53D70E62-587E-430A-8E99-B543EE2B4731}"/>
    <cellStyle name="Input 13" xfId="55535" xr:uid="{3A6A30C1-3DC5-4C33-8E77-80A8B5648CAD}"/>
    <cellStyle name="Input 14" xfId="55536" xr:uid="{85CD1A00-B797-48B1-9286-A1EFAEA17BE5}"/>
    <cellStyle name="Input 15" xfId="55537" xr:uid="{2F8B1C7A-9F99-4477-BE2E-DBC169A00AD2}"/>
    <cellStyle name="Input 16" xfId="55538" xr:uid="{933B7DF1-7F73-45D4-82B6-B39C8147EFB3}"/>
    <cellStyle name="Input 17" xfId="55539" xr:uid="{D49B12BA-8B32-408B-BE38-70CA26D1862F}"/>
    <cellStyle name="Input 18" xfId="55540" xr:uid="{1F9C9775-4CEB-4589-9A46-DDC1D47AD27D}"/>
    <cellStyle name="Input 19" xfId="55541" xr:uid="{E327A80E-D31F-488A-9E7F-FA0FB02A6237}"/>
    <cellStyle name="Input 2" xfId="2407" xr:uid="{2C86053A-C56A-4D2D-BC99-4EA6274977C4}"/>
    <cellStyle name="Input 2 2" xfId="2408" xr:uid="{89FD2C98-BE0D-4826-95CB-3383D08887EF}"/>
    <cellStyle name="Input 2 2 2" xfId="2409" xr:uid="{B91AFD37-0521-4095-96D6-5050F951A4EF}"/>
    <cellStyle name="Input 2 3" xfId="55542" xr:uid="{8B47663F-5E63-4FF4-A725-019DC5C3EB22}"/>
    <cellStyle name="Input 20" xfId="55543" xr:uid="{201F51E1-FB5A-4FB7-AE93-30C916577C1B}"/>
    <cellStyle name="Input 21" xfId="55544" xr:uid="{018C27D0-1A09-4029-BF0E-7F1FB433B9F4}"/>
    <cellStyle name="Input 22" xfId="55545" xr:uid="{985848EA-2841-40B1-A1BE-229D008FE2AE}"/>
    <cellStyle name="Input 23" xfId="55546" xr:uid="{0977761C-B726-4B92-BC04-30682200507B}"/>
    <cellStyle name="Input 3" xfId="2410" xr:uid="{B5AB612F-03F6-4847-99D1-D81FF6E011B0}"/>
    <cellStyle name="Input 3 2" xfId="55547" xr:uid="{A9FB4981-B34F-4FE3-A7CD-3CB9489B6B7D}"/>
    <cellStyle name="Input 3 3" xfId="55548" xr:uid="{A13E82C5-D003-4F08-82E8-02C448540A92}"/>
    <cellStyle name="Input 4" xfId="2411" xr:uid="{92EF08B6-1A77-45FA-9F5A-F55A9BFAA79E}"/>
    <cellStyle name="Input 4 2" xfId="55549" xr:uid="{F69490CC-3271-4AAF-AD9A-9DC64727C596}"/>
    <cellStyle name="Input 4 3" xfId="55550" xr:uid="{89BB5263-7A6A-484F-902D-5BAB1F2B9FA6}"/>
    <cellStyle name="Input 5" xfId="2412" xr:uid="{02D9CBFD-DA90-486F-BC1C-E77CB5F9182D}"/>
    <cellStyle name="Input 5 2" xfId="55551" xr:uid="{D6F94744-D3DA-4E24-9B4E-4CAB4F393F3D}"/>
    <cellStyle name="Input 5 2 2" xfId="55552" xr:uid="{9CF3F5C4-3618-44A6-8A6D-65E5297EAF0F}"/>
    <cellStyle name="Input 5 3" xfId="55553" xr:uid="{137D8327-840F-44BF-8681-07BB8DF4E37C}"/>
    <cellStyle name="Input 5 4" xfId="55554" xr:uid="{7A8843EA-43B8-4022-BF19-58FA6644329E}"/>
    <cellStyle name="Input 6" xfId="2413" xr:uid="{97E81789-4A06-4656-83FE-C3AC51AA59A1}"/>
    <cellStyle name="Input 6 2" xfId="55555" xr:uid="{AD3B476A-BDEA-4F4D-A748-797BFE6238D0}"/>
    <cellStyle name="Input 6 2 2" xfId="55556" xr:uid="{56264E29-23B2-4D0D-A4E3-62F842694A90}"/>
    <cellStyle name="Input 6 3" xfId="55557" xr:uid="{BA9EE024-9D2E-4FE0-BD2A-779C36BF6395}"/>
    <cellStyle name="Input 6 4" xfId="55558" xr:uid="{512273F0-63FA-43B7-BD18-68AE953203E6}"/>
    <cellStyle name="Input 7" xfId="55559" xr:uid="{5149951C-CBC0-4CCF-9313-ED0757A65F15}"/>
    <cellStyle name="Input 7 2" xfId="55560" xr:uid="{14F86E57-60D8-4CCC-9B95-1B44973B1EC8}"/>
    <cellStyle name="Input 7 3" xfId="55561" xr:uid="{CCA5E70A-6437-4A71-825A-E14769B41309}"/>
    <cellStyle name="Input 8" xfId="55562" xr:uid="{0269893D-E8B6-4A97-A671-BB8349846B96}"/>
    <cellStyle name="Input 8 2" xfId="55563" xr:uid="{B6078EA5-DE8F-4FA7-B5E1-D124C7D67ADC}"/>
    <cellStyle name="Input 8 3" xfId="55564" xr:uid="{81AEF947-751D-4FF1-A1F4-29F0E487BFFB}"/>
    <cellStyle name="Input 9" xfId="55565" xr:uid="{88792695-A3CA-4FF9-8D6D-245C331AD309}"/>
    <cellStyle name="Input 9 2" xfId="55566" xr:uid="{56362BCC-B9C4-4BE8-B29F-90E6561506F3}"/>
    <cellStyle name="Input 9 2 2" xfId="55567" xr:uid="{786133FB-8B1D-4F99-99EA-CA4062239E23}"/>
    <cellStyle name="Input 9 3" xfId="55568" xr:uid="{606A1AC0-DA64-470F-A81A-FAE8111A8AF4}"/>
    <cellStyle name="Input 9 3 2" xfId="55569" xr:uid="{839DBA7B-CD58-4940-B2C2-1D8E02EE56F5}"/>
    <cellStyle name="Input 9 4" xfId="55570" xr:uid="{12FA79DC-5659-4514-9559-C5C9F64DD822}"/>
    <cellStyle name="Input 9 5" xfId="55571" xr:uid="{1B893C52-F3C1-476B-B792-7F13955B30E4}"/>
    <cellStyle name="Input no $ [0]" xfId="55572" xr:uid="{BF71354A-7AAD-4EDD-AC41-A1305285A920}"/>
    <cellStyle name="input.title" xfId="55573" xr:uid="{73B597DC-7FBF-4727-A3CA-273F8659A7BD}"/>
    <cellStyle name="Input0" xfId="55574" xr:uid="{7E36B910-E30E-4637-981A-B429FC3C3E74}"/>
    <cellStyle name="InputCurrency" xfId="55575" xr:uid="{83D86DC2-BB7F-42D0-BD7A-39F8E86D68CE}"/>
    <cellStyle name="InputCurrency2" xfId="55576" xr:uid="{10B3FE53-2F8A-457A-9F78-5E0BC090B135}"/>
    <cellStyle name="InputNormal" xfId="55577" xr:uid="{FD8AE60A-BD62-4238-B3B6-0BF56A81E138}"/>
    <cellStyle name="InputPercent1" xfId="55578" xr:uid="{3112134D-7E63-4108-80D8-AED7575ACAD6}"/>
    <cellStyle name="INPUTS" xfId="55579" xr:uid="{A46CE2A4-39A7-4F94-884D-720B019627EC}"/>
    <cellStyle name="Inputs2" xfId="55580" xr:uid="{582A06AC-5CC2-4F49-A7E4-5AB9910A8AA3}"/>
    <cellStyle name="Integer" xfId="55581" xr:uid="{26CBF68E-5EC8-4278-ABA7-8146967AAB0C}"/>
    <cellStyle name="Interstitial" xfId="55582" xr:uid="{520BB17A-EFC7-46DD-B837-16C609D64870}"/>
    <cellStyle name="Italics" xfId="2414" xr:uid="{D9FE8850-7496-4C64-A123-5A3F05EAB216}"/>
    <cellStyle name="Komma [0]_laroux" xfId="55583" xr:uid="{1966922B-B445-41E4-BBE6-B6C11366FA21}"/>
    <cellStyle name="Komma_laroux" xfId="55584" xr:uid="{DE625885-561B-4B1B-9C6A-C78A970A0D63}"/>
    <cellStyle name="Lable8Left" xfId="55585" xr:uid="{B0490450-38DF-4509-93B3-0269B605F636}"/>
    <cellStyle name="Line" xfId="55586" xr:uid="{AC94E997-16D7-46D0-B9C7-AC93D239F6EC}"/>
    <cellStyle name="Line 2" xfId="55587" xr:uid="{5A1CC347-B3DA-4893-8D3A-9B7E41A80E52}"/>
    <cellStyle name="Line 3" xfId="55588" xr:uid="{B441EEBB-D342-498E-B2F9-6556F003FA48}"/>
    <cellStyle name="Line 4" xfId="55589" xr:uid="{F993377E-080B-45F6-A491-736150EDA7F9}"/>
    <cellStyle name="Line_Capital Prov 1Q10" xfId="55590" xr:uid="{79CA9BD6-0BD5-4D2B-8158-C586DE700844}"/>
    <cellStyle name="Link Currency (0)" xfId="55591" xr:uid="{DFAF7800-E4F5-49BE-B6A9-C3042547D39C}"/>
    <cellStyle name="Link Currency (2)" xfId="55592" xr:uid="{4ACEE9C4-E57E-4BCE-8993-50347023EFC1}"/>
    <cellStyle name="Link Units (0)" xfId="55593" xr:uid="{B7C25C99-C8D3-4BAC-8906-FFB236DA8D17}"/>
    <cellStyle name="Link Units (1)" xfId="55594" xr:uid="{35C564A7-D362-4544-AADD-2ECC673637BF}"/>
    <cellStyle name="Link Units (2)" xfId="55595" xr:uid="{53891571-168C-4DD7-9E14-0DBA04A3041F}"/>
    <cellStyle name="Linked Cell 2" xfId="2415" xr:uid="{959EF49F-3B96-452B-8837-D969FF26A54D}"/>
    <cellStyle name="Linked Cell 3" xfId="2416" xr:uid="{C6574CA3-3F0D-4DFF-8EEC-23A0CC651141}"/>
    <cellStyle name="Linked Cell 4" xfId="2417" xr:uid="{CC57D753-D113-47DD-B986-4223DEAA2843}"/>
    <cellStyle name="Linked Cell 5" xfId="2418" xr:uid="{6F96FC3C-C2AC-430E-93C5-487B56780610}"/>
    <cellStyle name="Lire 0" xfId="55596" xr:uid="{85FFDBF7-3D4A-4342-BB30-481D34066496}"/>
    <cellStyle name="list" xfId="55597" xr:uid="{225049E1-823A-462C-8A8C-E4DFB4FD9373}"/>
    <cellStyle name="locked" xfId="55598" xr:uid="{E87115F8-1796-408D-9851-358B3ED8D619}"/>
    <cellStyle name="Long Date" xfId="55599" xr:uid="{4AAF8786-B899-4A3C-B5F5-CC83352304AC}"/>
    <cellStyle name="m/d/yy" xfId="2419" xr:uid="{53ECF424-7153-4628-B5C4-0B7A88C8149E}"/>
    <cellStyle name="MainHead" xfId="55600" xr:uid="{63101E36-CB86-4667-B847-82A065BDF659}"/>
    <cellStyle name="Margin_Data" xfId="55601" xr:uid="{1886B63D-B301-4E41-824F-34A51C6A34E1}"/>
    <cellStyle name="Margins" xfId="55602" xr:uid="{478B3682-CF1D-4ED0-9ED8-EE440FC10BB4}"/>
    <cellStyle name="mike" xfId="55603" xr:uid="{5768C26C-B943-4083-9435-05F4E15D2D6D}"/>
    <cellStyle name="mike1" xfId="55604" xr:uid="{6EBD0139-7A40-41CC-8498-11A6EA0AF401}"/>
    <cellStyle name="mike2" xfId="55605" xr:uid="{E518248D-90BF-46D7-888E-D8972049F4BE}"/>
    <cellStyle name="Millares [0]_2AV_M_M " xfId="55606" xr:uid="{E4652502-5A69-4D2A-BB37-D68CE3811B02}"/>
    <cellStyle name="Millares_2AV_M_M " xfId="55607" xr:uid="{C5AD8320-F88B-4469-BA4E-91E3E08E3777}"/>
    <cellStyle name="Milliers [0]_ACES" xfId="55608" xr:uid="{6DF825E6-DDBA-4E36-9661-C294ABD014BA}"/>
    <cellStyle name="Milliers_ACES" xfId="55609" xr:uid="{F4890F2B-5EA5-4B1B-97C4-54187A8C0FC7}"/>
    <cellStyle name="Millions" xfId="55610" xr:uid="{EB78C8EA-43FD-43C9-B6B7-D2CA041420ED}"/>
    <cellStyle name="MLComma0" xfId="55611" xr:uid="{F6CE28D1-59AE-449C-86E2-61F6C0A9BD11}"/>
    <cellStyle name="MLDollar0" xfId="55612" xr:uid="{B33BCA7A-46FD-4809-BE9B-D3E24BD2FFF4}"/>
    <cellStyle name="MLDollar0 2" xfId="55613" xr:uid="{76E95749-5F6E-41A1-AEB5-7ED7728B0EA1}"/>
    <cellStyle name="MLMultiple0" xfId="55614" xr:uid="{038B6737-474F-4431-B325-B8BCCEC56559}"/>
    <cellStyle name="MLMultiple0 2" xfId="55615" xr:uid="{B730E92B-9896-4F18-9910-1A799D0FF3D5}"/>
    <cellStyle name="MLMultiple0 2 2" xfId="55616" xr:uid="{E0DAE054-4159-4317-8CDD-A6D5D67360BD}"/>
    <cellStyle name="MLMultiple0 3" xfId="55617" xr:uid="{8AD3FA2F-240E-4A0A-9529-2C37C40EF75E}"/>
    <cellStyle name="MLMultiple0 4" xfId="55618" xr:uid="{466B9C19-9855-479F-BD34-EC8E55D44BDC}"/>
    <cellStyle name="MLMultiple0 4 2" xfId="55619" xr:uid="{1F4319A9-AB04-4029-B70F-AED72EBF8AEE}"/>
    <cellStyle name="MLMultiple0 4 3" xfId="55620" xr:uid="{A8FE87E0-479B-4AAB-8921-5286449CA9D3}"/>
    <cellStyle name="MLMultiple0 5" xfId="55621" xr:uid="{CFC48990-3FBD-4D6B-8019-D074DFECA7B7}"/>
    <cellStyle name="MLPercent0" xfId="55622" xr:uid="{50542654-9865-48E2-975A-5092DFBB9271}"/>
    <cellStyle name="MLPercent0 2" xfId="55623" xr:uid="{EF099727-DC2C-419C-B031-1D72FAE0B6A6}"/>
    <cellStyle name="Moeda [0]_0701_Amortiz Difer SpotMarket - Urug" xfId="55624" xr:uid="{6AAEC2F0-B0DD-4E6E-97B7-5021DE46A996}"/>
    <cellStyle name="Moeda_0701_Amortiz Difer SpotMarket - Urug" xfId="55625" xr:uid="{908BD0BA-BCB5-43F0-B388-285EAA24F0B7}"/>
    <cellStyle name="Moneda [0]_2AV_M_M " xfId="55626" xr:uid="{74DA5116-1013-4103-BDD0-1FD91763F71A}"/>
    <cellStyle name="Moneda_2AV_M_M " xfId="55627" xr:uid="{2C16C5BE-4DB1-4616-B8A4-2EB95468DC36}"/>
    <cellStyle name="Monétaire [0]_ACES" xfId="55628" xr:uid="{5A594276-04DF-4658-A11E-F1206416F8B0}"/>
    <cellStyle name="Monétaire_ACES" xfId="55629" xr:uid="{2DD7AC2A-3E51-49E6-B564-99FD4A7E7AE0}"/>
    <cellStyle name="Month" xfId="2420" xr:uid="{6B348B55-3261-4D7B-B8BD-9863FD8C1F6E}"/>
    <cellStyle name="Month 2" xfId="2421" xr:uid="{47BD75C3-EA4B-4224-B441-4AA900C344AB}"/>
    <cellStyle name="Month 2 2" xfId="2422" xr:uid="{2E72FDE4-EF3C-4C40-A8E0-D3C03155C42F}"/>
    <cellStyle name="Month 2 3" xfId="55630" xr:uid="{A4973164-AAE3-4A1E-BE64-A0917ED4C635}"/>
    <cellStyle name="Month 2 4" xfId="55631" xr:uid="{3F2AC267-2279-4D9F-8625-D811328599F6}"/>
    <cellStyle name="Month 2 5" xfId="55632" xr:uid="{F6B3F879-1FAB-46D6-AB00-5CD87E8FC6B7}"/>
    <cellStyle name="Month 3" xfId="2423" xr:uid="{8DBC4413-8471-4A4A-A524-F27C7C5BD3C9}"/>
    <cellStyle name="Month 3 2" xfId="55633" xr:uid="{39F077AC-9A7B-4DBA-A9E5-4DC243F48638}"/>
    <cellStyle name="Month 3 3" xfId="55634" xr:uid="{CBC5F4B9-2E39-4F00-A4B6-F2656CB82BE3}"/>
    <cellStyle name="Month 3 4" xfId="55635" xr:uid="{A278B890-7F7F-4362-87E9-AB91FCD77143}"/>
    <cellStyle name="Month 3 5" xfId="55636" xr:uid="{6CCF15F7-5881-47ED-A38B-F97DABCE9D66}"/>
    <cellStyle name="Month 4" xfId="2424" xr:uid="{A386C5C3-B32E-4DB0-BE57-7961DE7F2E3F}"/>
    <cellStyle name="Month 5" xfId="55637" xr:uid="{7F4B3B5C-0E76-466B-BF1C-559BEF260614}"/>
    <cellStyle name="Month Date" xfId="55638" xr:uid="{501377D8-FFED-4D04-9DC8-6DC3C14E20E8}"/>
    <cellStyle name="Month-long" xfId="2425" xr:uid="{BE00BDC6-760C-46B3-91A5-510428CACE36}"/>
    <cellStyle name="Month-long 2" xfId="2426" xr:uid="{C8E6EF6D-6467-498C-8CEC-AEB10C563C11}"/>
    <cellStyle name="Month-long 2 2" xfId="55639" xr:uid="{5A6D0185-0598-4F75-877B-F6209904D5B1}"/>
    <cellStyle name="Month-long 2 3" xfId="55640" xr:uid="{4B5DFDEB-57EA-47A0-A020-67B6B04D32E1}"/>
    <cellStyle name="Month-long 2 4" xfId="55641" xr:uid="{5473543A-7339-49FF-8A49-227A190001E2}"/>
    <cellStyle name="Month-long 2 5" xfId="55642" xr:uid="{C43061D8-D459-4051-9EBF-5162D94B6707}"/>
    <cellStyle name="Month-long 3" xfId="55643" xr:uid="{9A0FDEE8-F146-4F31-9ADF-62F717F68340}"/>
    <cellStyle name="Month-long 3 2" xfId="55644" xr:uid="{040E7FF4-8E3E-4D95-A37E-0AC608C3EF03}"/>
    <cellStyle name="Month-long 3 3" xfId="55645" xr:uid="{0FA93EC9-21DA-490C-ADD9-02C3E57A59AB}"/>
    <cellStyle name="Month-long 3 4" xfId="55646" xr:uid="{9B6ADB20-AF7D-481A-967D-1BA0E2D670DF}"/>
    <cellStyle name="Month-long 3 5" xfId="55647" xr:uid="{E7AD3FCF-652F-43CF-99C3-B7554B59EEA4}"/>
    <cellStyle name="Month-short" xfId="2427" xr:uid="{06EFEF93-F8AA-4A3E-A3E5-9D5F111283FE}"/>
    <cellStyle name="Month-short 2" xfId="2428" xr:uid="{F5129549-8EF6-42CD-B250-8BBA9E4B736D}"/>
    <cellStyle name="Mon-yr" xfId="2429" xr:uid="{D7069595-B46A-4989-AC09-BE4F04980608}"/>
    <cellStyle name="MS_Hebrew" xfId="55648" xr:uid="{441D3F11-E109-47F3-B4CD-8355238F38BA}"/>
    <cellStyle name="Multiple" xfId="55649" xr:uid="{DCF4ACE1-B3A8-4F2F-B95A-EE145EC9D110}"/>
    <cellStyle name="Multiple [0]" xfId="55650" xr:uid="{C9BAABB3-DF74-4757-ADA6-80E603C7FFE6}"/>
    <cellStyle name="Multiple [1]" xfId="55651" xr:uid="{DEAF8AA2-2C23-4C3A-8BB8-DE685F777554}"/>
    <cellStyle name="Multiple [1] 2" xfId="55652" xr:uid="{7EE25373-5FAA-45E6-A7D1-42F334B51E30}"/>
    <cellStyle name="Multiple [1] 3" xfId="55653" xr:uid="{90D5571E-330D-4E43-BD15-60148653881E}"/>
    <cellStyle name="Multiple [1] 4" xfId="55654" xr:uid="{B77469B8-00DE-45CB-8200-91869EAD4B83}"/>
    <cellStyle name="Multiple [1] 5" xfId="55655" xr:uid="{D22A9075-7C06-4FFD-BF9B-80114078B23C}"/>
    <cellStyle name="Multiple 2" xfId="55656" xr:uid="{874CD9A5-EB9E-4D9C-AF48-E2003410E882}"/>
    <cellStyle name="Multiple 3" xfId="55657" xr:uid="{8881AA38-0F98-4BAD-BDE3-35597B99F6BB}"/>
    <cellStyle name="Multiple 4" xfId="55658" xr:uid="{F7EDB762-08B2-464C-9D5B-695968BF1BFD}"/>
    <cellStyle name="Multiple 5" xfId="55659" xr:uid="{82DF2F1E-86D1-4C11-8C6B-E42A12B83E8A}"/>
    <cellStyle name="Multiple1" xfId="55660" xr:uid="{A2271A22-4DCF-400C-8A16-8F5370CEAE43}"/>
    <cellStyle name="multiples" xfId="55661" xr:uid="{FC700841-8B31-47C8-932C-FD884C3AFC31}"/>
    <cellStyle name="multiples 2" xfId="55662" xr:uid="{D8B66477-0B02-4F47-A919-53C428274F84}"/>
    <cellStyle name="Multiple-Terminal" xfId="55663" xr:uid="{0FFE802E-881B-40C2-9FA9-D69F8044A3D0}"/>
    <cellStyle name="Multiple-Value" xfId="55664" xr:uid="{4D69B867-3FAD-4976-B439-476F891BD978}"/>
    <cellStyle name="NA is zero" xfId="55665" xr:uid="{47DD0E1D-F5C3-472F-B2CF-FE3A63B2694E}"/>
    <cellStyle name="Names" xfId="55666" xr:uid="{0EE9FDD4-6652-4E72-886B-887AB0C117EC}"/>
    <cellStyle name="Neutral 2" xfId="2430" xr:uid="{73238168-E06C-4738-8924-6C3C19489584}"/>
    <cellStyle name="Neutral 3" xfId="2431" xr:uid="{A5792A1D-8FA0-46AE-ABC3-BCB6EB2E3413}"/>
    <cellStyle name="Neutral 4" xfId="2432" xr:uid="{0426804C-B083-4C11-A0B7-E91B7782AB79}"/>
    <cellStyle name="Neutral 5" xfId="2433" xr:uid="{5DCEECAF-616C-4FB5-8E67-D7CC10EBE592}"/>
    <cellStyle name="no dec" xfId="55667" xr:uid="{6A5596A4-D0FE-4D48-AC22-5CFA76A252E6}"/>
    <cellStyle name="Nor" xfId="55668" xr:uid="{8B67C9F1-E2BC-457B-B148-7F0EA33F7EF0}"/>
    <cellStyle name="Normal" xfId="0" builtinId="0"/>
    <cellStyle name="Normal - Style1" xfId="2434" xr:uid="{ED133ABD-727F-4084-B7D5-B5CE20A23271}"/>
    <cellStyle name="Normal - Style1 2" xfId="55670" xr:uid="{46FA7FC6-97F9-42FC-A8BC-9A78143E9AFA}"/>
    <cellStyle name="Normal - Style1 2 2" xfId="55671" xr:uid="{C5C08806-50EC-4BEC-B638-477D00B33ACE}"/>
    <cellStyle name="Normal - Style1_FAS 106 subsidy 2010" xfId="55672" xr:uid="{38ACF50D-4378-44DC-B121-5288D3C185BD}"/>
    <cellStyle name="Normal - Style2" xfId="55673" xr:uid="{B11D3018-C7E0-42C4-9378-6F7280A45C8A}"/>
    <cellStyle name="Normal - Style3" xfId="55674" xr:uid="{B8241FA3-37F3-4CE1-9122-134DBB0F8778}"/>
    <cellStyle name="Normal - Style5" xfId="55675" xr:uid="{00742D58-5F2A-48EA-AB90-5B59F6E7F99A}"/>
    <cellStyle name="Normal - Style6" xfId="55676" xr:uid="{C360FDAA-E312-4D26-AE8C-E1BF854D9744}"/>
    <cellStyle name="Normal - Style7" xfId="55677" xr:uid="{34476836-ED1C-44E4-A43D-71F0AE1FA5A6}"/>
    <cellStyle name="Normal [0]" xfId="55678" xr:uid="{E9C9E85C-EBAF-48D4-89F7-D7141D68CEDF}"/>
    <cellStyle name="Normal [1]" xfId="55679" xr:uid="{651434C0-CBAE-4387-9985-9DAB3551BD1F}"/>
    <cellStyle name="Normal [2]" xfId="55680" xr:uid="{80DA9FD7-01B8-4460-AD6E-419AC9231439}"/>
    <cellStyle name="Normal [3]" xfId="55681" xr:uid="{647B03C5-C507-466C-8638-2D04DA63EB99}"/>
    <cellStyle name="Normal 10" xfId="2435" xr:uid="{6A6F0F4E-9104-461B-8C85-84D2ED82E1FF}"/>
    <cellStyle name="Normal 10 10" xfId="2436" xr:uid="{A0F9A7D9-A134-40C4-8076-891B3C92267A}"/>
    <cellStyle name="Normal 10 10 2" xfId="2437" xr:uid="{84EE5B9A-B983-4C9D-AD3C-52477941DF35}"/>
    <cellStyle name="Normal 10 11" xfId="2438" xr:uid="{243ECE81-435C-4E62-9FD4-E0F8D6E9D8A0}"/>
    <cellStyle name="Normal 10 11 2" xfId="2439" xr:uid="{EF6D952C-ED61-4B5E-B387-D4CFC9D1CB7C}"/>
    <cellStyle name="Normal 10 12" xfId="2440" xr:uid="{E64D2196-3C5B-46DE-889D-79BBC2A19EFA}"/>
    <cellStyle name="Normal 10 12 2" xfId="2441" xr:uid="{6A7BCE24-60FA-4F03-8F7D-B9053F1B2914}"/>
    <cellStyle name="Normal 10 13" xfId="2442" xr:uid="{2A011174-A2CE-4EBF-A5B8-C603A25FF88D}"/>
    <cellStyle name="Normal 10 13 2" xfId="2443" xr:uid="{4389C645-830F-4BFA-A19B-9C120BD0C112}"/>
    <cellStyle name="Normal 10 14" xfId="2444" xr:uid="{65AE404E-3EE6-4F19-8CC1-E86971232D4D}"/>
    <cellStyle name="Normal 10 2" xfId="11" xr:uid="{9032D29D-FA11-4AD7-B46F-501D55AF90ED}"/>
    <cellStyle name="Normal 10 2 2" xfId="2445" xr:uid="{F6528A14-41A5-4936-A287-AF1CDE690145}"/>
    <cellStyle name="Normal 10 2 2 2" xfId="55682" xr:uid="{B25F1524-8A55-4F7B-AEB7-0E573F1A7894}"/>
    <cellStyle name="Normal 10 2 2 3" xfId="55683" xr:uid="{6D9BB7CF-4C06-4550-B997-E39D2424AFCE}"/>
    <cellStyle name="Normal 10 2 2 3 2" xfId="55684" xr:uid="{12ACC57D-A315-4933-9168-5DCFF9AE531E}"/>
    <cellStyle name="Normal 10 3" xfId="2446" xr:uid="{DDCF3A28-231F-468D-84FD-62E8899EB9A8}"/>
    <cellStyle name="Normal 10 3 2" xfId="2447" xr:uid="{8C4F8E53-2A3E-469A-A01C-2F5B5158BBB7}"/>
    <cellStyle name="Normal 10 4" xfId="2448" xr:uid="{0F695134-C804-4CB2-BE6C-F98934BBD4CE}"/>
    <cellStyle name="Normal 10 4 2" xfId="2449" xr:uid="{970D293D-0731-40DE-BBEB-8CE1EDEA8CA5}"/>
    <cellStyle name="Normal 10 5" xfId="2450" xr:uid="{BB03272B-C68F-478E-B77A-063926D9EE71}"/>
    <cellStyle name="Normal 10 5 2" xfId="2451" xr:uid="{1A6A7800-57EE-4052-9C33-2158F825FF20}"/>
    <cellStyle name="Normal 10 6" xfId="2452" xr:uid="{D65BBE4B-8073-4A0E-8596-9E10D455A714}"/>
    <cellStyle name="Normal 10 6 2" xfId="2453" xr:uid="{D9ABEA11-6D1A-490E-A876-53B665D7FA9B}"/>
    <cellStyle name="Normal 10 7" xfId="2454" xr:uid="{F53EC9E5-407C-450A-84DF-AA5EEB2C4E09}"/>
    <cellStyle name="Normal 10 7 2" xfId="2455" xr:uid="{E56610C7-7311-4595-BB44-3534F29FF8C0}"/>
    <cellStyle name="Normal 10 8" xfId="2456" xr:uid="{F725C845-28E8-4F5B-8049-4E6628CAA4B6}"/>
    <cellStyle name="Normal 10 8 2" xfId="2457" xr:uid="{E9B2BC2E-4DE7-4543-9514-F74257F58684}"/>
    <cellStyle name="Normal 10 9" xfId="2458" xr:uid="{6996A2C4-A862-4E27-AF00-EBA83F8FC3A7}"/>
    <cellStyle name="Normal 10 9 2" xfId="2459" xr:uid="{BFD5961D-B955-4555-B522-E4FA4D6C417E}"/>
    <cellStyle name="Normal 10_Return to Provision" xfId="55685" xr:uid="{F2B46535-A9FA-4214-B376-E490563FCAD7}"/>
    <cellStyle name="Normal 100" xfId="2460" xr:uid="{219D7E95-335A-495D-BE9F-E8D655D4C451}"/>
    <cellStyle name="Normal 101" xfId="2461" xr:uid="{40C1BCF8-7CBF-4596-B732-D9D1BDF06DE6}"/>
    <cellStyle name="Normal 102" xfId="2462" xr:uid="{5219C031-834C-42F9-A162-93EA9F8EE6CA}"/>
    <cellStyle name="Normal 103" xfId="2463" xr:uid="{B3C472BE-16C9-4670-90CF-52A6CA887F93}"/>
    <cellStyle name="Normal 104" xfId="2464" xr:uid="{48869D0F-7CE5-4432-A933-AA755544CE7F}"/>
    <cellStyle name="Normal 105" xfId="2465" xr:uid="{4FCD6B61-BE86-4202-919E-908AD6B2F4FF}"/>
    <cellStyle name="Normal 106" xfId="2466" xr:uid="{AA2F735B-A65E-4AA9-BA35-D273E7143316}"/>
    <cellStyle name="Normal 107" xfId="2467" xr:uid="{3E44CA18-3C58-4D5E-B35F-E22B8D75FC01}"/>
    <cellStyle name="Normal 107 2" xfId="55686" xr:uid="{4E788C67-4187-458B-9004-E4E6BC1EC5AA}"/>
    <cellStyle name="Normal 108" xfId="2468" xr:uid="{C62F0770-A6CD-41CA-8152-66A335DE5637}"/>
    <cellStyle name="Normal 109" xfId="2469" xr:uid="{C3ADDCF9-1F34-4244-BCF9-4D1F2AA8B7F1}"/>
    <cellStyle name="Normal 11" xfId="2470" xr:uid="{30BFF978-531C-4A7E-873B-2707B027B47B}"/>
    <cellStyle name="Normal 11 2" xfId="2471" xr:uid="{F948DD63-371F-4A62-A686-FB3292CD5555}"/>
    <cellStyle name="Normal 11 2 2" xfId="55687" xr:uid="{7286F2A9-37D0-4561-A7D4-85741899A4A9}"/>
    <cellStyle name="Normal 11 2 2 2" xfId="55688" xr:uid="{716DE006-4915-437B-9F02-B8C0C1117DB1}"/>
    <cellStyle name="Normal 11 2 2 2 2" xfId="55689" xr:uid="{C58D8AEF-A820-4A1F-BFA9-98D3C9B14054}"/>
    <cellStyle name="Normal 11 2 2 2 2 2" xfId="55690" xr:uid="{F595B434-01D9-48F2-9C7A-71FE2EB3B112}"/>
    <cellStyle name="Normal 11 2 2 2 2 2 2" xfId="55691" xr:uid="{541264D4-21DB-423E-8A73-3D272C90ACE9}"/>
    <cellStyle name="Normal 11 2 2 2 2 2 3" xfId="55692" xr:uid="{0CB59A5D-D7D6-49DF-991A-7B1AA122F300}"/>
    <cellStyle name="Normal 11 2 2 2 2 2 3 2" xfId="55693" xr:uid="{69EA8A4E-B553-4C00-AD7B-344BE5500FBB}"/>
    <cellStyle name="Normal 11 3" xfId="2472" xr:uid="{7C137DB5-6F02-4B84-9A43-402CCDAAFC27}"/>
    <cellStyle name="Normal 11 3 2" xfId="55694" xr:uid="{A1A11717-B9A4-4A52-A739-A3CD5C3B0AD0}"/>
    <cellStyle name="Normal 11 3 2 2" xfId="55695" xr:uid="{375920E9-BB6C-495B-9722-E99CA09F1226}"/>
    <cellStyle name="Normal 11 3 3" xfId="55696" xr:uid="{9B86C9E1-9C10-4C1B-8753-AF4725CA0AF1}"/>
    <cellStyle name="Normal 11 4" xfId="55697" xr:uid="{57EA6456-3EFA-4FC1-B0C7-09E10D932050}"/>
    <cellStyle name="Normal 11 4 2" xfId="55698" xr:uid="{E7674C10-8E0C-4934-A8C8-7B623C2AC3BA}"/>
    <cellStyle name="Normal 11 5" xfId="55699" xr:uid="{86887B28-2CFD-4C13-985C-1D4E9C0A21EE}"/>
    <cellStyle name="Normal 11 6" xfId="55700" xr:uid="{8603EA94-55F1-4D95-A8E8-52062095BAF0}"/>
    <cellStyle name="Normal 11 7" xfId="55701" xr:uid="{F9289599-AEBE-41E0-9247-6DC256E0B067}"/>
    <cellStyle name="Normal 110" xfId="4365" xr:uid="{C526B821-BEB2-4D2A-ACF4-63F421A9D7CB}"/>
    <cellStyle name="Normal 111" xfId="63228" xr:uid="{C14B49D2-8A70-4221-B636-7B25A5A8AF31}"/>
    <cellStyle name="Normal 112" xfId="3" xr:uid="{1106D43A-261B-4700-927A-6DB3CAC53DCA}"/>
    <cellStyle name="Normal 12" xfId="2473" xr:uid="{7E7EE3C5-A82D-4C88-9274-CFCD28685E27}"/>
    <cellStyle name="Normal 12 10" xfId="2474" xr:uid="{F78B0DCA-C9F9-47B8-978B-7CED02DA39DD}"/>
    <cellStyle name="Normal 12 10 2" xfId="2475" xr:uid="{04CC0891-1FF3-4FB6-8089-269AF2930916}"/>
    <cellStyle name="Normal 12 11" xfId="2476" xr:uid="{455BC485-BD43-40A6-BBEB-0AB4469E420C}"/>
    <cellStyle name="Normal 12 11 2" xfId="2477" xr:uid="{EC6E9F76-0B02-4B73-9D3F-63D1A454B014}"/>
    <cellStyle name="Normal 12 12" xfId="2478" xr:uid="{309E354D-309D-48BB-B744-41DA479852E3}"/>
    <cellStyle name="Normal 12 12 2" xfId="2479" xr:uid="{69730214-EBBB-48D0-9C81-CD6072124041}"/>
    <cellStyle name="Normal 12 13" xfId="2480" xr:uid="{41646C42-1879-426F-A0CC-D36F1755E064}"/>
    <cellStyle name="Normal 12 13 2" xfId="2481" xr:uid="{D3F78E94-E81B-4FB7-996C-B0DA1C6FF4E5}"/>
    <cellStyle name="Normal 12 14" xfId="2482" xr:uid="{BE81A80C-91E7-4E54-8D12-AFD3970F8E03}"/>
    <cellStyle name="Normal 12 14 2" xfId="2483" xr:uid="{62C30B71-65C3-4D83-94A5-057C955560A9}"/>
    <cellStyle name="Normal 12 15" xfId="2484" xr:uid="{517F8BA4-5B46-4466-B3B1-7B9AFDC36753}"/>
    <cellStyle name="Normal 12 16" xfId="2485" xr:uid="{D7022F42-F801-4BCC-86B6-2F385AD14441}"/>
    <cellStyle name="Normal 12 2" xfId="2486" xr:uid="{6DDC2ED0-C36C-43F0-96E7-7A6007975C60}"/>
    <cellStyle name="Normal 12 2 2" xfId="2487" xr:uid="{24769696-B7B4-4A11-B694-5C0527559989}"/>
    <cellStyle name="Normal 12 3" xfId="2488" xr:uid="{32F05AA1-B1D2-4588-BFF9-A71DB588767A}"/>
    <cellStyle name="Normal 12 3 2" xfId="2489" xr:uid="{2FE43115-5132-4784-ACA0-F3A7CFE7F906}"/>
    <cellStyle name="Normal 12 4" xfId="2490" xr:uid="{0D4FCC9C-7532-4900-8544-7681C01AC14E}"/>
    <cellStyle name="Normal 12 4 2" xfId="2491" xr:uid="{9D554857-838F-49AA-B7A5-0A4F2995DC29}"/>
    <cellStyle name="Normal 12 5" xfId="2492" xr:uid="{CB6BE21C-FE8E-43CD-B949-E959B6BBA11F}"/>
    <cellStyle name="Normal 12 5 2" xfId="2493" xr:uid="{87780456-4251-42FC-9C0A-3FA41728E422}"/>
    <cellStyle name="Normal 12 6" xfId="2494" xr:uid="{CD697E7C-37F6-41E3-856C-784CDC693170}"/>
    <cellStyle name="Normal 12 6 2" xfId="2495" xr:uid="{F482967F-195F-4F4A-B479-5BDFB31EDDE1}"/>
    <cellStyle name="Normal 12 7" xfId="2496" xr:uid="{AC3DEC72-790A-4A8F-BA34-B28B55562710}"/>
    <cellStyle name="Normal 12 7 2" xfId="2497" xr:uid="{5377C282-F92E-491B-83E7-895921B1E23D}"/>
    <cellStyle name="Normal 12 8" xfId="2498" xr:uid="{09542487-6186-484F-AD92-70A0CB6586BF}"/>
    <cellStyle name="Normal 12 8 2" xfId="2499" xr:uid="{36117923-05BE-4FEE-B0C7-7D1484EA6A94}"/>
    <cellStyle name="Normal 12 9" xfId="2500" xr:uid="{0739F18C-A304-448E-B09E-F30F00AEF429}"/>
    <cellStyle name="Normal 12 9 2" xfId="2501" xr:uid="{AEEB3077-3F20-48C2-8166-39BE8762909C}"/>
    <cellStyle name="Normal 12_Return to Provision" xfId="55702" xr:uid="{77233A1B-AA37-4BBE-AA59-FDEA8440ECB1}"/>
    <cellStyle name="Normal 125" xfId="55703" xr:uid="{924D5CF0-FFE2-4BE2-9E51-DADE65387C59}"/>
    <cellStyle name="Normal 13" xfId="2502" xr:uid="{8D3294A3-6FF8-4318-95CD-611F58978005}"/>
    <cellStyle name="Normal 13 10" xfId="2503" xr:uid="{68254948-37D1-4520-8DC1-DF2F9122C33D}"/>
    <cellStyle name="Normal 13 10 2" xfId="2504" xr:uid="{8394643B-F811-42E1-850A-ECC82C45E4A9}"/>
    <cellStyle name="Normal 13 11" xfId="2505" xr:uid="{FDA77FB1-E141-45AF-AED0-B33C62CBC0D0}"/>
    <cellStyle name="Normal 13 11 2" xfId="2506" xr:uid="{B7E1C61E-F390-4897-A365-8DC86EE848F8}"/>
    <cellStyle name="Normal 13 12" xfId="2507" xr:uid="{E1669244-FBE3-4E65-AB74-532B5FC95F59}"/>
    <cellStyle name="Normal 13 12 2" xfId="2508" xr:uid="{A3EE9A8E-2692-4905-B22C-DA046AB85924}"/>
    <cellStyle name="Normal 13 13" xfId="2509" xr:uid="{BD356E9A-9B6D-40AF-9A57-C481D0C4C517}"/>
    <cellStyle name="Normal 13 13 2" xfId="2510" xr:uid="{5CF68667-C503-48B1-A41A-AC63BC93C9D1}"/>
    <cellStyle name="Normal 13 14" xfId="2511" xr:uid="{7DD826DC-82BA-4EAE-9DE9-DFD330E6B5E2}"/>
    <cellStyle name="Normal 13 2" xfId="2512" xr:uid="{3A818640-C92E-44D0-AD30-ECF8C0084B49}"/>
    <cellStyle name="Normal 13 2 2" xfId="2513" xr:uid="{A42A8B81-3AE8-4461-AA98-8E66AFA246ED}"/>
    <cellStyle name="Normal 13 3" xfId="2514" xr:uid="{D952121F-3B27-460F-B108-AF8E8EE5CDFF}"/>
    <cellStyle name="Normal 13 3 2" xfId="2515" xr:uid="{530DB719-8786-4B21-8911-B170556D5630}"/>
    <cellStyle name="Normal 13 4" xfId="2516" xr:uid="{2B489049-C16C-4CE7-AD85-06AE8DD3B46D}"/>
    <cellStyle name="Normal 13 4 2" xfId="2517" xr:uid="{75CCF1AD-5648-43EA-B945-6BD3CE5E9AC3}"/>
    <cellStyle name="Normal 13 5" xfId="2518" xr:uid="{14406306-1E38-48EC-A902-9BB233636F29}"/>
    <cellStyle name="Normal 13 5 2" xfId="2519" xr:uid="{97DBB0EF-5C62-4B12-B28D-6A2B98742634}"/>
    <cellStyle name="Normal 13 6" xfId="2520" xr:uid="{5B523FBF-A99F-4269-B4B0-14A97336060A}"/>
    <cellStyle name="Normal 13 6 2" xfId="2521" xr:uid="{9240255E-DE5D-424E-B910-D1AD9F51673C}"/>
    <cellStyle name="Normal 13 7" xfId="2522" xr:uid="{5B93D576-8B21-4020-A3F2-79DE712CF78E}"/>
    <cellStyle name="Normal 13 7 2" xfId="2523" xr:uid="{9265731F-4097-4507-B33B-AB246D138E4B}"/>
    <cellStyle name="Normal 13 8" xfId="2524" xr:uid="{5300489A-653D-4480-8FD0-8E88A516DFD6}"/>
    <cellStyle name="Normal 13 8 2" xfId="2525" xr:uid="{36705C27-60FD-43AC-8143-E2B5A9A34D74}"/>
    <cellStyle name="Normal 13 9" xfId="2526" xr:uid="{B3CCFD04-3623-4857-A863-C4431F242C23}"/>
    <cellStyle name="Normal 13 9 2" xfId="2527" xr:uid="{40497DD5-1C6C-4670-933F-DAA472E00ABC}"/>
    <cellStyle name="Normal 13_TQ 09 Reconciliation (Pension) - Final" xfId="55704" xr:uid="{685D1BC3-F04A-4123-9ABA-BE9B5A0AC1DD}"/>
    <cellStyle name="Normal 133" xfId="55705" xr:uid="{E4DD4286-130D-4D14-A876-C4FB5A9D9549}"/>
    <cellStyle name="Normal 14" xfId="2528" xr:uid="{452BE5F4-4987-45E1-A2D9-35EEB60C9BE0}"/>
    <cellStyle name="Normal 14 2" xfId="2529" xr:uid="{51E46989-8497-4FAD-B48B-E022CC7493CE}"/>
    <cellStyle name="Normal 14 3" xfId="55706" xr:uid="{5FBEFB3D-D07E-4251-A384-156FAF62C6EF}"/>
    <cellStyle name="Normal 14 3 3 2" xfId="55707" xr:uid="{2B948D28-287F-4E8B-B7AB-11D433932818}"/>
    <cellStyle name="Normal 14 4" xfId="55708" xr:uid="{64C576BB-C064-48F3-8282-767EF797401A}"/>
    <cellStyle name="Normal 14 4 4" xfId="55709" xr:uid="{52021252-DFE8-4FCA-81CD-D2CB47AC02E3}"/>
    <cellStyle name="Normal 14 5" xfId="55710" xr:uid="{9823D3BE-EDF9-42E8-9E0D-664BF1D8ACE3}"/>
    <cellStyle name="Normal 14 6" xfId="55711" xr:uid="{D6E0F6FB-4212-4919-89A2-EA0172C7963C}"/>
    <cellStyle name="Normal 15" xfId="2530" xr:uid="{6074A0B6-72B2-49F8-97C0-ADBBDA031686}"/>
    <cellStyle name="Normal 15 2" xfId="2531" xr:uid="{9EAA140A-9E84-457E-9228-EA7D346234B8}"/>
    <cellStyle name="Normal 15 2 2" xfId="55712" xr:uid="{4FDC5CDD-DF49-4E6B-B8F9-975EB604269D}"/>
    <cellStyle name="Normal 15 3" xfId="55713" xr:uid="{008C698C-AD83-44B1-8E0D-CAEEA2899C41}"/>
    <cellStyle name="Normal 15 4" xfId="55714" xr:uid="{722B5D8F-FA49-4686-9A37-E4A9123F11A8}"/>
    <cellStyle name="Normal 16" xfId="2532" xr:uid="{D6F5AF38-3CA1-44A1-A745-F2E044FAAE56}"/>
    <cellStyle name="Normal 16 10" xfId="2533" xr:uid="{8324EB54-AD9D-486F-AA1E-D681C3ECF64C}"/>
    <cellStyle name="Normal 16 10 2" xfId="2534" xr:uid="{0460FECA-2734-4CE3-BECB-28AEDC9C6297}"/>
    <cellStyle name="Normal 16 11" xfId="2535" xr:uid="{DC383859-4F88-4B72-A0B4-5E97F5B7FAE4}"/>
    <cellStyle name="Normal 16 11 2" xfId="2536" xr:uid="{C50658D7-78E2-48FA-9229-22F350EA96AD}"/>
    <cellStyle name="Normal 16 12" xfId="2537" xr:uid="{16F98F1D-96CB-440D-B7EC-0B3E14AA6442}"/>
    <cellStyle name="Normal 16 12 2" xfId="2538" xr:uid="{E860C1AE-6BA8-4BC4-AEA6-7DE550F140A7}"/>
    <cellStyle name="Normal 16 13" xfId="2539" xr:uid="{E202E689-379B-4F61-8B96-BDDAECCD2F6D}"/>
    <cellStyle name="Normal 16 13 2" xfId="2540" xr:uid="{5606D940-A4DA-4FD8-970F-FA9307421464}"/>
    <cellStyle name="Normal 16 14" xfId="2541" xr:uid="{CC3753CC-ED5B-4B82-995B-2EC261E216B2}"/>
    <cellStyle name="Normal 16 14 2" xfId="2542" xr:uid="{9B77974B-FE3B-482F-AA03-9FE62842CABC}"/>
    <cellStyle name="Normal 16 15" xfId="2543" xr:uid="{D9ABD9B9-F5CC-45B8-90E0-AAD172661589}"/>
    <cellStyle name="Normal 16 2" xfId="2544" xr:uid="{2A18C4FC-9619-40F8-94C0-A407F1B6F64D}"/>
    <cellStyle name="Normal 16 2 2" xfId="2545" xr:uid="{A5A3CA43-3C9F-4846-B3F2-C51928F8C5A4}"/>
    <cellStyle name="Normal 16 2 2 2" xfId="55715" xr:uid="{E521955B-2079-4CAB-A0A5-ECFF3AA64162}"/>
    <cellStyle name="Normal 16 2 2 2 2" xfId="55716" xr:uid="{2A8940DF-0B62-442F-8E43-8DD57CE4F6C0}"/>
    <cellStyle name="Normal 16 2 2 3" xfId="55717" xr:uid="{3EF4747C-D78E-46B1-A7D7-424E477ABDF7}"/>
    <cellStyle name="Normal 16 2 2 3 2" xfId="55718" xr:uid="{201146BF-2F62-43CD-BDBD-B3067446BB9D}"/>
    <cellStyle name="Normal 16 2 3" xfId="55719" xr:uid="{EC6D0880-DA2E-4E7D-AED0-94399735CE77}"/>
    <cellStyle name="Normal 16 2 3 2" xfId="55720" xr:uid="{99B93F94-3147-474D-94DC-E2A364E662FB}"/>
    <cellStyle name="Normal 16 2 4" xfId="55721" xr:uid="{815AECF4-6BAA-416E-BB61-4EF1885CFC79}"/>
    <cellStyle name="Normal 16 2 4 2" xfId="55722" xr:uid="{4ACAE426-7606-4D85-AB40-53766A689E79}"/>
    <cellStyle name="Normal 16 3" xfId="2546" xr:uid="{1FEB350B-ECFF-4D84-B69D-07B47B06D9AA}"/>
    <cellStyle name="Normal 16 3 2" xfId="2547" xr:uid="{99603123-B887-4201-BF8D-166DA006B907}"/>
    <cellStyle name="Normal 16 3 2 2" xfId="55723" xr:uid="{E357AA86-8BDB-4F25-83D7-3528649618DC}"/>
    <cellStyle name="Normal 16 3 3" xfId="55724" xr:uid="{CF4CCB4C-A033-496D-8307-168E25CC1DD8}"/>
    <cellStyle name="Normal 16 4" xfId="2548" xr:uid="{2C9B4A8C-B35C-4C94-815A-09BE14E736BD}"/>
    <cellStyle name="Normal 16 4 2" xfId="2549" xr:uid="{C7BED7A3-DD25-4E92-82EE-DF04686E398D}"/>
    <cellStyle name="Normal 16 5" xfId="2550" xr:uid="{B95FBD35-1F77-40E9-88F9-495B300BC0C0}"/>
    <cellStyle name="Normal 16 5 2" xfId="2551" xr:uid="{AA4F69CC-54AC-490E-A025-3C1EB751EE64}"/>
    <cellStyle name="Normal 16 6" xfId="2552" xr:uid="{0C55A374-A110-4563-B6B8-8F55ADDF9A81}"/>
    <cellStyle name="Normal 16 6 2" xfId="2553" xr:uid="{F6A3468C-EDC6-4558-A476-7F8A88C53926}"/>
    <cellStyle name="Normal 16 7" xfId="2554" xr:uid="{1C98D623-899A-496C-ABC5-BE2FEDE6DFE2}"/>
    <cellStyle name="Normal 16 7 2" xfId="2555" xr:uid="{B1241A3F-C9B2-4F9F-B645-72629268F860}"/>
    <cellStyle name="Normal 16 8" xfId="2556" xr:uid="{D1451449-337B-4B39-9458-B16CF7CA925C}"/>
    <cellStyle name="Normal 16 8 2" xfId="2557" xr:uid="{0A68DF6E-4CD1-4E4C-819D-1ECF734573AE}"/>
    <cellStyle name="Normal 16 9" xfId="2558" xr:uid="{CA91F190-C7D7-433E-8C71-D2961B5D2A45}"/>
    <cellStyle name="Normal 16 9 2" xfId="2559" xr:uid="{88652D0D-CDBF-4F8E-A2DF-1CDB2B0F2AEA}"/>
    <cellStyle name="Normal 17" xfId="2560" xr:uid="{AA0CF63E-40F9-4E71-9138-8F4BAFD13F89}"/>
    <cellStyle name="Normal 17 2" xfId="2561" xr:uid="{E7BBC0DE-2D9B-435A-8533-B41808A018E0}"/>
    <cellStyle name="Normal 17 2 2" xfId="55725" xr:uid="{23F76D00-4145-4480-842B-DAE0E68460FC}"/>
    <cellStyle name="Normal 17 2 2 2" xfId="55726" xr:uid="{5127A42D-A286-4F75-BEAF-C1EA51864D9D}"/>
    <cellStyle name="Normal 17 2 3" xfId="55727" xr:uid="{4D48321F-FFF9-438B-BA93-C92B0E6105F2}"/>
    <cellStyle name="Normal 17 3" xfId="55728" xr:uid="{8F37DA01-0CD7-4DB9-AE46-F61521AFF277}"/>
    <cellStyle name="Normal 17 3 2" xfId="55729" xr:uid="{7C831F33-8916-4FB3-804E-9246D214C165}"/>
    <cellStyle name="Normal 17 3 2 2" xfId="55730" xr:uid="{637DCBD7-51C8-4170-A7D1-C1D4D3C2BC3F}"/>
    <cellStyle name="Normal 17 3 3" xfId="55731" xr:uid="{4E7B55D7-B687-44A8-8024-D633EBF2F9F5}"/>
    <cellStyle name="Normal 17 3 3 2" xfId="55732" xr:uid="{0DC41117-B732-4339-9F69-4A9704C3AA40}"/>
    <cellStyle name="Normal 17 3 4" xfId="55733" xr:uid="{9DC7542A-584E-483C-BDE2-B3D5ECF248C0}"/>
    <cellStyle name="Normal 17 3 4 2" xfId="55734" xr:uid="{70211992-945F-446B-8AAF-CBB1D0CA384E}"/>
    <cellStyle name="Normal 17 3 5" xfId="55735" xr:uid="{46B4C3F3-F02B-4A71-86E1-B8BB234E357E}"/>
    <cellStyle name="Normal 17 3 5 2" xfId="55736" xr:uid="{9E2E2489-4EB6-4505-A5F1-20332CB4218F}"/>
    <cellStyle name="Normal 17 3 5 2 2" xfId="55737" xr:uid="{BDBD3F57-FB9F-497E-B408-C765768BD263}"/>
    <cellStyle name="Normal 17 3 5 3" xfId="55738" xr:uid="{C18B2BFB-B319-410A-95ED-DE7B7045C8B7}"/>
    <cellStyle name="Normal 17 3 6" xfId="55739" xr:uid="{A9B2336A-44EB-4F0F-9020-340A84583FA7}"/>
    <cellStyle name="Normal 17 4" xfId="55740" xr:uid="{9CE1B592-C5A9-4634-AB51-BBE21B49BF9E}"/>
    <cellStyle name="Normal 17 4 2" xfId="55741" xr:uid="{36993933-9391-437C-B6B5-F73619996B63}"/>
    <cellStyle name="Normal 17 5" xfId="55742" xr:uid="{EA8B2369-31D2-498E-8AF9-3C2DE48F1DB2}"/>
    <cellStyle name="Normal 17 6" xfId="55743" xr:uid="{96614D81-F78E-4E1E-9306-F1880DA4F2AF}"/>
    <cellStyle name="Normal 17 7" xfId="55744" xr:uid="{EA792E8C-6CE7-4F36-ADBE-1AD405CF1A44}"/>
    <cellStyle name="Normal 18" xfId="2562" xr:uid="{50E2839E-B624-4EFC-8FA1-2983905A7A9B}"/>
    <cellStyle name="Normal 18 2" xfId="2563" xr:uid="{23E9444D-905B-46D1-97BF-E29CF998EE48}"/>
    <cellStyle name="Normal 18 2 2" xfId="55745" xr:uid="{3D0E164E-99A7-4236-A1D6-1786E1D7E6B4}"/>
    <cellStyle name="Normal 18 2 3" xfId="55746" xr:uid="{B592310C-7DBD-40BF-9768-262F6F6A4A61}"/>
    <cellStyle name="Normal 18 3" xfId="55747" xr:uid="{EA90EE25-D5BE-4ECE-ADD6-0B1AE68C9472}"/>
    <cellStyle name="Normal 18 3 2" xfId="55748" xr:uid="{0AD8B0D6-0AE9-4E8A-955E-9FFCF4A9C558}"/>
    <cellStyle name="Normal 18 4" xfId="55749" xr:uid="{6CD038D0-EF85-4146-868D-CAAB6F6BEAA4}"/>
    <cellStyle name="Normal 19" xfId="2564" xr:uid="{935BF976-6A00-420E-B2D7-DBC52A671041}"/>
    <cellStyle name="Normal 19 10" xfId="2565" xr:uid="{B4EA8CF5-D768-4316-85CB-5BF076CD1DF0}"/>
    <cellStyle name="Normal 19 10 2" xfId="2566" xr:uid="{4A5323EE-3B31-4241-8762-CDD77A700020}"/>
    <cellStyle name="Normal 19 10 3" xfId="2567" xr:uid="{599B8FE0-2EA6-4FF6-B87C-5D2D2FD88380}"/>
    <cellStyle name="Normal 19 11" xfId="2568" xr:uid="{24E7C61A-FBA7-44AC-BA18-C28209FFD850}"/>
    <cellStyle name="Normal 19 11 2" xfId="2569" xr:uid="{4B07DFAD-87BB-47B5-88FA-02CB8838700C}"/>
    <cellStyle name="Normal 19 11 3" xfId="2570" xr:uid="{015A22A6-90FE-42EC-BCE4-3EE7847D1080}"/>
    <cellStyle name="Normal 19 12" xfId="2571" xr:uid="{A1F97361-480E-4A43-9B85-295CC3F3F220}"/>
    <cellStyle name="Normal 19 12 2" xfId="2572" xr:uid="{3B38F2FD-FBD2-42CF-A579-3D2B392645D0}"/>
    <cellStyle name="Normal 19 12 3" xfId="2573" xr:uid="{84EEA50B-AB2F-4533-8603-3B7A86DA3F16}"/>
    <cellStyle name="Normal 19 13" xfId="2574" xr:uid="{5901A151-E8D6-4A7C-A836-2D833DBFBB0E}"/>
    <cellStyle name="Normal 19 13 2" xfId="2575" xr:uid="{660426F5-5A6E-47F0-9E76-B18EC66A3EB6}"/>
    <cellStyle name="Normal 19 13 3" xfId="2576" xr:uid="{382CFDF1-18E6-4565-AF14-4D75F29BA64E}"/>
    <cellStyle name="Normal 19 14" xfId="2577" xr:uid="{02267F38-6C59-4751-A185-F95E52A196C6}"/>
    <cellStyle name="Normal 19 2" xfId="2578" xr:uid="{70AD3171-9E94-4A2C-BE66-2DADF9EA204A}"/>
    <cellStyle name="Normal 19 2 2" xfId="2579" xr:uid="{FB169A8C-0D37-4623-92D9-7158E11CCD6A}"/>
    <cellStyle name="Normal 19 2 2 2" xfId="55750" xr:uid="{8CBFDB07-28E0-4B8A-BA2E-3C851E77884D}"/>
    <cellStyle name="Normal 19 2 2 2 2" xfId="55751" xr:uid="{6DE14D83-F515-4AAC-81EE-7D056E82F6A8}"/>
    <cellStyle name="Normal 19 2 2 3" xfId="55752" xr:uid="{6EF86E93-AA80-4AC5-9C4D-0383869C60C7}"/>
    <cellStyle name="Normal 19 2 3" xfId="2580" xr:uid="{91809672-C798-4580-9FD4-84444F6C0402}"/>
    <cellStyle name="Normal 19 2 3 2" xfId="55753" xr:uid="{2BF106B1-14E6-426D-8EF9-1E9E1BD6ACA7}"/>
    <cellStyle name="Normal 19 2 4" xfId="55754" xr:uid="{606F6129-87A4-4584-85CA-DBBED1B01EA3}"/>
    <cellStyle name="Normal 19 2 5" xfId="55755" xr:uid="{9E5ED8E2-E784-4AA4-933B-8B3D64DCBFC3}"/>
    <cellStyle name="Normal 19 3" xfId="2581" xr:uid="{20749493-1F45-4C2F-9690-04894F6DC4A5}"/>
    <cellStyle name="Normal 19 3 2" xfId="2582" xr:uid="{9ECA2648-4DEB-4E6B-B8BF-A5D585C3ADCB}"/>
    <cellStyle name="Normal 19 3 3" xfId="2583" xr:uid="{E66488FF-165B-4BD7-8321-2D346FA2C99C}"/>
    <cellStyle name="Normal 19 4" xfId="2584" xr:uid="{E26B9372-8721-4AA2-8E85-C33ED0819BA0}"/>
    <cellStyle name="Normal 19 4 2" xfId="2585" xr:uid="{AD730481-883B-45DD-A2FE-54D89A3D4EBB}"/>
    <cellStyle name="Normal 19 4 3" xfId="2586" xr:uid="{BFF4D525-40AF-44BD-BB5F-422BEC8BA2BE}"/>
    <cellStyle name="Normal 19 5" xfId="2587" xr:uid="{9F9EADF2-E7AC-42C4-9DED-763D9C30A32C}"/>
    <cellStyle name="Normal 19 5 2" xfId="2588" xr:uid="{AC9F6765-E4B3-4BCF-9F64-135ECBC71AAC}"/>
    <cellStyle name="Normal 19 5 3" xfId="2589" xr:uid="{88F7EACE-94C5-45C3-B33D-38104E05B40F}"/>
    <cellStyle name="Normal 19 6" xfId="2590" xr:uid="{F836B38B-03D9-4584-B876-B0BB4DEA12C5}"/>
    <cellStyle name="Normal 19 6 2" xfId="2591" xr:uid="{C3BD6CA3-5F27-4D6A-A9E3-E7AF3A105BC0}"/>
    <cellStyle name="Normal 19 6 3" xfId="2592" xr:uid="{3120AAAC-52E0-474B-9A3D-2CE1F5E5222E}"/>
    <cellStyle name="Normal 19 7" xfId="2593" xr:uid="{DC2807AD-8C6C-4782-AA97-7695303AEB5B}"/>
    <cellStyle name="Normal 19 7 2" xfId="2594" xr:uid="{E9922755-1544-4199-8CB5-F284381F5C8E}"/>
    <cellStyle name="Normal 19 7 3" xfId="2595" xr:uid="{C8F5FF3D-C8A0-4A81-A1F0-1E3E98DF23BF}"/>
    <cellStyle name="Normal 19 8" xfId="2596" xr:uid="{BCB056F9-C024-4071-8AC3-D1A12C0DDE08}"/>
    <cellStyle name="Normal 19 8 2" xfId="2597" xr:uid="{6B2D5FFB-6636-4961-AD84-C11A1F31C444}"/>
    <cellStyle name="Normal 19 8 3" xfId="2598" xr:uid="{1E4FFF26-60A3-488B-AFAB-CDF7B3121179}"/>
    <cellStyle name="Normal 19 9" xfId="2599" xr:uid="{771AA76C-8594-4F61-B09C-2C396441E072}"/>
    <cellStyle name="Normal 19 9 2" xfId="2600" xr:uid="{5CE77C4F-CCCD-4578-8D4A-E880A2DCECF9}"/>
    <cellStyle name="Normal 19 9 3" xfId="2601" xr:uid="{235A89F2-C2F5-4611-95CF-1844EAEE8EF2}"/>
    <cellStyle name="Normal 19_TQ 09 Reconciliation (Pension) - Final" xfId="55756" xr:uid="{25BF04BB-A1C0-498B-9B50-837287770E3D}"/>
    <cellStyle name="Normal 2" xfId="4" xr:uid="{EBE159FC-9893-4EC5-BA68-B7127D908E50}"/>
    <cellStyle name="Normal 2 10" xfId="2602" xr:uid="{E58FFE55-185D-49A3-A088-8DBE2A9E5442}"/>
    <cellStyle name="Normal 2 10 2" xfId="2603" xr:uid="{389E86E2-ADCB-41BD-B8A6-447F1428A18F}"/>
    <cellStyle name="Normal 2 10 3" xfId="2604" xr:uid="{D880CD80-F9CC-49FC-BB5D-89F8B75762A2}"/>
    <cellStyle name="Normal 2 11" xfId="2605" xr:uid="{06FE9BC8-0684-4325-A0ED-D283651C6AC1}"/>
    <cellStyle name="Normal 2 11 2" xfId="2606" xr:uid="{B41BE11D-DA8F-4045-8217-A93669CEA081}"/>
    <cellStyle name="Normal 2 11 3" xfId="2607" xr:uid="{CF209EC3-C8A2-4339-B8B1-15C32FD81202}"/>
    <cellStyle name="Normal 2 12" xfId="2608" xr:uid="{690935E2-7785-4B4C-88E5-C625AD786664}"/>
    <cellStyle name="Normal 2 12 2" xfId="2609" xr:uid="{0C440BB7-1A10-4975-B91C-73530A93DA49}"/>
    <cellStyle name="Normal 2 12 3" xfId="2610" xr:uid="{F548FE5F-A299-44CD-9D01-06536C80D2F8}"/>
    <cellStyle name="Normal 2 12 4" xfId="7" xr:uid="{64781694-8703-44C1-96E9-52D9C525E214}"/>
    <cellStyle name="Normal 2 13" xfId="2611" xr:uid="{99F6F44B-86AE-430F-BA1C-66C312D6E0F0}"/>
    <cellStyle name="Normal 2 13 2" xfId="2612" xr:uid="{830022E5-7E98-403A-9C53-21DBCDF23480}"/>
    <cellStyle name="Normal 2 13 3" xfId="2613" xr:uid="{196A0A9A-C67A-4CE3-8D98-DDEAE608E552}"/>
    <cellStyle name="Normal 2 14" xfId="2614" xr:uid="{7EAFF8FF-E244-4B4A-AD8C-D6194DDBDF03}"/>
    <cellStyle name="Normal 2 14 2" xfId="2615" xr:uid="{92F4E4CA-483F-4969-8273-5DEC1FCE3BD9}"/>
    <cellStyle name="Normal 2 14 3" xfId="2616" xr:uid="{B0F5CC81-143F-4A61-939F-26BBCDBFCB82}"/>
    <cellStyle name="Normal 2 15" xfId="2617" xr:uid="{4B49784E-216C-46E1-8930-1C31AA0B4F5E}"/>
    <cellStyle name="Normal 2 16" xfId="2618" xr:uid="{3B4FF557-3B11-44EF-A42B-3B6AF65D00D2}"/>
    <cellStyle name="Normal 2 16 2" xfId="55757" xr:uid="{FCDF9B86-757A-4A89-93D8-06ABF9CE13F4}"/>
    <cellStyle name="Normal 2 17" xfId="2619" xr:uid="{E1AA5148-E2FD-4BE6-9179-D8808D6C7FA1}"/>
    <cellStyle name="Normal 2 17 2" xfId="55758" xr:uid="{8E950F10-5D3C-4BF1-9E4E-2D61E21DEF6B}"/>
    <cellStyle name="Normal 2 17 2 2" xfId="55759" xr:uid="{990880E4-CE7A-4CA4-873C-1D653C777674}"/>
    <cellStyle name="Normal 2 17 2 2 2" xfId="55760" xr:uid="{58C90827-2AB1-469A-9D2A-B9272811A18B}"/>
    <cellStyle name="Normal 2 17 2 3" xfId="55761" xr:uid="{9580EDB7-DBC4-44A2-A599-649FF553E53D}"/>
    <cellStyle name="Normal 2 17 2 4" xfId="55762" xr:uid="{3C5FBA4A-B3BF-4195-BEAD-4FE14291CB18}"/>
    <cellStyle name="Normal 2 17 2 5" xfId="55763" xr:uid="{3C10AD88-2790-416A-B7E4-BE30C54D5119}"/>
    <cellStyle name="Normal 2 17 2 6" xfId="55764" xr:uid="{53E64F99-6CED-46BD-AC4D-F271FC12F020}"/>
    <cellStyle name="Normal 2 17 3" xfId="55765" xr:uid="{076B7BA0-E8A5-40E1-AA90-A876A6B413BB}"/>
    <cellStyle name="Normal 2 17 3 2" xfId="55766" xr:uid="{BDDBF670-7207-4A29-87EA-B77E2FD07146}"/>
    <cellStyle name="Normal 2 17 4" xfId="55767" xr:uid="{8165B19B-2E54-4829-81DF-5859CDC06960}"/>
    <cellStyle name="Normal 2 17 5" xfId="55768" xr:uid="{C0EFAD35-140C-480A-9886-5E0394141F0C}"/>
    <cellStyle name="Normal 2 17 6" xfId="55769" xr:uid="{91ECB581-FBBC-4FF2-983A-393150BAE8BB}"/>
    <cellStyle name="Normal 2 17 7" xfId="55770" xr:uid="{37D3AB9F-60D4-4A4B-9A29-8AC4904C3E8B}"/>
    <cellStyle name="Normal 2 18" xfId="2620" xr:uid="{0D75E63E-A362-40E4-B06B-1D224F741E5B}"/>
    <cellStyle name="Normal 2 18 2" xfId="55771" xr:uid="{5E7D65B1-BB37-4D25-852F-918554342F3B}"/>
    <cellStyle name="Normal 2 18 2 2" xfId="55772" xr:uid="{5533D811-FD03-4FB8-91F0-63E34D910F65}"/>
    <cellStyle name="Normal 2 18 3" xfId="55773" xr:uid="{9475B76B-F7F2-4E09-B0CC-71F4005C9E52}"/>
    <cellStyle name="Normal 2 19" xfId="2621" xr:uid="{7E405A43-D5E1-40B3-9504-C1BEDE4FD5EF}"/>
    <cellStyle name="Normal 2 2" xfId="2622" xr:uid="{1D4E344C-63C5-47A7-9279-017D7E51AB65}"/>
    <cellStyle name="Normal 2 2 10" xfId="2623" xr:uid="{43FE31AE-7535-408B-9024-31BAF96673DE}"/>
    <cellStyle name="Normal 2 2 11" xfId="2624" xr:uid="{39BA176C-FE7C-4376-9159-577C52729FA9}"/>
    <cellStyle name="Normal 2 2 12" xfId="2625" xr:uid="{D5F04070-9217-43CD-BDFF-0B0D00324F6D}"/>
    <cellStyle name="Normal 2 2 13" xfId="2626" xr:uid="{41022BBE-2E7F-45C0-AC3B-3FC04F34FED6}"/>
    <cellStyle name="Normal 2 2 14" xfId="2627" xr:uid="{5B1255B0-1383-43D4-8C0D-0D5E17F3C06B}"/>
    <cellStyle name="Normal 2 2 15" xfId="2628" xr:uid="{08E27813-0A4B-45AF-99E7-5F4C8FC0053F}"/>
    <cellStyle name="Normal 2 2 16" xfId="2629" xr:uid="{FBD67692-85B3-4FD4-AE50-09964B0CCA79}"/>
    <cellStyle name="Normal 2 2 17" xfId="2630" xr:uid="{2D43A2A5-10FB-41BB-B3CB-97BB5645DEF4}"/>
    <cellStyle name="Normal 2 2 18" xfId="2631" xr:uid="{6DE57164-CEB2-4E3A-8A68-229B122FF1E9}"/>
    <cellStyle name="Normal 2 2 19" xfId="2632" xr:uid="{8F5B646F-F50A-4844-886A-06EF356EBE99}"/>
    <cellStyle name="Normal 2 2 2" xfId="2633" xr:uid="{DDB653E7-CAD0-4A34-AE8B-E6BBDBE1797A}"/>
    <cellStyle name="Normal 2 2 2 10" xfId="55774" xr:uid="{CAED8647-F8F3-4174-BFC5-11EDD74132E9}"/>
    <cellStyle name="Normal 2 2 2 10 2" xfId="55775" xr:uid="{6A8E39BB-0141-4CF3-B37D-EA57943294A1}"/>
    <cellStyle name="Normal 2 2 2 10 2 2" xfId="55776" xr:uid="{59802627-D1C8-41B0-AB13-F965952EB860}"/>
    <cellStyle name="Normal 2 2 2 10 3" xfId="55777" xr:uid="{7A76F580-6AF3-4CB4-936D-0F371CB8AB45}"/>
    <cellStyle name="Normal 2 2 2 11" xfId="55778" xr:uid="{8483F362-DB87-41CF-9CD1-E12FC885813B}"/>
    <cellStyle name="Normal 2 2 2 11 2" xfId="55779" xr:uid="{6B823F31-95AB-4E5F-B604-97FF0E481ECC}"/>
    <cellStyle name="Normal 2 2 2 11 2 2" xfId="55780" xr:uid="{9326540F-5D8F-4C33-A180-870E17D90555}"/>
    <cellStyle name="Normal 2 2 2 11 2 2 2" xfId="55781" xr:uid="{764BD592-864A-4AC1-9944-C13B3CD99F92}"/>
    <cellStyle name="Normal 2 2 2 11 2 2 2 2" xfId="55782" xr:uid="{6AE0E0C4-55B9-4A25-8F46-825D0BC35A71}"/>
    <cellStyle name="Normal 2 2 2 11 2 2 3" xfId="55783" xr:uid="{70A7DF09-4754-4C59-B161-92F1F3659A2C}"/>
    <cellStyle name="Normal 2 2 2 11 2 3" xfId="55784" xr:uid="{97E85C70-FB70-457A-AA43-5D9A5EEA0210}"/>
    <cellStyle name="Normal 2 2 2 11 2 3 2" xfId="55785" xr:uid="{DFE9F152-FC2E-4A85-8CE3-5141C362B5CF}"/>
    <cellStyle name="Normal 2 2 2 11 2 4" xfId="55786" xr:uid="{2ABC9B08-758F-4F87-9E53-88715CB1AD5E}"/>
    <cellStyle name="Normal 2 2 2 11 3" xfId="55787" xr:uid="{87B28666-6E2A-4F69-8F96-B2DD2B52ECB0}"/>
    <cellStyle name="Normal 2 2 2 11 3 2" xfId="55788" xr:uid="{C57944C7-CF61-42B0-8F35-751E4582E1A4}"/>
    <cellStyle name="Normal 2 2 2 11 4" xfId="55789" xr:uid="{966FA6F8-0816-4F87-9733-1ACB3B53D332}"/>
    <cellStyle name="Normal 2 2 2 12" xfId="55790" xr:uid="{81C9CEA9-D53F-4773-9588-C5D8364FED52}"/>
    <cellStyle name="Normal 2 2 2 12 2" xfId="55791" xr:uid="{F839E9E3-13C0-4C65-BC52-6677E211B727}"/>
    <cellStyle name="Normal 2 2 2 12 2 2" xfId="55792" xr:uid="{F40C839F-17BE-4209-B21E-07558E32862F}"/>
    <cellStyle name="Normal 2 2 2 12 2 2 2" xfId="55793" xr:uid="{D7B5F405-E56D-4712-BD08-E59173B13D5F}"/>
    <cellStyle name="Normal 2 2 2 12 2 2 2 2" xfId="55794" xr:uid="{6CACDB91-4A14-4FC3-97E4-189A5ADFC26D}"/>
    <cellStyle name="Normal 2 2 2 12 2 2 2 2 2" xfId="55795" xr:uid="{17AD0A5C-034A-4164-A296-3424D26277B4}"/>
    <cellStyle name="Normal 2 2 2 12 2 2 2 3" xfId="55796" xr:uid="{CD5F8BFD-312B-4B6C-BD30-E03E3E54EE9A}"/>
    <cellStyle name="Normal 2 2 2 12 2 2 3" xfId="55797" xr:uid="{234DE1DB-2DD3-455A-8E98-EA7C3BA09006}"/>
    <cellStyle name="Normal 2 2 2 12 2 2 3 2" xfId="55798" xr:uid="{502C390C-A525-475C-A786-A25C33E92FF7}"/>
    <cellStyle name="Normal 2 2 2 12 2 2 3 2 2" xfId="55799" xr:uid="{8753609F-D648-459B-B310-FFB19ECFAF32}"/>
    <cellStyle name="Normal 2 2 2 12 2 2 3 3" xfId="55800" xr:uid="{B9CD70DF-A667-4AA4-8D43-40668E1D2FDA}"/>
    <cellStyle name="Normal 2 2 2 12 2 2 4" xfId="55801" xr:uid="{CFE9EBDE-D0FF-4702-BFF6-91B0E2FEF34C}"/>
    <cellStyle name="Normal 2 2 2 12 2 2 4 2" xfId="55802" xr:uid="{27A0CC69-C5F3-49C9-9B96-5D7397DC8821}"/>
    <cellStyle name="Normal 2 2 2 12 2 2 5" xfId="55803" xr:uid="{1DF3E47B-917B-48B6-9102-909AF7B2AA7E}"/>
    <cellStyle name="Normal 2 2 2 12 2 3" xfId="55804" xr:uid="{40837A83-6D0C-4FC3-8625-781E2F8713F6}"/>
    <cellStyle name="Normal 2 2 2 12 2 3 2" xfId="55805" xr:uid="{753B462D-BB79-4669-BF36-0CD14E6FB6DC}"/>
    <cellStyle name="Normal 2 2 2 12 2 4" xfId="55806" xr:uid="{64A6E5A7-C82A-4DFB-BC6D-E48F2ACA5130}"/>
    <cellStyle name="Normal 2 2 2 12 3" xfId="55807" xr:uid="{661DFA0D-59B2-4EEA-AE68-570C0028BD23}"/>
    <cellStyle name="Normal 2 2 2 12 3 2" xfId="55808" xr:uid="{50AA8641-EFE6-4577-9896-E1DFF1FEB6EA}"/>
    <cellStyle name="Normal 2 2 2 12 4" xfId="55809" xr:uid="{0848B7D8-AA5A-4182-AD4E-7CC82F13042C}"/>
    <cellStyle name="Normal 2 2 2 13" xfId="55810" xr:uid="{D019F182-78A0-422B-8F92-DC9A8AA9FC07}"/>
    <cellStyle name="Normal 2 2 2 13 2" xfId="55811" xr:uid="{065628D7-F57D-49D9-9708-0E039D179841}"/>
    <cellStyle name="Normal 2 2 2 13 2 2" xfId="55812" xr:uid="{737F89DA-BAEB-43C7-B017-7F53EC973200}"/>
    <cellStyle name="Normal 2 2 2 13 2 2 2" xfId="55813" xr:uid="{E551CCF8-3931-4D36-AA26-D3B0EC70F596}"/>
    <cellStyle name="Normal 2 2 2 13 2 3" xfId="55814" xr:uid="{A9728724-EA3C-411C-A7BA-7BFAA3DC13C7}"/>
    <cellStyle name="Normal 2 2 2 13 3" xfId="55815" xr:uid="{CD3C32B5-7A20-4679-9930-7B06CB3EC020}"/>
    <cellStyle name="Normal 2 2 2 13 3 2" xfId="55816" xr:uid="{D7A38705-608F-4823-AAC6-4CD8FD528FEE}"/>
    <cellStyle name="Normal 2 2 2 13 4" xfId="55817" xr:uid="{BAD03F99-1D62-4E62-8FBD-3BEC7232D5CE}"/>
    <cellStyle name="Normal 2 2 2 14" xfId="55818" xr:uid="{3DC927EE-60FA-4B35-8489-471784078924}"/>
    <cellStyle name="Normal 2 2 2 14 2" xfId="55819" xr:uid="{88895A96-EF04-448A-BC02-66E3399C93DD}"/>
    <cellStyle name="Normal 2 2 2 14 2 2" xfId="55820" xr:uid="{F0404B3E-C60A-40DE-A049-F09677C8804A}"/>
    <cellStyle name="Normal 2 2 2 14 2 2 2" xfId="55821" xr:uid="{5C7A87AF-E407-4BFA-BCDA-69DF439589BB}"/>
    <cellStyle name="Normal 2 2 2 14 2 3" xfId="55822" xr:uid="{7A62F4A4-1F4A-4E63-BA5E-EFA9E4EEDCF1}"/>
    <cellStyle name="Normal 2 2 2 14 3" xfId="55823" xr:uid="{04C657EF-8726-4EFC-ABB1-372C62B6A54C}"/>
    <cellStyle name="Normal 2 2 2 14 3 2" xfId="55824" xr:uid="{C97FD243-0573-4445-8E5B-92180AC5723A}"/>
    <cellStyle name="Normal 2 2 2 14 4" xfId="55825" xr:uid="{B452B3B8-9304-465C-94D2-1F8611AC7921}"/>
    <cellStyle name="Normal 2 2 2 15" xfId="55826" xr:uid="{CC9C2480-9122-40D3-AE14-51B0F0B38157}"/>
    <cellStyle name="Normal 2 2 2 15 2" xfId="55827" xr:uid="{D6A73A0A-76BB-414C-993C-26DA31D2EAA6}"/>
    <cellStyle name="Normal 2 2 2 15 2 2" xfId="55828" xr:uid="{FD7128BB-CDF7-48CE-8BDC-4E21EB0D3B89}"/>
    <cellStyle name="Normal 2 2 2 15 3" xfId="55829" xr:uid="{C39C2D67-9A40-486B-B2D8-9D7AFB0F3BF4}"/>
    <cellStyle name="Normal 2 2 2 16" xfId="55830" xr:uid="{B5F7A054-5B9C-42B7-8E3F-E61ACE3E378C}"/>
    <cellStyle name="Normal 2 2 2 16 2" xfId="55831" xr:uid="{546FA9B0-DFFC-40E6-A449-F67EA9A854F7}"/>
    <cellStyle name="Normal 2 2 2 16 2 2" xfId="55832" xr:uid="{59B1D0DE-4519-43D6-90AF-59767E9F17C9}"/>
    <cellStyle name="Normal 2 2 2 16 3" xfId="55833" xr:uid="{81AA3710-860A-4C74-BE1A-F1929966945E}"/>
    <cellStyle name="Normal 2 2 2 17" xfId="55834" xr:uid="{A0BBD5A0-042B-4912-AB19-EB7B5A35C79E}"/>
    <cellStyle name="Normal 2 2 2 17 2" xfId="55835" xr:uid="{945EED6D-DBD0-4C83-B923-4AE15216B995}"/>
    <cellStyle name="Normal 2 2 2 18" xfId="55836" xr:uid="{5FAB98D0-F3F9-48E3-B7A6-08BD69F97C98}"/>
    <cellStyle name="Normal 2 2 2 19" xfId="55837" xr:uid="{749DE388-6E27-4056-ADF2-75378CAD7C80}"/>
    <cellStyle name="Normal 2 2 2 2" xfId="2634" xr:uid="{02981A4A-D102-490A-827D-C18EB173AEED}"/>
    <cellStyle name="Normal 2 2 2 2 10" xfId="55838" xr:uid="{AB0DEEEA-A1F4-4975-9D80-B5BA77C61253}"/>
    <cellStyle name="Normal 2 2 2 2 10 2" xfId="55839" xr:uid="{D785048C-C3CA-4DEC-A40A-3C94672AAB0B}"/>
    <cellStyle name="Normal 2 2 2 2 10 2 2" xfId="55840" xr:uid="{A88E8256-C62C-432A-B18A-32DE2CE4BEF9}"/>
    <cellStyle name="Normal 2 2 2 2 10 2 2 2" xfId="55841" xr:uid="{4EA9CE33-84C5-4E07-91A4-AD21E84A7023}"/>
    <cellStyle name="Normal 2 2 2 2 10 2 3" xfId="55842" xr:uid="{CDA7D6A1-45E9-4E48-8B6C-2DA7955CB81D}"/>
    <cellStyle name="Normal 2 2 2 2 10 3" xfId="55843" xr:uid="{BD8AB1BD-43BE-4817-81CA-85CC8FD83EA9}"/>
    <cellStyle name="Normal 2 2 2 2 10 3 2" xfId="55844" xr:uid="{C0E8B65C-DE03-4AF6-A417-DB4D4721E103}"/>
    <cellStyle name="Normal 2 2 2 2 10 4" xfId="55845" xr:uid="{EE35C6EB-A208-45F8-9D83-FFB48683A1C8}"/>
    <cellStyle name="Normal 2 2 2 2 11" xfId="55846" xr:uid="{A1019ACA-0A85-474E-8B92-A3C5F8B80149}"/>
    <cellStyle name="Normal 2 2 2 2 11 2" xfId="55847" xr:uid="{615759DE-988C-4952-9140-C3FBC83433D4}"/>
    <cellStyle name="Normal 2 2 2 2 11 2 2" xfId="55848" xr:uid="{C7CE599E-4B77-4D8E-86FE-C437BAEC8EAB}"/>
    <cellStyle name="Normal 2 2 2 2 11 2 2 2" xfId="55849" xr:uid="{51E69DCC-DD46-4844-88C9-B671AD72FF01}"/>
    <cellStyle name="Normal 2 2 2 2 11 2 3" xfId="55850" xr:uid="{DC1D9914-A504-4B4E-BBB1-1224B96F68ED}"/>
    <cellStyle name="Normal 2 2 2 2 11 3" xfId="55851" xr:uid="{081A28EC-1C9D-42C1-91E8-C8970877FDAB}"/>
    <cellStyle name="Normal 2 2 2 2 11 3 2" xfId="55852" xr:uid="{AE258FB6-0680-44A8-9594-AE80E46FC0C0}"/>
    <cellStyle name="Normal 2 2 2 2 11 4" xfId="55853" xr:uid="{D6BE3FD3-A2C6-4CE3-9529-95FBD278F28A}"/>
    <cellStyle name="Normal 2 2 2 2 12" xfId="55854" xr:uid="{B2E6D927-4FCF-4D20-BD59-8EE5A1FBE0A8}"/>
    <cellStyle name="Normal 2 2 2 2 12 2" xfId="55855" xr:uid="{FE6BB3B2-058E-4F4D-848C-7C626AD5ED96}"/>
    <cellStyle name="Normal 2 2 2 2 12 2 2" xfId="55856" xr:uid="{B512DDB2-15CB-4618-8DA6-AB9C9D4B7485}"/>
    <cellStyle name="Normal 2 2 2 2 12 3" xfId="55857" xr:uid="{44DACF47-57D2-426D-99A0-766C8DECF88D}"/>
    <cellStyle name="Normal 2 2 2 2 13" xfId="55858" xr:uid="{D9E6DE7A-A76F-41D3-AE36-7896BE72F209}"/>
    <cellStyle name="Normal 2 2 2 2 13 2" xfId="55859" xr:uid="{9795B146-A824-46FD-8E64-C0AB8575403F}"/>
    <cellStyle name="Normal 2 2 2 2 13 2 2" xfId="55860" xr:uid="{E00801E0-0F71-4367-A7AD-D649ED8A5869}"/>
    <cellStyle name="Normal 2 2 2 2 13 2 2 2" xfId="55861" xr:uid="{BED3A9B4-AC54-491C-A28B-0DA22344EEF1}"/>
    <cellStyle name="Normal 2 2 2 2 13 2 3" xfId="55862" xr:uid="{BAE18FEF-788E-4688-ACEF-4105D0EA72BB}"/>
    <cellStyle name="Normal 2 2 2 2 13 3" xfId="55863" xr:uid="{D68BDBCB-B04A-484D-8B04-AB32D6B57423}"/>
    <cellStyle name="Normal 2 2 2 2 13 3 2" xfId="55864" xr:uid="{301C69EB-EF52-4BFF-B441-DE21F5518457}"/>
    <cellStyle name="Normal 2 2 2 2 13 4" xfId="55865" xr:uid="{3A252716-7457-4CFD-9372-418E0AA4598B}"/>
    <cellStyle name="Normal 2 2 2 2 14" xfId="55866" xr:uid="{D85BC9C8-56FE-4745-AA1F-9CFAB3FE767B}"/>
    <cellStyle name="Normal 2 2 2 2 14 10" xfId="55867" xr:uid="{F48DA5F2-F0A7-4302-96A8-27FFEAC8391D}"/>
    <cellStyle name="Normal 2 2 2 2 14 10 2" xfId="55868" xr:uid="{52A33E56-0FC7-497C-B2E0-E9244C5D7A0F}"/>
    <cellStyle name="Normal 2 2 2 2 14 11" xfId="55869" xr:uid="{1FE6AC7C-ED2F-4DD0-987A-A62E07AA3E2E}"/>
    <cellStyle name="Normal 2 2 2 2 14 2" xfId="55870" xr:uid="{9602A20B-841D-4F9B-B4A1-F3160B1780E5}"/>
    <cellStyle name="Normal 2 2 2 2 14 2 2" xfId="55871" xr:uid="{025BF971-06A3-4C2B-8E84-F6B627E2F52E}"/>
    <cellStyle name="Normal 2 2 2 2 14 2 2 2" xfId="55872" xr:uid="{4CF530EF-CEEE-43D3-8C59-0FF319D429E3}"/>
    <cellStyle name="Normal 2 2 2 2 14 2 2 2 2" xfId="55873" xr:uid="{0C011170-E482-4D82-A96A-A314093F1359}"/>
    <cellStyle name="Normal 2 2 2 2 14 2 2 3" xfId="55874" xr:uid="{B70AB7EE-C8F3-4F36-BCF1-C9C4C918B81D}"/>
    <cellStyle name="Normal 2 2 2 2 14 2 2 3 2" xfId="55875" xr:uid="{088E14F3-ABFD-4034-870C-B53D350ADADE}"/>
    <cellStyle name="Normal 2 2 2 2 14 2 2 4" xfId="55876" xr:uid="{F9927561-D3E4-4775-956B-CDD4FC4F830C}"/>
    <cellStyle name="Normal 2 2 2 2 14 2 2 4 2" xfId="55877" xr:uid="{DFEE367D-D306-4C50-BAF8-9B2DAD8FCB3C}"/>
    <cellStyle name="Normal 2 2 2 2 14 2 2 5" xfId="55878" xr:uid="{C12ED20C-5E82-4705-BFB5-1471F8C7BED2}"/>
    <cellStyle name="Normal 2 2 2 2 14 2 2 5 2" xfId="55879" xr:uid="{1FB03943-A461-41CC-AA50-41162067506C}"/>
    <cellStyle name="Normal 2 2 2 2 14 2 2 6" xfId="55880" xr:uid="{FE4D823E-038F-45A2-B88E-8F092EFA9D26}"/>
    <cellStyle name="Normal 2 2 2 2 14 2 3" xfId="55881" xr:uid="{F9048D03-52B3-44B5-AC74-1AF0184A9FE8}"/>
    <cellStyle name="Normal 2 2 2 2 14 2 3 2" xfId="55882" xr:uid="{46F27BEA-E07E-47C5-B9F7-AB974715D02F}"/>
    <cellStyle name="Normal 2 2 2 2 14 2 4" xfId="55883" xr:uid="{E95A1EF0-F9F6-4729-88A5-CDA6C3FEC400}"/>
    <cellStyle name="Normal 2 2 2 2 14 3" xfId="55884" xr:uid="{834ED7D1-7D5A-4AD8-BA7D-424FC364129F}"/>
    <cellStyle name="Normal 2 2 2 2 14 3 2" xfId="55885" xr:uid="{B393D8A8-4CDB-4727-9CA6-280E0B8EEFD3}"/>
    <cellStyle name="Normal 2 2 2 2 14 3 2 2" xfId="55886" xr:uid="{11510DFD-FCA8-402B-8617-BC323BC12E8C}"/>
    <cellStyle name="Normal 2 2 2 2 14 3 2 2 2" xfId="55887" xr:uid="{B0B015FC-DB1C-4872-8613-7E202687DDC6}"/>
    <cellStyle name="Normal 2 2 2 2 14 3 2 3" xfId="55888" xr:uid="{8A0A0C50-BAA9-49CA-A868-74BA63E9B2AE}"/>
    <cellStyle name="Normal 2 2 2 2 14 3 2 3 2" xfId="55889" xr:uid="{C7EC4A07-CF97-47C9-ADC0-49E1BE129758}"/>
    <cellStyle name="Normal 2 2 2 2 14 3 2 4" xfId="55890" xr:uid="{77A9D3CF-1C0C-4939-A2A5-E36B29308510}"/>
    <cellStyle name="Normal 2 2 2 2 14 3 2 4 2" xfId="55891" xr:uid="{FC0E9235-1EDC-4665-BCEC-5FB3F7D69AE4}"/>
    <cellStyle name="Normal 2 2 2 2 14 3 2 5" xfId="55892" xr:uid="{129C8175-6F15-4553-B26E-1C1908F22BE7}"/>
    <cellStyle name="Normal 2 2 2 2 14 3 3" xfId="55893" xr:uid="{CA8BB87E-9357-4E21-8243-B9EAD94D27AA}"/>
    <cellStyle name="Normal 2 2 2 2 14 3 3 2" xfId="55894" xr:uid="{209DB442-020F-451C-9F2A-5ABAC8000070}"/>
    <cellStyle name="Normal 2 2 2 2 14 3 4" xfId="55895" xr:uid="{1625A681-69CA-4549-9E0B-867A4676C2E5}"/>
    <cellStyle name="Normal 2 2 2 2 14 4" xfId="55896" xr:uid="{D991A2B2-0DA8-4FFF-92AE-9BAEE927AFD3}"/>
    <cellStyle name="Normal 2 2 2 2 14 4 2" xfId="55897" xr:uid="{4C39C4E5-3A97-4F49-89BC-E89B0B1E5F89}"/>
    <cellStyle name="Normal 2 2 2 2 14 4 2 2" xfId="55898" xr:uid="{AB5B34B0-C573-44EF-9111-AAE3DEFAA46B}"/>
    <cellStyle name="Normal 2 2 2 2 14 4 2 2 2" xfId="55899" xr:uid="{72FA4881-8569-4778-9E4E-1FFD1C96EFCD}"/>
    <cellStyle name="Normal 2 2 2 2 14 4 2 2 2 2" xfId="55900" xr:uid="{E10104AA-AAE5-4F08-87CE-030C058AAD37}"/>
    <cellStyle name="Normal 2 2 2 2 14 4 2 2 3" xfId="55901" xr:uid="{C597200D-0C45-4666-950C-86E7EC9249A6}"/>
    <cellStyle name="Normal 2 2 2 2 14 4 2 2 3 2" xfId="55902" xr:uid="{A224574D-4669-4985-A11C-867F3E85EDC4}"/>
    <cellStyle name="Normal 2 2 2 2 14 4 2 2 4" xfId="55903" xr:uid="{B9D2DB10-2FC6-4029-8A1E-C4B6EE420074}"/>
    <cellStyle name="Normal 2 2 2 2 14 4 2 2 4 2" xfId="55904" xr:uid="{3B29324B-E9D9-4F61-8DBD-C279224BFA81}"/>
    <cellStyle name="Normal 2 2 2 2 14 4 2 2 5" xfId="55905" xr:uid="{C1A6AF37-706F-46FE-A9FF-CB5D32DDEFB2}"/>
    <cellStyle name="Normal 2 2 2 2 14 4 2 2 5 2" xfId="55906" xr:uid="{D1D49F17-D974-49D8-B867-04583E0BC7E1}"/>
    <cellStyle name="Normal 2 2 2 2 14 4 2 2 6" xfId="55907" xr:uid="{43BCFAF5-D71C-4385-84EC-20A41DD96472}"/>
    <cellStyle name="Normal 2 2 2 2 14 4 2 3" xfId="55908" xr:uid="{452C6CA6-035E-4C5F-B290-7B263B0FED78}"/>
    <cellStyle name="Normal 2 2 2 2 14 4 2 3 2" xfId="55909" xr:uid="{A22B7936-31CF-41ED-81D4-4CD0D613C79B}"/>
    <cellStyle name="Normal 2 2 2 2 14 4 2 4" xfId="55910" xr:uid="{8D71C48F-DFCE-4E7D-9FB4-FB3263646AED}"/>
    <cellStyle name="Normal 2 2 2 2 14 4 3" xfId="55911" xr:uid="{7A4ED3FD-7428-4C64-9B45-982D33376A1F}"/>
    <cellStyle name="Normal 2 2 2 2 14 4 3 2" xfId="55912" xr:uid="{83A742F7-38CE-48C5-A62B-EFBC24B0BAD4}"/>
    <cellStyle name="Normal 2 2 2 2 14 4 4" xfId="55913" xr:uid="{14814F02-C3F7-40E4-8DAA-4B6DBE915D8B}"/>
    <cellStyle name="Normal 2 2 2 2 14 5" xfId="55914" xr:uid="{3D97B930-634E-46AC-BE09-4BD0974A542E}"/>
    <cellStyle name="Normal 2 2 2 2 14 6" xfId="55915" xr:uid="{E7B65845-EEBF-4ADC-9E58-E641A5DDED2C}"/>
    <cellStyle name="Normal 2 2 2 2 14 6 2" xfId="55916" xr:uid="{66AB2244-33D9-4830-9799-C01062BB899A}"/>
    <cellStyle name="Normal 2 2 2 2 14 6 2 2" xfId="55917" xr:uid="{C82B0514-DD6E-43C9-B9E5-676A094AACB4}"/>
    <cellStyle name="Normal 2 2 2 2 14 6 3" xfId="55918" xr:uid="{3D4DFF89-CDA3-4FD7-A4A1-33410AD5BAC0}"/>
    <cellStyle name="Normal 2 2 2 2 14 6 3 2" xfId="55919" xr:uid="{C24F9B80-97AA-4288-8E94-AEA07FDC64E5}"/>
    <cellStyle name="Normal 2 2 2 2 14 6 4" xfId="55920" xr:uid="{A3309B8D-60F7-4C08-AAD9-E91CEC9940AB}"/>
    <cellStyle name="Normal 2 2 2 2 14 7" xfId="55921" xr:uid="{9416AFDC-0E4A-4477-BC0F-9C6CC7E03596}"/>
    <cellStyle name="Normal 2 2 2 2 14 7 2" xfId="55922" xr:uid="{31314178-3CC3-43F3-A226-725F9792A6A9}"/>
    <cellStyle name="Normal 2 2 2 2 14 8" xfId="55923" xr:uid="{958802B4-C53C-4DBD-A52D-531BC2367BE1}"/>
    <cellStyle name="Normal 2 2 2 2 14 8 2" xfId="55924" xr:uid="{9A2A4AB0-60B6-4035-BC7D-DD6AC814B332}"/>
    <cellStyle name="Normal 2 2 2 2 14 9" xfId="55925" xr:uid="{C58E8515-3CD7-4624-926A-40C08E0AB675}"/>
    <cellStyle name="Normal 2 2 2 2 14 9 2" xfId="55926" xr:uid="{97164612-4104-4C11-ADF5-36A71FFA6745}"/>
    <cellStyle name="Normal 2 2 2 2 15" xfId="55927" xr:uid="{F7FF7D49-DFA9-4A2A-8BA3-19A8EB2E0E5F}"/>
    <cellStyle name="Normal 2 2 2 2 15 2" xfId="55928" xr:uid="{F9218CDD-E05A-4F82-9DDF-E369C32189AF}"/>
    <cellStyle name="Normal 2 2 2 2 15 2 2" xfId="55929" xr:uid="{A5790B32-3977-4168-8260-501156332FF1}"/>
    <cellStyle name="Normal 2 2 2 2 15 2 2 2" xfId="55930" xr:uid="{9CCAC2E4-5FCF-400C-A1E5-E12DFCABDA02}"/>
    <cellStyle name="Normal 2 2 2 2 15 2 3" xfId="55931" xr:uid="{300D6A64-31B2-4037-9297-B338E1BCF103}"/>
    <cellStyle name="Normal 2 2 2 2 15 3" xfId="55932" xr:uid="{58A70B2C-AE21-4828-86EE-8B84934F18BA}"/>
    <cellStyle name="Normal 2 2 2 2 15 3 2" xfId="55933" xr:uid="{6F2DDFA6-3D86-439A-923C-D867AC3921B4}"/>
    <cellStyle name="Normal 2 2 2 2 15 4" xfId="55934" xr:uid="{778F0A60-A110-4A91-BABF-B7518376F9AC}"/>
    <cellStyle name="Normal 2 2 2 2 16" xfId="55935" xr:uid="{93D83E79-F9CA-4B09-A639-0F4C20F48240}"/>
    <cellStyle name="Normal 2 2 2 2 16 2" xfId="55936" xr:uid="{81BA92B4-8C0A-4181-ABC5-AB9F1402BEA4}"/>
    <cellStyle name="Normal 2 2 2 2 16 2 2" xfId="55937" xr:uid="{6845E2DA-AF93-46F5-BE76-CBE846A824A3}"/>
    <cellStyle name="Normal 2 2 2 2 16 3" xfId="55938" xr:uid="{3B0FC00A-E257-4C8F-AC97-311118AD88DC}"/>
    <cellStyle name="Normal 2 2 2 2 17" xfId="55939" xr:uid="{35C98762-C5C6-488E-8943-D1A84AC97C40}"/>
    <cellStyle name="Normal 2 2 2 2 17 2" xfId="55940" xr:uid="{C5E65A61-7A76-40DA-8C61-D8034FC2C8F5}"/>
    <cellStyle name="Normal 2 2 2 2 17 2 2" xfId="55941" xr:uid="{7370B75D-0655-47A9-AFE7-FB0E41D37B59}"/>
    <cellStyle name="Normal 2 2 2 2 17 3" xfId="55942" xr:uid="{9909AB90-FCB5-41B4-937C-8D2ED8CA3A3E}"/>
    <cellStyle name="Normal 2 2 2 2 18" xfId="55943" xr:uid="{49A4C42B-4529-4754-8420-1DF0310DF7E2}"/>
    <cellStyle name="Normal 2 2 2 2 18 2" xfId="55944" xr:uid="{0121DDA5-CD7C-4FF0-976A-678DCD5EE51F}"/>
    <cellStyle name="Normal 2 2 2 2 18 2 2" xfId="55945" xr:uid="{7CCF6973-06B3-44F1-814F-B4A3F3D070AF}"/>
    <cellStyle name="Normal 2 2 2 2 18 3" xfId="55946" xr:uid="{056DC774-5CD7-4F0E-9B37-4C2E1F1BD52B}"/>
    <cellStyle name="Normal 2 2 2 2 19" xfId="55947" xr:uid="{5369CE63-C7E1-4B63-B7FC-904AB160F1B8}"/>
    <cellStyle name="Normal 2 2 2 2 19 2" xfId="55948" xr:uid="{87B9542F-FADB-468B-AB1B-05C147B0E7F8}"/>
    <cellStyle name="Normal 2 2 2 2 2" xfId="55949" xr:uid="{A1E53921-A1C6-471B-9213-D27D03A36B9A}"/>
    <cellStyle name="Normal 2 2 2 2 2 2" xfId="55950" xr:uid="{86AAC9EE-313F-4A8D-BCE8-A5F271DEE0DB}"/>
    <cellStyle name="Normal 2 2 2 2 2 2 2" xfId="55951" xr:uid="{2221B5DE-CB86-49EB-8CB0-9DFF52E3FEDB}"/>
    <cellStyle name="Normal 2 2 2 2 2 2 2 2" xfId="55952" xr:uid="{E4F93232-0204-4AAA-A219-7F80A5626508}"/>
    <cellStyle name="Normal 2 2 2 2 2 2 2 2 2" xfId="55953" xr:uid="{B98329B5-9F8F-4062-A8E2-CC8932475FF3}"/>
    <cellStyle name="Normal 2 2 2 2 2 2 2 3" xfId="55954" xr:uid="{0A2FBA15-3DFA-426F-A432-6EE39D48A40E}"/>
    <cellStyle name="Normal 2 2 2 2 2 2 3" xfId="55955" xr:uid="{E718274B-5A71-4B90-AF5F-F9D68A749F49}"/>
    <cellStyle name="Normal 2 2 2 2 2 2 3 2" xfId="55956" xr:uid="{7E0FEE92-0A51-428F-A96B-7E496C435801}"/>
    <cellStyle name="Normal 2 2 2 2 2 2 4" xfId="55957" xr:uid="{3A0C5549-1306-4A7C-A8B5-0AA8FA8024AE}"/>
    <cellStyle name="Normal 2 2 2 2 2 3" xfId="55958" xr:uid="{1F28E5C4-9DB6-4A6E-95BC-3BB7E13CF091}"/>
    <cellStyle name="Normal 2 2 2 2 2 3 2" xfId="55959" xr:uid="{F5AC3EE2-6D4E-4A08-A04F-9EFB0A41C5AB}"/>
    <cellStyle name="Normal 2 2 2 2 2 4" xfId="55960" xr:uid="{EE19DC63-1F76-443E-9AC9-4E1D8CBB1AEC}"/>
    <cellStyle name="Normal 2 2 2 2 20" xfId="55961" xr:uid="{609CB43D-9EC8-4AA3-A5AC-461A52C8EFC1}"/>
    <cellStyle name="Normal 2 2 2 2 3" xfId="55962" xr:uid="{93FACD22-6F56-4C9F-B997-F071FA093702}"/>
    <cellStyle name="Normal 2 2 2 2 3 2" xfId="55963" xr:uid="{C94558FA-C6F9-4159-88F3-E64665C93812}"/>
    <cellStyle name="Normal 2 2 2 2 3 2 2" xfId="55964" xr:uid="{7084E580-4E28-481D-BD56-24BC61AFD0DC}"/>
    <cellStyle name="Normal 2 2 2 2 3 3" xfId="55965" xr:uid="{A9A6F506-CCF0-4A53-84F4-832AA42B2E46}"/>
    <cellStyle name="Normal 2 2 2 2 4" xfId="55966" xr:uid="{2E2EE5D1-07C8-48AD-B18F-63B6F37FCE0B}"/>
    <cellStyle name="Normal 2 2 2 2 4 2" xfId="55967" xr:uid="{B6B34A77-98A8-4CC8-9DA4-8AB8531F16EE}"/>
    <cellStyle name="Normal 2 2 2 2 4 2 2" xfId="55968" xr:uid="{BA7A2769-5A27-43E8-8554-A634FA6F9874}"/>
    <cellStyle name="Normal 2 2 2 2 4 3" xfId="55969" xr:uid="{23FC93D0-49D9-4468-8172-6DAF21CABFAD}"/>
    <cellStyle name="Normal 2 2 2 2 5" xfId="55970" xr:uid="{5EE2F867-2435-4EED-8DAF-42ACB46E51F6}"/>
    <cellStyle name="Normal 2 2 2 2 5 2" xfId="55971" xr:uid="{6A585A91-76FB-4F4E-8A34-0B67500C7E86}"/>
    <cellStyle name="Normal 2 2 2 2 5 2 2" xfId="55972" xr:uid="{1A81987C-AB90-450E-A390-2ADCFA38A6EC}"/>
    <cellStyle name="Normal 2 2 2 2 5 3" xfId="55973" xr:uid="{FA2B1B1B-8B95-4AC3-9CAF-E58E4F00477E}"/>
    <cellStyle name="Normal 2 2 2 2 6" xfId="55974" xr:uid="{EAD63CE0-E344-4396-8013-9E854BA85FDF}"/>
    <cellStyle name="Normal 2 2 2 2 6 2" xfId="55975" xr:uid="{BA0E4C14-2BA8-442F-B0F4-780B9ED91640}"/>
    <cellStyle name="Normal 2 2 2 2 6 2 2" xfId="55976" xr:uid="{CD11BB1B-4664-446F-A5CE-7BD21928D054}"/>
    <cellStyle name="Normal 2 2 2 2 6 3" xfId="55977" xr:uid="{4A1E63C3-A3D5-4996-8701-2DDDC19DCAF1}"/>
    <cellStyle name="Normal 2 2 2 2 7" xfId="55978" xr:uid="{741D3DFA-3C3B-4244-9841-C9ACC846E8E5}"/>
    <cellStyle name="Normal 2 2 2 2 7 2" xfId="55979" xr:uid="{E9F1F954-C325-4F7A-815A-32ACD8A4BDFA}"/>
    <cellStyle name="Normal 2 2 2 2 7 2 2" xfId="55980" xr:uid="{D7A6D164-F549-403C-9B68-8EE28AC1597E}"/>
    <cellStyle name="Normal 2 2 2 2 7 2 2 2" xfId="55981" xr:uid="{A44DD2D0-B8A4-43CC-A2E9-7D6341898A0E}"/>
    <cellStyle name="Normal 2 2 2 2 7 2 2 2 2" xfId="55982" xr:uid="{4D5C7E80-D23F-4663-ACFF-73BEF9E90D82}"/>
    <cellStyle name="Normal 2 2 2 2 7 2 2 3" xfId="55983" xr:uid="{A43A0D94-F7FC-4995-8E4A-788A4FEF0051}"/>
    <cellStyle name="Normal 2 2 2 2 7 2 3" xfId="55984" xr:uid="{578E7EA8-BA7C-4F63-9B10-67DA7777EC61}"/>
    <cellStyle name="Normal 2 2 2 2 7 2 3 2" xfId="55985" xr:uid="{08D53B4F-F277-46E2-B134-F48CD62B10C3}"/>
    <cellStyle name="Normal 2 2 2 2 7 2 3 3" xfId="55986" xr:uid="{76359AD0-C3EB-4354-B574-D476B28D1319}"/>
    <cellStyle name="Normal 2 2 2 2 7 2 3 4" xfId="55987" xr:uid="{FFCA73F2-7B47-48FC-8D93-BAFE98ADF5F1}"/>
    <cellStyle name="Normal 2 2 2 2 7 2 4" xfId="55988" xr:uid="{523C1209-D2F3-4F19-82DA-546B84D1F18D}"/>
    <cellStyle name="Normal 2 2 2 2 7 3" xfId="55989" xr:uid="{49FE4557-E188-4D59-928F-561F93989104}"/>
    <cellStyle name="Normal 2 2 2 2 7 3 2" xfId="55990" xr:uid="{0DF2D227-70E8-4DFD-A8F9-FC944E0C8B2C}"/>
    <cellStyle name="Normal 2 2 2 2 7 3 2 2" xfId="55991" xr:uid="{7D31ECC5-F508-4F42-BDA8-8386C61DE7D2}"/>
    <cellStyle name="Normal 2 2 2 2 7 3 2 2 2" xfId="55992" xr:uid="{D00B331F-1E8E-48FB-B89F-78DA83F8A061}"/>
    <cellStyle name="Normal 2 2 2 2 7 3 2 3" xfId="55993" xr:uid="{BF47FD8A-3996-4F58-A809-A778BE2F0274}"/>
    <cellStyle name="Normal 2 2 2 2 7 3 3" xfId="55994" xr:uid="{83718483-0F94-4BD5-9E04-D2E633E24218}"/>
    <cellStyle name="Normal 2 2 2 2 7 3 3 2" xfId="55995" xr:uid="{6CF1D0E9-73E1-415D-9907-4704AB35DA66}"/>
    <cellStyle name="Normal 2 2 2 2 7 3 4" xfId="55996" xr:uid="{BEC7BAC3-0289-4AC6-BD2E-B6C077D23704}"/>
    <cellStyle name="Normal 2 2 2 2 7 4" xfId="55997" xr:uid="{99D4596E-7AB6-4CBD-9FB5-7334111823D9}"/>
    <cellStyle name="Normal 2 2 2 2 7 4 2" xfId="55998" xr:uid="{EF9ABE72-7441-4914-B0CD-BAABA31BA1D3}"/>
    <cellStyle name="Normal 2 2 2 2 7 4 2 2" xfId="55999" xr:uid="{49844A29-EF48-4FCA-B41F-CC7BB2414859}"/>
    <cellStyle name="Normal 2 2 2 2 7 4 2 2 2" xfId="56000" xr:uid="{FAC7DB75-A3AD-421C-ACF2-9F612D939EC4}"/>
    <cellStyle name="Normal 2 2 2 2 7 4 2 3" xfId="56001" xr:uid="{050F9723-199F-4B00-A2E4-BAD99F01D750}"/>
    <cellStyle name="Normal 2 2 2 2 7 4 3" xfId="56002" xr:uid="{0CB1D4EC-94C2-455D-8662-0BAF68046BEC}"/>
    <cellStyle name="Normal 2 2 2 2 7 4 3 2" xfId="56003" xr:uid="{85BBBABB-F357-4F6F-94D4-DB474895E8DA}"/>
    <cellStyle name="Normal 2 2 2 2 7 4 3 2 2" xfId="56004" xr:uid="{982610CA-1A63-4F7F-AFD5-3F3F360428C3}"/>
    <cellStyle name="Normal 2 2 2 2 7 4 3 3" xfId="56005" xr:uid="{8FC27D53-DA7C-460B-AD2B-861AA862DC2C}"/>
    <cellStyle name="Normal 2 2 2 2 7 4 4" xfId="56006" xr:uid="{7F18EC74-83FD-46FB-9130-2A5987318D75}"/>
    <cellStyle name="Normal 2 2 2 2 7 4 4 2" xfId="56007" xr:uid="{1235084F-92FB-4526-AB59-49B4D98349B3}"/>
    <cellStyle name="Normal 2 2 2 2 7 4 4 2 2" xfId="56008" xr:uid="{F2649730-3849-4647-A3EA-54970325B270}"/>
    <cellStyle name="Normal 2 2 2 2 7 4 4 3" xfId="56009" xr:uid="{4738D57F-8241-4B7E-B269-499F61996FB3}"/>
    <cellStyle name="Normal 2 2 2 2 7 4 4 4" xfId="56010" xr:uid="{1C57733B-2FDB-4A63-8915-0904E05BBBA2}"/>
    <cellStyle name="Normal 2 2 2 2 7 4 4 5" xfId="56011" xr:uid="{3B705ACD-1883-42EA-BC24-41D59C445FB5}"/>
    <cellStyle name="Normal 2 2 2 2 7 4 5" xfId="56012" xr:uid="{F21818FE-8F7E-47A6-9997-64E45D8F4031}"/>
    <cellStyle name="Normal 2 2 2 2 7 4 5 2" xfId="56013" xr:uid="{E9A02A29-132C-4BCD-BB71-26F9D5EBA6C9}"/>
    <cellStyle name="Normal 2 2 2 2 7 4 5 2 2" xfId="56014" xr:uid="{8ECB4072-2808-4E8E-9172-A7558DBB6028}"/>
    <cellStyle name="Normal 2 2 2 2 7 4 5 2 2 2" xfId="56015" xr:uid="{CA666A9B-C7E1-4985-9B81-926AD340C373}"/>
    <cellStyle name="Normal 2 2 2 2 7 4 5 2 3" xfId="56016" xr:uid="{0842CCAE-FC0E-45FB-A924-A0B49D0FA29E}"/>
    <cellStyle name="Normal 2 2 2 2 7 4 5 3" xfId="56017" xr:uid="{5A32124A-A460-41A2-ABF2-6A291A88B254}"/>
    <cellStyle name="Normal 2 2 2 2 7 4 5 3 2" xfId="56018" xr:uid="{06D0647F-9F74-4AE0-A05F-9845DC5BEF05}"/>
    <cellStyle name="Normal 2 2 2 2 7 4 5 4" xfId="56019" xr:uid="{3CD4750E-CF12-4957-B040-6929FC6AA30A}"/>
    <cellStyle name="Normal 2 2 2 2 7 4 6" xfId="56020" xr:uid="{CBB0E12D-D5CC-48A6-BC54-336A434598AB}"/>
    <cellStyle name="Normal 2 2 2 2 7 4 6 2" xfId="56021" xr:uid="{E070CBAD-07F3-45B0-9FA1-BF182E02F6FA}"/>
    <cellStyle name="Normal 2 2 2 2 7 4 7" xfId="56022" xr:uid="{DA076BC1-1C35-4290-9C3A-E73B4809DCA3}"/>
    <cellStyle name="Normal 2 2 2 2 7 5" xfId="56023" xr:uid="{10035AF3-8FBE-4045-AE84-333E7A473917}"/>
    <cellStyle name="Normal 2 2 2 2 7 5 2" xfId="56024" xr:uid="{0149B4CF-65A2-4F6D-9523-593FD6C0BAC8}"/>
    <cellStyle name="Normal 2 2 2 2 7 5 2 2" xfId="56025" xr:uid="{3570C7D6-F61A-47AF-8777-F4748C7743A0}"/>
    <cellStyle name="Normal 2 2 2 2 7 5 3" xfId="56026" xr:uid="{54038DE2-9B4D-4AEA-9A15-2343B877CC7D}"/>
    <cellStyle name="Normal 2 2 2 2 7 6" xfId="56027" xr:uid="{5E98C2E8-670E-4E22-9040-407DAFBB52E9}"/>
    <cellStyle name="Normal 2 2 2 2 7 6 2" xfId="56028" xr:uid="{316C2C6E-A832-4F2F-8B8E-DD66FC3A4E7E}"/>
    <cellStyle name="Normal 2 2 2 2 7 6 2 2" xfId="56029" xr:uid="{57B55048-3A6F-4E41-A090-3185EAEA0B0F}"/>
    <cellStyle name="Normal 2 2 2 2 7 6 2 2 2" xfId="56030" xr:uid="{FAFC81A3-A6C3-4500-94A2-0D92494E343E}"/>
    <cellStyle name="Normal 2 2 2 2 7 6 2 3" xfId="56031" xr:uid="{09A77AC0-32DC-4F91-AE57-216C476099AA}"/>
    <cellStyle name="Normal 2 2 2 2 7 6 3" xfId="56032" xr:uid="{6A660A67-9B4C-4D34-9D56-8AF0FF213D8B}"/>
    <cellStyle name="Normal 2 2 2 2 7 6 3 2" xfId="56033" xr:uid="{BA3AD01A-0D6B-4673-B2BE-9053DB1A5ED3}"/>
    <cellStyle name="Normal 2 2 2 2 7 6 4" xfId="56034" xr:uid="{160E9DB0-E1E9-41B4-AEB1-EEB6CE206FB1}"/>
    <cellStyle name="Normal 2 2 2 2 7 7" xfId="56035" xr:uid="{2617AFC9-32FD-4BA5-9031-6EEE1C62E752}"/>
    <cellStyle name="Normal 2 2 2 2 7 7 2" xfId="56036" xr:uid="{5A90F2FB-8C7E-444C-ACA1-9A42E8CE73CB}"/>
    <cellStyle name="Normal 2 2 2 2 7 7 2 2" xfId="56037" xr:uid="{1C16F50A-E5ED-4C5E-9663-C981BAFE8E64}"/>
    <cellStyle name="Normal 2 2 2 2 7 7 2 2 2" xfId="56038" xr:uid="{3ED99B49-DF90-40BA-9BB1-73F6F90A3CA5}"/>
    <cellStyle name="Normal 2 2 2 2 7 7 2 3" xfId="56039" xr:uid="{2A27CBA5-9E54-4FDB-BD02-99E522B9542B}"/>
    <cellStyle name="Normal 2 2 2 2 7 7 3" xfId="56040" xr:uid="{27E9B8E2-97D1-4209-BBA1-BABDC1B5DC9C}"/>
    <cellStyle name="Normal 2 2 2 2 7 7 3 2" xfId="56041" xr:uid="{C4CBD86F-A29F-4DF0-9578-F2676002B6E2}"/>
    <cellStyle name="Normal 2 2 2 2 7 7 4" xfId="56042" xr:uid="{2549D450-E7B0-4919-AD67-F4B0338CFC24}"/>
    <cellStyle name="Normal 2 2 2 2 7 8" xfId="56043" xr:uid="{2CE083FD-EE88-4C8A-8A17-9A912161C51D}"/>
    <cellStyle name="Normal 2 2 2 2 7 8 2" xfId="56044" xr:uid="{9780A321-BF3B-4C7C-A6A2-D89F79DBA137}"/>
    <cellStyle name="Normal 2 2 2 2 7 9" xfId="56045" xr:uid="{5B476EDB-4429-49C0-8233-3C8CCBEB5671}"/>
    <cellStyle name="Normal 2 2 2 2 8" xfId="56046" xr:uid="{191DBD2F-7309-40BC-9450-38DD1E607A36}"/>
    <cellStyle name="Normal 2 2 2 2 8 2" xfId="56047" xr:uid="{69BFA23D-A44A-408C-A845-22B818FEEDA4}"/>
    <cellStyle name="Normal 2 2 2 2 8 2 2" xfId="56048" xr:uid="{DE7A276D-2D04-4F67-80C3-9B38D68E1C14}"/>
    <cellStyle name="Normal 2 2 2 2 8 2 2 2" xfId="56049" xr:uid="{933AC419-A3BF-4A16-B978-3FED618F8CCE}"/>
    <cellStyle name="Normal 2 2 2 2 8 2 3" xfId="56050" xr:uid="{07E6AA64-AE4B-4CF3-9D14-B9B2D8175F97}"/>
    <cellStyle name="Normal 2 2 2 2 8 3" xfId="56051" xr:uid="{245942C5-8535-49D8-A47C-6066D7245F2C}"/>
    <cellStyle name="Normal 2 2 2 2 8 3 2" xfId="56052" xr:uid="{2F5F5FE4-BD31-41C6-AAE9-B0FE3690BA14}"/>
    <cellStyle name="Normal 2 2 2 2 8 3 2 2" xfId="56053" xr:uid="{9ED4DE86-3668-4222-9270-E544A009C6FB}"/>
    <cellStyle name="Normal 2 2 2 2 8 3 3" xfId="56054" xr:uid="{4C7C55C4-876C-432E-A7E9-6EE27CEC8479}"/>
    <cellStyle name="Normal 2 2 2 2 8 4" xfId="56055" xr:uid="{58C8398F-D291-4B56-AC30-4263513CA033}"/>
    <cellStyle name="Normal 2 2 2 2 8 4 2" xfId="56056" xr:uid="{37C43AF8-8513-403F-86D8-66273E2B2273}"/>
    <cellStyle name="Normal 2 2 2 2 8 4 2 2" xfId="56057" xr:uid="{CE291F76-CC7A-44A3-9660-2040915CA202}"/>
    <cellStyle name="Normal 2 2 2 2 8 4 2 2 2" xfId="56058" xr:uid="{1022E891-652A-452A-A49C-24447B3762A5}"/>
    <cellStyle name="Normal 2 2 2 2 8 4 2 3" xfId="56059" xr:uid="{1F1ED3D1-4D8D-4CC7-9A82-767915982BE1}"/>
    <cellStyle name="Normal 2 2 2 2 8 4 3" xfId="56060" xr:uid="{C26D1DC9-DC38-4003-902E-67939B7A537A}"/>
    <cellStyle name="Normal 2 2 2 2 8 4 3 2" xfId="56061" xr:uid="{CAC2A71D-D29B-4628-A150-5AB36F91E302}"/>
    <cellStyle name="Normal 2 2 2 2 8 4 3 2 2" xfId="56062" xr:uid="{FDD79779-C6D6-49DF-A725-7B213FB5D8BF}"/>
    <cellStyle name="Normal 2 2 2 2 8 4 3 2 2 2" xfId="56063" xr:uid="{DEA956BF-E8CB-4728-9331-36E7F932C35D}"/>
    <cellStyle name="Normal 2 2 2 2 8 4 3 2 3" xfId="56064" xr:uid="{1494746E-D1D1-486C-B1CC-D22A6706026F}"/>
    <cellStyle name="Normal 2 2 2 2 8 4 3 3" xfId="56065" xr:uid="{C2DF01CD-237C-4DF8-8082-2EECAFE8A607}"/>
    <cellStyle name="Normal 2 2 2 2 8 4 3 3 2" xfId="56066" xr:uid="{5486610A-4524-49AE-9878-774A9ED9C101}"/>
    <cellStyle name="Normal 2 2 2 2 8 4 3 4" xfId="56067" xr:uid="{16E7A7E2-8387-4586-A5C0-96E9BA5F7430}"/>
    <cellStyle name="Normal 2 2 2 2 8 4 4" xfId="56068" xr:uid="{59697F9F-53EC-4DA9-BF15-09C4CE033723}"/>
    <cellStyle name="Normal 2 2 2 2 8 4 4 2" xfId="56069" xr:uid="{8B742BFF-0CAD-4DD2-BD93-5E2B81E90BAF}"/>
    <cellStyle name="Normal 2 2 2 2 8 4 4 2 2" xfId="56070" xr:uid="{A70E797A-DCB9-4D91-83F8-38F02BA470E6}"/>
    <cellStyle name="Normal 2 2 2 2 8 4 4 2 2 2" xfId="56071" xr:uid="{CA75C86F-A525-4378-BED6-653A9EF309E9}"/>
    <cellStyle name="Normal 2 2 2 2 8 4 4 2 3" xfId="56072" xr:uid="{B5D09856-B2E4-4326-8668-0E551EBE6FB0}"/>
    <cellStyle name="Normal 2 2 2 2 8 4 4 3" xfId="56073" xr:uid="{C6AF4664-EE2D-47C7-B264-4A6456F93DE0}"/>
    <cellStyle name="Normal 2 2 2 2 8 4 4 3 2" xfId="56074" xr:uid="{F01BC9FC-E889-4523-AFB4-0C77663D16D6}"/>
    <cellStyle name="Normal 2 2 2 2 8 4 4 4" xfId="56075" xr:uid="{5DD81E82-F448-492C-B6E7-8A94BFC0B269}"/>
    <cellStyle name="Normal 2 2 2 2 8 4 4 5" xfId="56076" xr:uid="{F34BCFCA-5770-4530-AFA4-C691574CDD35}"/>
    <cellStyle name="Normal 2 2 2 2 8 4 4 6" xfId="56077" xr:uid="{0E6AB601-5470-4C13-B9EE-6D7FF46ADF43}"/>
    <cellStyle name="Normal 2 2 2 2 8 4 5" xfId="56078" xr:uid="{EA7101D8-6852-43DB-A97F-E287550ACD1A}"/>
    <cellStyle name="Normal 2 2 2 2 8 4 5 2" xfId="56079" xr:uid="{A1FD2E79-BCF5-423B-96E4-600C96197689}"/>
    <cellStyle name="Normal 2 2 2 2 8 4 5 2 2" xfId="56080" xr:uid="{9F68E1B1-1738-4569-9E54-72ABE6CE8C4C}"/>
    <cellStyle name="Normal 2 2 2 2 8 4 6" xfId="56081" xr:uid="{5735759B-2AE7-4913-A3AF-97AF184AB31D}"/>
    <cellStyle name="Normal 2 2 2 2 8 5" xfId="56082" xr:uid="{CA8F9649-ED19-4056-A19B-48C6173DFE2F}"/>
    <cellStyle name="Normal 2 2 2 2 8 5 2" xfId="56083" xr:uid="{3E0911BA-50C0-466E-8AE0-732C83FBB44A}"/>
    <cellStyle name="Normal 2 2 2 2 8 5 2 2" xfId="56084" xr:uid="{4E1A1823-1052-4F7E-9191-8998491D5A1F}"/>
    <cellStyle name="Normal 2 2 2 2 8 5 3" xfId="56085" xr:uid="{102763C8-680C-446C-A4CF-8E86B823A81C}"/>
    <cellStyle name="Normal 2 2 2 2 8 6" xfId="56086" xr:uid="{99518C5B-BE44-4F7B-B690-4E7E7265654A}"/>
    <cellStyle name="Normal 2 2 2 2 8 6 2" xfId="56087" xr:uid="{C7346CA1-415D-4A24-B585-47702AADA969}"/>
    <cellStyle name="Normal 2 2 2 2 8 6 2 2" xfId="56088" xr:uid="{BBCFDB9A-020F-421A-A7A7-84E2663945FF}"/>
    <cellStyle name="Normal 2 2 2 2 8 6 3" xfId="56089" xr:uid="{C5E3B88B-99C8-449C-BB0F-50DDFE293E3C}"/>
    <cellStyle name="Normal 2 2 2 2 8 7" xfId="56090" xr:uid="{C36213F0-B9A1-4E47-8C4E-30456E10F8E7}"/>
    <cellStyle name="Normal 2 2 2 2 8 7 2" xfId="56091" xr:uid="{BF3EAA2D-9E8C-4D3F-A51C-6CE7E685718C}"/>
    <cellStyle name="Normal 2 2 2 2 8 7 2 2" xfId="56092" xr:uid="{181B94B2-458D-4001-AF2F-FCD25F62365B}"/>
    <cellStyle name="Normal 2 2 2 2 8 7 3" xfId="56093" xr:uid="{DC99C9DA-0FCD-4ECF-A0F7-205670D8B003}"/>
    <cellStyle name="Normal 2 2 2 2 8 8" xfId="56094" xr:uid="{1418F1C7-6ED9-4954-9F65-795C1411C1F4}"/>
    <cellStyle name="Normal 2 2 2 2 8 8 2" xfId="56095" xr:uid="{5C0520E0-BCD7-4101-92DB-E172CAB4DD20}"/>
    <cellStyle name="Normal 2 2 2 2 8 9" xfId="56096" xr:uid="{E43598B2-D56B-4843-A85B-3698F0F4ACBF}"/>
    <cellStyle name="Normal 2 2 2 2 9" xfId="56097" xr:uid="{E830CBA5-579C-4FE4-84B4-D67D2830A0E7}"/>
    <cellStyle name="Normal 2 2 2 2 9 2" xfId="56098" xr:uid="{B8F87C34-C10E-4FC0-8B98-80001BA20A19}"/>
    <cellStyle name="Normal 2 2 2 2 9 2 2" xfId="56099" xr:uid="{7E23AA5D-B2E3-40AE-8E8F-B3B4A96EC63C}"/>
    <cellStyle name="Normal 2 2 2 2 9 2 2 2" xfId="56100" xr:uid="{90EE5C44-C40C-43CC-B50F-78FAAF0EDF45}"/>
    <cellStyle name="Normal 2 2 2 2 9 2 3" xfId="56101" xr:uid="{B0D94DEA-48AB-4D4F-A2E5-DC1B8AC9E7E5}"/>
    <cellStyle name="Normal 2 2 2 2 9 3" xfId="56102" xr:uid="{F8266BEA-DA8E-40A4-963E-7CDBDF8DCEDD}"/>
    <cellStyle name="Normal 2 2 2 2 9 3 2" xfId="56103" xr:uid="{BD9FE9A0-3A58-4A63-B2F9-2DAAD6FF092F}"/>
    <cellStyle name="Normal 2 2 2 2 9 4" xfId="56104" xr:uid="{F16C5294-981E-4764-A362-1440344B23E8}"/>
    <cellStyle name="Normal 2 2 2 3" xfId="56105" xr:uid="{02DCF061-AA7B-4D35-8868-13B1FFD4412E}"/>
    <cellStyle name="Normal 2 2 2 3 2" xfId="56106" xr:uid="{1BA6D5DF-6094-4945-88B1-D8E9A9F5306B}"/>
    <cellStyle name="Normal 2 2 2 3 3" xfId="56107" xr:uid="{D3016188-C904-46EC-95D1-80E06B7D06C4}"/>
    <cellStyle name="Normal 2 2 2 3 3 2" xfId="56108" xr:uid="{1E8359FF-76C1-4A40-B2F8-6DA86140B4FE}"/>
    <cellStyle name="Normal 2 2 2 3 4" xfId="56109" xr:uid="{45315F30-2CE4-427B-8927-1909C04FA091}"/>
    <cellStyle name="Normal 2 2 2 4" xfId="56110" xr:uid="{27FEE0B0-B59E-40BE-9271-CA6A435A08A0}"/>
    <cellStyle name="Normal 2 2 2 4 2" xfId="56111" xr:uid="{C667E048-8A95-4096-A269-1D13D57C516D}"/>
    <cellStyle name="Normal 2 2 2 4 3" xfId="56112" xr:uid="{005E84DF-4FD7-48F3-9C83-3F01B82627E0}"/>
    <cellStyle name="Normal 2 2 2 4 3 2" xfId="56113" xr:uid="{91946299-A78B-427C-BE47-AA5972839EE7}"/>
    <cellStyle name="Normal 2 2 2 4 4" xfId="56114" xr:uid="{F164537D-00E0-448C-A076-EBF890D2EF6E}"/>
    <cellStyle name="Normal 2 2 2 5" xfId="56115" xr:uid="{BE66BF67-25F8-4734-B418-BEFD77FA0294}"/>
    <cellStyle name="Normal 2 2 2 5 2" xfId="56116" xr:uid="{39411EFB-D5FF-4C6D-BCD5-38F596B90AA8}"/>
    <cellStyle name="Normal 2 2 2 5 3" xfId="56117" xr:uid="{3209A3E7-AA1D-4A1F-B8F1-AE380D71ACAF}"/>
    <cellStyle name="Normal 2 2 2 5 3 2" xfId="56118" xr:uid="{2BF7259D-3B11-4EAB-A0AC-A3574FAC8148}"/>
    <cellStyle name="Normal 2 2 2 5 4" xfId="56119" xr:uid="{3BE831A7-B059-407D-8273-1B4C0FA3A4B4}"/>
    <cellStyle name="Normal 2 2 2 6" xfId="56120" xr:uid="{E7E31C27-DF24-496F-9DDF-B165A27EDBCA}"/>
    <cellStyle name="Normal 2 2 2 6 2" xfId="56121" xr:uid="{10393970-338D-4AB8-90CB-087154239C93}"/>
    <cellStyle name="Normal 2 2 2 6 2 2" xfId="56122" xr:uid="{D3A83936-EC0A-478D-82A3-84503DBC66EA}"/>
    <cellStyle name="Normal 2 2 2 6 3" xfId="56123" xr:uid="{7CC86D22-09A8-46E9-A171-357F3B670EE6}"/>
    <cellStyle name="Normal 2 2 2 7" xfId="56124" xr:uid="{3D911B00-0C83-4FBB-A0E5-35F962036ACB}"/>
    <cellStyle name="Normal 2 2 2 7 2" xfId="56125" xr:uid="{FB9AF395-E239-4D36-9520-9328C758BB84}"/>
    <cellStyle name="Normal 2 2 2 7 2 2" xfId="56126" xr:uid="{387B7267-37E5-4C11-9586-65C72CEEA57F}"/>
    <cellStyle name="Normal 2 2 2 7 3" xfId="56127" xr:uid="{DC3521BD-F2F8-47CC-ADAA-D33B337B03EA}"/>
    <cellStyle name="Normal 2 2 2 8" xfId="56128" xr:uid="{AF4B0144-A6BE-4FAD-8708-EC3767B746D2}"/>
    <cellStyle name="Normal 2 2 2 8 2" xfId="56129" xr:uid="{40C23440-6B7D-4E69-AD6D-E1B46B6F87C6}"/>
    <cellStyle name="Normal 2 2 2 8 2 2" xfId="56130" xr:uid="{9829A327-5438-402A-BD8D-6AEE185DC27A}"/>
    <cellStyle name="Normal 2 2 2 8 2 2 2" xfId="56131" xr:uid="{539F5E9E-82BC-4BF0-8402-5765EF68F64C}"/>
    <cellStyle name="Normal 2 2 2 8 2 3" xfId="56132" xr:uid="{0171F878-804B-45DC-8CB4-B74AB7EDABB3}"/>
    <cellStyle name="Normal 2 2 2 8 3" xfId="56133" xr:uid="{C4939B48-A58F-48D2-8D97-FA80F3C0B4F7}"/>
    <cellStyle name="Normal 2 2 2 8 3 2" xfId="56134" xr:uid="{94ADBC0A-E844-4053-A980-9DD4AD499B3B}"/>
    <cellStyle name="Normal 2 2 2 8 3 2 2" xfId="56135" xr:uid="{F87DCB8B-FB3B-4406-AE43-B9577230AF3C}"/>
    <cellStyle name="Normal 2 2 2 8 3 2 2 2" xfId="56136" xr:uid="{FEFE1600-6419-41D5-84C2-9CCECD0C61A5}"/>
    <cellStyle name="Normal 2 2 2 8 3 2 3" xfId="56137" xr:uid="{DE673C14-BF66-4AAC-9949-77551FF44DF1}"/>
    <cellStyle name="Normal 2 2 2 8 3 3" xfId="56138" xr:uid="{2F9C210F-94CC-4374-8ECE-D118023EA20C}"/>
    <cellStyle name="Normal 2 2 2 8 3 3 2" xfId="56139" xr:uid="{485D5A49-0DCB-4234-9C04-6E58AF80CBEF}"/>
    <cellStyle name="Normal 2 2 2 8 3 4" xfId="56140" xr:uid="{57AAEDB5-E92C-4DF5-A099-7BF2C992E1B1}"/>
    <cellStyle name="Normal 2 2 2 8 4" xfId="56141" xr:uid="{732DF2A3-FE45-4F4D-808C-B942FA4F2FD5}"/>
    <cellStyle name="Normal 2 2 2 8 4 2" xfId="56142" xr:uid="{FE4121DD-43B9-4BA0-9366-99CE7CE84CE2}"/>
    <cellStyle name="Normal 2 2 2 8 4 2 2" xfId="56143" xr:uid="{254E65D6-9FE8-4168-ABE0-C274B1242258}"/>
    <cellStyle name="Normal 2 2 2 8 4 3" xfId="56144" xr:uid="{55AA05FC-19BA-4ED3-B8A7-23CCEB83CEAC}"/>
    <cellStyle name="Normal 2 2 2 8 4 4" xfId="56145" xr:uid="{0E5B35D7-3B13-4E44-8955-B252536AF445}"/>
    <cellStyle name="Normal 2 2 2 8 5" xfId="56146" xr:uid="{4AC55DBF-5E6E-413F-B4A7-FD651BB817A6}"/>
    <cellStyle name="Normal 2 2 2 8 5 2" xfId="56147" xr:uid="{A41815C8-7ECE-4934-80FA-94A2B209B23F}"/>
    <cellStyle name="Normal 2 2 2 8 5 2 2" xfId="56148" xr:uid="{621A669F-D1AE-47DC-94D4-E78624BB3E60}"/>
    <cellStyle name="Normal 2 2 2 8 5 3" xfId="56149" xr:uid="{112DBB7A-1509-4AFE-955A-33499FB38CCF}"/>
    <cellStyle name="Normal 2 2 2 8 6" xfId="56150" xr:uid="{28FCB6FA-DBD6-467E-BBCC-93106F454A36}"/>
    <cellStyle name="Normal 2 2 2 8 6 2" xfId="56151" xr:uid="{0993FE5A-61EE-454C-B449-570E94B2DE0F}"/>
    <cellStyle name="Normal 2 2 2 8 6 2 2" xfId="56152" xr:uid="{5BF9082E-E611-4102-9082-A8B139EDEE64}"/>
    <cellStyle name="Normal 2 2 2 8 6 3" xfId="56153" xr:uid="{B4F8EDC6-8526-4DEE-BF4D-8658377487C5}"/>
    <cellStyle name="Normal 2 2 2 8 7" xfId="56154" xr:uid="{366642CB-1A9F-4653-A097-945D062FB41C}"/>
    <cellStyle name="Normal 2 2 2 8 7 2" xfId="56155" xr:uid="{9C36621C-F02C-4CC0-A5EE-E2BABB92967D}"/>
    <cellStyle name="Normal 2 2 2 8 7 2 2" xfId="56156" xr:uid="{A9536AFB-9130-4A0F-92B7-49BF0341E1A7}"/>
    <cellStyle name="Normal 2 2 2 8 7 3" xfId="56157" xr:uid="{1636575C-21AB-4858-855C-16204C055728}"/>
    <cellStyle name="Normal 2 2 2 8 8" xfId="56158" xr:uid="{B7874F52-C0DC-4ABC-8A28-5937DA7C7FBE}"/>
    <cellStyle name="Normal 2 2 2 8 8 2" xfId="56159" xr:uid="{F17298D8-E23E-41A2-8AAC-784C94F7878B}"/>
    <cellStyle name="Normal 2 2 2 8 9" xfId="56160" xr:uid="{11AF1272-64D9-40A9-B75E-7A9B63527520}"/>
    <cellStyle name="Normal 2 2 2 9" xfId="56161" xr:uid="{3C52691C-55A7-4AAD-A5CC-43F2854BA91E}"/>
    <cellStyle name="Normal 2 2 2 9 10" xfId="56162" xr:uid="{A43F9A69-DDD0-49DE-A507-4686E1E9DC42}"/>
    <cellStyle name="Normal 2 2 2 9 10 2" xfId="56163" xr:uid="{1F0A6FA1-C827-4BE1-95C2-688DF982AD7C}"/>
    <cellStyle name="Normal 2 2 2 9 10 2 2" xfId="56164" xr:uid="{34A486DC-3EB3-4B65-8454-59DAB2D4F5A7}"/>
    <cellStyle name="Normal 2 2 2 9 10 3" xfId="56165" xr:uid="{1BA0365A-64CE-4410-A11F-5B7B37C51375}"/>
    <cellStyle name="Normal 2 2 2 9 11" xfId="56166" xr:uid="{A6DB96BA-4B99-45FE-BE59-D38696779CD0}"/>
    <cellStyle name="Normal 2 2 2 9 11 2" xfId="56167" xr:uid="{74BB5CDC-F6B4-4D32-91EB-7E460515803C}"/>
    <cellStyle name="Normal 2 2 2 9 11 2 2" xfId="56168" xr:uid="{AF5F2443-E688-4B58-AB3F-AC8FA56F6ACD}"/>
    <cellStyle name="Normal 2 2 2 9 11 3" xfId="56169" xr:uid="{2CA02CA9-E30E-413A-82AD-D58624695410}"/>
    <cellStyle name="Normal 2 2 2 9 12" xfId="56170" xr:uid="{85F22A5F-BE51-49A0-9565-0345EB4E31FA}"/>
    <cellStyle name="Normal 2 2 2 9 12 2" xfId="56171" xr:uid="{AE58E3E3-DDAA-4839-92E0-D4AAD5D704BB}"/>
    <cellStyle name="Normal 2 2 2 9 13" xfId="56172" xr:uid="{296C79E7-A183-4B7A-8926-14C49B42E901}"/>
    <cellStyle name="Normal 2 2 2 9 2" xfId="56173" xr:uid="{D6F916FD-2B39-4E3A-B2C4-1695DB005D16}"/>
    <cellStyle name="Normal 2 2 2 9 2 2" xfId="56174" xr:uid="{6B538579-C449-4973-B0D5-1099E86DF5E2}"/>
    <cellStyle name="Normal 2 2 2 9 2 2 2" xfId="56175" xr:uid="{EEE654A8-6D5E-4E8E-A52C-5CA13EC0A1BD}"/>
    <cellStyle name="Normal 2 2 2 9 2 2 2 2" xfId="56176" xr:uid="{AFDF6EF8-1073-4CAE-8D23-4B5A52F41DDF}"/>
    <cellStyle name="Normal 2 2 2 9 2 2 3" xfId="56177" xr:uid="{F7C518DD-3A7D-4842-BF5C-A41A159AA964}"/>
    <cellStyle name="Normal 2 2 2 9 2 3" xfId="56178" xr:uid="{62B89B5B-379E-4DC3-AAA2-F2B1E90F2AB4}"/>
    <cellStyle name="Normal 2 2 2 9 2 3 2" xfId="56179" xr:uid="{9350C07D-8279-4633-B7D2-F41FAABAA0F8}"/>
    <cellStyle name="Normal 2 2 2 9 2 4" xfId="56180" xr:uid="{3C5FC1DB-ADEA-4280-909E-1ED45185822E}"/>
    <cellStyle name="Normal 2 2 2 9 3" xfId="56181" xr:uid="{8D43EB20-D155-4699-ADC6-E09BA17C3881}"/>
    <cellStyle name="Normal 2 2 2 9 3 2" xfId="56182" xr:uid="{992DBCD3-FC7F-4315-80E7-E3AE35E56445}"/>
    <cellStyle name="Normal 2 2 2 9 3 2 2" xfId="56183" xr:uid="{4CAB88DA-87BB-44DC-9C05-DCE25C0C8D11}"/>
    <cellStyle name="Normal 2 2 2 9 3 2 2 2" xfId="56184" xr:uid="{E4ABD6B2-193A-4B4D-8AF6-41BD2257B343}"/>
    <cellStyle name="Normal 2 2 2 9 3 2 3" xfId="56185" xr:uid="{B3E434D1-D3AF-450B-AC5F-1653FB518FC9}"/>
    <cellStyle name="Normal 2 2 2 9 3 3" xfId="56186" xr:uid="{22D2E1B3-254E-4910-A079-CD07D1C079BE}"/>
    <cellStyle name="Normal 2 2 2 9 3 3 2" xfId="56187" xr:uid="{CC100547-A155-4821-8D6B-24D6697E40C1}"/>
    <cellStyle name="Normal 2 2 2 9 3 3 2 2" xfId="56188" xr:uid="{DF4E743A-049A-4858-AE5D-89405365A5C8}"/>
    <cellStyle name="Normal 2 2 2 9 3 3 2 2 2" xfId="56189" xr:uid="{8317AAF0-165D-4CC5-A8FC-ED5FC134F925}"/>
    <cellStyle name="Normal 2 2 2 9 3 3 2 3" xfId="56190" xr:uid="{106D56AD-B0F9-4AD7-8707-7B6F86C7B2D0}"/>
    <cellStyle name="Normal 2 2 2 9 3 3 3" xfId="56191" xr:uid="{79308793-85F3-4640-B581-58254A2CFA11}"/>
    <cellStyle name="Normal 2 2 2 9 3 3 3 2" xfId="56192" xr:uid="{957ED59E-29CD-4D77-A6A5-4194A7FE55C1}"/>
    <cellStyle name="Normal 2 2 2 9 3 3 4" xfId="56193" xr:uid="{CE3CF9E3-ED08-4906-B13F-227659E30B1A}"/>
    <cellStyle name="Normal 2 2 2 9 3 4" xfId="56194" xr:uid="{BD6894E1-BC8F-451B-A802-96108FADC36A}"/>
    <cellStyle name="Normal 2 2 2 9 3 4 2" xfId="56195" xr:uid="{DF95CD59-D3A4-4246-A3E3-14EF44C60FA2}"/>
    <cellStyle name="Normal 2 2 2 9 3 4 2 2" xfId="56196" xr:uid="{929525A1-05B1-4CE6-85D6-35950399D856}"/>
    <cellStyle name="Normal 2 2 2 9 3 4 2 2 2" xfId="56197" xr:uid="{AEEFB15D-DC0D-41F1-B34C-D22C60B66830}"/>
    <cellStyle name="Normal 2 2 2 9 3 4 2 3" xfId="56198" xr:uid="{29EDF367-3B4C-479F-A2EF-548489B60F5A}"/>
    <cellStyle name="Normal 2 2 2 9 3 4 3" xfId="56199" xr:uid="{C9E54E83-39A3-406F-B4BE-44E47F8571F8}"/>
    <cellStyle name="Normal 2 2 2 9 3 4 3 2" xfId="56200" xr:uid="{A25F681B-7BF6-4993-809B-2894F151B774}"/>
    <cellStyle name="Normal 2 2 2 9 3 4 4" xfId="56201" xr:uid="{D037C185-CCCE-42C9-A924-C6D03DE14380}"/>
    <cellStyle name="Normal 2 2 2 9 3 4 5" xfId="56202" xr:uid="{CED3A8F4-8AF1-4BFE-A6AB-853ED7DEE543}"/>
    <cellStyle name="Normal 2 2 2 9 3 4 6" xfId="56203" xr:uid="{37F8CF06-1923-46B3-89EE-24627E734C50}"/>
    <cellStyle name="Normal 2 2 2 9 3 5" xfId="56204" xr:uid="{7752DE61-DAC2-4452-91C5-CAFD4F16E31E}"/>
    <cellStyle name="Normal 2 2 2 9 3 5 2" xfId="56205" xr:uid="{A6F553D6-14C1-4B2F-9B0A-078AD0DBE357}"/>
    <cellStyle name="Normal 2 2 2 9 3 6" xfId="56206" xr:uid="{49847D69-15BE-43A4-8D48-55942A1AEADE}"/>
    <cellStyle name="Normal 2 2 2 9 4" xfId="56207" xr:uid="{2431A57C-9BFC-4AA1-8644-6C00382E516B}"/>
    <cellStyle name="Normal 2 2 2 9 4 2" xfId="56208" xr:uid="{2FD4300D-9011-489C-B81F-BD8304B55F87}"/>
    <cellStyle name="Normal 2 2 2 9 4 2 2" xfId="56209" xr:uid="{6B45786C-28CE-4414-993C-7297ED7C7AF7}"/>
    <cellStyle name="Normal 2 2 2 9 4 2 2 2" xfId="56210" xr:uid="{3BE5B4EC-A9BB-4E04-ADFF-6A9AB1CC0487}"/>
    <cellStyle name="Normal 2 2 2 9 4 2 2 2 2" xfId="56211" xr:uid="{375A2498-11DF-44AB-B3E8-B5E410266A68}"/>
    <cellStyle name="Normal 2 2 2 9 4 2 2 3" xfId="56212" xr:uid="{B5B17851-89B0-4E7F-A843-7DBDD027DFDE}"/>
    <cellStyle name="Normal 2 2 2 9 4 2 3" xfId="56213" xr:uid="{CEA41844-904D-4E8D-B9EF-2629E5F88889}"/>
    <cellStyle name="Normal 2 2 2 9 4 2 3 2" xfId="56214" xr:uid="{2DC9337C-A2F9-410A-9BA1-6DAAB1EF5E38}"/>
    <cellStyle name="Normal 2 2 2 9 4 2 3 2 2" xfId="56215" xr:uid="{B7CF9525-94DD-4444-BDB9-B6FB176ECD47}"/>
    <cellStyle name="Normal 2 2 2 9 4 2 3 2 2 2" xfId="56216" xr:uid="{80D1BCFA-D3EF-4065-BBBE-CD79C656ADF3}"/>
    <cellStyle name="Normal 2 2 2 9 4 2 3 2 3" xfId="56217" xr:uid="{50A3BF2A-2A50-4790-82EE-801CD35A5957}"/>
    <cellStyle name="Normal 2 2 2 9 4 2 3 3" xfId="56218" xr:uid="{2D64B624-A109-4BA2-ABE4-3B38F02EF910}"/>
    <cellStyle name="Normal 2 2 2 9 4 2 3 3 2" xfId="56219" xr:uid="{F3A89FC5-0CA8-4BEE-B23A-AAC2DF315E31}"/>
    <cellStyle name="Normal 2 2 2 9 4 2 3 4" xfId="56220" xr:uid="{2F5D7542-495C-473B-958C-B3171C21291E}"/>
    <cellStyle name="Normal 2 2 2 9 4 2 4" xfId="56221" xr:uid="{5B45C4BB-5100-4317-8163-3ABBEC6319DA}"/>
    <cellStyle name="Normal 2 2 2 9 4 2 4 2" xfId="56222" xr:uid="{CADF51B2-9622-4763-9F0A-C95153DC5CA6}"/>
    <cellStyle name="Normal 2 2 2 9 4 2 5" xfId="56223" xr:uid="{3D775525-A205-4996-AF14-9EC1CC284897}"/>
    <cellStyle name="Normal 2 2 2 9 4 3" xfId="56224" xr:uid="{B2E54474-0D98-4C49-9FD3-4690049CFFC4}"/>
    <cellStyle name="Normal 2 2 2 9 4 3 2" xfId="56225" xr:uid="{FED8746A-AD2F-46D8-BAC4-532A65AAD25A}"/>
    <cellStyle name="Normal 2 2 2 9 4 3 2 2" xfId="56226" xr:uid="{D9D3A0A6-D0BF-4F7D-8456-153578CC0B46}"/>
    <cellStyle name="Normal 2 2 2 9 4 3 3" xfId="56227" xr:uid="{AFBA5E2E-FF19-4E06-9E5C-3BF172A10733}"/>
    <cellStyle name="Normal 2 2 2 9 4 4" xfId="56228" xr:uid="{9254C920-6F64-46D0-831C-5AE6F5ADB1B0}"/>
    <cellStyle name="Normal 2 2 2 9 4 4 2" xfId="56229" xr:uid="{BBAF270E-489A-4263-899B-157A8880A2B0}"/>
    <cellStyle name="Normal 2 2 2 9 4 4 2 2" xfId="56230" xr:uid="{B98762E8-3BBE-4630-8E45-D1F89CEF5A56}"/>
    <cellStyle name="Normal 2 2 2 9 4 4 3" xfId="56231" xr:uid="{F17A3364-781E-41D4-BDDB-B5AA388E85A7}"/>
    <cellStyle name="Normal 2 2 2 9 4 5" xfId="56232" xr:uid="{FEEDF707-A44C-4AD2-8A55-D3A3D5673E46}"/>
    <cellStyle name="Normal 2 2 2 9 4 5 2" xfId="56233" xr:uid="{5E92A18F-AC02-40EB-9CF1-D8B24C1E9DB9}"/>
    <cellStyle name="Normal 2 2 2 9 4 5 2 2" xfId="56234" xr:uid="{8E0A9235-DF7D-4A36-A860-9E83C58A11BF}"/>
    <cellStyle name="Normal 2 2 2 9 4 5 3" xfId="56235" xr:uid="{985A6B66-A677-4C88-A2CE-C3BA33338ED8}"/>
    <cellStyle name="Normal 2 2 2 9 4 6" xfId="56236" xr:uid="{FD7D8467-85D3-4D18-8B54-2CDC104B395D}"/>
    <cellStyle name="Normal 2 2 2 9 4 6 2" xfId="56237" xr:uid="{B41510F7-5F27-4FF4-A114-118DEA52E276}"/>
    <cellStyle name="Normal 2 2 2 9 4 7" xfId="56238" xr:uid="{56795B0C-CF10-46B3-98BF-3B0D1F9C803B}"/>
    <cellStyle name="Normal 2 2 2 9 5" xfId="56239" xr:uid="{4DAA2BC7-8146-4942-BEE0-95BC655B4644}"/>
    <cellStyle name="Normal 2 2 2 9 5 2" xfId="56240" xr:uid="{F7CB2294-57B1-4EA5-8364-1A21230A499E}"/>
    <cellStyle name="Normal 2 2 2 9 5 2 2" xfId="56241" xr:uid="{AB83F984-13A1-4C42-9DE8-58F561BE27F5}"/>
    <cellStyle name="Normal 2 2 2 9 5 3" xfId="56242" xr:uid="{470D7FA8-8741-428E-93CA-D1D6B34E3F8A}"/>
    <cellStyle name="Normal 2 2 2 9 6" xfId="56243" xr:uid="{4C315234-C05F-4393-B5EB-CA1871D41168}"/>
    <cellStyle name="Normal 2 2 2 9 6 2" xfId="56244" xr:uid="{89ADC6CF-6835-4A4C-A63F-CB21A69D5F0C}"/>
    <cellStyle name="Normal 2 2 2 9 6 2 2" xfId="56245" xr:uid="{F08BF93B-7F26-4C67-B5FB-F978B1250980}"/>
    <cellStyle name="Normal 2 2 2 9 6 2 2 2" xfId="56246" xr:uid="{F534D9D7-173D-47E5-893E-EAE3FE9B1AC6}"/>
    <cellStyle name="Normal 2 2 2 9 6 2 3" xfId="56247" xr:uid="{33A56F6F-9ACE-40DC-870F-2FE9D1E48EDC}"/>
    <cellStyle name="Normal 2 2 2 9 6 3" xfId="56248" xr:uid="{304FFBC4-088B-476B-B836-B12D40766699}"/>
    <cellStyle name="Normal 2 2 2 9 6 3 2" xfId="56249" xr:uid="{EBEFD329-C0DB-4DA1-8180-3DA473C76DB5}"/>
    <cellStyle name="Normal 2 2 2 9 6 4" xfId="56250" xr:uid="{00CA83E9-1739-4252-9839-0B4AD2C89E05}"/>
    <cellStyle name="Normal 2 2 2 9 7" xfId="56251" xr:uid="{2361CCE9-576C-42BA-A66F-2F5046270745}"/>
    <cellStyle name="Normal 2 2 2 9 7 2" xfId="56252" xr:uid="{44CD1A69-6A91-44FC-8FD7-35B21EADA4CB}"/>
    <cellStyle name="Normal 2 2 2 9 7 2 2" xfId="56253" xr:uid="{806A660B-89F9-4350-A163-DE53C183CCA9}"/>
    <cellStyle name="Normal 2 2 2 9 7 2 2 2" xfId="56254" xr:uid="{7A6D5566-3835-4443-9747-020941ABBE1B}"/>
    <cellStyle name="Normal 2 2 2 9 7 2 2 2 2" xfId="56255" xr:uid="{E537B095-A543-4677-8999-6A866041047A}"/>
    <cellStyle name="Normal 2 2 2 9 7 2 2 3" xfId="56256" xr:uid="{76138C42-DCAB-4AC9-B1DE-DA6962BD7C59}"/>
    <cellStyle name="Normal 2 2 2 9 7 2 3" xfId="56257" xr:uid="{B8A92B1D-DB7B-4A76-812F-9C6813B71FD1}"/>
    <cellStyle name="Normal 2 2 2 9 7 2 3 2" xfId="56258" xr:uid="{E3D0CFDA-FEC6-4996-B5C8-10A7FE6A0412}"/>
    <cellStyle name="Normal 2 2 2 9 7 2 4" xfId="56259" xr:uid="{F7B75A8B-71F4-44DD-8813-8A3C3BE4967D}"/>
    <cellStyle name="Normal 2 2 2 9 7 3" xfId="56260" xr:uid="{344EF932-BE1D-4D14-8704-D8276C60A2CA}"/>
    <cellStyle name="Normal 2 2 2 9 7 3 2" xfId="56261" xr:uid="{E6959C8F-5B44-4BC5-8B18-177BAE5DA518}"/>
    <cellStyle name="Normal 2 2 2 9 7 4" xfId="56262" xr:uid="{C6F9F3F2-5C44-4938-8EFE-254C4DAED811}"/>
    <cellStyle name="Normal 2 2 2 9 8" xfId="56263" xr:uid="{7F543614-6284-40B0-A08B-F5ECAF784B7D}"/>
    <cellStyle name="Normal 2 2 2 9 8 2" xfId="56264" xr:uid="{0AFB705F-99F5-4E62-98FB-F0030CB171D9}"/>
    <cellStyle name="Normal 2 2 2 9 8 2 2" xfId="56265" xr:uid="{26253C0C-8F29-4FE8-A895-76B76E2CC747}"/>
    <cellStyle name="Normal 2 2 2 9 8 3" xfId="56266" xr:uid="{A75E0252-DC92-42ED-B546-B042C651B838}"/>
    <cellStyle name="Normal 2 2 2 9 9" xfId="56267" xr:uid="{F47E439F-5384-4A27-A35C-1CBB22513F0E}"/>
    <cellStyle name="Normal 2 2 2 9 9 2" xfId="56268" xr:uid="{7E325B9B-F968-4E4C-BB52-221AC0A156AF}"/>
    <cellStyle name="Normal 2 2 2 9 9 2 2" xfId="56269" xr:uid="{DAA88611-7AA6-406B-A4EE-48BEE4AF8400}"/>
    <cellStyle name="Normal 2 2 2 9 9 3" xfId="56270" xr:uid="{39A2909F-DEF4-4DF6-A22C-93701C60DE29}"/>
    <cellStyle name="Normal 2 2 20" xfId="2635" xr:uid="{B9BA8738-8BA1-4AE6-B536-D8246F269CF8}"/>
    <cellStyle name="Normal 2 2 21" xfId="2636" xr:uid="{47D74472-0197-47C0-BABC-07ED68786938}"/>
    <cellStyle name="Normal 2 2 22" xfId="2637" xr:uid="{DEBDC6C8-0AE2-4255-B24D-980439F9858B}"/>
    <cellStyle name="Normal 2 2 23" xfId="2638" xr:uid="{D1B785F4-A367-48B8-B10A-AD412EA5C696}"/>
    <cellStyle name="Normal 2 2 24" xfId="2639" xr:uid="{CF3323E5-A513-41D0-8830-C01378E3F087}"/>
    <cellStyle name="Normal 2 2 25" xfId="2640" xr:uid="{A37B9565-29B3-4CA0-BED9-599DE7544EC3}"/>
    <cellStyle name="Normal 2 2 3" xfId="2641" xr:uid="{C2B899AF-9740-4A28-8E95-7A28F133A8A2}"/>
    <cellStyle name="Normal 2 2 3 2" xfId="56271" xr:uid="{99A537B2-123F-41A3-88B5-D56C5F2FF095}"/>
    <cellStyle name="Normal 2 2 3 2 2" xfId="56272" xr:uid="{416C09A6-8C47-4FF6-8D8D-AAD84EB6ED4C}"/>
    <cellStyle name="Normal 2 2 3 2 2 2" xfId="56273" xr:uid="{F0039CF1-7C36-4BB7-A2EA-565EF94F51BE}"/>
    <cellStyle name="Normal 2 2 3 2 2 2 2" xfId="56274" xr:uid="{7EB4342D-538D-40E0-AE2F-5441F19C6EA1}"/>
    <cellStyle name="Normal 2 2 3 2 2 3" xfId="56275" xr:uid="{3A257D26-9CB6-40EC-BDF9-F99EB5EBF78B}"/>
    <cellStyle name="Normal 2 2 3 2 3" xfId="56276" xr:uid="{1E773AD6-5CED-4ACE-82B6-1C067DBA043B}"/>
    <cellStyle name="Normal 2 2 3 2 3 2" xfId="56277" xr:uid="{522DAC1C-C530-45E6-8B45-87FA7C4E8C80}"/>
    <cellStyle name="Normal 2 2 3 2 3 2 2" xfId="56278" xr:uid="{6E5097F3-7762-4EB1-AC45-464230E106A7}"/>
    <cellStyle name="Normal 2 2 3 2 3 3" xfId="56279" xr:uid="{A35A1CD6-0688-4592-9025-75694B8E62A3}"/>
    <cellStyle name="Normal 2 2 3 2 4" xfId="56280" xr:uid="{29150564-5F25-4350-9006-DF77009CE739}"/>
    <cellStyle name="Normal 2 2 3 2 4 2" xfId="56281" xr:uid="{A168ACFA-241B-481D-828F-DC4C6554F109}"/>
    <cellStyle name="Normal 2 2 3 2 4 2 2" xfId="56282" xr:uid="{AF0C5517-E764-4041-A120-8CE352A2B3F9}"/>
    <cellStyle name="Normal 2 2 3 2 4 3" xfId="56283" xr:uid="{F44B65E2-7ACF-4FF9-8B74-7B5236CF57F5}"/>
    <cellStyle name="Normal 2 2 3 2 5" xfId="56284" xr:uid="{35510A4A-3CC3-4899-8EBF-5B855BAD2364}"/>
    <cellStyle name="Normal 2 2 3 2 5 2" xfId="56285" xr:uid="{EBF02E83-8EA9-4D49-9A87-9005145C6162}"/>
    <cellStyle name="Normal 2 2 3 2 5 2 2" xfId="56286" xr:uid="{7BD7A8A5-846A-4F99-B989-EF6ADD31F4A1}"/>
    <cellStyle name="Normal 2 2 3 2 5 3" xfId="56287" xr:uid="{45EC7DAE-9AE4-4F05-985D-26C1DFCC02E1}"/>
    <cellStyle name="Normal 2 2 3 2 6" xfId="56288" xr:uid="{93EE9568-8A18-403C-8ACF-EFB0D8AB7FE2}"/>
    <cellStyle name="Normal 2 2 3 2 6 2" xfId="56289" xr:uid="{D662D1FA-5B7B-4928-A666-986C2C505E2A}"/>
    <cellStyle name="Normal 2 2 3 2 7" xfId="56290" xr:uid="{CC3D8238-84F8-4BE3-879A-F9A7A0C70A9A}"/>
    <cellStyle name="Normal 2 2 3 3" xfId="56291" xr:uid="{C32EBCAA-ABAD-41A7-B609-7AACB6177417}"/>
    <cellStyle name="Normal 2 2 3 3 2" xfId="56292" xr:uid="{1AC2CB09-CDF8-4196-96D4-BE95CFE5B23A}"/>
    <cellStyle name="Normal 2 2 3 3 2 2" xfId="56293" xr:uid="{43A569EA-B5BF-4136-BD6A-63B8BB43B4A5}"/>
    <cellStyle name="Normal 2 2 3 3 3" xfId="56294" xr:uid="{086F7F4F-A3A9-42A4-99BF-65373642B462}"/>
    <cellStyle name="Normal 2 2 3 4" xfId="56295" xr:uid="{DD93B8DD-271A-4DD9-B9F8-2334771342ED}"/>
    <cellStyle name="Normal 2 2 3 4 2" xfId="56296" xr:uid="{0C81D0FB-AB23-4845-9D45-50E2CBB5F691}"/>
    <cellStyle name="Normal 2 2 3 4 2 2" xfId="56297" xr:uid="{24305935-B805-4288-818D-70A76DCC3FA5}"/>
    <cellStyle name="Normal 2 2 3 4 3" xfId="56298" xr:uid="{7E404DEE-58E2-44FB-8F28-A2B3F70259CA}"/>
    <cellStyle name="Normal 2 2 3 5" xfId="56299" xr:uid="{6FBD9A5C-38F3-4918-9379-46EB3EED0107}"/>
    <cellStyle name="Normal 2 2 3 5 2" xfId="56300" xr:uid="{55045A19-B616-4701-81FA-DCA31D1B7EB1}"/>
    <cellStyle name="Normal 2 2 3 5 2 2" xfId="56301" xr:uid="{521EAC08-CBF1-4331-AD00-69F11F8B36B0}"/>
    <cellStyle name="Normal 2 2 3 5 3" xfId="56302" xr:uid="{B4A38A09-84A6-441A-A174-5992A806D940}"/>
    <cellStyle name="Normal 2 2 3 6" xfId="56303" xr:uid="{3FE04D19-BA07-4993-9450-D767F2480EA2}"/>
    <cellStyle name="Normal 2 2 3 6 2" xfId="56304" xr:uid="{64296D3C-CA49-4B7C-98CF-63236833FB79}"/>
    <cellStyle name="Normal 2 2 3 6 2 2" xfId="56305" xr:uid="{4BBC020F-5A73-4666-8496-58B707DEED20}"/>
    <cellStyle name="Normal 2 2 3 6 3" xfId="56306" xr:uid="{D047D1BD-0781-4E8F-89A2-460DDE2EA27E}"/>
    <cellStyle name="Normal 2 2 3 7" xfId="56307" xr:uid="{68E15B0F-FF2C-4929-9765-AE9BA7915B7F}"/>
    <cellStyle name="Normal 2 2 3 8" xfId="56308" xr:uid="{90AA2ADD-3867-4A5F-9264-22C02A3D94CA}"/>
    <cellStyle name="Normal 2 2 3 8 2" xfId="56309" xr:uid="{08866046-1334-4AA6-BD9B-E8E00FD9C18D}"/>
    <cellStyle name="Normal 2 2 3 9" xfId="56310" xr:uid="{AAA9718B-F8A9-4457-81E1-B45166765CF0}"/>
    <cellStyle name="Normal 2 2 4" xfId="2642" xr:uid="{0ED18B3E-095E-4771-9D39-44F6E8C50941}"/>
    <cellStyle name="Normal 2 2 5" xfId="2643" xr:uid="{4B53313D-7D65-458C-B6BA-7A2B46A8BC85}"/>
    <cellStyle name="Normal 2 2 6" xfId="2644" xr:uid="{A71B6D1E-97DA-49AB-88A5-6553817CB6FD}"/>
    <cellStyle name="Normal 2 2 7" xfId="2645" xr:uid="{DAFD492B-CD2B-47EB-A02B-17E73D287C91}"/>
    <cellStyle name="Normal 2 2 8" xfId="2646" xr:uid="{587C1B15-D2EE-45B7-9E25-1243C894A67B}"/>
    <cellStyle name="Normal 2 2 9" xfId="2647" xr:uid="{69CADBE0-9B85-4D39-BBFE-C58BA962448F}"/>
    <cellStyle name="Normal 2 2_15 Yr Phone Poles" xfId="2648" xr:uid="{E572F0BA-328A-4FB5-A96D-F6C4031A5CDB}"/>
    <cellStyle name="Normal 2 20" xfId="2649" xr:uid="{02F04E7C-D330-47EC-B64C-EC56B4552348}"/>
    <cellStyle name="Normal 2 21" xfId="56311" xr:uid="{FED668E4-8AA9-4CEF-B6A1-D2768B4A61BF}"/>
    <cellStyle name="Normal 2 3" xfId="2650" xr:uid="{0D8DAFC0-6F03-442D-BBD6-E4ACC5BD79F0}"/>
    <cellStyle name="Normal 2 3 2" xfId="2651" xr:uid="{9F98C020-960D-4634-8239-F74FA3BA1FD2}"/>
    <cellStyle name="Normal 2 3 2 10" xfId="56312" xr:uid="{65746A8B-EAFD-4E4B-8241-47E4DC4C31E5}"/>
    <cellStyle name="Normal 2 3 2 2" xfId="2652" xr:uid="{E6DE00CC-F09A-4850-A3F3-89B32D8CEA5D}"/>
    <cellStyle name="Normal 2 3 2 2 2" xfId="56313" xr:uid="{0DD45BEC-FCF0-4B56-8063-86562D90B3E6}"/>
    <cellStyle name="Normal 2 3 2 2 2 2" xfId="56314" xr:uid="{6DA137BF-EA15-4532-9F6C-53118F0929A5}"/>
    <cellStyle name="Normal 2 3 2 2 2 2 2" xfId="56315" xr:uid="{85836965-9202-4C61-8065-E174BD3913E8}"/>
    <cellStyle name="Normal 2 3 2 2 2 3" xfId="56316" xr:uid="{3EC1D333-A476-4D81-B29A-CD2A32E5400A}"/>
    <cellStyle name="Normal 2 3 2 2 3" xfId="56317" xr:uid="{389B7B87-10BB-4F0F-A382-73DCEAD75BB5}"/>
    <cellStyle name="Normal 2 3 2 2 3 2" xfId="56318" xr:uid="{EE10C8B6-F935-4B00-AEB9-271E66ED7BCC}"/>
    <cellStyle name="Normal 2 3 2 2 3 2 2" xfId="56319" xr:uid="{23AABD4C-91D6-4E89-9B95-A7FF9EF3825E}"/>
    <cellStyle name="Normal 2 3 2 2 3 3" xfId="56320" xr:uid="{CA1DA210-73E5-489E-B8BC-5F8D93CC6F92}"/>
    <cellStyle name="Normal 2 3 2 2 4" xfId="56321" xr:uid="{2728A47A-69AA-4DBC-9D05-DA178A7B5127}"/>
    <cellStyle name="Normal 2 3 2 2 4 2" xfId="56322" xr:uid="{F9464CF6-9868-40FA-A7E2-F163212EEC91}"/>
    <cellStyle name="Normal 2 3 2 2 4 2 2" xfId="56323" xr:uid="{7BDC8D0D-7885-4EC6-AF1D-1604A6DE1A72}"/>
    <cellStyle name="Normal 2 3 2 2 4 3" xfId="56324" xr:uid="{F9C0DDAE-3A60-40FA-9352-DDEB63C32781}"/>
    <cellStyle name="Normal 2 3 2 2 5" xfId="56325" xr:uid="{A587887B-50A0-4220-B05B-8DB4BDA2F9EF}"/>
    <cellStyle name="Normal 2 3 2 2 5 2" xfId="56326" xr:uid="{47F96A6F-223E-41D9-B824-D0F9A8B77500}"/>
    <cellStyle name="Normal 2 3 2 2 5 2 2" xfId="56327" xr:uid="{51C2908B-B2E0-4A18-AF6D-0BEE8ED55616}"/>
    <cellStyle name="Normal 2 3 2 2 5 3" xfId="56328" xr:uid="{B979429E-01B1-46A1-A4ED-AE262F0D268A}"/>
    <cellStyle name="Normal 2 3 2 2 6" xfId="56329" xr:uid="{5E04F57B-DE79-4331-B11A-CDDB0201673D}"/>
    <cellStyle name="Normal 2 3 2 2 6 2" xfId="56330" xr:uid="{40B944A2-3577-4DEE-9465-6B31574C56C4}"/>
    <cellStyle name="Normal 2 3 2 2 7" xfId="56331" xr:uid="{870A674B-DA20-45E6-90BA-6B4B41423B5B}"/>
    <cellStyle name="Normal 2 3 2 3" xfId="2653" xr:uid="{29F1DBD1-7DCE-4273-BA3D-A95E9D0ADD60}"/>
    <cellStyle name="Normal 2 3 2 3 2" xfId="56332" xr:uid="{DA8FA732-08DB-4200-B043-D6F35015E1EC}"/>
    <cellStyle name="Normal 2 3 2 3 2 2" xfId="56333" xr:uid="{7510C280-44CF-4ED8-9F82-6A464FEB7B17}"/>
    <cellStyle name="Normal 2 3 2 3 3" xfId="56334" xr:uid="{1646C17F-FA47-47FF-B585-97E8F885F5BE}"/>
    <cellStyle name="Normal 2 3 2 4" xfId="2654" xr:uid="{52D836F4-8FA9-4896-B395-F88EFA543204}"/>
    <cellStyle name="Normal 2 3 2 4 2" xfId="56335" xr:uid="{6AB51F51-3727-4E1E-B37B-DCEB6BC2E0E5}"/>
    <cellStyle name="Normal 2 3 2 4 2 2" xfId="56336" xr:uid="{7B0B10BC-A9CF-4E1C-92D7-C689A99A1C4A}"/>
    <cellStyle name="Normal 2 3 2 4 3" xfId="56337" xr:uid="{3CDEC115-9061-4E2D-82F2-B253444ACB07}"/>
    <cellStyle name="Normal 2 3 2 5" xfId="56338" xr:uid="{7E99C3CC-28CE-4511-825D-9B230900F368}"/>
    <cellStyle name="Normal 2 3 2 5 2" xfId="56339" xr:uid="{5F2033FA-FD0F-4243-8374-2FCB87E10261}"/>
    <cellStyle name="Normal 2 3 2 5 2 2" xfId="56340" xr:uid="{8E9A0965-2D87-4C0A-86A5-D1596AE75A5B}"/>
    <cellStyle name="Normal 2 3 2 5 3" xfId="56341" xr:uid="{76DBD9B3-775A-45F2-85A3-14405B163FB2}"/>
    <cellStyle name="Normal 2 3 2 6" xfId="56342" xr:uid="{A7A8434A-2E0E-4CDC-AB46-AC517B6D3DB3}"/>
    <cellStyle name="Normal 2 3 2 6 2" xfId="56343" xr:uid="{B85FC2AC-7B5A-4D60-BA95-FBFFFFAEF027}"/>
    <cellStyle name="Normal 2 3 2 6 2 2" xfId="56344" xr:uid="{8D43FE12-6779-4DDA-8309-C1556046E772}"/>
    <cellStyle name="Normal 2 3 2 6 3" xfId="56345" xr:uid="{6EC2A609-51D9-4DC9-8444-3F388206301B}"/>
    <cellStyle name="Normal 2 3 2 7" xfId="56346" xr:uid="{49448C76-3774-4E3A-9086-0D5CB30663D8}"/>
    <cellStyle name="Normal 2 3 2 7 2" xfId="56347" xr:uid="{DC6F8E88-BA38-4A19-858F-B2EB1BC64820}"/>
    <cellStyle name="Normal 2 3 2 7 2 2" xfId="56348" xr:uid="{8857ECCC-A358-4E94-9673-9590C932AF0F}"/>
    <cellStyle name="Normal 2 3 2 7 3" xfId="56349" xr:uid="{D48AE84D-CBBD-4F04-AB18-8D5B67D3A201}"/>
    <cellStyle name="Normal 2 3 2 8" xfId="56350" xr:uid="{246BB652-7D97-4F5B-8588-98F5CB900C0C}"/>
    <cellStyle name="Normal 2 3 2 8 2" xfId="56351" xr:uid="{06235F98-6A4E-433E-A531-70C30D3DB74F}"/>
    <cellStyle name="Normal 2 3 2 8 2 2" xfId="56352" xr:uid="{CEDC2B8E-11B1-4072-B6DC-CC3DD053DF3B}"/>
    <cellStyle name="Normal 2 3 2 8 3" xfId="56353" xr:uid="{48B1DA9B-0A02-4BE3-B296-A5227B7C3D74}"/>
    <cellStyle name="Normal 2 3 2 9" xfId="56354" xr:uid="{2AE4B581-0209-4D2F-8508-7D7E4FBF1467}"/>
    <cellStyle name="Normal 2 3 2 9 2" xfId="56355" xr:uid="{253CBDAE-04BB-40EC-809E-445B2A180495}"/>
    <cellStyle name="Normal 2 3 3" xfId="2655" xr:uid="{C06FB7EC-87B6-4474-BD8D-16BA00F60A5C}"/>
    <cellStyle name="Normal 2 3 3 10" xfId="56356" xr:uid="{17B3D5D5-C20C-42C1-8A38-022062BF3ED5}"/>
    <cellStyle name="Normal 2 3 3 2" xfId="56357" xr:uid="{D17255E6-09F9-4201-9A09-F8DBCDEB1122}"/>
    <cellStyle name="Normal 2 3 3 2 2" xfId="56358" xr:uid="{08AAECDA-8A4B-4B3B-A786-9851D612F03C}"/>
    <cellStyle name="Normal 2 3 3 2 2 2" xfId="56359" xr:uid="{F5F9791A-3C8D-4EF4-932E-6C17E2A444F3}"/>
    <cellStyle name="Normal 2 3 3 2 2 2 2" xfId="56360" xr:uid="{61CD184B-81F3-4967-90AD-9C213C9030D6}"/>
    <cellStyle name="Normal 2 3 3 2 2 3" xfId="56361" xr:uid="{6F5EC2D9-52D5-49AF-BD7F-8AD5AAE0F364}"/>
    <cellStyle name="Normal 2 3 3 2 3" xfId="56362" xr:uid="{C7D92BE1-90B1-406D-88EE-845624C25AB0}"/>
    <cellStyle name="Normal 2 3 3 2 3 2" xfId="56363" xr:uid="{FC5BA9CB-26F4-4C9A-8F56-2214A9FF9582}"/>
    <cellStyle name="Normal 2 3 3 2 3 2 2" xfId="56364" xr:uid="{E1995F08-8B3B-4D85-84E5-0F4EA9D67412}"/>
    <cellStyle name="Normal 2 3 3 2 3 3" xfId="56365" xr:uid="{BE9EE2CF-350B-4373-8AA7-14C80750B8CF}"/>
    <cellStyle name="Normal 2 3 3 2 4" xfId="56366" xr:uid="{6C685F16-042A-4697-A38F-1297ACB617B8}"/>
    <cellStyle name="Normal 2 3 3 2 4 2" xfId="56367" xr:uid="{9D2B5DE5-CB39-4860-B893-92BF9F9B5348}"/>
    <cellStyle name="Normal 2 3 3 2 4 2 2" xfId="56368" xr:uid="{78810EFE-69B3-4C5A-BA20-1F8F60723D76}"/>
    <cellStyle name="Normal 2 3 3 2 4 3" xfId="56369" xr:uid="{216E4D75-5889-4AA9-A9D2-D975D425352A}"/>
    <cellStyle name="Normal 2 3 3 2 5" xfId="56370" xr:uid="{339E0470-7E2E-417D-A879-B7CE0A0C6924}"/>
    <cellStyle name="Normal 2 3 3 2 5 2" xfId="56371" xr:uid="{DB464660-BA1D-4752-8CC3-FD9B7E19F242}"/>
    <cellStyle name="Normal 2 3 3 2 5 2 2" xfId="56372" xr:uid="{767AD0ED-0569-4781-9061-9B5A053D9506}"/>
    <cellStyle name="Normal 2 3 3 2 5 3" xfId="56373" xr:uid="{2EEB709A-A20E-480B-A3C8-37C9C52D9C68}"/>
    <cellStyle name="Normal 2 3 3 2 6" xfId="56374" xr:uid="{D921B5C7-96D1-4B61-BFCC-66F3CCED8079}"/>
    <cellStyle name="Normal 2 3 3 2 6 2" xfId="56375" xr:uid="{E4BFDEB6-3DCC-4E8B-A00F-B815B61D9D19}"/>
    <cellStyle name="Normal 2 3 3 2 7" xfId="56376" xr:uid="{22A84858-E862-4546-AD30-B9BDFFDF8EB3}"/>
    <cellStyle name="Normal 2 3 3 3" xfId="56377" xr:uid="{19D28EEE-229F-45A7-8F9F-3556B957D1C1}"/>
    <cellStyle name="Normal 2 3 3 3 2" xfId="56378" xr:uid="{A58E74F1-711A-4714-8E57-9A720751FBF3}"/>
    <cellStyle name="Normal 2 3 3 3 2 2" xfId="56379" xr:uid="{136F4C73-0737-4A68-BAFB-DEB261B2ED27}"/>
    <cellStyle name="Normal 2 3 3 3 3" xfId="56380" xr:uid="{D298D8FE-D180-4D15-8951-359CCF9CA115}"/>
    <cellStyle name="Normal 2 3 3 4" xfId="56381" xr:uid="{7F3F0348-BDD6-4FA6-B6EA-7F1A012498D2}"/>
    <cellStyle name="Normal 2 3 3 4 2" xfId="56382" xr:uid="{140C2B54-DDCF-4B4C-B611-9004CCEE533D}"/>
    <cellStyle name="Normal 2 3 3 4 2 2" xfId="56383" xr:uid="{136D9212-6CE6-4CF6-9AD4-1D811E4CC1BF}"/>
    <cellStyle name="Normal 2 3 3 4 3" xfId="56384" xr:uid="{15563200-ED36-481C-855B-A46A78116F4B}"/>
    <cellStyle name="Normal 2 3 3 5" xfId="56385" xr:uid="{825708B2-DE9D-400F-AF31-B76B0FF2AF65}"/>
    <cellStyle name="Normal 2 3 3 5 2" xfId="56386" xr:uid="{703A338A-C51A-4AE4-92A8-D35C6D1883E5}"/>
    <cellStyle name="Normal 2 3 3 5 2 2" xfId="56387" xr:uid="{7865543E-0278-4A76-BD91-911314B4A31D}"/>
    <cellStyle name="Normal 2 3 3 5 3" xfId="56388" xr:uid="{DC8FD906-8E0B-48DA-B452-6D9311B53E2F}"/>
    <cellStyle name="Normal 2 3 3 6" xfId="56389" xr:uid="{E2934410-0934-4150-9618-8402BE27C5C0}"/>
    <cellStyle name="Normal 2 3 3 6 2" xfId="56390" xr:uid="{064DFB96-D2E7-4B14-92B0-07B517B4C336}"/>
    <cellStyle name="Normal 2 3 3 6 2 2" xfId="56391" xr:uid="{93B61DC0-2550-4756-B24C-B93E3A92925E}"/>
    <cellStyle name="Normal 2 3 3 6 3" xfId="56392" xr:uid="{3CEC9A36-73C1-4853-8671-D91B29EE4A6F}"/>
    <cellStyle name="Normal 2 3 3 7" xfId="56393" xr:uid="{EFE23B4D-1C1E-45D7-812A-C9A2F1EB56F8}"/>
    <cellStyle name="Normal 2 3 3 7 2" xfId="56394" xr:uid="{3C26B3A0-D03A-43C4-B0CC-C6E0F97B739E}"/>
    <cellStyle name="Normal 2 3 3 7 2 2" xfId="56395" xr:uid="{8502672C-89C2-404E-94FA-223D6936FFAC}"/>
    <cellStyle name="Normal 2 3 3 7 3" xfId="56396" xr:uid="{C94D6418-B837-490F-817D-C18EF2EE4473}"/>
    <cellStyle name="Normal 2 3 3 8" xfId="56397" xr:uid="{9B18BADA-AD45-4979-97C6-D0D81380B1A3}"/>
    <cellStyle name="Normal 2 3 3 8 2" xfId="56398" xr:uid="{6A81D168-B526-4FC0-887A-8366EF31E4A6}"/>
    <cellStyle name="Normal 2 3 3 8 2 2" xfId="56399" xr:uid="{7C08797A-2C0D-458A-B83B-0CC1F78CD434}"/>
    <cellStyle name="Normal 2 3 3 8 3" xfId="56400" xr:uid="{592ECF52-20DE-4C32-A3D1-20669AF573C4}"/>
    <cellStyle name="Normal 2 3 3 9" xfId="56401" xr:uid="{04E747FB-89EE-4C43-A40F-1F8D586460CC}"/>
    <cellStyle name="Normal 2 3 3 9 2" xfId="56402" xr:uid="{869DF39E-799A-4E52-9F75-3A3C7374DC4C}"/>
    <cellStyle name="Normal 2 3 4" xfId="2656" xr:uid="{B1AB6B23-6D1F-4315-AF98-A49A5304C633}"/>
    <cellStyle name="Normal 2 3 4 2" xfId="56403" xr:uid="{863D8F86-FEC7-403D-B41F-580042DA75F1}"/>
    <cellStyle name="Normal 2 3 4 2 2" xfId="56404" xr:uid="{0AA70459-96A4-437A-BE5C-BFFAFF80617F}"/>
    <cellStyle name="Normal 2 3 4 2 2 2" xfId="56405" xr:uid="{0240977F-5B7B-4351-8D8D-C40B9AC38201}"/>
    <cellStyle name="Normal 2 3 4 2 3" xfId="56406" xr:uid="{28703713-FB44-40A8-B547-1942B5E95CA8}"/>
    <cellStyle name="Normal 2 3 4 3" xfId="56407" xr:uid="{100E4D5D-5E7C-42B1-B16F-25E210159971}"/>
    <cellStyle name="Normal 2 3 4 3 2" xfId="56408" xr:uid="{EBDFD6A8-4B20-4163-ACD4-38DDA2100AA6}"/>
    <cellStyle name="Normal 2 3 4 4" xfId="56409" xr:uid="{83ABEA2F-F21D-4470-91BC-C467201340B3}"/>
    <cellStyle name="Normal 2 3 5" xfId="2657" xr:uid="{142B87A7-938C-4E90-A8E6-8F5B5A033FED}"/>
    <cellStyle name="Normal 2 3 5 2" xfId="56410" xr:uid="{8F39586A-E499-4C90-B77C-D1B8A4EFCAA1}"/>
    <cellStyle name="Normal 2 3 5 2 2" xfId="56411" xr:uid="{D9B30563-0D68-4522-8E9B-44AE94E00EDA}"/>
    <cellStyle name="Normal 2 3 5 2 2 2" xfId="56412" xr:uid="{CD5F0E76-FB93-47A4-9DFE-564BF2B5D743}"/>
    <cellStyle name="Normal 2 3 5 2 3" xfId="56413" xr:uid="{D0526A34-F6C5-4763-BC56-820FFB8E2D82}"/>
    <cellStyle name="Normal 2 3 5 3" xfId="56414" xr:uid="{274CF0EC-3748-4FB5-85E0-66D88D04BE18}"/>
    <cellStyle name="Normal 2 3 5 3 2" xfId="56415" xr:uid="{438D573B-B589-4D7A-A637-33FC41EFB62D}"/>
    <cellStyle name="Normal 2 3 5 4" xfId="56416" xr:uid="{01A99A26-917B-4AFC-B29A-2E4B64782857}"/>
    <cellStyle name="Normal 2 3 6" xfId="2658" xr:uid="{E7EA19AC-BA22-47DA-A82C-0FF5FF46A994}"/>
    <cellStyle name="Normal 2 3 6 2" xfId="56417" xr:uid="{C8675EE8-8742-4994-8C16-423840F5F697}"/>
    <cellStyle name="Normal 2 3 6 2 2" xfId="56418" xr:uid="{2B87BCE2-6D25-4457-93BC-429C6432F92E}"/>
    <cellStyle name="Normal 2 3 6 3" xfId="56419" xr:uid="{89343ADB-EC5F-4F1E-B4AA-639AE627CABD}"/>
    <cellStyle name="Normal 2 3 7" xfId="56420" xr:uid="{7A16D39B-FA16-4AB4-A214-A1B8C172BF8C}"/>
    <cellStyle name="Normal 2 3 7 2" xfId="56421" xr:uid="{0FB20AEE-563C-4825-A982-6FA76062FB62}"/>
    <cellStyle name="Normal 2 3 7 2 2" xfId="56422" xr:uid="{B403B627-974F-4567-86FC-DE00A1B94F49}"/>
    <cellStyle name="Normal 2 3 7 3" xfId="56423" xr:uid="{79BA6DCC-B2CF-4B04-9A19-85EA034A5891}"/>
    <cellStyle name="Normal 2 3 8" xfId="56424" xr:uid="{AA4F8710-E0A4-48DB-984E-0BF2E13DACD9}"/>
    <cellStyle name="Normal 2 3_2010 Return to Provision" xfId="56425" xr:uid="{F3B8AB7F-41A9-43E1-964E-0F051A600398}"/>
    <cellStyle name="Normal 2 4" xfId="2659" xr:uid="{1AFDF8C9-BA02-475E-BBC8-62F1ED481B46}"/>
    <cellStyle name="Normal 2 4 2" xfId="2660" xr:uid="{31B16739-E767-4351-86D4-A02686092AC1}"/>
    <cellStyle name="Normal 2 4 2 2" xfId="56426" xr:uid="{E0EADD24-646D-401F-AEE3-B54E728412D2}"/>
    <cellStyle name="Normal 2 4 2 2 2" xfId="56427" xr:uid="{E821FD83-29CF-409F-B51C-E82C7987A093}"/>
    <cellStyle name="Normal 2 4 2 2 2 2" xfId="56428" xr:uid="{4919ADC2-EC8C-4AC3-B39E-753743859A32}"/>
    <cellStyle name="Normal 2 4 2 2 2 2 2" xfId="56429" xr:uid="{3159D2B5-1CB2-4D0F-8CDE-3922E52AB64C}"/>
    <cellStyle name="Normal 2 4 2 2 2 3" xfId="56430" xr:uid="{A3794D9D-87FB-4DF8-9101-9ADA3E20FC3C}"/>
    <cellStyle name="Normal 2 4 2 2 3" xfId="56431" xr:uid="{7173F902-C8CD-4F24-8847-A17F82E1A2BA}"/>
    <cellStyle name="Normal 2 4 2 2 3 2" xfId="56432" xr:uid="{EACB813C-C496-48E4-ABDA-8E8604810CF8}"/>
    <cellStyle name="Normal 2 4 2 2 3 2 2" xfId="56433" xr:uid="{00899540-2A2A-49F2-A8A7-B53CC0BC51A3}"/>
    <cellStyle name="Normal 2 4 2 2 3 3" xfId="56434" xr:uid="{E40BBCD4-D449-483B-B068-852E17CE09C5}"/>
    <cellStyle name="Normal 2 4 2 2 4" xfId="56435" xr:uid="{36DE6C7B-0CAA-4451-B88C-B5F92159C4AF}"/>
    <cellStyle name="Normal 2 4 2 2 4 2" xfId="56436" xr:uid="{FC100EFA-BF23-4515-B090-DCFA1CFB82BE}"/>
    <cellStyle name="Normal 2 4 2 2 4 2 2" xfId="56437" xr:uid="{AFE1DE19-C336-4D5A-94F8-DB81DA259E9C}"/>
    <cellStyle name="Normal 2 4 2 2 4 3" xfId="56438" xr:uid="{00796129-1FEB-46C3-B305-340AAF338880}"/>
    <cellStyle name="Normal 2 4 2 2 5" xfId="56439" xr:uid="{ADC8DCBF-CA19-4D80-89CA-A912EDEEAF90}"/>
    <cellStyle name="Normal 2 4 2 2 5 2" xfId="56440" xr:uid="{6EDB2408-D7F2-4E0C-8065-69365B5FDB4D}"/>
    <cellStyle name="Normal 2 4 2 2 5 2 2" xfId="56441" xr:uid="{2DB7EE30-1242-4F51-B22E-38FAB71727DE}"/>
    <cellStyle name="Normal 2 4 2 2 5 3" xfId="56442" xr:uid="{AACDF6A3-55ED-4144-A0D1-056CD2140FF2}"/>
    <cellStyle name="Normal 2 4 2 2 6" xfId="56443" xr:uid="{FE727FA5-5C70-4C9E-852D-0E45AC6515EC}"/>
    <cellStyle name="Normal 2 4 2 2 6 2" xfId="56444" xr:uid="{4F6DCCAF-6E29-44C0-9348-D33C211FABBC}"/>
    <cellStyle name="Normal 2 4 2 2 7" xfId="56445" xr:uid="{92C3B18F-3F2B-4C13-B574-BE8AA45D5236}"/>
    <cellStyle name="Normal 2 4 2 3" xfId="56446" xr:uid="{421BA3D9-C111-4885-8D02-79E09DF15F7F}"/>
    <cellStyle name="Normal 2 4 2 3 2" xfId="56447" xr:uid="{3E37E592-4C4F-4D0F-9DF8-3591DCD78486}"/>
    <cellStyle name="Normal 2 4 2 3 2 2" xfId="56448" xr:uid="{AE5F5AA3-85E4-4EB5-9F7C-0E3EF462EFD0}"/>
    <cellStyle name="Normal 2 4 2 3 3" xfId="56449" xr:uid="{EB6C01A2-27E2-4F5C-BE69-70A37474BC47}"/>
    <cellStyle name="Normal 2 4 2 4" xfId="56450" xr:uid="{7FE8F97C-ECEE-4120-82C8-5A8222783A88}"/>
    <cellStyle name="Normal 2 4 2 4 2" xfId="56451" xr:uid="{10CA590F-E5FD-47F2-942B-641E8D4C61B0}"/>
    <cellStyle name="Normal 2 4 2 4 2 2" xfId="56452" xr:uid="{73596B8F-1F4A-4083-A1EE-8DA0DA80FF9E}"/>
    <cellStyle name="Normal 2 4 2 4 3" xfId="56453" xr:uid="{09382974-E579-4266-B3FD-4CA7BCC9D8EC}"/>
    <cellStyle name="Normal 2 4 2 5" xfId="56454" xr:uid="{CAACD415-30A3-43DA-8784-40344FA838E0}"/>
    <cellStyle name="Normal 2 4 2 5 2" xfId="56455" xr:uid="{F3D70AA4-E9AB-494D-AA6B-F7F9F14F2368}"/>
    <cellStyle name="Normal 2 4 2 5 2 2" xfId="56456" xr:uid="{0C4DDB76-95ED-48AD-99F2-A549E151D912}"/>
    <cellStyle name="Normal 2 4 2 5 3" xfId="56457" xr:uid="{4D2BE397-1F57-4524-88F9-9A4B105712B3}"/>
    <cellStyle name="Normal 2 4 2 6" xfId="56458" xr:uid="{9E3952B7-BEA0-4091-8469-93CAE117BEBC}"/>
    <cellStyle name="Normal 2 4 2 6 2" xfId="56459" xr:uid="{FAAA58E7-7351-4014-8A30-7FBCCE129042}"/>
    <cellStyle name="Normal 2 4 2 6 2 2" xfId="56460" xr:uid="{87D134C9-1F8F-4C55-853B-8CC9FEB5B30C}"/>
    <cellStyle name="Normal 2 4 2 6 3" xfId="56461" xr:uid="{64C20EB8-40DD-41EB-BB01-64B76122A716}"/>
    <cellStyle name="Normal 2 4 2 7" xfId="56462" xr:uid="{849C2CB4-47F8-4FE5-A6A4-1E1C04DAAB71}"/>
    <cellStyle name="Normal 2 4 2 7 2" xfId="56463" xr:uid="{5AA3BC95-03B0-4FB9-B103-3AA06706F467}"/>
    <cellStyle name="Normal 2 4 2 8" xfId="56464" xr:uid="{027BB4A0-49B7-45DE-BFB3-37F04C7658D5}"/>
    <cellStyle name="Normal 2 4 3" xfId="2661" xr:uid="{69228D68-33F9-479A-889D-715AF2B23D7A}"/>
    <cellStyle name="Normal 2 4 3 2" xfId="56465" xr:uid="{96518C09-0258-492F-AC2D-40051693EBC2}"/>
    <cellStyle name="Normal 2 4 3 2 2" xfId="56466" xr:uid="{0BCA3077-E08C-463B-913A-922F30348C5E}"/>
    <cellStyle name="Normal 2 4 3 2 2 2" xfId="56467" xr:uid="{F9FD4ECF-479E-4993-8EC1-E94D6D1560F4}"/>
    <cellStyle name="Normal 2 4 3 2 2 2 2" xfId="56468" xr:uid="{F99E146E-8048-4997-9690-127B549929AE}"/>
    <cellStyle name="Normal 2 4 3 2 2 3" xfId="56469" xr:uid="{0CAF84F7-D426-4E1B-A1B8-1B70E5DC3684}"/>
    <cellStyle name="Normal 2 4 3 2 3" xfId="56470" xr:uid="{82809FAA-AB8A-405C-8BD0-F30E639F7DA8}"/>
    <cellStyle name="Normal 2 4 3 2 3 2" xfId="56471" xr:uid="{E236223D-196E-4117-8EE8-70D00AFD1C15}"/>
    <cellStyle name="Normal 2 4 3 2 3 2 2" xfId="56472" xr:uid="{54139103-A266-4E4E-A8D2-754D61E5F448}"/>
    <cellStyle name="Normal 2 4 3 2 3 3" xfId="56473" xr:uid="{EBD8E56B-AF6E-4330-B3F2-41BCD919025E}"/>
    <cellStyle name="Normal 2 4 3 2 4" xfId="56474" xr:uid="{C831AD5D-56A1-4952-BD83-0BBC0F2CB2FC}"/>
    <cellStyle name="Normal 2 4 3 2 4 2" xfId="56475" xr:uid="{D3DF1CB8-3FAE-43C2-B6C7-1F450B087728}"/>
    <cellStyle name="Normal 2 4 3 2 4 2 2" xfId="56476" xr:uid="{6AEA65E4-A6E3-46E8-A581-0F2DC910EC9A}"/>
    <cellStyle name="Normal 2 4 3 2 4 3" xfId="56477" xr:uid="{1A6AF7C5-B568-485D-888F-FE36041960EA}"/>
    <cellStyle name="Normal 2 4 3 2 5" xfId="56478" xr:uid="{53B8BF5C-4368-476D-B0DE-74F101774E4E}"/>
    <cellStyle name="Normal 2 4 3 2 5 2" xfId="56479" xr:uid="{97F8BD36-8FA2-472A-85D4-DB2B95981E55}"/>
    <cellStyle name="Normal 2 4 3 2 5 2 2" xfId="56480" xr:uid="{F3E5FA60-0E56-413E-A672-D5D0824AD855}"/>
    <cellStyle name="Normal 2 4 3 2 5 3" xfId="56481" xr:uid="{C20D2198-1F7D-42E7-B4E0-6B33AF24B20B}"/>
    <cellStyle name="Normal 2 4 3 2 6" xfId="56482" xr:uid="{3E1F1403-D46C-4036-8ABA-A8C36003D0E8}"/>
    <cellStyle name="Normal 2 4 3 2 6 2" xfId="56483" xr:uid="{A034DC56-C1EE-4EC1-B98B-940F57F1BE16}"/>
    <cellStyle name="Normal 2 4 3 2 7" xfId="56484" xr:uid="{88AE2925-F342-42B9-9DB9-79DE855E1ADE}"/>
    <cellStyle name="Normal 2 4 3 3" xfId="56485" xr:uid="{62B9F104-525E-4B4E-881D-D8BCB520A287}"/>
    <cellStyle name="Normal 2 4 3 3 2" xfId="56486" xr:uid="{059E5C98-66C5-43D9-B135-596B2B0CC3E7}"/>
    <cellStyle name="Normal 2 4 3 3 2 2" xfId="56487" xr:uid="{0AC9B7DC-9589-4772-86BA-CDC8632669EE}"/>
    <cellStyle name="Normal 2 4 3 3 3" xfId="56488" xr:uid="{B6E553D3-ADCD-4A93-B1D3-24303C66A183}"/>
    <cellStyle name="Normal 2 4 3 4" xfId="56489" xr:uid="{FB26FC23-4C69-49A7-BC00-214552789EB8}"/>
    <cellStyle name="Normal 2 4 3 4 2" xfId="56490" xr:uid="{F07C0AF4-3FDA-4375-84F5-454E2121E49C}"/>
    <cellStyle name="Normal 2 4 3 4 2 2" xfId="56491" xr:uid="{DA8DBE2B-BA6A-46AD-BE8E-40A1B8841C01}"/>
    <cellStyle name="Normal 2 4 3 4 3" xfId="56492" xr:uid="{0EF511A1-4A89-4555-91D9-D4BA069C1275}"/>
    <cellStyle name="Normal 2 4 3 5" xfId="56493" xr:uid="{B78FB727-63FA-43FD-B2CB-5B40B0F8203D}"/>
    <cellStyle name="Normal 2 4 3 5 2" xfId="56494" xr:uid="{5C8FF584-6F43-4E0D-AAE6-80887FB57991}"/>
    <cellStyle name="Normal 2 4 3 5 2 2" xfId="56495" xr:uid="{0664A7BA-1939-4653-8D96-5FC134963987}"/>
    <cellStyle name="Normal 2 4 3 5 3" xfId="56496" xr:uid="{07B605E5-0F94-428D-8B82-F52FC5576BF8}"/>
    <cellStyle name="Normal 2 4 3 6" xfId="56497" xr:uid="{4CF6BD08-CB0F-42C8-87F3-B6F52C957BD0}"/>
    <cellStyle name="Normal 2 4 3 6 2" xfId="56498" xr:uid="{B577AEEC-4F6F-45B1-8CED-19F510CC42CE}"/>
    <cellStyle name="Normal 2 4 3 6 2 2" xfId="56499" xr:uid="{DA40723E-7502-4A40-98E3-7B3DDC298A17}"/>
    <cellStyle name="Normal 2 4 3 6 3" xfId="56500" xr:uid="{EF29295D-E932-4710-A1B0-6120E29FB2EB}"/>
    <cellStyle name="Normal 2 4 3 7" xfId="56501" xr:uid="{0689E95A-0AF7-4CEA-A85A-AC7B5987A553}"/>
    <cellStyle name="Normal 2 4 3 7 2" xfId="56502" xr:uid="{61BDB520-9EDD-402F-B6C9-D3EA75145D20}"/>
    <cellStyle name="Normal 2 4 3 8" xfId="56503" xr:uid="{511B4578-87C4-4C98-9859-E65F75574733}"/>
    <cellStyle name="Normal 2 5" xfId="2662" xr:uid="{58288C10-2520-48EE-B93A-EC61F8E7409F}"/>
    <cellStyle name="Normal 2 5 2" xfId="2663" xr:uid="{8EC21224-3E83-4FC2-BA2A-D0400C1202B2}"/>
    <cellStyle name="Normal 2 5 2 2" xfId="2664" xr:uid="{7A5EDA0B-A53D-4D98-8B1C-396E39419373}"/>
    <cellStyle name="Normal 2 5 2 2 2" xfId="56504" xr:uid="{57E440B5-E99A-4776-ADCE-261623AD0819}"/>
    <cellStyle name="Normal 2 5 2 2 2 2" xfId="56505" xr:uid="{486A27B7-E744-4A0E-BF27-19C0AA4EE5C2}"/>
    <cellStyle name="Normal 2 5 2 2 2 2 2" xfId="56506" xr:uid="{A17DB4C2-4DA8-4180-AC84-23315ADBE115}"/>
    <cellStyle name="Normal 2 5 2 2 2 3" xfId="56507" xr:uid="{881C31C4-4C87-446C-8012-24B9E2A34F08}"/>
    <cellStyle name="Normal 2 5 2 2 3" xfId="56508" xr:uid="{A06F1927-0D77-460D-B47B-E442E532D353}"/>
    <cellStyle name="Normal 2 5 2 2 3 2" xfId="56509" xr:uid="{C0EAC1DC-EC45-4CF2-BD71-6174C842016C}"/>
    <cellStyle name="Normal 2 5 2 2 3 2 2" xfId="56510" xr:uid="{8F2C0461-595C-4017-825C-5D2C7374DAB5}"/>
    <cellStyle name="Normal 2 5 2 2 3 3" xfId="56511" xr:uid="{636AADB2-ABDF-49A4-9364-0BBE69A70C2A}"/>
    <cellStyle name="Normal 2 5 2 2 4" xfId="56512" xr:uid="{E1EAEC9D-AF4F-4952-891D-9F4E78A8C6D2}"/>
    <cellStyle name="Normal 2 5 2 2 4 2" xfId="56513" xr:uid="{7A31E7E9-7C8F-48C4-996A-1BD5015CCA69}"/>
    <cellStyle name="Normal 2 5 2 2 4 2 2" xfId="56514" xr:uid="{CE4AF891-6FC0-476E-A737-5D50B3B18993}"/>
    <cellStyle name="Normal 2 5 2 2 4 3" xfId="56515" xr:uid="{3CC5E0FA-4347-4A37-BA96-3F5E6AB244D4}"/>
    <cellStyle name="Normal 2 5 2 2 5" xfId="56516" xr:uid="{EF65C8BF-189C-4988-8B02-A0D01DF9213D}"/>
    <cellStyle name="Normal 2 5 2 2 5 2" xfId="56517" xr:uid="{6573660F-15E3-4D6F-B1AF-3A616400F09C}"/>
    <cellStyle name="Normal 2 5 2 2 5 2 2" xfId="56518" xr:uid="{C73072F4-C8E0-44EB-A92C-4684F3594734}"/>
    <cellStyle name="Normal 2 5 2 2 5 3" xfId="56519" xr:uid="{BA78F275-1DC0-4148-8813-26AD79559DA6}"/>
    <cellStyle name="Normal 2 5 2 2 6" xfId="56520" xr:uid="{81E63C8D-F8AB-4757-8475-AE2BC6440760}"/>
    <cellStyle name="Normal 2 5 2 2 6 2" xfId="56521" xr:uid="{234B98E1-2B8D-4CA3-96B3-09A3D8094909}"/>
    <cellStyle name="Normal 2 5 2 2 7" xfId="56522" xr:uid="{7FE75A85-262F-4E49-8025-C73EE66F8471}"/>
    <cellStyle name="Normal 2 5 2 3" xfId="2665" xr:uid="{9BFA0626-2CE6-4973-A91F-9A1DF6B4E9DA}"/>
    <cellStyle name="Normal 2 5 2 3 2" xfId="56523" xr:uid="{395F6D74-CC7B-43A8-AA74-024CEB185DB5}"/>
    <cellStyle name="Normal 2 5 2 3 2 2" xfId="56524" xr:uid="{1388A767-F006-4377-AA27-085383767F71}"/>
    <cellStyle name="Normal 2 5 2 3 3" xfId="56525" xr:uid="{8D5CEDF7-1648-41BE-8914-6C0E6E801E2C}"/>
    <cellStyle name="Normal 2 5 2 4" xfId="2666" xr:uid="{4CD49FB2-B427-4FD4-A0CA-18285F014692}"/>
    <cellStyle name="Normal 2 5 2 4 2" xfId="56526" xr:uid="{BDEC83AF-2FB1-43F2-89A6-EDA73B77E25A}"/>
    <cellStyle name="Normal 2 5 2 4 2 2" xfId="56527" xr:uid="{5FE17AD2-3436-43B2-8188-2C8C6C6E5712}"/>
    <cellStyle name="Normal 2 5 2 4 3" xfId="56528" xr:uid="{FDC6377F-5916-4785-A895-CCF14416B876}"/>
    <cellStyle name="Normal 2 5 2 5" xfId="56529" xr:uid="{21175D8A-10BC-496F-8317-0A1F0D4BADE3}"/>
    <cellStyle name="Normal 2 5 2 5 2" xfId="56530" xr:uid="{7E748FA8-1349-4204-9ECE-626B51488455}"/>
    <cellStyle name="Normal 2 5 2 5 2 2" xfId="56531" xr:uid="{DA3B0F65-23C4-4EF6-99EF-1E653E6A50BA}"/>
    <cellStyle name="Normal 2 5 2 5 3" xfId="56532" xr:uid="{913F712D-742A-4C5E-A37A-E7E16361485A}"/>
    <cellStyle name="Normal 2 5 2 6" xfId="56533" xr:uid="{CFBE3B86-CDAB-4C5E-8854-BFB07175D028}"/>
    <cellStyle name="Normal 2 5 2 6 2" xfId="56534" xr:uid="{06B0399C-7F12-4C5B-8F58-BBF4076183D9}"/>
    <cellStyle name="Normal 2 5 2 6 2 2" xfId="56535" xr:uid="{E16CFEE0-1596-42B7-87BC-6AD9C2771624}"/>
    <cellStyle name="Normal 2 5 2 6 3" xfId="56536" xr:uid="{C093E28D-DB7F-486D-B95B-1D9E6D638633}"/>
    <cellStyle name="Normal 2 5 2 7" xfId="56537" xr:uid="{EE3FDF7C-DD28-4AC0-B8C1-243E14DFA3CF}"/>
    <cellStyle name="Normal 2 5 2 7 2" xfId="56538" xr:uid="{A0B5A646-5EA6-4A8E-8316-096BADD803A3}"/>
    <cellStyle name="Normal 2 5 2 8" xfId="56539" xr:uid="{893678DF-2D3A-4C3A-8174-0ED87255D89D}"/>
    <cellStyle name="Normal 2 5 2_TQ 04" xfId="56540" xr:uid="{BB5C0024-DD29-4A1A-AD9D-1B4BA039A864}"/>
    <cellStyle name="Normal 2 5 3" xfId="2667" xr:uid="{7FAB6A5E-EFA3-4AF3-8C46-99312AA8FC92}"/>
    <cellStyle name="Normal 2 5 3 2" xfId="56541" xr:uid="{4834DBF3-CDE2-428B-9C60-C2B34E70EDB7}"/>
    <cellStyle name="Normal 2 5 3 2 2" xfId="56542" xr:uid="{1EF528FF-FCEE-40AD-9C7D-6D27DC8B4D97}"/>
    <cellStyle name="Normal 2 5 3 2 2 2" xfId="56543" xr:uid="{7F538C3A-B143-479A-BCF8-F23F2ABA9EE0}"/>
    <cellStyle name="Normal 2 5 3 2 2 2 2" xfId="56544" xr:uid="{E89E858E-C977-4B6C-AD01-EF287A0A5930}"/>
    <cellStyle name="Normal 2 5 3 2 2 3" xfId="56545" xr:uid="{40B81372-0C91-4A30-B550-299BEF8C82C7}"/>
    <cellStyle name="Normal 2 5 3 2 3" xfId="56546" xr:uid="{6116EDD2-FDEF-44D5-8254-93D5DCE016C2}"/>
    <cellStyle name="Normal 2 5 3 2 3 2" xfId="56547" xr:uid="{F877BA16-A92A-490D-A7FA-93EC94B53973}"/>
    <cellStyle name="Normal 2 5 3 2 3 2 2" xfId="56548" xr:uid="{7180FF5C-DC22-4D18-8D90-4CB0C874055F}"/>
    <cellStyle name="Normal 2 5 3 2 3 3" xfId="56549" xr:uid="{B629D74C-735F-4077-875E-E5B098AEF7DE}"/>
    <cellStyle name="Normal 2 5 3 2 4" xfId="56550" xr:uid="{9FD14E95-08D7-4FD2-8706-CA1086B6EFCF}"/>
    <cellStyle name="Normal 2 5 3 2 4 2" xfId="56551" xr:uid="{1DE84930-798A-4552-9840-80E96593CC61}"/>
    <cellStyle name="Normal 2 5 3 2 4 2 2" xfId="56552" xr:uid="{17DB1629-37FF-4E30-9F7A-0EAEDD2495DB}"/>
    <cellStyle name="Normal 2 5 3 2 4 3" xfId="56553" xr:uid="{ED8C8414-AE8F-4FBC-AC2A-62D4CA3907DE}"/>
    <cellStyle name="Normal 2 5 3 2 5" xfId="56554" xr:uid="{243EE425-D235-4F25-8C8B-F3607B4E534B}"/>
    <cellStyle name="Normal 2 5 3 2 5 2" xfId="56555" xr:uid="{5E6FB384-0693-4025-A4EE-33F0A3525E05}"/>
    <cellStyle name="Normal 2 5 3 2 5 2 2" xfId="56556" xr:uid="{E432D309-AB06-4077-BD98-EDB56AC7EC8C}"/>
    <cellStyle name="Normal 2 5 3 2 5 3" xfId="56557" xr:uid="{57818E44-9A4A-4D9A-8172-89781AFBEE3F}"/>
    <cellStyle name="Normal 2 5 3 2 6" xfId="56558" xr:uid="{8514ECC5-F5E5-4535-A102-E336E8602CE8}"/>
    <cellStyle name="Normal 2 5 3 2 6 2" xfId="56559" xr:uid="{2BAB4A0D-98F8-4826-AF93-2E185835EE22}"/>
    <cellStyle name="Normal 2 5 3 2 7" xfId="56560" xr:uid="{8B85BA4F-1F09-4744-A611-B3463E15DC71}"/>
    <cellStyle name="Normal 2 5 3 3" xfId="56561" xr:uid="{43895E7D-5A46-4489-9A77-FBB05986E3BE}"/>
    <cellStyle name="Normal 2 5 3 3 2" xfId="56562" xr:uid="{2EF9B5D9-DC68-4A67-9233-59326F2805DB}"/>
    <cellStyle name="Normal 2 5 3 3 2 2" xfId="56563" xr:uid="{D3E6A1DA-69C2-4FB4-BF29-CD2BCCAA7588}"/>
    <cellStyle name="Normal 2 5 3 3 3" xfId="56564" xr:uid="{CF0E5B76-7359-44E3-A7AA-8F01D8709026}"/>
    <cellStyle name="Normal 2 5 3 4" xfId="56565" xr:uid="{19369518-42B4-4DB3-BFAE-33E4743D26D8}"/>
    <cellStyle name="Normal 2 5 3 4 2" xfId="56566" xr:uid="{4EB91830-19EF-45ED-98FF-4F1DB8350156}"/>
    <cellStyle name="Normal 2 5 3 4 2 2" xfId="56567" xr:uid="{746FD6FF-2C9F-435D-932F-FFA16B3482C5}"/>
    <cellStyle name="Normal 2 5 3 4 3" xfId="56568" xr:uid="{9064CA5D-DE36-4C3E-B028-93AEF7EAD5DA}"/>
    <cellStyle name="Normal 2 5 3 5" xfId="56569" xr:uid="{FD754595-E9A3-4EFE-83D9-88A4806B1983}"/>
    <cellStyle name="Normal 2 5 3 5 2" xfId="56570" xr:uid="{5767A0BD-1AF5-40AE-AAB5-2245AB0EAEEF}"/>
    <cellStyle name="Normal 2 5 3 5 2 2" xfId="56571" xr:uid="{C8D530DD-44A9-4218-9E35-B78531EC045C}"/>
    <cellStyle name="Normal 2 5 3 5 3" xfId="56572" xr:uid="{956A3709-B95D-4BFB-95EC-F257AD189566}"/>
    <cellStyle name="Normal 2 5 3 6" xfId="56573" xr:uid="{BF085892-9CC5-4E99-A0F8-3AABA5867C4F}"/>
    <cellStyle name="Normal 2 5 3 6 2" xfId="56574" xr:uid="{9037433D-6E77-45EB-AD3D-F04A7757194D}"/>
    <cellStyle name="Normal 2 5 3 6 2 2" xfId="56575" xr:uid="{1AC82359-EE09-48B6-B835-6F60B4AC3FEE}"/>
    <cellStyle name="Normal 2 5 3 6 3" xfId="56576" xr:uid="{318DEED1-80C9-4829-8025-F5FD2496838F}"/>
    <cellStyle name="Normal 2 5 3 7" xfId="56577" xr:uid="{CEC5F100-F5AA-4DF1-A0A7-669164C75FEB}"/>
    <cellStyle name="Normal 2 5 3 7 2" xfId="56578" xr:uid="{5422EF66-D557-4A62-B59A-D68BC272D0AA}"/>
    <cellStyle name="Normal 2 5 3 8" xfId="56579" xr:uid="{C46F8129-63E1-45CA-9B31-8FDCC4F1AA2C}"/>
    <cellStyle name="Normal 2 5 4" xfId="2668" xr:uid="{51D72A1D-633F-40BF-B1F0-0734F06FAE9A}"/>
    <cellStyle name="Normal 2 5_TQ 61 - FPL Partnerships" xfId="56580" xr:uid="{8B653FCD-F0B8-4268-9D6E-2D652D89A0C0}"/>
    <cellStyle name="Normal 2 6" xfId="2669" xr:uid="{674294BF-8098-4370-BA05-F1B0A348E536}"/>
    <cellStyle name="Normal 2 6 10" xfId="56581" xr:uid="{6EB96C44-F1E9-43C6-9926-ED26303B10C0}"/>
    <cellStyle name="Normal 2 6 10 2" xfId="56582" xr:uid="{28EE216B-2660-4D7C-A53F-33D9C56EF6A1}"/>
    <cellStyle name="Normal 2 6 11" xfId="56583" xr:uid="{ED4A1C21-0E3A-4F25-950E-2EA124971131}"/>
    <cellStyle name="Normal 2 6 2" xfId="2670" xr:uid="{FFAD107F-2CAB-44BC-9787-6477E53D30D4}"/>
    <cellStyle name="Normal 2 6 2 2" xfId="56584" xr:uid="{3C5552AA-A99F-42FE-B6D6-5BD8217BEA5C}"/>
    <cellStyle name="Normal 2 6 2 2 2" xfId="56585" xr:uid="{4EF1C397-2B3A-44A5-9D5B-C6642FD0E233}"/>
    <cellStyle name="Normal 2 6 2 2 2 2" xfId="56586" xr:uid="{6F257419-A3FC-4071-8F90-9A9CF8A2BECE}"/>
    <cellStyle name="Normal 2 6 2 2 2 2 2" xfId="56587" xr:uid="{3B552621-232F-44F5-BF0F-8C8E16BC9F52}"/>
    <cellStyle name="Normal 2 6 2 2 2 3" xfId="56588" xr:uid="{DE8B375B-7741-4854-AC96-5C1100579C6D}"/>
    <cellStyle name="Normal 2 6 2 2 3" xfId="56589" xr:uid="{9DA6287D-720A-4FC1-95B3-09AA643D7CCE}"/>
    <cellStyle name="Normal 2 6 2 2 3 2" xfId="56590" xr:uid="{D01B7564-717A-4A61-8CB1-AB0B15214B1C}"/>
    <cellStyle name="Normal 2 6 2 2 3 2 2" xfId="56591" xr:uid="{99419C65-A82A-4DDF-9B00-6228087CD704}"/>
    <cellStyle name="Normal 2 6 2 2 3 3" xfId="56592" xr:uid="{92E19D26-F373-4F0E-B83F-C1911BE766F8}"/>
    <cellStyle name="Normal 2 6 2 2 4" xfId="56593" xr:uid="{48B5F5C9-1334-47D2-9EF0-C4437F98CC6A}"/>
    <cellStyle name="Normal 2 6 2 2 4 2" xfId="56594" xr:uid="{80AA8DD9-BA23-44C1-BDD4-3FD8AFB1B36F}"/>
    <cellStyle name="Normal 2 6 2 2 4 2 2" xfId="56595" xr:uid="{8AA9E206-1893-4363-B2EC-83CC9D848BFA}"/>
    <cellStyle name="Normal 2 6 2 2 4 3" xfId="56596" xr:uid="{F9D3F7FF-1690-4D48-963E-FFD15194F217}"/>
    <cellStyle name="Normal 2 6 2 2 5" xfId="56597" xr:uid="{05A9E5F4-231C-4B47-BFE7-E4157987A916}"/>
    <cellStyle name="Normal 2 6 2 2 5 2" xfId="56598" xr:uid="{410D964E-939F-4647-95DC-3FBD2B19B37E}"/>
    <cellStyle name="Normal 2 6 2 2 5 2 2" xfId="56599" xr:uid="{13A3E134-786F-4178-96F7-BCC8128C6DCC}"/>
    <cellStyle name="Normal 2 6 2 2 5 3" xfId="56600" xr:uid="{D2F2A049-E2BA-42B1-92D4-63E4F87E26C1}"/>
    <cellStyle name="Normal 2 6 2 2 6" xfId="56601" xr:uid="{F1256665-C4AC-4F82-8A93-56E355B88916}"/>
    <cellStyle name="Normal 2 6 2 2 6 2" xfId="56602" xr:uid="{F29D46F7-E8B0-4059-ABB9-99224E7646EC}"/>
    <cellStyle name="Normal 2 6 2 2 7" xfId="56603" xr:uid="{E1BD0B51-82C1-4C57-9F86-480AF43B3BB1}"/>
    <cellStyle name="Normal 2 6 2 3" xfId="56604" xr:uid="{E1A8F089-642B-4135-B3D0-190F16EDB45C}"/>
    <cellStyle name="Normal 2 6 2 3 2" xfId="56605" xr:uid="{E96D27A3-7830-4753-8C28-26930876A1FB}"/>
    <cellStyle name="Normal 2 6 2 3 2 2" xfId="56606" xr:uid="{31A7E6D1-07F2-4C50-96D9-52C34840FC9A}"/>
    <cellStyle name="Normal 2 6 2 3 3" xfId="56607" xr:uid="{4FEC6AE6-B801-4E19-939C-88C0688ED059}"/>
    <cellStyle name="Normal 2 6 2 4" xfId="56608" xr:uid="{C322BE4E-8026-44D0-8DB9-4B3E5E49B0E2}"/>
    <cellStyle name="Normal 2 6 2 4 2" xfId="56609" xr:uid="{B1F93595-9C07-4662-95C3-D51209098CE4}"/>
    <cellStyle name="Normal 2 6 2 4 2 2" xfId="56610" xr:uid="{B1C9EC67-C10E-4034-9657-35654462C5DE}"/>
    <cellStyle name="Normal 2 6 2 4 3" xfId="56611" xr:uid="{9F172232-958C-456C-B072-7EAC29D8D9C7}"/>
    <cellStyle name="Normal 2 6 2 5" xfId="56612" xr:uid="{2A38E290-FD71-49E1-83AF-4CCC401627D6}"/>
    <cellStyle name="Normal 2 6 2 5 2" xfId="56613" xr:uid="{5AC3254B-5675-4CB0-8C3D-479A022CCE71}"/>
    <cellStyle name="Normal 2 6 2 5 2 2" xfId="56614" xr:uid="{C8EA1A63-4B9A-4C73-BC70-9DB4E270A950}"/>
    <cellStyle name="Normal 2 6 2 5 3" xfId="56615" xr:uid="{C8E4AA72-B7C6-4F45-8A2B-5C517CA4A286}"/>
    <cellStyle name="Normal 2 6 2 6" xfId="56616" xr:uid="{0F2C4CB7-C044-43D1-A7B5-8B5512CD35D4}"/>
    <cellStyle name="Normal 2 6 2 6 2" xfId="56617" xr:uid="{383E1A1C-6AD1-44C3-8E51-98A59530BA3C}"/>
    <cellStyle name="Normal 2 6 2 6 2 2" xfId="56618" xr:uid="{8B8F8BE7-A808-4A81-90A2-01F2459AA178}"/>
    <cellStyle name="Normal 2 6 2 6 3" xfId="56619" xr:uid="{3F12A196-B45B-4267-BAD3-D8E2D0268308}"/>
    <cellStyle name="Normal 2 6 2 7" xfId="56620" xr:uid="{1A2DF88B-74A9-4E71-BB18-43BA6325FFEE}"/>
    <cellStyle name="Normal 2 6 2 7 2" xfId="56621" xr:uid="{E5A69A19-8B3E-466A-935B-3DDB245BFBC7}"/>
    <cellStyle name="Normal 2 6 2 8" xfId="56622" xr:uid="{AAE74B93-DCFE-4962-9995-B4AA91FB041E}"/>
    <cellStyle name="Normal 2 6 3" xfId="2671" xr:uid="{561CA6FF-06DC-40CC-AC98-F8A2B0E18CA2}"/>
    <cellStyle name="Normal 2 6 3 2" xfId="56623" xr:uid="{5FE571CB-3C20-401B-9CEA-C1B9B61658FC}"/>
    <cellStyle name="Normal 2 6 3 2 2" xfId="56624" xr:uid="{0B6E12AA-D398-4A79-AB8B-50911D952440}"/>
    <cellStyle name="Normal 2 6 3 2 2 2" xfId="56625" xr:uid="{8ACAAA8D-232B-427E-A0AD-F95B56972018}"/>
    <cellStyle name="Normal 2 6 3 2 2 2 2" xfId="56626" xr:uid="{57EAF3B6-815B-4D62-9E29-7548008B9417}"/>
    <cellStyle name="Normal 2 6 3 2 2 3" xfId="56627" xr:uid="{4108C4D8-46EE-422D-AFAA-8BF865D4FA7B}"/>
    <cellStyle name="Normal 2 6 3 2 3" xfId="56628" xr:uid="{E2048240-693E-4BF8-9AAF-22BAE9DEB3D0}"/>
    <cellStyle name="Normal 2 6 3 2 3 2" xfId="56629" xr:uid="{71357936-F595-4901-948C-7936FB126467}"/>
    <cellStyle name="Normal 2 6 3 2 3 2 2" xfId="56630" xr:uid="{A6C641CF-DD57-438F-8CA3-E4AD1217FCAA}"/>
    <cellStyle name="Normal 2 6 3 2 3 3" xfId="56631" xr:uid="{EF11A8D0-831C-410D-AC76-06101F3646D7}"/>
    <cellStyle name="Normal 2 6 3 2 4" xfId="56632" xr:uid="{E480C1DB-5226-4CB2-94B9-A98180776584}"/>
    <cellStyle name="Normal 2 6 3 2 4 2" xfId="56633" xr:uid="{8B742719-72D2-4AF0-A2EA-C76A9540B458}"/>
    <cellStyle name="Normal 2 6 3 2 4 2 2" xfId="56634" xr:uid="{321DA598-CFD3-4C1D-A0E8-9B1EF6B56886}"/>
    <cellStyle name="Normal 2 6 3 2 4 3" xfId="56635" xr:uid="{2F025906-8E12-442C-8446-3774E8A78D4D}"/>
    <cellStyle name="Normal 2 6 3 2 5" xfId="56636" xr:uid="{A15D1AB0-2542-44FD-AB53-D1084DC1988D}"/>
    <cellStyle name="Normal 2 6 3 2 5 2" xfId="56637" xr:uid="{B5AD35CC-80BB-490E-AC1E-A2CB56A20DF4}"/>
    <cellStyle name="Normal 2 6 3 2 5 2 2" xfId="56638" xr:uid="{482AF7C5-A538-430A-8673-FB15E87F600E}"/>
    <cellStyle name="Normal 2 6 3 2 5 3" xfId="56639" xr:uid="{698567FB-343B-4663-95C1-BB83709A85CA}"/>
    <cellStyle name="Normal 2 6 3 2 6" xfId="56640" xr:uid="{1D1C58AA-B0D8-4C9D-9D7B-01A5DD11E77B}"/>
    <cellStyle name="Normal 2 6 3 2 6 2" xfId="56641" xr:uid="{1E100AD6-63DA-4682-A9E0-398BFA8B5D3F}"/>
    <cellStyle name="Normal 2 6 3 2 7" xfId="56642" xr:uid="{94D3C8C6-13B4-474A-A3F6-EB50F8407149}"/>
    <cellStyle name="Normal 2 6 3 3" xfId="56643" xr:uid="{C0EECFF5-0279-42B1-A288-4B2DFBFB4332}"/>
    <cellStyle name="Normal 2 6 3 3 2" xfId="56644" xr:uid="{078F3F42-4B3B-47DA-BF7B-35FA92D51C1B}"/>
    <cellStyle name="Normal 2 6 3 3 2 2" xfId="56645" xr:uid="{52FDC81D-1436-4027-870F-73B4605672FD}"/>
    <cellStyle name="Normal 2 6 3 3 3" xfId="56646" xr:uid="{EFBCEC60-4F2B-4962-8457-90BBBE200FF4}"/>
    <cellStyle name="Normal 2 6 3 4" xfId="56647" xr:uid="{51A6774F-C688-4034-B771-5A1ED3FACC26}"/>
    <cellStyle name="Normal 2 6 3 4 2" xfId="56648" xr:uid="{98D107E9-C133-43CE-A24E-C3ABA74EE9AF}"/>
    <cellStyle name="Normal 2 6 3 4 2 2" xfId="56649" xr:uid="{92503845-1451-423F-82E6-16DD3D610112}"/>
    <cellStyle name="Normal 2 6 3 4 3" xfId="56650" xr:uid="{A0952025-E798-41C6-9952-32D4820D3CF1}"/>
    <cellStyle name="Normal 2 6 3 5" xfId="56651" xr:uid="{D29ACC32-76CB-47B7-A9B0-CAEF3667A88B}"/>
    <cellStyle name="Normal 2 6 3 5 2" xfId="56652" xr:uid="{8B19B2A9-4F59-4DB8-907C-2E3BCF04BEC1}"/>
    <cellStyle name="Normal 2 6 3 5 2 2" xfId="56653" xr:uid="{D036BB1D-8D72-47F3-AD49-1F89E7ECDFA8}"/>
    <cellStyle name="Normal 2 6 3 5 3" xfId="56654" xr:uid="{404B6162-CA71-4291-9267-364BC6B737E5}"/>
    <cellStyle name="Normal 2 6 3 6" xfId="56655" xr:uid="{27012049-69D7-46E6-9546-C7AA4E4EB2E2}"/>
    <cellStyle name="Normal 2 6 3 6 2" xfId="56656" xr:uid="{72B851DC-3E9C-4252-AEA1-3D2EEDEE78D7}"/>
    <cellStyle name="Normal 2 6 3 6 2 2" xfId="56657" xr:uid="{93C14B18-BB99-48CF-89C7-7CF7A340BF8F}"/>
    <cellStyle name="Normal 2 6 3 6 3" xfId="56658" xr:uid="{50BA0704-36C1-4FA9-A9CB-4E8904A7B304}"/>
    <cellStyle name="Normal 2 6 3 7" xfId="56659" xr:uid="{05347E6E-5391-412C-ABAC-42D23C4B367C}"/>
    <cellStyle name="Normal 2 6 3 7 2" xfId="56660" xr:uid="{98E723F5-7C8C-48B7-8734-38A6CC7F91D4}"/>
    <cellStyle name="Normal 2 6 3 8" xfId="56661" xr:uid="{DC19778F-ECF0-4149-8BF8-BFB73E95392E}"/>
    <cellStyle name="Normal 2 6 4" xfId="56662" xr:uid="{8E7CB83A-6F59-45CE-9C55-55C191A0EAD3}"/>
    <cellStyle name="Normal 2 6 4 2" xfId="56663" xr:uid="{D1C2A30C-C326-4BB4-8481-C61A79757EC1}"/>
    <cellStyle name="Normal 2 6 4 2 2" xfId="56664" xr:uid="{F030A3CB-23C4-4309-BA25-CEDB420DB1EC}"/>
    <cellStyle name="Normal 2 6 4 2 2 2" xfId="56665" xr:uid="{EBBDF102-3ED6-404E-A087-D17122600EAA}"/>
    <cellStyle name="Normal 2 6 4 2 3" xfId="56666" xr:uid="{2D06C917-4F49-4E4C-8808-3D3FC103D458}"/>
    <cellStyle name="Normal 2 6 4 3" xfId="56667" xr:uid="{E8B7EB16-978A-469F-B4CA-AB4D39C3D2F9}"/>
    <cellStyle name="Normal 2 6 4 3 2" xfId="56668" xr:uid="{189C6DEE-74CB-4070-A2CB-17866F145E2D}"/>
    <cellStyle name="Normal 2 6 4 3 2 2" xfId="56669" xr:uid="{C8B9326B-A3EE-456C-8EED-0B9D1B8CCFE9}"/>
    <cellStyle name="Normal 2 6 4 3 3" xfId="56670" xr:uid="{A91965B0-07E6-44AE-AB2F-87305EA4B9B7}"/>
    <cellStyle name="Normal 2 6 4 4" xfId="56671" xr:uid="{50F7C631-D9CF-4FEB-B1FE-73B43FCB959E}"/>
    <cellStyle name="Normal 2 6 4 4 2" xfId="56672" xr:uid="{7CAE915F-FB2D-43BA-9D84-BC9A47A86FEA}"/>
    <cellStyle name="Normal 2 6 4 4 2 2" xfId="56673" xr:uid="{09ABB84B-5889-4556-9869-2CE77D3E504A}"/>
    <cellStyle name="Normal 2 6 4 4 3" xfId="56674" xr:uid="{A47A87BD-1499-46E6-9178-D12C1B01C6F3}"/>
    <cellStyle name="Normal 2 6 4 5" xfId="56675" xr:uid="{91AC5AB3-F581-4353-A7FE-D039F8E56BEE}"/>
    <cellStyle name="Normal 2 6 4 5 2" xfId="56676" xr:uid="{00A784CC-8675-41A4-87FB-356A3E52AF98}"/>
    <cellStyle name="Normal 2 6 4 5 2 2" xfId="56677" xr:uid="{25A70CB1-1EEA-4632-8375-79EDE12FFC3E}"/>
    <cellStyle name="Normal 2 6 4 5 3" xfId="56678" xr:uid="{491F32E4-ECAE-4426-B003-157875329E52}"/>
    <cellStyle name="Normal 2 6 4 6" xfId="56679" xr:uid="{F5AC8352-0AB1-4E50-A6F4-A18A96184D12}"/>
    <cellStyle name="Normal 2 6 4 6 2" xfId="56680" xr:uid="{2A358054-40D2-4126-90F8-7A863C398310}"/>
    <cellStyle name="Normal 2 6 4 7" xfId="56681" xr:uid="{10D091C4-6E10-4C35-9434-2CDC29616BE7}"/>
    <cellStyle name="Normal 2 6 5" xfId="56682" xr:uid="{B7A3AAFA-030E-40EA-B73D-4DB070BE8340}"/>
    <cellStyle name="Normal 2 6 5 2" xfId="56683" xr:uid="{62E558C5-E139-473E-9859-1099CC39C20E}"/>
    <cellStyle name="Normal 2 6 5 2 2" xfId="56684" xr:uid="{B6D0D51B-71EA-4D8B-B265-133865BA2662}"/>
    <cellStyle name="Normal 2 6 5 3" xfId="56685" xr:uid="{F9A6C063-5154-4ED6-8536-3AC10306B8A2}"/>
    <cellStyle name="Normal 2 6 6" xfId="56686" xr:uid="{B8DDBF31-69BC-4571-9289-5D637E4C0E6D}"/>
    <cellStyle name="Normal 2 6 6 2" xfId="56687" xr:uid="{5AAB6D32-9895-4E4D-A5B1-B2B5A147CF65}"/>
    <cellStyle name="Normal 2 6 6 2 2" xfId="56688" xr:uid="{0DA2DCE7-216A-43BF-A80F-43F7DFE722D8}"/>
    <cellStyle name="Normal 2 6 6 3" xfId="56689" xr:uid="{85FEAA16-ECA4-42B0-A476-F1645DDD6AAA}"/>
    <cellStyle name="Normal 2 6 7" xfId="56690" xr:uid="{E03D05F9-19B0-4C1E-A84A-3A3877270ED6}"/>
    <cellStyle name="Normal 2 6 7 2" xfId="56691" xr:uid="{E929C047-DFB8-4546-8115-7894856F3400}"/>
    <cellStyle name="Normal 2 6 7 2 2" xfId="56692" xr:uid="{4E9872B1-38DC-4374-972A-572FF4C71142}"/>
    <cellStyle name="Normal 2 6 7 3" xfId="56693" xr:uid="{0DC54A5A-4AB2-4F3A-BD52-0331708B1BEC}"/>
    <cellStyle name="Normal 2 6 8" xfId="56694" xr:uid="{028AC31A-C7A2-40DD-BC02-8B27F445D396}"/>
    <cellStyle name="Normal 2 6 8 2" xfId="56695" xr:uid="{2C5F3330-4648-48C8-83C6-0FF127BA18AF}"/>
    <cellStyle name="Normal 2 6 8 2 2" xfId="56696" xr:uid="{563C6F1C-4638-49F6-929E-8E8E22AD6D45}"/>
    <cellStyle name="Normal 2 6 8 3" xfId="56697" xr:uid="{F5BB5644-F243-42D1-AF2A-486022E30E31}"/>
    <cellStyle name="Normal 2 6 9" xfId="56698" xr:uid="{5FD59F8A-91C4-42AD-94F5-D792859AA022}"/>
    <cellStyle name="Normal 2 7" xfId="2672" xr:uid="{C83FB275-4A9C-4530-A2A8-7A13ABB2B2C2}"/>
    <cellStyle name="Normal 2 7 2" xfId="2673" xr:uid="{1CC5D4B4-584F-41B3-9779-882DEA558207}"/>
    <cellStyle name="Normal 2 7 2 2" xfId="56699" xr:uid="{4C55D60E-74CC-4B2F-9C02-BAE70E40F6BF}"/>
    <cellStyle name="Normal 2 7 2 2 2" xfId="56700" xr:uid="{F12C5E46-A388-41D3-B8E7-311F2BA8F8B1}"/>
    <cellStyle name="Normal 2 7 2 2 2 2" xfId="56701" xr:uid="{8CC3CB43-7F92-4B13-AF9C-FAD0289C835B}"/>
    <cellStyle name="Normal 2 7 2 2 3" xfId="56702" xr:uid="{B0A7D5CC-E4BB-4511-8FD6-6976BFB6409C}"/>
    <cellStyle name="Normal 2 7 2 3" xfId="56703" xr:uid="{1099F583-78FD-4FE6-9E08-837CDF06E4EB}"/>
    <cellStyle name="Normal 2 7 2 3 2" xfId="56704" xr:uid="{1F0952AF-9B45-4D5A-B37D-FB4226096228}"/>
    <cellStyle name="Normal 2 7 2 3 2 2" xfId="56705" xr:uid="{E237A641-77C2-4805-AF1D-5359133EEE08}"/>
    <cellStyle name="Normal 2 7 2 3 3" xfId="56706" xr:uid="{5241761D-842C-46F9-8F24-8480DF98A12F}"/>
    <cellStyle name="Normal 2 7 2 4" xfId="56707" xr:uid="{45E1BEDE-7B1A-425C-9D35-5793D07B2347}"/>
    <cellStyle name="Normal 2 7 2 4 2" xfId="56708" xr:uid="{684D77AA-7657-44EE-992B-36D3ECA920CF}"/>
    <cellStyle name="Normal 2 7 2 4 2 2" xfId="56709" xr:uid="{54F89699-DCFD-4E0E-9F3A-27C7739AE3FD}"/>
    <cellStyle name="Normal 2 7 2 4 3" xfId="56710" xr:uid="{E79BDEA2-72F8-4FE5-A5A4-A3EA90D055D2}"/>
    <cellStyle name="Normal 2 7 2 5" xfId="56711" xr:uid="{BDB36705-624C-4858-B4A6-79F26D5EB6BF}"/>
    <cellStyle name="Normal 2 7 2 5 2" xfId="56712" xr:uid="{794EF8D8-DF42-401B-A1F7-459F00C4780B}"/>
    <cellStyle name="Normal 2 7 2 5 2 2" xfId="56713" xr:uid="{3707A936-AE75-4DC5-B367-F5F97BDF9A81}"/>
    <cellStyle name="Normal 2 7 2 5 3" xfId="56714" xr:uid="{C5B1C043-C023-4D13-A28B-02473C9406F1}"/>
    <cellStyle name="Normal 2 7 2 6" xfId="56715" xr:uid="{2F1C9E11-0AC9-4BA9-B3F6-1BEFF8FFA0F9}"/>
    <cellStyle name="Normal 2 7 2 6 2" xfId="56716" xr:uid="{669696CF-A4FF-4DDF-9D8D-AEA0B9444AE0}"/>
    <cellStyle name="Normal 2 7 2 7" xfId="56717" xr:uid="{C7CE18AC-E540-4FA0-9856-AA79971F579F}"/>
    <cellStyle name="Normal 2 7 3" xfId="2674" xr:uid="{320EA119-D6EA-4E5E-AD5B-8DA941B66D9F}"/>
    <cellStyle name="Normal 2 7 3 2" xfId="56718" xr:uid="{EF4C71C0-4D8F-499D-BEDE-81D8BF92B32B}"/>
    <cellStyle name="Normal 2 7 3 2 2" xfId="56719" xr:uid="{7B80487F-D250-4450-8323-1D25271F85AF}"/>
    <cellStyle name="Normal 2 7 3 3" xfId="56720" xr:uid="{4209C330-EDB0-4159-8F59-F3F09838C01F}"/>
    <cellStyle name="Normal 2 7 4" xfId="56721" xr:uid="{A0390CFE-392F-43EB-8DEC-D4B1FC361778}"/>
    <cellStyle name="Normal 2 7 4 2" xfId="56722" xr:uid="{65A0DFBB-7170-4EB4-8CA0-9EFEEB15219E}"/>
    <cellStyle name="Normal 2 7 4 2 2" xfId="56723" xr:uid="{98378E29-C408-4355-87C2-04AA1B0AE91E}"/>
    <cellStyle name="Normal 2 7 4 3" xfId="56724" xr:uid="{F1024487-2D64-4D7D-84CD-73556433BA86}"/>
    <cellStyle name="Normal 2 7 5" xfId="56725" xr:uid="{D6BD501B-A38C-4C60-B7B5-3798CE155394}"/>
    <cellStyle name="Normal 2 7 5 2" xfId="56726" xr:uid="{F4E95D8B-EB92-402A-B21F-F48940BF9DD0}"/>
    <cellStyle name="Normal 2 7 5 2 2" xfId="56727" xr:uid="{A5F87E6D-B3A5-45D8-ACD9-A6730331C29D}"/>
    <cellStyle name="Normal 2 7 5 3" xfId="56728" xr:uid="{4E627FDC-FDFE-47B8-AECA-C6F78B574530}"/>
    <cellStyle name="Normal 2 7 6" xfId="56729" xr:uid="{85EC2985-5234-4DE9-983C-05D392E732E6}"/>
    <cellStyle name="Normal 2 7 6 2" xfId="56730" xr:uid="{9B1F6FCE-75AA-4E11-8F3A-15DD183F3544}"/>
    <cellStyle name="Normal 2 7 6 2 2" xfId="56731" xr:uid="{4F04F606-40F8-448C-AF10-EFB47C2DFF70}"/>
    <cellStyle name="Normal 2 7 6 3" xfId="56732" xr:uid="{585FE709-18A7-4A8B-BB8F-66FF552ED1ED}"/>
    <cellStyle name="Normal 2 7 7" xfId="56733" xr:uid="{CB7C2A02-3BB7-49B6-80A0-C3904F6651D3}"/>
    <cellStyle name="Normal 2 7 8" xfId="56734" xr:uid="{DED29DC1-2F92-4950-8F14-71B57C1F6948}"/>
    <cellStyle name="Normal 2 7 8 2" xfId="56735" xr:uid="{2158AD0E-888E-4ED6-9C11-71C4B9E50C4C}"/>
    <cellStyle name="Normal 2 7 9" xfId="56736" xr:uid="{8FB2C634-2547-4F3E-B57C-C52F8106B300}"/>
    <cellStyle name="Normal 2 8" xfId="2675" xr:uid="{52F40091-DF95-4A1A-A5E0-DA7C97CD1CB7}"/>
    <cellStyle name="Normal 2 8 2" xfId="2676" xr:uid="{A1D09A49-8DB6-4D80-8E93-1053E119987A}"/>
    <cellStyle name="Normal 2 8 2 2" xfId="56737" xr:uid="{C54E08F4-630F-4D29-9FD4-B995F50EFC8A}"/>
    <cellStyle name="Normal 2 8 2 2 2" xfId="56738" xr:uid="{0E9BDC9D-4AF4-4893-9B0F-D82932903DA8}"/>
    <cellStyle name="Normal 2 8 2 2 2 2" xfId="56739" xr:uid="{10BFE289-DDEF-4B4A-9183-94352AE6BCE0}"/>
    <cellStyle name="Normal 2 8 2 2 3" xfId="56740" xr:uid="{CC3DDA01-4333-498B-9571-C8EC7DE56FFC}"/>
    <cellStyle name="Normal 2 8 2 3" xfId="56741" xr:uid="{C42AAD91-B11A-4D75-A833-E07C76D7415B}"/>
    <cellStyle name="Normal 2 8 2 3 2" xfId="56742" xr:uid="{CD9BC766-C0F3-4E86-B0CD-D41949B03AC0}"/>
    <cellStyle name="Normal 2 8 2 3 2 2" xfId="56743" xr:uid="{8C5869E9-8300-4153-8BE8-5FAB5EE15D6E}"/>
    <cellStyle name="Normal 2 8 2 3 3" xfId="56744" xr:uid="{E080B851-FACC-4B0F-86F2-53EF6A4791DB}"/>
    <cellStyle name="Normal 2 8 2 4" xfId="56745" xr:uid="{9B336BE5-2C1E-4D3D-ACA8-0C62AA4E61C8}"/>
    <cellStyle name="Normal 2 8 2 4 2" xfId="56746" xr:uid="{5AC67194-3DC6-466E-8104-ACF9B6E59657}"/>
    <cellStyle name="Normal 2 8 2 4 2 2" xfId="56747" xr:uid="{6DF3D8C6-D7AD-458B-B147-3B580C9EFE2E}"/>
    <cellStyle name="Normal 2 8 2 4 3" xfId="56748" xr:uid="{B38C52C1-753C-4FCA-99F7-857CD0DE0B81}"/>
    <cellStyle name="Normal 2 8 2 5" xfId="56749" xr:uid="{96D0599A-EFEF-455F-A5DF-B404FC9D5F0B}"/>
    <cellStyle name="Normal 2 8 2 5 2" xfId="56750" xr:uid="{A51A2B95-1C8F-41B4-87A0-3BD2EF7A72F8}"/>
    <cellStyle name="Normal 2 8 2 5 2 2" xfId="56751" xr:uid="{1FC6A22B-87C0-4DA2-83AB-39931D7423E7}"/>
    <cellStyle name="Normal 2 8 2 5 3" xfId="56752" xr:uid="{0392131F-6C04-4819-888B-FBD4B768F715}"/>
    <cellStyle name="Normal 2 8 2 6" xfId="56753" xr:uid="{514D1B16-8C34-4A91-903E-EF0C160956E0}"/>
    <cellStyle name="Normal 2 8 2 6 2" xfId="56754" xr:uid="{A246460D-CA11-4AAD-A1EE-7C6E459A7394}"/>
    <cellStyle name="Normal 2 8 2 7" xfId="56755" xr:uid="{0D13FFE6-3B29-4F9E-B890-BECA58FF0898}"/>
    <cellStyle name="Normal 2 8 3" xfId="2677" xr:uid="{9FAF0DAB-53EE-435C-BD09-018827CF1580}"/>
    <cellStyle name="Normal 2 8 3 2" xfId="56756" xr:uid="{47D60B50-81E7-444C-9C7E-A025CEFBA26C}"/>
    <cellStyle name="Normal 2 8 3 2 2" xfId="56757" xr:uid="{F4B5A722-3935-482C-A4B4-16293CFF172C}"/>
    <cellStyle name="Normal 2 8 3 3" xfId="56758" xr:uid="{07B7F5DF-496A-4D45-BC69-8B05E39EF429}"/>
    <cellStyle name="Normal 2 8 4" xfId="56759" xr:uid="{8DA9681D-7BFE-4FF3-B0DD-5BD803282E95}"/>
    <cellStyle name="Normal 2 8 4 2" xfId="56760" xr:uid="{F472E528-651A-42AD-A5B1-F16053B8CF76}"/>
    <cellStyle name="Normal 2 8 4 2 2" xfId="56761" xr:uid="{5446D2A0-B868-42A9-897A-1F5E9B4EDE06}"/>
    <cellStyle name="Normal 2 8 4 3" xfId="56762" xr:uid="{A5CB45B4-1644-438C-BA17-9393A67D1DC4}"/>
    <cellStyle name="Normal 2 8 5" xfId="56763" xr:uid="{0CB5A46B-D2B8-42E1-B4D2-B9546AB8DF81}"/>
    <cellStyle name="Normal 2 8 5 2" xfId="56764" xr:uid="{3301045B-9BD4-4B76-ADE1-6590D3C4731E}"/>
    <cellStyle name="Normal 2 8 5 2 2" xfId="56765" xr:uid="{7817ACD9-B0C6-4037-BD04-91CBD00204B5}"/>
    <cellStyle name="Normal 2 8 5 3" xfId="56766" xr:uid="{8E7AA962-DD2B-4535-8B45-631F2F895424}"/>
    <cellStyle name="Normal 2 8 6" xfId="56767" xr:uid="{0D0E5AC3-0B3F-44D4-A9B8-653FD5B549A1}"/>
    <cellStyle name="Normal 2 8 6 2" xfId="56768" xr:uid="{1C444ED6-EB7E-4B05-A5EA-933F6423A575}"/>
    <cellStyle name="Normal 2 8 6 2 2" xfId="56769" xr:uid="{794A5069-88C1-42C2-AFA0-727F7DD3C675}"/>
    <cellStyle name="Normal 2 8 6 3" xfId="56770" xr:uid="{4F837A9C-761C-4461-9E29-8483DB0C68FD}"/>
    <cellStyle name="Normal 2 8 7" xfId="56771" xr:uid="{446FAE6B-A404-4C64-A616-C6A3A3DC3368}"/>
    <cellStyle name="Normal 2 8 7 2" xfId="56772" xr:uid="{4A1EBAF7-7E00-4630-9D9E-64C3B341C5EC}"/>
    <cellStyle name="Normal 2 8 8" xfId="56773" xr:uid="{B500A733-7550-4C3B-A519-A268B8A55441}"/>
    <cellStyle name="Normal 2 9" xfId="2678" xr:uid="{62C97AE7-6CA9-44DC-9E84-CB718CD0336D}"/>
    <cellStyle name="Normal 2 9 2" xfId="2679" xr:uid="{CEC0BAC0-184B-4F82-BC31-F422E1DBD537}"/>
    <cellStyle name="Normal 2 9 3" xfId="2680" xr:uid="{065D8219-B27C-4C83-AE23-CB1039A34D05}"/>
    <cellStyle name="Normal 2_10TQ41 Repair Analysis" xfId="2681" xr:uid="{340455C8-6BD8-4B2C-B24F-56A62A7908A8}"/>
    <cellStyle name="Normal 20" xfId="2682" xr:uid="{D8349A1D-F466-4501-BD14-300B963B43CF}"/>
    <cellStyle name="Normal 20 2" xfId="2683" xr:uid="{EEB2EECC-E75B-4042-84C4-CB0F11BB7FCA}"/>
    <cellStyle name="Normal 20 3" xfId="56774" xr:uid="{E375B000-C649-473E-92F3-115A780C9ADE}"/>
    <cellStyle name="Normal 20 4" xfId="56775" xr:uid="{96991DC9-8F3E-40E0-8D8A-E196A65926CC}"/>
    <cellStyle name="Normal 21" xfId="2684" xr:uid="{3D001962-BBB6-42F1-A1F8-43F509CA2CC0}"/>
    <cellStyle name="Normal 21 2" xfId="2685" xr:uid="{89BC9BE9-0126-4383-91FC-62B4E874DE65}"/>
    <cellStyle name="Normal 21 2 2" xfId="56776" xr:uid="{BA9E99A5-DAEC-4DBD-9CFA-FCDD6E3C26E1}"/>
    <cellStyle name="Normal 21 2 3" xfId="56777" xr:uid="{B8D1D872-2E00-44FC-AE57-602F140A7644}"/>
    <cellStyle name="Normal 21 3" xfId="2686" xr:uid="{E9792F9D-E287-40F1-91D9-C84A2BF73A1A}"/>
    <cellStyle name="Normal 21 3 2" xfId="56778" xr:uid="{1CA47235-D828-4628-87F2-E6F434D3DAA8}"/>
    <cellStyle name="Normal 21 4" xfId="56779" xr:uid="{5442D392-D900-42CD-9CA7-3A129AA0FF6E}"/>
    <cellStyle name="Normal 22" xfId="2687" xr:uid="{9632914A-D02D-484A-BEC7-4F8F6474DE9F}"/>
    <cellStyle name="Normal 22 2" xfId="2688" xr:uid="{492731B9-1FD2-4011-9AF7-1DB7E0559B01}"/>
    <cellStyle name="Normal 23" xfId="2689" xr:uid="{A55EBB7E-A19C-4212-BC94-366524D0E1A8}"/>
    <cellStyle name="Normal 23 2" xfId="2690" xr:uid="{CA83B908-CF3F-4E24-8B4A-5960EFD007F1}"/>
    <cellStyle name="Normal 24" xfId="2691" xr:uid="{4D1662B1-7B8F-418C-871B-EB7937ADE8DC}"/>
    <cellStyle name="Normal 24 2" xfId="2692" xr:uid="{693AA4EF-5165-450B-AEEA-03FC1A4AC4C6}"/>
    <cellStyle name="Normal 24 2 2" xfId="56780" xr:uid="{3AA69451-044F-4D67-9131-4F2842078C9A}"/>
    <cellStyle name="Normal 24 3" xfId="56781" xr:uid="{3AE58787-A6CA-4A25-AF07-A37183A3FCCA}"/>
    <cellStyle name="Normal 24 4" xfId="56782" xr:uid="{1B02C7CD-EF78-40E1-8568-794BF0B0E2AD}"/>
    <cellStyle name="Normal 25" xfId="2693" xr:uid="{243385A5-D83E-400F-AEB1-BC51726BFD93}"/>
    <cellStyle name="Normal 25 2" xfId="2694" xr:uid="{13E75026-3185-4FDF-B37F-4FEEAE0432EA}"/>
    <cellStyle name="Normal 26" xfId="2695" xr:uid="{FA6C31A2-434C-4CCC-9A85-9593D7C4AF87}"/>
    <cellStyle name="Normal 26 2" xfId="2696" xr:uid="{5E74152B-7778-44BF-9F63-4A3653524CEA}"/>
    <cellStyle name="Normal 27" xfId="2697" xr:uid="{5ABFB298-B27F-4503-8447-A5D765B6DFF7}"/>
    <cellStyle name="Normal 28" xfId="2698" xr:uid="{455E8B45-F918-44C4-946A-2728A1DF2912}"/>
    <cellStyle name="Normal 28 2" xfId="2699" xr:uid="{10C512DA-7059-4388-A0C0-27403457866B}"/>
    <cellStyle name="Normal 29" xfId="2700" xr:uid="{14C7E63D-1A74-48FF-9B97-F2B9C042DDEA}"/>
    <cellStyle name="Normal 29 2" xfId="2701" xr:uid="{0F9AF6ED-50F3-480E-842B-C7AA8F7AB362}"/>
    <cellStyle name="Normal 29 2 2" xfId="56783" xr:uid="{9FDB55CA-EE45-454E-812B-872FB1CBCC6C}"/>
    <cellStyle name="Normal 29 3" xfId="56784" xr:uid="{8E537C79-B3EC-4053-A4E5-9B8647B27343}"/>
    <cellStyle name="Normal 3" xfId="8" xr:uid="{D5BB61DD-2FC0-40E8-A6A1-7AB54ADDB36F}"/>
    <cellStyle name="Normal 3 10" xfId="56785" xr:uid="{2653C870-67AB-43C5-832E-80F2C0DDD8B5}"/>
    <cellStyle name="Normal 3 10 2" xfId="56786" xr:uid="{877F0D93-3C24-47D3-8036-232B8A47FF0B}"/>
    <cellStyle name="Normal 3 10 2 2" xfId="56787" xr:uid="{F738B67D-CAE9-4AAB-944A-9C63D5A7453B}"/>
    <cellStyle name="Normal 3 10 3" xfId="56788" xr:uid="{BF0DFE28-B59C-469D-865A-51AE0C811294}"/>
    <cellStyle name="Normal 3 10 3 2" xfId="56789" xr:uid="{EB54D442-6E5E-444A-97E7-1802FFE07E1A}"/>
    <cellStyle name="Normal 3 10 4" xfId="56790" xr:uid="{0BA9A46F-655C-4101-9ED9-4121A6A236F6}"/>
    <cellStyle name="Normal 3 11" xfId="56791" xr:uid="{53A110BA-44BA-4E12-8760-334AD3E679E8}"/>
    <cellStyle name="Normal 3 12" xfId="56792" xr:uid="{48C932A2-F514-45E7-B279-2BA915EE0D22}"/>
    <cellStyle name="Normal 3 13" xfId="56793" xr:uid="{1A47EE4E-9E24-4CEF-BD69-1209E74A374B}"/>
    <cellStyle name="Normal 3 14" xfId="63227" xr:uid="{2A05A7BA-D1B4-49E4-835D-D8FF1FF9CB8B}"/>
    <cellStyle name="Normal 3 2" xfId="2702" xr:uid="{4DE243BA-9CB2-422C-9FCC-F9E2C7D8C657}"/>
    <cellStyle name="Normal 3 2 10" xfId="56794" xr:uid="{370FAE16-8180-4745-BE8B-475F51C6006C}"/>
    <cellStyle name="Normal 3 2 11" xfId="56795" xr:uid="{57DD75A0-D2F6-46E0-BFE2-F720BC6F898D}"/>
    <cellStyle name="Normal 3 2 12" xfId="56796" xr:uid="{C905BBEB-015F-4399-8368-CF44DD25DC09}"/>
    <cellStyle name="Normal 3 2 13" xfId="56797" xr:uid="{D7E35203-4EA7-4213-89E2-F8F2BDAF0253}"/>
    <cellStyle name="Normal 3 2 2" xfId="2703" xr:uid="{284C8ED3-3438-4E4C-9533-1DEED152A5EB}"/>
    <cellStyle name="Normal 3 2 2 2" xfId="2704" xr:uid="{AB85ED3A-C324-438F-9BC4-A1BA4723B8C0}"/>
    <cellStyle name="Normal 3 2 2 2 2" xfId="56798" xr:uid="{C881BDE2-D047-4CC0-B2A6-F449997B85C6}"/>
    <cellStyle name="Normal 3 2 2 2 2 2" xfId="56799" xr:uid="{C334D24C-A6B8-4110-9706-C591BB6C3BBE}"/>
    <cellStyle name="Normal 3 2 2 2 3" xfId="56800" xr:uid="{FB31107C-17BD-4C33-95C5-16E5002EA89A}"/>
    <cellStyle name="Normal 3 2 2 3" xfId="56801" xr:uid="{6B18A883-1B90-4E93-B539-D6063E19E5CA}"/>
    <cellStyle name="Normal 3 2 2 3 2" xfId="56802" xr:uid="{6CD31102-4ACC-41F4-9B74-13A43A6396A1}"/>
    <cellStyle name="Normal 3 2 2 3 2 2" xfId="56803" xr:uid="{032A9B3D-3C63-469E-B9F5-3971F402522D}"/>
    <cellStyle name="Normal 3 2 2 3 3" xfId="56804" xr:uid="{F2A43AE8-FDE8-48AB-BA32-41CFAD9665E8}"/>
    <cellStyle name="Normal 3 2 2 4" xfId="56805" xr:uid="{C99C149F-43D3-4461-AEE1-BF43C9D24E1D}"/>
    <cellStyle name="Normal 3 2 2 4 2" xfId="56806" xr:uid="{94834412-5BE0-4FB0-B402-5E23A7DC5622}"/>
    <cellStyle name="Normal 3 2 2 4 2 2" xfId="56807" xr:uid="{E6639C6E-D17C-49F2-8033-06D66C7F4417}"/>
    <cellStyle name="Normal 3 2 2 4 3" xfId="56808" xr:uid="{77DD85E9-A917-4F26-B412-1027EF142000}"/>
    <cellStyle name="Normal 3 2 2 5" xfId="56809" xr:uid="{81E1A0A0-25CC-4A01-B34A-F74DF531FE4F}"/>
    <cellStyle name="Normal 3 2 2 5 2" xfId="56810" xr:uid="{77405F04-9C73-48F2-AB33-7C45B45501F0}"/>
    <cellStyle name="Normal 3 2 2 5 2 2" xfId="56811" xr:uid="{6FE6C3F1-89F7-475F-A383-74AD30E170AA}"/>
    <cellStyle name="Normal 3 2 2 5 3" xfId="56812" xr:uid="{A015DEBB-FB0D-46DC-82F4-E0F632003F95}"/>
    <cellStyle name="Normal 3 2 2 6" xfId="56813" xr:uid="{FD782B84-ADFB-4799-A620-526BB4A1B935}"/>
    <cellStyle name="Normal 3 2 2 6 2" xfId="56814" xr:uid="{5078D408-F637-4C4D-A5B2-E7BE7D3A7068}"/>
    <cellStyle name="Normal 3 2 2 7" xfId="56815" xr:uid="{2A8C23BC-8042-4DB0-AE6B-77128AA4A832}"/>
    <cellStyle name="Normal 3 2 3" xfId="2705" xr:uid="{B1B805F9-EC8E-4F2D-B267-9EF2761011FC}"/>
    <cellStyle name="Normal 3 2 3 2" xfId="2706" xr:uid="{9461C11B-C5CB-4115-8DD9-E443FDA184EA}"/>
    <cellStyle name="Normal 3 2 3 2 2" xfId="56816" xr:uid="{5CB40FCF-6A21-43B1-981E-4264DBCCF6CF}"/>
    <cellStyle name="Normal 3 2 3 3" xfId="56817" xr:uid="{19B168E7-9058-43D1-A0EA-05F34CCDD00B}"/>
    <cellStyle name="Normal 3 2 4" xfId="2707" xr:uid="{70AD93ED-FCD4-4F34-88D1-1007F4945F92}"/>
    <cellStyle name="Normal 3 2 4 2" xfId="2708" xr:uid="{6AFF9CC4-2E48-4399-92E2-0F18759ECD5E}"/>
    <cellStyle name="Normal 3 2 4 2 2" xfId="56818" xr:uid="{ED137352-03E6-471B-B997-ED000A8D0E7A}"/>
    <cellStyle name="Normal 3 2 4 3" xfId="2709" xr:uid="{8552E6B6-995E-4703-97E8-0910EC867B69}"/>
    <cellStyle name="Normal 3 2 5" xfId="2710" xr:uid="{C690E238-9CFD-4933-AD21-8C2422AEB734}"/>
    <cellStyle name="Normal 3 2 5 2" xfId="2711" xr:uid="{C0A7AD6E-63A6-43D5-AB92-06C08B83E878}"/>
    <cellStyle name="Normal 3 2 5 2 2" xfId="56819" xr:uid="{BBE8BB9A-30B1-4B44-85A2-0C5E63E8B9AC}"/>
    <cellStyle name="Normal 3 2 5 3" xfId="56820" xr:uid="{C1D733FE-5AC9-42DD-B316-F86AB5B41D35}"/>
    <cellStyle name="Normal 3 2 6" xfId="2712" xr:uid="{7D3A1575-49CB-4840-AFD4-6C556AB6B55A}"/>
    <cellStyle name="Normal 3 2 6 2" xfId="56821" xr:uid="{231D3BFB-1E4D-429E-B9E2-88D2C714CBBD}"/>
    <cellStyle name="Normal 3 2 6 2 2" xfId="56822" xr:uid="{3BA9C7F3-BAFA-4E32-8F5D-3F7591A37D63}"/>
    <cellStyle name="Normal 3 2 6 3" xfId="56823" xr:uid="{9CC2DA4B-E119-49E9-AFB7-355AB57B1DD3}"/>
    <cellStyle name="Normal 3 2 7" xfId="56824" xr:uid="{3CA7541F-BEEC-4210-8843-F3E80849171B}"/>
    <cellStyle name="Normal 3 2 7 2" xfId="56825" xr:uid="{05F54129-1D1D-485C-9BFD-5E949D3CC200}"/>
    <cellStyle name="Normal 3 2 7 2 2" xfId="56826" xr:uid="{7F506276-857C-47B9-B3E4-57971113A153}"/>
    <cellStyle name="Normal 3 2 7 3" xfId="56827" xr:uid="{088ED2FF-FE26-42BD-9819-6CCC30259FB2}"/>
    <cellStyle name="Normal 3 2 8" xfId="56828" xr:uid="{F6E43F98-A5D0-44EC-97A3-D1FECDE525C9}"/>
    <cellStyle name="Normal 3 2 8 2" xfId="56829" xr:uid="{A4CF86FC-7D32-4E61-A3E4-1E2685B42510}"/>
    <cellStyle name="Normal 3 2 8 2 2" xfId="56830" xr:uid="{1A766658-F7B3-494B-B1C5-7F7C7CDF3A64}"/>
    <cellStyle name="Normal 3 2 8 3" xfId="56831" xr:uid="{745D51BD-6A70-49EF-85E3-CB32615454C0}"/>
    <cellStyle name="Normal 3 2 9" xfId="56832" xr:uid="{9053595C-D5A2-46FF-8F57-1A28E8E9E7C9}"/>
    <cellStyle name="Normal 3 2 9 2" xfId="56833" xr:uid="{A757FAF7-0644-416B-967F-A679143B7450}"/>
    <cellStyle name="Normal 3 2_2010 Return to Provision" xfId="56834" xr:uid="{15B1E368-9524-4922-BC3E-60D872C6F6B6}"/>
    <cellStyle name="Normal 3 3" xfId="2713" xr:uid="{C3EFC3E6-E7C4-4161-A66F-17CBA5D57211}"/>
    <cellStyle name="Normal 3 3 10" xfId="56835" xr:uid="{0C15C8D2-7ADC-4239-988D-0F5567AE7D8D}"/>
    <cellStyle name="Normal 3 3 11" xfId="56836" xr:uid="{B34C0AEF-52C5-4E88-8C09-DD1B0ADF7026}"/>
    <cellStyle name="Normal 3 3 2" xfId="2714" xr:uid="{8C7B476F-7AA9-4674-95A6-0BCBFB4F89D5}"/>
    <cellStyle name="Normal 3 3 2 2" xfId="2715" xr:uid="{BC4FAEA5-53E9-4958-895D-D7ABFF2415FE}"/>
    <cellStyle name="Normal 3 3 2 2 2" xfId="56837" xr:uid="{54890A4B-F2CF-4B3A-8866-858CE9C63567}"/>
    <cellStyle name="Normal 3 3 2 2 2 2" xfId="56838" xr:uid="{050D82C3-0668-435C-9885-1A1FA65D16D8}"/>
    <cellStyle name="Normal 3 3 2 2 3" xfId="56839" xr:uid="{1F6EBAC4-8411-47DC-BC1A-56F9D6F71361}"/>
    <cellStyle name="Normal 3 3 2 3" xfId="56840" xr:uid="{EB4F7B43-466D-4FD3-A80B-A3CE30290DD2}"/>
    <cellStyle name="Normal 3 3 2 3 2" xfId="56841" xr:uid="{A02B00AA-0EEE-4706-9728-4802AAE7B6BD}"/>
    <cellStyle name="Normal 3 3 2 3 2 2" xfId="56842" xr:uid="{92634060-C3E7-4377-9742-F5F07F91C0F4}"/>
    <cellStyle name="Normal 3 3 2 3 3" xfId="56843" xr:uid="{078A640D-F191-4564-8C50-15C768ED1733}"/>
    <cellStyle name="Normal 3 3 2 4" xfId="56844" xr:uid="{58CBB606-6392-404E-B706-8192183B9F6B}"/>
    <cellStyle name="Normal 3 3 2 4 2" xfId="56845" xr:uid="{0197032B-D54C-45A6-9BBD-DD834E30DB2C}"/>
    <cellStyle name="Normal 3 3 2 4 2 2" xfId="56846" xr:uid="{49D624E6-A650-41A8-A397-579E121BB7F7}"/>
    <cellStyle name="Normal 3 3 2 4 3" xfId="56847" xr:uid="{A409DAD3-3A95-494E-960D-AE1DC06D44F7}"/>
    <cellStyle name="Normal 3 3 2 5" xfId="56848" xr:uid="{CFB1F069-1E60-4DB6-8302-4FA6658E3026}"/>
    <cellStyle name="Normal 3 3 2 5 2" xfId="56849" xr:uid="{0AA13F54-8F7F-48C2-BF88-4139F8784162}"/>
    <cellStyle name="Normal 3 3 2 5 2 2" xfId="56850" xr:uid="{66BFA469-3FF9-413A-9A6A-5DD0BDE190F2}"/>
    <cellStyle name="Normal 3 3 2 5 3" xfId="56851" xr:uid="{C51E678F-5428-4932-B969-230907D70E70}"/>
    <cellStyle name="Normal 3 3 2 6" xfId="56852" xr:uid="{9EB115ED-FB0D-46E3-A0C3-ED2A95C933C1}"/>
    <cellStyle name="Normal 3 3 2 6 2" xfId="56853" xr:uid="{F6549B15-1010-47A3-AFF3-D03C392CBD70}"/>
    <cellStyle name="Normal 3 3 2 7" xfId="56854" xr:uid="{FF3A9589-D52B-4E1E-9EA4-010425A4FB05}"/>
    <cellStyle name="Normal 3 3 3" xfId="2716" xr:uid="{5F93077A-2DB1-4071-AB52-E30001162352}"/>
    <cellStyle name="Normal 3 3 3 2" xfId="2717" xr:uid="{7FDB8364-C843-4F08-9A07-ACC0176FADC3}"/>
    <cellStyle name="Normal 3 3 3 2 2" xfId="56855" xr:uid="{076962A3-A688-4F5F-8BA7-A4F2ED63CA05}"/>
    <cellStyle name="Normal 3 3 3 3" xfId="56856" xr:uid="{32E296BC-1788-477B-A3EF-BB235C9793F5}"/>
    <cellStyle name="Normal 3 3 4" xfId="2718" xr:uid="{8DAF35C7-2E9F-43FA-9BD3-9D6EF50C2E82}"/>
    <cellStyle name="Normal 3 3 4 2" xfId="56857" xr:uid="{7BD632BD-1A69-4C3C-9229-59F9C8B3948F}"/>
    <cellStyle name="Normal 3 3 4 2 2" xfId="56858" xr:uid="{DB01D357-B9B5-4371-8C78-F67279FA5AB2}"/>
    <cellStyle name="Normal 3 3 4 3" xfId="56859" xr:uid="{91DD14AE-6CAB-407A-92DC-6C3A73F267F7}"/>
    <cellStyle name="Normal 3 3 5" xfId="2719" xr:uid="{84B9CA13-F63A-4420-8D00-EB75DF7F238E}"/>
    <cellStyle name="Normal 3 3 5 2" xfId="56860" xr:uid="{FCDB8A22-7139-4126-B7EE-0130B2BF886F}"/>
    <cellStyle name="Normal 3 3 5 2 2" xfId="56861" xr:uid="{BBFF1FD4-2F7A-4714-8D8E-E874E6FD834C}"/>
    <cellStyle name="Normal 3 3 5 3" xfId="56862" xr:uid="{AFF77C7F-FE85-4B80-BCB0-491AEADC30D3}"/>
    <cellStyle name="Normal 3 3 6" xfId="2720" xr:uid="{EA38B83A-4B1C-4447-BC4B-707FFA7D0437}"/>
    <cellStyle name="Normal 3 3 6 2" xfId="56863" xr:uid="{B7A80320-2157-40E9-BE4E-2BAE163F1C30}"/>
    <cellStyle name="Normal 3 3 6 2 2" xfId="56864" xr:uid="{FE3E9A63-103C-47CA-B48C-E1830B6FBE6E}"/>
    <cellStyle name="Normal 3 3 6 3" xfId="56865" xr:uid="{CFFEFC45-32DA-4DE7-ADB8-A5ADB129F8AD}"/>
    <cellStyle name="Normal 3 3 7" xfId="56866" xr:uid="{A7AA31F6-A9C0-48B5-9C86-8B68A60D591F}"/>
    <cellStyle name="Normal 3 3 7 2" xfId="56867" xr:uid="{27C391C3-CDEC-4B41-87D0-A72C5935B2C7}"/>
    <cellStyle name="Normal 3 3 7 2 2" xfId="56868" xr:uid="{1E5F31C3-0D0D-4B06-8B40-D61F0D5CCFED}"/>
    <cellStyle name="Normal 3 3 7 3" xfId="56869" xr:uid="{7BB69BCD-B0FC-4169-87C0-23F93175B802}"/>
    <cellStyle name="Normal 3 3 8" xfId="56870" xr:uid="{18BAA7B3-5C57-4111-892A-44B002040EF9}"/>
    <cellStyle name="Normal 3 3 8 2" xfId="56871" xr:uid="{AB05457A-5A96-4DF4-BE3C-423988E31C53}"/>
    <cellStyle name="Normal 3 3 8 2 2" xfId="56872" xr:uid="{7F989C7F-8325-4504-B37F-36A332FE3281}"/>
    <cellStyle name="Normal 3 3 8 3" xfId="56873" xr:uid="{8D03CADD-C39C-42D2-ADA8-98CA8D2CF528}"/>
    <cellStyle name="Normal 3 3 9" xfId="56874" xr:uid="{16A9E879-A82C-4C92-B659-CC8930CD68E4}"/>
    <cellStyle name="Normal 3 3 9 2" xfId="56875" xr:uid="{E660FAAE-077F-48F5-ADAC-694BD329D201}"/>
    <cellStyle name="Normal 3 4" xfId="2721" xr:uid="{9FDAD26E-3AF8-412F-9C8B-00733B02313B}"/>
    <cellStyle name="Normal 3 4 2" xfId="2722" xr:uid="{02EF3337-BC77-44A3-8052-554DD019F6C2}"/>
    <cellStyle name="Normal 3 4 2 2" xfId="56876" xr:uid="{11B3FBFA-D550-4BFF-924D-53C293C139D9}"/>
    <cellStyle name="Normal 3 4 2 2 2" xfId="56877" xr:uid="{3A37CA11-E711-42E7-9A29-D5B99B1A6857}"/>
    <cellStyle name="Normal 3 4 2 3" xfId="56878" xr:uid="{8C7C2E3E-BEB8-4B8A-8D97-F6F2C475D2D5}"/>
    <cellStyle name="Normal 3 4 3" xfId="56879" xr:uid="{9C28D94D-8D08-4BCA-9907-69C6381B19D0}"/>
    <cellStyle name="Normal 3 4 3 2" xfId="56880" xr:uid="{23578EC2-3C32-4707-B844-ED0EB28030A1}"/>
    <cellStyle name="Normal 3 4 4" xfId="56881" xr:uid="{E11D5DEA-B791-4E11-90E2-9674D1E7103F}"/>
    <cellStyle name="Normal 3 4 5" xfId="56882" xr:uid="{80D358BE-C05A-4CB3-AAE4-E8C5CA1DFC45}"/>
    <cellStyle name="Normal 3 5" xfId="2723" xr:uid="{AABCB07B-DB99-48A8-8A33-60B195AB0EA1}"/>
    <cellStyle name="Normal 3 5 2" xfId="56883" xr:uid="{3A9F99F5-0517-45D0-A3EB-DA9AB0E8A1A4}"/>
    <cellStyle name="Normal 3 5 2 2" xfId="56884" xr:uid="{8BADB368-C18F-4DD2-96D7-7AA368E78284}"/>
    <cellStyle name="Normal 3 5 2 2 2" xfId="56885" xr:uid="{FD22DF17-DB52-4584-A62D-DA03EA0389DE}"/>
    <cellStyle name="Normal 3 5 2 3" xfId="56886" xr:uid="{D689939F-8DC1-4DF2-BC77-57C66E3C4FE6}"/>
    <cellStyle name="Normal 3 5 3" xfId="56887" xr:uid="{1009D232-0627-4357-B031-E4823A73142F}"/>
    <cellStyle name="Normal 3 5 3 2" xfId="56888" xr:uid="{6FE2B186-71DA-4E84-A6C4-BE8DEF21FC2F}"/>
    <cellStyle name="Normal 3 5 4" xfId="56889" xr:uid="{94E8CA4B-C07B-43BD-9025-C98E5C7A4061}"/>
    <cellStyle name="Normal 3 5 5" xfId="56890" xr:uid="{CC371E98-1F95-49F7-95C2-66195631B34E}"/>
    <cellStyle name="Normal 3 6" xfId="2724" xr:uid="{60A10095-4B07-4DAA-947C-CC027CE8EA52}"/>
    <cellStyle name="Normal 3 6 2" xfId="56891" xr:uid="{4ECC3316-4D31-4359-8AF8-E8A804C67432}"/>
    <cellStyle name="Normal 3 6 2 2" xfId="56892" xr:uid="{39ED3122-58F7-4F0B-9C3B-6C49FD01B77D}"/>
    <cellStyle name="Normal 3 6 3" xfId="56893" xr:uid="{5C9597E1-FBAE-46BC-859C-D45D54BF2D5A}"/>
    <cellStyle name="Normal 3 7" xfId="56894" xr:uid="{FD92DF98-C344-4E58-AAF9-7E325A0161D7}"/>
    <cellStyle name="Normal 3 7 2" xfId="56895" xr:uid="{6D2A1043-4ACE-46FE-BE0A-35B244069D1C}"/>
    <cellStyle name="Normal 3 7 2 2" xfId="56896" xr:uid="{F856FA94-C367-41F6-B5BF-2C863E9B7062}"/>
    <cellStyle name="Normal 3 7 3" xfId="56897" xr:uid="{0598809B-183E-4425-A57A-D1D1438E1791}"/>
    <cellStyle name="Normal 3 8" xfId="56898" xr:uid="{2E75BB21-65FD-431B-AC06-5EF16D998503}"/>
    <cellStyle name="Normal 3 9" xfId="56899" xr:uid="{08EC602D-FBAB-44A7-9B0D-B6B0688D0B5E}"/>
    <cellStyle name="Normal 3 9 2" xfId="56900" xr:uid="{8D3134A0-3CBC-400F-88A4-DD7C2A93DFA9}"/>
    <cellStyle name="Normal 3 9 2 2" xfId="56901" xr:uid="{ABE38A2C-647C-4878-9F20-999F5FF24317}"/>
    <cellStyle name="Normal 3 9 3" xfId="56902" xr:uid="{935AEA09-E741-4797-9C98-D96FB9A46A33}"/>
    <cellStyle name="Normal 3 9 3 2" xfId="56903" xr:uid="{4488D53F-B9ED-454E-B706-0F29DDF461D7}"/>
    <cellStyle name="Normal 3 9 4" xfId="56904" xr:uid="{F13AF32F-6BEF-4806-987E-F1DDFBB88C1F}"/>
    <cellStyle name="Normal 3 9 4 2" xfId="56905" xr:uid="{E6A09631-CEAE-4C59-97C3-EFFD9F61BC28}"/>
    <cellStyle name="Normal 3 9 5" xfId="56906" xr:uid="{E9865BA0-6372-42E4-86CF-07EBD2EF6182}"/>
    <cellStyle name="Normal 3_2010 Return to Provision" xfId="56907" xr:uid="{016DE69D-6B4E-47EB-B97D-D79F844EA726}"/>
    <cellStyle name="Normal 30" xfId="2725" xr:uid="{C9F5FDEC-A991-4B42-9F24-5AE3C66C02DE}"/>
    <cellStyle name="Normal 30 2" xfId="2726" xr:uid="{CC5EE6E1-32D8-47DD-A015-E649B124CFD7}"/>
    <cellStyle name="Normal 30 2 2" xfId="56908" xr:uid="{D63929CB-3F68-4214-BDCD-08F1C7802B0B}"/>
    <cellStyle name="Normal 30 3" xfId="56909" xr:uid="{6DC80B64-3039-4969-9BC4-0D2C9F8B2B9A}"/>
    <cellStyle name="Normal 31" xfId="2727" xr:uid="{21F5B60E-5EAA-4936-9A97-B2F0F0049245}"/>
    <cellStyle name="Normal 31 2" xfId="2728" xr:uid="{1E550077-8514-48B0-996D-B517D22B3722}"/>
    <cellStyle name="Normal 31 2 2" xfId="56910" xr:uid="{D9FE10FB-6D9D-4CF5-A5AC-56D404D1BB59}"/>
    <cellStyle name="Normal 31 3" xfId="56911" xr:uid="{33A40BED-1F6D-4291-89B6-9CDDC409AEEE}"/>
    <cellStyle name="Normal 31 4" xfId="56912" xr:uid="{84F44032-7DC9-42CE-BFEB-8A6C4B9D4CE4}"/>
    <cellStyle name="Normal 32" xfId="2729" xr:uid="{0C874050-EAE8-4B5E-86AE-E86248A75C2C}"/>
    <cellStyle name="Normal 32 2" xfId="2730" xr:uid="{16E385F4-5A67-4E5D-AD97-DF42796DAC1E}"/>
    <cellStyle name="Normal 32 2 2" xfId="56913" xr:uid="{AAEFED63-EF33-420D-B267-D31F49B8D384}"/>
    <cellStyle name="Normal 32 3" xfId="56914" xr:uid="{035330FE-ED12-4BCB-A783-A92B88ECA43B}"/>
    <cellStyle name="Normal 33" xfId="2731" xr:uid="{CD3C35DC-54A1-4588-9B18-EDD68F3479A3}"/>
    <cellStyle name="Normal 33 2" xfId="2732" xr:uid="{F47AF314-6291-4DB7-8635-3061B483936C}"/>
    <cellStyle name="Normal 33 2 2" xfId="56915" xr:uid="{B09317F3-C860-4586-9E3E-F34B0A2C7D66}"/>
    <cellStyle name="Normal 33 2 2 2" xfId="56916" xr:uid="{FD9FB95C-033E-46B9-9EA2-7AB75D5DFA2E}"/>
    <cellStyle name="Normal 33 2 3" xfId="56917" xr:uid="{07957721-E117-4B0A-B459-288031E1019C}"/>
    <cellStyle name="Normal 33 2 3 2" xfId="56918" xr:uid="{6C2AB114-5A06-470A-9F7D-F330E5AAF3C4}"/>
    <cellStyle name="Normal 33 2 4" xfId="56919" xr:uid="{9AD1E5B6-F93E-47B7-B2E8-5EADF88DE0A9}"/>
    <cellStyle name="Normal 33 3" xfId="56920" xr:uid="{E565E9BE-B2C5-457C-A710-9DCDEF242235}"/>
    <cellStyle name="Normal 33 3 2" xfId="56921" xr:uid="{0A756407-5120-430A-B084-FF1EE9D329D4}"/>
    <cellStyle name="Normal 33 4" xfId="56922" xr:uid="{F6A5FBE9-F59B-4161-B950-7B272A19FC3C}"/>
    <cellStyle name="Normal 34" xfId="2733" xr:uid="{F02A0644-8F2A-449B-A1A0-2818431A31BF}"/>
    <cellStyle name="Normal 34 2" xfId="2734" xr:uid="{78D5167D-1FA4-47F6-AF40-ED1C02BA1CC9}"/>
    <cellStyle name="Normal 34 2 2" xfId="56923" xr:uid="{76BE163A-51A2-4EC8-8F20-B3FD7EA57293}"/>
    <cellStyle name="Normal 34 3" xfId="56924" xr:uid="{E03DE15D-8702-447C-8A8C-D1E97367331A}"/>
    <cellStyle name="Normal 35" xfId="2735" xr:uid="{4533DE2A-BDE4-4944-A9EC-3A7A8D9D9E7F}"/>
    <cellStyle name="Normal 35 2" xfId="2736" xr:uid="{80E13F7D-284C-4E63-8D81-A4D773AF6738}"/>
    <cellStyle name="Normal 35 2 2" xfId="56925" xr:uid="{57AD2277-D8C4-4102-9558-D44272224A4D}"/>
    <cellStyle name="Normal 35 3" xfId="56926" xr:uid="{F4F7AB9B-672A-4BF3-9C7C-228B618EBDEF}"/>
    <cellStyle name="Normal 36" xfId="2737" xr:uid="{5498ACD5-4FCD-4B5F-8A9E-956B984C62B0}"/>
    <cellStyle name="Normal 36 2" xfId="2738" xr:uid="{CE344108-A56A-4837-BAB7-24299D416C1B}"/>
    <cellStyle name="Normal 36 2 2" xfId="56927" xr:uid="{672CD2E6-1415-4C57-85DB-4F978EEF40F0}"/>
    <cellStyle name="Normal 36 2 2 2" xfId="56928" xr:uid="{61737B54-E4D4-4735-B4E7-DF0A78F8CBB8}"/>
    <cellStyle name="Normal 36 2 3" xfId="56929" xr:uid="{16DBCC71-21A4-48EC-B04C-B2F725C06B65}"/>
    <cellStyle name="Normal 36 2 3 2" xfId="56930" xr:uid="{194B5520-EBF6-4AB5-8112-56358B197457}"/>
    <cellStyle name="Normal 36 2 4" xfId="56931" xr:uid="{8241EC98-0A69-42D5-9F5E-2C87825FCABA}"/>
    <cellStyle name="Normal 36 3" xfId="56932" xr:uid="{1E0AA298-2893-40EB-B9CA-7C2B13A922EC}"/>
    <cellStyle name="Normal 36 3 2" xfId="56933" xr:uid="{8FCDBDD7-0F81-4755-8771-D9813800A035}"/>
    <cellStyle name="Normal 36 4" xfId="56934" xr:uid="{E5C81B06-B2C8-491D-BDED-759890C34FDF}"/>
    <cellStyle name="Normal 37" xfId="2739" xr:uid="{87A6C3D8-9D2E-4EBD-8342-9BA69927646A}"/>
    <cellStyle name="Normal 37 2" xfId="2740" xr:uid="{C290CABB-08B7-4439-8B4A-90B19B2AD548}"/>
    <cellStyle name="Normal 37 2 2" xfId="56935" xr:uid="{EBCB3607-37FA-49F1-A868-427373B5FDE6}"/>
    <cellStyle name="Normal 37 3" xfId="56936" xr:uid="{098A3643-24C8-41A4-B923-F5D7025FC159}"/>
    <cellStyle name="Normal 37 3 2" xfId="56937" xr:uid="{BDADBBEF-1389-41FC-B174-335142DF22A5}"/>
    <cellStyle name="Normal 37 4" xfId="56938" xr:uid="{E20CBE8C-31DC-4957-A55C-EAA1F8C6E3E9}"/>
    <cellStyle name="Normal 37 4 2" xfId="56939" xr:uid="{5FEAF527-24C9-422C-B515-D7F8F62CD421}"/>
    <cellStyle name="Normal 37 5" xfId="56940" xr:uid="{7EAE7619-9EAD-4EFA-9D06-2DB3FC9D4E1E}"/>
    <cellStyle name="Normal 38" xfId="2741" xr:uid="{5F154274-5D0F-48C6-993A-73AFFC94B95F}"/>
    <cellStyle name="Normal 38 2" xfId="2742" xr:uid="{7CBEF10C-2661-47B2-8632-CD6018C11E77}"/>
    <cellStyle name="Normal 38 2 2" xfId="56941" xr:uid="{69E1B654-F785-4FE2-85CD-1798700784E9}"/>
    <cellStyle name="Normal 38 3" xfId="56942" xr:uid="{F50813BB-5069-4156-A5B0-6084CAD80DEC}"/>
    <cellStyle name="Normal 38 3 2" xfId="56943" xr:uid="{C6450344-A22E-4B47-A672-01AB136D8DAB}"/>
    <cellStyle name="Normal 38 4" xfId="56944" xr:uid="{5C4D48B0-D852-4D08-A817-560A0DFBEAC3}"/>
    <cellStyle name="Normal 39" xfId="2743" xr:uid="{2C27763A-BEEF-496B-90E7-C9CD9EB97C90}"/>
    <cellStyle name="Normal 39 2" xfId="2744" xr:uid="{9DC39A9A-FE29-4029-9101-B3381502EEB9}"/>
    <cellStyle name="Normal 39 2 2" xfId="56945" xr:uid="{3D49496D-5351-4498-86D3-B58AF505529F}"/>
    <cellStyle name="Normal 39 3" xfId="56946" xr:uid="{997C3C93-8A96-43DC-9F8B-EA10C944C268}"/>
    <cellStyle name="Normal 39 3 2" xfId="56947" xr:uid="{077C2143-6E12-4C1B-91C1-661902250676}"/>
    <cellStyle name="Normal 39 3 2 2" xfId="56948" xr:uid="{144C833F-C24E-4CAF-86AC-052605A602C9}"/>
    <cellStyle name="Normal 39 3 3" xfId="56949" xr:uid="{08768DBC-D74C-472D-B531-A12620D8660F}"/>
    <cellStyle name="Normal 39 4" xfId="56950" xr:uid="{45A8857C-E66F-4B11-A693-FA3A5913665C}"/>
    <cellStyle name="Normal 4" xfId="2745" xr:uid="{94A513A2-9869-4E61-974B-666600F8B671}"/>
    <cellStyle name="Normal 4 10" xfId="2746" xr:uid="{C726C15A-AF90-463D-BC87-9B2EC63B9024}"/>
    <cellStyle name="Normal 4 10 2" xfId="2747" xr:uid="{F4C33F81-A6C4-45C4-A55A-B252473DAF28}"/>
    <cellStyle name="Normal 4 10 2 2" xfId="56951" xr:uid="{A3AF2E5A-8C31-49A9-B111-3A9CB784C22D}"/>
    <cellStyle name="Normal 4 10 3" xfId="56952" xr:uid="{81ACA4C9-3AA8-4840-BF66-EA7A96E6E50C}"/>
    <cellStyle name="Normal 4 11" xfId="2748" xr:uid="{3CC89A72-700A-49FF-82D9-983000F42BC5}"/>
    <cellStyle name="Normal 4 11 2" xfId="2749" xr:uid="{EA98080B-AFF0-494D-89A7-F5134BEEFD61}"/>
    <cellStyle name="Normal 4 12" xfId="2750" xr:uid="{03A293F7-2A9B-4626-B261-1089B73405E1}"/>
    <cellStyle name="Normal 4 12 2" xfId="2751" xr:uid="{0ADB342C-CBE6-474E-82FB-B6C30C0CBD5B}"/>
    <cellStyle name="Normal 4 13" xfId="2752" xr:uid="{438DE52A-242A-4629-991D-1CED1FE42CF0}"/>
    <cellStyle name="Normal 4 13 2" xfId="2753" xr:uid="{0517EEE1-A42E-4638-8220-189B89AD77EF}"/>
    <cellStyle name="Normal 4 14" xfId="2754" xr:uid="{764D2B07-B38D-4D16-8A04-6CF08929B27A}"/>
    <cellStyle name="Normal 4 15" xfId="63230" xr:uid="{06D915ED-3F53-4957-895E-3171C1D79C4B}"/>
    <cellStyle name="Normal 4 2" xfId="2755" xr:uid="{1660DA4A-3CD7-4198-9CEA-52C810461D7E}"/>
    <cellStyle name="Normal 4 2 10" xfId="56953" xr:uid="{E6123EF6-3CC4-4EB8-A02D-6FDC5954FD3D}"/>
    <cellStyle name="Normal 4 2 11" xfId="56954" xr:uid="{E7E0D653-C35C-468C-8B34-4F617A2D3F70}"/>
    <cellStyle name="Normal 4 2 2" xfId="2756" xr:uid="{9569CA9B-8E05-4EDB-BE23-B4387D305065}"/>
    <cellStyle name="Normal 4 2 2 2" xfId="56955" xr:uid="{0C14EEA5-80C0-44C3-B7EE-F4FBDB51F47E}"/>
    <cellStyle name="Normal 4 2 2 2 2" xfId="56956" xr:uid="{3A68F3B8-E2A1-4A02-AE8A-24D558D9F25C}"/>
    <cellStyle name="Normal 4 2 2 2 2 2" xfId="56957" xr:uid="{C526EB9F-5D39-4638-B5D4-DE1853678813}"/>
    <cellStyle name="Normal 4 2 2 2 3" xfId="56958" xr:uid="{E7269681-D806-4E15-AFE7-72416897980D}"/>
    <cellStyle name="Normal 4 2 2 3" xfId="56959" xr:uid="{A008D55D-1A00-45CF-A225-B63956BEAEC7}"/>
    <cellStyle name="Normal 4 2 2 3 2" xfId="56960" xr:uid="{B2431B11-18E9-460A-8A64-7661F7293313}"/>
    <cellStyle name="Normal 4 2 2 3 2 2" xfId="56961" xr:uid="{A29E0E75-2EBF-4D3B-887F-EB348EDA7570}"/>
    <cellStyle name="Normal 4 2 2 3 3" xfId="56962" xr:uid="{A3A2D99C-8E9C-4B03-B736-5442AF41B9F4}"/>
    <cellStyle name="Normal 4 2 2 4" xfId="56963" xr:uid="{5CE39818-53AE-495F-B102-BA1CF7FD11AB}"/>
    <cellStyle name="Normal 4 2 2 4 2" xfId="56964" xr:uid="{AA439F64-0BF1-449C-88A4-87D7A46DCF36}"/>
    <cellStyle name="Normal 4 2 2 4 2 2" xfId="56965" xr:uid="{09C97163-3803-4F6B-8959-8A2BC93A2C57}"/>
    <cellStyle name="Normal 4 2 2 4 3" xfId="56966" xr:uid="{AF251B67-EAFE-4459-BE77-0506B2D89687}"/>
    <cellStyle name="Normal 4 2 2 5" xfId="56967" xr:uid="{CE055ACB-7B85-4DF2-BA73-91C5DB13F417}"/>
    <cellStyle name="Normal 4 2 2 5 2" xfId="56968" xr:uid="{4B3373B9-7F9F-4589-9800-E6A16C9060E8}"/>
    <cellStyle name="Normal 4 2 2 5 2 2" xfId="56969" xr:uid="{AD72C83E-87CE-481C-ACB2-1B0EF990674F}"/>
    <cellStyle name="Normal 4 2 2 5 3" xfId="56970" xr:uid="{D7E449CC-107D-4B72-A569-830555B8AE80}"/>
    <cellStyle name="Normal 4 2 2 6" xfId="56971" xr:uid="{307A57A2-4044-4184-9B76-84B0CFC3C7E5}"/>
    <cellStyle name="Normal 4 2 2 7" xfId="56972" xr:uid="{1EFEBC09-1215-4709-82CA-A0E99360B647}"/>
    <cellStyle name="Normal 4 2 2 7 2" xfId="56973" xr:uid="{8CA38F93-CCE5-4E6D-850D-8EA199997237}"/>
    <cellStyle name="Normal 4 2 2 8" xfId="56974" xr:uid="{7E89F0F2-FD19-4753-AE5A-0552716C8229}"/>
    <cellStyle name="Normal 4 2 3" xfId="2757" xr:uid="{7B02BEB7-A0C9-4B97-B40F-E47893744B5E}"/>
    <cellStyle name="Normal 4 2 3 2" xfId="2758" xr:uid="{B2053746-33F0-46FB-BA7B-0004A8C08A00}"/>
    <cellStyle name="Normal 4 2 3 2 2" xfId="56975" xr:uid="{4FBC880E-6306-4B5B-8BF6-9E11A0607D58}"/>
    <cellStyle name="Normal 4 2 3 2 2 2" xfId="56976" xr:uid="{130C7C6A-9B8D-4F7C-8A40-16FAA53F7AD6}"/>
    <cellStyle name="Normal 4 2 3 2 3" xfId="56977" xr:uid="{5A91AB38-2B90-4A0A-8A6A-30E7D6A86339}"/>
    <cellStyle name="Normal 4 2 3 3" xfId="56978" xr:uid="{5D9B16C5-514F-40C7-958F-95CF152B0FC5}"/>
    <cellStyle name="Normal 4 2 3 3 2" xfId="56979" xr:uid="{1036E37E-2E3F-442D-A3EE-7D35827F2294}"/>
    <cellStyle name="Normal 4 2 3 3 2 2" xfId="56980" xr:uid="{F1F42848-F95B-4760-AB38-D2925AC55E69}"/>
    <cellStyle name="Normal 4 2 3 3 3" xfId="56981" xr:uid="{97842140-463E-4746-BD13-DA4287DAFB4C}"/>
    <cellStyle name="Normal 4 2 3 4" xfId="56982" xr:uid="{C4060FFD-5552-45FA-9ED6-3105772F671F}"/>
    <cellStyle name="Normal 4 2 3 4 2" xfId="56983" xr:uid="{3406C41C-E8F8-4347-BB1B-0AE63D99F2E7}"/>
    <cellStyle name="Normal 4 2 3 4 2 2" xfId="56984" xr:uid="{6FD0C0AA-A535-4D3F-BC5F-6519EF36EF05}"/>
    <cellStyle name="Normal 4 2 3 4 3" xfId="56985" xr:uid="{B77932E3-DC72-4B41-BCE0-16926CDB0231}"/>
    <cellStyle name="Normal 4 2 3 5" xfId="56986" xr:uid="{86107DE1-7683-4781-80E2-671D63309001}"/>
    <cellStyle name="Normal 4 2 3 5 2" xfId="56987" xr:uid="{94F9F665-5255-4EAC-B14F-ADD6527D463A}"/>
    <cellStyle name="Normal 4 2 3 5 2 2" xfId="56988" xr:uid="{5722C2AF-1F70-4A4B-9E5F-9F71A2F4BF2A}"/>
    <cellStyle name="Normal 4 2 3 5 3" xfId="56989" xr:uid="{7C4C0979-0402-4A7E-8401-19B64CE2C428}"/>
    <cellStyle name="Normal 4 2 3 6" xfId="56990" xr:uid="{0383E76B-BAC5-4C9D-9B96-DA8598BA0624}"/>
    <cellStyle name="Normal 4 2 3 6 2" xfId="56991" xr:uid="{3A3C214E-4EA4-4271-A783-CDED514334F6}"/>
    <cellStyle name="Normal 4 2 3 7" xfId="56992" xr:uid="{D57DD1D2-1DE1-428B-87A6-AC8F9BCC60C6}"/>
    <cellStyle name="Normal 4 2 4" xfId="2759" xr:uid="{DC9950F0-3DA6-4FC2-B193-511A29CBDE46}"/>
    <cellStyle name="Normal 4 2 5" xfId="2760" xr:uid="{CC3ACC98-685F-4A4F-9C86-0CE06660A32D}"/>
    <cellStyle name="Normal 4 2 5 2" xfId="56993" xr:uid="{F459CE07-D810-4370-A409-00770ECA49F9}"/>
    <cellStyle name="Normal 4 2 5 2 2" xfId="56994" xr:uid="{EEC89DBB-D0EF-4558-A171-9E89EBC82FA8}"/>
    <cellStyle name="Normal 4 2 5 3" xfId="56995" xr:uid="{21EB0C70-9CE4-4DE6-B2B6-C4F4F7404E91}"/>
    <cellStyle name="Normal 4 2 5 4" xfId="56996" xr:uid="{13F95654-B8A9-49AC-A43E-F5685E257192}"/>
    <cellStyle name="Normal 4 2 5 5" xfId="56997" xr:uid="{D246FBF9-CAB5-4B45-8D13-1954785C3599}"/>
    <cellStyle name="Normal 4 2 5 6" xfId="56998" xr:uid="{4E8BFF5C-3FEA-4698-B922-EC5B46741116}"/>
    <cellStyle name="Normal 4 2 6" xfId="56999" xr:uid="{56586A5B-2CC1-43BE-964C-94F916CB46DE}"/>
    <cellStyle name="Normal 4 2 6 2" xfId="57000" xr:uid="{01770FF6-8719-400C-8121-78DA75EE0C82}"/>
    <cellStyle name="Normal 4 2 7" xfId="57001" xr:uid="{A25288D1-937C-4C0D-AC45-B4C5534FA297}"/>
    <cellStyle name="Normal 4 2 7 2" xfId="57002" xr:uid="{B3B36D90-8F3B-4E4E-AE75-85F63CE962A4}"/>
    <cellStyle name="Normal 4 2 8" xfId="57003" xr:uid="{BF9F18D0-C08C-4719-993A-3728D5CF3346}"/>
    <cellStyle name="Normal 4 2 9" xfId="57004" xr:uid="{2169AB23-0EFB-4CF3-B3A6-3711D4C5CA73}"/>
    <cellStyle name="Normal 4 2_2010 Return to Provision" xfId="57005" xr:uid="{E30D96C6-46E4-4722-B818-7EACDC49C900}"/>
    <cellStyle name="Normal 4 3" xfId="2761" xr:uid="{DD1A50BE-4BC7-482C-98AF-7C2BDBA14804}"/>
    <cellStyle name="Normal 4 3 10" xfId="57006" xr:uid="{8A3AD9B6-2F43-42C1-B6BB-206EB1CCCB7C}"/>
    <cellStyle name="Normal 4 3 2" xfId="2762" xr:uid="{A3E3F8D3-F648-42FF-B06E-42EC7EDE629C}"/>
    <cellStyle name="Normal 4 3 2 2" xfId="57007" xr:uid="{DAF434D0-9240-411B-89E5-986659BFAE91}"/>
    <cellStyle name="Normal 4 3 2 2 2" xfId="57008" xr:uid="{67E7EBA0-77BA-4E8F-8E95-1690ED9E39F9}"/>
    <cellStyle name="Normal 4 3 2 2 2 2" xfId="57009" xr:uid="{F2D80953-5F85-4A55-9F04-17DCB933CFDC}"/>
    <cellStyle name="Normal 4 3 2 2 3" xfId="57010" xr:uid="{7429C6AB-0F4B-46C5-B907-2BDA53463B8E}"/>
    <cellStyle name="Normal 4 3 2 3" xfId="57011" xr:uid="{764C641B-DDE4-45A2-9BCB-0500EDC630B6}"/>
    <cellStyle name="Normal 4 3 2 3 2" xfId="57012" xr:uid="{5E9C200E-3869-4881-BBB8-B3506E6759D7}"/>
    <cellStyle name="Normal 4 3 2 3 2 2" xfId="57013" xr:uid="{E3A63641-0FCA-45B4-B373-7D90EDA08BD6}"/>
    <cellStyle name="Normal 4 3 2 3 3" xfId="57014" xr:uid="{70506CC7-976F-42CB-841C-45BDE786205D}"/>
    <cellStyle name="Normal 4 3 2 4" xfId="57015" xr:uid="{6065F9CE-7E27-4D8D-8C68-3FBEFED6529F}"/>
    <cellStyle name="Normal 4 3 2 4 2" xfId="57016" xr:uid="{C76D0371-0247-4310-9936-4B45065E3E63}"/>
    <cellStyle name="Normal 4 3 2 4 2 2" xfId="57017" xr:uid="{5EAC139E-5263-4F7D-939F-F3734BA0825B}"/>
    <cellStyle name="Normal 4 3 2 4 3" xfId="57018" xr:uid="{1AA8E8EF-5ED2-4F01-989E-E14BC2CC045F}"/>
    <cellStyle name="Normal 4 3 2 5" xfId="57019" xr:uid="{72E16D34-49C2-453A-8BC6-CB39979C156E}"/>
    <cellStyle name="Normal 4 3 2 5 2" xfId="57020" xr:uid="{7AB58A93-D5B9-452B-8D7E-D9399B56DF25}"/>
    <cellStyle name="Normal 4 3 2 5 2 2" xfId="57021" xr:uid="{F58628D8-36E7-4728-A3D6-9EF5F3DE55AB}"/>
    <cellStyle name="Normal 4 3 2 5 3" xfId="57022" xr:uid="{ED75C7EB-871B-4427-A3BB-3B7BB807828D}"/>
    <cellStyle name="Normal 4 3 2 6" xfId="57023" xr:uid="{656F28C5-A1C7-4A09-B4DD-D2000F3439CE}"/>
    <cellStyle name="Normal 4 3 2 6 2" xfId="57024" xr:uid="{2BCE0A23-9922-4857-8A0A-B59D96285B0D}"/>
    <cellStyle name="Normal 4 3 2 7" xfId="57025" xr:uid="{1E6DFFF7-BC4D-4E3D-8E8D-BF428AB8AF29}"/>
    <cellStyle name="Normal 4 3 3" xfId="57026" xr:uid="{222C3873-0284-4C69-8D61-80E262BFD340}"/>
    <cellStyle name="Normal 4 3 3 2" xfId="57027" xr:uid="{EE471F05-B570-43F4-A547-2C80554DB6F8}"/>
    <cellStyle name="Normal 4 3 3 2 2" xfId="57028" xr:uid="{D5F9BDE2-5797-4BE3-8A6F-AD40336532C0}"/>
    <cellStyle name="Normal 4 3 3 3" xfId="57029" xr:uid="{C4428D1C-89FB-4C63-B338-8CB7F80B57EA}"/>
    <cellStyle name="Normal 4 3 4" xfId="57030" xr:uid="{257213DE-8FD1-4470-848F-8A74F6536DD7}"/>
    <cellStyle name="Normal 4 3 4 2" xfId="57031" xr:uid="{2B2BD92A-6A87-48CE-B7B8-FD475ACFCE66}"/>
    <cellStyle name="Normal 4 3 4 2 2" xfId="57032" xr:uid="{4ADF8A46-12F3-4660-87B3-99D6F73D37E1}"/>
    <cellStyle name="Normal 4 3 4 3" xfId="57033" xr:uid="{C448ED8A-02B3-471E-BAC6-7DDB94617959}"/>
    <cellStyle name="Normal 4 3 5" xfId="57034" xr:uid="{8E4F72DC-DDF0-4597-BA04-722228B35AF5}"/>
    <cellStyle name="Normal 4 3 5 2" xfId="57035" xr:uid="{A32814A3-8859-4475-BFA5-3800417A096A}"/>
    <cellStyle name="Normal 4 3 5 2 2" xfId="57036" xr:uid="{3A128A31-C63E-4640-9F72-C921AD1B8749}"/>
    <cellStyle name="Normal 4 3 5 3" xfId="57037" xr:uid="{37138D0F-A972-4D84-80D2-BC51E7A349FA}"/>
    <cellStyle name="Normal 4 3 6" xfId="57038" xr:uid="{5C7B8690-6FF2-42C1-BB7B-6F92AED8ADC2}"/>
    <cellStyle name="Normal 4 3 6 2" xfId="57039" xr:uid="{A0E8318E-F4C7-4CB2-8618-BB2AA58A6E13}"/>
    <cellStyle name="Normal 4 3 6 2 2" xfId="57040" xr:uid="{249CBF5E-4214-4101-A633-E80BBD35BCC9}"/>
    <cellStyle name="Normal 4 3 6 3" xfId="57041" xr:uid="{3B121FA8-8015-416B-A46E-416D246AF70A}"/>
    <cellStyle name="Normal 4 3 7" xfId="57042" xr:uid="{07895589-362E-43F4-AEFA-CD301138EBE4}"/>
    <cellStyle name="Normal 4 3 8" xfId="57043" xr:uid="{0FAC164F-2C55-431B-A9C8-FE2CC9B1798E}"/>
    <cellStyle name="Normal 4 3 8 2" xfId="57044" xr:uid="{641DC81C-86F9-4B1D-89A2-A9297C6D3AB8}"/>
    <cellStyle name="Normal 4 3 9" xfId="57045" xr:uid="{5B0C81C3-D580-47E4-B5E4-6E72E032CAE3}"/>
    <cellStyle name="Normal 4 4" xfId="2763" xr:uid="{2AADDB04-8442-4AD6-A9ED-BB37FC942175}"/>
    <cellStyle name="Normal 4 4 2" xfId="2764" xr:uid="{045DB4DF-CF86-4E58-A38D-2725DDFF4045}"/>
    <cellStyle name="Normal 4 4 2 2" xfId="57046" xr:uid="{326FAC15-0B51-4947-B968-8CC4CF8049E1}"/>
    <cellStyle name="Normal 4 4 3" xfId="57047" xr:uid="{B585066C-08DE-42B2-A2E0-8C3CDF629A91}"/>
    <cellStyle name="Normal 4 4 3 2" xfId="57048" xr:uid="{6743C7D3-B90F-4092-80D7-4EA8215626BD}"/>
    <cellStyle name="Normal 4 4 4" xfId="57049" xr:uid="{13147068-E2F1-4A2D-808E-79986E2DADC5}"/>
    <cellStyle name="Normal 4 4 5" xfId="57050" xr:uid="{F05BB18F-AC5A-4104-A149-77159B680E5D}"/>
    <cellStyle name="Normal 4 4 6" xfId="57051" xr:uid="{B2C3DE55-2A24-4978-8DD4-F49C99EC40EC}"/>
    <cellStyle name="Normal 4 4 7" xfId="57052" xr:uid="{461BB3BD-E2A9-4109-8BBD-3325A13B0C2B}"/>
    <cellStyle name="Normal 4 5" xfId="2765" xr:uid="{E830897A-3E16-40BD-98D3-3FBDB32ED688}"/>
    <cellStyle name="Normal 4 5 2" xfId="2766" xr:uid="{512F6819-3FEF-4C76-91AD-674B4625E5AD}"/>
    <cellStyle name="Normal 4 5 2 2" xfId="57053" xr:uid="{09226B10-0C70-41B6-A63C-3D5390112C3B}"/>
    <cellStyle name="Normal 4 5 3" xfId="57054" xr:uid="{E1148FB8-CF65-4342-AC7D-6A796667FE5E}"/>
    <cellStyle name="Normal 4 5 4" xfId="57055" xr:uid="{A7A49D5D-2475-46BB-AD48-056EC05A200E}"/>
    <cellStyle name="Normal 4 5 5" xfId="57056" xr:uid="{BA2DDB34-DAA1-4E55-B89A-B8AF55F616CA}"/>
    <cellStyle name="Normal 4 5 6" xfId="57057" xr:uid="{3528B44E-520B-495A-BE0B-86849301389C}"/>
    <cellStyle name="Normal 4 6" xfId="2767" xr:uid="{50EA76C1-8E7C-47D7-83D4-611C57C34712}"/>
    <cellStyle name="Normal 4 6 2" xfId="2768" xr:uid="{61986776-6E9D-4121-854E-E8BBF0D469EB}"/>
    <cellStyle name="Normal 4 6 2 2" xfId="57058" xr:uid="{7E470FC8-B6B9-4DC5-83E1-11600BFC6571}"/>
    <cellStyle name="Normal 4 6 3" xfId="57059" xr:uid="{7BB75A33-4207-45E4-B9FE-7F3C29689DEC}"/>
    <cellStyle name="Normal 4 6 4" xfId="57060" xr:uid="{095B819D-9E1C-4C32-8E16-F7613513128A}"/>
    <cellStyle name="Normal 4 6 5" xfId="57061" xr:uid="{1B0D52AC-8A05-4092-AEE6-2338EC31389E}"/>
    <cellStyle name="Normal 4 6 6" xfId="57062" xr:uid="{35E50D44-F47A-4F74-9185-B87F98B93903}"/>
    <cellStyle name="Normal 4 7" xfId="2769" xr:uid="{F8203DCF-A158-4FCA-B023-DCFE0247C270}"/>
    <cellStyle name="Normal 4 7 2" xfId="2770" xr:uid="{E8B1C7E3-2670-4BEB-AF23-26E90553C0BA}"/>
    <cellStyle name="Normal 4 7 2 2" xfId="57063" xr:uid="{4364EA6A-C6A7-46FA-8D00-36CF454DE1FD}"/>
    <cellStyle name="Normal 4 7 3" xfId="57064" xr:uid="{82347379-F7BE-4CE8-BC40-4E131870E17C}"/>
    <cellStyle name="Normal 4 7 4" xfId="57065" xr:uid="{527C47A2-9742-422D-AC07-E080B78E768A}"/>
    <cellStyle name="Normal 4 7 5" xfId="57066" xr:uid="{51B95421-AB98-4E2C-A148-7121EA752C1D}"/>
    <cellStyle name="Normal 4 7 6" xfId="57067" xr:uid="{AB663C4B-72F3-4AD8-A06F-2BED5F3FC36D}"/>
    <cellStyle name="Normal 4 8" xfId="2771" xr:uid="{EB717772-2350-4220-8EBA-43B9144C7EAB}"/>
    <cellStyle name="Normal 4 8 2" xfId="2772" xr:uid="{30C5EF44-860F-492D-B2AB-DC0A0BFCC550}"/>
    <cellStyle name="Normal 4 8 2 2" xfId="57068" xr:uid="{9D89AF92-8CA2-4662-B136-DDFA27313B6C}"/>
    <cellStyle name="Normal 4 8 3" xfId="57069" xr:uid="{9A5C3206-4388-4C21-A36A-E02B2C7CB2CA}"/>
    <cellStyle name="Normal 4 8 4" xfId="57070" xr:uid="{DF39ECCB-E8D2-48A9-ACB4-691E872042EC}"/>
    <cellStyle name="Normal 4 8 5" xfId="57071" xr:uid="{E81B78A6-9056-4EF7-B418-DC253776A325}"/>
    <cellStyle name="Normal 4 8 6" xfId="57072" xr:uid="{3666640F-62FC-4217-97A4-D454CC5634CB}"/>
    <cellStyle name="Normal 4 9" xfId="2773" xr:uid="{4D6A0271-E2DB-45E6-87AA-28FD00A38E3F}"/>
    <cellStyle name="Normal 4 9 2" xfId="2774" xr:uid="{C2A251B7-5889-4EC2-9E89-ABC1586F5621}"/>
    <cellStyle name="Normal 4 9 2 2" xfId="57073" xr:uid="{9B11476C-65A2-4CB9-9B5B-CDEB2DBC8E3A}"/>
    <cellStyle name="Normal 4 9 3" xfId="57074" xr:uid="{F3FA3844-81EA-4D91-A1E1-E0A6EC6DCB5A}"/>
    <cellStyle name="Normal 4_2008 FPL Group Tax Workpapers" xfId="57075" xr:uid="{09ACF7B4-EC80-41AF-909D-062C233671B0}"/>
    <cellStyle name="Normal 40" xfId="2775" xr:uid="{16E91E56-58F3-40E4-8409-452B55FD3A92}"/>
    <cellStyle name="Normal 40 2" xfId="2776" xr:uid="{2BF5BB27-4457-4CBC-8A3D-4927D303DBFF}"/>
    <cellStyle name="Normal 41" xfId="2777" xr:uid="{C986750E-7E05-4220-9486-F9264C68D5D8}"/>
    <cellStyle name="Normal 41 2" xfId="2778" xr:uid="{86ABECA9-B518-422A-8079-3C60A5AEF53A}"/>
    <cellStyle name="Normal 42" xfId="2779" xr:uid="{D7D8875E-A5FC-477E-9882-729E0E82DBE9}"/>
    <cellStyle name="Normal 42 2" xfId="2780" xr:uid="{1743BD19-6CBB-4E47-AE4B-7D393B60C072}"/>
    <cellStyle name="Normal 43" xfId="2781" xr:uid="{31C6AC28-A0BC-48EF-A662-FD15CEC6F05B}"/>
    <cellStyle name="Normal 43 2" xfId="2782" xr:uid="{422833ED-B7B9-4959-B276-9792EC316E8D}"/>
    <cellStyle name="Normal 44" xfId="2783" xr:uid="{FE2796D0-E973-49B4-8506-CC9962B50295}"/>
    <cellStyle name="Normal 44 2" xfId="2784" xr:uid="{88FDBDA7-AAFD-414F-A267-788F5FBCC70A}"/>
    <cellStyle name="Normal 45" xfId="2785" xr:uid="{9FD14029-A81A-4DF9-AC2D-2EE0A9E758D0}"/>
    <cellStyle name="Normal 45 2" xfId="2786" xr:uid="{88C6998F-2900-42B1-B463-FF387D4206CF}"/>
    <cellStyle name="Normal 46" xfId="2787" xr:uid="{4085E45A-43E0-4795-BAB7-F83C0551E063}"/>
    <cellStyle name="Normal 46 2" xfId="2788" xr:uid="{9084D53D-0FC7-4B57-B886-41EC81614285}"/>
    <cellStyle name="Normal 47" xfId="2789" xr:uid="{E0B2862A-7101-4606-A2E6-F917357717D2}"/>
    <cellStyle name="Normal 47 2" xfId="2790" xr:uid="{C63B9C5E-4F5E-4B83-8359-AC83A65FBFA7}"/>
    <cellStyle name="Normal 47 6" xfId="2791" xr:uid="{EF31B718-8191-42B0-9D88-33143346868C}"/>
    <cellStyle name="Normal 47 6 2" xfId="2792" xr:uid="{C4090566-E74D-4A9E-885D-FF9D57CBA4AC}"/>
    <cellStyle name="Normal 48" xfId="2793" xr:uid="{202FF702-C2ED-47FC-ABF2-0049952A613F}"/>
    <cellStyle name="Normal 48 2" xfId="2794" xr:uid="{C17DD200-11D0-4803-AC39-4BD1EAAC37DB}"/>
    <cellStyle name="Normal 49" xfId="2795" xr:uid="{2E0C5936-C056-4E47-B737-225DC1F5396C}"/>
    <cellStyle name="Normal 49 2" xfId="2796" xr:uid="{4C7C1A70-493C-4BE0-A1E8-6CFCC22569B9}"/>
    <cellStyle name="Normal 5" xfId="2797" xr:uid="{F0E3F0D1-1B23-4A96-BA45-9E40AED7DE7C}"/>
    <cellStyle name="Normal 5 10" xfId="2798" xr:uid="{D3E0DA13-86AF-4D8D-93BD-8F6ECCA82979}"/>
    <cellStyle name="Normal 5 10 2" xfId="2799" xr:uid="{CCC89AD5-5E56-43EA-80A9-BF12D4986468}"/>
    <cellStyle name="Normal 5 10 2 2" xfId="57076" xr:uid="{1034734F-411C-444C-97A9-8C88B20C4F29}"/>
    <cellStyle name="Normal 5 10 2 2 2" xfId="57077" xr:uid="{D2085F2E-FD04-46B3-91DC-DA40CBD62A35}"/>
    <cellStyle name="Normal 5 10 2 3" xfId="57078" xr:uid="{CE3FE10D-7B94-4C38-8FAA-CA238AC55C88}"/>
    <cellStyle name="Normal 5 10 3" xfId="57079" xr:uid="{C2AC4BCE-95BD-4385-AC6D-2EB6273E7CDC}"/>
    <cellStyle name="Normal 5 10 3 2" xfId="57080" xr:uid="{4F1B90E2-E789-4B83-9039-1A22A19F57C9}"/>
    <cellStyle name="Normal 5 10 4" xfId="57081" xr:uid="{7F353BFC-AAC3-4476-BCD9-603C300B31BE}"/>
    <cellStyle name="Normal 5 11" xfId="2800" xr:uid="{47910A35-20CD-4F1E-A799-4EBC1B7FA875}"/>
    <cellStyle name="Normal 5 11 2" xfId="2801" xr:uid="{DE1B1783-39B3-494D-B46A-43C813BAD049}"/>
    <cellStyle name="Normal 5 11 2 2" xfId="57082" xr:uid="{CB7B97BA-9540-4EC7-B7BD-B76241A9EE7F}"/>
    <cellStyle name="Normal 5 11 2 2 2" xfId="57083" xr:uid="{2FD4DE2E-0F8B-483B-876A-C447C36AA977}"/>
    <cellStyle name="Normal 5 11 2 3" xfId="57084" xr:uid="{74205B2D-E500-4050-8AF0-B56C573AF5E1}"/>
    <cellStyle name="Normal 5 11 3" xfId="57085" xr:uid="{B0FCB1E8-524E-4F14-A7EE-583BEF16D2B2}"/>
    <cellStyle name="Normal 5 11 3 2" xfId="57086" xr:uid="{73F4CD9C-0E20-43F3-810C-3D03B534DE54}"/>
    <cellStyle name="Normal 5 11 4" xfId="57087" xr:uid="{3966C4C6-890B-41C1-A437-4BBFAFD177DC}"/>
    <cellStyle name="Normal 5 12" xfId="2802" xr:uid="{4343A5F6-1C2C-4499-8DC0-50CE498BE691}"/>
    <cellStyle name="Normal 5 12 2" xfId="2803" xr:uid="{90A3CB11-7C0E-4AEC-8AF8-CD7387C583FD}"/>
    <cellStyle name="Normal 5 12 2 2" xfId="57088" xr:uid="{74B4C350-E114-4D19-BE5F-5F5E58F5422C}"/>
    <cellStyle name="Normal 5 12 3" xfId="57089" xr:uid="{02E49C29-EE37-4203-BB7B-92A894C72DFA}"/>
    <cellStyle name="Normal 5 13" xfId="2804" xr:uid="{CC304079-D434-4176-84DD-AB891F208B1A}"/>
    <cellStyle name="Normal 5 13 2" xfId="2805" xr:uid="{7A0CB878-47D0-4673-9275-954696D3666C}"/>
    <cellStyle name="Normal 5 13 2 2" xfId="57090" xr:uid="{B89EFC55-EF3B-4FFD-8A39-243F5B5CBEC8}"/>
    <cellStyle name="Normal 5 13 3" xfId="57091" xr:uid="{2789B898-3C07-43AA-98BA-1F62225F77B2}"/>
    <cellStyle name="Normal 5 14" xfId="2806" xr:uid="{55DA5E00-3FF1-415F-AA5A-E75E96C9BA4E}"/>
    <cellStyle name="Normal 5 14 2" xfId="2807" xr:uid="{F63B7D80-8FDA-4A4E-AE4A-5205CAE78021}"/>
    <cellStyle name="Normal 5 15" xfId="2808" xr:uid="{5552A595-5AAB-41BA-B57D-81CE356DF812}"/>
    <cellStyle name="Normal 5 15 2" xfId="57092" xr:uid="{A020E84F-34D3-4118-B044-2234C0765863}"/>
    <cellStyle name="Normal 5 16" xfId="2809" xr:uid="{32275726-C96B-4609-A29A-01BBA05C26F8}"/>
    <cellStyle name="Normal 5 17" xfId="2810" xr:uid="{B7AF5209-44C8-41BF-B8A1-F3619641DD12}"/>
    <cellStyle name="Normal 5 18" xfId="57093" xr:uid="{4C1A5179-35CB-43A1-9285-D1911929664D}"/>
    <cellStyle name="Normal 5 2" xfId="2811" xr:uid="{0A6150E1-D763-40C4-A5A1-FAA066133DCE}"/>
    <cellStyle name="Normal 5 2 10" xfId="57094" xr:uid="{7180F03D-BB0C-4D8A-9826-4EE600E9FB46}"/>
    <cellStyle name="Normal 5 2 10 2" xfId="57095" xr:uid="{DA4298A6-191F-43E9-9DFA-DB74E018D24A}"/>
    <cellStyle name="Normal 5 2 11" xfId="57096" xr:uid="{C2D8BCA6-54F3-45C3-BE11-B70309C6F1E6}"/>
    <cellStyle name="Normal 5 2 11 2" xfId="57097" xr:uid="{C0306C7C-8552-4EBC-97F8-ACF8219691CC}"/>
    <cellStyle name="Normal 5 2 12" xfId="57098" xr:uid="{78912B02-979C-4FA2-84A3-CE100D4659E6}"/>
    <cellStyle name="Normal 5 2 13" xfId="57099" xr:uid="{1ED8CE64-EC24-4038-A601-B3BB4D4E411F}"/>
    <cellStyle name="Normal 5 2 14" xfId="57100" xr:uid="{C88146B1-7FAF-47C8-BDCD-5722FB0E4455}"/>
    <cellStyle name="Normal 5 2 2" xfId="2812" xr:uid="{CEF9C43C-8C40-4206-9237-2CC7AF1F4C90}"/>
    <cellStyle name="Normal 5 2 2 10" xfId="57101" xr:uid="{BDC54A34-DE13-4721-9B76-A3A53B937CDE}"/>
    <cellStyle name="Normal 5 2 2 2" xfId="57102" xr:uid="{6B70CAC8-B5BF-4214-89FD-891CBC70D9F0}"/>
    <cellStyle name="Normal 5 2 2 2 2" xfId="57103" xr:uid="{7A850D5D-5F55-4625-B681-D9BB36D8DC3E}"/>
    <cellStyle name="Normal 5 2 2 2 2 2" xfId="57104" xr:uid="{83D5A48D-9302-4819-A937-F05271914AAB}"/>
    <cellStyle name="Normal 5 2 2 2 2 2 2" xfId="57105" xr:uid="{CF248C79-C359-40CE-B586-F4F36D1D9E8A}"/>
    <cellStyle name="Normal 5 2 2 2 2 2 2 2" xfId="57106" xr:uid="{9F851B6F-7C6B-4848-9822-3B8D5901DFBF}"/>
    <cellStyle name="Normal 5 2 2 2 2 2 3" xfId="57107" xr:uid="{10569B3A-0C27-4878-BBDD-EF9209F0BD05}"/>
    <cellStyle name="Normal 5 2 2 2 2 3" xfId="57108" xr:uid="{6476C9F0-512E-4DB3-8064-BF89AC42F07A}"/>
    <cellStyle name="Normal 5 2 2 2 2 3 2" xfId="57109" xr:uid="{E6227586-3585-40A6-87F8-DDE1C53C3B95}"/>
    <cellStyle name="Normal 5 2 2 2 2 4" xfId="57110" xr:uid="{021165B5-13B3-4870-8A4C-FD32CBC75DEA}"/>
    <cellStyle name="Normal 5 2 2 2 3" xfId="57111" xr:uid="{F37B2DDA-2AA3-4A75-AD27-7854268A5433}"/>
    <cellStyle name="Normal 5 2 2 2 3 2" xfId="57112" xr:uid="{E788CC03-B636-4CEF-98C9-763B24DAAAF1}"/>
    <cellStyle name="Normal 5 2 2 2 3 2 2" xfId="57113" xr:uid="{B9378381-20C5-4AC7-8F49-E9EA01E9E5AD}"/>
    <cellStyle name="Normal 5 2 2 2 3 2 2 2" xfId="57114" xr:uid="{9CBD09CF-14B3-42C8-A690-2E3FADC317A4}"/>
    <cellStyle name="Normal 5 2 2 2 3 2 3" xfId="57115" xr:uid="{3B9CE45B-3EFA-439F-99E6-952612D020F3}"/>
    <cellStyle name="Normal 5 2 2 2 3 3" xfId="57116" xr:uid="{24997A1A-3FBA-4FFF-8688-E01AD34614CB}"/>
    <cellStyle name="Normal 5 2 2 2 3 3 2" xfId="57117" xr:uid="{EDB041BE-22B1-425E-9496-E994C4BC35B3}"/>
    <cellStyle name="Normal 5 2 2 2 3 4" xfId="57118" xr:uid="{F1316DBF-19D3-4F1D-875D-B1059D3BB46F}"/>
    <cellStyle name="Normal 5 2 2 2 4" xfId="57119" xr:uid="{9F3CC3E6-8CD5-4BEF-9D41-71AC121FE794}"/>
    <cellStyle name="Normal 5 2 2 2 4 2" xfId="57120" xr:uid="{EB8FCEA7-96A0-4DCD-BDC7-D811501A42A9}"/>
    <cellStyle name="Normal 5 2 2 2 4 2 2" xfId="57121" xr:uid="{53905889-7D84-4E6D-8186-532B9A715BA4}"/>
    <cellStyle name="Normal 5 2 2 2 4 2 2 2" xfId="57122" xr:uid="{E02AA223-86A5-4386-909F-D4C53E063812}"/>
    <cellStyle name="Normal 5 2 2 2 4 2 3" xfId="57123" xr:uid="{3CDE4846-ECC2-41A4-94BD-77A4C5F7F9F1}"/>
    <cellStyle name="Normal 5 2 2 2 4 3" xfId="57124" xr:uid="{CF58F90C-9150-4FA2-9DB8-D4E21A1E1577}"/>
    <cellStyle name="Normal 5 2 2 2 4 3 2" xfId="57125" xr:uid="{0514B9B5-DBD0-4A64-9F2E-605B91C18945}"/>
    <cellStyle name="Normal 5 2 2 2 4 4" xfId="57126" xr:uid="{D662F6D8-9D4D-4EC4-8AED-C71808B32FE1}"/>
    <cellStyle name="Normal 5 2 2 2 5" xfId="57127" xr:uid="{82B526C8-C9B0-4826-9002-135884410FB9}"/>
    <cellStyle name="Normal 5 2 2 2 5 2" xfId="57128" xr:uid="{CAED6210-1521-4C2D-B320-F82055E34C33}"/>
    <cellStyle name="Normal 5 2 2 2 5 2 2" xfId="57129" xr:uid="{51A6C1C2-89D4-42EA-B7E5-3AA513DEE161}"/>
    <cellStyle name="Normal 5 2 2 2 5 2 2 2" xfId="57130" xr:uid="{5E001F57-6C9D-4D9B-BD0A-919DC8E68DD8}"/>
    <cellStyle name="Normal 5 2 2 2 5 2 3" xfId="57131" xr:uid="{31AB9650-59AD-4D71-9910-B861F60E2F28}"/>
    <cellStyle name="Normal 5 2 2 2 5 3" xfId="57132" xr:uid="{7047AEF1-4948-4908-BC29-ADBE41E8392F}"/>
    <cellStyle name="Normal 5 2 2 2 5 3 2" xfId="57133" xr:uid="{6A9971C6-0C62-4C6A-A8BA-44968492AA00}"/>
    <cellStyle name="Normal 5 2 2 2 5 4" xfId="57134" xr:uid="{8CCACA0B-87AC-4984-B737-71D21688C895}"/>
    <cellStyle name="Normal 5 2 2 2 6" xfId="57135" xr:uid="{8F428D4B-D6FC-48D6-A225-C43E39D1B37C}"/>
    <cellStyle name="Normal 5 2 2 2 6 2" xfId="57136" xr:uid="{4B5141ED-F2D7-4BEF-9410-6AA3D9BA72FC}"/>
    <cellStyle name="Normal 5 2 2 2 6 2 2" xfId="57137" xr:uid="{CBCAE897-6E78-46CD-9120-D710566F1D9C}"/>
    <cellStyle name="Normal 5 2 2 2 6 3" xfId="57138" xr:uid="{EDCFC1CE-509D-4EF7-84E2-76EA53C815DA}"/>
    <cellStyle name="Normal 5 2 2 2 7" xfId="57139" xr:uid="{303ADB93-5BDD-46CF-A707-BE3F1C9B2022}"/>
    <cellStyle name="Normal 5 2 2 2 7 2" xfId="57140" xr:uid="{0EB4B6C5-697F-427C-A63B-585ABCA7D0C1}"/>
    <cellStyle name="Normal 5 2 2 2 7 2 2" xfId="57141" xr:uid="{D1994936-4A43-4D14-8335-6DB1A9DD97A7}"/>
    <cellStyle name="Normal 5 2 2 2 7 3" xfId="57142" xr:uid="{11F4E4E4-72D6-4F39-853D-1A709B7A38F1}"/>
    <cellStyle name="Normal 5 2 2 2 8" xfId="57143" xr:uid="{92B2D626-7461-4228-B9A7-2B434B12C1B5}"/>
    <cellStyle name="Normal 5 2 2 2 8 2" xfId="57144" xr:uid="{BB665AB1-DB4B-45D7-849E-12148360CF30}"/>
    <cellStyle name="Normal 5 2 2 2 9" xfId="57145" xr:uid="{D153AC7A-D319-40B0-8257-9A788282D7FD}"/>
    <cellStyle name="Normal 5 2 2 3" xfId="57146" xr:uid="{CB4A484A-6A3B-4917-88EE-5ADC934AC8E8}"/>
    <cellStyle name="Normal 5 2 2 3 2" xfId="57147" xr:uid="{F097FABA-98AE-4C01-B6B7-B5CFD1523054}"/>
    <cellStyle name="Normal 5 2 2 3 2 2" xfId="57148" xr:uid="{5A1C90CE-EECB-42DF-AB0B-187653AFE035}"/>
    <cellStyle name="Normal 5 2 2 3 2 2 2" xfId="57149" xr:uid="{9078473E-E3FA-4AD4-877D-7C0E0CA456A9}"/>
    <cellStyle name="Normal 5 2 2 3 2 3" xfId="57150" xr:uid="{1B601FE3-FA9D-48D1-BD8D-1E8B77831D7C}"/>
    <cellStyle name="Normal 5 2 2 3 3" xfId="57151" xr:uid="{2E6138B4-B08B-481D-839E-4A683F88861D}"/>
    <cellStyle name="Normal 5 2 2 3 3 2" xfId="57152" xr:uid="{400C0E4F-013D-4AEB-9A70-19B8F47204C4}"/>
    <cellStyle name="Normal 5 2 2 3 3 2 2" xfId="57153" xr:uid="{32EA1B6D-5A13-4792-A103-FCCE4AA82A5B}"/>
    <cellStyle name="Normal 5 2 2 3 3 3" xfId="57154" xr:uid="{DDC009EA-6E6A-4927-AF2B-03ED4BDABA76}"/>
    <cellStyle name="Normal 5 2 2 3 4" xfId="57155" xr:uid="{0B73C435-77F6-4514-A8F9-CA42C393D21B}"/>
    <cellStyle name="Normal 5 2 2 3 4 2" xfId="57156" xr:uid="{8E0053A9-16F9-4AFD-A5F6-3E3898257CA8}"/>
    <cellStyle name="Normal 5 2 2 3 5" xfId="57157" xr:uid="{60F94F4B-878B-4420-B78B-C0DB845942D7}"/>
    <cellStyle name="Normal 5 2 2 4" xfId="57158" xr:uid="{34D78D57-3EAF-4D3B-BE6A-C9A5D759CCF4}"/>
    <cellStyle name="Normal 5 2 2 4 2" xfId="57159" xr:uid="{7D834D29-1EB7-4C00-B448-54C5A0F78478}"/>
    <cellStyle name="Normal 5 2 2 4 2 2" xfId="57160" xr:uid="{ABF34906-A616-4048-8F07-A63404AE37BA}"/>
    <cellStyle name="Normal 5 2 2 4 2 2 2" xfId="57161" xr:uid="{4A51BC7D-E91D-4AAB-828E-4B99775E09DB}"/>
    <cellStyle name="Normal 5 2 2 4 2 3" xfId="57162" xr:uid="{CD7BDF21-3DE1-4733-A61E-749BFB7FE6AB}"/>
    <cellStyle name="Normal 5 2 2 4 3" xfId="57163" xr:uid="{B173DC32-5582-4CA3-9575-295BB44B8026}"/>
    <cellStyle name="Normal 5 2 2 4 3 2" xfId="57164" xr:uid="{B6F28681-0C7D-411A-AEA9-309A75F70088}"/>
    <cellStyle name="Normal 5 2 2 4 3 2 2" xfId="57165" xr:uid="{06994B52-209B-499F-939A-CD83B8B3A05B}"/>
    <cellStyle name="Normal 5 2 2 4 3 3" xfId="57166" xr:uid="{39EBE4C1-6B95-45CA-AD36-CF3D054D93C9}"/>
    <cellStyle name="Normal 5 2 2 4 4" xfId="57167" xr:uid="{7A6A3DD2-B547-421B-855F-70D6731A30CC}"/>
    <cellStyle name="Normal 5 2 2 4 4 2" xfId="57168" xr:uid="{57E95684-3E15-4D00-8E6B-838F9DE7B769}"/>
    <cellStyle name="Normal 5 2 2 4 5" xfId="57169" xr:uid="{9A48E4EE-48CB-4D44-9B5A-068C7F401AEF}"/>
    <cellStyle name="Normal 5 2 2 5" xfId="57170" xr:uid="{C7BA4378-2028-4769-8FF7-DE991009C601}"/>
    <cellStyle name="Normal 5 2 2 5 2" xfId="57171" xr:uid="{51003BE7-E62C-458C-9589-6BB11BAF4BB2}"/>
    <cellStyle name="Normal 5 2 2 5 2 2" xfId="57172" xr:uid="{8FAFE00D-E5D6-4251-A1B8-75A4B15BF48D}"/>
    <cellStyle name="Normal 5 2 2 5 2 2 2" xfId="57173" xr:uid="{BD4A7C36-9A4C-42C2-9528-D650D6F8D67A}"/>
    <cellStyle name="Normal 5 2 2 5 2 3" xfId="57174" xr:uid="{937D5D75-BCFD-435E-B0C4-B35CE9D147F9}"/>
    <cellStyle name="Normal 5 2 2 5 3" xfId="57175" xr:uid="{2C204C8D-03EB-488E-8290-A39DD7FBFDCC}"/>
    <cellStyle name="Normal 5 2 2 5 3 2" xfId="57176" xr:uid="{D06DFCAF-E444-4268-B023-4F5122802182}"/>
    <cellStyle name="Normal 5 2 2 5 3 2 2" xfId="57177" xr:uid="{500B7C85-C6D2-4D41-8677-E76C933069C9}"/>
    <cellStyle name="Normal 5 2 2 5 3 3" xfId="57178" xr:uid="{1B169CA1-3C26-41EC-B05B-036FC5B0F27B}"/>
    <cellStyle name="Normal 5 2 2 5 4" xfId="57179" xr:uid="{E3363268-832F-43A2-9957-4D612FEBF064}"/>
    <cellStyle name="Normal 5 2 2 5 4 2" xfId="57180" xr:uid="{6C164F54-9C17-4C75-AA1E-52F015447F18}"/>
    <cellStyle name="Normal 5 2 2 5 5" xfId="57181" xr:uid="{4F7E8E38-F687-4D86-A5D1-89B450265BE1}"/>
    <cellStyle name="Normal 5 2 2 6" xfId="57182" xr:uid="{3D182EE0-2562-4B77-A4CA-E7E01FF0ACB8}"/>
    <cellStyle name="Normal 5 2 2 6 2" xfId="57183" xr:uid="{1DA67A7A-040E-40EC-846D-7F8DA01D4E14}"/>
    <cellStyle name="Normal 5 2 2 6 2 2" xfId="57184" xr:uid="{4E9894EB-5E4D-45D1-BE51-B8636F357B49}"/>
    <cellStyle name="Normal 5 2 2 6 2 2 2" xfId="57185" xr:uid="{B4286559-5CC4-4DF2-8B82-F97236284C01}"/>
    <cellStyle name="Normal 5 2 2 6 2 3" xfId="57186" xr:uid="{4935C4EB-9479-4DC1-98BC-48E2EF4A2B38}"/>
    <cellStyle name="Normal 5 2 2 6 3" xfId="57187" xr:uid="{F83AB022-8B4D-4ED3-AB31-9EAE11D617C4}"/>
    <cellStyle name="Normal 5 2 2 6 3 2" xfId="57188" xr:uid="{A886D16E-3013-403D-B548-EB740A2CDC5F}"/>
    <cellStyle name="Normal 5 2 2 6 4" xfId="57189" xr:uid="{E21A7108-3379-4873-A64A-B4A41E57C59B}"/>
    <cellStyle name="Normal 5 2 2 7" xfId="57190" xr:uid="{5CB26648-0377-4AFB-96D0-DFAADA971656}"/>
    <cellStyle name="Normal 5 2 2 7 2" xfId="57191" xr:uid="{2E4298AB-AB6B-4F8F-93AA-464BFE8916B9}"/>
    <cellStyle name="Normal 5 2 2 7 2 2" xfId="57192" xr:uid="{63B5AF45-70F1-47F5-9153-A44D51B5D1E6}"/>
    <cellStyle name="Normal 5 2 2 7 3" xfId="57193" xr:uid="{409B5D43-47A7-42DB-8BDA-E4E892231940}"/>
    <cellStyle name="Normal 5 2 2 8" xfId="57194" xr:uid="{59175063-6775-4411-863A-E715B16DF889}"/>
    <cellStyle name="Normal 5 2 2 8 2" xfId="57195" xr:uid="{C059477A-4598-4BED-85CA-1F9219454C6F}"/>
    <cellStyle name="Normal 5 2 2 8 2 2" xfId="57196" xr:uid="{DC80E4FF-DF98-4152-ABE2-E6C8EC956CEC}"/>
    <cellStyle name="Normal 5 2 2 8 3" xfId="57197" xr:uid="{C7374EA2-BDBB-4E25-B096-93BB42A153EC}"/>
    <cellStyle name="Normal 5 2 2 9" xfId="57198" xr:uid="{5078D55A-52BD-4FFE-A025-563870AA9112}"/>
    <cellStyle name="Normal 5 2 2 9 2" xfId="57199" xr:uid="{07E4DC74-8F66-43C6-B9FE-09D4C25F4990}"/>
    <cellStyle name="Normal 5 2 3" xfId="57200" xr:uid="{C7A795CA-164D-445E-963B-2BEC3C8EA8FA}"/>
    <cellStyle name="Normal 5 2 3 2" xfId="57201" xr:uid="{FEA4A018-23B4-4898-89E9-FA78E9613345}"/>
    <cellStyle name="Normal 5 2 3 2 2" xfId="57202" xr:uid="{E965E448-2B74-4EB4-9BD2-1D232FCC156C}"/>
    <cellStyle name="Normal 5 2 3 2 2 2" xfId="57203" xr:uid="{C1FDE885-1DD2-43E2-97F9-9C312C91D120}"/>
    <cellStyle name="Normal 5 2 3 2 2 2 2" xfId="57204" xr:uid="{8E5326E6-5556-4C0B-B330-307A0545B974}"/>
    <cellStyle name="Normal 5 2 3 2 2 3" xfId="57205" xr:uid="{56EF1DD3-1A9B-4AE2-B208-4E22B43DEA5F}"/>
    <cellStyle name="Normal 5 2 3 2 3" xfId="57206" xr:uid="{C3D8E6F6-37FC-4B3E-A7C4-FEF660C71A1A}"/>
    <cellStyle name="Normal 5 2 3 2 3 2" xfId="57207" xr:uid="{54C49EEC-F47B-4409-AB53-69E5F6E8C285}"/>
    <cellStyle name="Normal 5 2 3 2 3 2 2" xfId="57208" xr:uid="{B9DBA73A-008A-4044-96E2-F5209206B72E}"/>
    <cellStyle name="Normal 5 2 3 2 3 3" xfId="57209" xr:uid="{241F99EA-6CF0-4189-AAFB-FDF11118101E}"/>
    <cellStyle name="Normal 5 2 3 2 4" xfId="57210" xr:uid="{E4AD516D-4CED-4C94-8977-ACEEB0CD65ED}"/>
    <cellStyle name="Normal 5 2 3 2 4 2" xfId="57211" xr:uid="{5BCA4E1E-9FBB-46D3-A35A-809F84505AE9}"/>
    <cellStyle name="Normal 5 2 3 2 5" xfId="57212" xr:uid="{05599F4F-B81A-4112-B00E-7EDC124291DF}"/>
    <cellStyle name="Normal 5 2 3 3" xfId="57213" xr:uid="{776DBE0B-9224-4DC8-8398-424A11DF9CEE}"/>
    <cellStyle name="Normal 5 2 3 3 2" xfId="57214" xr:uid="{8F8AAB45-C1FC-4CB2-945C-2AA27908577D}"/>
    <cellStyle name="Normal 5 2 3 3 2 2" xfId="57215" xr:uid="{AD75C2FF-863E-4389-B003-BFE24EB387AB}"/>
    <cellStyle name="Normal 5 2 3 3 2 2 2" xfId="57216" xr:uid="{A67B61DA-68EE-4C6B-A14C-21FC6CAD07DD}"/>
    <cellStyle name="Normal 5 2 3 3 2 3" xfId="57217" xr:uid="{F624EE8C-FE85-4983-AECA-B24243274239}"/>
    <cellStyle name="Normal 5 2 3 3 3" xfId="57218" xr:uid="{A69ECE7C-E5C3-4DC2-AE9F-2CE7C8F03F4F}"/>
    <cellStyle name="Normal 5 2 3 3 3 2" xfId="57219" xr:uid="{DDEAF904-16CD-4986-9BB5-4E179D725094}"/>
    <cellStyle name="Normal 5 2 3 3 3 2 2" xfId="57220" xr:uid="{177D1B55-9CBF-46CD-8E37-70F025537603}"/>
    <cellStyle name="Normal 5 2 3 3 3 3" xfId="57221" xr:uid="{4F33E979-9E5E-4069-9185-52E26D08BCBB}"/>
    <cellStyle name="Normal 5 2 3 3 4" xfId="57222" xr:uid="{FA1E0597-792B-47D4-8B0F-E97F40C7D7D5}"/>
    <cellStyle name="Normal 5 2 3 3 4 2" xfId="57223" xr:uid="{C70B8B81-6605-4261-8257-CB64C42C0E76}"/>
    <cellStyle name="Normal 5 2 3 3 5" xfId="57224" xr:uid="{B4541D54-4731-4A37-A845-3E6D836B74F5}"/>
    <cellStyle name="Normal 5 2 3 4" xfId="57225" xr:uid="{D70D4127-68AF-45B2-8F29-56215D80167F}"/>
    <cellStyle name="Normal 5 2 3 4 2" xfId="57226" xr:uid="{1C0C79BA-16E0-4EB5-BB60-16ECE534C8E7}"/>
    <cellStyle name="Normal 5 2 3 4 2 2" xfId="57227" xr:uid="{F48895CE-4BB5-401E-9EAD-41DF45CF7405}"/>
    <cellStyle name="Normal 5 2 3 4 2 2 2" xfId="57228" xr:uid="{D5A6DE10-E417-44C1-90E8-5C37CC755516}"/>
    <cellStyle name="Normal 5 2 3 4 2 3" xfId="57229" xr:uid="{05D08E90-B2D8-42DD-9330-B5D48BC67BE1}"/>
    <cellStyle name="Normal 5 2 3 4 3" xfId="57230" xr:uid="{51718559-6761-4FD9-9B30-940EBB4B297E}"/>
    <cellStyle name="Normal 5 2 3 4 3 2" xfId="57231" xr:uid="{BA7E0A37-640D-4BAA-A7F8-075CCCC2ED46}"/>
    <cellStyle name="Normal 5 2 3 4 3 2 2" xfId="57232" xr:uid="{482D9479-65FA-4ED1-A395-B370929C3182}"/>
    <cellStyle name="Normal 5 2 3 4 3 3" xfId="57233" xr:uid="{3741FB8F-2323-4DB4-A855-359B5F264030}"/>
    <cellStyle name="Normal 5 2 3 4 4" xfId="57234" xr:uid="{B6A131E5-5684-4107-8E17-1BE3A051F73D}"/>
    <cellStyle name="Normal 5 2 3 4 4 2" xfId="57235" xr:uid="{42CC0457-4152-4111-AA1C-001930478D5A}"/>
    <cellStyle name="Normal 5 2 3 4 5" xfId="57236" xr:uid="{14CBA34D-BFA9-47A0-9B61-E78C40B90FAA}"/>
    <cellStyle name="Normal 5 2 3 5" xfId="57237" xr:uid="{13D3D11F-CB61-4518-AC29-95E06EEA4F17}"/>
    <cellStyle name="Normal 5 2 3 5 2" xfId="57238" xr:uid="{743C6312-BFEC-4472-95FC-3014166D7F9E}"/>
    <cellStyle name="Normal 5 2 3 5 2 2" xfId="57239" xr:uid="{7331ED11-EC90-4022-A4EA-C1706AE164BF}"/>
    <cellStyle name="Normal 5 2 3 5 2 2 2" xfId="57240" xr:uid="{9744D42D-F888-449F-9580-3F838F5E38ED}"/>
    <cellStyle name="Normal 5 2 3 5 2 3" xfId="57241" xr:uid="{116AEFCF-6AF5-4F4F-9645-CB8C52BAFD4A}"/>
    <cellStyle name="Normal 5 2 3 5 3" xfId="57242" xr:uid="{06602FD9-B04E-4ECE-AFF4-F05959A8519F}"/>
    <cellStyle name="Normal 5 2 3 5 3 2" xfId="57243" xr:uid="{B66D1498-4095-4FA9-9429-75ABDA0727EA}"/>
    <cellStyle name="Normal 5 2 3 5 3 2 2" xfId="57244" xr:uid="{36F6DCCA-47B9-4DDC-8599-E3961D7BD5C6}"/>
    <cellStyle name="Normal 5 2 3 5 3 3" xfId="57245" xr:uid="{EDBD7623-4774-4604-B39E-802F74C37B89}"/>
    <cellStyle name="Normal 5 2 3 5 4" xfId="57246" xr:uid="{5BA55965-5945-424F-AED8-6B6E928632C4}"/>
    <cellStyle name="Normal 5 2 3 5 4 2" xfId="57247" xr:uid="{8EC907D0-1D1D-427E-9FC3-8960EEF13872}"/>
    <cellStyle name="Normal 5 2 3 5 5" xfId="57248" xr:uid="{8A186442-FEB1-41FB-8462-58A12454ACAA}"/>
    <cellStyle name="Normal 5 2 3 6" xfId="57249" xr:uid="{17E34D04-4368-451E-B598-CB7880502041}"/>
    <cellStyle name="Normal 5 2 3 6 2" xfId="57250" xr:uid="{87D4DF8E-3C32-4B76-9055-3E40D19BC4FC}"/>
    <cellStyle name="Normal 5 2 3 6 2 2" xfId="57251" xr:uid="{B7F202E5-9E23-4525-BFD3-217E3D79CE02}"/>
    <cellStyle name="Normal 5 2 3 6 3" xfId="57252" xr:uid="{AAFDBE71-C4F8-4589-9304-4E66C8ADF066}"/>
    <cellStyle name="Normal 5 2 3 7" xfId="57253" xr:uid="{EE944C18-948F-4C92-AB97-7E97B4E9989F}"/>
    <cellStyle name="Normal 5 2 3 7 2" xfId="57254" xr:uid="{51F76B1D-DE52-48A9-83A1-0665BFDFCC43}"/>
    <cellStyle name="Normal 5 2 3 7 2 2" xfId="57255" xr:uid="{1B958A82-A725-44AE-9F8C-84E5E178C0C5}"/>
    <cellStyle name="Normal 5 2 3 7 3" xfId="57256" xr:uid="{ED9F4651-560B-4B65-8153-AB08E29E3694}"/>
    <cellStyle name="Normal 5 2 3 8" xfId="57257" xr:uid="{846343B6-5961-409A-A157-5D2E2EB4162D}"/>
    <cellStyle name="Normal 5 2 3 8 2" xfId="57258" xr:uid="{8BCFAD25-D464-46AE-BCA5-50BB68F16994}"/>
    <cellStyle name="Normal 5 2 3 9" xfId="57259" xr:uid="{D1F4B828-7170-45E7-8711-B78FB2BABDC3}"/>
    <cellStyle name="Normal 5 2 4" xfId="57260" xr:uid="{CC558226-4664-42BC-AE3E-23647C1BA019}"/>
    <cellStyle name="Normal 5 2 4 2" xfId="57261" xr:uid="{32FA455D-A9AF-47CD-94B0-979D39A0A8BB}"/>
    <cellStyle name="Normal 5 2 4 2 2" xfId="57262" xr:uid="{14C45ADA-BC36-4282-9A09-F51A8E358D49}"/>
    <cellStyle name="Normal 5 2 4 2 2 2" xfId="57263" xr:uid="{B74DCFB1-B084-4898-97E3-B5F6249EDB12}"/>
    <cellStyle name="Normal 5 2 4 2 3" xfId="57264" xr:uid="{9265DA3E-06C3-42B7-9724-5D1649049EE9}"/>
    <cellStyle name="Normal 5 2 4 3" xfId="57265" xr:uid="{019B947D-C581-48AA-AFB0-A034723E0C6E}"/>
    <cellStyle name="Normal 5 2 4 3 2" xfId="57266" xr:uid="{524BC263-589D-4748-8E66-A9181E796E94}"/>
    <cellStyle name="Normal 5 2 4 4" xfId="57267" xr:uid="{A5A91800-CC22-40F0-A2BD-C6EB4DCA1E0D}"/>
    <cellStyle name="Normal 5 2 5" xfId="57268" xr:uid="{FD49D4DA-7D38-4C19-AEC6-375C465FF9E0}"/>
    <cellStyle name="Normal 5 2 5 2" xfId="57269" xr:uid="{DA3A7DBA-2898-43D3-947C-6F8AA4C59398}"/>
    <cellStyle name="Normal 5 2 5 2 2" xfId="57270" xr:uid="{EFBD5765-9D9A-4CA2-A56A-CED92DAFA038}"/>
    <cellStyle name="Normal 5 2 5 2 2 2" xfId="57271" xr:uid="{5AE1A8D1-54DB-43F7-B392-D3ACCE9A4A08}"/>
    <cellStyle name="Normal 5 2 5 2 3" xfId="57272" xr:uid="{BA691C8F-2589-4AED-AFA7-3EA4AC2401F8}"/>
    <cellStyle name="Normal 5 2 5 3" xfId="57273" xr:uid="{AB3A2FA2-15FA-467C-9D86-F549DCDC9EA8}"/>
    <cellStyle name="Normal 5 2 5 3 2" xfId="57274" xr:uid="{3150F3A5-7B23-432E-8074-51E1C83AD2A5}"/>
    <cellStyle name="Normal 5 2 5 4" xfId="57275" xr:uid="{D8086936-B6B2-4C81-856B-D1C78FAF9189}"/>
    <cellStyle name="Normal 5 2 6" xfId="57276" xr:uid="{2D8C8257-EDAB-4B36-AFF7-C9F0254358F4}"/>
    <cellStyle name="Normal 5 2 6 2" xfId="57277" xr:uid="{4CA9AE61-3BD6-4657-838F-6A7DAA217083}"/>
    <cellStyle name="Normal 5 2 6 2 2" xfId="57278" xr:uid="{D8945D39-6EB6-43E1-A8A6-8761006531B9}"/>
    <cellStyle name="Normal 5 2 6 2 2 2" xfId="57279" xr:uid="{59412944-E876-4346-AD39-A4B2FDEFB6ED}"/>
    <cellStyle name="Normal 5 2 6 2 3" xfId="57280" xr:uid="{CF5EECC6-E1EB-4EDC-A1BD-04BC3CA38787}"/>
    <cellStyle name="Normal 5 2 6 3" xfId="57281" xr:uid="{9BEFF931-CA53-4886-907D-A42E066F653B}"/>
    <cellStyle name="Normal 5 2 6 3 2" xfId="57282" xr:uid="{4729015C-E06A-475A-AA79-8C9A324D55D0}"/>
    <cellStyle name="Normal 5 2 6 4" xfId="57283" xr:uid="{0B452877-4F78-43B7-A6C1-0E84C995B454}"/>
    <cellStyle name="Normal 5 2 7" xfId="57284" xr:uid="{FF7614EE-CC22-4B73-8BDA-680E8112F670}"/>
    <cellStyle name="Normal 5 2 7 2" xfId="57285" xr:uid="{EFEFAE7C-F0BB-49D0-B693-DADEC4840782}"/>
    <cellStyle name="Normal 5 2 7 2 2" xfId="57286" xr:uid="{3968152B-854A-444F-A2E1-8726F6F29088}"/>
    <cellStyle name="Normal 5 2 7 2 2 2" xfId="57287" xr:uid="{C205C29D-CA0D-4A14-896D-331B081AE835}"/>
    <cellStyle name="Normal 5 2 7 2 3" xfId="57288" xr:uid="{C8D1D384-A80C-49D1-A76C-80590E586DA7}"/>
    <cellStyle name="Normal 5 2 7 3" xfId="57289" xr:uid="{96C18C6E-5BD1-4F96-A420-F339A81011F3}"/>
    <cellStyle name="Normal 5 2 7 3 2" xfId="57290" xr:uid="{2B1CA1DF-0950-43E3-85A8-45BEECCF625A}"/>
    <cellStyle name="Normal 5 2 7 4" xfId="57291" xr:uid="{5280B37A-4039-42DF-BF53-8BD6EB3F42E9}"/>
    <cellStyle name="Normal 5 2 8" xfId="57292" xr:uid="{CE942D4C-D7B7-474B-AADD-4B349D6E085A}"/>
    <cellStyle name="Normal 5 2 8 2" xfId="57293" xr:uid="{6AD2A977-300F-4B4E-96FE-EE5F13C63339}"/>
    <cellStyle name="Normal 5 2 8 2 2" xfId="57294" xr:uid="{FC0D8432-3313-49C8-A120-01D18F4FBE55}"/>
    <cellStyle name="Normal 5 2 8 3" xfId="57295" xr:uid="{6DCFB735-510B-4C48-BD1B-06120CF70706}"/>
    <cellStyle name="Normal 5 2 9" xfId="57296" xr:uid="{1582DC3E-9897-4C1C-8B45-0C85CCECECAC}"/>
    <cellStyle name="Normal 5 2 9 2" xfId="57297" xr:uid="{D38AAF67-7A2E-4219-BE79-2117AE60B8EA}"/>
    <cellStyle name="Normal 5 2 9 2 2" xfId="57298" xr:uid="{BC999D3E-61A4-428E-BD54-69DF977F86F7}"/>
    <cellStyle name="Normal 5 2 9 3" xfId="57299" xr:uid="{DE877E9B-0BEB-4B89-96AA-3B11CCFC70DE}"/>
    <cellStyle name="Normal 5 3" xfId="2813" xr:uid="{D0C99939-7C15-4E72-AB52-C140F2944018}"/>
    <cellStyle name="Normal 5 3 10" xfId="57300" xr:uid="{49AB4FF6-EF38-4D16-A2B4-FD3DE880E3F5}"/>
    <cellStyle name="Normal 5 3 2" xfId="2814" xr:uid="{4FCB2FEF-4C99-48A8-BFB1-F61C37EEB073}"/>
    <cellStyle name="Normal 5 3 2 2" xfId="57301" xr:uid="{71898B19-4C7A-4FF1-B54B-2E8A2DC9887F}"/>
    <cellStyle name="Normal 5 3 2 2 2" xfId="57302" xr:uid="{E3E80BED-37BD-491A-86C4-669358474E13}"/>
    <cellStyle name="Normal 5 3 2 2 2 2" xfId="57303" xr:uid="{5D9456FC-E1B7-47FA-A15B-0096666463DF}"/>
    <cellStyle name="Normal 5 3 2 2 3" xfId="57304" xr:uid="{DD4ECE5A-0B6E-43C6-80AC-836B02661BA3}"/>
    <cellStyle name="Normal 5 3 2 3" xfId="57305" xr:uid="{D656B566-A2A8-494C-A9E8-D6F4F2AB2195}"/>
    <cellStyle name="Normal 5 3 2 3 2" xfId="57306" xr:uid="{3C37C74C-5180-49E0-9230-6B942058DB00}"/>
    <cellStyle name="Normal 5 3 2 3 2 2" xfId="57307" xr:uid="{439C1971-97F3-4FD6-A98A-6B976BE5C70B}"/>
    <cellStyle name="Normal 5 3 2 3 3" xfId="57308" xr:uid="{B12C02FD-E950-4B9D-B38D-9F8391C49547}"/>
    <cellStyle name="Normal 5 3 2 4" xfId="57309" xr:uid="{FB414985-995C-4CB2-BFED-C14DF336AF01}"/>
    <cellStyle name="Normal 5 3 2 4 2" xfId="57310" xr:uid="{A961292F-8C70-43CF-857D-25E07918A566}"/>
    <cellStyle name="Normal 5 3 2 4 2 2" xfId="57311" xr:uid="{249DE501-B958-4EB9-B535-6B85FFA2940E}"/>
    <cellStyle name="Normal 5 3 2 4 3" xfId="57312" xr:uid="{8268346B-06F8-49E8-8A94-8D89FA4562A4}"/>
    <cellStyle name="Normal 5 3 2 5" xfId="57313" xr:uid="{41B3B254-2880-446D-8BFE-32603FAD16A2}"/>
    <cellStyle name="Normal 5 3 2 5 2" xfId="57314" xr:uid="{E63B93DE-F806-4D0C-93CF-12092E34DCEC}"/>
    <cellStyle name="Normal 5 3 2 5 2 2" xfId="57315" xr:uid="{53171663-A657-42D8-AED3-30D01813090E}"/>
    <cellStyle name="Normal 5 3 2 5 3" xfId="57316" xr:uid="{F9EA078E-2406-4B89-9756-FE2E8E54471C}"/>
    <cellStyle name="Normal 5 3 2 6" xfId="57317" xr:uid="{D38585A4-D7AE-4644-92A1-BCADDA88F9ED}"/>
    <cellStyle name="Normal 5 3 2 6 2" xfId="57318" xr:uid="{E870A4FB-D0DD-49E2-A4AE-577BA532D3DA}"/>
    <cellStyle name="Normal 5 3 2 6 2 2" xfId="57319" xr:uid="{CC35A164-AAE4-4973-A32D-4940FE058064}"/>
    <cellStyle name="Normal 5 3 2 6 3" xfId="57320" xr:uid="{0CCD51F3-92FF-4C1B-A12F-23DFFA7303FF}"/>
    <cellStyle name="Normal 5 3 2 7" xfId="57321" xr:uid="{3B980CCC-5151-46DC-8A06-1795D3366E09}"/>
    <cellStyle name="Normal 5 3 2 7 2" xfId="57322" xr:uid="{47E3D9DE-218D-42CB-B565-6D3E8D37C07D}"/>
    <cellStyle name="Normal 5 3 2 7 2 2" xfId="57323" xr:uid="{B6635045-08E3-4225-A240-AF50D1248E3B}"/>
    <cellStyle name="Normal 5 3 2 7 3" xfId="57324" xr:uid="{E8C7CAEC-AF3F-419D-AACB-BD16D71EF072}"/>
    <cellStyle name="Normal 5 3 2 8" xfId="57325" xr:uid="{4A93E05A-8CF1-4748-910B-CACD1DE4354D}"/>
    <cellStyle name="Normal 5 3 2 8 2" xfId="57326" xr:uid="{DA342EFE-F0C2-4A66-8992-5BFA734FC222}"/>
    <cellStyle name="Normal 5 3 2 9" xfId="57327" xr:uid="{3E57BF48-E802-412A-8577-CEF831E539F2}"/>
    <cellStyle name="Normal 5 3 3" xfId="57328" xr:uid="{E92E6420-4556-4BC0-85AA-8143B29FD7B1}"/>
    <cellStyle name="Normal 5 3 3 2" xfId="57329" xr:uid="{9054743C-2998-400F-95E9-AE1376119419}"/>
    <cellStyle name="Normal 5 3 3 2 2" xfId="57330" xr:uid="{32A9F0E7-23FE-47C7-A5D9-C7A508DC3C62}"/>
    <cellStyle name="Normal 5 3 3 2 2 2" xfId="57331" xr:uid="{9590FB73-08EB-4BE6-8B1F-A08A41A716AE}"/>
    <cellStyle name="Normal 5 3 3 2 3" xfId="57332" xr:uid="{118795B3-21FA-4271-A971-7A89701421A3}"/>
    <cellStyle name="Normal 5 3 3 3" xfId="57333" xr:uid="{A1C50168-BAF8-4A68-8926-F89E7A79FFBB}"/>
    <cellStyle name="Normal 5 3 3 3 2" xfId="57334" xr:uid="{FECE95D9-DF83-4A40-AE6D-DB8993C91904}"/>
    <cellStyle name="Normal 5 3 3 3 2 2" xfId="57335" xr:uid="{D7CFF20B-62F5-4E28-9B35-107E961B93E1}"/>
    <cellStyle name="Normal 5 3 3 3 3" xfId="57336" xr:uid="{1DCF7984-B170-4CE5-A296-A5A33FE2B8A8}"/>
    <cellStyle name="Normal 5 3 3 4" xfId="57337" xr:uid="{01D329CD-B74D-435D-BD29-E39517B39C5B}"/>
    <cellStyle name="Normal 5 3 3 4 2" xfId="57338" xr:uid="{29DE0A00-7F8D-4C6D-BB8E-D5FC545A7DC9}"/>
    <cellStyle name="Normal 5 3 3 5" xfId="57339" xr:uid="{A4F140AB-6C4F-4ADA-B5F3-40F21E019471}"/>
    <cellStyle name="Normal 5 3 4" xfId="57340" xr:uid="{18ED1888-CBC6-4747-8D35-9B88C74383D2}"/>
    <cellStyle name="Normal 5 3 4 2" xfId="57341" xr:uid="{353059B4-BEE7-4B8B-B51C-9AFF4FAF3DEA}"/>
    <cellStyle name="Normal 5 3 4 2 2" xfId="57342" xr:uid="{C44DAA2F-3D91-4201-AC08-B5F927EF08ED}"/>
    <cellStyle name="Normal 5 3 4 2 2 2" xfId="57343" xr:uid="{EEDF1BD1-8DE5-4088-A247-E74547C86A71}"/>
    <cellStyle name="Normal 5 3 4 2 3" xfId="57344" xr:uid="{ABBCF896-1C6D-47A3-BB52-0DD49399DB8A}"/>
    <cellStyle name="Normal 5 3 4 3" xfId="57345" xr:uid="{262EE705-7F97-4130-83BF-2016D08FBE7B}"/>
    <cellStyle name="Normal 5 3 4 3 2" xfId="57346" xr:uid="{D4561840-9606-440C-B743-6DF901A99013}"/>
    <cellStyle name="Normal 5 3 4 3 2 2" xfId="57347" xr:uid="{975F76C4-119E-4B59-AF82-EEF60DC1D7A3}"/>
    <cellStyle name="Normal 5 3 4 3 3" xfId="57348" xr:uid="{C5599050-8E03-48C5-81BD-65C84F1BAEFA}"/>
    <cellStyle name="Normal 5 3 4 4" xfId="57349" xr:uid="{D1C4FFC6-0E55-4947-812B-02938C5D6754}"/>
    <cellStyle name="Normal 5 3 4 4 2" xfId="57350" xr:uid="{76D7041F-5465-4BF8-A08F-3568A1301021}"/>
    <cellStyle name="Normal 5 3 4 5" xfId="57351" xr:uid="{56F6F73C-F88E-4110-899F-D97BE7C6F142}"/>
    <cellStyle name="Normal 5 3 5" xfId="57352" xr:uid="{A8652BD2-6CB2-4ABF-917D-82362AAFA02F}"/>
    <cellStyle name="Normal 5 3 5 2" xfId="57353" xr:uid="{6B5A41C5-5E87-4636-A056-3E1253EA87C2}"/>
    <cellStyle name="Normal 5 3 5 2 2" xfId="57354" xr:uid="{5A155729-56B4-4A02-8630-1E8B04D65890}"/>
    <cellStyle name="Normal 5 3 5 2 2 2" xfId="57355" xr:uid="{EDEF8B18-372B-4157-94EB-E3C899C0C04C}"/>
    <cellStyle name="Normal 5 3 5 2 3" xfId="57356" xr:uid="{323EFABD-7497-4105-9D43-A72AB5F99B71}"/>
    <cellStyle name="Normal 5 3 5 3" xfId="57357" xr:uid="{C8C11E5A-915E-4298-9CC6-016A62E240EC}"/>
    <cellStyle name="Normal 5 3 5 3 2" xfId="57358" xr:uid="{69F6A5C4-20FC-469F-BBBB-43DDE8F4C64C}"/>
    <cellStyle name="Normal 5 3 5 3 2 2" xfId="57359" xr:uid="{BE5A86BB-BC52-46C4-B976-2E721C7722B1}"/>
    <cellStyle name="Normal 5 3 5 3 3" xfId="57360" xr:uid="{C840C9EB-6006-4B60-847B-57A77FD1536B}"/>
    <cellStyle name="Normal 5 3 5 4" xfId="57361" xr:uid="{67ABF55F-037A-4ADC-9CE0-F1BD6131D1E5}"/>
    <cellStyle name="Normal 5 3 5 4 2" xfId="57362" xr:uid="{92935025-C23F-4775-96A1-685A63EB59BF}"/>
    <cellStyle name="Normal 5 3 5 5" xfId="57363" xr:uid="{9F2C1609-EDDB-40F7-83E3-C7BB71AE79E3}"/>
    <cellStyle name="Normal 5 3 6" xfId="57364" xr:uid="{71D9C5F9-BFEB-4CBE-A885-7299929714FD}"/>
    <cellStyle name="Normal 5 3 6 2" xfId="57365" xr:uid="{1FAC2F88-53A2-4806-B0AE-FE1DCD47FA48}"/>
    <cellStyle name="Normal 5 3 6 2 2" xfId="57366" xr:uid="{4B4CAB77-5FE7-4396-8108-D5F97803ACCD}"/>
    <cellStyle name="Normal 5 3 6 3" xfId="57367" xr:uid="{D4CEF06A-0005-44A1-810D-C4AA93C4ECEF}"/>
    <cellStyle name="Normal 5 3 7" xfId="57368" xr:uid="{A25753AA-7B83-4D6F-91B2-0226AA341E38}"/>
    <cellStyle name="Normal 5 3 7 2" xfId="57369" xr:uid="{B1D72A4B-2153-40CD-BF09-2CB86F42FFB5}"/>
    <cellStyle name="Normal 5 3 7 2 2" xfId="57370" xr:uid="{9EDB6105-E71C-48CF-84D2-1323D901E087}"/>
    <cellStyle name="Normal 5 3 7 3" xfId="57371" xr:uid="{2CB55F21-CBE1-4562-8C65-3325496986EA}"/>
    <cellStyle name="Normal 5 3 8" xfId="57372" xr:uid="{5C5A50B8-1AEB-4911-91E9-22C539521B6E}"/>
    <cellStyle name="Normal 5 3 8 2" xfId="57373" xr:uid="{861A37EE-2C51-446C-B6D9-DB121C577251}"/>
    <cellStyle name="Normal 5 3 8 2 2" xfId="57374" xr:uid="{407862D0-69F9-445A-B1E9-C58E00D08AAC}"/>
    <cellStyle name="Normal 5 3 8 3" xfId="57375" xr:uid="{B24C7645-28CC-4B5F-9ECE-97FA8D5DC110}"/>
    <cellStyle name="Normal 5 3 9" xfId="57376" xr:uid="{D7EE88E8-6047-423F-8EDD-B09BB6CA012E}"/>
    <cellStyle name="Normal 5 3 9 2" xfId="57377" xr:uid="{10E8ADA7-81BB-4477-8032-4151D11DEB90}"/>
    <cellStyle name="Normal 5 4" xfId="2815" xr:uid="{2C174E75-DE5D-4A73-B060-6A722355F0DA}"/>
    <cellStyle name="Normal 5 4 10" xfId="57378" xr:uid="{0A2343BC-2FED-49B5-9DB0-1E9F725B9A7E}"/>
    <cellStyle name="Normal 5 4 11" xfId="57379" xr:uid="{39DA2921-E51F-4AFB-8F4D-FC31203E8A33}"/>
    <cellStyle name="Normal 5 4 12" xfId="57380" xr:uid="{E4031F34-E325-40F2-A71E-51099DB2973E}"/>
    <cellStyle name="Normal 5 4 2" xfId="2816" xr:uid="{B6A63FE2-A010-4AC5-B2B4-3CE513916F41}"/>
    <cellStyle name="Normal 5 4 2 2" xfId="57381" xr:uid="{D095BD46-DAEE-486A-A638-AEA1FC5D0BDC}"/>
    <cellStyle name="Normal 5 4 2 2 2" xfId="57382" xr:uid="{EB42FDB8-8500-4729-B1FC-0FC8ED48EF05}"/>
    <cellStyle name="Normal 5 4 2 2 2 2" xfId="57383" xr:uid="{01338735-BE69-45A3-8032-C83929594A1F}"/>
    <cellStyle name="Normal 5 4 2 2 3" xfId="57384" xr:uid="{31F8D8E6-C94F-402F-85BD-51DB8A82ACB8}"/>
    <cellStyle name="Normal 5 4 2 3" xfId="57385" xr:uid="{A98E34C1-A7C4-4D02-84ED-C677E92E0927}"/>
    <cellStyle name="Normal 5 4 2 3 2" xfId="57386" xr:uid="{4A5A74C0-B140-4AD1-9F86-CB1840E41775}"/>
    <cellStyle name="Normal 5 4 2 4" xfId="57387" xr:uid="{DA32595F-40CE-4613-9E15-36FFDA820104}"/>
    <cellStyle name="Normal 5 4 3" xfId="57388" xr:uid="{8894A532-3094-49D5-B174-E896AE957C54}"/>
    <cellStyle name="Normal 5 4 3 2" xfId="57389" xr:uid="{B0E99EB8-4FA9-4EC5-930C-B9815AA552A8}"/>
    <cellStyle name="Normal 5 4 3 2 2" xfId="57390" xr:uid="{525C4498-0A7A-4865-AA4D-52EA006A205D}"/>
    <cellStyle name="Normal 5 4 3 2 2 2" xfId="57391" xr:uid="{1BB86206-71E6-4040-B3A5-79728928B7BE}"/>
    <cellStyle name="Normal 5 4 3 2 3" xfId="57392" xr:uid="{98BAEF78-E805-42B5-A7E1-37A40E824E99}"/>
    <cellStyle name="Normal 5 4 3 3" xfId="57393" xr:uid="{89A96A11-A70E-4C91-858A-9D6674E0C466}"/>
    <cellStyle name="Normal 5 4 3 3 2" xfId="57394" xr:uid="{2906757A-0B74-4339-8900-5AE743FF7E42}"/>
    <cellStyle name="Normal 5 4 3 4" xfId="57395" xr:uid="{315A214B-2B5B-4A9C-A71C-18C958E702B6}"/>
    <cellStyle name="Normal 5 4 4" xfId="57396" xr:uid="{FC9D167F-0E81-4B1F-9906-755068D8A9E8}"/>
    <cellStyle name="Normal 5 4 4 2" xfId="57397" xr:uid="{C41F8187-869F-4DE3-BEF1-C382942432A5}"/>
    <cellStyle name="Normal 5 4 4 2 2" xfId="57398" xr:uid="{AC8D0D79-C945-4A60-A207-E7892620541F}"/>
    <cellStyle name="Normal 5 4 4 2 2 2" xfId="57399" xr:uid="{9C120463-62A7-4D90-AE03-6EE73C35E832}"/>
    <cellStyle name="Normal 5 4 4 2 3" xfId="57400" xr:uid="{882941AC-8674-49BF-BE84-7A5FFB816B4B}"/>
    <cellStyle name="Normal 5 4 4 3" xfId="57401" xr:uid="{A332CF08-94D7-4ED3-880F-AA8936FCB35D}"/>
    <cellStyle name="Normal 5 4 4 3 2" xfId="57402" xr:uid="{D6879ADF-5DB2-44DC-8C47-7A5AA1C33EDF}"/>
    <cellStyle name="Normal 5 4 4 4" xfId="57403" xr:uid="{4B129D47-4204-48A9-841F-B567D469E3FA}"/>
    <cellStyle name="Normal 5 4 5" xfId="57404" xr:uid="{7B620383-51D5-44DD-B70E-90225FF445D7}"/>
    <cellStyle name="Normal 5 4 5 2" xfId="57405" xr:uid="{0E9E55CC-A88E-48CD-9514-F40064D606E7}"/>
    <cellStyle name="Normal 5 4 5 2 2" xfId="57406" xr:uid="{394231A4-00BD-4481-8C70-452D7F79B5D6}"/>
    <cellStyle name="Normal 5 4 5 2 2 2" xfId="57407" xr:uid="{EC4848DC-9335-4148-B756-CBCB8F71CBF3}"/>
    <cellStyle name="Normal 5 4 5 2 3" xfId="57408" xr:uid="{C4F8FE91-29DC-4490-84B3-1E868A6BF4F0}"/>
    <cellStyle name="Normal 5 4 5 3" xfId="57409" xr:uid="{8939ABDA-6AB6-4B14-8AE6-4BA8265BAB72}"/>
    <cellStyle name="Normal 5 4 5 3 2" xfId="57410" xr:uid="{E384108A-0776-408D-A685-CB079A016FAE}"/>
    <cellStyle name="Normal 5 4 5 4" xfId="57411" xr:uid="{3238802A-F03F-4A95-AFD5-EB5AFCA948FF}"/>
    <cellStyle name="Normal 5 4 6" xfId="57412" xr:uid="{86FA6E0B-FE70-429F-A036-3E3E14538D23}"/>
    <cellStyle name="Normal 5 4 6 2" xfId="57413" xr:uid="{E28F54FA-A37E-4D4D-8975-691FE677D947}"/>
    <cellStyle name="Normal 5 4 6 2 2" xfId="57414" xr:uid="{3AEB932E-50A1-4C60-A113-FA6E2711E79E}"/>
    <cellStyle name="Normal 5 4 6 3" xfId="57415" xr:uid="{FA9EA1FB-F082-4996-AFCD-EA82EF7EDC74}"/>
    <cellStyle name="Normal 5 4 7" xfId="57416" xr:uid="{38ED36B3-1A66-4F09-9831-C6FA963ABF57}"/>
    <cellStyle name="Normal 5 4 7 2" xfId="57417" xr:uid="{3C7E0CD6-008C-4312-9971-38305DCF835A}"/>
    <cellStyle name="Normal 5 4 7 2 2" xfId="57418" xr:uid="{5094D079-1A5E-4E01-91FA-26D6146626EC}"/>
    <cellStyle name="Normal 5 4 7 3" xfId="57419" xr:uid="{9A3524C4-7DC1-43F5-8878-BEEFB518C760}"/>
    <cellStyle name="Normal 5 4 8" xfId="57420" xr:uid="{51F6B544-4D87-4085-B0EB-3C46AF4DA6BE}"/>
    <cellStyle name="Normal 5 4 8 2" xfId="57421" xr:uid="{4956436A-B0C7-46A5-B01F-390714EAF4F8}"/>
    <cellStyle name="Normal 5 4 9" xfId="57422" xr:uid="{202014B7-032C-4009-9F59-C6CC9094DC49}"/>
    <cellStyle name="Normal 5 5" xfId="2817" xr:uid="{F4FAE9AE-3B39-4DA8-BD4D-B92F0F40D437}"/>
    <cellStyle name="Normal 5 5 10" xfId="57423" xr:uid="{23C34723-ACFB-4A01-89D4-2F57AFA88C5E}"/>
    <cellStyle name="Normal 5 5 11" xfId="57424" xr:uid="{79543011-BD69-4905-B52A-54C98F653E4B}"/>
    <cellStyle name="Normal 5 5 12" xfId="57425" xr:uid="{FF1D972E-924D-4A58-A447-6F6DA701ECE9}"/>
    <cellStyle name="Normal 5 5 2" xfId="2818" xr:uid="{30C8D70B-6799-4812-A2C4-39F659F7D102}"/>
    <cellStyle name="Normal 5 5 2 2" xfId="57426" xr:uid="{CAB8E1BD-1821-43A3-B98E-83FB71F3CE07}"/>
    <cellStyle name="Normal 5 5 2 2 2" xfId="57427" xr:uid="{93971D71-39D6-4187-9391-8FFC2D2974B4}"/>
    <cellStyle name="Normal 5 5 2 2 2 2" xfId="57428" xr:uid="{1FD6652C-A722-4F28-BEBC-F9E6690FF353}"/>
    <cellStyle name="Normal 5 5 2 2 3" xfId="57429" xr:uid="{A9600C2A-4C6F-4E0C-A00C-F64A66C9A724}"/>
    <cellStyle name="Normal 5 5 2 3" xfId="57430" xr:uid="{F6CDF22E-4DB1-419D-B1BF-6C3AB907EF7D}"/>
    <cellStyle name="Normal 5 5 2 3 2" xfId="57431" xr:uid="{55886BF4-1017-4143-B4AD-6C506FADD968}"/>
    <cellStyle name="Normal 5 5 2 4" xfId="57432" xr:uid="{AC1BFC25-3DB8-4B8C-BBA8-7A87F6AE69AD}"/>
    <cellStyle name="Normal 5 5 3" xfId="57433" xr:uid="{0D59D74E-8FAD-447F-8230-3F4B4DA7AC1F}"/>
    <cellStyle name="Normal 5 5 3 2" xfId="57434" xr:uid="{C152800C-7EF2-4055-9DED-322A7ED97226}"/>
    <cellStyle name="Normal 5 5 3 2 2" xfId="57435" xr:uid="{3AC76560-2215-4EA9-A35D-89AA718436E2}"/>
    <cellStyle name="Normal 5 5 3 2 2 2" xfId="57436" xr:uid="{BB3D27EE-87E1-4055-A1E2-A48DEAF98BC8}"/>
    <cellStyle name="Normal 5 5 3 2 3" xfId="57437" xr:uid="{81687C1A-0862-48F1-B415-AB11E50EB01F}"/>
    <cellStyle name="Normal 5 5 3 3" xfId="57438" xr:uid="{A3D68B3D-8E4C-4CAA-B45A-722561DF1AB7}"/>
    <cellStyle name="Normal 5 5 3 3 2" xfId="57439" xr:uid="{9B09F82F-B1B2-4CB2-9546-9C72665DDCD5}"/>
    <cellStyle name="Normal 5 5 3 4" xfId="57440" xr:uid="{5E5A00CA-69CF-486E-9607-EA58B5335C06}"/>
    <cellStyle name="Normal 5 5 4" xfId="57441" xr:uid="{4D7E4C90-7446-4409-B8EF-237BF6DB94F2}"/>
    <cellStyle name="Normal 5 5 4 2" xfId="57442" xr:uid="{426BE2EC-05DB-471E-9FE0-5D403A6DEF95}"/>
    <cellStyle name="Normal 5 5 4 2 2" xfId="57443" xr:uid="{B5F4185B-DF37-42DC-9FE9-1581D4A4095E}"/>
    <cellStyle name="Normal 5 5 4 2 2 2" xfId="57444" xr:uid="{E05E5B81-7DA7-4589-AAAF-DC7D5FDA14AC}"/>
    <cellStyle name="Normal 5 5 4 2 3" xfId="57445" xr:uid="{AD76DB85-71CC-48CC-99FD-615BFE10BB21}"/>
    <cellStyle name="Normal 5 5 4 3" xfId="57446" xr:uid="{EB4A3623-2E64-442C-AD26-29E7880DD783}"/>
    <cellStyle name="Normal 5 5 4 3 2" xfId="57447" xr:uid="{ABF4B080-27C8-4CE9-A00D-5CEB5A4CA983}"/>
    <cellStyle name="Normal 5 5 4 4" xfId="57448" xr:uid="{A15EA522-70F4-4F48-A3A3-52BEAD6FA3B0}"/>
    <cellStyle name="Normal 5 5 5" xfId="57449" xr:uid="{CBA9279E-0E4C-43AF-AC9C-7FA7E7D58704}"/>
    <cellStyle name="Normal 5 5 5 2" xfId="57450" xr:uid="{8EE3306B-E392-4965-A5D5-CCD073E112CD}"/>
    <cellStyle name="Normal 5 5 5 2 2" xfId="57451" xr:uid="{051B9374-23BF-43DF-A27A-461E48B59CAD}"/>
    <cellStyle name="Normal 5 5 5 2 2 2" xfId="57452" xr:uid="{666638EF-ED03-4049-9B69-7C5760F5ABF3}"/>
    <cellStyle name="Normal 5 5 5 2 3" xfId="57453" xr:uid="{F32A3145-C2CE-482B-90FE-1BCC0826BDD6}"/>
    <cellStyle name="Normal 5 5 5 3" xfId="57454" xr:uid="{A1994D7B-6DD4-4BE2-BE56-6ED33846417E}"/>
    <cellStyle name="Normal 5 5 5 3 2" xfId="57455" xr:uid="{A490EF93-F163-48EA-9019-F904AEA13060}"/>
    <cellStyle name="Normal 5 5 5 4" xfId="57456" xr:uid="{5752B2FB-55BD-4F81-B1BB-E11BAF95276E}"/>
    <cellStyle name="Normal 5 5 6" xfId="57457" xr:uid="{FF1115E9-DC1C-45C1-A714-EFEDD09F6EDE}"/>
    <cellStyle name="Normal 5 5 6 2" xfId="57458" xr:uid="{265D12F8-AD02-4598-952A-5A5F53B836CF}"/>
    <cellStyle name="Normal 5 5 6 2 2" xfId="57459" xr:uid="{43394805-0A13-4A23-BB35-1EB328C4A90A}"/>
    <cellStyle name="Normal 5 5 6 3" xfId="57460" xr:uid="{115E1195-A92A-4F04-A371-F53DF312F566}"/>
    <cellStyle name="Normal 5 5 7" xfId="57461" xr:uid="{966D4BF0-2658-4D7D-8408-7DD595B62888}"/>
    <cellStyle name="Normal 5 5 7 2" xfId="57462" xr:uid="{53A1C61E-DB5B-4286-8DBB-FE0ADF9B894B}"/>
    <cellStyle name="Normal 5 5 7 2 2" xfId="57463" xr:uid="{C61955A6-C950-4C2D-AB19-0C6E50F8EF39}"/>
    <cellStyle name="Normal 5 5 7 3" xfId="57464" xr:uid="{437163B1-E0F5-41DF-B155-95A6E5C6A31B}"/>
    <cellStyle name="Normal 5 5 8" xfId="57465" xr:uid="{38C0AC95-3ED7-4E21-97C5-1224BD3C14C1}"/>
    <cellStyle name="Normal 5 5 8 2" xfId="57466" xr:uid="{60EF9462-40C8-447E-AA4D-51A460AAD725}"/>
    <cellStyle name="Normal 5 5 9" xfId="57467" xr:uid="{EF2C20FA-98F9-4F7D-9001-CC3A25AC78AA}"/>
    <cellStyle name="Normal 5 6" xfId="2819" xr:uid="{6071AAE2-6EC5-465A-9FDF-B5FCEBDCD4AB}"/>
    <cellStyle name="Normal 5 6 10" xfId="57468" xr:uid="{32E7CBAA-B8D3-4838-9DE5-A9C1C62FD041}"/>
    <cellStyle name="Normal 5 6 11" xfId="57469" xr:uid="{6DF47E18-C7DF-4DBF-9CC4-1833DC5C074A}"/>
    <cellStyle name="Normal 5 6 12" xfId="57470" xr:uid="{94F93059-6F6E-4593-A010-08BC1923B151}"/>
    <cellStyle name="Normal 5 6 2" xfId="2820" xr:uid="{B523B652-9939-4412-9CE8-B1155BB272FF}"/>
    <cellStyle name="Normal 5 6 2 2" xfId="57471" xr:uid="{2C8C37E2-FD14-41A4-A0EA-7512F76242D7}"/>
    <cellStyle name="Normal 5 6 2 2 2" xfId="57472" xr:uid="{96620222-8375-4EEB-B1F1-39D56B182900}"/>
    <cellStyle name="Normal 5 6 2 2 2 2" xfId="57473" xr:uid="{EFE7C08D-28D1-4131-9BB3-338C8E972033}"/>
    <cellStyle name="Normal 5 6 2 2 3" xfId="57474" xr:uid="{29793919-D347-4FD7-AEE9-4A1A2EF11272}"/>
    <cellStyle name="Normal 5 6 2 3" xfId="57475" xr:uid="{F9356310-A541-47AF-B069-B2EDFAF1A1F8}"/>
    <cellStyle name="Normal 5 6 2 3 2" xfId="57476" xr:uid="{112E6674-BA79-4E0B-88FC-FA48EBDF332E}"/>
    <cellStyle name="Normal 5 6 2 4" xfId="57477" xr:uid="{C4DCE9B5-549C-45EA-A516-229AABBE4254}"/>
    <cellStyle name="Normal 5 6 3" xfId="57478" xr:uid="{4F533B82-4E2D-4BAD-AB4F-52EA1D9F9DF0}"/>
    <cellStyle name="Normal 5 6 3 2" xfId="57479" xr:uid="{287DC3FA-D4C1-40D7-92E6-BB6F72BC6D22}"/>
    <cellStyle name="Normal 5 6 3 2 2" xfId="57480" xr:uid="{DCC4C23E-EA6B-4DBF-8D15-3504B34BF6E5}"/>
    <cellStyle name="Normal 5 6 3 2 2 2" xfId="57481" xr:uid="{DB4EA49E-9240-4DD6-91E2-081F7F8CF975}"/>
    <cellStyle name="Normal 5 6 3 2 3" xfId="57482" xr:uid="{1F1E3849-C635-4D4F-8B46-501D637C261D}"/>
    <cellStyle name="Normal 5 6 3 3" xfId="57483" xr:uid="{D2CFA66E-16AB-4B61-A93C-299D023ADDD7}"/>
    <cellStyle name="Normal 5 6 3 3 2" xfId="57484" xr:uid="{2095AC36-6DFD-4FA8-A196-B631D17622AE}"/>
    <cellStyle name="Normal 5 6 3 4" xfId="57485" xr:uid="{6C207862-58B5-4C9D-A9E9-D7B76BB874A4}"/>
    <cellStyle name="Normal 5 6 4" xfId="57486" xr:uid="{D8A89959-271F-49B3-92E9-734AE1378D31}"/>
    <cellStyle name="Normal 5 6 4 2" xfId="57487" xr:uid="{7B81393D-0C3B-4C55-BE71-9D985D9F772A}"/>
    <cellStyle name="Normal 5 6 4 2 2" xfId="57488" xr:uid="{4D860480-16EE-44A2-AA23-3F09C7E247AC}"/>
    <cellStyle name="Normal 5 6 4 2 2 2" xfId="57489" xr:uid="{790996F3-C0EF-4764-B01E-7876827D1183}"/>
    <cellStyle name="Normal 5 6 4 2 3" xfId="57490" xr:uid="{B157F5F1-28DF-416F-A4FC-FF347BC1072F}"/>
    <cellStyle name="Normal 5 6 4 3" xfId="57491" xr:uid="{830DA929-0054-4430-B54B-D7B44C402B98}"/>
    <cellStyle name="Normal 5 6 4 3 2" xfId="57492" xr:uid="{1D1119E1-8BA3-42D8-8118-B4533F33BAEC}"/>
    <cellStyle name="Normal 5 6 4 4" xfId="57493" xr:uid="{43CDDE2C-F045-4A64-902C-860F9D07588F}"/>
    <cellStyle name="Normal 5 6 5" xfId="57494" xr:uid="{76F705AC-D4A1-486F-8083-234EA7375F5D}"/>
    <cellStyle name="Normal 5 6 5 2" xfId="57495" xr:uid="{18C96B88-6B00-45C9-8619-0236096C82C0}"/>
    <cellStyle name="Normal 5 6 5 2 2" xfId="57496" xr:uid="{FF438CB4-43A8-4A58-A9BB-02D71E3C8A41}"/>
    <cellStyle name="Normal 5 6 5 2 2 2" xfId="57497" xr:uid="{36F59F0D-D68E-47C9-BB3E-4987F4CCE712}"/>
    <cellStyle name="Normal 5 6 5 2 3" xfId="57498" xr:uid="{346D1C1E-98C6-4629-9C59-8CCC9034129D}"/>
    <cellStyle name="Normal 5 6 5 3" xfId="57499" xr:uid="{C1D830F7-7967-40CD-9610-6B15C6281700}"/>
    <cellStyle name="Normal 5 6 5 3 2" xfId="57500" xr:uid="{CF380679-380A-443F-B283-AF4C31F5BDD7}"/>
    <cellStyle name="Normal 5 6 5 4" xfId="57501" xr:uid="{1BD31528-46D0-4626-84F8-7CBA872E24D0}"/>
    <cellStyle name="Normal 5 6 6" xfId="57502" xr:uid="{B2AB1603-7787-45CA-B276-8479D1057D05}"/>
    <cellStyle name="Normal 5 6 6 2" xfId="57503" xr:uid="{3DAFD526-EC0F-43C8-AE7C-23C9491A6BC4}"/>
    <cellStyle name="Normal 5 6 6 2 2" xfId="57504" xr:uid="{CB23C0F5-B83C-4C5E-A471-66CC44D59667}"/>
    <cellStyle name="Normal 5 6 6 3" xfId="57505" xr:uid="{0B23681B-0C32-4985-983F-9E2F9765A03E}"/>
    <cellStyle name="Normal 5 6 7" xfId="57506" xr:uid="{F5A685C5-E322-435D-9C64-9B83D5C5F94C}"/>
    <cellStyle name="Normal 5 6 7 2" xfId="57507" xr:uid="{0E99B9CE-7628-4FDB-83A1-127B586DFB77}"/>
    <cellStyle name="Normal 5 6 7 2 2" xfId="57508" xr:uid="{B51901CE-7FB4-4E97-8779-DC4153A9059D}"/>
    <cellStyle name="Normal 5 6 7 3" xfId="57509" xr:uid="{6C73C688-3980-4ED6-8AB9-8252E8631D5C}"/>
    <cellStyle name="Normal 5 6 8" xfId="57510" xr:uid="{906622EB-5FA1-4FDD-ABD5-69783575958D}"/>
    <cellStyle name="Normal 5 6 8 2" xfId="57511" xr:uid="{78DB7386-31F0-449D-915A-C8021BFAEFEF}"/>
    <cellStyle name="Normal 5 6 9" xfId="57512" xr:uid="{A7EFA327-B818-4B0B-BCD4-D6A43F9BCFA1}"/>
    <cellStyle name="Normal 5 7" xfId="2821" xr:uid="{80CFEB38-56C5-47CB-B9E6-F456AE7AB1C5}"/>
    <cellStyle name="Normal 5 7 10" xfId="57513" xr:uid="{50AF7B12-A086-4C04-9F19-2B3B93A94A50}"/>
    <cellStyle name="Normal 5 7 11" xfId="57514" xr:uid="{EAEF74CE-4C66-4577-896C-01F4734EBE52}"/>
    <cellStyle name="Normal 5 7 12" xfId="57515" xr:uid="{EEC86C94-2718-4906-AA9D-11ACFBBFE7F4}"/>
    <cellStyle name="Normal 5 7 13" xfId="57516" xr:uid="{6F364B70-97D0-4C43-9BB9-2114EA617D9D}"/>
    <cellStyle name="Normal 5 7 2" xfId="2822" xr:uid="{9C4CC5FF-A4F5-49B9-A736-7A2F8A452C6C}"/>
    <cellStyle name="Normal 5 7 2 2" xfId="57517" xr:uid="{390B7B11-B457-4A8D-8C37-3899F0A90B52}"/>
    <cellStyle name="Normal 5 7 2 2 2" xfId="57518" xr:uid="{BB0F67E6-D123-426E-A0DE-A482699CEB4C}"/>
    <cellStyle name="Normal 5 7 2 2 2 2" xfId="57519" xr:uid="{B25F98C3-8A7A-4E29-BE52-52F52F57D888}"/>
    <cellStyle name="Normal 5 7 2 2 2 2 2" xfId="57520" xr:uid="{20B5417D-36C1-4BC5-A39E-845626FB21D0}"/>
    <cellStyle name="Normal 5 7 2 2 2 3" xfId="57521" xr:uid="{53FFE2DD-2AFC-4CC3-AF0A-3AACCEA33BF1}"/>
    <cellStyle name="Normal 5 7 2 2 3" xfId="57522" xr:uid="{C86D4715-493E-4FEB-AE4E-AE2850958180}"/>
    <cellStyle name="Normal 5 7 2 2 3 2" xfId="57523" xr:uid="{E291EFE0-A749-4B06-965A-2E62BED92EE4}"/>
    <cellStyle name="Normal 5 7 2 2 4" xfId="57524" xr:uid="{0E0DE6F1-44CB-4DB9-BAB8-48550970CA81}"/>
    <cellStyle name="Normal 5 7 2 3" xfId="57525" xr:uid="{DD45D29B-67D6-4EAB-9125-52452E7C9060}"/>
    <cellStyle name="Normal 5 7 2 3 2" xfId="57526" xr:uid="{1AD804E3-2333-403D-9A49-7275E532A137}"/>
    <cellStyle name="Normal 5 7 2 3 2 2" xfId="57527" xr:uid="{D705BC4F-10AB-42E2-BC07-3C242B9D1B86}"/>
    <cellStyle name="Normal 5 7 2 3 2 2 2" xfId="57528" xr:uid="{E391CB0A-C958-4289-9311-278472E46487}"/>
    <cellStyle name="Normal 5 7 2 3 2 3" xfId="57529" xr:uid="{B6A87E1A-D8FB-4588-B54B-58293B00EE7E}"/>
    <cellStyle name="Normal 5 7 2 3 3" xfId="57530" xr:uid="{37E4333D-9F4B-4CB7-8FE5-BA7A0748421C}"/>
    <cellStyle name="Normal 5 7 2 3 3 2" xfId="57531" xr:uid="{4F0981BD-73C9-4525-B6BD-53A3672775F8}"/>
    <cellStyle name="Normal 5 7 2 3 4" xfId="57532" xr:uid="{839B4F62-7D3E-4040-8511-D5F99564760F}"/>
    <cellStyle name="Normal 5 7 2 4" xfId="57533" xr:uid="{0E032292-1B58-4BD5-89E7-BD84A48299AF}"/>
    <cellStyle name="Normal 5 7 2 4 2" xfId="57534" xr:uid="{E5E6FBE0-742D-415E-9181-BA71D359E829}"/>
    <cellStyle name="Normal 5 7 2 4 2 2" xfId="57535" xr:uid="{8144C80E-5F8A-4AF6-8120-24728F5270B8}"/>
    <cellStyle name="Normal 5 7 2 4 2 2 2" xfId="57536" xr:uid="{ECDC0821-5133-407E-A347-2F8EB738715D}"/>
    <cellStyle name="Normal 5 7 2 4 2 3" xfId="57537" xr:uid="{1E0FFFB5-6F4A-4689-BF92-08BBCC214657}"/>
    <cellStyle name="Normal 5 7 2 4 3" xfId="57538" xr:uid="{1241FB8A-577B-4116-805F-D7BC8A56F6F4}"/>
    <cellStyle name="Normal 5 7 2 4 3 2" xfId="57539" xr:uid="{B9181FB8-66C4-4893-8343-4AEC16A722DD}"/>
    <cellStyle name="Normal 5 7 2 4 4" xfId="57540" xr:uid="{A338CD7D-98D0-4874-A3A6-F9220FC8E5A8}"/>
    <cellStyle name="Normal 5 7 2 5" xfId="57541" xr:uid="{8389BAE9-A372-41FE-A86D-5BFD4EEE3027}"/>
    <cellStyle name="Normal 5 7 2 5 2" xfId="57542" xr:uid="{EC83262F-EE49-4DC7-9E64-3D30D30FC5BD}"/>
    <cellStyle name="Normal 5 7 2 5 2 2" xfId="57543" xr:uid="{1B13E8AA-494F-4AC5-9AC0-EB0809FA2C56}"/>
    <cellStyle name="Normal 5 7 2 5 2 2 2" xfId="57544" xr:uid="{7454FCF4-BCCE-4A60-B818-3B0E08AF37C1}"/>
    <cellStyle name="Normal 5 7 2 5 2 3" xfId="57545" xr:uid="{87388891-CCB7-454D-AFAD-435E1C7EE0E7}"/>
    <cellStyle name="Normal 5 7 2 5 3" xfId="57546" xr:uid="{90F9127D-FE53-445F-AE38-38187A8B63DF}"/>
    <cellStyle name="Normal 5 7 2 5 3 2" xfId="57547" xr:uid="{FCFBD39F-55B6-4B58-9370-30FBB653D83F}"/>
    <cellStyle name="Normal 5 7 2 5 4" xfId="57548" xr:uid="{7E745B7A-C028-4721-89FA-0585DFC787F2}"/>
    <cellStyle name="Normal 5 7 2 6" xfId="57549" xr:uid="{D650FEC3-0360-453D-873C-F0C626DBEF70}"/>
    <cellStyle name="Normal 5 7 2 6 2" xfId="57550" xr:uid="{5C705B9F-2485-4B71-B7AD-ACBCD3785B89}"/>
    <cellStyle name="Normal 5 7 2 6 2 2" xfId="57551" xr:uid="{A8FFC836-82F8-4671-B70A-F89B39F4A19D}"/>
    <cellStyle name="Normal 5 7 2 6 3" xfId="57552" xr:uid="{4BAF963D-6791-4367-9D9E-31A30F9BDACD}"/>
    <cellStyle name="Normal 5 7 2 7" xfId="57553" xr:uid="{22C8184C-4DF4-4D2C-9349-CA1505D0BFC9}"/>
    <cellStyle name="Normal 5 7 2 7 2" xfId="57554" xr:uid="{4B77AB45-0486-44AE-B27F-CB2E2F07442F}"/>
    <cellStyle name="Normal 5 7 2 8" xfId="57555" xr:uid="{0BFBC232-4B48-421D-9599-B5BDE1DF77FC}"/>
    <cellStyle name="Normal 5 7 3" xfId="57556" xr:uid="{50BD4969-FAD0-457B-B8E8-C5EA297085BB}"/>
    <cellStyle name="Normal 5 7 3 2" xfId="57557" xr:uid="{0012D478-60F7-4647-AC0F-FDC1328DB191}"/>
    <cellStyle name="Normal 5 7 3 2 2" xfId="57558" xr:uid="{1B72C42B-5EE2-4461-971C-C2162B32DEFF}"/>
    <cellStyle name="Normal 5 7 3 2 2 2" xfId="57559" xr:uid="{FF656983-49AE-4216-A68A-AC711DA7A9C0}"/>
    <cellStyle name="Normal 5 7 3 2 3" xfId="57560" xr:uid="{055A71DA-F98C-4A18-8FF7-6ADCC4A96184}"/>
    <cellStyle name="Normal 5 7 3 3" xfId="57561" xr:uid="{8B9212AC-4504-44B5-827B-843F12C57B73}"/>
    <cellStyle name="Normal 5 7 3 3 2" xfId="57562" xr:uid="{23A2117B-CCA4-41D0-9753-52FF420153CC}"/>
    <cellStyle name="Normal 5 7 3 4" xfId="57563" xr:uid="{2A82AE54-F788-4D55-B5EA-D7B334A0A996}"/>
    <cellStyle name="Normal 5 7 4" xfId="57564" xr:uid="{D7D399DB-851D-4F7E-8532-46885CB08F80}"/>
    <cellStyle name="Normal 5 7 4 2" xfId="57565" xr:uid="{C89611A2-F2E5-4FD2-AB29-DCAC25E284BF}"/>
    <cellStyle name="Normal 5 7 4 2 2" xfId="57566" xr:uid="{A37C31EB-BF68-48CF-9310-AFB92C096915}"/>
    <cellStyle name="Normal 5 7 4 2 2 2" xfId="57567" xr:uid="{D0093D11-2695-4007-89F8-1D18E14BB916}"/>
    <cellStyle name="Normal 5 7 4 2 3" xfId="57568" xr:uid="{AAB25783-89EF-4593-8C0E-EBEDD5A3C0A8}"/>
    <cellStyle name="Normal 5 7 4 3" xfId="57569" xr:uid="{E81DEBD3-91F1-47ED-9141-F1EDB50C467A}"/>
    <cellStyle name="Normal 5 7 4 3 2" xfId="57570" xr:uid="{364942BC-54F8-4DB3-890B-3A168B85C9C5}"/>
    <cellStyle name="Normal 5 7 4 4" xfId="57571" xr:uid="{DA390F59-0B1C-4B1A-AA7B-0C69720C9822}"/>
    <cellStyle name="Normal 5 7 5" xfId="57572" xr:uid="{32E7E438-051C-4AA6-90FE-2221AA373F5F}"/>
    <cellStyle name="Normal 5 7 5 2" xfId="57573" xr:uid="{9C4E7067-DE0B-40CC-97AB-71942987C9C2}"/>
    <cellStyle name="Normal 5 7 5 2 2" xfId="57574" xr:uid="{371452A9-8440-4519-B186-AB5C844BEAED}"/>
    <cellStyle name="Normal 5 7 5 2 2 2" xfId="57575" xr:uid="{5D5A4F50-DEF4-4178-95D2-2C5AAE6AF4A5}"/>
    <cellStyle name="Normal 5 7 5 2 3" xfId="57576" xr:uid="{49D8E882-6DAC-4AFE-BEE1-33F44E7199F6}"/>
    <cellStyle name="Normal 5 7 5 3" xfId="57577" xr:uid="{2A9935DD-A982-47FE-9D75-C885B768EE1F}"/>
    <cellStyle name="Normal 5 7 5 3 2" xfId="57578" xr:uid="{1D9ED1ED-D3C4-431F-AAAD-EB0FD039852F}"/>
    <cellStyle name="Normal 5 7 5 4" xfId="57579" xr:uid="{EFABB80A-344E-4160-A0F7-0114BE85AACD}"/>
    <cellStyle name="Normal 5 7 6" xfId="57580" xr:uid="{25E5BDE5-06FB-4BF7-B6AA-0707E856A2EA}"/>
    <cellStyle name="Normal 5 7 6 2" xfId="57581" xr:uid="{6398B6A6-A588-41CF-8B58-061652963863}"/>
    <cellStyle name="Normal 5 7 6 2 2" xfId="57582" xr:uid="{BC275EE5-942D-4EB4-8951-DC4F8FFB4CDB}"/>
    <cellStyle name="Normal 5 7 6 2 2 2" xfId="57583" xr:uid="{1171E6D5-DBDC-4C8D-A5FD-D7077600C526}"/>
    <cellStyle name="Normal 5 7 6 2 3" xfId="57584" xr:uid="{18E1CF1B-1691-4469-A959-C866361A4F44}"/>
    <cellStyle name="Normal 5 7 6 3" xfId="57585" xr:uid="{092EDA16-4377-44D8-9329-4C58939283DC}"/>
    <cellStyle name="Normal 5 7 6 3 2" xfId="57586" xr:uid="{AE71F730-097B-4ACC-88EF-948E365092F1}"/>
    <cellStyle name="Normal 5 7 6 4" xfId="57587" xr:uid="{56811495-27EB-45C4-8703-173AB10C8B93}"/>
    <cellStyle name="Normal 5 7 7" xfId="57588" xr:uid="{75691EA0-F924-4A7C-A373-7EFB5CACEE19}"/>
    <cellStyle name="Normal 5 7 7 2" xfId="57589" xr:uid="{E53F2406-FF45-430B-95D4-DA453E4637C5}"/>
    <cellStyle name="Normal 5 7 7 2 2" xfId="57590" xr:uid="{9B2CF7E2-0707-409E-AAB4-9C0513998122}"/>
    <cellStyle name="Normal 5 7 7 3" xfId="57591" xr:uid="{98515DCD-6DD5-4234-88C9-6C12E1DD0ADD}"/>
    <cellStyle name="Normal 5 7 8" xfId="57592" xr:uid="{8A3D3245-F67C-49ED-932C-705BE826A081}"/>
    <cellStyle name="Normal 5 7 8 2" xfId="57593" xr:uid="{0B6F7F30-95FB-4C94-9561-12476F0EAD63}"/>
    <cellStyle name="Normal 5 7 8 2 2" xfId="57594" xr:uid="{B6718747-E3DD-448D-ADB3-CD5F8DC631F8}"/>
    <cellStyle name="Normal 5 7 8 3" xfId="57595" xr:uid="{3AE1E668-C74C-401C-812A-6B53E29E3D40}"/>
    <cellStyle name="Normal 5 7 9" xfId="57596" xr:uid="{87B86911-AECE-441B-B874-2C43B07A85D0}"/>
    <cellStyle name="Normal 5 7 9 2" xfId="57597" xr:uid="{1DDF10D2-D865-424E-A988-9D5771AB8E3F}"/>
    <cellStyle name="Normal 5 8" xfId="2823" xr:uid="{F70BF599-C06F-4B70-A7B5-2B503B9F86B3}"/>
    <cellStyle name="Normal 5 8 2" xfId="2824" xr:uid="{45B91AD8-7F50-4D67-BD01-1904A3C1AA2B}"/>
    <cellStyle name="Normal 5 8 2 2" xfId="57598" xr:uid="{E2C47F48-7515-4469-9DF1-C8CB83BDCB2C}"/>
    <cellStyle name="Normal 5 8 2 2 2" xfId="57599" xr:uid="{E260BF22-4DBC-47F5-9331-6186FFD40788}"/>
    <cellStyle name="Normal 5 8 2 3" xfId="57600" xr:uid="{B93BE31D-52A8-4C0F-BB29-0154080BC1A8}"/>
    <cellStyle name="Normal 5 8 3" xfId="57601" xr:uid="{166E5B07-EB14-4F5F-A69B-9009F6896DBA}"/>
    <cellStyle name="Normal 5 8 3 2" xfId="57602" xr:uid="{F8E4D9A9-8D97-46AF-ACE7-064A37F1A323}"/>
    <cellStyle name="Normal 5 8 3 2 2" xfId="57603" xr:uid="{567D34BE-FA6B-40E7-9423-934F6D119C6C}"/>
    <cellStyle name="Normal 5 8 3 3" xfId="57604" xr:uid="{89318361-FC3E-44A7-BB1B-4F622CF61D71}"/>
    <cellStyle name="Normal 5 8 4" xfId="57605" xr:uid="{BC49EC68-3D30-4D69-A7A1-8BFE2592A883}"/>
    <cellStyle name="Normal 5 8 4 2" xfId="57606" xr:uid="{270E319A-B06A-4492-BD3F-B45EDA2E998C}"/>
    <cellStyle name="Normal 5 8 5" xfId="57607" xr:uid="{852D412B-1F5C-42C3-8FAD-2A9F396C25B4}"/>
    <cellStyle name="Normal 5 8 6" xfId="57608" xr:uid="{9441B42E-2EE1-4FC3-9991-2168E2211E71}"/>
    <cellStyle name="Normal 5 8 7" xfId="57609" xr:uid="{2D525DFC-5D56-4377-96F0-F98789B77883}"/>
    <cellStyle name="Normal 5 8 8" xfId="57610" xr:uid="{600AD855-D574-4036-9BCD-E16E6E0AC74A}"/>
    <cellStyle name="Normal 5 9" xfId="2825" xr:uid="{61938F10-463D-404E-B22C-D1B13E6AC9EF}"/>
    <cellStyle name="Normal 5 9 2" xfId="2826" xr:uid="{C72A2F78-5F7C-44AA-89C7-91CCD0CC51E0}"/>
    <cellStyle name="Normal 5 9 2 2" xfId="57611" xr:uid="{B12C8FC9-4AA0-4CE0-A5FD-1336BB3123B0}"/>
    <cellStyle name="Normal 5 9 2 2 2" xfId="57612" xr:uid="{4D19E244-5233-4904-A661-94C9A51615AE}"/>
    <cellStyle name="Normal 5 9 2 3" xfId="57613" xr:uid="{19BAD878-FDE8-4CD8-98D4-206D38EFBFF4}"/>
    <cellStyle name="Normal 5 9 3" xfId="57614" xr:uid="{93149C48-447A-4878-9536-F48F01FC2337}"/>
    <cellStyle name="Normal 5 9 3 2" xfId="57615" xr:uid="{019E4A92-E93D-4F4E-BE0D-99F9A0AC6EBC}"/>
    <cellStyle name="Normal 5 9 4" xfId="57616" xr:uid="{9BC5DA93-2A0C-47DE-A163-92DEF48DFBDF}"/>
    <cellStyle name="Normal 5_Desert Sun Model - 12-14-2009 - v9 DRAFT" xfId="57617" xr:uid="{D46AA08B-8FCF-4F4F-B8D9-1D46A42FCA5B}"/>
    <cellStyle name="Normal 50" xfId="2827" xr:uid="{217D6512-AE4C-4846-85FF-1EF304366490}"/>
    <cellStyle name="Normal 50 2" xfId="2828" xr:uid="{F85831BA-BDB2-4BCD-9431-EBF7D7527708}"/>
    <cellStyle name="Normal 51" xfId="2829" xr:uid="{A1C5F9C0-2598-43BE-B319-259C1051BDA6}"/>
    <cellStyle name="Normal 51 2" xfId="2830" xr:uid="{7D8ABE8D-2D2F-4494-B85F-9045FEBCBCDF}"/>
    <cellStyle name="Normal 52" xfId="2831" xr:uid="{FABCBD23-C93D-4D23-952B-BFE2155C24B4}"/>
    <cellStyle name="Normal 52 2" xfId="2832" xr:uid="{193894AF-DA8D-4463-8E9B-76EE89CFDBB9}"/>
    <cellStyle name="Normal 52 3" xfId="2833" xr:uid="{B2CB0DC1-9EA8-4E97-BF15-9D57809482B6}"/>
    <cellStyle name="Normal 53" xfId="2834" xr:uid="{C9D5CC8C-A4DD-4FC2-A9B4-03EC2C1A2FC5}"/>
    <cellStyle name="Normal 53 2" xfId="2835" xr:uid="{1D794017-21F2-48DD-98D0-E1D9D1A69C8B}"/>
    <cellStyle name="Normal 53 3" xfId="2836" xr:uid="{48E9EB44-6A9A-4349-B1A5-510CCA15940F}"/>
    <cellStyle name="Normal 54" xfId="2837" xr:uid="{399FB1D5-EFE3-4BAB-B213-6F66D22B1ECE}"/>
    <cellStyle name="Normal 54 2" xfId="2838" xr:uid="{9CC3AAD8-BEB6-4938-8462-001770FF1990}"/>
    <cellStyle name="Normal 55" xfId="2839" xr:uid="{288AD95F-2B21-44BE-AE7C-4B4CFCD26DF3}"/>
    <cellStyle name="Normal 55 2" xfId="2840" xr:uid="{3DD838BA-CBCE-478D-AE70-36F80DF412FF}"/>
    <cellStyle name="Normal 56" xfId="2841" xr:uid="{A4654BA4-0578-4AE5-A4BF-243057E96055}"/>
    <cellStyle name="Normal 56 2" xfId="2842" xr:uid="{A7C19687-EE3F-4EE7-AF75-B4DF86155B81}"/>
    <cellStyle name="Normal 57" xfId="2843" xr:uid="{7A5A3793-DC2D-4A93-9790-055D3DC11785}"/>
    <cellStyle name="Normal 57 2" xfId="2844" xr:uid="{D3FB62CB-A030-4FF8-8919-A8C4AE6E191E}"/>
    <cellStyle name="Normal 58" xfId="2845" xr:uid="{3CA15F7E-AC86-43D9-BB91-EAA8BA15C94F}"/>
    <cellStyle name="Normal 58 2" xfId="2846" xr:uid="{A1AD7969-33A2-41F8-A1E5-B0984D1CF797}"/>
    <cellStyle name="Normal 59" xfId="2847" xr:uid="{5797E3E9-D68D-4E9D-B75D-C2EBB909AC68}"/>
    <cellStyle name="Normal 59 2" xfId="2848" xr:uid="{D252A925-FA76-402E-B0ED-C4C341312756}"/>
    <cellStyle name="Normal 6" xfId="2849" xr:uid="{89EBA351-6C08-4AF7-A790-A3EB52617E7C}"/>
    <cellStyle name="Normal 6 10" xfId="2850" xr:uid="{CCE8FBFC-08C7-4A5F-81E0-091B44FD3C3A}"/>
    <cellStyle name="Normal 6 10 2" xfId="2851" xr:uid="{E27693D0-02DF-44E5-A9A3-3FD6F74A785E}"/>
    <cellStyle name="Normal 6 11" xfId="2852" xr:uid="{A3C02883-6D8D-487C-BF61-C1FC17407703}"/>
    <cellStyle name="Normal 6 11 2" xfId="2853" xr:uid="{A3061C25-9C52-4E1D-A37A-6F1D06C6B1B1}"/>
    <cellStyle name="Normal 6 12" xfId="2854" xr:uid="{2AD5AE04-701D-4F33-B0B2-362DAA446392}"/>
    <cellStyle name="Normal 6 12 2" xfId="2855" xr:uid="{D570C6BD-F444-4773-A2A0-D0CC0024EFE8}"/>
    <cellStyle name="Normal 6 13" xfId="2856" xr:uid="{1B67A83B-DABC-47F5-8F57-7B4C67304FEC}"/>
    <cellStyle name="Normal 6 13 2" xfId="2857" xr:uid="{691BABED-FA99-4763-9993-7931770ADC57}"/>
    <cellStyle name="Normal 6 14" xfId="2858" xr:uid="{AE9237A0-2066-45CC-9881-22C4D081BAD0}"/>
    <cellStyle name="Normal 6 15" xfId="2859" xr:uid="{E045B5FD-E18A-4E5E-AAE9-19D196C1857B}"/>
    <cellStyle name="Normal 6 2" xfId="2860" xr:uid="{7A258E4A-7868-463A-881F-5EB81FC9E0E9}"/>
    <cellStyle name="Normal 6 2 2" xfId="2861" xr:uid="{F5C38D88-FC57-4E08-A314-B2D64FAD0C68}"/>
    <cellStyle name="Normal 6 2 2 2" xfId="57618" xr:uid="{97FA65B1-EE51-4D00-9C01-B3D0E863371B}"/>
    <cellStyle name="Normal 6 2 2 2 2" xfId="57619" xr:uid="{B27DBF75-2A7F-4F31-85E7-91E1770124B9}"/>
    <cellStyle name="Normal 6 2 2 2 2 2" xfId="57620" xr:uid="{66EF2F6B-CDF9-4CAC-A003-B5F465F731B1}"/>
    <cellStyle name="Normal 6 2 2 2 3" xfId="57621" xr:uid="{53B4E20F-ABEF-4630-AACE-FB1DAB0D6748}"/>
    <cellStyle name="Normal 6 2 2 3" xfId="57622" xr:uid="{F4C277A2-F3FE-4A95-A1D4-9FF14D81B7A6}"/>
    <cellStyle name="Normal 6 2 2 3 2" xfId="57623" xr:uid="{02E4E7C7-141B-45EB-8C19-5496FEFDF33B}"/>
    <cellStyle name="Normal 6 2 2 3 2 2" xfId="57624" xr:uid="{59A47A07-A962-4BDF-8B8D-470BB79EC46E}"/>
    <cellStyle name="Normal 6 2 2 3 3" xfId="57625" xr:uid="{3B82D181-DE59-43ED-ADDE-647B0EC64B78}"/>
    <cellStyle name="Normal 6 2 2 4" xfId="57626" xr:uid="{FDAB71F1-1A93-4352-BB5B-8D2BEAB006BF}"/>
    <cellStyle name="Normal 6 2 2 4 2" xfId="57627" xr:uid="{8106B3A9-74E0-4053-8FB4-7CC413C2995D}"/>
    <cellStyle name="Normal 6 2 2 4 2 2" xfId="57628" xr:uid="{D0DEA17A-64A7-4AC9-BC98-CC35A7511D06}"/>
    <cellStyle name="Normal 6 2 2 4 3" xfId="57629" xr:uid="{0DDD5471-33EC-4003-954D-9CC95DAD6D6F}"/>
    <cellStyle name="Normal 6 2 2 5" xfId="57630" xr:uid="{5A894BFC-5DD8-4F0A-AD80-DBA306D923F6}"/>
    <cellStyle name="Normal 6 2 2 5 2" xfId="57631" xr:uid="{31015476-2BFF-4AB5-ACAD-D99221298B4D}"/>
    <cellStyle name="Normal 6 2 2 5 2 2" xfId="57632" xr:uid="{3C55D1AE-8A29-49F3-870D-AECEAB8FE642}"/>
    <cellStyle name="Normal 6 2 2 5 3" xfId="57633" xr:uid="{B1D99F09-7893-4E5A-AF71-A25F3B3BE490}"/>
    <cellStyle name="Normal 6 2 2 5 3 2" xfId="57634" xr:uid="{007B8CF8-92B4-429B-A969-A356FBBAFCE4}"/>
    <cellStyle name="Normal 6 2 2 5 3 3" xfId="57635" xr:uid="{E59F3E8F-ADEB-40C6-B56A-9541240C7846}"/>
    <cellStyle name="Normal 6 2 2 6" xfId="57636" xr:uid="{63AD7AD0-D957-4F8A-AD0C-E6A8F11DB1DE}"/>
    <cellStyle name="Normal 6 2 2 6 2" xfId="57637" xr:uid="{27A031C5-E87C-40E2-B811-CB906C2DFD6E}"/>
    <cellStyle name="Normal 6 2 2 6 2 2" xfId="57638" xr:uid="{F2D51F93-DD59-4CCA-8217-B9850F03B4BF}"/>
    <cellStyle name="Normal 6 2 2 6 2 3" xfId="57639" xr:uid="{3579E68D-132C-4956-B626-80BEA4D4AF8A}"/>
    <cellStyle name="Normal 6 2 2 6 3" xfId="57640" xr:uid="{A5FF6AC3-9FFD-4D8C-927E-C81BF39038F8}"/>
    <cellStyle name="Normal 6 2 2 6 4" xfId="57641" xr:uid="{8CE1A408-FBB0-4DCD-8875-7EFBD3F33D61}"/>
    <cellStyle name="Normal 6 2 2 7" xfId="57642" xr:uid="{2CDC37B2-2E0E-46A5-88EC-DDB1E3F952AC}"/>
    <cellStyle name="Normal 6 2 2 7 2" xfId="57643" xr:uid="{B3708797-0D28-41D6-8BB9-473E9C40D8E7}"/>
    <cellStyle name="Normal 6 2 2 7 3" xfId="57644" xr:uid="{30F23BA5-5379-4B80-9246-AFE5C8B6774D}"/>
    <cellStyle name="Normal 6 2 3" xfId="2862" xr:uid="{4ED68A20-390C-435B-8CA2-F9E5138FC1F5}"/>
    <cellStyle name="Normal 6 2 3 2" xfId="57645" xr:uid="{4AB850C1-4F82-449B-9609-558D00717205}"/>
    <cellStyle name="Normal 6 2 3 2 2" xfId="57646" xr:uid="{8DBF6698-B89A-4058-A4FA-FC00FA545B84}"/>
    <cellStyle name="Normal 6 2 3 2 2 2" xfId="57647" xr:uid="{FA4FF350-1FE7-4694-9BAD-964C5F28D6E4}"/>
    <cellStyle name="Normal 6 2 3 2 2 3" xfId="57648" xr:uid="{FD10967E-D9BD-41B4-ABC1-0D2ECD87A9E3}"/>
    <cellStyle name="Normal 6 2 3 2 3" xfId="57649" xr:uid="{BDDA83CE-1AF7-46FC-861C-3A7ABE917BA1}"/>
    <cellStyle name="Normal 6 2 3 2 4" xfId="57650" xr:uid="{AD96A475-A52C-49AC-B604-7A6DD339EF1B}"/>
    <cellStyle name="Normal 6 2 3 3" xfId="57651" xr:uid="{A6FBBA96-D48B-4A5D-ABC0-994BDDCE6947}"/>
    <cellStyle name="Normal 6 2 3 3 2" xfId="57652" xr:uid="{E30BD5B9-DEC6-4273-8F87-BA0811481068}"/>
    <cellStyle name="Normal 6 2 3 3 3" xfId="57653" xr:uid="{726B5079-0D9A-4FE4-BCB4-6EAD73934C3C}"/>
    <cellStyle name="Normal 6 2 3 4" xfId="57654" xr:uid="{2164B954-951F-448F-92AF-3249FD65607C}"/>
    <cellStyle name="Normal 6 2 3 5" xfId="57655" xr:uid="{DA3981A0-661E-4B04-9BE0-C7BDC6BD182A}"/>
    <cellStyle name="Normal 6 2 4" xfId="2863" xr:uid="{8125F67F-BF1A-4D7E-B1EF-E051B29C31A5}"/>
    <cellStyle name="Normal 6 2 4 2" xfId="57656" xr:uid="{E546E4D1-3256-4359-AC9C-C50A8CFF8B03}"/>
    <cellStyle name="Normal 6 2 4 2 2" xfId="57657" xr:uid="{F845CD4A-1DA4-4670-AB46-BFA23C6D104E}"/>
    <cellStyle name="Normal 6 2 4 2 2 2" xfId="57658" xr:uid="{AAE9CBF9-EADA-4A78-9EF2-7ACE91B1FF72}"/>
    <cellStyle name="Normal 6 2 4 2 2 3" xfId="57659" xr:uid="{88BB194E-6EE7-43C0-8CA4-B40A53703982}"/>
    <cellStyle name="Normal 6 2 4 2 3" xfId="57660" xr:uid="{725C1DC6-58A0-4D59-9E7A-CA84FD7276B5}"/>
    <cellStyle name="Normal 6 2 4 2 4" xfId="57661" xr:uid="{986762F9-C87F-46AD-8BAF-769853015F5F}"/>
    <cellStyle name="Normal 6 2 4 3" xfId="57662" xr:uid="{10CF3763-02E2-40A9-9AE7-69FA2D43C0CE}"/>
    <cellStyle name="Normal 6 2 4 3 2" xfId="57663" xr:uid="{B2CC99C6-0CE1-41D4-8506-C371795F8F28}"/>
    <cellStyle name="Normal 6 2 4 3 3" xfId="57664" xr:uid="{232607CF-B1A1-4521-BE2F-E98C805EF2FF}"/>
    <cellStyle name="Normal 6 2 4 4" xfId="57665" xr:uid="{EF2E4082-4244-4D87-A404-91E2F7B6674F}"/>
    <cellStyle name="Normal 6 2 4 5" xfId="57666" xr:uid="{946C57FE-310D-42CA-BB44-18D1CE12262B}"/>
    <cellStyle name="Normal 6 2 5" xfId="2864" xr:uid="{7DA9EDCF-1775-4FD1-9546-CF597AE985D3}"/>
    <cellStyle name="Normal 6 2 5 2" xfId="57667" xr:uid="{C0BD6324-B761-4B71-8E4C-8BBBB55DBDA5}"/>
    <cellStyle name="Normal 6 2 5 2 2" xfId="57668" xr:uid="{B0EC565C-D7C2-43CB-90E7-B82169E8DDEB}"/>
    <cellStyle name="Normal 6 2 5 2 2 2" xfId="57669" xr:uid="{CD4EB591-F79B-4FBE-BAB7-390DFF95354E}"/>
    <cellStyle name="Normal 6 2 5 2 2 3" xfId="57670" xr:uid="{8EA4F18F-0259-44DC-9C09-1297BA41F374}"/>
    <cellStyle name="Normal 6 2 5 2 3" xfId="57671" xr:uid="{D3928543-F208-4FCB-9DA2-2ADFE349F1C1}"/>
    <cellStyle name="Normal 6 2 5 2 4" xfId="57672" xr:uid="{1AAFFD6B-BCD1-4CB2-9CC6-E3B3D8C9BADC}"/>
    <cellStyle name="Normal 6 2 5 3" xfId="57673" xr:uid="{C5EBD634-F90F-4F61-B795-A2881F44E11B}"/>
    <cellStyle name="Normal 6 2 5 3 2" xfId="57674" xr:uid="{F97B52BA-142D-4D59-8EBA-BFB1CE7FAB0E}"/>
    <cellStyle name="Normal 6 2 5 3 3" xfId="57675" xr:uid="{EE498990-0846-4F3F-9B66-77795FC61E12}"/>
    <cellStyle name="Normal 6 2 5 4" xfId="57676" xr:uid="{8F02B889-9FB0-4914-B1EE-C110BE737BAC}"/>
    <cellStyle name="Normal 6 2 5 5" xfId="57677" xr:uid="{08224FD6-4F85-4C2A-8E57-6C809AC961D8}"/>
    <cellStyle name="Normal 6 2 6" xfId="57678" xr:uid="{F2AC6E34-7AD2-4C1D-A37B-CECA6D5AA57E}"/>
    <cellStyle name="Normal 6 2 6 2" xfId="57679" xr:uid="{F39AC4C4-9272-4D78-B0FC-778E35713ED1}"/>
    <cellStyle name="Normal 6 2 6 2 2" xfId="57680" xr:uid="{0B659A59-9AB2-4803-80B4-38FE3DA7222C}"/>
    <cellStyle name="Normal 6 2 6 2 2 2" xfId="57681" xr:uid="{D6C15F04-0C3A-4596-922F-674732CF56E9}"/>
    <cellStyle name="Normal 6 2 6 2 2 3" xfId="57682" xr:uid="{CAE21EA5-CDDE-4A52-82E3-F631CF939701}"/>
    <cellStyle name="Normal 6 2 6 2 3" xfId="57683" xr:uid="{23356EF2-6739-430C-B656-DB24AC53C6B2}"/>
    <cellStyle name="Normal 6 2 6 2 4" xfId="57684" xr:uid="{ADDDB92A-818F-46A8-A423-8D96914CCA21}"/>
    <cellStyle name="Normal 6 2 6 3" xfId="57685" xr:uid="{F8D2017B-4A3D-419A-9B68-470643851862}"/>
    <cellStyle name="Normal 6 2 6 3 2" xfId="57686" xr:uid="{C0F3F644-0920-4AD0-B8D7-893A4BCC9EC1}"/>
    <cellStyle name="Normal 6 2 6 3 3" xfId="57687" xr:uid="{49D9AC27-0DB2-484F-8615-68C3E62E53E3}"/>
    <cellStyle name="Normal 6 2 6 4" xfId="57688" xr:uid="{1D0B730F-24B7-461D-A3F9-000B2EABACF8}"/>
    <cellStyle name="Normal 6 2 6 5" xfId="57689" xr:uid="{2FA58558-5B42-4BCF-BEA8-989080884D69}"/>
    <cellStyle name="Normal 6 2 7" xfId="57690" xr:uid="{8352BDBD-0BAE-4604-94EF-0416BCA633E3}"/>
    <cellStyle name="Normal 6 2 7 2" xfId="57691" xr:uid="{E5E2BB8E-8046-4BD7-BB8D-F10B57464FD0}"/>
    <cellStyle name="Normal 6 2 7 2 2" xfId="57692" xr:uid="{67E732F1-D3B1-4C78-9FAA-66AB4895C038}"/>
    <cellStyle name="Normal 6 2 7 2 3" xfId="57693" xr:uid="{60174E35-B998-4C28-B174-0F1385A2848D}"/>
    <cellStyle name="Normal 6 2 7 3" xfId="57694" xr:uid="{B7CD8478-7034-42F0-AFDA-C19B257D236A}"/>
    <cellStyle name="Normal 6 2 7 4" xfId="57695" xr:uid="{485FC59C-EF95-423B-807B-B804A9ED5FC8}"/>
    <cellStyle name="Normal 6 2 8" xfId="57696" xr:uid="{B843E21C-16A3-42A1-A7F7-8E0AF2886498}"/>
    <cellStyle name="Normal 6 2 8 2" xfId="57697" xr:uid="{A677D7E5-0006-4A29-8F3B-9BC64353F89E}"/>
    <cellStyle name="Normal 6 2 8 3" xfId="57698" xr:uid="{FE05AAD9-0E27-4B82-BD6B-46F804D73990}"/>
    <cellStyle name="Normal 6 3" xfId="2865" xr:uid="{22837EAB-A124-4B5F-873E-77AE58160727}"/>
    <cellStyle name="Normal 6 3 10" xfId="57699" xr:uid="{9CAF71F0-0403-4574-B080-C89E4FBFD954}"/>
    <cellStyle name="Normal 6 3 2" xfId="2866" xr:uid="{D8C1F289-08BD-4DEC-A458-529F2FB54C2A}"/>
    <cellStyle name="Normal 6 3 2 2" xfId="57700" xr:uid="{E9DA9A6A-FFBF-4259-8A24-8A8205F621A7}"/>
    <cellStyle name="Normal 6 3 2 2 2" xfId="57701" xr:uid="{229F9DB2-A1A1-48C3-95E6-066102A5F446}"/>
    <cellStyle name="Normal 6 3 2 2 2 2" xfId="57702" xr:uid="{EA138D46-D281-408F-B3F7-17959DD7872A}"/>
    <cellStyle name="Normal 6 3 2 2 2 2 2" xfId="57703" xr:uid="{940FCC6F-050C-40CE-A47A-703EBDB174A4}"/>
    <cellStyle name="Normal 6 3 2 2 2 2 3" xfId="57704" xr:uid="{1A62D3DC-8E4F-445F-AF4A-51916335D5E1}"/>
    <cellStyle name="Normal 6 3 2 2 2 3" xfId="57705" xr:uid="{5B570E89-7109-4A80-8937-01C57381AA81}"/>
    <cellStyle name="Normal 6 3 2 2 2 4" xfId="57706" xr:uid="{EEAA0529-E3A0-4567-A311-90CD9D7A3F53}"/>
    <cellStyle name="Normal 6 3 2 2 3" xfId="57707" xr:uid="{1235C6BD-F23E-45E0-ADE6-D78DF176DFD1}"/>
    <cellStyle name="Normal 6 3 2 2 3 2" xfId="57708" xr:uid="{CF585F0F-535E-4B19-9B50-F23D45DEF1FD}"/>
    <cellStyle name="Normal 6 3 2 2 3 3" xfId="57709" xr:uid="{BDB35915-A748-4BDD-B49D-3D0D5716E63C}"/>
    <cellStyle name="Normal 6 3 2 2 4" xfId="57710" xr:uid="{D59495E9-A29F-4F16-AB25-14C685994FC4}"/>
    <cellStyle name="Normal 6 3 2 2 5" xfId="57711" xr:uid="{34D6C2B2-F9F1-4291-99C4-7B148AFA4EC1}"/>
    <cellStyle name="Normal 6 3 2 3" xfId="57712" xr:uid="{3EBB6026-BFCF-4516-AA87-957452DBDEA5}"/>
    <cellStyle name="Normal 6 3 2 3 2" xfId="57713" xr:uid="{4DD614FC-FBE4-4649-804E-9C2F25B5D6C0}"/>
    <cellStyle name="Normal 6 3 2 3 2 2" xfId="57714" xr:uid="{D3D111E2-C59E-4130-9FFC-5FD3CBA876B7}"/>
    <cellStyle name="Normal 6 3 2 3 2 2 2" xfId="57715" xr:uid="{A2575C54-FF91-4398-BD2A-95F19BC09FDD}"/>
    <cellStyle name="Normal 6 3 2 3 2 2 3" xfId="57716" xr:uid="{A0277033-B648-44BC-95B1-7F33AF5E9E78}"/>
    <cellStyle name="Normal 6 3 2 3 2 3" xfId="57717" xr:uid="{50FA5B12-6B5B-44D2-9AF4-3120D9A7D9F3}"/>
    <cellStyle name="Normal 6 3 2 3 2 4" xfId="57718" xr:uid="{585818F1-4510-4FEC-9C6F-936F3027FDE1}"/>
    <cellStyle name="Normal 6 3 2 3 3" xfId="57719" xr:uid="{399A20D9-FAF2-460B-912A-1021F976D901}"/>
    <cellStyle name="Normal 6 3 2 3 3 2" xfId="57720" xr:uid="{E448921A-5B44-4437-94A3-CBE6BD082ED0}"/>
    <cellStyle name="Normal 6 3 2 3 3 3" xfId="57721" xr:uid="{943B429A-3CC0-4805-A4B0-770B3C2AF7BA}"/>
    <cellStyle name="Normal 6 3 2 3 4" xfId="57722" xr:uid="{63D96438-A3E9-402A-9E5E-C0EA1F144A0E}"/>
    <cellStyle name="Normal 6 3 2 3 5" xfId="57723" xr:uid="{2F5A565E-EE97-4D33-8AC9-D20106091004}"/>
    <cellStyle name="Normal 6 3 2 4" xfId="57724" xr:uid="{E41E1763-E236-4B4A-9213-70779C3FD248}"/>
    <cellStyle name="Normal 6 3 2 4 2" xfId="57725" xr:uid="{242889EF-C616-46E9-8916-76B96D35C8F5}"/>
    <cellStyle name="Normal 6 3 2 4 2 2" xfId="57726" xr:uid="{8A46EFE5-7CD5-4E8B-96E9-A572E21EC50F}"/>
    <cellStyle name="Normal 6 3 2 4 2 2 2" xfId="57727" xr:uid="{D486FCC2-796E-429A-A02C-BFA48D8E32F4}"/>
    <cellStyle name="Normal 6 3 2 4 2 2 3" xfId="57728" xr:uid="{3D3E9FD1-7D39-4718-A612-E3D9F12C5073}"/>
    <cellStyle name="Normal 6 3 2 4 2 3" xfId="57729" xr:uid="{DA009A75-774C-4BD5-8DFC-F34C6AEE0425}"/>
    <cellStyle name="Normal 6 3 2 4 2 4" xfId="57730" xr:uid="{9B084D61-D410-400E-8128-4764771482D7}"/>
    <cellStyle name="Normal 6 3 2 4 3" xfId="57731" xr:uid="{9FEFE880-4C22-432C-8AED-29D95694A716}"/>
    <cellStyle name="Normal 6 3 2 4 3 2" xfId="57732" xr:uid="{9B8411C4-7250-40DE-9903-7E700DC1A372}"/>
    <cellStyle name="Normal 6 3 2 4 3 3" xfId="57733" xr:uid="{2A06C369-58D8-4C32-B21F-5522A4584BBB}"/>
    <cellStyle name="Normal 6 3 2 4 4" xfId="57734" xr:uid="{187FE2E6-C93E-4FD0-B1D7-30A0EC2922A1}"/>
    <cellStyle name="Normal 6 3 2 4 5" xfId="57735" xr:uid="{7B1B3195-EB7F-4AF9-982C-0B8543B7B1E1}"/>
    <cellStyle name="Normal 6 3 2 5" xfId="57736" xr:uid="{F2BA9D5E-B138-4E23-BCCF-C38049B48126}"/>
    <cellStyle name="Normal 6 3 2 5 2" xfId="57737" xr:uid="{0CC6A002-5C00-47BA-AECE-81FE2B32A528}"/>
    <cellStyle name="Normal 6 3 2 5 2 2" xfId="57738" xr:uid="{8DD91B7C-B220-40AE-8E9C-B39C45358378}"/>
    <cellStyle name="Normal 6 3 2 5 2 2 2" xfId="57739" xr:uid="{09831A80-9306-4E92-8FFB-87F0AB3C90C9}"/>
    <cellStyle name="Normal 6 3 2 5 2 2 3" xfId="57740" xr:uid="{2A4238C2-BD77-435B-90DE-A4592666562C}"/>
    <cellStyle name="Normal 6 3 2 5 2 3" xfId="57741" xr:uid="{53BBC529-20C8-4FF8-940D-642DA9CF88E5}"/>
    <cellStyle name="Normal 6 3 2 5 2 4" xfId="57742" xr:uid="{81FA6048-42A2-471B-8277-4EF9D3BCA8A8}"/>
    <cellStyle name="Normal 6 3 2 5 3" xfId="57743" xr:uid="{1F4F956C-66D1-4780-9CCB-0EFC9D823F0F}"/>
    <cellStyle name="Normal 6 3 2 5 3 2" xfId="57744" xr:uid="{383EF8D5-7A38-4C42-90E4-82B4E7AF2C13}"/>
    <cellStyle name="Normal 6 3 2 5 3 3" xfId="57745" xr:uid="{5A4C441F-B794-42A8-AB3C-F7B750F8BD03}"/>
    <cellStyle name="Normal 6 3 2 5 4" xfId="57746" xr:uid="{73F7E4F9-4FC9-452B-80C3-79EA403825C0}"/>
    <cellStyle name="Normal 6 3 2 5 5" xfId="57747" xr:uid="{C8220FE2-183F-49FB-9400-EFF54D71541F}"/>
    <cellStyle name="Normal 6 3 2 6" xfId="57748" xr:uid="{A72FAA53-4FCB-47E6-9877-1D10943463B1}"/>
    <cellStyle name="Normal 6 3 2 6 2" xfId="57749" xr:uid="{04744EEA-860A-46EE-94CF-6F2224D99DD8}"/>
    <cellStyle name="Normal 6 3 2 6 2 2" xfId="57750" xr:uid="{43F1C4F0-6C34-41BF-ADD0-B06F2523756C}"/>
    <cellStyle name="Normal 6 3 2 6 2 3" xfId="57751" xr:uid="{1288AB47-4B2E-4BA4-8FCA-756B1089A16B}"/>
    <cellStyle name="Normal 6 3 2 6 3" xfId="57752" xr:uid="{DDCF7855-0E68-4C34-8DB3-D36E57BE73CA}"/>
    <cellStyle name="Normal 6 3 2 6 4" xfId="57753" xr:uid="{E56BD583-6FD0-417F-B24E-9D4843277F12}"/>
    <cellStyle name="Normal 6 3 2 7" xfId="57754" xr:uid="{A4FF1E05-0E0C-4049-A6D4-A43506BC47C9}"/>
    <cellStyle name="Normal 6 3 2 7 2" xfId="57755" xr:uid="{F11A4958-B559-4DEB-822C-AE1052F0A9E9}"/>
    <cellStyle name="Normal 6 3 2 7 3" xfId="57756" xr:uid="{C62B3E6C-6BAB-4E18-9082-E427F110D635}"/>
    <cellStyle name="Normal 6 3 2 8" xfId="57757" xr:uid="{11066F23-27CE-4B2F-BDA0-15E1183455A5}"/>
    <cellStyle name="Normal 6 3 2 9" xfId="57758" xr:uid="{72470CB7-F4E2-46D9-AEA4-55CB18073782}"/>
    <cellStyle name="Normal 6 3 3" xfId="57759" xr:uid="{C5999A8A-D14B-4CDD-AA5D-66283BFED65B}"/>
    <cellStyle name="Normal 6 3 3 2" xfId="57760" xr:uid="{C0E9FC7F-6143-4DF8-A1C0-1370C88954BB}"/>
    <cellStyle name="Normal 6 3 3 2 2" xfId="57761" xr:uid="{F96932F3-7DD0-4155-8CB9-EECE13129189}"/>
    <cellStyle name="Normal 6 3 3 2 2 2" xfId="57762" xr:uid="{C33589D3-4A9E-4BC6-854D-8B3909BCEC8E}"/>
    <cellStyle name="Normal 6 3 3 2 2 3" xfId="57763" xr:uid="{FDB15BE6-2CAF-452A-8A23-24F027F186E6}"/>
    <cellStyle name="Normal 6 3 3 2 3" xfId="57764" xr:uid="{E1BDF85C-9DB6-4A78-8C7C-862ACE90CA2E}"/>
    <cellStyle name="Normal 6 3 3 2 4" xfId="57765" xr:uid="{591827FD-8270-4B80-BF1F-F87CFEF5C0EF}"/>
    <cellStyle name="Normal 6 3 3 3" xfId="57766" xr:uid="{2D62C957-7A18-4C30-A32F-1F40BC035EF7}"/>
    <cellStyle name="Normal 6 3 3 3 2" xfId="57767" xr:uid="{06AF976B-BEC9-4D74-8039-E2E550550B68}"/>
    <cellStyle name="Normal 6 3 3 3 3" xfId="57768" xr:uid="{44C3F563-D94F-48F1-85C7-56D5186AB014}"/>
    <cellStyle name="Normal 6 3 3 4" xfId="57769" xr:uid="{68E18A56-0C5B-41B9-88DA-C872EF0F4C71}"/>
    <cellStyle name="Normal 6 3 3 5" xfId="57770" xr:uid="{EEAC4279-16C5-491B-A9BB-E0995B51F646}"/>
    <cellStyle name="Normal 6 3 4" xfId="57771" xr:uid="{D5DF0015-A5C6-4DE9-851B-06AC0C88DBFE}"/>
    <cellStyle name="Normal 6 3 4 2" xfId="57772" xr:uid="{7654549E-054B-4587-AF1D-6A2CA8AD0314}"/>
    <cellStyle name="Normal 6 3 4 2 2" xfId="57773" xr:uid="{585D8758-B0E5-485C-A7E7-9849A2ED8BB6}"/>
    <cellStyle name="Normal 6 3 4 2 2 2" xfId="57774" xr:uid="{2EBB1A3F-C5E1-4E51-B1FE-DBC8D6C8DFCE}"/>
    <cellStyle name="Normal 6 3 4 2 2 3" xfId="57775" xr:uid="{2A2800E5-B522-4B8F-9153-9B58A5E7ECED}"/>
    <cellStyle name="Normal 6 3 4 2 3" xfId="57776" xr:uid="{55E61796-847A-4A4E-A663-C12B5398936B}"/>
    <cellStyle name="Normal 6 3 4 2 4" xfId="57777" xr:uid="{EFF879B9-C786-4709-8987-17CEC295FC30}"/>
    <cellStyle name="Normal 6 3 4 3" xfId="57778" xr:uid="{C0D000A4-3C61-4817-B7FE-EA33142B183A}"/>
    <cellStyle name="Normal 6 3 4 3 2" xfId="57779" xr:uid="{D7C7A8A0-B313-4CE6-AAE8-5F1F562AA3D0}"/>
    <cellStyle name="Normal 6 3 4 3 3" xfId="57780" xr:uid="{0FBCD423-D053-4A68-A44D-96AB8AFC11D9}"/>
    <cellStyle name="Normal 6 3 4 4" xfId="57781" xr:uid="{8CE6AAE5-7688-418E-90E6-2C17112B5DA9}"/>
    <cellStyle name="Normal 6 3 4 5" xfId="57782" xr:uid="{D035C71E-854D-4690-907C-7DD9102B2B83}"/>
    <cellStyle name="Normal 6 3 5" xfId="57783" xr:uid="{5786B69B-2DEA-4DE9-BF35-5308A8D7F687}"/>
    <cellStyle name="Normal 6 3 5 2" xfId="57784" xr:uid="{EFDC9F6F-BC5C-4CBC-9C68-D50C6427567C}"/>
    <cellStyle name="Normal 6 3 5 2 2" xfId="57785" xr:uid="{6AB7D576-5B93-41EA-A1AC-EB4FBF6FA3D4}"/>
    <cellStyle name="Normal 6 3 5 2 2 2" xfId="57786" xr:uid="{488DD826-0467-4882-B8C4-E068CF3C3668}"/>
    <cellStyle name="Normal 6 3 5 2 2 3" xfId="57787" xr:uid="{97821776-A267-4735-82FC-B489E9B6BEF4}"/>
    <cellStyle name="Normal 6 3 5 2 3" xfId="57788" xr:uid="{12D3AED4-F735-487A-ADBA-ECD962608CAF}"/>
    <cellStyle name="Normal 6 3 5 2 4" xfId="57789" xr:uid="{FAD7D519-669E-4D98-9555-805FF3C723D8}"/>
    <cellStyle name="Normal 6 3 5 3" xfId="57790" xr:uid="{0E2E7909-54BE-4A24-BC35-3A0798E17A2F}"/>
    <cellStyle name="Normal 6 3 5 3 2" xfId="57791" xr:uid="{8736B153-D331-439B-99CF-31AF2A2F666A}"/>
    <cellStyle name="Normal 6 3 5 3 3" xfId="57792" xr:uid="{9D14C33B-2307-4B7B-A5A8-80FA92B7CA8E}"/>
    <cellStyle name="Normal 6 3 5 4" xfId="57793" xr:uid="{71B7651A-1F3B-485C-B155-7582A235D1E9}"/>
    <cellStyle name="Normal 6 3 5 5" xfId="57794" xr:uid="{D8B3DFEB-7CFF-4F68-95D3-E0C4F4346A68}"/>
    <cellStyle name="Normal 6 3 6" xfId="57795" xr:uid="{EE1D2E77-5D28-4D1C-960B-7BB2A1A05207}"/>
    <cellStyle name="Normal 6 3 6 2" xfId="57796" xr:uid="{61741D2D-BB7C-459F-9357-CFBBE6D646A6}"/>
    <cellStyle name="Normal 6 3 6 2 2" xfId="57797" xr:uid="{11743BD5-8F88-48C9-954D-E1D1A42A957F}"/>
    <cellStyle name="Normal 6 3 6 2 2 2" xfId="57798" xr:uid="{FCA48BE9-D5FB-4DB4-B7EE-D880B1FFED59}"/>
    <cellStyle name="Normal 6 3 6 2 2 3" xfId="57799" xr:uid="{7BF83A5C-329E-4D82-AC9E-D9C1531E331B}"/>
    <cellStyle name="Normal 6 3 6 2 3" xfId="57800" xr:uid="{7F33E003-8BE5-4001-9707-CD4966E7EBD8}"/>
    <cellStyle name="Normal 6 3 6 2 4" xfId="57801" xr:uid="{C970A609-DF47-435D-A7EC-1B10DC9087B7}"/>
    <cellStyle name="Normal 6 3 6 3" xfId="57802" xr:uid="{C2F69AE2-9C4C-4314-9FE8-385D074D0EB0}"/>
    <cellStyle name="Normal 6 3 6 3 2" xfId="57803" xr:uid="{2C836517-5D33-4E15-9A34-E954FAE7A9BF}"/>
    <cellStyle name="Normal 6 3 6 3 3" xfId="57804" xr:uid="{C4AD8E06-C5D9-42DF-B789-17CB631F9DB3}"/>
    <cellStyle name="Normal 6 3 6 4" xfId="57805" xr:uid="{3B7FA883-B369-438F-A2DF-F6074CC5B171}"/>
    <cellStyle name="Normal 6 3 6 5" xfId="57806" xr:uid="{0D61E7C3-FDD5-4EED-A999-1401C95050B6}"/>
    <cellStyle name="Normal 6 3 7" xfId="57807" xr:uid="{6C3A183E-3814-4A75-9047-82D9A0B234DF}"/>
    <cellStyle name="Normal 6 3 7 2" xfId="57808" xr:uid="{F0AECF92-EFC1-4695-9CCA-16A126B833C9}"/>
    <cellStyle name="Normal 6 3 7 2 2" xfId="57809" xr:uid="{B38A525F-4549-4673-80E4-5D3AE1778927}"/>
    <cellStyle name="Normal 6 3 7 2 3" xfId="57810" xr:uid="{E18093D2-AC4F-4972-B1F4-E7E7B8FE72AB}"/>
    <cellStyle name="Normal 6 3 7 3" xfId="57811" xr:uid="{354E1907-587E-4702-AD73-5DCA2537B77F}"/>
    <cellStyle name="Normal 6 3 7 4" xfId="57812" xr:uid="{25710EF9-29D1-4B21-A94F-3CA8454297F8}"/>
    <cellStyle name="Normal 6 3 8" xfId="57813" xr:uid="{62617592-7727-442D-858A-E66F9F095498}"/>
    <cellStyle name="Normal 6 3 8 2" xfId="57814" xr:uid="{A3E8D819-5B67-481A-A799-785001BA6ABD}"/>
    <cellStyle name="Normal 6 3 8 3" xfId="57815" xr:uid="{D563A74A-73F1-46AD-81DF-40F090D47E21}"/>
    <cellStyle name="Normal 6 3 9" xfId="57816" xr:uid="{18407916-9778-40AA-B40F-4D08AECB15C9}"/>
    <cellStyle name="Normal 6 4" xfId="2867" xr:uid="{FAE232E2-4DFC-4DD8-B753-4832E87EB61F}"/>
    <cellStyle name="Normal 6 4 2" xfId="2868" xr:uid="{10EDBC7E-B94D-49AB-BA69-FBD702F24E9A}"/>
    <cellStyle name="Normal 6 4 3" xfId="57817" xr:uid="{B5935770-BAAF-4CAD-86ED-C417426999A0}"/>
    <cellStyle name="Normal 6 5" xfId="2869" xr:uid="{BE9735CC-C7D8-4B5D-B8A3-5DBEE8ED8046}"/>
    <cellStyle name="Normal 6 5 2" xfId="2870" xr:uid="{CFA4142A-217F-470B-851E-DAD7800F91C6}"/>
    <cellStyle name="Normal 6 6" xfId="2871" xr:uid="{D682211A-51D5-4548-8477-AF4023EFADEF}"/>
    <cellStyle name="Normal 6 6 2" xfId="2872" xr:uid="{770C7D19-1381-4836-8BC0-7409E65EE55C}"/>
    <cellStyle name="Normal 6 7" xfId="2873" xr:uid="{BD68CB0A-A174-42C8-A5D3-3CD858870FFB}"/>
    <cellStyle name="Normal 6 7 2" xfId="2874" xr:uid="{3F0ABAE8-B138-4F6E-A7C1-220515D75E49}"/>
    <cellStyle name="Normal 6 8" xfId="2875" xr:uid="{D4811E28-7233-4B49-AFC5-534F54B7D7EE}"/>
    <cellStyle name="Normal 6 8 2" xfId="2876" xr:uid="{0B960CCD-56CA-473E-B91B-27A193A8EE3C}"/>
    <cellStyle name="Normal 6 9" xfId="2877" xr:uid="{4D3D5C14-DFBF-491A-9375-1ABBED07AA52}"/>
    <cellStyle name="Normal 6 9 2" xfId="2878" xr:uid="{5A7398AA-CE43-4AE1-BCC6-5C742C61A16F}"/>
    <cellStyle name="Normal 6_Return to Provision" xfId="57818" xr:uid="{E0ECC0E0-3BA7-493C-B469-3FA84E17E83D}"/>
    <cellStyle name="Normal 60" xfId="2879" xr:uid="{06A7357F-B887-4A77-A573-E1375981AD09}"/>
    <cellStyle name="Normal 60 2" xfId="2880" xr:uid="{C47FA0AE-6F5E-43FB-BD20-37864D6E8135}"/>
    <cellStyle name="Normal 61" xfId="2881" xr:uid="{94A6599A-D996-44A7-84BB-801CE60DF62B}"/>
    <cellStyle name="Normal 61 2" xfId="2882" xr:uid="{C434587E-5A73-421C-9872-62BB297A1ED4}"/>
    <cellStyle name="Normal 62" xfId="2883" xr:uid="{B43FC257-0F3E-4150-97E8-A1CCE7EBCE17}"/>
    <cellStyle name="Normal 62 2" xfId="2884" xr:uid="{B6508569-152E-474C-AE11-C5F39AA77791}"/>
    <cellStyle name="Normal 63" xfId="2885" xr:uid="{5BC0D2C0-0373-4DDD-B6EC-850414258FF1}"/>
    <cellStyle name="Normal 63 2" xfId="2886" xr:uid="{4A14C712-2482-47FB-83A6-E5222AF501BD}"/>
    <cellStyle name="Normal 64" xfId="2887" xr:uid="{E12BA122-91C0-4ED8-A15E-CFC26350EDB6}"/>
    <cellStyle name="Normal 64 2" xfId="2888" xr:uid="{A80C67D6-EE9E-4C5C-AA75-434EE5C2D1C2}"/>
    <cellStyle name="Normal 65" xfId="2889" xr:uid="{0C5E13D0-80B5-4C3E-9B4A-CCDB3E84E97F}"/>
    <cellStyle name="Normal 65 2" xfId="2890" xr:uid="{7B112350-AA56-4183-A970-E78501906651}"/>
    <cellStyle name="Normal 66" xfId="2891" xr:uid="{A7A64B51-DF7C-4865-B2FE-D40A921A6718}"/>
    <cellStyle name="Normal 66 2" xfId="2892" xr:uid="{1C8C4BCB-BE30-49B8-B16C-775FFF19CE0C}"/>
    <cellStyle name="Normal 67" xfId="2893" xr:uid="{18255EB3-D3ED-4318-B625-6C3793B383BB}"/>
    <cellStyle name="Normal 67 2" xfId="2894" xr:uid="{33579773-3E87-477E-A2FC-FE129B56EBA4}"/>
    <cellStyle name="Normal 68" xfId="2895" xr:uid="{6B35A281-157D-4FF1-BBBE-A1B8B5E6F418}"/>
    <cellStyle name="Normal 68 2" xfId="2896" xr:uid="{14A143E4-8AED-4A62-ADDE-F3DAE46CC9B2}"/>
    <cellStyle name="Normal 69" xfId="2897" xr:uid="{078CFAE0-8B00-48D1-B1BA-41C1F1A802A5}"/>
    <cellStyle name="Normal 69 2" xfId="2898" xr:uid="{CF189610-6591-44D6-84CA-497AAFC7E201}"/>
    <cellStyle name="Normal 7" xfId="2899" xr:uid="{2F3419C4-4D36-483D-B4CD-C9F0AB7063CD}"/>
    <cellStyle name="Normal 7 10" xfId="2900" xr:uid="{6264AF48-2A0C-4E5E-A92C-392F9AD44F0A}"/>
    <cellStyle name="Normal 7 10 2" xfId="2901" xr:uid="{B2377599-CA2C-4B84-AEB9-D21C0A24614A}"/>
    <cellStyle name="Normal 7 10 2 2" xfId="57819" xr:uid="{BC2A3897-2E38-46E3-9388-D207D6AE7719}"/>
    <cellStyle name="Normal 7 10 2 2 2" xfId="57820" xr:uid="{9742ED89-22A9-491C-BF07-748E110ECF5E}"/>
    <cellStyle name="Normal 7 10 2 2 2 2" xfId="57821" xr:uid="{8B6A3806-F02E-4B09-A2A3-3352938E9334}"/>
    <cellStyle name="Normal 7 10 2 2 2 3" xfId="57822" xr:uid="{F0FC8283-A147-4164-9E7F-0391E6DCC685}"/>
    <cellStyle name="Normal 7 10 2 3" xfId="57823" xr:uid="{A4D6B9FC-382C-4D0C-8329-6E3C497095EE}"/>
    <cellStyle name="Normal 7 10 2 3 2" xfId="57824" xr:uid="{9F1F5797-D430-4EEA-9ACC-5DBCA8B4637E}"/>
    <cellStyle name="Normal 7 10 2 3 3" xfId="57825" xr:uid="{8CBF1D7D-4FC3-4205-B22F-544EC7D05E93}"/>
    <cellStyle name="Normal 7 10 3" xfId="57826" xr:uid="{D79ACF59-EBB5-43C0-A4FC-DBF7C3A2E0E8}"/>
    <cellStyle name="Normal 7 10 3 2" xfId="57827" xr:uid="{545E2253-6768-4A3A-BAA0-03FFFD1F4007}"/>
    <cellStyle name="Normal 7 10 3 2 2" xfId="57828" xr:uid="{564CF605-786D-4E04-A6D4-565B4B83DCAF}"/>
    <cellStyle name="Normal 7 10 3 2 3" xfId="57829" xr:uid="{EF7D0D92-B614-4F43-8E6C-DB7DF3D79600}"/>
    <cellStyle name="Normal 7 10 4" xfId="57830" xr:uid="{3E4409B4-59E1-4198-A66E-BBB4FBE18B8F}"/>
    <cellStyle name="Normal 7 10 4 2" xfId="57831" xr:uid="{4D55906A-FB9D-4EC7-A4EF-7F753908F15D}"/>
    <cellStyle name="Normal 7 10 4 3" xfId="57832" xr:uid="{750142D3-AE7D-438D-AFB5-C8B384434C5A}"/>
    <cellStyle name="Normal 7 11" xfId="2902" xr:uid="{9EF1E02C-B876-45C0-8DF3-3DC8374E3FCA}"/>
    <cellStyle name="Normal 7 11 2" xfId="2903" xr:uid="{28F8F4FE-39E8-4C23-8395-A326C24608A1}"/>
    <cellStyle name="Normal 7 11 2 2" xfId="57833" xr:uid="{7D098BAA-200D-4991-BBE0-B29260725170}"/>
    <cellStyle name="Normal 7 11 2 2 2" xfId="57834" xr:uid="{895A5D6B-4AD4-47A6-80F9-83FF91F4E909}"/>
    <cellStyle name="Normal 7 11 2 2 2 2" xfId="57835" xr:uid="{C692665D-E4A6-45B3-A7CC-9007D90FFAEB}"/>
    <cellStyle name="Normal 7 11 2 2 2 2 2" xfId="57836" xr:uid="{268B195C-0AB4-4445-A0FD-16BC45D62AB1}"/>
    <cellStyle name="Normal 7 11 2 2 2 2 2 2" xfId="57837" xr:uid="{C88787E8-7719-4208-B566-707763773574}"/>
    <cellStyle name="Normal 7 11 2 2 2 2 2 3" xfId="57838" xr:uid="{EE6E7965-D282-48C4-99BE-A3573897D627}"/>
    <cellStyle name="Normal 7 11 2 2 2 2 3" xfId="57839" xr:uid="{FCA72BB4-BCCA-4B7A-B996-B47BA839AA21}"/>
    <cellStyle name="Normal 7 11 2 2 2 2 4" xfId="57840" xr:uid="{F11B1E63-3B90-4CCB-AA56-2DACE85CCF8D}"/>
    <cellStyle name="Normal 7 11 2 2 2 3" xfId="57841" xr:uid="{CD973A2F-4D72-4D9E-9043-937AB65A95C1}"/>
    <cellStyle name="Normal 7 11 2 2 2 3 2" xfId="57842" xr:uid="{2BFE0EB4-E7BC-461F-9935-18D88CA170BF}"/>
    <cellStyle name="Normal 7 11 2 2 2 3 2 2" xfId="57843" xr:uid="{9E4EF85F-657E-4EDF-820F-417FEF27D5AA}"/>
    <cellStyle name="Normal 7 11 2 2 2 3 2 3" xfId="57844" xr:uid="{6ED014C8-13C1-4B1C-81FA-FD6CB84DBC68}"/>
    <cellStyle name="Normal 7 11 2 2 2 3 3" xfId="57845" xr:uid="{98B721EF-7C93-4BC5-A875-3E034D0FF7ED}"/>
    <cellStyle name="Normal 7 11 2 2 2 3 4" xfId="57846" xr:uid="{7C80AA0D-5566-4FFD-AB5E-278816441041}"/>
    <cellStyle name="Normal 7 11 2 2 3" xfId="57847" xr:uid="{4EA9AEB6-B179-4A68-B6EA-AEDAFC41382B}"/>
    <cellStyle name="Normal 7 11 2 2 3 2" xfId="57848" xr:uid="{0A29E2DC-8845-44C0-8933-E818C193B8D2}"/>
    <cellStyle name="Normal 7 11 2 2 3 2 2" xfId="57849" xr:uid="{7449014B-0E66-452D-907A-5A0A08E8F868}"/>
    <cellStyle name="Normal 7 11 2 2 3 2 2 2" xfId="57850" xr:uid="{8E2A1507-0D83-4C5C-AECB-1EACDABEB437}"/>
    <cellStyle name="Normal 7 11 2 2 3 2 2 3" xfId="57851" xr:uid="{0FD979A7-2642-4648-81FC-22E535E5CFA8}"/>
    <cellStyle name="Normal 7 11 2 2 3 2 3" xfId="57852" xr:uid="{BF717712-6709-4919-B752-D7CC7F1C66F6}"/>
    <cellStyle name="Normal 7 11 2 2 3 2 4" xfId="57853" xr:uid="{04ADAC85-5597-4E69-B0AF-F63A713DBF4F}"/>
    <cellStyle name="Normal 7 11 2 2 3 3" xfId="57854" xr:uid="{CED0F7F7-F561-49DE-BBB6-CB73312A28A5}"/>
    <cellStyle name="Normal 7 11 2 2 3 3 2" xfId="57855" xr:uid="{E406E6E0-B59D-4A25-806D-C39F1898F68A}"/>
    <cellStyle name="Normal 7 11 2 2 3 3 3" xfId="57856" xr:uid="{BDE5EE01-4D95-4C82-96D4-662DB562F6C2}"/>
    <cellStyle name="Normal 7 11 2 2 3 4" xfId="57857" xr:uid="{A084CD00-D9DC-49D6-A0F2-170E12CAD894}"/>
    <cellStyle name="Normal 7 11 2 2 3 5" xfId="57858" xr:uid="{77973F70-079B-46D6-9743-C41AFA9F8547}"/>
    <cellStyle name="Normal 7 11 2 2 4" xfId="57859" xr:uid="{3434B430-F2F5-4180-A59C-22E2479AFA26}"/>
    <cellStyle name="Normal 7 11 2 2 4 2" xfId="57860" xr:uid="{EB416297-4A31-4843-A4F8-1EAAE3FF3EEF}"/>
    <cellStyle name="Normal 7 11 2 2 4 2 2" xfId="57861" xr:uid="{997CBE66-C156-4112-924F-FCC9EBD64512}"/>
    <cellStyle name="Normal 7 11 2 2 4 2 3" xfId="57862" xr:uid="{D4C228AF-3CD4-4D4D-BD1A-4F5C63BFA17D}"/>
    <cellStyle name="Normal 7 11 2 2 4 3" xfId="57863" xr:uid="{BA634C44-F46B-481B-B899-4323FFD8DB50}"/>
    <cellStyle name="Normal 7 11 2 2 4 4" xfId="57864" xr:uid="{88BC1B26-010F-4DDD-BF27-129669E89BDA}"/>
    <cellStyle name="Normal 7 11 2 2 5" xfId="57865" xr:uid="{B714BA18-E2FB-4B54-B577-7C6205AD51C8}"/>
    <cellStyle name="Normal 7 11 2 2 5 2" xfId="57866" xr:uid="{AE5A9BA1-C993-4915-87E8-F9D3F4A2120F}"/>
    <cellStyle name="Normal 7 11 2 2 5 3" xfId="57867" xr:uid="{A7B5201F-A059-494D-9001-D95CE1ED6D1B}"/>
    <cellStyle name="Normal 7 11 2 3" xfId="57868" xr:uid="{8B1B3F7F-AEE3-4E77-9F4E-3F46FB35BD54}"/>
    <cellStyle name="Normal 7 11 2 3 2" xfId="57869" xr:uid="{2F7E0DD5-3E6E-4074-9274-D6EE26CC97DE}"/>
    <cellStyle name="Normal 7 11 2 3 2 2" xfId="57870" xr:uid="{EE4F4B0D-632F-4492-BD80-48BD47BDDC22}"/>
    <cellStyle name="Normal 7 11 2 3 2 3" xfId="57871" xr:uid="{C49D3509-AB50-4DF8-BEF1-00D2816E62B8}"/>
    <cellStyle name="Normal 7 11 2 4" xfId="57872" xr:uid="{4216CEB0-6E9A-426B-BDC5-E080064C99BD}"/>
    <cellStyle name="Normal 7 11 2 4 2" xfId="57873" xr:uid="{DBE52B8A-B476-4A37-8B7E-C2F7C27666C3}"/>
    <cellStyle name="Normal 7 11 2 4 3" xfId="57874" xr:uid="{C7231DEE-53BC-4898-A080-991F51E75F41}"/>
    <cellStyle name="Normal 7 11 3" xfId="57875" xr:uid="{E57FAC74-2878-412A-883C-D05BD77D4EB3}"/>
    <cellStyle name="Normal 7 11 3 2" xfId="57876" xr:uid="{749DAC85-D48C-4A67-8242-E6DA504B8F39}"/>
    <cellStyle name="Normal 7 11 3 2 2" xfId="57877" xr:uid="{2728A902-FE2A-482F-AAF8-11B650C203AA}"/>
    <cellStyle name="Normal 7 11 3 3" xfId="57878" xr:uid="{1838AA42-538D-43DD-A18C-3C1DEC2B412A}"/>
    <cellStyle name="Normal 7 11 4" xfId="57879" xr:uid="{164AD8E3-E92A-469C-B0E1-DEDABA9BCF8F}"/>
    <cellStyle name="Normal 7 11 4 2" xfId="57880" xr:uid="{DF2DEEC9-FCB5-4FC3-8034-976859A586E5}"/>
    <cellStyle name="Normal 7 11 4 2 2" xfId="57881" xr:uid="{966FA5B4-7E88-4AEF-9842-7173356C5C34}"/>
    <cellStyle name="Normal 7 11 4 2 3" xfId="57882" xr:uid="{64BCFFB2-122E-4DA5-A760-71B190E6A222}"/>
    <cellStyle name="Normal 7 11 4 3" xfId="57883" xr:uid="{DA4984F5-76E4-43E8-8F6F-20B6D72BAFB8}"/>
    <cellStyle name="Normal 7 11 4 4" xfId="57884" xr:uid="{1FEFC80A-F785-4DEA-8D39-C534C235BB07}"/>
    <cellStyle name="Normal 7 11 5" xfId="57885" xr:uid="{106DF538-CA6C-49E2-88F1-3B33D26EA6DF}"/>
    <cellStyle name="Normal 7 11 5 2" xfId="57886" xr:uid="{6A819EAF-A588-4549-8A06-BCD46F534DC1}"/>
    <cellStyle name="Normal 7 11 5 3" xfId="57887" xr:uid="{380FD7FB-B77C-40B2-B1D8-3E90E989C4E9}"/>
    <cellStyle name="Normal 7 12" xfId="2904" xr:uid="{687E00A6-AF88-47DB-8480-04F6421E277C}"/>
    <cellStyle name="Normal 7 12 2" xfId="2905" xr:uid="{02DCBCD8-7EBE-4B05-BAF4-DABBFC27517E}"/>
    <cellStyle name="Normal 7 12 2 2" xfId="57888" xr:uid="{73DB56C8-6FF0-450D-943C-FFF10CC591AD}"/>
    <cellStyle name="Normal 7 12 2 2 2" xfId="57889" xr:uid="{5A95288B-1C70-45C8-8202-5AA0C879C100}"/>
    <cellStyle name="Normal 7 12 2 2 2 2" xfId="57890" xr:uid="{98E50DBE-4F8F-4643-B66C-C1BFF5321588}"/>
    <cellStyle name="Normal 7 12 2 2 2 2 2" xfId="57891" xr:uid="{39F87CB8-C1FC-49C7-A297-705EFD9BEFF3}"/>
    <cellStyle name="Normal 7 12 2 2 2 2 2 2" xfId="57892" xr:uid="{E468CC28-E04E-451D-8478-0C2059F806AF}"/>
    <cellStyle name="Normal 7 12 2 2 2 2 2 3" xfId="57893" xr:uid="{4D9DACD8-7E04-4294-873E-8E49F061FEA8}"/>
    <cellStyle name="Normal 7 12 2 2 2 2 3" xfId="57894" xr:uid="{A8F50214-F7AC-41C4-94A4-E4DFA4FACA53}"/>
    <cellStyle name="Normal 7 12 2 2 2 2 4" xfId="57895" xr:uid="{3F045F86-6B7D-464B-95C8-4531BFB8EDCA}"/>
    <cellStyle name="Normal 7 12 2 2 2 3" xfId="57896" xr:uid="{776F4E60-D96B-4811-AA3F-6E461FA24096}"/>
    <cellStyle name="Normal 7 12 2 2 2 3 2" xfId="57897" xr:uid="{35F4C03E-9364-4A4D-97FE-2A229356B6A3}"/>
    <cellStyle name="Normal 7 12 2 2 2 3 3" xfId="57898" xr:uid="{507E3001-D6DA-4254-BF5D-0E30C8A5E059}"/>
    <cellStyle name="Normal 7 12 2 2 2 4" xfId="57899" xr:uid="{2BBB7B45-B175-464B-BA48-459A8BF4E5EC}"/>
    <cellStyle name="Normal 7 12 2 2 2 5" xfId="57900" xr:uid="{7CD19842-1F86-40ED-AF73-1ED5961F7588}"/>
    <cellStyle name="Normal 7 12 2 2 3" xfId="57901" xr:uid="{79EDF976-2212-46CF-BD5F-EF8A65765142}"/>
    <cellStyle name="Normal 7 12 2 2 3 2" xfId="57902" xr:uid="{0FBB2DB6-3D5D-49FC-ABB2-7FF17F274527}"/>
    <cellStyle name="Normal 7 12 2 2 3 2 2" xfId="57903" xr:uid="{C644799E-7CA9-4A6F-9A83-0C4E1147FA30}"/>
    <cellStyle name="Normal 7 12 2 2 3 2 3" xfId="57904" xr:uid="{6B1EEF6D-BE18-433A-A817-AD0ED59A838B}"/>
    <cellStyle name="Normal 7 12 2 2 3 3" xfId="57905" xr:uid="{569DB28E-54A3-490E-AA36-5FCB6F777F9A}"/>
    <cellStyle name="Normal 7 12 2 2 3 4" xfId="57906" xr:uid="{487EF441-450E-4324-B185-C03700D53E3E}"/>
    <cellStyle name="Normal 7 12 2 2 4" xfId="57907" xr:uid="{4D65F159-1AD4-43F6-9CD9-A68BA48AD3D9}"/>
    <cellStyle name="Normal 7 12 2 2 4 2" xfId="57908" xr:uid="{14A1471C-6390-4FF0-A470-40933A6BC393}"/>
    <cellStyle name="Normal 7 12 2 2 4 2 2" xfId="57909" xr:uid="{40F26FB0-3AD2-4A98-B831-4D0B1C7C66D4}"/>
    <cellStyle name="Normal 7 12 2 2 4 2 3" xfId="57910" xr:uid="{EBF4F410-5C1C-41CB-9E37-01E8A54100A5}"/>
    <cellStyle name="Normal 7 12 2 2 4 3" xfId="57911" xr:uid="{363B0CBD-6813-4C9B-A8C0-23717940B694}"/>
    <cellStyle name="Normal 7 12 2 2 4 4" xfId="57912" xr:uid="{F3CEA3F9-458B-45BC-A117-64D2AD12C052}"/>
    <cellStyle name="Normal 7 12 2 2 5" xfId="57913" xr:uid="{6E8C1063-3E38-4087-883D-8D6F1A320CE3}"/>
    <cellStyle name="Normal 7 12 2 2 5 2" xfId="57914" xr:uid="{ED3AC909-9793-4505-97F9-A4E203BB2D14}"/>
    <cellStyle name="Normal 7 12 2 2 5 3" xfId="57915" xr:uid="{7506C0ED-7EC4-4D5C-B617-2131AB9BD86A}"/>
    <cellStyle name="Normal 7 12 2 3" xfId="57916" xr:uid="{8F4FA7E0-ECAC-4D84-BF4E-A84FE7BA361F}"/>
    <cellStyle name="Normal 7 12 2 3 2" xfId="57917" xr:uid="{08E9B662-A1C7-4F31-8C94-8A3E7556964F}"/>
    <cellStyle name="Normal 7 12 2 3 2 2" xfId="57918" xr:uid="{211EF251-624F-42C7-A323-E9536E61734E}"/>
    <cellStyle name="Normal 7 12 2 3 2 3" xfId="57919" xr:uid="{35052DDC-D8E8-4BB9-8141-DEFAEA883FB8}"/>
    <cellStyle name="Normal 7 12 2 3 3" xfId="57920" xr:uid="{3A917C26-25AE-454D-BA4D-30CA5169B2B5}"/>
    <cellStyle name="Normal 7 12 2 3 4" xfId="57921" xr:uid="{5178370A-292F-4020-88E9-F204465C0313}"/>
    <cellStyle name="Normal 7 12 2 4" xfId="57922" xr:uid="{F2045576-5AB0-4CA9-B643-6D51CF1B8822}"/>
    <cellStyle name="Normal 7 12 2 4 2" xfId="57923" xr:uid="{F52589E4-4695-4CD5-A30C-E2630479BEAA}"/>
    <cellStyle name="Normal 7 12 2 4 3" xfId="57924" xr:uid="{7CB26C0F-3651-4B3C-9302-4FF803CFF5BE}"/>
    <cellStyle name="Normal 7 12 3" xfId="57925" xr:uid="{457596AF-5C3C-4B66-B1FC-7ABB0C80FC07}"/>
    <cellStyle name="Normal 7 12 3 2" xfId="57926" xr:uid="{79F5130A-93D2-4708-99D7-EC7B33F13998}"/>
    <cellStyle name="Normal 7 12 3 2 2" xfId="57927" xr:uid="{618D51EC-CCBC-4603-9B50-25BB8CC6FB5A}"/>
    <cellStyle name="Normal 7 12 3 2 3" xfId="57928" xr:uid="{CD4D4DBB-6F19-4CA0-9F24-C1954ACE5198}"/>
    <cellStyle name="Normal 7 12 4" xfId="57929" xr:uid="{184F3D2C-E3DF-4B24-B271-C56128E5078D}"/>
    <cellStyle name="Normal 7 12 4 2" xfId="57930" xr:uid="{BB3C8415-330B-4338-B5DF-8D226DF9ECD6}"/>
    <cellStyle name="Normal 7 12 4 3" xfId="57931" xr:uid="{4330DB21-40DE-4C60-9658-8AE434D204B5}"/>
    <cellStyle name="Normal 7 13" xfId="2906" xr:uid="{63DBC574-27E8-4641-BD10-7E7B2FB39A53}"/>
    <cellStyle name="Normal 7 13 2" xfId="2907" xr:uid="{E84C8B65-17F5-4E3A-BECE-594BDB4F21C1}"/>
    <cellStyle name="Normal 7 13 2 2" xfId="57932" xr:uid="{0852A4B1-57B3-4D9F-AE34-926802B6AC8B}"/>
    <cellStyle name="Normal 7 13 2 2 2" xfId="57933" xr:uid="{E944EC81-02FE-454E-8DF7-FB5A629F9586}"/>
    <cellStyle name="Normal 7 13 2 2 2 2" xfId="57934" xr:uid="{54877EEB-BA90-4B7A-8940-0516E166370D}"/>
    <cellStyle name="Normal 7 13 2 2 2 3" xfId="57935" xr:uid="{2A782EA7-8462-4CC7-9616-A2F529FC0E74}"/>
    <cellStyle name="Normal 7 13 2 3" xfId="57936" xr:uid="{2BA0CC10-8F8C-4C41-A13B-5D9BED0F2320}"/>
    <cellStyle name="Normal 7 13 2 3 2" xfId="57937" xr:uid="{0B86902E-CB01-4CA7-BA55-14B066C3C1F2}"/>
    <cellStyle name="Normal 7 13 2 3 3" xfId="57938" xr:uid="{E6DCDE2E-9250-4B0F-BDFF-89178883A2A7}"/>
    <cellStyle name="Normal 7 13 3" xfId="57939" xr:uid="{DF0ED051-C827-4DE1-A19E-68868F5A0305}"/>
    <cellStyle name="Normal 7 13 3 2" xfId="57940" xr:uid="{6D0BB0A6-AE1B-4C3D-AB01-53A374A46217}"/>
    <cellStyle name="Normal 7 13 3 2 2" xfId="57941" xr:uid="{44EEFB2F-3570-45C3-B6B7-008C73511230}"/>
    <cellStyle name="Normal 7 13 3 2 3" xfId="57942" xr:uid="{CC771E0B-9597-4921-9B0D-CF3E3C91B78D}"/>
    <cellStyle name="Normal 7 13 4" xfId="57943" xr:uid="{D48859BF-3FD4-4CB3-B73C-BA20BD9DB08B}"/>
    <cellStyle name="Normal 7 13 4 2" xfId="57944" xr:uid="{93CB4724-7193-44F3-8437-4A25269C7A43}"/>
    <cellStyle name="Normal 7 13 4 3" xfId="57945" xr:uid="{297AB8A6-9F8D-4DFA-835D-95C29794D69D}"/>
    <cellStyle name="Normal 7 14" xfId="2908" xr:uid="{6263B733-0F93-47BA-A287-5F9BEB229277}"/>
    <cellStyle name="Normal 7 14 2" xfId="57946" xr:uid="{F956D914-1C6C-4D6F-B041-DF30DB981693}"/>
    <cellStyle name="Normal 7 14 2 2" xfId="57947" xr:uid="{4EC44DF8-7049-49BD-BC7B-DBFB78F40598}"/>
    <cellStyle name="Normal 7 14 2 2 2" xfId="57948" xr:uid="{729551EE-3A4A-4FD9-9490-671D1381DB9F}"/>
    <cellStyle name="Normal 7 14 2 2 2 2" xfId="57949" xr:uid="{DEAD497D-73A7-4563-B491-805D36AE4292}"/>
    <cellStyle name="Normal 7 14 2 2 2 3" xfId="57950" xr:uid="{408D753B-4C3A-4DD2-8E70-2A595BE8C139}"/>
    <cellStyle name="Normal 7 14 2 2 3" xfId="57951" xr:uid="{01841928-721B-47ED-A4C1-85DB1A2F8B73}"/>
    <cellStyle name="Normal 7 14 2 2 4" xfId="57952" xr:uid="{3264FE37-402D-48AD-9159-9C704D6ED09F}"/>
    <cellStyle name="Normal 7 14 2 3" xfId="57953" xr:uid="{E2D5E8A3-C75B-48B2-AF40-DBA47890AC5C}"/>
    <cellStyle name="Normal 7 14 2 3 2" xfId="57954" xr:uid="{5441EE63-8ADD-47AE-94BD-4A25BACC03AD}"/>
    <cellStyle name="Normal 7 14 2 3 3" xfId="57955" xr:uid="{D5E85344-B249-4C02-B7E5-DE7C35892183}"/>
    <cellStyle name="Normal 7 14 3" xfId="57956" xr:uid="{E216428C-95AE-4F82-8568-C18B77154E03}"/>
    <cellStyle name="Normal 7 14 3 2" xfId="57957" xr:uid="{55A179C6-FABD-40FB-82FC-2F24E79A8ED0}"/>
    <cellStyle name="Normal 7 14 3 2 2" xfId="57958" xr:uid="{F763B498-691D-4C2D-917C-59BF54A252F4}"/>
    <cellStyle name="Normal 7 14 3 2 2 2" xfId="57959" xr:uid="{A66143A8-67D8-41A1-A969-581F881F9521}"/>
    <cellStyle name="Normal 7 14 3 2 2 2 2" xfId="57960" xr:uid="{D40B0811-5211-43E8-A2C3-53CFA582B952}"/>
    <cellStyle name="Normal 7 14 3 2 2 2 3" xfId="57961" xr:uid="{F8455F76-4CC7-42D0-BE0E-8A61038D5114}"/>
    <cellStyle name="Normal 7 14 3 2 2 3" xfId="57962" xr:uid="{EDDDDD75-47F0-4585-8F2D-65EA85A7F3CD}"/>
    <cellStyle name="Normal 7 14 3 2 2 4" xfId="57963" xr:uid="{3888E97F-56FD-43D4-8DA1-594778BCCF3A}"/>
    <cellStyle name="Normal 7 14 3 2 3" xfId="57964" xr:uid="{88A8C7E5-7C95-4A74-899C-ACE23C7C0A56}"/>
    <cellStyle name="Normal 7 14 3 2 3 2" xfId="57965" xr:uid="{413FB041-42A7-4A2D-8F5C-CCC330C27EA0}"/>
    <cellStyle name="Normal 7 14 3 2 3 3" xfId="57966" xr:uid="{2A3EB79C-DBD0-47DD-86B0-3EF87246F472}"/>
    <cellStyle name="Normal 7 14 3 2 4" xfId="57967" xr:uid="{1ABC5C47-A8CE-4796-853F-CE6BB75D169B}"/>
    <cellStyle name="Normal 7 14 3 2 5" xfId="57968" xr:uid="{AD268B88-B8D4-4159-AF50-172201BF7676}"/>
    <cellStyle name="Normal 7 14 3 3" xfId="57969" xr:uid="{A8B9FC60-AFF6-4829-B8DE-957057BC397E}"/>
    <cellStyle name="Normal 7 14 3 3 2" xfId="57970" xr:uid="{95414E78-F7EC-4371-AC68-CC2888E1FC1D}"/>
    <cellStyle name="Normal 7 14 3 3 2 2" xfId="57971" xr:uid="{93E9E350-C012-40FA-9742-12AE81BA00A5}"/>
    <cellStyle name="Normal 7 14 3 3 2 3" xfId="57972" xr:uid="{00343048-F1E4-442F-B078-9068E78A84DD}"/>
    <cellStyle name="Normal 7 14 3 4" xfId="57973" xr:uid="{455D51A2-18A6-4A4E-A25E-400716392DBE}"/>
    <cellStyle name="Normal 7 14 3 4 2" xfId="57974" xr:uid="{8EF5107C-D50C-4989-9C2B-9767F3F8ADAC}"/>
    <cellStyle name="Normal 7 14 3 4 3" xfId="57975" xr:uid="{98D39A91-C3F1-469B-B160-BADCDD2ED7B0}"/>
    <cellStyle name="Normal 7 14 3 5" xfId="57976" xr:uid="{5562EBF6-FE10-471F-916A-72437A47F2E5}"/>
    <cellStyle name="Normal 7 14 3 6" xfId="57977" xr:uid="{F6ACFEE9-7BFF-4725-A14A-BB2956D32C88}"/>
    <cellStyle name="Normal 7 14 4" xfId="57978" xr:uid="{AEEC9E70-0534-4221-A5D8-363A25478B50}"/>
    <cellStyle name="Normal 7 14 4 2" xfId="57979" xr:uid="{591EC334-D0E9-4D95-B260-FAA879E9F5EE}"/>
    <cellStyle name="Normal 7 14 4 2 2" xfId="57980" xr:uid="{DC849A53-28AB-4099-974D-4874CB29E4A4}"/>
    <cellStyle name="Normal 7 14 4 2 3" xfId="57981" xr:uid="{FE422857-16C5-4093-BA31-137147A24155}"/>
    <cellStyle name="Normal 7 14 5" xfId="57982" xr:uid="{0B9109BC-1982-47CD-BEC8-148FEC66C25E}"/>
    <cellStyle name="Normal 7 14 5 2" xfId="57983" xr:uid="{E1D4C9A8-6D50-46FD-B3DB-A84BC21C41AF}"/>
    <cellStyle name="Normal 7 14 5 3" xfId="57984" xr:uid="{6432B5E6-DDB0-4DAB-BCE6-A9753BC86A74}"/>
    <cellStyle name="Normal 7 15" xfId="2909" xr:uid="{B5193AEA-83D9-4421-97B9-92A63C45830D}"/>
    <cellStyle name="Normal 7 15 2" xfId="57985" xr:uid="{C0B71F0B-DE64-486E-91C1-5959750FC108}"/>
    <cellStyle name="Normal 7 15 2 2" xfId="57986" xr:uid="{E753A28C-C204-4FDA-8EA0-EB7B1F10E603}"/>
    <cellStyle name="Normal 7 15 2 2 2" xfId="57987" xr:uid="{877506BC-233D-413A-BB46-9CD4F6532452}"/>
    <cellStyle name="Normal 7 15 2 2 2 2" xfId="57988" xr:uid="{529454B2-8594-4BE7-A63C-51C6D97A56B9}"/>
    <cellStyle name="Normal 7 15 2 2 2 2 2" xfId="57989" xr:uid="{DC98A985-C5E4-4C49-BC0C-68DB8767C5EA}"/>
    <cellStyle name="Normal 7 15 2 2 2 2 2 2" xfId="57990" xr:uid="{99D6E8F8-5615-4901-8285-E794C040A390}"/>
    <cellStyle name="Normal 7 15 2 2 2 2 3" xfId="57991" xr:uid="{2FDDD95B-AA03-404B-BF44-32BB3BF29F01}"/>
    <cellStyle name="Normal 7 15 2 2 2 3" xfId="57992" xr:uid="{297ECD04-D507-40C6-A42E-209D90F568DB}"/>
    <cellStyle name="Normal 7 15 2 2 2 3 2" xfId="57993" xr:uid="{B1EC57AF-2CA9-4D24-B46A-FAE9D818A5F7}"/>
    <cellStyle name="Normal 7 15 2 2 2 4" xfId="57994" xr:uid="{53E7B12D-5E97-4E18-B76A-9733BD5916E3}"/>
    <cellStyle name="Normal 7 15 2 2 3" xfId="57995" xr:uid="{20EA24A2-0A84-4296-BCAA-047226F99498}"/>
    <cellStyle name="Normal 7 15 2 2 3 2" xfId="57996" xr:uid="{C13EBBED-2B5C-4C0E-A430-57ACF7B8B8E0}"/>
    <cellStyle name="Normal 7 15 2 2 4" xfId="57997" xr:uid="{2C55A2AD-4B0C-4A59-9C94-44CF88AC449D}"/>
    <cellStyle name="Normal 7 15 2 3" xfId="57998" xr:uid="{AEF83927-8194-4ECE-A475-9330BC427B79}"/>
    <cellStyle name="Normal 7 15 2 3 2" xfId="57999" xr:uid="{AEE032C8-F507-4061-B5C7-3C7D17721887}"/>
    <cellStyle name="Normal 7 15 2 3 2 2" xfId="58000" xr:uid="{CBCA16F8-1041-43F8-8DCA-74D5E326E5E2}"/>
    <cellStyle name="Normal 7 15 2 3 2 3" xfId="58001" xr:uid="{4AC379EB-1957-4D4F-8BF1-18F12228FC38}"/>
    <cellStyle name="Normal 7 15 2 3 3" xfId="58002" xr:uid="{5718D233-1CD6-4FBA-9501-2567EFAFF453}"/>
    <cellStyle name="Normal 7 15 2 3 4" xfId="58003" xr:uid="{A938D6E5-D3AC-4E5D-B19D-D52A3D7B216B}"/>
    <cellStyle name="Normal 7 15 2 4" xfId="58004" xr:uid="{CD0C94B4-5251-41E4-9129-7417F99F374F}"/>
    <cellStyle name="Normal 7 15 2 4 2" xfId="58005" xr:uid="{5E06DF32-D82C-4469-9686-A25788C48B77}"/>
    <cellStyle name="Normal 7 15 2 4 3" xfId="58006" xr:uid="{27AF428F-4E55-4DBD-9994-AE82D0E107A3}"/>
    <cellStyle name="Normal 7 15 2 5" xfId="58007" xr:uid="{0391B709-4BF3-4CE3-B5E4-F097D9D0CA06}"/>
    <cellStyle name="Normal 7 15 3" xfId="58008" xr:uid="{30636460-611D-4585-AFC7-1815DC2A1A5C}"/>
    <cellStyle name="Normal 7 15 3 2" xfId="58009" xr:uid="{F6AC03C6-EC9E-4E92-B08F-D7F96E047B8E}"/>
    <cellStyle name="Normal 7 15 3 2 2" xfId="58010" xr:uid="{89EACA39-1C49-4CEF-A542-01CAB60F0D72}"/>
    <cellStyle name="Normal 7 15 3 2 3" xfId="58011" xr:uid="{4C8A6627-F5D9-46E9-9E68-EEFAE29AE13B}"/>
    <cellStyle name="Normal 7 15 3 3" xfId="58012" xr:uid="{1E21A41E-7A65-409C-BF83-EED963727A04}"/>
    <cellStyle name="Normal 7 15 3 4" xfId="58013" xr:uid="{812D2555-F955-453C-BC0B-24683634E2B6}"/>
    <cellStyle name="Normal 7 15 4" xfId="58014" xr:uid="{83E77A74-3F42-4740-81EB-0D2A3D28BE78}"/>
    <cellStyle name="Normal 7 15 4 2" xfId="58015" xr:uid="{4AD20D6F-00BD-46FB-B99D-C86F4B428F3A}"/>
    <cellStyle name="Normal 7 15 4 3" xfId="58016" xr:uid="{2D1673A7-FCDA-4E2E-A1A9-77539A960F5D}"/>
    <cellStyle name="Normal 7 15 5" xfId="58017" xr:uid="{1D5E254B-84F3-45F7-81D6-A88E6916502D}"/>
    <cellStyle name="Normal 7 15 5 2" xfId="58018" xr:uid="{6B09145B-AABC-4EB0-B490-75ABB9EAE5D5}"/>
    <cellStyle name="Normal 7 15 5 3" xfId="58019" xr:uid="{AB2B0E67-B79C-49CF-A07A-3A04EB5291BA}"/>
    <cellStyle name="Normal 7 15 6" xfId="58020" xr:uid="{61A25493-6737-4D53-87F7-35A33618320F}"/>
    <cellStyle name="Normal 7 15 7" xfId="58021" xr:uid="{C436689B-0048-476F-8196-7DCBA3DCA008}"/>
    <cellStyle name="Normal 7 15 8" xfId="58022" xr:uid="{666B29C7-0756-4D45-9B68-3D41F61D3FB1}"/>
    <cellStyle name="Normal 7 16" xfId="2910" xr:uid="{1DCEEC64-A296-47E5-999B-065124EF4EB9}"/>
    <cellStyle name="Normal 7 16 2" xfId="58023" xr:uid="{71B40966-E46C-4258-892D-14C45A75055D}"/>
    <cellStyle name="Normal 7 16 2 2" xfId="58024" xr:uid="{66FE71A3-4C85-472B-A31F-6D9605513086}"/>
    <cellStyle name="Normal 7 16 2 2 2" xfId="58025" xr:uid="{BC7C94C4-87EB-4AC7-A2F5-BBC44329ACDF}"/>
    <cellStyle name="Normal 7 16 2 2 2 2" xfId="58026" xr:uid="{F3628D5E-EFF4-4D17-9ED9-EBA85E5F001C}"/>
    <cellStyle name="Normal 7 16 2 2 2 3" xfId="58027" xr:uid="{82D7C141-9371-4897-ACCB-DE3ED116DF28}"/>
    <cellStyle name="Normal 7 16 2 2 3" xfId="58028" xr:uid="{97081108-FDC7-407E-97E1-20B2CE3E771F}"/>
    <cellStyle name="Normal 7 16 2 2 4" xfId="58029" xr:uid="{A7DE9E1A-60A5-414C-8DEF-2237AEB137D2}"/>
    <cellStyle name="Normal 7 16 2 3" xfId="58030" xr:uid="{602B0A9C-6C34-4451-A973-E27898AB51FC}"/>
    <cellStyle name="Normal 7 16 2 3 2" xfId="58031" xr:uid="{81C4C141-9817-4660-9692-2AD13EEC03C8}"/>
    <cellStyle name="Normal 7 16 2 3 3" xfId="58032" xr:uid="{10D589E9-E9AD-4895-B0FD-300BAEB3DE25}"/>
    <cellStyle name="Normal 7 16 3" xfId="58033" xr:uid="{E5405F5F-A97D-4674-B68C-F58389F68902}"/>
    <cellStyle name="Normal 7 16 3 2" xfId="58034" xr:uid="{EC881D67-5189-4140-AD47-08E39278C2FF}"/>
    <cellStyle name="Normal 7 16 3 2 2" xfId="58035" xr:uid="{C2EEF91C-1225-4381-8D8E-0177FD8E2560}"/>
    <cellStyle name="Normal 7 16 3 2 3" xfId="58036" xr:uid="{878419AC-F214-4E65-83EC-8515A4A08344}"/>
    <cellStyle name="Normal 7 16 3 3" xfId="58037" xr:uid="{A5370A76-BE9A-4D5B-A5E0-21D2F33A6AF5}"/>
    <cellStyle name="Normal 7 16 3 4" xfId="58038" xr:uid="{A56A37FF-24AD-4065-AD97-D13E01152F56}"/>
    <cellStyle name="Normal 7 16 4" xfId="58039" xr:uid="{B08D0F9F-579B-45D2-BF17-AB107EC3614F}"/>
    <cellStyle name="Normal 7 16 4 2" xfId="58040" xr:uid="{3EA287C5-0301-4BCE-8CFB-4AA3C61E269D}"/>
    <cellStyle name="Normal 7 16 4 3" xfId="58041" xr:uid="{55ED4AFD-BD09-45BF-B5E9-8A193B4B9569}"/>
    <cellStyle name="Normal 7 17" xfId="2911" xr:uid="{4DFF7EC5-8319-4183-BD38-214AFAD89B9F}"/>
    <cellStyle name="Normal 7 17 2" xfId="58042" xr:uid="{D5D7932F-92F2-4069-828A-95CE321BF260}"/>
    <cellStyle name="Normal 7 17 2 2" xfId="58043" xr:uid="{8916BAA5-46AA-4796-A877-2DE1DCD3C315}"/>
    <cellStyle name="Normal 7 17 2 2 2" xfId="58044" xr:uid="{0B5F0354-01F3-4B03-B411-95E6EB92D1D0}"/>
    <cellStyle name="Normal 7 17 2 3" xfId="58045" xr:uid="{B1E7E949-3A06-46D2-AD11-D1577B7024A2}"/>
    <cellStyle name="Normal 7 17 3" xfId="58046" xr:uid="{BD40D1B8-C908-4E48-B367-3AC1F28AEE39}"/>
    <cellStyle name="Normal 7 17 3 2" xfId="58047" xr:uid="{F7BDB4C4-747C-43F9-A791-42B7AFD0B89E}"/>
    <cellStyle name="Normal 7 17 3 2 2" xfId="58048" xr:uid="{23C678C4-A0E8-4149-8025-DB7D47622E76}"/>
    <cellStyle name="Normal 7 17 3 2 3" xfId="58049" xr:uid="{56E90EC9-C385-4B50-A202-D1CCAD8DFA33}"/>
    <cellStyle name="Normal 7 17 3 3" xfId="58050" xr:uid="{1623A295-FCA7-4A22-A3E8-4E139EA0E051}"/>
    <cellStyle name="Normal 7 17 3 4" xfId="58051" xr:uid="{D755D487-BFE8-421C-A691-28FC48765063}"/>
    <cellStyle name="Normal 7 17 4" xfId="58052" xr:uid="{5494FE26-33D9-45B9-8612-939E5BDBB5FE}"/>
    <cellStyle name="Normal 7 17 4 2" xfId="58053" xr:uid="{27B4CB2C-06CD-4779-B477-A52D998D142D}"/>
    <cellStyle name="Normal 7 17 4 3" xfId="58054" xr:uid="{A962BF34-CD6B-4280-A566-4D125F44D198}"/>
    <cellStyle name="Normal 7 18" xfId="58055" xr:uid="{6A65AF89-41A7-426B-BA49-6B19F41D1469}"/>
    <cellStyle name="Normal 7 18 2" xfId="58056" xr:uid="{80C6C2FD-6F76-4537-B337-9BC4EFAF45CE}"/>
    <cellStyle name="Normal 7 18 2 2" xfId="58057" xr:uid="{7BDCA6AF-8F10-4225-A39C-D6834099E41A}"/>
    <cellStyle name="Normal 7 18 2 2 2" xfId="58058" xr:uid="{E60C0BEE-01E3-4A2B-AFF1-32810DA133E1}"/>
    <cellStyle name="Normal 7 18 2 2 3" xfId="58059" xr:uid="{34632156-6018-4C8C-AFEB-0C45478F23BE}"/>
    <cellStyle name="Normal 7 18 2 3" xfId="58060" xr:uid="{D97BC390-F8D6-45EB-8DAB-0922A6F75419}"/>
    <cellStyle name="Normal 7 18 2 4" xfId="58061" xr:uid="{334CA72F-B1AE-4768-A6BD-B0601AB2617F}"/>
    <cellStyle name="Normal 7 18 3" xfId="58062" xr:uid="{BF15D996-15F4-49A3-A875-020E88A1769F}"/>
    <cellStyle name="Normal 7 18 3 2" xfId="58063" xr:uid="{7744CD4B-9AE1-4F59-BE7B-A024C340A748}"/>
    <cellStyle name="Normal 7 18 3 3" xfId="58064" xr:uid="{88E4B68A-2895-44D3-B50E-DBB64AA38918}"/>
    <cellStyle name="Normal 7 18 4" xfId="58065" xr:uid="{B54A849E-0FDD-4025-A384-A93ECB39C570}"/>
    <cellStyle name="Normal 7 18 5" xfId="58066" xr:uid="{73AEACF1-6969-4837-85EA-B44BE4220C5B}"/>
    <cellStyle name="Normal 7 19" xfId="58067" xr:uid="{F5F49875-9C45-48BC-8A25-389E5AA2AD94}"/>
    <cellStyle name="Normal 7 19 2" xfId="58068" xr:uid="{0DD45530-F5DE-4895-9FAE-716ACD1D4DB7}"/>
    <cellStyle name="Normal 7 19 2 2" xfId="58069" xr:uid="{091B99F4-0C82-4877-9C49-2F34F9C9BDDA}"/>
    <cellStyle name="Normal 7 19 3" xfId="58070" xr:uid="{558D5D93-3751-46FC-953E-ED94C79BF13D}"/>
    <cellStyle name="Normal 7 2" xfId="2912" xr:uid="{1BC77408-545C-4300-AAF0-BAAEF9FF0C98}"/>
    <cellStyle name="Normal 7 2 2" xfId="2913" xr:uid="{E135446E-53DF-497C-BF72-BFBAE4BE45BE}"/>
    <cellStyle name="Normal 7 2 2 10" xfId="58071" xr:uid="{1EFDFEAA-4ACC-4386-BC73-0008E1ECAC65}"/>
    <cellStyle name="Normal 7 2 2 10 2" xfId="58072" xr:uid="{175CFD58-8714-4C42-B555-560670DFC9F8}"/>
    <cellStyle name="Normal 7 2 2 10 2 2" xfId="58073" xr:uid="{9CDFEFFC-2534-4852-9E05-25A792790380}"/>
    <cellStyle name="Normal 7 2 2 10 3" xfId="58074" xr:uid="{C731433D-9FFC-4222-8EC4-71AA54401B2A}"/>
    <cellStyle name="Normal 7 2 2 11" xfId="58075" xr:uid="{56B966D5-8BF3-4079-BA47-7BE295274367}"/>
    <cellStyle name="Normal 7 2 2 11 2" xfId="58076" xr:uid="{C81DC1C9-BFF6-43FF-A6A8-7D982196D6FF}"/>
    <cellStyle name="Normal 7 2 2 11 2 2" xfId="58077" xr:uid="{BD1CFAD4-C41B-494F-989F-34889BAE75FC}"/>
    <cellStyle name="Normal 7 2 2 11 2 2 2" xfId="58078" xr:uid="{7EEFC987-FE37-4EBD-AF3C-35DEAC3FE019}"/>
    <cellStyle name="Normal 7 2 2 11 2 3" xfId="58079" xr:uid="{536AA1AB-F36F-4E72-86CF-9C343CAAB875}"/>
    <cellStyle name="Normal 7 2 2 11 3" xfId="58080" xr:uid="{11D7CE9C-0080-46AC-A41D-D1401B910BF4}"/>
    <cellStyle name="Normal 7 2 2 11 3 2" xfId="58081" xr:uid="{E61E5EA8-343E-49D0-AC03-8B72FE5D93B4}"/>
    <cellStyle name="Normal 7 2 2 11 4" xfId="58082" xr:uid="{827FFB0D-E372-48B7-B7D7-F63330988D09}"/>
    <cellStyle name="Normal 7 2 2 12" xfId="58083" xr:uid="{0DCA8E81-622D-48F5-9587-B7EACB555FA5}"/>
    <cellStyle name="Normal 7 2 2 12 2" xfId="58084" xr:uid="{39AFF961-19B7-4AF5-8244-C9AE739D5BA0}"/>
    <cellStyle name="Normal 7 2 2 12 2 2" xfId="58085" xr:uid="{B46D8035-D469-43CA-9D8B-13316AD2D831}"/>
    <cellStyle name="Normal 7 2 2 12 3" xfId="58086" xr:uid="{22AA0D50-ADF0-4392-A67E-7DB3BD0FBF09}"/>
    <cellStyle name="Normal 7 2 2 13" xfId="58087" xr:uid="{6C059CA3-EC5A-4E94-A6C8-D1ECCC4948AB}"/>
    <cellStyle name="Normal 7 2 2 13 2" xfId="58088" xr:uid="{C1AED054-F842-4D98-9517-BD43C477D7B5}"/>
    <cellStyle name="Normal 7 2 2 13 2 2" xfId="58089" xr:uid="{392C7A99-1AE0-4AAE-A491-B13A01B8AB71}"/>
    <cellStyle name="Normal 7 2 2 13 2 2 2" xfId="58090" xr:uid="{6774DC51-339D-4640-B651-B024100DA1F9}"/>
    <cellStyle name="Normal 7 2 2 13 2 2 3" xfId="58091" xr:uid="{F804DEEA-AA45-41F8-82FB-BCAD8774983A}"/>
    <cellStyle name="Normal 7 2 2 13 2 3" xfId="58092" xr:uid="{0194DACD-1937-4184-BAA8-1598617ADFF5}"/>
    <cellStyle name="Normal 7 2 2 13 2 4" xfId="58093" xr:uid="{5D928A1B-0C99-4CF7-A6A1-B14F4F3A8D95}"/>
    <cellStyle name="Normal 7 2 2 13 3" xfId="58094" xr:uid="{9E54B185-DB91-4308-8896-7CFF79C1304E}"/>
    <cellStyle name="Normal 7 2 2 13 3 2" xfId="58095" xr:uid="{4B2FE2D8-4AD8-4914-8BEB-8B4382BC46E0}"/>
    <cellStyle name="Normal 7 2 2 13 3 3" xfId="58096" xr:uid="{4E057F81-692A-4F38-B92F-D8DA1A3A5DC5}"/>
    <cellStyle name="Normal 7 2 2 13 4" xfId="58097" xr:uid="{C703793D-274E-43A4-B056-ABB85519A29A}"/>
    <cellStyle name="Normal 7 2 2 13 5" xfId="58098" xr:uid="{EA47C0FB-1940-45AE-A705-95432F5887F0}"/>
    <cellStyle name="Normal 7 2 2 14" xfId="58099" xr:uid="{34C57ABC-8E8B-4A45-8976-EA19403A971A}"/>
    <cellStyle name="Normal 7 2 2 14 2" xfId="58100" xr:uid="{701FE32B-EFD4-4CF4-B01C-9306CDB717DD}"/>
    <cellStyle name="Normal 7 2 2 14 2 2" xfId="58101" xr:uid="{D8ED8AC7-CE62-48E9-A162-3F799CC760E6}"/>
    <cellStyle name="Normal 7 2 2 14 2 2 2" xfId="58102" xr:uid="{80FE0F7A-6C28-4F83-ABEA-C32E476257FE}"/>
    <cellStyle name="Normal 7 2 2 14 2 2 2 2" xfId="58103" xr:uid="{987BC1BD-1D4C-475B-9833-EB63AE96A1B4}"/>
    <cellStyle name="Normal 7 2 2 14 2 2 2 3" xfId="58104" xr:uid="{91AA2661-3364-45F9-9107-5443996CF317}"/>
    <cellStyle name="Normal 7 2 2 14 2 2 3" xfId="58105" xr:uid="{57103721-4819-48A9-A31F-182ED285DE87}"/>
    <cellStyle name="Normal 7 2 2 14 2 2 4" xfId="58106" xr:uid="{E433D787-6BB4-4333-BDB9-A8A6616F879D}"/>
    <cellStyle name="Normal 7 2 2 14 2 3" xfId="58107" xr:uid="{BF8BA66A-8475-40BE-958E-725F392CECDF}"/>
    <cellStyle name="Normal 7 2 2 14 2 3 2" xfId="58108" xr:uid="{5BDB060C-701F-4794-9CE9-9E82C951ED03}"/>
    <cellStyle name="Normal 7 2 2 14 2 3 3" xfId="58109" xr:uid="{12C369C4-1405-43E3-8654-FC125D0899F2}"/>
    <cellStyle name="Normal 7 2 2 14 2 4" xfId="58110" xr:uid="{159EE2F7-B2BD-40DB-8CE8-149F325DD3B8}"/>
    <cellStyle name="Normal 7 2 2 14 2 5" xfId="58111" xr:uid="{137BA8AB-AB4B-4C8D-8081-2E2937053399}"/>
    <cellStyle name="Normal 7 2 2 14 3" xfId="58112" xr:uid="{693FB99D-5C1F-4D35-BAC4-C0A8B94B029C}"/>
    <cellStyle name="Normal 7 2 2 14 3 2" xfId="58113" xr:uid="{C3392B42-CEB9-40FF-B9C6-97D07B84802E}"/>
    <cellStyle name="Normal 7 2 2 14 3 2 2" xfId="58114" xr:uid="{239AF4CE-433D-4472-A4C8-71CB63D08F32}"/>
    <cellStyle name="Normal 7 2 2 14 3 2 3" xfId="58115" xr:uid="{D537FA69-9F6A-4C30-AB2B-1B650C9D3E4C}"/>
    <cellStyle name="Normal 7 2 2 14 3 3" xfId="58116" xr:uid="{BB8CEEE4-7DB7-40EB-B31C-36B26E301F7C}"/>
    <cellStyle name="Normal 7 2 2 14 3 4" xfId="58117" xr:uid="{2D985759-5E6A-4029-BECF-A883F564F1EF}"/>
    <cellStyle name="Normal 7 2 2 14 4" xfId="58118" xr:uid="{5AB88514-5916-463C-9349-96000121A00A}"/>
    <cellStyle name="Normal 7 2 2 14 4 2" xfId="58119" xr:uid="{A684879B-4B13-4692-BFE8-6DC97B592F55}"/>
    <cellStyle name="Normal 7 2 2 14 4 3" xfId="58120" xr:uid="{5ECF2058-398A-4DAB-AD08-1F7A8DDA43FD}"/>
    <cellStyle name="Normal 7 2 2 14 5" xfId="58121" xr:uid="{E0586F64-6C1F-47EE-879B-1649281C0ACD}"/>
    <cellStyle name="Normal 7 2 2 14 6" xfId="58122" xr:uid="{CC4A89ED-F0B2-4F27-9C7A-F2603706C2BB}"/>
    <cellStyle name="Normal 7 2 2 15" xfId="58123" xr:uid="{19BAB978-5F21-431A-9974-00F59BF13F23}"/>
    <cellStyle name="Normal 7 2 2 15 2" xfId="58124" xr:uid="{30651C96-6CF7-4405-BAED-40946C383FD7}"/>
    <cellStyle name="Normal 7 2 2 15 2 2" xfId="58125" xr:uid="{424D381B-B2B5-4236-B291-0A16F93FF71F}"/>
    <cellStyle name="Normal 7 2 2 15 2 3" xfId="58126" xr:uid="{E2296B0A-D35D-40A3-B2BE-DA8AC6FD087E}"/>
    <cellStyle name="Normal 7 2 2 15 3" xfId="58127" xr:uid="{AD54F53E-3234-45A0-8EE4-5BFDC59E3F77}"/>
    <cellStyle name="Normal 7 2 2 15 4" xfId="58128" xr:uid="{FBF1D1CF-1CBB-49B1-9F39-D3278C8ECDB4}"/>
    <cellStyle name="Normal 7 2 2 16" xfId="58129" xr:uid="{52DF270D-DF35-4A9C-B08A-A047E0ADABF1}"/>
    <cellStyle name="Normal 7 2 2 16 2" xfId="58130" xr:uid="{363A84D3-1E17-4E5A-9714-DAA610A05B7C}"/>
    <cellStyle name="Normal 7 2 2 16 3" xfId="58131" xr:uid="{181AE1C1-935C-4555-A48C-DB6E98726877}"/>
    <cellStyle name="Normal 7 2 2 2" xfId="58132" xr:uid="{7427C75B-9E56-4581-9007-593463302322}"/>
    <cellStyle name="Normal 7 2 2 2 2" xfId="58133" xr:uid="{D36402A7-2E95-4328-B655-62AF43A4B16B}"/>
    <cellStyle name="Normal 7 2 2 2 2 2" xfId="58134" xr:uid="{A5881B59-0A02-4998-9299-845489BB5A31}"/>
    <cellStyle name="Normal 7 2 2 2 2 2 2" xfId="58135" xr:uid="{AE783130-6708-4BC8-8325-10CCC5DAEC74}"/>
    <cellStyle name="Normal 7 2 2 2 2 2 3" xfId="58136" xr:uid="{62375997-3233-4413-B074-EBD6D0596403}"/>
    <cellStyle name="Normal 7 2 2 2 3" xfId="58137" xr:uid="{72A780D1-C3FE-42BF-9B99-B57C118A34D0}"/>
    <cellStyle name="Normal 7 2 2 2 3 2" xfId="58138" xr:uid="{DD8FC800-D796-4EF6-9FD0-78679916D0F4}"/>
    <cellStyle name="Normal 7 2 2 2 3 3" xfId="58139" xr:uid="{D3F34AC6-3D01-448A-8A51-3F9A8B55B086}"/>
    <cellStyle name="Normal 7 2 2 3" xfId="58140" xr:uid="{4F8DD522-A053-46D3-8675-C1F27CD5F680}"/>
    <cellStyle name="Normal 7 2 2 3 2" xfId="58141" xr:uid="{1BAB2D6C-14A2-4B00-9521-1A47AECFF361}"/>
    <cellStyle name="Normal 7 2 2 3 2 2" xfId="58142" xr:uid="{F8155990-2E5E-4DB5-B354-CA438D48D6C0}"/>
    <cellStyle name="Normal 7 2 2 3 2 2 2" xfId="58143" xr:uid="{AB751375-8E49-4FB1-BE08-A4C25BCA4CBF}"/>
    <cellStyle name="Normal 7 2 2 3 2 2 3" xfId="58144" xr:uid="{C7035D93-4201-4393-B858-115B1EF67344}"/>
    <cellStyle name="Normal 7 2 2 3 3" xfId="58145" xr:uid="{2C1A0CAB-EFC2-4F9C-BE31-6A449733C588}"/>
    <cellStyle name="Normal 7 2 2 3 3 2" xfId="58146" xr:uid="{AA875164-A987-47CD-B5A3-6C5F8080B393}"/>
    <cellStyle name="Normal 7 2 2 3 3 3" xfId="58147" xr:uid="{D614F59D-7848-4570-900E-E1EBA8D13A27}"/>
    <cellStyle name="Normal 7 2 2 4" xfId="58148" xr:uid="{B20530C9-08CE-40FC-9DBE-E21DBBCE43AA}"/>
    <cellStyle name="Normal 7 2 2 4 2" xfId="58149" xr:uid="{567B2039-E87B-4E9C-9DCC-37CFC7415079}"/>
    <cellStyle name="Normal 7 2 2 4 2 2" xfId="58150" xr:uid="{194A0B3D-EB13-48C8-BAF0-CCFD80A58ECC}"/>
    <cellStyle name="Normal 7 2 2 4 2 2 2" xfId="58151" xr:uid="{03A32E6D-170B-403C-B383-9F474F7F79CE}"/>
    <cellStyle name="Normal 7 2 2 4 2 2 2 2" xfId="58152" xr:uid="{227CA164-9697-498C-91F5-26849570CEB2}"/>
    <cellStyle name="Normal 7 2 2 4 2 2 2 3" xfId="58153" xr:uid="{0C478779-4982-40EF-BBE2-21BC511F34AC}"/>
    <cellStyle name="Normal 7 2 2 4 2 3" xfId="58154" xr:uid="{D087AF75-7F05-4FB1-A467-EAFFA92A9424}"/>
    <cellStyle name="Normal 7 2 2 4 2 3 2" xfId="58155" xr:uid="{4EB9B56B-BC48-49B2-9000-542A40526F6F}"/>
    <cellStyle name="Normal 7 2 2 4 2 3 3" xfId="58156" xr:uid="{92750F4E-4320-4CA1-909E-69B1846787F6}"/>
    <cellStyle name="Normal 7 2 2 4 3" xfId="58157" xr:uid="{55629CD7-9C09-490B-8825-A5F6BFF67A0C}"/>
    <cellStyle name="Normal 7 2 2 4 3 2" xfId="58158" xr:uid="{5582FC07-EE21-474F-9157-48F8589AA3B7}"/>
    <cellStyle name="Normal 7 2 2 4 3 2 2" xfId="58159" xr:uid="{9B02BCCC-28A5-435E-A964-E32FD8DC807A}"/>
    <cellStyle name="Normal 7 2 2 4 3 2 2 2" xfId="58160" xr:uid="{10C6272A-469D-44F0-B751-24769391BF05}"/>
    <cellStyle name="Normal 7 2 2 4 3 2 2 2 2" xfId="58161" xr:uid="{2BD07795-B5EA-40B9-B3C5-498A09FF3CAA}"/>
    <cellStyle name="Normal 7 2 2 4 3 2 2 2 3" xfId="58162" xr:uid="{26060AC9-B895-4B59-9790-7F319D38A158}"/>
    <cellStyle name="Normal 7 2 2 4 3 2 2 3" xfId="58163" xr:uid="{B71B830C-A89B-421D-9376-CF7F18EABBB2}"/>
    <cellStyle name="Normal 7 2 2 4 3 2 2 4" xfId="58164" xr:uid="{AF3AE2B8-01B7-4833-BFAD-BFC8F15D8C7A}"/>
    <cellStyle name="Normal 7 2 2 4 3 2 3" xfId="58165" xr:uid="{6A6D39A3-08C2-42C8-AC75-4B6BB61BD690}"/>
    <cellStyle name="Normal 7 2 2 4 3 2 3 2" xfId="58166" xr:uid="{CAD0B9DC-73DD-42CD-94A8-797D5F7F3561}"/>
    <cellStyle name="Normal 7 2 2 4 3 2 3 3" xfId="58167" xr:uid="{FED1C59C-CACE-40A6-9CD5-7F7BCB37FB32}"/>
    <cellStyle name="Normal 7 2 2 4 3 2 4" xfId="58168" xr:uid="{E6CB77B6-9348-49B5-A923-C987ED04B5BD}"/>
    <cellStyle name="Normal 7 2 2 4 3 2 5" xfId="58169" xr:uid="{C689EF9F-26E9-4D88-8606-272594F4CFAD}"/>
    <cellStyle name="Normal 7 2 2 4 3 3" xfId="58170" xr:uid="{7C3C125E-CEB7-4856-A9AD-89BD5A5563EC}"/>
    <cellStyle name="Normal 7 2 2 4 3 3 2" xfId="58171" xr:uid="{D848F517-7B6F-4C78-B36C-464258AE015B}"/>
    <cellStyle name="Normal 7 2 2 4 3 3 2 2" xfId="58172" xr:uid="{C8C9F53B-263C-474A-9195-9D3FF7F0CB8D}"/>
    <cellStyle name="Normal 7 2 2 4 3 3 2 3" xfId="58173" xr:uid="{7908F083-0D8C-464F-BB90-8CF8F2ACEE52}"/>
    <cellStyle name="Normal 7 2 2 4 3 3 3" xfId="58174" xr:uid="{A55D648A-594B-4D3A-8163-75D15EC3C9B5}"/>
    <cellStyle name="Normal 7 2 2 4 3 3 4" xfId="58175" xr:uid="{C71DC3B7-09CC-48B2-BD94-5D8AC6D7F45F}"/>
    <cellStyle name="Normal 7 2 2 4 3 4" xfId="58176" xr:uid="{068A2EC1-ED44-47F9-A3E0-26395E295D7D}"/>
    <cellStyle name="Normal 7 2 2 4 3 4 2" xfId="58177" xr:uid="{4DCEFB8B-E92E-4BAE-BDEC-CD1D3D4E60B7}"/>
    <cellStyle name="Normal 7 2 2 4 3 4 3" xfId="58178" xr:uid="{E62CE794-E449-4968-BC6E-8CEAF8FA6216}"/>
    <cellStyle name="Normal 7 2 2 4 4" xfId="58179" xr:uid="{C8410B06-82FA-4A83-ABBF-4638CE7D5222}"/>
    <cellStyle name="Normal 7 2 2 4 4 2" xfId="58180" xr:uid="{6C2CCCC0-E224-41BF-AF00-4772C0FF95C6}"/>
    <cellStyle name="Normal 7 2 2 4 4 2 2" xfId="58181" xr:uid="{71284A7D-5CF4-4784-B160-14B3C976CAF0}"/>
    <cellStyle name="Normal 7 2 2 4 4 2 2 2" xfId="58182" xr:uid="{9D8915F2-17A3-4C48-8554-3F5320018A65}"/>
    <cellStyle name="Normal 7 2 2 4 4 2 2 2 2" xfId="58183" xr:uid="{9C40B536-2A5C-4E5F-AA79-84A3806E3E12}"/>
    <cellStyle name="Normal 7 2 2 4 4 2 2 2 3" xfId="58184" xr:uid="{6F6A6835-11F1-4927-A4E9-886A7747C1FF}"/>
    <cellStyle name="Normal 7 2 2 4 4 2 2 3" xfId="58185" xr:uid="{EE87B327-8D0D-4BF3-9607-9D054895CE8A}"/>
    <cellStyle name="Normal 7 2 2 4 4 2 2 4" xfId="58186" xr:uid="{2098E39D-1E33-48A8-A4C1-E279D8E272D9}"/>
    <cellStyle name="Normal 7 2 2 4 4 2 3" xfId="58187" xr:uid="{6F060793-8B3D-4C93-9BA4-FDCF3EF964E1}"/>
    <cellStyle name="Normal 7 2 2 4 4 2 3 2" xfId="58188" xr:uid="{926CAB4F-419A-4B49-888B-58B7E32499DF}"/>
    <cellStyle name="Normal 7 2 2 4 4 2 3 3" xfId="58189" xr:uid="{69CFD3BC-2DC0-478F-890D-6CEACEAE0740}"/>
    <cellStyle name="Normal 7 2 2 4 4 2 4" xfId="58190" xr:uid="{EA1CD78E-982F-44DC-8532-89FC7465AF1E}"/>
    <cellStyle name="Normal 7 2 2 4 4 2 5" xfId="58191" xr:uid="{4DE00133-D62D-4B90-B1FB-2E2D7FD290AF}"/>
    <cellStyle name="Normal 7 2 2 4 4 3" xfId="58192" xr:uid="{4B77DCD2-C783-4204-B47E-E158C926356F}"/>
    <cellStyle name="Normal 7 2 2 4 4 3 2" xfId="58193" xr:uid="{A4D995C2-996E-41F6-A0FB-BCB60A278DB6}"/>
    <cellStyle name="Normal 7 2 2 4 4 3 2 2" xfId="58194" xr:uid="{A533DA6C-B553-40E2-A479-2C1F007A044A}"/>
    <cellStyle name="Normal 7 2 2 4 4 3 2 3" xfId="58195" xr:uid="{A175680E-EADD-46C4-B50D-B15AEE92F2ED}"/>
    <cellStyle name="Normal 7 2 2 4 4 4" xfId="58196" xr:uid="{8737D59E-1985-4D37-8BB4-9C3EB4C46F4D}"/>
    <cellStyle name="Normal 7 2 2 4 4 4 2" xfId="58197" xr:uid="{7CC0B0BD-3250-4BED-8876-103952C6686A}"/>
    <cellStyle name="Normal 7 2 2 4 4 4 3" xfId="58198" xr:uid="{21DE10B8-0C56-4F90-AB81-12288137B558}"/>
    <cellStyle name="Normal 7 2 2 4 4 5" xfId="58199" xr:uid="{527C8854-45D1-40DD-B7B0-AA0D83E44819}"/>
    <cellStyle name="Normal 7 2 2 4 4 6" xfId="58200" xr:uid="{7B27BCFB-6A1C-47BA-AE39-7E445BF578E4}"/>
    <cellStyle name="Normal 7 2 2 4 5" xfId="58201" xr:uid="{ECC8948E-5952-4DC2-9E07-2EA4DCD1CED3}"/>
    <cellStyle name="Normal 7 2 2 4 5 2" xfId="58202" xr:uid="{AD9127DB-10A0-4AEE-A882-2B3F0D940D0A}"/>
    <cellStyle name="Normal 7 2 2 4 5 2 2" xfId="58203" xr:uid="{D6D1388F-26D8-438F-852A-3B9560203FA1}"/>
    <cellStyle name="Normal 7 2 2 4 5 2 3" xfId="58204" xr:uid="{1CC6B457-DB10-4012-840C-402CD01BD0A6}"/>
    <cellStyle name="Normal 7 2 2 4 6" xfId="58205" xr:uid="{6D770533-07F3-4831-8BFB-6C5CBC3CDDF0}"/>
    <cellStyle name="Normal 7 2 2 4 6 2" xfId="58206" xr:uid="{7A8068A6-8E97-4DA3-A73E-A291A396BF0C}"/>
    <cellStyle name="Normal 7 2 2 4 6 3" xfId="58207" xr:uid="{80672C35-69BB-4002-B142-3016D2664A52}"/>
    <cellStyle name="Normal 7 2 2 5" xfId="58208" xr:uid="{F3811C4C-65AC-4C7F-8B11-75143B2CC405}"/>
    <cellStyle name="Normal 7 2 2 5 2" xfId="58209" xr:uid="{589C81B2-D803-4511-B730-E292D6C92FB4}"/>
    <cellStyle name="Normal 7 2 2 5 2 2" xfId="58210" xr:uid="{198408E4-65AF-4A17-9C8B-6F4BBA072D15}"/>
    <cellStyle name="Normal 7 2 2 5 2 2 2" xfId="58211" xr:uid="{914E4B8F-8BD3-44FC-BA15-5EBCC25254C5}"/>
    <cellStyle name="Normal 7 2 2 5 2 2 3" xfId="58212" xr:uid="{1B9EA9FB-AE99-4C67-AC6D-7B876E981652}"/>
    <cellStyle name="Normal 7 2 2 5 3" xfId="58213" xr:uid="{B3080BE8-117D-4902-8D37-C9C34EFAF905}"/>
    <cellStyle name="Normal 7 2 2 5 3 2" xfId="58214" xr:uid="{1A081C96-5AE8-448D-96FE-69B12B1EB1E2}"/>
    <cellStyle name="Normal 7 2 2 5 3 3" xfId="58215" xr:uid="{E8704A37-28FC-4D79-B5E3-A7EC0F2327FC}"/>
    <cellStyle name="Normal 7 2 2 6" xfId="58216" xr:uid="{9CAED237-D1A9-4C48-93E3-DCACCB539B16}"/>
    <cellStyle name="Normal 7 2 2 6 2" xfId="58217" xr:uid="{A0ABAD36-857C-4115-A625-648B2D78F33C}"/>
    <cellStyle name="Normal 7 2 2 6 2 2" xfId="58218" xr:uid="{959E7D94-F162-4A36-B1EC-F2F23487BCF9}"/>
    <cellStyle name="Normal 7 2 2 6 2 2 2" xfId="58219" xr:uid="{4794E4CA-3B02-43EC-86E3-54547F3F994C}"/>
    <cellStyle name="Normal 7 2 2 6 2 3" xfId="58220" xr:uid="{9107335C-C649-4927-8236-5A7259718311}"/>
    <cellStyle name="Normal 7 2 2 6 3" xfId="58221" xr:uid="{804F29AD-B86D-4FA1-8129-9E0CAEF6885E}"/>
    <cellStyle name="Normal 7 2 2 6 3 2" xfId="58222" xr:uid="{55BC7137-7E58-4411-B26D-202E488404D1}"/>
    <cellStyle name="Normal 7 2 2 6 3 2 2" xfId="58223" xr:uid="{359790A3-C80F-4437-8B73-1209A5A3C173}"/>
    <cellStyle name="Normal 7 2 2 6 3 2 3" xfId="58224" xr:uid="{945065BC-CAE2-4A3A-9DEB-A269E561DB65}"/>
    <cellStyle name="Normal 7 2 2 6 3 3" xfId="58225" xr:uid="{D53D3AA2-1032-4B83-AE4A-23D0DADEC6CA}"/>
    <cellStyle name="Normal 7 2 2 6 3 4" xfId="58226" xr:uid="{CEEC00B4-052C-4A79-8FBE-68A62C981C21}"/>
    <cellStyle name="Normal 7 2 2 6 4" xfId="58227" xr:uid="{54981E71-B049-4FD6-8C6F-D54CEF1BC7F9}"/>
    <cellStyle name="Normal 7 2 2 6 4 2" xfId="58228" xr:uid="{66036900-CCCC-4268-B105-053C813856FD}"/>
    <cellStyle name="Normal 7 2 2 6 4 3" xfId="58229" xr:uid="{40257483-490D-463C-9485-131957700DF0}"/>
    <cellStyle name="Normal 7 2 2 7" xfId="58230" xr:uid="{909D7A2B-C9CB-4CD1-9040-1E6BE38D5E67}"/>
    <cellStyle name="Normal 7 2 2 7 2" xfId="58231" xr:uid="{AF701EEA-BEBC-4928-A1B6-72E93F3F892C}"/>
    <cellStyle name="Normal 7 2 2 7 2 2" xfId="58232" xr:uid="{75513647-96F5-44FD-B00C-90EEEDA075B1}"/>
    <cellStyle name="Normal 7 2 2 7 2 2 2" xfId="58233" xr:uid="{AD98C963-1A2C-4FA0-AC3A-E8480C2DA358}"/>
    <cellStyle name="Normal 7 2 2 7 2 2 3" xfId="58234" xr:uid="{94D652D6-D2B8-447D-BB13-7B09C8297425}"/>
    <cellStyle name="Normal 7 2 2 7 2 3" xfId="58235" xr:uid="{4B1997B4-690C-4024-B8E9-6BFE0A3D1A08}"/>
    <cellStyle name="Normal 7 2 2 7 2 4" xfId="58236" xr:uid="{E60D0657-D563-4FBA-BCB5-79840A3E8C55}"/>
    <cellStyle name="Normal 7 2 2 7 3" xfId="58237" xr:uid="{486C32EE-A10F-4438-A582-2A9ED70D003C}"/>
    <cellStyle name="Normal 7 2 2 7 3 2" xfId="58238" xr:uid="{69892D2F-7428-4B95-AFFF-1595DA3B3AA4}"/>
    <cellStyle name="Normal 7 2 2 7 3 3" xfId="58239" xr:uid="{560D12A8-F3F1-4D6F-AB9D-E1EED92E3F11}"/>
    <cellStyle name="Normal 7 2 2 7 4" xfId="58240" xr:uid="{03C35C9D-E160-40D5-9F04-8E95831A5347}"/>
    <cellStyle name="Normal 7 2 2 7 5" xfId="58241" xr:uid="{0D0E731A-B160-442C-A536-036C6AB22AAC}"/>
    <cellStyle name="Normal 7 2 2 8" xfId="58242" xr:uid="{F0FA5A39-FA09-4ED7-8B32-7FC355F6C71C}"/>
    <cellStyle name="Normal 7 2 2 8 2" xfId="58243" xr:uid="{6D4B97A3-D7EA-46E2-AA88-9F01E5E79BFE}"/>
    <cellStyle name="Normal 7 2 2 8 2 2" xfId="58244" xr:uid="{241208C2-558E-4B0B-B94D-A2C8AFE2A2A1}"/>
    <cellStyle name="Normal 7 2 2 8 3" xfId="58245" xr:uid="{F2A94F36-5E78-42D5-BEA3-14A25BE32296}"/>
    <cellStyle name="Normal 7 2 2 9" xfId="58246" xr:uid="{486AE73C-BB86-4F61-A32A-F462ED8EEF6A}"/>
    <cellStyle name="Normal 7 2 2 9 2" xfId="58247" xr:uid="{1FFD9BC5-4A3A-4E19-9EE3-BAA0AEABC16F}"/>
    <cellStyle name="Normal 7 2 2 9 2 2" xfId="58248" xr:uid="{886EF974-7D58-4A33-9AFA-A72854F88736}"/>
    <cellStyle name="Normal 7 2 2 9 2 2 2" xfId="58249" xr:uid="{FDA3EDED-6E67-4A94-832B-136507CF0983}"/>
    <cellStyle name="Normal 7 2 2 9 2 2 3" xfId="58250" xr:uid="{7050DF65-AC8E-4A0A-9804-8AD0991C863B}"/>
    <cellStyle name="Normal 7 2 2 9 2 3" xfId="58251" xr:uid="{ED90BF7C-C910-4C94-BB57-A22EC8502CE8}"/>
    <cellStyle name="Normal 7 2 2 9 2 4" xfId="58252" xr:uid="{389B3942-312C-4C3C-A4AF-D9C4C6529C10}"/>
    <cellStyle name="Normal 7 2 2 9 3" xfId="58253" xr:uid="{D04E8AE1-8699-4A4C-A442-AEC5B6F0B7ED}"/>
    <cellStyle name="Normal 7 2 2 9 3 2" xfId="58254" xr:uid="{3F2777E6-1A84-4B20-BFCA-DE00120C5A9D}"/>
    <cellStyle name="Normal 7 2 2 9 3 3" xfId="58255" xr:uid="{E7DA64E4-A9F6-4B8A-814E-137A497690B8}"/>
    <cellStyle name="Normal 7 2 2 9 4" xfId="58256" xr:uid="{03C50E17-A8AA-450B-A8FE-1C9C763D04B4}"/>
    <cellStyle name="Normal 7 2 2 9 5" xfId="58257" xr:uid="{C3483BC6-6D82-41F2-B073-59AB25E79AB2}"/>
    <cellStyle name="Normal 7 2 3" xfId="2914" xr:uid="{D6F58E51-C1F0-468F-B2EE-A5ED101FFA96}"/>
    <cellStyle name="Normal 7 2 3 2" xfId="58258" xr:uid="{A0590B67-63AA-4C0B-B0BB-37527740AA5D}"/>
    <cellStyle name="Normal 7 2 3 2 2" xfId="58259" xr:uid="{31234410-5375-448F-ADF2-7A1CFC7D6C56}"/>
    <cellStyle name="Normal 7 2 3 2 3" xfId="58260" xr:uid="{7ECD2C43-9BF8-4953-925E-99FD05B5FFF1}"/>
    <cellStyle name="Normal 7 2 4" xfId="2915" xr:uid="{D7ABBC87-86A1-49FD-B534-DF8B4C0F08FD}"/>
    <cellStyle name="Normal 7 2 4 2" xfId="58261" xr:uid="{353CD134-B814-4E2A-BC17-1C81D9F90401}"/>
    <cellStyle name="Normal 7 2 4 3" xfId="58262" xr:uid="{ACDA0916-5A46-492D-AE63-51CF53803F60}"/>
    <cellStyle name="Normal 7 2 5" xfId="2916" xr:uid="{6B3AC7DB-A140-4CD4-8054-25660D9980EE}"/>
    <cellStyle name="Normal 7 20" xfId="58263" xr:uid="{FDF2A7D0-E2ED-47C8-B61B-9E9EA6367ABD}"/>
    <cellStyle name="Normal 7 20 2" xfId="58264" xr:uid="{43587D1E-E15F-494F-9111-EB404FBF9E3C}"/>
    <cellStyle name="Normal 7 20 2 2" xfId="58265" xr:uid="{8F1B7148-F868-4C58-95DE-A3C8AB02C15E}"/>
    <cellStyle name="Normal 7 20 2 2 2" xfId="58266" xr:uid="{4F0B5465-460B-4BAA-A98A-7784109CECB3}"/>
    <cellStyle name="Normal 7 20 2 2 3" xfId="58267" xr:uid="{75DC4643-20E4-4222-8C35-137556E75CDC}"/>
    <cellStyle name="Normal 7 20 2 3" xfId="58268" xr:uid="{B4143ADA-A3C2-4A87-BF5E-9C65C166262A}"/>
    <cellStyle name="Normal 7 20 2 4" xfId="58269" xr:uid="{B939901C-569E-4EAF-BDC7-7C7D0868D6D6}"/>
    <cellStyle name="Normal 7 20 3" xfId="58270" xr:uid="{59D04DE0-A281-42A9-9074-B28FB8DFBDD3}"/>
    <cellStyle name="Normal 7 20 3 2" xfId="58271" xr:uid="{39397E4A-C712-4E8C-B882-FFB44267438B}"/>
    <cellStyle name="Normal 7 20 3 3" xfId="58272" xr:uid="{AC162CA4-3A01-45C0-810F-8C112F97B8CC}"/>
    <cellStyle name="Normal 7 20 4" xfId="58273" xr:uid="{2E185D0B-4C92-4894-AB53-11F50DBB7760}"/>
    <cellStyle name="Normal 7 20 5" xfId="58274" xr:uid="{318D296F-AD93-485B-A199-20CC0D92C719}"/>
    <cellStyle name="Normal 7 21" xfId="58275" xr:uid="{920560E0-405B-4629-81F8-6F6338C87B06}"/>
    <cellStyle name="Normal 7 21 2" xfId="58276" xr:uid="{4D7B8912-4B92-4F4C-A312-A24655E7DD5C}"/>
    <cellStyle name="Normal 7 21 2 2" xfId="58277" xr:uid="{9AFF6751-833F-4528-ACAA-E31C4679EA68}"/>
    <cellStyle name="Normal 7 21 3" xfId="58278" xr:uid="{E6F8CA24-DF32-4350-A9CB-D990007AB99C}"/>
    <cellStyle name="Normal 7 22" xfId="58279" xr:uid="{702057F9-02E3-4AB8-B96E-A83676F0951A}"/>
    <cellStyle name="Normal 7 22 2" xfId="58280" xr:uid="{6AB4C166-C89F-44E2-8C87-7F5D2494A484}"/>
    <cellStyle name="Normal 7 22 2 2" xfId="58281" xr:uid="{8799F135-4EE2-408E-9CB8-D392FA22BBDE}"/>
    <cellStyle name="Normal 7 22 2 3" xfId="58282" xr:uid="{5C4294A0-9CD9-4004-A89E-3F6200D682F0}"/>
    <cellStyle name="Normal 7 22 3" xfId="58283" xr:uid="{F56EBE14-EC1A-49C0-96D9-304408D0C6E5}"/>
    <cellStyle name="Normal 7 22 4" xfId="58284" xr:uid="{3BA6D890-2428-4737-99B4-6F7733E05129}"/>
    <cellStyle name="Normal 7 23" xfId="58285" xr:uid="{D657FB47-3235-42D3-B766-819CA2BC54B1}"/>
    <cellStyle name="Normal 7 24" xfId="58286" xr:uid="{96D6C19F-BC0D-419F-A112-33CBE8CD743C}"/>
    <cellStyle name="Normal 7 3" xfId="2917" xr:uid="{5526CB3D-3605-4896-B45B-E90BF7F2585B}"/>
    <cellStyle name="Normal 7 3 2" xfId="2918" xr:uid="{05388F3C-B774-4BAF-9079-63FB23980A98}"/>
    <cellStyle name="Normal 7 3 2 2" xfId="58287" xr:uid="{85F5B6E2-36EF-47B0-9540-87CD54D57146}"/>
    <cellStyle name="Normal 7 3 2 2 2" xfId="58288" xr:uid="{7C4F832C-641C-42FD-A440-0E19E30070D6}"/>
    <cellStyle name="Normal 7 3 2 2 3" xfId="58289" xr:uid="{A9A5D759-80C7-437D-AD88-3106215516EA}"/>
    <cellStyle name="Normal 7 3 3" xfId="58290" xr:uid="{6048820C-49F5-4463-ADBC-2B2751A90AA8}"/>
    <cellStyle name="Normal 7 3 3 2" xfId="58291" xr:uid="{ADB9F186-1691-49DC-9971-892FE3D07466}"/>
    <cellStyle name="Normal 7 3 3 3" xfId="58292" xr:uid="{12CCEDEB-C98D-44E8-AE9C-06A5C944D2FF}"/>
    <cellStyle name="Normal 7 4" xfId="2919" xr:uid="{7DCCFBA9-8563-49F8-A69B-153C75D3ECB1}"/>
    <cellStyle name="Normal 7 4 2" xfId="2920" xr:uid="{336E8847-D413-45E6-930C-F3EABB57AC9F}"/>
    <cellStyle name="Normal 7 4 2 2" xfId="58293" xr:uid="{ACF6359B-F796-435F-8D43-EBF34E124AA7}"/>
    <cellStyle name="Normal 7 4 2 2 2" xfId="58294" xr:uid="{98E2B606-2BBF-48A9-8965-6532C030C9D2}"/>
    <cellStyle name="Normal 7 4 2 2 3" xfId="58295" xr:uid="{F505AA72-B749-4F1D-AA0D-D0E998A53F4D}"/>
    <cellStyle name="Normal 7 4 3" xfId="58296" xr:uid="{CDDB3C41-DEB0-40B5-80D7-C036D0490BCB}"/>
    <cellStyle name="Normal 7 4 3 2" xfId="58297" xr:uid="{997A8AD8-E66A-45AB-B180-6200F48301B1}"/>
    <cellStyle name="Normal 7 4 3 3" xfId="58298" xr:uid="{3613B3D7-4339-44E4-B899-4C8C221117F4}"/>
    <cellStyle name="Normal 7 5" xfId="2921" xr:uid="{85E404B3-22C4-4CD7-8D8D-F577FF686CB5}"/>
    <cellStyle name="Normal 7 5 2" xfId="2922" xr:uid="{0933BD69-F374-4980-B6F7-CB6AC9479CD7}"/>
    <cellStyle name="Normal 7 5 2 2" xfId="58299" xr:uid="{07940344-9CC3-43CF-A10A-1973CA863FB9}"/>
    <cellStyle name="Normal 7 5 2 2 2" xfId="58300" xr:uid="{B694BFA5-FF58-43A0-9F6D-97488FE08CB3}"/>
    <cellStyle name="Normal 7 5 2 2 3" xfId="58301" xr:uid="{16137A0B-1784-46F5-888A-93202CC1D576}"/>
    <cellStyle name="Normal 7 5 3" xfId="58302" xr:uid="{F8740D45-2C47-44F7-BD59-55E7E440E593}"/>
    <cellStyle name="Normal 7 5 3 2" xfId="58303" xr:uid="{55053273-B9E6-4865-AEC0-7D739C96A382}"/>
    <cellStyle name="Normal 7 5 3 3" xfId="58304" xr:uid="{EC0823FE-9898-455A-8E2E-91F269058235}"/>
    <cellStyle name="Normal 7 6" xfId="2923" xr:uid="{B631E007-CF18-4650-A9C4-C750CE80854A}"/>
    <cellStyle name="Normal 7 6 2" xfId="2924" xr:uid="{6686DBCB-858A-4BD8-A62B-41DF9AE30A93}"/>
    <cellStyle name="Normal 7 6 2 2" xfId="58305" xr:uid="{1D957B09-A8C7-431E-957F-F4512BA9115B}"/>
    <cellStyle name="Normal 7 6 2 2 2" xfId="58306" xr:uid="{2BC4F449-5C16-444C-8158-559A10AB9667}"/>
    <cellStyle name="Normal 7 6 2 2 3" xfId="58307" xr:uid="{01BDDC7A-ED3E-42FD-B2A9-60DFD14DA3D2}"/>
    <cellStyle name="Normal 7 6 3" xfId="58308" xr:uid="{E46D0F13-5350-4D1A-88CA-58C130A9C11B}"/>
    <cellStyle name="Normal 7 6 3 2" xfId="58309" xr:uid="{10DCB8FC-A78A-4AEA-836C-76321FE22478}"/>
    <cellStyle name="Normal 7 6 3 3" xfId="58310" xr:uid="{3EC76DEA-2F36-4103-A0F3-AD56FCB3A146}"/>
    <cellStyle name="Normal 7 7" xfId="2925" xr:uid="{BDBC9351-4392-458A-9DD2-D2724EA0EE22}"/>
    <cellStyle name="Normal 7 7 2" xfId="2926" xr:uid="{E76CC7FA-AD42-40E5-B2FA-D6BC0E96B930}"/>
    <cellStyle name="Normal 7 7 2 2" xfId="58311" xr:uid="{D130A88E-F146-45F7-9630-6446CB09489A}"/>
    <cellStyle name="Normal 7 7 2 2 2" xfId="58312" xr:uid="{19F3017F-47CD-4C5A-89FA-DC2D36C44C4F}"/>
    <cellStyle name="Normal 7 7 2 2 2 2" xfId="58313" xr:uid="{ACC55077-0B25-4800-BF4C-2DE9488E93F5}"/>
    <cellStyle name="Normal 7 7 2 2 2 2 2" xfId="58314" xr:uid="{C74AA1FC-AD97-4F31-966D-DF3A70C7196E}"/>
    <cellStyle name="Normal 7 7 2 2 2 2 2 2" xfId="58315" xr:uid="{6ABBF9D4-0B6C-4676-9E08-F493C157D241}"/>
    <cellStyle name="Normal 7 7 2 2 2 2 2 3" xfId="58316" xr:uid="{B009CC8B-CBA0-4025-AE6D-84F24A78D672}"/>
    <cellStyle name="Normal 7 7 2 2 2 3" xfId="58317" xr:uid="{7104EDD1-AF19-41E8-9B38-4459C3BA1C35}"/>
    <cellStyle name="Normal 7 7 2 2 2 3 2" xfId="58318" xr:uid="{CA28BC2C-AD7F-4C6D-ABF8-68A5C4D16301}"/>
    <cellStyle name="Normal 7 7 2 2 2 3 3" xfId="58319" xr:uid="{2BD4490B-8BA5-413B-A220-C3ACCBA556CA}"/>
    <cellStyle name="Normal 7 7 2 2 3" xfId="58320" xr:uid="{24CE6802-56F9-42E6-AF8F-1256B76E6B47}"/>
    <cellStyle name="Normal 7 7 2 2 3 2" xfId="58321" xr:uid="{4DA3B6BD-A807-42ED-A1D1-375161C3B517}"/>
    <cellStyle name="Normal 7 7 2 2 3 2 2" xfId="58322" xr:uid="{AB1E5B4B-F8E5-474E-9D86-FFF51C7B669C}"/>
    <cellStyle name="Normal 7 7 2 2 3 2 3" xfId="58323" xr:uid="{0F0A2CCC-5A36-4230-8141-D99A196B82F9}"/>
    <cellStyle name="Normal 7 7 2 2 4" xfId="58324" xr:uid="{0C707DB8-7A25-4581-B729-0EB14B86E1D0}"/>
    <cellStyle name="Normal 7 7 2 2 4 2" xfId="58325" xr:uid="{2E087D40-655F-47F2-8EE7-99EFC416C121}"/>
    <cellStyle name="Normal 7 7 2 2 4 3" xfId="58326" xr:uid="{9374190C-5945-474E-9847-6FF367EE8CE8}"/>
    <cellStyle name="Normal 7 7 2 3" xfId="58327" xr:uid="{CDC9501E-29F5-4442-AD2F-E733798DD7E1}"/>
    <cellStyle name="Normal 7 7 2 3 2" xfId="58328" xr:uid="{89CEC710-5F79-420F-B133-E4B21AF208C9}"/>
    <cellStyle name="Normal 7 7 2 3 2 2" xfId="58329" xr:uid="{E7329451-3C70-41F9-BC04-65C9224FDD4C}"/>
    <cellStyle name="Normal 7 7 2 3 2 2 2" xfId="58330" xr:uid="{468C21BF-E1B6-4741-B0CD-FB86D3239D87}"/>
    <cellStyle name="Normal 7 7 2 3 2 2 2 2" xfId="58331" xr:uid="{3AB1C448-EDC8-4EC6-9483-A10259BA1D0E}"/>
    <cellStyle name="Normal 7 7 2 3 2 2 2 3" xfId="58332" xr:uid="{C16E91A8-F0E3-4FA1-808A-2B176257A43B}"/>
    <cellStyle name="Normal 7 7 2 3 2 3" xfId="58333" xr:uid="{127CC155-EA6E-44A5-93EA-515C7B323991}"/>
    <cellStyle name="Normal 7 7 2 3 2 3 2" xfId="58334" xr:uid="{13B7DBB9-EC94-44EA-B8E4-82536A372B2F}"/>
    <cellStyle name="Normal 7 7 2 3 2 3 3" xfId="58335" xr:uid="{845CABDB-D1F9-4B8F-B00D-38933BD9039C}"/>
    <cellStyle name="Normal 7 7 2 3 3" xfId="58336" xr:uid="{69A329CE-5178-414B-A049-9471432B3F2B}"/>
    <cellStyle name="Normal 7 7 2 3 3 2" xfId="58337" xr:uid="{AF68C28D-B879-4322-9DC0-CE75BFA793F0}"/>
    <cellStyle name="Normal 7 7 2 3 3 2 2" xfId="58338" xr:uid="{C9709F10-0CA4-44FF-A72E-96F48A6D7731}"/>
    <cellStyle name="Normal 7 7 2 3 3 2 2 2" xfId="58339" xr:uid="{188844EF-0DC9-4E89-805C-0CC93DB3C075}"/>
    <cellStyle name="Normal 7 7 2 3 3 2 2 3" xfId="58340" xr:uid="{991E193E-30FF-4B73-B56C-4AE7293DB50B}"/>
    <cellStyle name="Normal 7 7 2 3 3 2 3" xfId="58341" xr:uid="{502699BD-0CAF-48C7-868D-91C7AF349AC5}"/>
    <cellStyle name="Normal 7 7 2 3 3 2 4" xfId="58342" xr:uid="{48684C78-FB5E-44B7-8711-D11C90BDB552}"/>
    <cellStyle name="Normal 7 7 2 3 3 3" xfId="58343" xr:uid="{544D4AA5-8E92-46EE-89F3-458DDCDC79EC}"/>
    <cellStyle name="Normal 7 7 2 3 3 3 2" xfId="58344" xr:uid="{2EB19A5D-E662-4E49-8412-EEF77EDDEAD6}"/>
    <cellStyle name="Normal 7 7 2 3 3 3 3" xfId="58345" xr:uid="{920681C8-5078-4A8E-9EA0-76A2BD2190CA}"/>
    <cellStyle name="Normal 7 7 2 3 4" xfId="58346" xr:uid="{323C9EF5-518E-40F4-9D96-71E973EFD826}"/>
    <cellStyle name="Normal 7 7 2 3 4 2" xfId="58347" xr:uid="{313C6560-A2CB-4285-857A-B8EB22C298BB}"/>
    <cellStyle name="Normal 7 7 2 3 4 2 2" xfId="58348" xr:uid="{CF94DDA0-B6CD-41A5-AC7F-5135838453A1}"/>
    <cellStyle name="Normal 7 7 2 3 4 2 3" xfId="58349" xr:uid="{A2D3A478-4501-49BE-B112-29032D8EB608}"/>
    <cellStyle name="Normal 7 7 2 3 5" xfId="58350" xr:uid="{FF02FF8F-DB0D-488B-8EA3-9F5716C8B437}"/>
    <cellStyle name="Normal 7 7 2 4" xfId="58351" xr:uid="{DE81605E-E499-4F6D-B4FD-64DE9D238437}"/>
    <cellStyle name="Normal 7 7 2 4 2" xfId="58352" xr:uid="{9DE0BE9E-C215-4699-9C5E-38EB10703EB7}"/>
    <cellStyle name="Normal 7 7 2 4 2 2" xfId="58353" xr:uid="{653CED06-B7D1-475B-B05E-26BFAD712A76}"/>
    <cellStyle name="Normal 7 7 2 4 2 2 2" xfId="58354" xr:uid="{290834F0-435C-456F-8C19-369AC1C69824}"/>
    <cellStyle name="Normal 7 7 2 4 2 2 3" xfId="58355" xr:uid="{5A178883-96C1-4BFE-B96A-80453EC0924C}"/>
    <cellStyle name="Normal 7 7 2 4 3" xfId="58356" xr:uid="{04F38753-325E-408F-958E-F39E6A0F23C0}"/>
    <cellStyle name="Normal 7 7 2 4 3 2" xfId="58357" xr:uid="{6687C551-1AB4-4B3B-A69B-37F73FA08CF8}"/>
    <cellStyle name="Normal 7 7 2 4 3 3" xfId="58358" xr:uid="{8F8A4A57-8D61-4E1A-A67F-4C35CA9989EF}"/>
    <cellStyle name="Normal 7 7 2 5" xfId="58359" xr:uid="{53CDE564-EBFA-4E1C-B0C8-EA6C718E9E86}"/>
    <cellStyle name="Normal 7 7 2 5 2" xfId="58360" xr:uid="{BD35E945-B2AB-47E5-AB21-4EDD4CA9F1E4}"/>
    <cellStyle name="Normal 7 7 2 5 2 2" xfId="58361" xr:uid="{541974BC-02DA-4FBD-9A5A-E3578E2EB359}"/>
    <cellStyle name="Normal 7 7 2 5 2 2 2" xfId="58362" xr:uid="{B0762AD5-8EA4-4D9C-8170-29746A8C3AC4}"/>
    <cellStyle name="Normal 7 7 2 5 2 3" xfId="58363" xr:uid="{14C2C700-3898-4CEE-93D3-F86052A9E3DC}"/>
    <cellStyle name="Normal 7 7 2 5 3" xfId="58364" xr:uid="{88659345-4BD0-4D73-A80D-8ACBA0FDC84A}"/>
    <cellStyle name="Normal 7 7 2 5 3 2" xfId="58365" xr:uid="{D7070253-FEB9-46AF-9955-DF510CC7EABC}"/>
    <cellStyle name="Normal 7 7 2 5 4" xfId="58366" xr:uid="{5858FB92-49BE-483B-B8C1-AC395EB981DE}"/>
    <cellStyle name="Normal 7 7 2 6" xfId="58367" xr:uid="{873FCBEF-2365-45AC-8C78-3178FB5A9CBC}"/>
    <cellStyle name="Normal 7 7 2 6 2" xfId="58368" xr:uid="{55CC2DDC-6F50-4E5F-88E2-D084F9170164}"/>
    <cellStyle name="Normal 7 7 2 6 2 2" xfId="58369" xr:uid="{DA6258F3-FB3D-4A23-A701-427434A75199}"/>
    <cellStyle name="Normal 7 7 2 6 2 2 2" xfId="58370" xr:uid="{37EB09B3-1E0E-4942-9284-D51B5A184B1C}"/>
    <cellStyle name="Normal 7 7 2 6 2 3" xfId="58371" xr:uid="{1E26886D-2729-4ACF-BE86-6FAF6102500C}"/>
    <cellStyle name="Normal 7 7 2 6 3" xfId="58372" xr:uid="{CCB251C4-3C48-42D0-893A-C7CC0BE023FA}"/>
    <cellStyle name="Normal 7 7 2 6 3 2" xfId="58373" xr:uid="{01169AAE-3241-4C31-93F9-4ABBC0AEBA1D}"/>
    <cellStyle name="Normal 7 7 2 6 4" xfId="58374" xr:uid="{1ABB261C-45CD-492E-8230-5A253FCBFA32}"/>
    <cellStyle name="Normal 7 7 2 7" xfId="58375" xr:uid="{FC8FA98E-CB78-418A-924C-7A15EA08C975}"/>
    <cellStyle name="Normal 7 7 2 7 2" xfId="58376" xr:uid="{7E6D6828-28FC-4909-934D-4A205930E2E5}"/>
    <cellStyle name="Normal 7 7 2 7 2 2" xfId="58377" xr:uid="{B9AD8058-C385-4302-B901-0C882008C603}"/>
    <cellStyle name="Normal 7 7 2 7 2 3" xfId="58378" xr:uid="{472D2806-EC14-48E3-B20D-71A7899CB946}"/>
    <cellStyle name="Normal 7 7 2 7 3" xfId="58379" xr:uid="{5DFA125D-FB08-4FD4-8880-D5B8973766EC}"/>
    <cellStyle name="Normal 7 7 2 7 4" xfId="58380" xr:uid="{DDCFE706-05FC-49BC-B78D-5ABF9D165F59}"/>
    <cellStyle name="Normal 7 7 2 8" xfId="58381" xr:uid="{84CDEBB6-71B1-4E0A-A432-DA3788BAC407}"/>
    <cellStyle name="Normal 7 7 2 8 2" xfId="58382" xr:uid="{1E911A4A-4F75-432D-8C3C-70A8A3BFF270}"/>
    <cellStyle name="Normal 7 7 2 8 3" xfId="58383" xr:uid="{4865A34C-BEEB-4B17-8BF2-DFFE4B7CC317}"/>
    <cellStyle name="Normal 7 7 3" xfId="58384" xr:uid="{B1A63D2D-5B34-4BA0-9EF9-079A9BE1D5FD}"/>
    <cellStyle name="Normal 7 7 3 2" xfId="58385" xr:uid="{CE6050E8-D937-491E-A892-1BA66C572FC0}"/>
    <cellStyle name="Normal 7 7 3 2 2" xfId="58386" xr:uid="{4A54A508-F1E6-4185-A43F-E0007D030986}"/>
    <cellStyle name="Normal 7 7 3 2 2 2" xfId="58387" xr:uid="{021DA983-25A3-469C-89E8-7D14745D0FD4}"/>
    <cellStyle name="Normal 7 7 3 2 2 2 2" xfId="58388" xr:uid="{B6FB9476-1D0A-40B1-A063-34E4AF3EB7D5}"/>
    <cellStyle name="Normal 7 7 3 2 2 2 3" xfId="58389" xr:uid="{08DFE072-AD6D-45F8-A3E4-E04C4E2292F8}"/>
    <cellStyle name="Normal 7 7 3 2 3" xfId="58390" xr:uid="{02B71605-2D23-4330-B978-88EB36762012}"/>
    <cellStyle name="Normal 7 7 3 2 3 2" xfId="58391" xr:uid="{594D3391-F9A8-473C-B342-7DEF5F96DCB7}"/>
    <cellStyle name="Normal 7 7 3 2 3 3" xfId="58392" xr:uid="{05A76D1F-7B60-4787-BC8B-91CE5633CA57}"/>
    <cellStyle name="Normal 7 7 3 3" xfId="58393" xr:uid="{AEAED574-5DA4-4681-B5D7-A05C370242D9}"/>
    <cellStyle name="Normal 7 7 3 3 2" xfId="58394" xr:uid="{475724A2-EECB-4D22-A8FC-6ABCC7DD18AE}"/>
    <cellStyle name="Normal 7 7 3 3 2 2" xfId="58395" xr:uid="{CF849CD5-D8D3-495A-BBF1-A48F72EB803B}"/>
    <cellStyle name="Normal 7 7 3 3 2 3" xfId="58396" xr:uid="{C1CF2840-ADD8-4047-8236-39949DDC9FAE}"/>
    <cellStyle name="Normal 7 7 3 4" xfId="58397" xr:uid="{AE13B9F5-7BBF-4BBB-A017-462D86A6F7A7}"/>
    <cellStyle name="Normal 7 7 3 4 2" xfId="58398" xr:uid="{5836011A-7EF8-433D-94C7-DD4A1DA2BFB2}"/>
    <cellStyle name="Normal 7 7 3 4 3" xfId="58399" xr:uid="{89B593A9-95DF-49CB-BA24-85C52EAC5D91}"/>
    <cellStyle name="Normal 7 7 4" xfId="58400" xr:uid="{BE42B3EC-D6EC-4E44-9890-E288E3D1A83B}"/>
    <cellStyle name="Normal 7 7 4 2" xfId="58401" xr:uid="{8E1A138C-5FFE-4BFC-8D0E-EB4FD785F99D}"/>
    <cellStyle name="Normal 7 7 4 2 2" xfId="58402" xr:uid="{B6FA66F9-B79E-4952-9F8F-DDCADECCA78F}"/>
    <cellStyle name="Normal 7 7 4 2 2 2" xfId="58403" xr:uid="{6B83F71D-77A9-43BC-BC13-1BA96FA1995A}"/>
    <cellStyle name="Normal 7 7 4 2 2 3" xfId="58404" xr:uid="{3087CF2A-0136-45EC-A8A7-68CB42E7AB38}"/>
    <cellStyle name="Normal 7 7 4 3" xfId="58405" xr:uid="{01A0739D-8843-4CFA-94CF-2BBBEBF0D3AF}"/>
    <cellStyle name="Normal 7 7 4 3 2" xfId="58406" xr:uid="{A7FB4AD3-3912-4F27-B475-73FD244832A7}"/>
    <cellStyle name="Normal 7 7 4 3 3" xfId="58407" xr:uid="{227F78FE-2483-42FB-B741-F28B51D363F7}"/>
    <cellStyle name="Normal 7 7 4 4" xfId="58408" xr:uid="{B0124035-5FF7-49C0-91CD-D95AAAE37532}"/>
    <cellStyle name="Normal 7 7 5" xfId="58409" xr:uid="{1E93BE5D-0325-4D86-839D-D227D183D998}"/>
    <cellStyle name="Normal 7 7 5 2" xfId="58410" xr:uid="{628EA79B-0EBC-41CF-B455-3ED17F0254B4}"/>
    <cellStyle name="Normal 7 7 5 2 2" xfId="58411" xr:uid="{751E1A2A-BE35-4F07-9A08-1905733F606F}"/>
    <cellStyle name="Normal 7 7 5 2 2 2" xfId="58412" xr:uid="{4DFABB64-D5A0-407E-BA0E-B9E6382E3286}"/>
    <cellStyle name="Normal 7 7 5 2 2 3" xfId="58413" xr:uid="{492FFB66-0A84-4E50-B484-CBBECD12CAC5}"/>
    <cellStyle name="Normal 7 7 5 3" xfId="58414" xr:uid="{86B58645-C75B-4AE3-92B4-584903A1D8BB}"/>
    <cellStyle name="Normal 7 7 5 3 2" xfId="58415" xr:uid="{EBC8CEF2-1CD8-479A-87EA-B50DBAF3C7D0}"/>
    <cellStyle name="Normal 7 7 5 3 3" xfId="58416" xr:uid="{98CE48DA-2276-4B8F-B6CE-FC7738C61AA5}"/>
    <cellStyle name="Normal 7 7 6" xfId="58417" xr:uid="{D8F78C68-E97F-4F4B-B917-3660E136EA33}"/>
    <cellStyle name="Normal 7 7 6 2" xfId="58418" xr:uid="{F2E294E5-2E54-4DD2-B617-6F4E2C52C7CF}"/>
    <cellStyle name="Normal 7 7 6 2 2" xfId="58419" xr:uid="{4F62AB34-F873-4B8A-B47D-A35CF6E050AB}"/>
    <cellStyle name="Normal 7 7 6 2 2 2" xfId="58420" xr:uid="{5A6F77FA-DD8B-41B0-B967-C1221999D169}"/>
    <cellStyle name="Normal 7 7 6 2 3" xfId="58421" xr:uid="{2DFFE7CD-8388-4845-8083-8B7E5696AEF0}"/>
    <cellStyle name="Normal 7 7 6 3" xfId="58422" xr:uid="{F00960DC-8433-4DC0-8106-088D9CF61C1D}"/>
    <cellStyle name="Normal 7 7 6 3 2" xfId="58423" xr:uid="{476F3D03-483B-4FB6-8592-C75D69A81482}"/>
    <cellStyle name="Normal 7 7 6 4" xfId="58424" xr:uid="{13BA7EEE-4D62-4DBC-A28D-8945008BD340}"/>
    <cellStyle name="Normal 7 7 7" xfId="58425" xr:uid="{7E8B0651-B049-4624-B2F3-17699F320AAB}"/>
    <cellStyle name="Normal 7 7 7 2" xfId="58426" xr:uid="{EBB835F5-3301-4793-A2CC-5139746A2F88}"/>
    <cellStyle name="Normal 7 7 7 2 2" xfId="58427" xr:uid="{64C5E068-55F9-43D5-AA18-214A13FE1EA7}"/>
    <cellStyle name="Normal 7 7 7 2 2 2" xfId="58428" xr:uid="{A5B69F2A-169C-4B77-B8E6-6ACA20A1D40B}"/>
    <cellStyle name="Normal 7 7 7 2 3" xfId="58429" xr:uid="{66A8F7DC-AB29-4571-88D7-862CC354579C}"/>
    <cellStyle name="Normal 7 7 7 3" xfId="58430" xr:uid="{BBB2F16C-0624-474C-B27C-1DE46323D1C9}"/>
    <cellStyle name="Normal 7 7 7 3 2" xfId="58431" xr:uid="{6E9B714B-93E4-45E8-BA7A-5AE5B9E613ED}"/>
    <cellStyle name="Normal 7 7 7 4" xfId="58432" xr:uid="{5CD670AA-83EB-4A67-8953-7BD217D5DB17}"/>
    <cellStyle name="Normal 7 7 8" xfId="58433" xr:uid="{BE04E233-518A-403A-A81E-6180FB9851CA}"/>
    <cellStyle name="Normal 7 7 8 2" xfId="58434" xr:uid="{51DA8F6F-F979-4B40-A2E2-4B3506CD44B6}"/>
    <cellStyle name="Normal 7 7 8 2 2" xfId="58435" xr:uid="{88AD3010-572D-4391-977A-640131164DBE}"/>
    <cellStyle name="Normal 7 7 8 2 3" xfId="58436" xr:uid="{DF0CD201-17BB-4A99-9383-80DA06A16B24}"/>
    <cellStyle name="Normal 7 7 8 3" xfId="58437" xr:uid="{D4B4379A-DBE7-464E-874F-7FC766BB5671}"/>
    <cellStyle name="Normal 7 7 8 4" xfId="58438" xr:uid="{C3007E21-543A-40CF-9052-E5A62119D8B5}"/>
    <cellStyle name="Normal 7 7 9" xfId="58439" xr:uid="{2878D656-9960-4F81-9A9E-E2FF6558F917}"/>
    <cellStyle name="Normal 7 7 9 2" xfId="58440" xr:uid="{285411D1-3484-4CB4-BF31-F512D7E58320}"/>
    <cellStyle name="Normal 7 7 9 3" xfId="58441" xr:uid="{86F22DF6-2AD1-4722-8B33-D5FED77A2D2E}"/>
    <cellStyle name="Normal 7 8" xfId="2927" xr:uid="{25537BE6-6128-4C22-BAF7-E6C3CAA4E2B8}"/>
    <cellStyle name="Normal 7 8 2" xfId="2928" xr:uid="{6A7BB865-3785-4215-BEF1-CFB047F14703}"/>
    <cellStyle name="Normal 7 8 2 2" xfId="58442" xr:uid="{DB941457-F934-4F9B-8844-538648E96BCC}"/>
    <cellStyle name="Normal 7 8 2 2 2" xfId="58443" xr:uid="{99B0077C-4536-48AA-98B5-F01348A4CF59}"/>
    <cellStyle name="Normal 7 8 2 2 2 2" xfId="58444" xr:uid="{016DA1B5-1B45-457B-A48A-493C352540A5}"/>
    <cellStyle name="Normal 7 8 2 2 2 3" xfId="58445" xr:uid="{791A37DB-2038-49E1-99F4-21D9105F16DB}"/>
    <cellStyle name="Normal 7 8 2 3" xfId="58446" xr:uid="{C0DE8506-7A5C-4181-A0F7-4778D7C37630}"/>
    <cellStyle name="Normal 7 8 2 3 2" xfId="58447" xr:uid="{FE54E489-EE7E-4023-91FB-1EF94A7EEE3F}"/>
    <cellStyle name="Normal 7 8 2 3 3" xfId="58448" xr:uid="{222A6ABD-5981-4FBE-A3E8-AA130E68DA09}"/>
    <cellStyle name="Normal 7 8 3" xfId="58449" xr:uid="{ED8A88B4-27D1-42B6-9EBF-985288C2F955}"/>
    <cellStyle name="Normal 7 8 3 2" xfId="58450" xr:uid="{32A2B104-6E20-43AA-A128-92E77D9F2455}"/>
    <cellStyle name="Normal 7 8 3 2 2" xfId="58451" xr:uid="{69060C3B-6319-492D-BB06-781B487A6F9E}"/>
    <cellStyle name="Normal 7 8 3 2 2 2" xfId="58452" xr:uid="{0737FDA6-0FCE-4728-B3B0-67690AE1D274}"/>
    <cellStyle name="Normal 7 8 3 2 2 3" xfId="58453" xr:uid="{69911AB7-F459-4791-AF72-D1741DE9143D}"/>
    <cellStyle name="Normal 7 8 3 2 3" xfId="58454" xr:uid="{E70DADE3-93A9-4F4B-A2AC-6114EB29B15F}"/>
    <cellStyle name="Normal 7 8 3 2 4" xfId="58455" xr:uid="{FDB12BFD-1854-4A61-B0F1-F6C8AA2CD2AB}"/>
    <cellStyle name="Normal 7 8 3 3" xfId="58456" xr:uid="{C4478B65-240F-47B7-B1C9-41762A24362D}"/>
    <cellStyle name="Normal 7 8 3 3 2" xfId="58457" xr:uid="{CC29AC0C-B545-40C9-BA6A-224BD8DAAE40}"/>
    <cellStyle name="Normal 7 8 3 3 3" xfId="58458" xr:uid="{04962048-CA87-4B82-82FD-BA22E5E71111}"/>
    <cellStyle name="Normal 7 8 4" xfId="58459" xr:uid="{95E7D0AB-BD67-4D92-8F4F-F0F49AF40E62}"/>
    <cellStyle name="Normal 7 8 4 2" xfId="58460" xr:uid="{7EE9ED47-CE55-400C-818E-2390B86BE792}"/>
    <cellStyle name="Normal 7 8 4 2 2" xfId="58461" xr:uid="{70043091-5295-49F8-A6A4-0908862CDC4F}"/>
    <cellStyle name="Normal 7 8 4 2 3" xfId="58462" xr:uid="{EA3324CA-2CBD-4C33-B1E9-CE1BA8C57E6F}"/>
    <cellStyle name="Normal 7 8 4 3" xfId="58463" xr:uid="{3C2066FA-21EA-434C-83B5-86B39E4E2EB4}"/>
    <cellStyle name="Normal 7 8 4 4" xfId="58464" xr:uid="{63DCB8F2-FCD2-47B9-8572-52C2A8749646}"/>
    <cellStyle name="Normal 7 8 5" xfId="58465" xr:uid="{4ED2026E-ACC8-4D5E-9C91-9869E6DB6CA5}"/>
    <cellStyle name="Normal 7 8 5 2" xfId="58466" xr:uid="{733061C0-916D-4215-88C7-168AB0943AE0}"/>
    <cellStyle name="Normal 7 8 5 3" xfId="58467" xr:uid="{6BCA5922-F61C-4C0B-A64D-C4A90F074508}"/>
    <cellStyle name="Normal 7 9" xfId="2929" xr:uid="{1847DD74-04C6-44A6-8CB3-9BA941141949}"/>
    <cellStyle name="Normal 7 9 2" xfId="2930" xr:uid="{E53D9DDE-9681-44E8-9B98-AD0BE53FDCC8}"/>
    <cellStyle name="Normal 7 9 2 2" xfId="58468" xr:uid="{B20BD73F-781F-4ED2-8EBE-A1B2A6942125}"/>
    <cellStyle name="Normal 7 9 2 2 2" xfId="58469" xr:uid="{DCCA99E6-1D62-47F1-A0C3-7B92BF164605}"/>
    <cellStyle name="Normal 7 9 2 2 3" xfId="58470" xr:uid="{337A53F4-7435-4937-A8EE-DCB13B1F3E92}"/>
    <cellStyle name="Normal 7 9 3" xfId="58471" xr:uid="{FEF8A12E-F15F-4E5E-AB67-407A8C2A7A9F}"/>
    <cellStyle name="Normal 7 9 3 2" xfId="58472" xr:uid="{BCB1347D-6E23-4584-BDC9-BFC162BBFAA2}"/>
    <cellStyle name="Normal 7 9 3 3" xfId="58473" xr:uid="{44DE46EB-7DA1-4EB9-BBC2-7C4FDCB7C13E}"/>
    <cellStyle name="Normal 7_2010 Return to Provision" xfId="58474" xr:uid="{AB5DA7F8-D710-452E-971F-8DDA7C564C78}"/>
    <cellStyle name="Normal 70" xfId="2931" xr:uid="{915BE64A-AEBF-4467-B233-E0D8779CCF56}"/>
    <cellStyle name="Normal 70 2" xfId="2932" xr:uid="{C330131B-8E1C-4BBE-BF79-40B58F438F2D}"/>
    <cellStyle name="Normal 71" xfId="2933" xr:uid="{87229564-3472-464C-B5D0-2158B682C2A5}"/>
    <cellStyle name="Normal 71 2" xfId="2934" xr:uid="{6710AF45-E831-42AD-9CD9-BBC4E955DC07}"/>
    <cellStyle name="Normal 72" xfId="2935" xr:uid="{5B504CF0-B356-4739-8B55-02C320AF42BF}"/>
    <cellStyle name="Normal 72 2" xfId="2936" xr:uid="{9433C274-1DFF-4A88-80DD-C7F97670FED7}"/>
    <cellStyle name="Normal 73" xfId="2937" xr:uid="{80AC5E78-4E69-4F9F-9B8E-ED14D33836B3}"/>
    <cellStyle name="Normal 73 2" xfId="2938" xr:uid="{188C9C26-EDD3-4A96-8A96-7F18BED242A1}"/>
    <cellStyle name="Normal 74" xfId="2939" xr:uid="{7EC3E6A0-DB4A-4814-AD81-9A37FDA456B3}"/>
    <cellStyle name="Normal 74 2" xfId="2940" xr:uid="{1B14DF58-F753-4A85-B7AD-10CC73235BDE}"/>
    <cellStyle name="Normal 75" xfId="2941" xr:uid="{799A6B0F-ABE9-4A71-8116-1DD07E2F055B}"/>
    <cellStyle name="Normal 75 2" xfId="2942" xr:uid="{0A0697E2-5201-48F3-920E-69DD3BAF1587}"/>
    <cellStyle name="Normal 76" xfId="2943" xr:uid="{3BCF18EB-50EA-46FC-916B-6B0002378DE7}"/>
    <cellStyle name="Normal 76 2" xfId="2944" xr:uid="{2737F593-5B30-425E-B6AD-A3839CF4327F}"/>
    <cellStyle name="Normal 77" xfId="2945" xr:uid="{244B772E-F787-49A0-A7DB-6528ED4A4A1E}"/>
    <cellStyle name="Normal 77 2" xfId="2946" xr:uid="{72C99454-13C1-4B1E-861C-40B7CBAFA49B}"/>
    <cellStyle name="Normal 78" xfId="2947" xr:uid="{BFC089EA-E922-4687-ABC5-D62735A2AC5F}"/>
    <cellStyle name="Normal 78 2" xfId="2948" xr:uid="{7833113F-90A7-4A1B-9266-35194614450E}"/>
    <cellStyle name="Normal 79" xfId="2949" xr:uid="{7FA4F35A-EA1E-4EF8-8748-117DF821FB78}"/>
    <cellStyle name="Normal 79 2" xfId="2950" xr:uid="{DDEC70C0-62FC-42E4-82BC-47DFBC30B2B5}"/>
    <cellStyle name="Normal 8" xfId="2951" xr:uid="{E305FB1D-5D50-4171-B52B-0D766CCC03E3}"/>
    <cellStyle name="Normal 8 10" xfId="2952" xr:uid="{24647456-24E6-4980-A7B0-7AAB65410C74}"/>
    <cellStyle name="Normal 8 10 2" xfId="2953" xr:uid="{17DC4594-C283-4E4F-9B15-EDC20BBF1D6C}"/>
    <cellStyle name="Normal 8 10 2 2" xfId="58475" xr:uid="{3969D9C3-2A53-444A-BA11-18761BFE4231}"/>
    <cellStyle name="Normal 8 10 2 2 2" xfId="58476" xr:uid="{42EFB5FF-9187-4B5E-9F25-0CC6EADDC4F2}"/>
    <cellStyle name="Normal 8 10 2 2 2 2" xfId="58477" xr:uid="{BC0F9270-D87F-437C-B9E3-17122CB73157}"/>
    <cellStyle name="Normal 8 10 2 2 2 3" xfId="58478" xr:uid="{20293081-9E15-4897-8A53-B24E7335B892}"/>
    <cellStyle name="Normal 8 10 2 3" xfId="58479" xr:uid="{B9619C72-B630-4FD1-95C7-AC13F2DF8FDE}"/>
    <cellStyle name="Normal 8 10 2 3 2" xfId="58480" xr:uid="{797CCD24-16B4-4245-8F81-9F2EAAFFFF8C}"/>
    <cellStyle name="Normal 8 10 2 3 3" xfId="58481" xr:uid="{80C0DA21-629C-4156-879E-641B9C6EBDD6}"/>
    <cellStyle name="Normal 8 10 3" xfId="58482" xr:uid="{0B4668B4-94EB-4C65-B6DE-BA13B0F26ED7}"/>
    <cellStyle name="Normal 8 10 3 2" xfId="58483" xr:uid="{73BA14B3-48F7-4371-BA52-B3E1E75EF5FF}"/>
    <cellStyle name="Normal 8 10 3 2 2" xfId="58484" xr:uid="{68717AE2-9840-439A-AA62-9D63CC21A254}"/>
    <cellStyle name="Normal 8 10 3 2 3" xfId="58485" xr:uid="{27B0DC8E-ED0B-4BE3-88F7-65A7A86F5123}"/>
    <cellStyle name="Normal 8 10 4" xfId="58486" xr:uid="{5F8DBE23-CC1E-4941-AB46-9F0E6751AF99}"/>
    <cellStyle name="Normal 8 10 4 2" xfId="58487" xr:uid="{7A366796-3D5D-4390-B6ED-EC6C44E08EE3}"/>
    <cellStyle name="Normal 8 10 4 3" xfId="58488" xr:uid="{3A2BA2CA-A682-4FD8-B4E7-D1966B475ACA}"/>
    <cellStyle name="Normal 8 11" xfId="2954" xr:uid="{A241A3C1-DF85-474F-A707-72B6EB162A47}"/>
    <cellStyle name="Normal 8 11 2" xfId="2955" xr:uid="{7DBCA3D4-D6C9-4A21-9ECB-08E989573C2E}"/>
    <cellStyle name="Normal 8 11 2 2" xfId="58489" xr:uid="{EE157D93-B8C2-4337-B572-9C77897C03FD}"/>
    <cellStyle name="Normal 8 11 2 2 2" xfId="58490" xr:uid="{E514A755-9A0A-47FE-98A3-4D5447ADAE89}"/>
    <cellStyle name="Normal 8 11 2 2 3" xfId="58491" xr:uid="{376CF049-52A4-4D56-A0D0-DFD01021C4BA}"/>
    <cellStyle name="Normal 8 11 3" xfId="58492" xr:uid="{CD145978-41D4-43F7-8CF4-76C8B1428CED}"/>
    <cellStyle name="Normal 8 11 3 2" xfId="58493" xr:uid="{BCDDC3AF-069A-49E4-BB9C-82FCB3C864AF}"/>
    <cellStyle name="Normal 8 11 3 3" xfId="58494" xr:uid="{062A836F-966C-4148-AAC6-A1F9EBCC71DE}"/>
    <cellStyle name="Normal 8 11 4" xfId="58495" xr:uid="{8F9CECB1-5FCF-4EB5-8EF5-13537FC64FDE}"/>
    <cellStyle name="Normal 8 12" xfId="2956" xr:uid="{475C8EFD-3523-4C52-AA8D-9B52CA7A7BBB}"/>
    <cellStyle name="Normal 8 12 2" xfId="2957" xr:uid="{7BAAD7A2-D934-4BF4-8253-8892BC9FE224}"/>
    <cellStyle name="Normal 8 12 2 2" xfId="58496" xr:uid="{35F7CFD8-694C-4A86-8808-A67B5F6439E9}"/>
    <cellStyle name="Normal 8 12 2 2 2" xfId="58497" xr:uid="{59747E12-4D62-4460-9815-4E1F016583B5}"/>
    <cellStyle name="Normal 8 12 2 2 2 2" xfId="58498" xr:uid="{944C2E75-F68C-460E-BD9A-26DD1F9373BC}"/>
    <cellStyle name="Normal 8 12 2 2 2 3" xfId="58499" xr:uid="{A6470EDA-056C-4BE7-9D5F-7FCD00416177}"/>
    <cellStyle name="Normal 8 12 2 2 3" xfId="58500" xr:uid="{8836D416-2DAC-4110-AE9B-5BE23A151ABA}"/>
    <cellStyle name="Normal 8 12 2 2 4" xfId="58501" xr:uid="{914ACC58-BB58-4D03-B7D2-37EA8CB8E0FB}"/>
    <cellStyle name="Normal 8 12 2 3" xfId="58502" xr:uid="{1CE42B82-2556-4D5D-A92B-AB1FE9777AB4}"/>
    <cellStyle name="Normal 8 12 2 3 2" xfId="58503" xr:uid="{017F9DC9-9078-47C3-A573-5C411C9601C4}"/>
    <cellStyle name="Normal 8 12 2 3 3" xfId="58504" xr:uid="{93649C40-D0FE-4ADF-8789-882FEE682FB8}"/>
    <cellStyle name="Normal 8 12 2 4" xfId="58505" xr:uid="{EA495D7A-9D45-450B-894B-BCF24A5359D2}"/>
    <cellStyle name="Normal 8 12 2 5" xfId="58506" xr:uid="{AA309556-677B-4338-A7C2-4476F3508BB8}"/>
    <cellStyle name="Normal 8 12 3" xfId="58507" xr:uid="{C72DD834-26A0-4247-A19A-0B3C6FE17167}"/>
    <cellStyle name="Normal 8 12 3 2" xfId="58508" xr:uid="{689F30F7-A2BC-4D7D-AD4C-B9A4A24F48A8}"/>
    <cellStyle name="Normal 8 12 3 2 2" xfId="58509" xr:uid="{C5C558BF-984E-4BE5-933B-5A270AC45FD6}"/>
    <cellStyle name="Normal 8 12 3 2 3" xfId="58510" xr:uid="{1CD9C1CA-BD54-4ADA-BCAC-462DA6A03A47}"/>
    <cellStyle name="Normal 8 12 3 3" xfId="58511" xr:uid="{0771F222-FDE8-457A-9C98-89539AA90798}"/>
    <cellStyle name="Normal 8 12 3 4" xfId="58512" xr:uid="{2E01A829-6914-48D8-8057-11DA87244FA4}"/>
    <cellStyle name="Normal 8 12 4" xfId="58513" xr:uid="{50550E51-B6B0-46F5-A762-0DE9690FA64E}"/>
    <cellStyle name="Normal 8 12 4 2" xfId="58514" xr:uid="{B032B53E-11BA-4860-BF6A-BB494D966E07}"/>
    <cellStyle name="Normal 8 12 4 3" xfId="58515" xr:uid="{161F413F-5BC4-4337-B7D4-FF9ACAFF2F2F}"/>
    <cellStyle name="Normal 8 12 5" xfId="58516" xr:uid="{6EA4102E-F0F9-40D8-BA39-E8DAA0B64F7A}"/>
    <cellStyle name="Normal 8 12 5 2" xfId="58517" xr:uid="{426A2B27-6631-4CF3-AE78-E5CBA14B398C}"/>
    <cellStyle name="Normal 8 12 5 3" xfId="58518" xr:uid="{A1F49D44-F580-4AB3-B5F8-BBABC2EC8300}"/>
    <cellStyle name="Normal 8 12 6" xfId="58519" xr:uid="{22942AE5-37CD-4317-A664-0710F6861DDB}"/>
    <cellStyle name="Normal 8 12 7" xfId="58520" xr:uid="{088503A9-0F91-4BBF-AEBE-8DC74FE1C3FE}"/>
    <cellStyle name="Normal 8 12 8" xfId="58521" xr:uid="{3226E977-F8BF-47C9-BEE5-352FFD645858}"/>
    <cellStyle name="Normal 8 12 9" xfId="58522" xr:uid="{2E9855C1-9A54-418D-B051-4B0A602F4F78}"/>
    <cellStyle name="Normal 8 13" xfId="2958" xr:uid="{AFD16E77-A8A9-40AF-9FC8-F615183B2A6C}"/>
    <cellStyle name="Normal 8 13 2" xfId="2959" xr:uid="{9B655AAE-8B42-4492-92D9-40A1B1D03BB3}"/>
    <cellStyle name="Normal 8 13 2 2" xfId="58523" xr:uid="{A999904F-3EDD-4C30-88F8-A808613D44BE}"/>
    <cellStyle name="Normal 8 13 2 2 2" xfId="58524" xr:uid="{FC26A3C6-B92B-4695-97A0-008DAF428634}"/>
    <cellStyle name="Normal 8 13 2 2 2 2" xfId="58525" xr:uid="{877E3B7E-9091-4CB2-8B21-B7A843CDA34C}"/>
    <cellStyle name="Normal 8 13 2 2 2 3" xfId="58526" xr:uid="{89B5C79D-05B2-4924-A7A0-344CCBDFFD57}"/>
    <cellStyle name="Normal 8 13 2 2 3" xfId="58527" xr:uid="{897BF98C-C07D-4FC3-B37A-66F4C97B00FB}"/>
    <cellStyle name="Normal 8 13 2 2 4" xfId="58528" xr:uid="{95812296-08DA-4927-AC59-0474EB158015}"/>
    <cellStyle name="Normal 8 13 2 3" xfId="58529" xr:uid="{3BD32CD3-4FFB-4DCC-A48A-3444388B6E0F}"/>
    <cellStyle name="Normal 8 13 2 3 2" xfId="58530" xr:uid="{277B100C-8DF1-4680-8BED-944DDE0DF329}"/>
    <cellStyle name="Normal 8 13 2 3 3" xfId="58531" xr:uid="{18940AEE-80D5-4825-B5F0-B0BAED26943A}"/>
    <cellStyle name="Normal 8 13 3" xfId="58532" xr:uid="{34DABF51-0A7C-49C2-8997-10CF433381E1}"/>
    <cellStyle name="Normal 8 13 3 2" xfId="58533" xr:uid="{9DD76FC1-B461-4CFD-B179-95E13D71916F}"/>
    <cellStyle name="Normal 8 13 3 2 2" xfId="58534" xr:uid="{293DD8FE-7113-4E12-BCEA-DEB1CE9DABF5}"/>
    <cellStyle name="Normal 8 13 3 2 3" xfId="58535" xr:uid="{7870156F-43BB-406A-8F87-BBA0079AB070}"/>
    <cellStyle name="Normal 8 13 3 3" xfId="58536" xr:uid="{87A4106C-735C-4D2A-A808-1D73A26EE631}"/>
    <cellStyle name="Normal 8 13 3 4" xfId="58537" xr:uid="{3DBE1EFC-6BF7-4756-B3A5-97EDB73BE42B}"/>
    <cellStyle name="Normal 8 13 4" xfId="58538" xr:uid="{1427C548-8FEA-4FFB-A20D-BABB2CB8E38A}"/>
    <cellStyle name="Normal 8 13 4 2" xfId="58539" xr:uid="{E28E0A64-A1F8-466E-98D6-75CF6F9B6E3C}"/>
    <cellStyle name="Normal 8 13 4 3" xfId="58540" xr:uid="{6257A907-244F-490C-91EA-89C1E7795D78}"/>
    <cellStyle name="Normal 8 14" xfId="2960" xr:uid="{586A12EB-FB07-4506-8810-C107C6088C9B}"/>
    <cellStyle name="Normal 8 14 2" xfId="58541" xr:uid="{A550F526-E210-4824-9DAC-5DBA9A5D4D46}"/>
    <cellStyle name="Normal 8 14 2 2" xfId="58542" xr:uid="{2C191C3C-5D92-45E0-8BF5-5666858EF39E}"/>
    <cellStyle name="Normal 8 14 2 2 2" xfId="58543" xr:uid="{0BA6D3CF-99DE-4983-BAAE-E4DDC1E3534E}"/>
    <cellStyle name="Normal 8 14 2 2 3" xfId="58544" xr:uid="{9C01E394-77BE-4418-9EB0-A3F4C9D1A62C}"/>
    <cellStyle name="Normal 8 14 2 3" xfId="58545" xr:uid="{BD931B20-8E6C-44E9-93C4-D35B30C5349C}"/>
    <cellStyle name="Normal 8 14 2 4" xfId="58546" xr:uid="{7D879385-F9BF-41E4-84DA-8C3035CDFD43}"/>
    <cellStyle name="Normal 8 14 3" xfId="58547" xr:uid="{0AF687C5-2183-48A1-9F5D-F7DF79B97249}"/>
    <cellStyle name="Normal 8 14 3 2" xfId="58548" xr:uid="{A845D141-9FE7-4F4B-9144-03C628BD49EE}"/>
    <cellStyle name="Normal 8 14 3 3" xfId="58549" xr:uid="{A10A0DD6-1DD0-4E1C-85B0-FC3618097496}"/>
    <cellStyle name="Normal 8 15" xfId="2961" xr:uid="{0415F3B2-997C-4598-ABED-D3512D692E9B}"/>
    <cellStyle name="Normal 8 15 2" xfId="58550" xr:uid="{00FA0D93-8F8C-47C7-9A02-5A07D994ED6E}"/>
    <cellStyle name="Normal 8 15 2 2" xfId="58551" xr:uid="{4E6FFE59-0E4B-4CF3-9E8C-33F984A8EA4A}"/>
    <cellStyle name="Normal 8 15 2 2 2" xfId="58552" xr:uid="{91EFE604-01A8-434C-8DD9-5C1395A894C8}"/>
    <cellStyle name="Normal 8 15 2 2 3" xfId="58553" xr:uid="{C5937780-1C20-4775-9D02-FC72DA38DC24}"/>
    <cellStyle name="Normal 8 15 2 3" xfId="58554" xr:uid="{FEA6D38C-3ED2-4854-A8A3-8F46D3F13321}"/>
    <cellStyle name="Normal 8 15 2 4" xfId="58555" xr:uid="{FC2679CE-8128-4603-AAA3-634300C301B5}"/>
    <cellStyle name="Normal 8 15 3" xfId="58556" xr:uid="{C31FE73A-1BA7-4BDE-AA8D-FD4B645523E9}"/>
    <cellStyle name="Normal 8 15 3 2" xfId="58557" xr:uid="{2FDB3944-EF44-400B-9817-4EA7C6ADABFA}"/>
    <cellStyle name="Normal 8 15 3 3" xfId="58558" xr:uid="{42DD2613-F3DE-4158-9533-2986B06691FE}"/>
    <cellStyle name="Normal 8 15 4" xfId="58559" xr:uid="{882BCC82-0080-47A1-AADE-5FEB8294AEFD}"/>
    <cellStyle name="Normal 8 15 5" xfId="58560" xr:uid="{361B5AA5-9A1C-4788-83B4-600AA1A55F2C}"/>
    <cellStyle name="Normal 8 16" xfId="58561" xr:uid="{12A86102-E079-4AB9-A771-EBFDFBB2BADF}"/>
    <cellStyle name="Normal 8 16 2" xfId="58562" xr:uid="{72165D39-F9E5-4644-AC57-0A5EEE666039}"/>
    <cellStyle name="Normal 8 16 2 2" xfId="58563" xr:uid="{03E1A694-A868-4377-84EE-0012FE5D94E1}"/>
    <cellStyle name="Normal 8 16 3" xfId="58564" xr:uid="{675FFB08-D789-497B-8178-C8605B263B25}"/>
    <cellStyle name="Normal 8 17" xfId="58565" xr:uid="{EE5B7227-E558-4EA5-B115-1D6BBFF4826E}"/>
    <cellStyle name="Normal 8 17 2" xfId="58566" xr:uid="{6E7B6B12-A95C-46C6-980E-807744DF536B}"/>
    <cellStyle name="Normal 8 17 2 2" xfId="58567" xr:uid="{456963FA-6BE2-4B2B-8764-2F7311978944}"/>
    <cellStyle name="Normal 8 17 2 2 2" xfId="58568" xr:uid="{2A6858C7-E7CE-4578-936B-4844A71749B6}"/>
    <cellStyle name="Normal 8 17 2 2 3" xfId="58569" xr:uid="{98BF2822-8EEB-46F4-A33F-40A3422A6326}"/>
    <cellStyle name="Normal 8 17 2 3" xfId="58570" xr:uid="{5738C08D-EB2F-4DF6-B137-05546E70F25D}"/>
    <cellStyle name="Normal 8 17 2 4" xfId="58571" xr:uid="{0F287216-1E5F-44B6-9A2E-B4D166986AAD}"/>
    <cellStyle name="Normal 8 17 3" xfId="58572" xr:uid="{977144B5-FC8C-4E55-965D-B50FD8C2132F}"/>
    <cellStyle name="Normal 8 17 3 2" xfId="58573" xr:uid="{3717B587-C9C8-4A4B-851D-FE3300498DEE}"/>
    <cellStyle name="Normal 8 17 3 3" xfId="58574" xr:uid="{E1D60F7A-ED6E-4131-AD0C-DE6F02E8E6CD}"/>
    <cellStyle name="Normal 8 17 4" xfId="58575" xr:uid="{0ED31699-ABFD-4210-91A3-FD6967ABEF47}"/>
    <cellStyle name="Normal 8 17 5" xfId="58576" xr:uid="{F03C67D0-1014-4B9A-A21D-6C3544133DA4}"/>
    <cellStyle name="Normal 8 18" xfId="58577" xr:uid="{E4554A68-869A-4E71-9C69-460460A5110D}"/>
    <cellStyle name="Normal 8 18 2" xfId="58578" xr:uid="{B003BAF7-A7D1-4B01-961F-4A832DF4E5E4}"/>
    <cellStyle name="Normal 8 18 2 2" xfId="58579" xr:uid="{F0BBE229-C407-4B5C-9231-F5A4DBD3A690}"/>
    <cellStyle name="Normal 8 18 3" xfId="58580" xr:uid="{AEECE3F4-7858-4686-A67E-922DB04C9F19}"/>
    <cellStyle name="Normal 8 19" xfId="58581" xr:uid="{21EDC07A-FDFC-402F-AFF8-58DA671A6565}"/>
    <cellStyle name="Normal 8 19 2" xfId="58582" xr:uid="{0ADE0D21-9920-44B0-B440-56A532844FFD}"/>
    <cellStyle name="Normal 8 19 2 2" xfId="58583" xr:uid="{A6219537-D6DD-4232-8620-C3A92878BEE3}"/>
    <cellStyle name="Normal 8 19 3" xfId="58584" xr:uid="{F3325148-F853-456D-83AD-60A001CBC788}"/>
    <cellStyle name="Normal 8 2" xfId="2962" xr:uid="{45087909-55DC-4EEA-A79F-A6C44AD0AC4B}"/>
    <cellStyle name="Normal 8 2 2" xfId="2963" xr:uid="{939B100F-5779-4891-B624-AD7940BBEE85}"/>
    <cellStyle name="Normal 8 2 2 10" xfId="58585" xr:uid="{A99C7923-0722-4387-909A-19969C6DB4A6}"/>
    <cellStyle name="Normal 8 2 2 10 2" xfId="58586" xr:uid="{3B132320-DA9B-47FE-8807-2398BDD42C7B}"/>
    <cellStyle name="Normal 8 2 2 10 2 2" xfId="58587" xr:uid="{EF2D0455-81DC-4355-9F5A-412AB2E755E6}"/>
    <cellStyle name="Normal 8 2 2 10 2 3" xfId="58588" xr:uid="{C1CAFB72-A574-40D4-93CB-E56A16C6CB28}"/>
    <cellStyle name="Normal 8 2 2 10 3" xfId="58589" xr:uid="{EC3994D2-9DAA-44D1-AF97-7BD83FBA554B}"/>
    <cellStyle name="Normal 8 2 2 10 4" xfId="58590" xr:uid="{FAAA2792-3D39-4767-AFBF-188A178A8A11}"/>
    <cellStyle name="Normal 8 2 2 11" xfId="58591" xr:uid="{9056B858-7C01-4D18-AF40-8C33E8877CD0}"/>
    <cellStyle name="Normal 8 2 2 11 2" xfId="58592" xr:uid="{B8FC81FD-7966-49E1-A774-6B5E93882A6E}"/>
    <cellStyle name="Normal 8 2 2 11 3" xfId="58593" xr:uid="{C7776413-AA48-432F-BF3A-C7C4CA9FB6D4}"/>
    <cellStyle name="Normal 8 2 2 2" xfId="58594" xr:uid="{3C9BBCB6-FC7F-4CAF-A07A-424AC79339E9}"/>
    <cellStyle name="Normal 8 2 2 2 2" xfId="58595" xr:uid="{981E0A0C-64C7-466D-9B89-401E307C2A7D}"/>
    <cellStyle name="Normal 8 2 2 2 2 2" xfId="58596" xr:uid="{C619DAE6-3CB4-4F6C-92A3-06A5194A5FD1}"/>
    <cellStyle name="Normal 8 2 2 2 2 2 2" xfId="58597" xr:uid="{9696EAC7-F6B8-452E-B1C6-989CF8A13955}"/>
    <cellStyle name="Normal 8 2 2 2 2 2 3" xfId="58598" xr:uid="{92409598-9285-4EB8-96BB-FD9B7F18A470}"/>
    <cellStyle name="Normal 8 2 2 2 3" xfId="58599" xr:uid="{F13D8ABB-D029-421A-9D60-D7E29D09769F}"/>
    <cellStyle name="Normal 8 2 2 2 3 2" xfId="58600" xr:uid="{CF7971C0-787A-4F72-8C6C-9ED9FD2ACA66}"/>
    <cellStyle name="Normal 8 2 2 2 3 3" xfId="58601" xr:uid="{2304901A-C7B1-4415-B643-0097E2833C85}"/>
    <cellStyle name="Normal 8 2 2 3" xfId="58602" xr:uid="{4A2F83D6-A551-41E3-BF66-0F3DF0AF4DC9}"/>
    <cellStyle name="Normal 8 2 2 3 2" xfId="58603" xr:uid="{5C937D8E-2407-4123-A6F3-1EC66392E0FD}"/>
    <cellStyle name="Normal 8 2 2 3 2 2" xfId="58604" xr:uid="{990C0D4E-4E7A-43D9-ADBD-B616230591FF}"/>
    <cellStyle name="Normal 8 2 2 3 2 2 2" xfId="58605" xr:uid="{5CF8EDA5-805B-43A1-8678-C0E3AF6D25E5}"/>
    <cellStyle name="Normal 8 2 2 3 2 2 3" xfId="58606" xr:uid="{2920BE99-7317-4AED-94AE-A81B7039084E}"/>
    <cellStyle name="Normal 8 2 2 3 3" xfId="58607" xr:uid="{56C6119B-D2D4-4389-AFF0-36FC020CBC63}"/>
    <cellStyle name="Normal 8 2 2 3 3 2" xfId="58608" xr:uid="{6D77BE36-A075-4848-8D2B-E6F29312A225}"/>
    <cellStyle name="Normal 8 2 2 3 3 3" xfId="58609" xr:uid="{CD213A6D-1BCF-46C9-A6CA-D1E549DBA424}"/>
    <cellStyle name="Normal 8 2 2 4" xfId="58610" xr:uid="{EA7D30CC-B52A-49A0-8368-4201911C0ED7}"/>
    <cellStyle name="Normal 8 2 2 4 2" xfId="58611" xr:uid="{43A998B1-524F-4629-84A9-6EEE00B77891}"/>
    <cellStyle name="Normal 8 2 2 4 2 2" xfId="58612" xr:uid="{8E3BB75E-0FA8-4623-9EA7-F94A5A4B2849}"/>
    <cellStyle name="Normal 8 2 2 4 2 2 2" xfId="58613" xr:uid="{95D9B03F-B41C-41D7-B11B-921BB68FCBD1}"/>
    <cellStyle name="Normal 8 2 2 4 2 2 3" xfId="58614" xr:uid="{27C9450C-6685-4A29-AA91-8E421E3AEADB}"/>
    <cellStyle name="Normal 8 2 2 4 3" xfId="58615" xr:uid="{7B3098A2-3016-4B0A-858C-6912B3BED2E8}"/>
    <cellStyle name="Normal 8 2 2 4 3 2" xfId="58616" xr:uid="{7416E65F-BA66-4CA9-9584-88C595911601}"/>
    <cellStyle name="Normal 8 2 2 4 3 3" xfId="58617" xr:uid="{EE9258E7-7426-4918-B499-AE80E9E6534B}"/>
    <cellStyle name="Normal 8 2 2 5" xfId="58618" xr:uid="{B5E0B3B2-0B4B-4927-89E3-D6C856219825}"/>
    <cellStyle name="Normal 8 2 2 5 2" xfId="58619" xr:uid="{610245ED-3A2F-4E65-9DE1-E9DE03BE4E2E}"/>
    <cellStyle name="Normal 8 2 2 5 2 2" xfId="58620" xr:uid="{3C0124D7-D0DA-444E-95FE-D3737B9FF114}"/>
    <cellStyle name="Normal 8 2 2 5 2 2 2" xfId="58621" xr:uid="{8F982DF4-B25E-4714-92AD-32FBAF4DFF8A}"/>
    <cellStyle name="Normal 8 2 2 5 2 2 3" xfId="58622" xr:uid="{B933B47F-460D-44C7-ADD3-D83D6692068F}"/>
    <cellStyle name="Normal 8 2 2 5 3" xfId="58623" xr:uid="{E17533FC-D024-445E-B81A-37DEC70B4E43}"/>
    <cellStyle name="Normal 8 2 2 5 3 2" xfId="58624" xr:uid="{75C74A03-84BB-49D7-A961-5A37DC9C077E}"/>
    <cellStyle name="Normal 8 2 2 5 3 3" xfId="58625" xr:uid="{BEECF7A8-4936-4340-A9C2-E8C69F0E6109}"/>
    <cellStyle name="Normal 8 2 2 6" xfId="58626" xr:uid="{BA9BCC30-B677-4706-9910-F11A4A4A7FF7}"/>
    <cellStyle name="Normal 8 2 2 6 2" xfId="58627" xr:uid="{6D370925-BD8F-4598-B719-1068B1A0CBD6}"/>
    <cellStyle name="Normal 8 2 2 6 2 2" xfId="58628" xr:uid="{9E4989E8-3133-46FB-8E64-5A0FDE5A12E1}"/>
    <cellStyle name="Normal 8 2 2 6 3" xfId="58629" xr:uid="{2F71CD1A-6AE5-4952-AD80-2621C0E40D51}"/>
    <cellStyle name="Normal 8 2 2 7" xfId="58630" xr:uid="{AAD1183F-1FEB-45D5-9DE2-D2DFFE3D8705}"/>
    <cellStyle name="Normal 8 2 2 7 2" xfId="58631" xr:uid="{D1229C27-91C8-4AF9-B1FC-ADDD20809C8D}"/>
    <cellStyle name="Normal 8 2 2 7 2 2" xfId="58632" xr:uid="{39DC7EB1-9DA9-42BD-A828-E2E000DA6BC3}"/>
    <cellStyle name="Normal 8 2 2 7 3" xfId="58633" xr:uid="{D9DAE806-E3B9-4514-A886-E2A2EADF01FA}"/>
    <cellStyle name="Normal 8 2 2 8" xfId="58634" xr:uid="{86F9B5E1-B185-4667-A9B8-629CEDF10843}"/>
    <cellStyle name="Normal 8 2 2 8 2" xfId="58635" xr:uid="{295D868A-2BF0-4F35-9DAC-DF4D67CC6749}"/>
    <cellStyle name="Normal 8 2 2 8 2 2" xfId="58636" xr:uid="{609F9697-1C11-4B3B-948F-0B8F6C1917E7}"/>
    <cellStyle name="Normal 8 2 2 8 2 2 2" xfId="58637" xr:uid="{699029FA-6FF4-4983-92F1-78D0BF6450E0}"/>
    <cellStyle name="Normal 8 2 2 8 2 2 3" xfId="58638" xr:uid="{934A7AC5-F9BA-45B4-814B-37E18D11DA2E}"/>
    <cellStyle name="Normal 8 2 2 8 2 3" xfId="58639" xr:uid="{F354356C-7E8D-4D08-A933-656F82C429AE}"/>
    <cellStyle name="Normal 8 2 2 8 2 4" xfId="58640" xr:uid="{E1C3264F-F8FC-440A-98DC-FB65B87659D5}"/>
    <cellStyle name="Normal 8 2 2 8 3" xfId="58641" xr:uid="{12C97742-14F8-4AE8-A274-F33EFE20F294}"/>
    <cellStyle name="Normal 8 2 2 8 3 2" xfId="58642" xr:uid="{3AD9E0B2-2804-456E-BC12-9FE42F125F91}"/>
    <cellStyle name="Normal 8 2 2 8 3 3" xfId="58643" xr:uid="{2CEA0B00-744E-4880-87DE-120D8F0D7EEA}"/>
    <cellStyle name="Normal 8 2 2 8 4" xfId="58644" xr:uid="{E0B345CE-94B1-4E08-BEDE-7D275433132C}"/>
    <cellStyle name="Normal 8 2 2 8 5" xfId="58645" xr:uid="{9A4646DE-7552-4EDA-A789-C9153A9E3E85}"/>
    <cellStyle name="Normal 8 2 2 9" xfId="58646" xr:uid="{906AA717-A7B0-4066-B600-D2C3D12C0B7E}"/>
    <cellStyle name="Normal 8 2 2 9 2" xfId="58647" xr:uid="{A109CAA8-B227-41FA-8E3D-B91AC866194E}"/>
    <cellStyle name="Normal 8 2 2 9 2 2" xfId="58648" xr:uid="{6BE42C1E-3328-472E-971A-398CDC8822D9}"/>
    <cellStyle name="Normal 8 2 2 9 2 2 2" xfId="58649" xr:uid="{E540A2C7-C53C-4FF2-8B2F-B44ECAD8A54C}"/>
    <cellStyle name="Normal 8 2 2 9 2 2 2 2" xfId="58650" xr:uid="{1B487F1D-72B9-4B79-8B63-DE111FD249FF}"/>
    <cellStyle name="Normal 8 2 2 9 2 2 2 3" xfId="58651" xr:uid="{8EF6F82B-E37E-4D43-B862-BFA68ECEFE65}"/>
    <cellStyle name="Normal 8 2 2 9 2 2 3" xfId="58652" xr:uid="{54D331B0-D9B1-47F3-9604-575D96542CDB}"/>
    <cellStyle name="Normal 8 2 2 9 2 2 4" xfId="58653" xr:uid="{7B2F08F3-5577-41B9-B3BB-A753EE52D0AB}"/>
    <cellStyle name="Normal 8 2 2 9 2 3" xfId="58654" xr:uid="{8E58D05D-5E42-4F9F-8B62-2DACCB60CE21}"/>
    <cellStyle name="Normal 8 2 2 9 2 3 2" xfId="58655" xr:uid="{F442B8B0-FA16-4D6F-981C-29A426EAF7FD}"/>
    <cellStyle name="Normal 8 2 2 9 2 3 3" xfId="58656" xr:uid="{2C6E2F67-32BE-4D17-869E-B5143389343B}"/>
    <cellStyle name="Normal 8 2 2 9 2 4" xfId="58657" xr:uid="{0C723094-D3FB-4EEC-A965-834FF7E47286}"/>
    <cellStyle name="Normal 8 2 2 9 2 5" xfId="58658" xr:uid="{8BCBD998-1108-4AAD-9370-845B9E80648D}"/>
    <cellStyle name="Normal 8 2 2 9 3" xfId="58659" xr:uid="{AD1E13DB-9B81-4576-8138-2EB7735883BD}"/>
    <cellStyle name="Normal 8 2 2 9 3 2" xfId="58660" xr:uid="{EAC23A74-C59E-4B14-8E14-F480AA9F1782}"/>
    <cellStyle name="Normal 8 2 2 9 3 2 2" xfId="58661" xr:uid="{4B8488E0-C39F-4FCB-A58A-EF77B63D25A2}"/>
    <cellStyle name="Normal 8 2 2 9 3 2 3" xfId="58662" xr:uid="{A738DAB7-5211-4E1E-92B1-FF1537C85DF0}"/>
    <cellStyle name="Normal 8 2 2 9 3 3" xfId="58663" xr:uid="{F659E6BA-60C2-4BC1-AD31-DAF386A5D4CD}"/>
    <cellStyle name="Normal 8 2 2 9 3 4" xfId="58664" xr:uid="{BD3B5E95-9641-46C2-BADF-655C3ED793F4}"/>
    <cellStyle name="Normal 8 2 2 9 4" xfId="58665" xr:uid="{3226DB9A-7FAB-45ED-9C6F-33E8BF0A2C95}"/>
    <cellStyle name="Normal 8 2 2 9 4 2" xfId="58666" xr:uid="{0B9EA704-B34A-42EF-A5B6-B39897972B0C}"/>
    <cellStyle name="Normal 8 2 2 9 4 3" xfId="58667" xr:uid="{2FDE99E7-C8DD-478F-BBBF-A681280D8B0F}"/>
    <cellStyle name="Normal 8 2 2 9 5" xfId="58668" xr:uid="{1F8C1723-CDE9-4A2C-B21F-4BD676F1290D}"/>
    <cellStyle name="Normal 8 2 2 9 6" xfId="58669" xr:uid="{9BB2E2A8-4483-4C1F-94BA-D05CD377B0A2}"/>
    <cellStyle name="Normal 8 2 3" xfId="2964" xr:uid="{611CEFD9-B1ED-4A6D-855C-3BB3ABA11917}"/>
    <cellStyle name="Normal 8 2 3 2" xfId="58670" xr:uid="{CE48C731-490C-48A8-8E6C-45D57BE80E20}"/>
    <cellStyle name="Normal 8 2 3 2 2" xfId="58671" xr:uid="{44F25394-09CD-43E2-ACE1-8C4C142FDB5F}"/>
    <cellStyle name="Normal 8 2 3 2 3" xfId="58672" xr:uid="{F8EF1DAE-8329-44C3-8171-8E74A2B3BD53}"/>
    <cellStyle name="Normal 8 2 4" xfId="2965" xr:uid="{9873F34C-BA48-4C16-B06A-004CD0B3B7F8}"/>
    <cellStyle name="Normal 8 2 4 2" xfId="58673" xr:uid="{A1D754AB-CC2B-4D97-A663-07486B67F999}"/>
    <cellStyle name="Normal 8 2 4 3" xfId="58674" xr:uid="{11539EBA-958B-4461-8B7D-DF7D7760C7A7}"/>
    <cellStyle name="Normal 8 2 5" xfId="2966" xr:uid="{7B363175-DCC6-423E-88C9-5765620D2E09}"/>
    <cellStyle name="Normal 8 20" xfId="58675" xr:uid="{06F798B2-6917-472D-B5E2-D1B3B6B4BE5F}"/>
    <cellStyle name="Normal 8 20 2" xfId="58676" xr:uid="{19184886-4DB4-41AB-919F-F3B655E86B01}"/>
    <cellStyle name="Normal 8 20 2 2" xfId="58677" xr:uid="{ACD7B8BF-01AD-4B36-BAE7-77E4DAEE9495}"/>
    <cellStyle name="Normal 8 20 2 3" xfId="58678" xr:uid="{F88361A1-F18E-4A32-B50C-CFD9CC6DF9A9}"/>
    <cellStyle name="Normal 8 20 3" xfId="58679" xr:uid="{CB42463B-E2B5-4029-B162-565CA9053409}"/>
    <cellStyle name="Normal 8 20 4" xfId="58680" xr:uid="{E730F519-D936-4BB0-B368-59F8557F6317}"/>
    <cellStyle name="Normal 8 21" xfId="58681" xr:uid="{ED6914F1-4B80-4882-A7A8-037F426318E8}"/>
    <cellStyle name="Normal 8 22" xfId="58682" xr:uid="{A6721B94-3C1D-4C1A-A700-241A8ED824E4}"/>
    <cellStyle name="Normal 8 3" xfId="2967" xr:uid="{83715EB0-4B7F-4B4D-B0DE-C2AEA570CFA9}"/>
    <cellStyle name="Normal 8 3 2" xfId="2968" xr:uid="{B62D2EEE-1BE7-48D6-BCB2-62D0AC0EEC2F}"/>
    <cellStyle name="Normal 8 3 2 2" xfId="58683" xr:uid="{8026C836-A672-41FA-8B9A-17A3E25506FF}"/>
    <cellStyle name="Normal 8 3 2 2 2" xfId="58684" xr:uid="{524CF37E-CA4F-4609-AB5F-B4CFCBD58695}"/>
    <cellStyle name="Normal 8 3 2 2 3" xfId="58685" xr:uid="{B4F28180-2B51-4A05-9084-1BA5E28C3DC6}"/>
    <cellStyle name="Normal 8 3 3" xfId="58686" xr:uid="{730A1FB8-77BA-4AA5-B1AB-B1872A8F13B5}"/>
    <cellStyle name="Normal 8 3 3 2" xfId="58687" xr:uid="{C4ED3AB8-1FCE-4C5F-AD4F-004C8C3D7A76}"/>
    <cellStyle name="Normal 8 3 3 3" xfId="58688" xr:uid="{2BC96A68-97BE-4707-8E29-9D127C89EABC}"/>
    <cellStyle name="Normal 8 4" xfId="2969" xr:uid="{615BAAD3-CCA1-403A-8C9F-8DEBF1963BE6}"/>
    <cellStyle name="Normal 8 4 2" xfId="2970" xr:uid="{1675C1C4-3346-4B8E-A22A-7B0742F9B372}"/>
    <cellStyle name="Normal 8 4 2 2" xfId="58689" xr:uid="{95FFBE54-309D-4D06-9E03-8F20D0B778E1}"/>
    <cellStyle name="Normal 8 4 2 2 2" xfId="58690" xr:uid="{F8AB4328-F974-4374-8F71-FD91E9B1C1C7}"/>
    <cellStyle name="Normal 8 4 2 2 3" xfId="58691" xr:uid="{BE26B6A0-9D88-466D-BBEE-70C6DB915B8B}"/>
    <cellStyle name="Normal 8 4 3" xfId="58692" xr:uid="{92D2588C-31AF-4ECA-99BA-3835EB4B2279}"/>
    <cellStyle name="Normal 8 4 3 2" xfId="58693" xr:uid="{0C8BE43E-9243-408C-BC11-23BC465816AC}"/>
    <cellStyle name="Normal 8 4 3 3" xfId="58694" xr:uid="{C7FBBCF1-04DE-47AA-865B-D179E1499D66}"/>
    <cellStyle name="Normal 8 5" xfId="2971" xr:uid="{4F323E40-05E4-429E-BC42-33F4747B042C}"/>
    <cellStyle name="Normal 8 5 2" xfId="2972" xr:uid="{A55FAD6C-5AE9-49E4-971B-EE87F6A42087}"/>
    <cellStyle name="Normal 8 5 2 2" xfId="58695" xr:uid="{DF814E57-1754-4BEF-BAA6-9B6E0CF2F49C}"/>
    <cellStyle name="Normal 8 5 2 2 2" xfId="58696" xr:uid="{7FE32140-1B06-4848-8DA0-F8DA96D5FB85}"/>
    <cellStyle name="Normal 8 5 2 2 2 2" xfId="58697" xr:uid="{AD9A35AE-546C-456E-86E0-8CF2D8F145F2}"/>
    <cellStyle name="Normal 8 5 2 2 2 3" xfId="58698" xr:uid="{B74680BF-85A6-4391-8E9C-9227E56F760D}"/>
    <cellStyle name="Normal 8 5 2 3" xfId="58699" xr:uid="{C7C4331D-56B4-42B9-841D-4BBC9291ABDA}"/>
    <cellStyle name="Normal 8 5 2 3 2" xfId="58700" xr:uid="{5CE67027-C378-402F-AF8F-1E3950332698}"/>
    <cellStyle name="Normal 8 5 2 3 3" xfId="58701" xr:uid="{D976749A-58D8-4532-B6A9-432885C60650}"/>
    <cellStyle name="Normal 8 5 3" xfId="58702" xr:uid="{0802B963-6707-48FA-A38D-D385206FEEA9}"/>
    <cellStyle name="Normal 8 5 3 2" xfId="58703" xr:uid="{4BE02BDD-74EE-4CDB-8F4A-15CE3DAA713E}"/>
    <cellStyle name="Normal 8 5 3 2 2" xfId="58704" xr:uid="{53880530-EDA0-4AC4-B2F9-D2294588A0E7}"/>
    <cellStyle name="Normal 8 5 3 2 2 2" xfId="58705" xr:uid="{DA32892B-5AA3-42D3-B15B-EFCA5CF52A88}"/>
    <cellStyle name="Normal 8 5 3 2 2 3" xfId="58706" xr:uid="{912FB640-0A85-4550-B421-141C06DDAE17}"/>
    <cellStyle name="Normal 8 5 3 2 3" xfId="58707" xr:uid="{8D9899D1-2A36-49F7-91BD-AC7EB213E1F3}"/>
    <cellStyle name="Normal 8 5 3 2 4" xfId="58708" xr:uid="{8A523E0A-286A-420B-8301-4D0666CC0FD6}"/>
    <cellStyle name="Normal 8 5 3 3" xfId="58709" xr:uid="{3A336EDE-32B0-4234-8089-A838223A459A}"/>
    <cellStyle name="Normal 8 5 3 3 2" xfId="58710" xr:uid="{B4018843-B8C1-4AEB-BF6B-33F5AEF10854}"/>
    <cellStyle name="Normal 8 5 3 3 3" xfId="58711" xr:uid="{CD2DBE23-4C16-44D9-87AB-7ADCF3BB70E3}"/>
    <cellStyle name="Normal 8 5 4" xfId="58712" xr:uid="{5DCA3F84-F964-4B23-9DAF-36866521604F}"/>
    <cellStyle name="Normal 8 5 4 2" xfId="58713" xr:uid="{45DC16BC-A58C-410C-9DEF-4698BD7DC976}"/>
    <cellStyle name="Normal 8 5 4 2 2" xfId="58714" xr:uid="{A320678A-F117-48D0-B3B4-75301E9BB4F3}"/>
    <cellStyle name="Normal 8 5 4 2 3" xfId="58715" xr:uid="{C87B3092-0391-4B3C-80AF-6A70DF769B98}"/>
    <cellStyle name="Normal 8 5 4 3" xfId="58716" xr:uid="{29334B13-AF53-46BC-94F4-7D6B4A3F4033}"/>
    <cellStyle name="Normal 8 5 4 4" xfId="58717" xr:uid="{F6880E56-57F0-4A77-899E-BF6A53A6F65C}"/>
    <cellStyle name="Normal 8 5 5" xfId="58718" xr:uid="{B897F08D-A77D-4D58-91B0-DAA45FED382B}"/>
    <cellStyle name="Normal 8 5 5 2" xfId="58719" xr:uid="{AEC173E3-9151-4F9B-85EA-162B24C17E26}"/>
    <cellStyle name="Normal 8 5 5 3" xfId="58720" xr:uid="{96A90325-54DC-4BCE-AE74-723D3382659D}"/>
    <cellStyle name="Normal 8 6" xfId="2973" xr:uid="{B4513ABF-F497-4078-BD1F-5E812A6C7C5B}"/>
    <cellStyle name="Normal 8 6 2" xfId="2974" xr:uid="{10902BC7-CBAC-4C4E-BBF5-FC218E9716B9}"/>
    <cellStyle name="Normal 8 6 2 2" xfId="58721" xr:uid="{DC7A9095-2F1C-4D22-8C9E-B39A80298D58}"/>
    <cellStyle name="Normal 8 6 2 2 2" xfId="58722" xr:uid="{6F0E6206-4F96-45AB-8C2A-46092388B326}"/>
    <cellStyle name="Normal 8 6 2 2 3" xfId="58723" xr:uid="{99F9683E-F960-4E7F-83FE-FC377CC6C74B}"/>
    <cellStyle name="Normal 8 6 3" xfId="58724" xr:uid="{31011337-5B86-4DA8-AAE9-208092AF7BEC}"/>
    <cellStyle name="Normal 8 6 3 2" xfId="58725" xr:uid="{B78E80A1-B6C2-45D9-9915-0C11095A7150}"/>
    <cellStyle name="Normal 8 6 3 3" xfId="58726" xr:uid="{467FCC32-7187-45A3-A03E-1BFB27C9086B}"/>
    <cellStyle name="Normal 8 7" xfId="2975" xr:uid="{755B88B9-760E-4299-9966-1C359ECC9DE2}"/>
    <cellStyle name="Normal 8 7 2" xfId="2976" xr:uid="{23FEA631-60DD-437C-9CE0-B5F92881C6CD}"/>
    <cellStyle name="Normal 8 7 2 2" xfId="58727" xr:uid="{7B3CA896-2994-4499-ACCA-1C75DF7F3233}"/>
    <cellStyle name="Normal 8 7 2 2 2" xfId="58728" xr:uid="{2FC9C1D9-8AAD-45EC-B353-80B48E01BE52}"/>
    <cellStyle name="Normal 8 7 2 2 2 2" xfId="58729" xr:uid="{B45F3371-31DB-4B83-87B0-12B5D0418CF0}"/>
    <cellStyle name="Normal 8 7 2 2 2 3" xfId="58730" xr:uid="{2E695F47-9606-4FC8-BFAE-E8B2ACFB9C0C}"/>
    <cellStyle name="Normal 8 7 2 3" xfId="58731" xr:uid="{1FA044BE-2C57-4A53-8B94-7BC246083640}"/>
    <cellStyle name="Normal 8 7 2 3 2" xfId="58732" xr:uid="{61ACEAC0-EC39-48EE-A429-4B7D2F7070D0}"/>
    <cellStyle name="Normal 8 7 2 3 3" xfId="58733" xr:uid="{193B6F6F-1A64-4D33-90C2-73163CF4D48A}"/>
    <cellStyle name="Normal 8 7 3" xfId="58734" xr:uid="{4BC74DDA-E19D-4592-941B-ADE407928352}"/>
    <cellStyle name="Normal 8 7 3 2" xfId="58735" xr:uid="{3C83FBFA-89E2-4645-BBFE-C77C020E12E9}"/>
    <cellStyle name="Normal 8 7 3 2 2" xfId="58736" xr:uid="{94395B92-187D-4A3A-B5BF-247DE9DE65F8}"/>
    <cellStyle name="Normal 8 7 3 2 3" xfId="58737" xr:uid="{85F6BD62-04A0-489C-8EC4-0FD67452CE83}"/>
    <cellStyle name="Normal 8 7 4" xfId="58738" xr:uid="{5D7D0CE4-080C-4922-96B4-647821323F4F}"/>
    <cellStyle name="Normal 8 7 4 2" xfId="58739" xr:uid="{E2F92FCE-F573-471A-ADD5-3A1D18F410D9}"/>
    <cellStyle name="Normal 8 7 4 3" xfId="58740" xr:uid="{90659EBD-2CD4-48DE-B882-6402D44EE47E}"/>
    <cellStyle name="Normal 8 8" xfId="2977" xr:uid="{381FD2D4-7A57-47F4-9FE6-34ADBDA2B61D}"/>
    <cellStyle name="Normal 8 8 2" xfId="2978" xr:uid="{83102ABB-29D6-4192-9D93-4589D8FCD978}"/>
    <cellStyle name="Normal 8 8 2 2" xfId="58741" xr:uid="{96574B5E-2F27-4B6F-924D-396FBB0486F2}"/>
    <cellStyle name="Normal 8 8 2 2 2" xfId="58742" xr:uid="{7996903F-8734-4861-AAD3-49AA11935239}"/>
    <cellStyle name="Normal 8 8 2 2 2 2" xfId="58743" xr:uid="{F9161C31-0011-41CD-8E98-2935A26AB87B}"/>
    <cellStyle name="Normal 8 8 2 2 2 3" xfId="58744" xr:uid="{513796D2-2200-4542-823D-B556B6EF87A2}"/>
    <cellStyle name="Normal 8 8 2 3" xfId="58745" xr:uid="{C144FCB6-36B9-4BA5-9C7E-58D75864DFAA}"/>
    <cellStyle name="Normal 8 8 2 3 2" xfId="58746" xr:uid="{CD47500A-FE99-4954-99AC-93FCD3478527}"/>
    <cellStyle name="Normal 8 8 2 3 3" xfId="58747" xr:uid="{3F85ABC6-B2D1-4707-9771-90A763FBA9C4}"/>
    <cellStyle name="Normal 8 8 3" xfId="58748" xr:uid="{11DBAA2B-5317-47E8-86DE-4CD026BE7E19}"/>
    <cellStyle name="Normal 8 8 3 2" xfId="58749" xr:uid="{5FF8AC3D-761E-408A-8135-B191C90B6A9A}"/>
    <cellStyle name="Normal 8 8 3 2 2" xfId="58750" xr:uid="{2D083914-799A-48BD-9985-B87DDDBC0BA0}"/>
    <cellStyle name="Normal 8 8 3 2 3" xfId="58751" xr:uid="{121F31F8-9FAA-4C91-B9C3-AACDE5002E43}"/>
    <cellStyle name="Normal 8 8 4" xfId="58752" xr:uid="{20A1DE07-208D-4174-BFFB-87A2E2E73DF1}"/>
    <cellStyle name="Normal 8 8 4 2" xfId="58753" xr:uid="{9529BAE2-0294-4346-A395-3DB1047E7FFD}"/>
    <cellStyle name="Normal 8 8 4 3" xfId="58754" xr:uid="{C0608AD4-24E9-4D84-9182-852C6EC28FB5}"/>
    <cellStyle name="Normal 8 9" xfId="2979" xr:uid="{14833CD2-6837-4961-9B6C-EAF54EECE52E}"/>
    <cellStyle name="Normal 8 9 2" xfId="2980" xr:uid="{C4830C5E-51D1-457B-80C0-EBC387F57D9A}"/>
    <cellStyle name="Normal 8 9 2 2" xfId="58755" xr:uid="{BAD2F37C-98E7-4B87-9289-809D8E50CB55}"/>
    <cellStyle name="Normal 8 9 2 2 2" xfId="58756" xr:uid="{1D59D74C-4D68-43CB-83F7-918D2AB80961}"/>
    <cellStyle name="Normal 8 9 2 2 3" xfId="58757" xr:uid="{35B51991-1A26-492C-87C9-3D00365A4EC1}"/>
    <cellStyle name="Normal 8 9 3" xfId="58758" xr:uid="{EC71B6FA-8924-4F05-852F-AC151B2B164C}"/>
    <cellStyle name="Normal 8 9 3 2" xfId="58759" xr:uid="{97E963FE-0DB3-4EC4-8B5E-F0CF18390A2E}"/>
    <cellStyle name="Normal 8 9 3 3" xfId="58760" xr:uid="{AF41AEA4-59BA-4B46-9359-D08CE005AB2B}"/>
    <cellStyle name="Normal 8_FPL Subs" xfId="58761" xr:uid="{7D1992EC-EE87-4EEC-A772-FD7CC49C95B9}"/>
    <cellStyle name="Normal 80" xfId="2981" xr:uid="{C1F8963E-F122-4848-9E0C-4DF4CEDB06C8}"/>
    <cellStyle name="Normal 80 2" xfId="2982" xr:uid="{0622A0B8-452F-44A3-8268-9ECFECFD0AED}"/>
    <cellStyle name="Normal 81" xfId="2983" xr:uid="{AF9F73D4-1FF4-4B9E-BDEC-C84BA0723DD6}"/>
    <cellStyle name="Normal 81 2" xfId="2984" xr:uid="{108836F5-257E-468C-9338-42C0B7999960}"/>
    <cellStyle name="Normal 82" xfId="2985" xr:uid="{E7304CD6-A16B-4EDD-B4A5-EB583E19129E}"/>
    <cellStyle name="Normal 82 2" xfId="2986" xr:uid="{C6407159-D09D-4B79-90F6-D542791061E4}"/>
    <cellStyle name="Normal 83" xfId="2987" xr:uid="{B093FDD7-48DB-4214-AB83-F770FA9EA4BA}"/>
    <cellStyle name="Normal 83 2" xfId="2988" xr:uid="{BD9CFEE0-A021-4D56-996D-B477D6FA3A79}"/>
    <cellStyle name="Normal 84" xfId="2989" xr:uid="{30B778E4-4B41-4662-B87E-75B6BC64BDD3}"/>
    <cellStyle name="Normal 84 2" xfId="2990" xr:uid="{7270D1AA-4528-4B0F-BE48-8DFEC8786E15}"/>
    <cellStyle name="Normal 85" xfId="2991" xr:uid="{B8BFE02C-5961-44C0-AA78-2BA7B6820C34}"/>
    <cellStyle name="Normal 85 2" xfId="2992" xr:uid="{6803D1D5-8DCC-4F16-A42F-9C6FFFC199AF}"/>
    <cellStyle name="Normal 86" xfId="2993" xr:uid="{423F780D-9285-41E9-91E2-0AFAFBC198A8}"/>
    <cellStyle name="Normal 86 2" xfId="2994" xr:uid="{D1EBC524-B0C4-4AD2-A9C6-F3B60960CC71}"/>
    <cellStyle name="Normal 87" xfId="2995" xr:uid="{3583D41A-EF27-48AC-BD50-9FDEA77DFF13}"/>
    <cellStyle name="Normal 87 2" xfId="2996" xr:uid="{07C942F2-1001-4A0E-A806-F491676C524F}"/>
    <cellStyle name="Normal 88" xfId="2997" xr:uid="{CD3E7E47-7295-4EAB-BF66-202D3F5D51A0}"/>
    <cellStyle name="Normal 88 2" xfId="2998" xr:uid="{E526E824-A7A1-47DC-86B7-0CDB3A637967}"/>
    <cellStyle name="Normal 89" xfId="2999" xr:uid="{572F7788-08B8-4AE4-A292-92911CD9A361}"/>
    <cellStyle name="Normal 89 2" xfId="3000" xr:uid="{C5858A86-D3F5-4FF9-8BBC-A84DE9252B17}"/>
    <cellStyle name="Normal 9" xfId="3001" xr:uid="{3B40626F-39B7-49B3-9627-884F0932B893}"/>
    <cellStyle name="Normal 9 10" xfId="3002" xr:uid="{705D699D-62B5-4685-B82B-48279C311105}"/>
    <cellStyle name="Normal 9 10 2" xfId="3003" xr:uid="{47B62B7B-ADE0-4F69-8DF5-282A4642BA25}"/>
    <cellStyle name="Normal 9 11" xfId="3004" xr:uid="{7D2DA985-4247-47EA-BD1B-D1282A063CC4}"/>
    <cellStyle name="Normal 9 11 2" xfId="3005" xr:uid="{651F7894-5B20-4436-A52B-07664414A3E4}"/>
    <cellStyle name="Normal 9 12" xfId="3006" xr:uid="{E196FFA6-5CC2-4026-A2FE-70DFA7325722}"/>
    <cellStyle name="Normal 9 12 2" xfId="3007" xr:uid="{7DBAD202-21CD-4FCE-9DC7-DDE3062ABE2C}"/>
    <cellStyle name="Normal 9 13" xfId="3008" xr:uid="{BA2139FF-CFF7-4714-A42D-873EC05463EA}"/>
    <cellStyle name="Normal 9 13 2" xfId="3009" xr:uid="{908E997A-1F17-46BD-9BEA-951FB253239B}"/>
    <cellStyle name="Normal 9 14" xfId="3010" xr:uid="{E2F45D3D-8AA9-4AEE-B764-F56A078A82ED}"/>
    <cellStyle name="Normal 9 14 2" xfId="3011" xr:uid="{224620F7-D90B-432E-BD70-A320A541A04E}"/>
    <cellStyle name="Normal 9 14 3" xfId="3012" xr:uid="{2D71B2D3-B98F-4743-A090-9DD9E0066A2F}"/>
    <cellStyle name="Normal 9 15" xfId="3013" xr:uid="{34C69F0F-F4CC-4A84-BD4C-855F7A3DD4FD}"/>
    <cellStyle name="Normal 9 16" xfId="3014" xr:uid="{3D6349B5-3F9C-432B-B0BB-644264879D17}"/>
    <cellStyle name="Normal 9 2" xfId="3015" xr:uid="{234B971A-2FAD-4FDA-A6BA-8315F6F1F9E3}"/>
    <cellStyle name="Normal 9 2 2" xfId="3016" xr:uid="{659E7952-9B5A-4AA6-A40D-C2A3553F347D}"/>
    <cellStyle name="Normal 9 2 2 2" xfId="58762" xr:uid="{D19CBC54-C979-43DB-890C-A82F6B1324BC}"/>
    <cellStyle name="Normal 9 2 2 3" xfId="58763" xr:uid="{B1D2ECB2-3455-48ED-93CA-6634BAF51A52}"/>
    <cellStyle name="Normal 9 2 3" xfId="58764" xr:uid="{F68796E1-66B3-444E-8F5C-A837BABF0FFF}"/>
    <cellStyle name="Normal 9 2 4" xfId="58765" xr:uid="{DA78705B-D651-4BA5-B1AE-EB04C6634121}"/>
    <cellStyle name="Normal 9 3" xfId="3017" xr:uid="{C24ED55F-BE9E-4DF4-82C7-38D49295FCF5}"/>
    <cellStyle name="Normal 9 3 2" xfId="3018" xr:uid="{B94B3D77-F2CD-4551-9067-9EB014AEA252}"/>
    <cellStyle name="Normal 9 3 2 2" xfId="58766" xr:uid="{7F08028A-A236-4A0A-8AB2-A69D31CE74F8}"/>
    <cellStyle name="Normal 9 3 3" xfId="58767" xr:uid="{A9D68CE7-B244-4C86-A1F4-5CE5B4D081B6}"/>
    <cellStyle name="Normal 9 4" xfId="3019" xr:uid="{2EF5962B-5691-4B48-97F6-4BF995223006}"/>
    <cellStyle name="Normal 9 4 2" xfId="3020" xr:uid="{697879BA-145D-4E23-A626-3E433ED1E638}"/>
    <cellStyle name="Normal 9 4 2 2" xfId="58768" xr:uid="{3600395F-5FC7-409C-BE9C-AD89A3603CF0}"/>
    <cellStyle name="Normal 9 4 3" xfId="58769" xr:uid="{7C555E88-D0CA-4760-B727-99414721553C}"/>
    <cellStyle name="Normal 9 5" xfId="3021" xr:uid="{C55B9BAC-9155-42A2-BDE5-F15B37B02829}"/>
    <cellStyle name="Normal 9 5 2" xfId="3022" xr:uid="{B8772879-64CE-419B-8980-1518E5421FDE}"/>
    <cellStyle name="Normal 9 6" xfId="3023" xr:uid="{D94054F9-6446-4B87-970E-C32CED9EFD2E}"/>
    <cellStyle name="Normal 9 6 2" xfId="3024" xr:uid="{5907FB30-9942-4AE0-B88B-594C286AE9AA}"/>
    <cellStyle name="Normal 9 7" xfId="3025" xr:uid="{566EBDD2-63AD-47E4-92A8-DFFA993EFD8F}"/>
    <cellStyle name="Normal 9 7 2" xfId="3026" xr:uid="{A86D00A8-3F8D-4663-8B47-D91D75969E69}"/>
    <cellStyle name="Normal 9 8" xfId="3027" xr:uid="{D6ACA49E-95D4-4863-BB63-60DD1EE192DC}"/>
    <cellStyle name="Normal 9 8 2" xfId="3028" xr:uid="{8249C631-C920-4BED-943A-343FABABD4ED}"/>
    <cellStyle name="Normal 9 9" xfId="3029" xr:uid="{910CE896-8424-4D31-9BB7-C6BEA99B2EF8}"/>
    <cellStyle name="Normal 9 9 2" xfId="3030" xr:uid="{0463C69D-5FB2-47F6-B4C1-AC283CF440C6}"/>
    <cellStyle name="Normal 9_Return to Provision" xfId="58770" xr:uid="{0D3AC6AA-D85C-4ED3-94DF-79B51BC8AC96}"/>
    <cellStyle name="Normal 90" xfId="3031" xr:uid="{3707F401-14B5-45A9-BD20-37C7D45D1F01}"/>
    <cellStyle name="Normal 90 2" xfId="3032" xr:uid="{A2ACEFF5-C3CE-4C1B-8280-2344CC6D824F}"/>
    <cellStyle name="Normal 91" xfId="3033" xr:uid="{E42DCBDE-5CC3-4A38-A8D9-2AF182FD9799}"/>
    <cellStyle name="Normal 91 2" xfId="3034" xr:uid="{FF56BD09-CB12-4096-B686-08AF00D3BD61}"/>
    <cellStyle name="Normal 92" xfId="3035" xr:uid="{AB8DA0D6-F3AF-4FDA-A403-1E4F72864ED1}"/>
    <cellStyle name="Normal 92 2" xfId="3036" xr:uid="{8C29EF70-5E45-433B-8ADD-CD2023FDFA0C}"/>
    <cellStyle name="Normal 93" xfId="3037" xr:uid="{34AB7783-554E-4BEC-A6D2-D6222C1CEA7B}"/>
    <cellStyle name="Normal 93 2" xfId="3038" xr:uid="{7C9304F7-ADC9-4A4E-A84A-EA7675294938}"/>
    <cellStyle name="Normal 94" xfId="3039" xr:uid="{F649E378-298F-4473-A3FF-89A98BEBAFA7}"/>
    <cellStyle name="Normal 94 2" xfId="3040" xr:uid="{0141D713-F249-4AB9-9A10-39EF15A2CD6F}"/>
    <cellStyle name="Normal 94 3" xfId="3041" xr:uid="{BBFB16E0-3252-4DAF-8135-37B3675F175A}"/>
    <cellStyle name="Normal 94 4" xfId="3042" xr:uid="{6B88E23E-9929-4686-9931-F4A999113C9D}"/>
    <cellStyle name="Normal 94_TQ 04" xfId="58771" xr:uid="{53B1C89B-0828-4DA1-9D3D-6CCE7EC8F1F7}"/>
    <cellStyle name="Normal 95" xfId="3043" xr:uid="{2F1D1377-BF1C-4768-AD07-F4E435E0B701}"/>
    <cellStyle name="Normal 96" xfId="3044" xr:uid="{82E67464-4C2B-469E-BD26-D0075A936E14}"/>
    <cellStyle name="Normal 97" xfId="3045" xr:uid="{C9D7B296-ECF8-4EF5-9AE4-511451373D48}"/>
    <cellStyle name="Normal 98" xfId="3046" xr:uid="{364037FA-1AA9-4DD9-AA87-7E9E55F104D1}"/>
    <cellStyle name="Normal 99" xfId="3047" xr:uid="{4D2FD422-E65C-47C5-BEBA-C39D3C7A5D0D}"/>
    <cellStyle name="Normal Bold" xfId="58772" xr:uid="{C34C491E-E3A9-40A2-BC88-9FC86DCA8E4B}"/>
    <cellStyle name="Normal Pct" xfId="58773" xr:uid="{3F13DDF9-E710-4582-87D6-FD6CD656AAE7}"/>
    <cellStyle name="Normal0" xfId="58774" xr:uid="{DF450153-7E04-4339-A92C-A55BF4F3313F}"/>
    <cellStyle name="Normal1" xfId="58775" xr:uid="{38462001-97C6-4CB4-B308-F4CBD1855EAA}"/>
    <cellStyle name="Normal2" xfId="58776" xr:uid="{A10CC70C-CC4E-45A6-A26C-CCFEC41C3EA3}"/>
    <cellStyle name="NormalCurrency" xfId="58777" xr:uid="{193C5BBB-A987-4405-AAFF-B30071760363}"/>
    <cellStyle name="NormalGB" xfId="58778" xr:uid="{347B271E-7AE7-4141-85FC-5BA028A9B738}"/>
    <cellStyle name="NormalReverse" xfId="58779" xr:uid="{709F9B1D-4F1D-440A-B626-AB12AED522FF}"/>
    <cellStyle name="Norᣭal_us_broad_trade2" xfId="55669" xr:uid="{05E32CD1-971C-4B2F-BEEE-F87FA3288A8F}"/>
    <cellStyle name="Note 10" xfId="3048" xr:uid="{8D76ADF3-E83D-4F7C-98DC-90284C233487}"/>
    <cellStyle name="Note 10 2" xfId="3049" xr:uid="{4B989212-ECB9-4554-816C-D8ECC9FD6631}"/>
    <cellStyle name="Note 11" xfId="3050" xr:uid="{1C685EA9-4F14-4AF4-A7C0-28833189D0CE}"/>
    <cellStyle name="Note 11 2" xfId="3051" xr:uid="{0240C4C3-D878-4A03-BA02-5C0B48D59A86}"/>
    <cellStyle name="Note 12" xfId="3052" xr:uid="{6AE7376B-DB35-4C9E-AB28-D65B0F4C397A}"/>
    <cellStyle name="Note 12 2" xfId="3053" xr:uid="{B50BF797-455C-41A5-BBDF-F3C8653160BB}"/>
    <cellStyle name="Note 13" xfId="3054" xr:uid="{C3854C45-D15B-4004-BDFC-0B5115C19CAC}"/>
    <cellStyle name="Note 13 2" xfId="3055" xr:uid="{C0AA2F17-C851-4B42-BAC6-DAB470B68EDC}"/>
    <cellStyle name="Note 14" xfId="3056" xr:uid="{757FEBFD-F44A-40AA-B87A-1BD6BCD2C3B6}"/>
    <cellStyle name="Note 14 2" xfId="3057" xr:uid="{FA682FBA-7D30-493E-8851-B1EC2CFB7CAA}"/>
    <cellStyle name="Note 15" xfId="3058" xr:uid="{024F519D-34CA-4194-A1CE-85C8ABA076FF}"/>
    <cellStyle name="Note 15 2" xfId="3059" xr:uid="{30799DA5-FCEC-4ECA-91D2-54D3E205E7A1}"/>
    <cellStyle name="Note 16" xfId="3060" xr:uid="{AD921F0E-AE10-4EC7-9375-2939D9CEE6B9}"/>
    <cellStyle name="Note 16 2" xfId="3061" xr:uid="{934B89DA-6290-49DD-AB8B-B96EC4D209E9}"/>
    <cellStyle name="Note 17" xfId="3062" xr:uid="{CED997BE-FED7-4927-BE9E-3E0CC7F370A2}"/>
    <cellStyle name="Note 17 2" xfId="3063" xr:uid="{CC20FE0C-6E11-4869-90B0-1E0526980487}"/>
    <cellStyle name="Note 18" xfId="3064" xr:uid="{CF263A68-B141-4700-A2EC-05BDFFD1213C}"/>
    <cellStyle name="Note 18 2" xfId="3065" xr:uid="{9F8FDBD5-9F41-4FEE-8BAC-58E186CD8ABD}"/>
    <cellStyle name="Note 19" xfId="3066" xr:uid="{35FC9F9D-6B3B-4712-B63F-FB4A330695F1}"/>
    <cellStyle name="Note 19 2" xfId="3067" xr:uid="{9770797B-43D0-49C6-81FC-DC0082B4AF89}"/>
    <cellStyle name="Note 2" xfId="3068" xr:uid="{1E6E6D83-04FE-4227-8B45-45AF30B42982}"/>
    <cellStyle name="Note 2 2" xfId="3069" xr:uid="{E94C8A66-CEB6-425F-B9C7-BBF3A9D329EF}"/>
    <cellStyle name="Note 2 2 2" xfId="3070" xr:uid="{4267980E-5B6E-4C52-B126-12E7CA6D7952}"/>
    <cellStyle name="Note 2 3" xfId="3071" xr:uid="{343D664F-E0E7-46CC-8560-46CFCF12606D}"/>
    <cellStyle name="Note 20" xfId="3072" xr:uid="{6ADECF51-8017-4B74-9E6B-A0D101422B03}"/>
    <cellStyle name="Note 20 2" xfId="3073" xr:uid="{D500798E-C962-4C18-A6E4-57E9B6107D76}"/>
    <cellStyle name="Note 21" xfId="3074" xr:uid="{7CD4EA23-3CCF-49FB-A4EE-992F10B44153}"/>
    <cellStyle name="Note 21 2" xfId="3075" xr:uid="{E6416854-E4A9-4C08-9323-7526693B19D3}"/>
    <cellStyle name="Note 21 2 2" xfId="3076" xr:uid="{38163DA9-FD1D-4FF0-B30D-87ED4B03C2C9}"/>
    <cellStyle name="Note 21 2 3" xfId="3077" xr:uid="{34BA0B8A-8380-4B8C-BFFF-6B8AC7B4E3DB}"/>
    <cellStyle name="Note 21 2 4" xfId="3078" xr:uid="{AD253F28-5F74-44BC-AF86-49F442C6EA7D}"/>
    <cellStyle name="Note 21 2 5" xfId="3079" xr:uid="{668CB368-4F2D-4EE2-8828-B815B33B5F02}"/>
    <cellStyle name="Note 21 3" xfId="3080" xr:uid="{BA299511-E4CB-40D3-A51B-84814352197B}"/>
    <cellStyle name="Note 21 4" xfId="3081" xr:uid="{382D0D7E-C918-4380-A24F-412F2DE18DC2}"/>
    <cellStyle name="Note 21 5" xfId="3082" xr:uid="{2D00F786-1D1E-4A81-914E-8268C41A116C}"/>
    <cellStyle name="Note 21 6" xfId="3083" xr:uid="{34DE078B-43E2-4E95-AE65-277155AA5996}"/>
    <cellStyle name="Note 22" xfId="3084" xr:uid="{E58B4F6B-339F-4A58-BC83-417B7B2F6165}"/>
    <cellStyle name="Note 22 2" xfId="3085" xr:uid="{4B1BE633-96FF-4986-994F-CEE33B87EC9D}"/>
    <cellStyle name="Note 22 2 2" xfId="3086" xr:uid="{D6904A26-182E-4EB4-8791-D639D149ADDC}"/>
    <cellStyle name="Note 22 2 3" xfId="3087" xr:uid="{476553FB-20AE-4AC4-A9B5-46E1C5D16270}"/>
    <cellStyle name="Note 22 2 4" xfId="3088" xr:uid="{74BDAB54-24FA-489D-BE86-EA289A526DA3}"/>
    <cellStyle name="Note 22 2 5" xfId="3089" xr:uid="{7B756B6A-BF0A-4C2A-9DAD-7262B8997F2D}"/>
    <cellStyle name="Note 22 3" xfId="3090" xr:uid="{A9D529C8-438F-4ABC-B9DA-C25A5004CDD0}"/>
    <cellStyle name="Note 22 4" xfId="3091" xr:uid="{76E9390A-A5D6-45D2-A803-CA6952ACEE2C}"/>
    <cellStyle name="Note 22 5" xfId="3092" xr:uid="{6AEBD3B8-1610-4741-A71A-B60B5B83AB32}"/>
    <cellStyle name="Note 22 6" xfId="3093" xr:uid="{39EE9EA6-E9AD-4C96-B6D5-6B2F32164474}"/>
    <cellStyle name="Note 23" xfId="3094" xr:uid="{29DBB779-71AD-4B0D-B98B-646181ADCEEC}"/>
    <cellStyle name="Note 23 2" xfId="3095" xr:uid="{058E9328-006B-42E7-BE3B-11E1286EAFFA}"/>
    <cellStyle name="Note 23 2 2" xfId="3096" xr:uid="{7DC77F27-CF72-4178-8951-700834A14DF5}"/>
    <cellStyle name="Note 23 2 3" xfId="3097" xr:uid="{C0D9B145-C47C-47C0-9874-CB2B2F9EAE9A}"/>
    <cellStyle name="Note 23 2 4" xfId="3098" xr:uid="{2E963952-6A1E-44DD-8901-0E4F6A2C4DD2}"/>
    <cellStyle name="Note 23 2 5" xfId="3099" xr:uid="{4B6AE513-B00F-4992-9310-92C9F5566B75}"/>
    <cellStyle name="Note 23 3" xfId="3100" xr:uid="{C33232F6-3E41-4F35-A083-ED0242992189}"/>
    <cellStyle name="Note 23 4" xfId="3101" xr:uid="{930E433D-1560-4984-B441-275D99773AC8}"/>
    <cellStyle name="Note 23 5" xfId="3102" xr:uid="{53722DF4-8BA3-4995-825F-A091A48D60C3}"/>
    <cellStyle name="Note 23 6" xfId="3103" xr:uid="{D48E447F-E8B3-4897-A0C8-A8AF646F94E4}"/>
    <cellStyle name="Note 24" xfId="3104" xr:uid="{E6186866-3EE2-48CD-AFFD-C917B1A59AC4}"/>
    <cellStyle name="Note 24 2" xfId="3105" xr:uid="{AEF9D5D6-8D7D-4A87-B3A0-738618012FCF}"/>
    <cellStyle name="Note 24 2 2" xfId="3106" xr:uid="{4BC3B33C-B40E-4329-B402-9A7524CC3D11}"/>
    <cellStyle name="Note 24 2 3" xfId="3107" xr:uid="{D6B5AB8E-E473-45DB-9EAC-F96D1637B071}"/>
    <cellStyle name="Note 24 2 4" xfId="3108" xr:uid="{CA7901C7-0B82-4A4B-8603-119D5F03E36B}"/>
    <cellStyle name="Note 24 2 5" xfId="3109" xr:uid="{72FFEDE4-33D4-4CE2-9DDB-53CAEE45251E}"/>
    <cellStyle name="Note 24 3" xfId="3110" xr:uid="{ED453505-A8BC-4442-91ED-32AEB3E81615}"/>
    <cellStyle name="Note 24 4" xfId="3111" xr:uid="{81A9EA4F-8BE2-4E69-9EDD-E9C73BA8E60C}"/>
    <cellStyle name="Note 24 5" xfId="3112" xr:uid="{E1074C01-509F-48DA-A493-B28FF65ECE0A}"/>
    <cellStyle name="Note 24 6" xfId="3113" xr:uid="{82E03578-BE84-4B22-B59F-DBAFD84A357D}"/>
    <cellStyle name="Note 25" xfId="3114" xr:uid="{2B1209BE-6EF3-4AF3-ADE9-9BC787F78B31}"/>
    <cellStyle name="Note 26" xfId="3115" xr:uid="{4F4F232B-BE9A-4F91-8BB8-EB3EE5C9A3C8}"/>
    <cellStyle name="Note 27" xfId="3116" xr:uid="{B54D431E-94FE-4BF0-97FC-2CF315DBA1FC}"/>
    <cellStyle name="Note 28" xfId="3117" xr:uid="{F8E2A5EA-C9A9-4D5C-B306-58F972445192}"/>
    <cellStyle name="Note 29" xfId="3118" xr:uid="{A411483C-1C45-41A4-8FA4-426864648741}"/>
    <cellStyle name="Note 3" xfId="3119" xr:uid="{3C27E1ED-327D-44A9-9853-4D5D5582BDC0}"/>
    <cellStyle name="Note 3 2" xfId="3120" xr:uid="{C98123A3-D597-4CFB-B042-8BF24CC1A4F8}"/>
    <cellStyle name="Note 3 3" xfId="3121" xr:uid="{88F9184F-A649-43B7-BEF1-3CC031D68730}"/>
    <cellStyle name="Note 30" xfId="3122" xr:uid="{E40C10E9-FBBF-4E8F-905E-7F89D6346293}"/>
    <cellStyle name="Note 31" xfId="3123" xr:uid="{47B8E1DF-3A44-4044-BE74-879AC5F47DAC}"/>
    <cellStyle name="Note 32" xfId="3124" xr:uid="{7D707152-540D-45F1-9252-D1DE073D0ACD}"/>
    <cellStyle name="Note 33" xfId="3125" xr:uid="{0D39AB05-9745-4E7E-A93A-42D75F572373}"/>
    <cellStyle name="Note 34" xfId="3126" xr:uid="{F8814966-B35D-4F40-9C2D-FFB9D6635D1C}"/>
    <cellStyle name="Note 35" xfId="3127" xr:uid="{13A07E9D-55CA-4A67-ADE2-527724C9988F}"/>
    <cellStyle name="Note 36" xfId="3128" xr:uid="{08B70C54-D14B-41C9-80EB-A1EE320485F1}"/>
    <cellStyle name="Note 37" xfId="3129" xr:uid="{6A3B49C8-4945-48D1-9440-56E7C8BA8E25}"/>
    <cellStyle name="Note 38" xfId="3130" xr:uid="{11D57E6A-DDF8-4F03-9C50-2F31DC6D7BF5}"/>
    <cellStyle name="Note 39" xfId="3131" xr:uid="{D18A6BD1-1C6A-4E3A-B087-B18BC13DDA46}"/>
    <cellStyle name="Note 4" xfId="3132" xr:uid="{F689D966-C276-4420-94F5-7A7CBFCFE081}"/>
    <cellStyle name="Note 4 2" xfId="3133" xr:uid="{1207EDC2-D449-4927-B2F5-55EE5FCB3583}"/>
    <cellStyle name="Note 40" xfId="3134" xr:uid="{34351F3B-4F96-4603-B535-B774D9C62EB0}"/>
    <cellStyle name="Note 41" xfId="3135" xr:uid="{281E7E92-D850-4E34-902D-DA80641F662B}"/>
    <cellStyle name="Note 42" xfId="3136" xr:uid="{82C430A0-9300-4D3D-BB8C-CEC18FA404D0}"/>
    <cellStyle name="Note 43" xfId="3137" xr:uid="{55D46ED7-A10A-4078-B747-74927FB79995}"/>
    <cellStyle name="Note 44" xfId="3138" xr:uid="{393474D8-2CD2-44E6-9D85-8F6CA71D4E47}"/>
    <cellStyle name="Note 45" xfId="3139" xr:uid="{21B39F65-8C30-4AEE-BAC9-0357445E7853}"/>
    <cellStyle name="Note 46" xfId="3140" xr:uid="{87436995-260A-4B44-A209-E75DB5140EEE}"/>
    <cellStyle name="Note 47" xfId="3141" xr:uid="{125AD039-DCFA-4CF7-827B-6CD9154F20F5}"/>
    <cellStyle name="Note 48" xfId="3142" xr:uid="{CDEB28C9-1D66-4DE0-8011-9FF9A94E3610}"/>
    <cellStyle name="Note 49" xfId="3143" xr:uid="{165004D9-A329-43C1-8521-27F5078E2BBF}"/>
    <cellStyle name="Note 5" xfId="3144" xr:uid="{E29FB2D4-50E0-4910-B8E8-1DAC1F81C50E}"/>
    <cellStyle name="Note 5 2" xfId="3145" xr:uid="{A239032B-DD6B-48B6-A9D8-3577AA878158}"/>
    <cellStyle name="Note 5 2 2" xfId="58780" xr:uid="{7217F24A-9195-413B-85D5-0FC79D39667A}"/>
    <cellStyle name="Note 5 3" xfId="58781" xr:uid="{50554A29-7414-4618-84DC-0D01244096D4}"/>
    <cellStyle name="Note 50" xfId="3146" xr:uid="{BD9998ED-F68C-4D4E-80AC-81D757220200}"/>
    <cellStyle name="Note 51" xfId="3147" xr:uid="{DF071150-C240-4148-A5AA-E42B8371BB55}"/>
    <cellStyle name="Note 52" xfId="3148" xr:uid="{41C413DF-4750-4820-A78E-8FCD47B532F9}"/>
    <cellStyle name="Note 53" xfId="3149" xr:uid="{9B611AE4-1FD2-48EB-818F-3853700ADB43}"/>
    <cellStyle name="Note 6" xfId="3150" xr:uid="{C16E7B41-537B-46D3-9585-BDF10D922054}"/>
    <cellStyle name="Note 6 2" xfId="3151" xr:uid="{0399E2FA-E38B-4F2A-B37E-384BDF8083E7}"/>
    <cellStyle name="Note 7" xfId="3152" xr:uid="{AD43A64E-B62B-456A-AF2E-DA1F9F8DD52B}"/>
    <cellStyle name="Note 7 2" xfId="3153" xr:uid="{8520AEF8-4ABF-444E-8425-595C095F44A7}"/>
    <cellStyle name="Note 7 2 2" xfId="58782" xr:uid="{5E6444F6-B71B-496F-A489-5FFBBE63A1F3}"/>
    <cellStyle name="Note 7 3" xfId="58783" xr:uid="{1948BD3B-B309-47D5-A42F-5FA938429C6F}"/>
    <cellStyle name="Note 7 3 2" xfId="58784" xr:uid="{F7505063-97E7-4F70-B644-0525B2E95CCF}"/>
    <cellStyle name="Note 7 4" xfId="58785" xr:uid="{2804E80B-354D-4074-A67D-125A7931F9D4}"/>
    <cellStyle name="Note 8" xfId="3154" xr:uid="{90B89BB3-CDC4-4D03-AC2C-7BE84591C592}"/>
    <cellStyle name="Note 8 2" xfId="3155" xr:uid="{80CA7B05-851B-4ED0-A5F9-B76AA89705E3}"/>
    <cellStyle name="Note 8 3" xfId="58786" xr:uid="{C4580530-B882-4A36-B899-75E667B7537C}"/>
    <cellStyle name="Note 9" xfId="3156" xr:uid="{CE51E823-4A01-452A-97AF-E68103EA2E40}"/>
    <cellStyle name="Note 9 2" xfId="3157" xr:uid="{9E089BF3-BB2E-4857-A560-9174FE204C1D}"/>
    <cellStyle name="NPPESalesPct" xfId="58787" xr:uid="{3A443987-07C3-4C17-A608-043B36D7DE95}"/>
    <cellStyle name="num" xfId="58788" xr:uid="{DAFC6BD9-1CEC-47DC-B5CD-9FA8332A8909}"/>
    <cellStyle name="Number0DecimalStyle" xfId="3158" xr:uid="{D63A6350-1CB7-4B21-B97F-E2061EB69ED1}"/>
    <cellStyle name="Number0DecimalStyle 2" xfId="3159" xr:uid="{E581BA39-A9F1-4BF5-9708-A16D9CA27000}"/>
    <cellStyle name="Number0DecimalStyle 3" xfId="3160" xr:uid="{17F69B84-AE98-4FCF-8A24-8B370B9479C8}"/>
    <cellStyle name="Number10DecimalStyle" xfId="3161" xr:uid="{88BB25FE-A7F1-4A6F-865B-FA4D33AAA193}"/>
    <cellStyle name="Number10DecimalStyle 2" xfId="3162" xr:uid="{824EF490-4699-4024-AE5D-090EF52E5C7A}"/>
    <cellStyle name="Number10DecimalStyle 3" xfId="3163" xr:uid="{36408879-E06E-45C3-9907-0E5AB36AC11E}"/>
    <cellStyle name="Number1DecimalStyle" xfId="3164" xr:uid="{DDD059F7-2271-4109-9D5B-970E8B4381B6}"/>
    <cellStyle name="Number1DecimalStyle 2" xfId="3165" xr:uid="{ECD891DA-6DB3-435F-8C98-F2D4C98A1527}"/>
    <cellStyle name="Number1DecimalStyle 3" xfId="3166" xr:uid="{586476D2-EB92-4BE0-A60E-3DD1FC266C48}"/>
    <cellStyle name="Number2DecimalStyle" xfId="3167" xr:uid="{665E7A9B-E990-4706-B5F3-4E9CF7DB89FC}"/>
    <cellStyle name="Number2DecimalStyle 2" xfId="3168" xr:uid="{E003FE4E-1A4C-4CB0-9839-BF4C611F81BB}"/>
    <cellStyle name="Number2DecimalStyle 3" xfId="3169" xr:uid="{9E06647F-F878-4E02-8BD2-39D021B67E0E}"/>
    <cellStyle name="Number3DecimalStyle" xfId="3170" xr:uid="{9A203182-44C0-4BA9-A390-B1C25EF25D54}"/>
    <cellStyle name="Number3DecimalStyle 2" xfId="3171" xr:uid="{7E5E6180-E886-4404-8B93-23E0A0C3F77F}"/>
    <cellStyle name="Number3DecimalStyle 3" xfId="3172" xr:uid="{7C00F987-9951-4CA1-932F-FCF973C3EFE0}"/>
    <cellStyle name="Number4DecimalStyle" xfId="3173" xr:uid="{A9D352FA-E183-4DAA-AE28-6688ABDD0EAD}"/>
    <cellStyle name="Number4DecimalStyle 2" xfId="3174" xr:uid="{0525329F-18E6-42FA-8F01-C248CD0857BA}"/>
    <cellStyle name="Number4DecimalStyle 3" xfId="3175" xr:uid="{42284D49-B765-401B-BF84-5F3DBAD5C04A}"/>
    <cellStyle name="Number5DecimalStyle" xfId="3176" xr:uid="{7ACB7224-00E2-411A-A680-B7C20AF726F2}"/>
    <cellStyle name="Number5DecimalStyle 2" xfId="3177" xr:uid="{E4BEFC1C-CDFD-4B3D-82E3-865B2BD26E20}"/>
    <cellStyle name="Number5DecimalStyle 3" xfId="3178" xr:uid="{B125E07B-48FF-4788-BF3F-D6C62CC5C0C3}"/>
    <cellStyle name="Number6DecimalStyle" xfId="3179" xr:uid="{12890926-DA26-4FEE-8771-95652A8C3CEC}"/>
    <cellStyle name="Number6DecimalStyle 2" xfId="3180" xr:uid="{E6727716-16B7-4473-BAD6-8D8090F74FDF}"/>
    <cellStyle name="Number6DecimalStyle 3" xfId="3181" xr:uid="{3243D86A-792F-41B5-A959-A6F6E4298805}"/>
    <cellStyle name="Number7DecimalStyle" xfId="3182" xr:uid="{82EBE81D-8F40-4330-AAF6-EF36159720FA}"/>
    <cellStyle name="Number7DecimalStyle 2" xfId="3183" xr:uid="{8B3E5337-4B87-496A-8204-37FCEBD55220}"/>
    <cellStyle name="Number7DecimalStyle 3" xfId="3184" xr:uid="{385CAB96-C62F-4A49-AA6F-FA0D3F79A42A}"/>
    <cellStyle name="Number8DecimalStyle" xfId="3185" xr:uid="{D2A59348-F550-44C5-A5D4-5BA5AD8068BD}"/>
    <cellStyle name="Number8DecimalStyle 2" xfId="3186" xr:uid="{752F463F-7FB0-46B5-BAC9-C793E4E92ABD}"/>
    <cellStyle name="Number8DecimalStyle 3" xfId="3187" xr:uid="{488D13C0-6729-4491-9153-A4B71F5A591A}"/>
    <cellStyle name="Number9DecimalStyle" xfId="3188" xr:uid="{91915744-9758-4E0E-B4B5-D3A6DEC44BBB}"/>
    <cellStyle name="Number9DecimalStyle 2" xfId="3189" xr:uid="{59A332D8-C9C8-43F5-9EE1-A31C3830E53E}"/>
    <cellStyle name="Number9DecimalStyle 3" xfId="3190" xr:uid="{6B0D444B-6A27-4527-93C8-2C2F7E9AE5C2}"/>
    <cellStyle name="Numbers" xfId="58789" xr:uid="{6FA919BA-804E-4C39-949B-568CC7C7D262}"/>
    <cellStyle name="Numbers - Bold" xfId="58790" xr:uid="{018771BE-4CB8-4C01-93DF-5CC61D87B4B6}"/>
    <cellStyle name="Numbers - Bold - Italic" xfId="58791" xr:uid="{58BFF19B-B7FC-470B-B0D4-280DFFD6E627}"/>
    <cellStyle name="Numbers - Bold - Italic 2" xfId="58792" xr:uid="{E918B6F2-61C2-4B73-A394-E8556B5F2666}"/>
    <cellStyle name="Numbers - Bold_1pager28" xfId="58793" xr:uid="{CDFCEB26-EB57-4566-86F7-13384D4F4524}"/>
    <cellStyle name="Numbers - Large" xfId="58794" xr:uid="{F33A29A7-3D31-4556-8C9A-075580252BCE}"/>
    <cellStyle name="Numbers_Aquilo_Aaron_20071116" xfId="58795" xr:uid="{67E33C0F-D93C-41DA-9081-2F17950C057B}"/>
    <cellStyle name="NWI%S" xfId="58796" xr:uid="{760C08EB-7C5C-485B-A9B7-B9BB1AA24AEF}"/>
    <cellStyle name="Nᓯrmal_vstr_pro" xfId="58797" xr:uid="{F5B68703-4EA1-4F59-B0DD-0358AFA4B3A9}"/>
    <cellStyle name="oca" xfId="58798" xr:uid="{0F0C4402-C423-429C-9606-3FE3EFAE33E2}"/>
    <cellStyle name="Œ…‹æØ‚è [0.00]_guyan" xfId="58799" xr:uid="{B985640B-8FFB-4BA4-9FD2-11DCC6E94AEB}"/>
    <cellStyle name="Œ…‹æØ‚è_guyan" xfId="58800" xr:uid="{C3719BE9-03A2-4206-B8C4-E6AB864860B0}"/>
    <cellStyle name="onedec" xfId="58801" xr:uid="{B56E9C9E-2082-406F-8BF0-F8549DAC3495}"/>
    <cellStyle name="Options_inputs" xfId="58802" xr:uid="{E637A4C6-1A5A-4B88-93FF-2E2C57E56DE7}"/>
    <cellStyle name="Outline" xfId="58803" xr:uid="{99F257D0-6C40-4A0D-AF6F-A098E2A4E9BE}"/>
    <cellStyle name="Outline 2" xfId="58804" xr:uid="{63B5148A-3EAE-4ACF-A6E5-6E07A3D0C663}"/>
    <cellStyle name="Outlined" xfId="3191" xr:uid="{04B5156B-90FF-498E-B532-3B7693921ACB}"/>
    <cellStyle name="Outlined 2" xfId="3192" xr:uid="{35E6C8A1-0F2B-472A-85BA-81FA1CA511FD}"/>
    <cellStyle name="Outlined 2 2" xfId="3193" xr:uid="{15918D06-287D-4959-B5E5-2BA3BA50A6A1}"/>
    <cellStyle name="Outlined 3" xfId="3194" xr:uid="{FCE0909A-25AD-4063-9511-F64D39081EC5}"/>
    <cellStyle name="Outlined 4" xfId="3195" xr:uid="{1B541A44-4285-4685-9E36-3FE38E848FDC}"/>
    <cellStyle name="Output 2" xfId="3196" xr:uid="{E73461B5-9F5E-4A44-8FA5-1370B1AEED84}"/>
    <cellStyle name="Output 2 2" xfId="3197" xr:uid="{F75CE959-3DE5-41F9-A4FB-CE8C2362D26C}"/>
    <cellStyle name="Output 2 3" xfId="3198" xr:uid="{2CB7445D-13F0-4CCE-91F0-00A2E7632F0C}"/>
    <cellStyle name="Output 2 4" xfId="3199" xr:uid="{79FC9164-7447-4515-B04A-C9D7D496F1F2}"/>
    <cellStyle name="Output 3" xfId="3200" xr:uid="{6CC3A3E1-65B9-482C-89E8-E1DEC3AFDDA3}"/>
    <cellStyle name="Output 3 2" xfId="58805" xr:uid="{E8AF5740-62B1-4530-B140-9648CC2628A9}"/>
    <cellStyle name="Output 4" xfId="3201" xr:uid="{B69287DD-CB93-4964-B2CD-B89B5142AD38}"/>
    <cellStyle name="Output 4 2" xfId="58806" xr:uid="{BAB4CCBF-2E68-4BA8-9C49-F49B4D735147}"/>
    <cellStyle name="Output 5" xfId="3202" xr:uid="{280BBF24-9BA7-4462-85F3-0AD93CDDC832}"/>
    <cellStyle name="Output 5 2" xfId="58807" xr:uid="{37BA77B8-BACD-4248-83F6-7D2A4508BE2E}"/>
    <cellStyle name="Output Amounts" xfId="58808" xr:uid="{153CEA21-B160-476A-BAC9-04E97DF349DA}"/>
    <cellStyle name="Output Column Headings" xfId="58809" xr:uid="{8029E226-28C1-427E-9C19-8A2B3FB8F86C}"/>
    <cellStyle name="Output Line Items" xfId="58810" xr:uid="{78AB301D-B73B-4C6A-AFF2-3DC80C3C3DAC}"/>
    <cellStyle name="Output Report Heading" xfId="58811" xr:uid="{71EA1207-36FB-498E-B786-21853BF57032}"/>
    <cellStyle name="Output Report Title" xfId="58812" xr:uid="{905B3FFD-B1C9-48E6-AB14-377A17B4360C}"/>
    <cellStyle name="Output1_Back" xfId="58813" xr:uid="{4CEB845A-4BC9-4580-89BA-AE1AA386D7FB}"/>
    <cellStyle name="p" xfId="58814" xr:uid="{CD5769E1-2D4B-46ED-A070-D0FFED64FB36}"/>
    <cellStyle name="p." xfId="58815" xr:uid="{E57A2C57-59B2-4840-A123-A4E914F40F11}"/>
    <cellStyle name="p`1" xfId="58816" xr:uid="{BD45F745-5A8B-4489-9B31-00EFBE29B9CA}"/>
    <cellStyle name="p0" xfId="58817" xr:uid="{DAEDC92A-701A-4651-9A62-138473646734}"/>
    <cellStyle name="p1" xfId="58818" xr:uid="{4BD6862F-2ACC-4415-BBC7-A6FAF9E12AA1}"/>
    <cellStyle name="p12" xfId="58819" xr:uid="{64F3D775-60A1-4818-88A9-7507D6080037}"/>
    <cellStyle name="p2" xfId="58820" xr:uid="{BE29B2E5-349A-4681-81F8-FDC20C655226}"/>
    <cellStyle name="p4" xfId="58821" xr:uid="{A1A93BA4-7FAA-47CD-923E-161A4F4E9619}"/>
    <cellStyle name="Page Heading" xfId="58822" xr:uid="{4F4D5D3B-D6E4-4309-90B9-0F336C9D78F3}"/>
    <cellStyle name="Page Heading Large" xfId="58823" xr:uid="{23322645-BB82-44A0-A767-0F75F6247DCA}"/>
    <cellStyle name="Page Heading Small" xfId="58824" xr:uid="{FC886F99-315F-4433-B1F0-0236B729C01B}"/>
    <cellStyle name="Page Number" xfId="58825" xr:uid="{6D94D178-A393-404B-A5BA-84EAD6FDDD15}"/>
    <cellStyle name="Page Title" xfId="3203" xr:uid="{95E5877B-C17B-4810-AD2A-705D848156E8}"/>
    <cellStyle name="PageSubTitle" xfId="58826" xr:uid="{14E9F43A-0531-45F7-892A-6216B24EF67F}"/>
    <cellStyle name="PageTitle" xfId="58827" xr:uid="{9938887E-7899-4463-8AC4-3D59628E858C}"/>
    <cellStyle name="pct2_yr-yr" xfId="58828" xr:uid="{A82E34C8-28EA-4140-8D0B-E9FB42280C7C}"/>
    <cellStyle name="Percen - Style2" xfId="58829" xr:uid="{F2B93E35-B6EE-44E2-986F-DA257C2FD2E7}"/>
    <cellStyle name="Percen - Style2 2" xfId="58830" xr:uid="{46A962A5-D845-4F46-BBC9-183E9721439C}"/>
    <cellStyle name="Percen - Style2 3" xfId="58831" xr:uid="{67059588-D48C-4B4A-93D9-B0CE67F219D1}"/>
    <cellStyle name="Percent" xfId="2" builtinId="5"/>
    <cellStyle name="Percent (0)" xfId="58832" xr:uid="{131A523D-1EC9-4E13-B140-F43BA1DD8906}"/>
    <cellStyle name="Percent (0) 2" xfId="58833" xr:uid="{0DC56807-C56E-4DBC-9F83-00499AE95755}"/>
    <cellStyle name="Percent (0) 2 2" xfId="58834" xr:uid="{FD174B8D-B976-448A-9CB8-FE4CD308735D}"/>
    <cellStyle name="Percent (0) 3" xfId="58835" xr:uid="{597802DE-C873-42E1-BD14-503611DBAF6E}"/>
    <cellStyle name="Percent (0) 4" xfId="58836" xr:uid="{E730D286-3AD8-4CD9-9256-BB7D13589F10}"/>
    <cellStyle name="Percent (0) 4 2" xfId="58837" xr:uid="{AE6FEA0E-18CF-4C8D-9F6C-74F1D09963FE}"/>
    <cellStyle name="Percent (0) 4 3" xfId="58838" xr:uid="{B49903F3-1F30-4AD0-9CDD-BFA368F87CFD}"/>
    <cellStyle name="Percent (1)" xfId="58839" xr:uid="{C6916A5F-6DE1-427A-981C-A6FFCE0C6087}"/>
    <cellStyle name="Percent [.00%]" xfId="58840" xr:uid="{2C4908D0-F867-48B7-BA0D-EDFB0FDCD60E}"/>
    <cellStyle name="Percent [0]" xfId="3204" xr:uid="{5C68D883-4695-4860-97D7-D0C1F8F0D674}"/>
    <cellStyle name="Percent [0] 2" xfId="3205" xr:uid="{F832A591-6F36-4C91-83F8-9AE8EA001674}"/>
    <cellStyle name="Percent [1]" xfId="3206" xr:uid="{527B3DEE-B5D6-4E64-AF67-5052E201B612}"/>
    <cellStyle name="Percent [1] 2" xfId="3207" xr:uid="{7FC39583-27AB-466E-A0C1-7A76E02995F1}"/>
    <cellStyle name="Percent [2]" xfId="3208" xr:uid="{1694AD91-01DE-4380-931E-7733258F8B5F}"/>
    <cellStyle name="Percent [2] 2" xfId="3209" xr:uid="{611D002E-E2E1-4972-9CB1-433F6987319B}"/>
    <cellStyle name="Percent [2] 3" xfId="58841" xr:uid="{97C41F91-B941-43D0-9B37-822DDFD80450}"/>
    <cellStyle name="Percent 1" xfId="58842" xr:uid="{F9F198F6-8133-4F18-BBCB-F6112977C2FD}"/>
    <cellStyle name="Percent 10" xfId="3210" xr:uid="{BFE191BC-545B-499A-A9E1-F994A86F9BAD}"/>
    <cellStyle name="Percent 10 2" xfId="58843" xr:uid="{2A01FF9A-0BA6-493B-94E8-52246E27C423}"/>
    <cellStyle name="Percent 10 2 2" xfId="58844" xr:uid="{17F3E614-383E-4040-9FE2-24684BDB6467}"/>
    <cellStyle name="Percent 10 2 2 2" xfId="58845" xr:uid="{28623A61-2D4B-4D0D-BE3D-EE47526419A3}"/>
    <cellStyle name="Percent 10 2 2 3" xfId="58846" xr:uid="{78A8F987-C477-40DF-AEA1-0BC9D814A6ED}"/>
    <cellStyle name="Percent 10 2 3" xfId="58847" xr:uid="{387F7413-7C06-4896-A775-817FB8FBF6A2}"/>
    <cellStyle name="Percent 10 2 4" xfId="58848" xr:uid="{174BC016-9C79-4C85-8F4A-94B9C307F5D4}"/>
    <cellStyle name="Percent 10 3" xfId="58849" xr:uid="{07AD9C29-F239-46F3-A60F-1944F327722A}"/>
    <cellStyle name="Percent 10 3 2" xfId="58850" xr:uid="{2C2EC86A-E6E6-4D44-874A-5527A40FABD0}"/>
    <cellStyle name="Percent 10 3 3" xfId="58851" xr:uid="{FFEDBEEF-3B30-46EA-A299-EB32809449A9}"/>
    <cellStyle name="Percent 10 4" xfId="58852" xr:uid="{235C0D7F-8CC2-4D3E-A2C6-F533D35090AF}"/>
    <cellStyle name="Percent 10 5" xfId="58853" xr:uid="{D85BD74D-4178-4FAC-9918-32328EDFAF2F}"/>
    <cellStyle name="Percent 11" xfId="3211" xr:uid="{60337412-A3C0-425B-A0C6-2C1043416F19}"/>
    <cellStyle name="Percent 11 2" xfId="3212" xr:uid="{1696D89D-4D7E-49C6-8C9D-ED9B35223F09}"/>
    <cellStyle name="Percent 11 2 2" xfId="58854" xr:uid="{469BF1A4-F27D-418F-BC44-E19B55811DEB}"/>
    <cellStyle name="Percent 11 2 2 2" xfId="58855" xr:uid="{169B924F-51A4-469F-80EB-95F48F71540D}"/>
    <cellStyle name="Percent 11 2 2 3" xfId="58856" xr:uid="{9AABAA9A-8F86-4D7D-8985-91F51028EE26}"/>
    <cellStyle name="Percent 11 2 3" xfId="58857" xr:uid="{AB3F9032-0244-4C16-BD8D-6B389A239FB4}"/>
    <cellStyle name="Percent 11 2 4" xfId="58858" xr:uid="{30BB16EF-81F9-4A9E-9670-7E2B7ADF97D2}"/>
    <cellStyle name="Percent 11 3" xfId="58859" xr:uid="{7E9FA328-2F90-4B55-9B62-5926C6F39756}"/>
    <cellStyle name="Percent 11 3 2" xfId="58860" xr:uid="{93515AA0-4AD4-4CD7-8DF7-A6474CDEB3B9}"/>
    <cellStyle name="Percent 11 3 2 2" xfId="58861" xr:uid="{8FEAAB32-FD78-48BC-BDC7-11B310978783}"/>
    <cellStyle name="Percent 11 3 2 3" xfId="58862" xr:uid="{1C8D6805-A0C7-4986-973E-04F1E8FA7C1B}"/>
    <cellStyle name="Percent 11 3 3" xfId="58863" xr:uid="{C2864A47-A1F5-4154-B63A-456061FF23AB}"/>
    <cellStyle name="Percent 11 3 4" xfId="58864" xr:uid="{1E2A7040-53FA-4AB8-B9CE-BD5A2748D912}"/>
    <cellStyle name="Percent 11 4" xfId="58865" xr:uid="{0CDAAF88-2C62-4ACF-9F85-B73F04C42AE8}"/>
    <cellStyle name="Percent 11 4 2" xfId="58866" xr:uid="{3F3EBCB7-49E0-4466-B2B2-320A4FC54FB2}"/>
    <cellStyle name="Percent 11 4 2 2" xfId="58867" xr:uid="{A1AB0814-E99C-4950-9E29-35BBCADD3FDC}"/>
    <cellStyle name="Percent 11 4 2 3" xfId="58868" xr:uid="{A426189E-A64F-41E5-AC32-A43C55073250}"/>
    <cellStyle name="Percent 11 4 3" xfId="58869" xr:uid="{C364C791-0C30-426B-946B-554F5998210F}"/>
    <cellStyle name="Percent 11 4 4" xfId="58870" xr:uid="{FA49A985-A20E-4DE6-9EAE-51CD7805E0AA}"/>
    <cellStyle name="Percent 11 5" xfId="58871" xr:uid="{562F7041-3B32-4F5F-81CD-9E5DF1262158}"/>
    <cellStyle name="Percent 11 5 2" xfId="58872" xr:uid="{70CEEB78-B8B4-473C-8585-DE45ECF615D1}"/>
    <cellStyle name="Percent 11 5 3" xfId="58873" xr:uid="{BE133499-83CB-436D-9CCE-AA91E016D044}"/>
    <cellStyle name="Percent 11 6" xfId="58874" xr:uid="{527ACF7A-1C5C-4F92-9177-A5C1E3F35902}"/>
    <cellStyle name="Percent 11 7" xfId="58875" xr:uid="{D8C14C8D-43FC-4A35-BC7F-C05DE2115829}"/>
    <cellStyle name="Percent 12" xfId="3213" xr:uid="{4C505CB4-A854-4460-832E-FF02197C420B}"/>
    <cellStyle name="Percent 12 2" xfId="58876" xr:uid="{DFE8D181-C3E3-4626-AA9A-725C62688900}"/>
    <cellStyle name="Percent 12 2 2" xfId="58877" xr:uid="{66257781-697E-47A1-B876-C604E1F38416}"/>
    <cellStyle name="Percent 12 2 3" xfId="58878" xr:uid="{C19BDEAF-A6BD-4D52-9146-30F8693316E3}"/>
    <cellStyle name="Percent 12 3" xfId="58879" xr:uid="{B52301D3-4FE6-437A-927F-A962FF5564D2}"/>
    <cellStyle name="Percent 12 4" xfId="58880" xr:uid="{556A507D-33D9-4E8C-95CD-FA12BE05579D}"/>
    <cellStyle name="Percent 13" xfId="3214" xr:uid="{60526B79-9233-4B72-A4EB-10EBBF4F9697}"/>
    <cellStyle name="Percent 13 2" xfId="58881" xr:uid="{CB22F469-4BF6-44E5-B0F9-1E57B11AE18A}"/>
    <cellStyle name="Percent 13 2 2" xfId="58882" xr:uid="{4D62F885-CCD6-4414-AC06-B3F0F7D531CC}"/>
    <cellStyle name="Percent 13 3" xfId="58883" xr:uid="{9DB6E8B6-D98E-4D8D-A1E3-615C554FA605}"/>
    <cellStyle name="Percent 13 4" xfId="58884" xr:uid="{E2DDC29A-9DE2-47F9-BDDA-7B2D695E75A8}"/>
    <cellStyle name="Percent 13 5" xfId="58885" xr:uid="{759ABC6E-4C28-4946-9FA7-2D7B253A7B6D}"/>
    <cellStyle name="Percent 14" xfId="3215" xr:uid="{04C8F124-C5CC-4788-B6D8-6066DA0F3470}"/>
    <cellStyle name="Percent 15" xfId="3216" xr:uid="{675313DB-E848-427A-A849-C9D4DE3AB6FE}"/>
    <cellStyle name="Percent 16" xfId="4367" xr:uid="{17D8819A-C6F4-4BC9-ADD3-C33E498C8921}"/>
    <cellStyle name="Percent 17" xfId="58886" xr:uid="{3BBE3364-D643-473D-98A7-C6663F6C911B}"/>
    <cellStyle name="Percent 18" xfId="58887" xr:uid="{A2B76371-D426-43CD-9BFE-D2B92FCD7782}"/>
    <cellStyle name="Percent 18 2" xfId="58888" xr:uid="{871C9605-DE50-472B-AA40-B769DFCF0B27}"/>
    <cellStyle name="Percent 19" xfId="58889" xr:uid="{01C754A2-D3CD-4EC8-8CB3-28FE008228AC}"/>
    <cellStyle name="Percent 2" xfId="6" xr:uid="{1B13EA6E-0D30-4F92-9D75-648156FB510D}"/>
    <cellStyle name="Percent 2 10" xfId="9" xr:uid="{DA709C35-60BD-4257-841E-28F3DDCE9EB7}"/>
    <cellStyle name="Percent 2 10 10" xfId="58890" xr:uid="{B398E1F7-C13F-4240-8AC6-1D3D0A01CC53}"/>
    <cellStyle name="Percent 2 10 2" xfId="58891" xr:uid="{2635C505-1D97-4932-ADB0-372341C7E017}"/>
    <cellStyle name="Percent 2 10 2 2" xfId="58892" xr:uid="{370D836E-680E-41FB-8431-575EAD8FD6F2}"/>
    <cellStyle name="Percent 2 10 2 2 2" xfId="58893" xr:uid="{51F3DD85-C413-4718-961D-8652C48FCD28}"/>
    <cellStyle name="Percent 2 10 2 2 2 2" xfId="58894" xr:uid="{FC83ECBF-2029-4FD4-AEFE-419EA55264B7}"/>
    <cellStyle name="Percent 2 10 2 2 2 3" xfId="58895" xr:uid="{F39E5C00-42C1-4C46-A572-BCD218D294CC}"/>
    <cellStyle name="Percent 2 10 2 2 3" xfId="58896" xr:uid="{644748CA-3C85-46FE-97D3-4D3133F548FF}"/>
    <cellStyle name="Percent 2 10 2 2 4" xfId="58897" xr:uid="{BB3E03E1-0375-494A-94D8-7BD01E1B4264}"/>
    <cellStyle name="Percent 2 10 2 3" xfId="58898" xr:uid="{9BB6AE3E-2D82-4C49-8D92-BB30C15D37E6}"/>
    <cellStyle name="Percent 2 10 2 3 2" xfId="58899" xr:uid="{009EFE9D-5D49-4E78-92F7-9367A665BCB5}"/>
    <cellStyle name="Percent 2 10 2 3 3" xfId="58900" xr:uid="{E34A1C5B-1190-4706-82C3-15D8CF30132E}"/>
    <cellStyle name="Percent 2 10 2 4" xfId="58901" xr:uid="{52AF4600-E836-45AA-9D57-6020ACD0AEB1}"/>
    <cellStyle name="Percent 2 10 2 5" xfId="58902" xr:uid="{716E8D19-F400-4316-8568-56BEFF9AD4C0}"/>
    <cellStyle name="Percent 2 10 3" xfId="58903" xr:uid="{A7EFAFB1-3B8D-48CE-8AF7-798B3EA3E9EC}"/>
    <cellStyle name="Percent 2 10 3 2" xfId="58904" xr:uid="{C13A9D0E-71E5-43FE-89D2-680D1CC608B0}"/>
    <cellStyle name="Percent 2 10 3 2 2" xfId="58905" xr:uid="{569605BF-D376-4A2B-81EB-B5EC9A84D46A}"/>
    <cellStyle name="Percent 2 10 3 2 2 2" xfId="58906" xr:uid="{19F51B4A-FF85-42D2-8386-EEB64780467A}"/>
    <cellStyle name="Percent 2 10 3 2 2 3" xfId="58907" xr:uid="{7B4D9745-1788-4614-AF5E-C0132D2ACF59}"/>
    <cellStyle name="Percent 2 10 3 2 3" xfId="58908" xr:uid="{F8A8D9DA-FCB8-4CA0-ABDA-3A9F8A7D1C10}"/>
    <cellStyle name="Percent 2 10 3 2 4" xfId="58909" xr:uid="{CF411353-3D36-430D-96EF-4E8B2F3500FE}"/>
    <cellStyle name="Percent 2 10 3 3" xfId="58910" xr:uid="{3AA22E5A-0E6C-480F-9D42-694A06EB1D49}"/>
    <cellStyle name="Percent 2 10 3 3 2" xfId="58911" xr:uid="{8BB52889-1C92-4EB0-8DBE-5B48CC4BB9EC}"/>
    <cellStyle name="Percent 2 10 3 3 3" xfId="58912" xr:uid="{EFF3A12B-7725-418C-8F8A-1DE64D0F91FB}"/>
    <cellStyle name="Percent 2 10 3 4" xfId="58913" xr:uid="{BD5F2F1A-4575-406F-BECE-446A43CC2621}"/>
    <cellStyle name="Percent 2 10 3 5" xfId="58914" xr:uid="{7B2710B0-3D7B-4C6A-870C-C1B818EC971E}"/>
    <cellStyle name="Percent 2 10 4" xfId="58915" xr:uid="{474FE0ED-794F-4CB0-BBF2-FBFFDA7DC0F4}"/>
    <cellStyle name="Percent 2 10 4 2" xfId="58916" xr:uid="{A9A7A480-007F-4BDC-B9F0-B3FF83AB471A}"/>
    <cellStyle name="Percent 2 10 4 2 2" xfId="58917" xr:uid="{C838B045-E89F-4AD7-B539-CFDE50AC96A3}"/>
    <cellStyle name="Percent 2 10 4 2 2 2" xfId="58918" xr:uid="{44C79A2E-4729-45BD-B8E4-658C5A6F82EA}"/>
    <cellStyle name="Percent 2 10 4 2 2 3" xfId="58919" xr:uid="{66120F85-C9D5-4D5C-8EF3-E4E84921F095}"/>
    <cellStyle name="Percent 2 10 4 2 3" xfId="58920" xr:uid="{94A6E6E6-5C79-4EB0-81EF-59E9E6DF8789}"/>
    <cellStyle name="Percent 2 10 4 2 4" xfId="58921" xr:uid="{F143D1DC-7924-4DAC-A14F-D206E6AD76BA}"/>
    <cellStyle name="Percent 2 10 4 3" xfId="58922" xr:uid="{6FF5A63F-57E7-44C9-B6FF-9BEE4EEC58EE}"/>
    <cellStyle name="Percent 2 10 4 3 2" xfId="58923" xr:uid="{DC06455D-07BC-4EBE-A4F0-76ECD1F1D22E}"/>
    <cellStyle name="Percent 2 10 4 3 3" xfId="58924" xr:uid="{C5B1A859-004D-413D-9D31-258AA13068AC}"/>
    <cellStyle name="Percent 2 10 4 4" xfId="58925" xr:uid="{0D6DCC4E-210B-413B-8F9F-9EBEE9F84028}"/>
    <cellStyle name="Percent 2 10 4 5" xfId="58926" xr:uid="{5ED7212D-1778-4716-AAC3-29A2F5D8401D}"/>
    <cellStyle name="Percent 2 10 5" xfId="58927" xr:uid="{C16AC0FD-95AD-4A13-A3F1-8AADE4E5DBDF}"/>
    <cellStyle name="Percent 2 10 5 2" xfId="58928" xr:uid="{9B8CD46E-16FD-45FE-96BB-939C2FC0CBA7}"/>
    <cellStyle name="Percent 2 10 5 2 2" xfId="58929" xr:uid="{ED99A1AF-C248-4B9A-BF7F-D42A0F45E725}"/>
    <cellStyle name="Percent 2 10 5 2 2 2" xfId="58930" xr:uid="{C9CA3C3F-D9CD-42EC-BA8D-EC0D18C69339}"/>
    <cellStyle name="Percent 2 10 5 2 2 3" xfId="58931" xr:uid="{FFEDFBFA-5D3D-4A61-8AD6-FAA5F04D22A5}"/>
    <cellStyle name="Percent 2 10 5 2 3" xfId="58932" xr:uid="{D188EBA0-B8BF-492F-9FBD-D483047A7A16}"/>
    <cellStyle name="Percent 2 10 5 2 4" xfId="58933" xr:uid="{13C2CBBE-5C60-427C-B060-028D991FA30C}"/>
    <cellStyle name="Percent 2 10 5 3" xfId="58934" xr:uid="{0BEAC6D1-EB31-4655-BB83-AD8330B8AD17}"/>
    <cellStyle name="Percent 2 10 5 3 2" xfId="58935" xr:uid="{E75D9261-F2E9-4223-A1DC-715ACDFA6EB2}"/>
    <cellStyle name="Percent 2 10 5 3 3" xfId="58936" xr:uid="{93370613-8EB9-4E26-BEC6-55F43F50EB25}"/>
    <cellStyle name="Percent 2 10 5 4" xfId="58937" xr:uid="{F6A7AC89-A7BC-4B9B-8B77-82B686E71B11}"/>
    <cellStyle name="Percent 2 10 5 5" xfId="58938" xr:uid="{A455E39B-9199-401D-BCA0-BDFC92AA742A}"/>
    <cellStyle name="Percent 2 10 6" xfId="58939" xr:uid="{548C57A6-170D-443F-AD8D-E4FEE3347E9D}"/>
    <cellStyle name="Percent 2 10 6 2" xfId="58940" xr:uid="{3CDBB6AA-1186-4DFA-AA47-30715505C567}"/>
    <cellStyle name="Percent 2 10 6 2 2" xfId="58941" xr:uid="{349CA59A-5BF1-4E2B-9AF9-19846E40366F}"/>
    <cellStyle name="Percent 2 10 6 2 2 2" xfId="58942" xr:uid="{F916F3A9-5D89-4E59-A7D3-11614C5F44C7}"/>
    <cellStyle name="Percent 2 10 6 2 2 3" xfId="58943" xr:uid="{43961156-8265-4E9F-B543-7C4882E3C537}"/>
    <cellStyle name="Percent 2 10 6 2 3" xfId="58944" xr:uid="{41D230BB-D632-4937-B362-B8732D199C22}"/>
    <cellStyle name="Percent 2 10 6 2 4" xfId="58945" xr:uid="{2F2A298C-9E3E-4F5D-B462-54E1A23058C8}"/>
    <cellStyle name="Percent 2 10 6 3" xfId="58946" xr:uid="{3881F45A-EE53-4292-9912-5279AC7D00F1}"/>
    <cellStyle name="Percent 2 10 6 3 2" xfId="58947" xr:uid="{7C6FB17A-7682-4F8B-94DD-2989D8C9CF7E}"/>
    <cellStyle name="Percent 2 10 6 3 3" xfId="58948" xr:uid="{B1ACF1F2-5E0D-4491-8AC2-CE1F94DAD674}"/>
    <cellStyle name="Percent 2 10 6 4" xfId="58949" xr:uid="{06AC4D6E-8130-4E59-B545-FE71C6E7913B}"/>
    <cellStyle name="Percent 2 10 6 5" xfId="58950" xr:uid="{4493E735-79EF-4F61-A0A6-2F765C138A14}"/>
    <cellStyle name="Percent 2 10 7" xfId="58951" xr:uid="{989F5F32-95EF-4CCE-BA89-2EDD92C00950}"/>
    <cellStyle name="Percent 2 10 7 2" xfId="58952" xr:uid="{3B3B444F-ECEF-45D8-83B6-D1BA1F84EAAC}"/>
    <cellStyle name="Percent 2 10 7 2 2" xfId="58953" xr:uid="{A920AFED-09BF-48F2-968B-103D40AE7015}"/>
    <cellStyle name="Percent 2 10 7 2 3" xfId="58954" xr:uid="{DDDB00D9-FCD0-4DD6-BF26-5BF332F408DD}"/>
    <cellStyle name="Percent 2 10 7 3" xfId="58955" xr:uid="{BAB29EE0-2282-4874-9130-C31A1A304570}"/>
    <cellStyle name="Percent 2 10 7 4" xfId="58956" xr:uid="{2CE8B9C0-E12E-4904-88BD-D8011E0AFE22}"/>
    <cellStyle name="Percent 2 10 8" xfId="58957" xr:uid="{AFBC782B-0F46-4C69-AA69-A363BFE606A5}"/>
    <cellStyle name="Percent 2 10 8 2" xfId="58958" xr:uid="{9CBD5320-9427-4F36-8795-371707DDEA5B}"/>
    <cellStyle name="Percent 2 10 8 3" xfId="58959" xr:uid="{A2A66178-B985-4C38-AFC7-E001331894D7}"/>
    <cellStyle name="Percent 2 10 9" xfId="58960" xr:uid="{536652E6-604A-47FA-AFDB-154C111C2E96}"/>
    <cellStyle name="Percent 2 11" xfId="3217" xr:uid="{460587F0-838A-46D6-98DF-524E180DC5E9}"/>
    <cellStyle name="Percent 2 11 2" xfId="58961" xr:uid="{E354DF52-ECAC-41E0-AEF1-BE7502C8D40C}"/>
    <cellStyle name="Percent 2 11 2 2" xfId="58962" xr:uid="{0F47D73B-28FC-469F-9643-59D6ACA1CFB9}"/>
    <cellStyle name="Percent 2 11 2 2 2" xfId="58963" xr:uid="{0C0821B6-1780-4A9D-BF40-D0B5EA037B4B}"/>
    <cellStyle name="Percent 2 11 2 2 2 2" xfId="58964" xr:uid="{65A3E960-654B-42A2-9B25-9176E1B3E515}"/>
    <cellStyle name="Percent 2 11 2 2 2 3" xfId="58965" xr:uid="{9D134E73-871A-4751-BA47-F0AD63F2A60A}"/>
    <cellStyle name="Percent 2 11 2 2 3" xfId="58966" xr:uid="{3D00B749-F312-4123-8215-823729B977AF}"/>
    <cellStyle name="Percent 2 11 2 2 4" xfId="58967" xr:uid="{35F19DCB-77DB-4009-931B-59D62B73620D}"/>
    <cellStyle name="Percent 2 11 2 3" xfId="58968" xr:uid="{ACDA8D12-1470-4BE7-A78C-260E09BF248B}"/>
    <cellStyle name="Percent 2 11 2 3 2" xfId="58969" xr:uid="{FABD1B98-076A-4647-9F1A-119EF0927969}"/>
    <cellStyle name="Percent 2 11 2 3 3" xfId="58970" xr:uid="{037743B4-9AF4-46D2-A1B6-5FB1E13414E9}"/>
    <cellStyle name="Percent 2 11 2 4" xfId="58971" xr:uid="{98FD93D2-DA98-4EFA-9DC5-6770D3D58CE7}"/>
    <cellStyle name="Percent 2 11 2 5" xfId="58972" xr:uid="{0C09D167-5E51-474A-BEAC-4D5AC7BF7EB2}"/>
    <cellStyle name="Percent 2 11 3" xfId="58973" xr:uid="{1ED41340-F919-4FBC-B58A-D73F2789A6E0}"/>
    <cellStyle name="Percent 2 11 3 2" xfId="58974" xr:uid="{52BD15C4-05F4-4BED-80A0-25B0E8598061}"/>
    <cellStyle name="Percent 2 11 3 2 2" xfId="58975" xr:uid="{4CF8394D-E010-46CC-9E96-40363018B085}"/>
    <cellStyle name="Percent 2 11 3 2 2 2" xfId="58976" xr:uid="{76B4047B-6A0C-44A1-B9A0-8B244E0D8420}"/>
    <cellStyle name="Percent 2 11 3 2 2 3" xfId="58977" xr:uid="{4AD6032B-DC9F-4630-B43A-007D0796A3A5}"/>
    <cellStyle name="Percent 2 11 3 2 3" xfId="58978" xr:uid="{50A7385F-7B80-4D28-9F0B-489131ABF4FA}"/>
    <cellStyle name="Percent 2 11 3 2 4" xfId="58979" xr:uid="{2B2BD917-A843-4A8B-944E-8DC9D658E9B6}"/>
    <cellStyle name="Percent 2 11 3 3" xfId="58980" xr:uid="{6BCD48D1-CAD9-4431-9BB7-9DFC9616128C}"/>
    <cellStyle name="Percent 2 11 3 3 2" xfId="58981" xr:uid="{12AD6659-3008-4FA3-BDA1-C727392D8B66}"/>
    <cellStyle name="Percent 2 11 3 3 3" xfId="58982" xr:uid="{CA470D1C-AD69-461D-9090-CF61422E65CD}"/>
    <cellStyle name="Percent 2 11 3 4" xfId="58983" xr:uid="{1DE4846D-2211-4E96-8D3F-0FD8ACAEE220}"/>
    <cellStyle name="Percent 2 11 3 5" xfId="58984" xr:uid="{BD2C7FD4-B97B-472E-A5C1-A99DBA9D559E}"/>
    <cellStyle name="Percent 2 11 4" xfId="58985" xr:uid="{A118D85A-F8C7-43E8-BBAC-BE7DF815F5C1}"/>
    <cellStyle name="Percent 2 11 4 2" xfId="58986" xr:uid="{8351C842-5589-4AA0-B0E5-ECC4E5223294}"/>
    <cellStyle name="Percent 2 11 4 2 2" xfId="58987" xr:uid="{E52B6D91-9108-44A6-83F7-376A548B9968}"/>
    <cellStyle name="Percent 2 11 4 2 2 2" xfId="58988" xr:uid="{DB0030AF-8149-413B-AD94-CE64D4998B70}"/>
    <cellStyle name="Percent 2 11 4 2 2 3" xfId="58989" xr:uid="{316B3DAB-474E-44C3-B00C-E6D49CD03B8B}"/>
    <cellStyle name="Percent 2 11 4 2 3" xfId="58990" xr:uid="{47283F7F-6192-4C1D-AB1D-985DE4074A6D}"/>
    <cellStyle name="Percent 2 11 4 2 4" xfId="58991" xr:uid="{6ED33BE5-2AA3-4026-B4C3-BD8D6249D900}"/>
    <cellStyle name="Percent 2 11 4 3" xfId="58992" xr:uid="{71656166-880C-44FD-9702-8946D6DBC931}"/>
    <cellStyle name="Percent 2 11 4 3 2" xfId="58993" xr:uid="{B0F60E83-23E9-47C3-87A0-68D72BA9085A}"/>
    <cellStyle name="Percent 2 11 4 3 3" xfId="58994" xr:uid="{F1E2570E-E8ED-466A-95E4-DC008841DDD4}"/>
    <cellStyle name="Percent 2 11 4 4" xfId="58995" xr:uid="{D1F91189-F1A0-4221-9458-AED6C191F2DD}"/>
    <cellStyle name="Percent 2 11 4 5" xfId="58996" xr:uid="{764BA1EE-F266-40F1-89ED-1EC8F62C8258}"/>
    <cellStyle name="Percent 2 11 5" xfId="58997" xr:uid="{688346A7-4739-431B-AE8B-B408A671710C}"/>
    <cellStyle name="Percent 2 11 5 2" xfId="58998" xr:uid="{6516BD3D-3033-4638-A7F4-94B89C28A5B9}"/>
    <cellStyle name="Percent 2 11 5 2 2" xfId="58999" xr:uid="{3056637A-236A-4BC0-B639-F2654A8B1835}"/>
    <cellStyle name="Percent 2 11 5 2 2 2" xfId="59000" xr:uid="{AD0C83D5-3F71-4488-8BB3-21CA2D37C3A4}"/>
    <cellStyle name="Percent 2 11 5 2 2 3" xfId="59001" xr:uid="{88101F92-8444-4B9B-A450-ACAB72E68220}"/>
    <cellStyle name="Percent 2 11 5 2 3" xfId="59002" xr:uid="{09A26CAE-7D83-4C19-B274-7039EB19F3A7}"/>
    <cellStyle name="Percent 2 11 5 2 4" xfId="59003" xr:uid="{C7C640DF-D3CE-4C5C-B92C-0B279A102317}"/>
    <cellStyle name="Percent 2 11 5 3" xfId="59004" xr:uid="{CFF4B10B-3E15-4C66-8194-780258591F04}"/>
    <cellStyle name="Percent 2 11 5 3 2" xfId="59005" xr:uid="{38641349-9DFB-473E-BCEF-A96A8EDCE14D}"/>
    <cellStyle name="Percent 2 11 5 3 3" xfId="59006" xr:uid="{858B6F8B-531E-4142-B635-212C0F9F72A0}"/>
    <cellStyle name="Percent 2 11 5 4" xfId="59007" xr:uid="{488088A4-A1A0-40EB-9AC2-4A9327D8C482}"/>
    <cellStyle name="Percent 2 11 5 5" xfId="59008" xr:uid="{85D569BD-72B0-4028-AFCD-193759C6AF2B}"/>
    <cellStyle name="Percent 2 11 6" xfId="59009" xr:uid="{DB19F062-CBBD-4870-9CC3-F0340C247BB8}"/>
    <cellStyle name="Percent 2 11 6 2" xfId="59010" xr:uid="{753A1456-291B-4616-8F15-09619737DB52}"/>
    <cellStyle name="Percent 2 11 6 2 2" xfId="59011" xr:uid="{E93ECCD9-E9EB-479B-8C40-8000AA2512AB}"/>
    <cellStyle name="Percent 2 11 6 2 3" xfId="59012" xr:uid="{41F79B3C-2D73-43C7-816B-F83B4744E252}"/>
    <cellStyle name="Percent 2 11 6 3" xfId="59013" xr:uid="{E3389D33-373A-4423-BCEA-D18B1B11BAB8}"/>
    <cellStyle name="Percent 2 11 6 4" xfId="59014" xr:uid="{DADDE6DD-C9FE-4E63-8F55-32E4FCA232A7}"/>
    <cellStyle name="Percent 2 11 7" xfId="59015" xr:uid="{CCD31DE8-96B1-4788-A0E1-EE5B628E695B}"/>
    <cellStyle name="Percent 2 11 7 2" xfId="59016" xr:uid="{8105F07D-20D6-459D-A571-191E7974D9A8}"/>
    <cellStyle name="Percent 2 11 7 3" xfId="59017" xr:uid="{28ADA98F-2B15-4B12-A94A-050D579AC537}"/>
    <cellStyle name="Percent 2 11 8" xfId="59018" xr:uid="{B443C36C-C0FE-4AD3-8CF4-C3AE6AC1AA63}"/>
    <cellStyle name="Percent 2 11 9" xfId="59019" xr:uid="{26DCE05C-72A8-4E62-B4E5-C0723AA5AC24}"/>
    <cellStyle name="Percent 2 12" xfId="3218" xr:uid="{900D58C2-4132-42BB-9203-C08BB6B801F5}"/>
    <cellStyle name="Percent 2 12 2" xfId="59020" xr:uid="{5C5CBD4D-6A7E-40BE-AA13-FC88C85D7193}"/>
    <cellStyle name="Percent 2 12 2 2" xfId="59021" xr:uid="{698E0F96-E3CE-4491-9F7F-3E709B60A921}"/>
    <cellStyle name="Percent 2 12 2 2 2" xfId="59022" xr:uid="{4363ED49-F1B1-4D06-A710-BE94222B86DC}"/>
    <cellStyle name="Percent 2 12 2 2 2 2" xfId="59023" xr:uid="{94BA9AB7-0593-4707-9BD2-90E01CC65B29}"/>
    <cellStyle name="Percent 2 12 2 2 2 3" xfId="59024" xr:uid="{6FDA32C6-7D37-4965-BE12-993A563AFCE6}"/>
    <cellStyle name="Percent 2 12 2 2 3" xfId="59025" xr:uid="{7BDA7452-8AE4-4A29-B4F5-775441D48565}"/>
    <cellStyle name="Percent 2 12 2 2 4" xfId="59026" xr:uid="{8652FC16-E68E-4B7F-ABD7-8A97461E3805}"/>
    <cellStyle name="Percent 2 12 2 3" xfId="59027" xr:uid="{3B9D5803-4105-4C6F-BD11-7E81F59D0617}"/>
    <cellStyle name="Percent 2 12 2 3 2" xfId="59028" xr:uid="{60AB666D-4E58-47BF-AB5F-06A6587A9BB0}"/>
    <cellStyle name="Percent 2 12 2 3 3" xfId="59029" xr:uid="{EB68BE65-5793-4AF0-9391-CCBAB781E1EB}"/>
    <cellStyle name="Percent 2 12 2 4" xfId="59030" xr:uid="{867ED97D-39E3-4A5B-A4D7-442D571DC360}"/>
    <cellStyle name="Percent 2 12 2 5" xfId="59031" xr:uid="{3A17813A-5002-4AA7-B352-D873CFDA8FA4}"/>
    <cellStyle name="Percent 2 12 3" xfId="59032" xr:uid="{03C8B4E5-2D89-4E21-AD10-9CB8F0AA038C}"/>
    <cellStyle name="Percent 2 12 3 2" xfId="59033" xr:uid="{ED54BCC2-D1C2-46D2-B691-0E08701CFB50}"/>
    <cellStyle name="Percent 2 12 3 2 2" xfId="59034" xr:uid="{0B0A64B3-B2B0-46F2-9DA7-6AFA3CDE5C96}"/>
    <cellStyle name="Percent 2 12 3 2 2 2" xfId="59035" xr:uid="{7531406E-F0B0-47B8-BB58-3F43A9E65AE9}"/>
    <cellStyle name="Percent 2 12 3 2 2 3" xfId="59036" xr:uid="{28DEA1F1-0E14-40DF-B7AB-396660C66BB2}"/>
    <cellStyle name="Percent 2 12 3 2 3" xfId="59037" xr:uid="{B7570E7E-42A4-4A09-906C-A7DF4AA66B5A}"/>
    <cellStyle name="Percent 2 12 3 2 4" xfId="59038" xr:uid="{08516393-AFBF-4633-B272-FA44CFB2299C}"/>
    <cellStyle name="Percent 2 12 3 3" xfId="59039" xr:uid="{09E93D43-6E5B-487D-A39E-F7CAF1BBE766}"/>
    <cellStyle name="Percent 2 12 3 3 2" xfId="59040" xr:uid="{E06B1CFA-96A3-4A3A-9EE8-733A631A834F}"/>
    <cellStyle name="Percent 2 12 3 3 3" xfId="59041" xr:uid="{FB9845E4-729C-4B4D-8855-6402C1CDC636}"/>
    <cellStyle name="Percent 2 12 3 4" xfId="59042" xr:uid="{1B489899-9537-40E2-B829-937D0F2EAF0A}"/>
    <cellStyle name="Percent 2 12 3 5" xfId="59043" xr:uid="{DD7571C2-B382-42B1-A30D-9AD13444CB5C}"/>
    <cellStyle name="Percent 2 12 4" xfId="59044" xr:uid="{5D4C32F5-7D34-42A0-877A-AB8BA90C95C6}"/>
    <cellStyle name="Percent 2 12 4 2" xfId="59045" xr:uid="{9965DBD8-007E-43AE-8D71-D79C8BDEF754}"/>
    <cellStyle name="Percent 2 12 4 2 2" xfId="59046" xr:uid="{00C2ECC4-C50E-4D6C-B7A4-33CF6105261B}"/>
    <cellStyle name="Percent 2 12 4 2 2 2" xfId="59047" xr:uid="{78C28179-854E-4679-BDB8-20B380E1C6EF}"/>
    <cellStyle name="Percent 2 12 4 2 2 3" xfId="59048" xr:uid="{8C36E859-06B9-4F1F-B5BD-22DCBFE1E44D}"/>
    <cellStyle name="Percent 2 12 4 2 3" xfId="59049" xr:uid="{68507FE5-92D6-4D5F-B7B5-70078CC4ABFC}"/>
    <cellStyle name="Percent 2 12 4 2 4" xfId="59050" xr:uid="{7155C1C9-BF6F-4A9F-9076-E0173362F038}"/>
    <cellStyle name="Percent 2 12 4 3" xfId="59051" xr:uid="{BD6FACB4-7CE2-447C-9AEB-CF6CBBB2F6C8}"/>
    <cellStyle name="Percent 2 12 4 3 2" xfId="59052" xr:uid="{42F9C351-DA00-4893-AB56-544DBDBFC270}"/>
    <cellStyle name="Percent 2 12 4 3 3" xfId="59053" xr:uid="{A5E48A59-2ADD-4986-AD75-7F180C7F1C2A}"/>
    <cellStyle name="Percent 2 12 4 4" xfId="59054" xr:uid="{8C4ABA4B-46CA-4E46-9FCE-8BB1816FA29E}"/>
    <cellStyle name="Percent 2 12 4 5" xfId="59055" xr:uid="{2B39811F-0DE1-47AA-ADDB-6A41C009B061}"/>
    <cellStyle name="Percent 2 12 5" xfId="59056" xr:uid="{320D508D-7723-4BD2-B825-106AE9A0924F}"/>
    <cellStyle name="Percent 2 12 5 2" xfId="59057" xr:uid="{FB0FD59D-0606-4126-9520-EF1DEC3771A9}"/>
    <cellStyle name="Percent 2 12 5 2 2" xfId="59058" xr:uid="{B29D3A0D-8573-4E90-AC26-BAEE27BC2D13}"/>
    <cellStyle name="Percent 2 12 5 2 2 2" xfId="59059" xr:uid="{1B2910A1-3E97-40B5-B0E9-578A56764429}"/>
    <cellStyle name="Percent 2 12 5 2 2 3" xfId="59060" xr:uid="{3CFFD313-DD50-4008-AAEB-77CDBD82955D}"/>
    <cellStyle name="Percent 2 12 5 2 3" xfId="59061" xr:uid="{15BE5982-5584-4A95-88F5-EA83731AB720}"/>
    <cellStyle name="Percent 2 12 5 2 4" xfId="59062" xr:uid="{96776FDD-B5BE-42CE-8BE6-2F208D0B5C46}"/>
    <cellStyle name="Percent 2 12 5 3" xfId="59063" xr:uid="{921F6857-C1E4-4039-A726-610CBE690647}"/>
    <cellStyle name="Percent 2 12 5 3 2" xfId="59064" xr:uid="{4A283512-AEA2-4425-94D1-E93290379055}"/>
    <cellStyle name="Percent 2 12 5 3 3" xfId="59065" xr:uid="{D030EDFD-59C9-46C6-9491-0152BCAC126D}"/>
    <cellStyle name="Percent 2 12 5 4" xfId="59066" xr:uid="{936BCF35-4922-4FAA-9058-2D1CC7B43EB0}"/>
    <cellStyle name="Percent 2 12 5 5" xfId="59067" xr:uid="{7AE9F24D-5F7C-40F9-B8CC-ECD767ABCBFB}"/>
    <cellStyle name="Percent 2 12 6" xfId="59068" xr:uid="{D3E49ADE-65FB-4B87-92A8-C3D2DDFDB378}"/>
    <cellStyle name="Percent 2 12 6 2" xfId="59069" xr:uid="{21515869-1437-431D-8BBF-03BD6CF7BF04}"/>
    <cellStyle name="Percent 2 12 6 2 2" xfId="59070" xr:uid="{0B18BA0C-70A4-4310-8FFC-E4247B292AE2}"/>
    <cellStyle name="Percent 2 12 6 2 3" xfId="59071" xr:uid="{E39C3C5B-DC7D-4267-84B4-B7FA6FF7D4E0}"/>
    <cellStyle name="Percent 2 12 6 3" xfId="59072" xr:uid="{B6A49861-40D7-466D-9535-F1F934E08B48}"/>
    <cellStyle name="Percent 2 12 6 4" xfId="59073" xr:uid="{765F0373-176B-4B1D-9C72-81670E63D8BD}"/>
    <cellStyle name="Percent 2 12 7" xfId="59074" xr:uid="{B7B71FE9-E51F-433A-BFD5-C41AB6D2BF8D}"/>
    <cellStyle name="Percent 2 12 7 2" xfId="59075" xr:uid="{D88A8A42-507E-45F0-BFE4-6E299B6CD30E}"/>
    <cellStyle name="Percent 2 12 7 3" xfId="59076" xr:uid="{C831779E-4F1C-49F3-9B38-7058DC6C6823}"/>
    <cellStyle name="Percent 2 12 8" xfId="59077" xr:uid="{13E3CD5F-023F-4BBA-82F4-FA383DF4ED9A}"/>
    <cellStyle name="Percent 2 12 9" xfId="59078" xr:uid="{50DB48E8-E014-435D-BB8A-313192AE2BC9}"/>
    <cellStyle name="Percent 2 13" xfId="3219" xr:uid="{E65A1CAA-5B20-40FD-B229-FB12BA9FE698}"/>
    <cellStyle name="Percent 2 13 2" xfId="59079" xr:uid="{8BF19B70-8327-47BB-B5FD-E628B2681C3A}"/>
    <cellStyle name="Percent 2 13 2 2" xfId="59080" xr:uid="{B7DCFAFB-60D3-459E-BBB2-B0335987B946}"/>
    <cellStyle name="Percent 2 13 2 2 2" xfId="59081" xr:uid="{159769BF-3459-466A-9232-940413413574}"/>
    <cellStyle name="Percent 2 13 2 2 2 2" xfId="59082" xr:uid="{44E76FE4-1FD1-454C-9F39-9865B258AEF2}"/>
    <cellStyle name="Percent 2 13 2 2 2 3" xfId="59083" xr:uid="{967021E7-DF38-4D77-B57D-59CD7435350E}"/>
    <cellStyle name="Percent 2 13 2 2 3" xfId="59084" xr:uid="{12506DB2-D0A7-4BDF-8A42-9537A1F59E44}"/>
    <cellStyle name="Percent 2 13 2 2 4" xfId="59085" xr:uid="{DDF3010D-2997-4D86-8739-BC9FF0E1769C}"/>
    <cellStyle name="Percent 2 13 2 3" xfId="59086" xr:uid="{326EC1DE-DC67-471D-A250-6A03931AA5CF}"/>
    <cellStyle name="Percent 2 13 2 3 2" xfId="59087" xr:uid="{93BE0D01-3B2B-4875-80D4-C7D1C99CCAEC}"/>
    <cellStyle name="Percent 2 13 2 3 3" xfId="59088" xr:uid="{DBE4D8CF-73CB-4DCD-8ACB-92E2B9CBC748}"/>
    <cellStyle name="Percent 2 13 2 4" xfId="59089" xr:uid="{EFFB0BEB-52B4-425F-84E3-F3C695240AA3}"/>
    <cellStyle name="Percent 2 13 2 5" xfId="59090" xr:uid="{E4108A7E-A594-4425-BFE8-B5EEE50E2E48}"/>
    <cellStyle name="Percent 2 13 3" xfId="59091" xr:uid="{81570163-B1F4-43CE-8E72-AE7CA780D1F8}"/>
    <cellStyle name="Percent 2 13 3 2" xfId="59092" xr:uid="{04B38362-7451-48AC-8F5E-639C7A11CEC1}"/>
    <cellStyle name="Percent 2 13 3 2 2" xfId="59093" xr:uid="{E207EBCF-AF44-4262-97CD-4B4CC8EFD0C9}"/>
    <cellStyle name="Percent 2 13 3 2 2 2" xfId="59094" xr:uid="{F19E185C-AB2C-4A0E-87ED-E529092C3A59}"/>
    <cellStyle name="Percent 2 13 3 2 2 3" xfId="59095" xr:uid="{BCCC4A5B-FABA-4A75-BD68-BB06F65F7CF0}"/>
    <cellStyle name="Percent 2 13 3 2 3" xfId="59096" xr:uid="{3DBC9916-5007-4277-9013-3AD03C693E79}"/>
    <cellStyle name="Percent 2 13 3 2 4" xfId="59097" xr:uid="{8DBAD86A-E6A1-491C-B976-72F4999C41FC}"/>
    <cellStyle name="Percent 2 13 3 3" xfId="59098" xr:uid="{65D27691-8BAA-4D7B-82B4-F90ED1A07C08}"/>
    <cellStyle name="Percent 2 13 3 3 2" xfId="59099" xr:uid="{B2281CFB-867D-458B-B233-A1F660085E78}"/>
    <cellStyle name="Percent 2 13 3 3 3" xfId="59100" xr:uid="{684AD2C3-9A82-41A0-869D-5E999F200197}"/>
    <cellStyle name="Percent 2 13 3 4" xfId="59101" xr:uid="{5D1DF5F0-468A-4C70-A61E-A21FA62C8CDC}"/>
    <cellStyle name="Percent 2 13 3 5" xfId="59102" xr:uid="{13ED4C76-F4CF-48A8-85BE-7487488F2567}"/>
    <cellStyle name="Percent 2 13 4" xfId="59103" xr:uid="{17257597-2513-4F01-91BF-341590AC54F4}"/>
    <cellStyle name="Percent 2 13 4 2" xfId="59104" xr:uid="{5BB7E943-CF5B-440A-B54A-90597F0DA06B}"/>
    <cellStyle name="Percent 2 13 4 2 2" xfId="59105" xr:uid="{20389047-E258-45D8-8DF7-DDB52A251B88}"/>
    <cellStyle name="Percent 2 13 4 2 2 2" xfId="59106" xr:uid="{DDE1BA5F-D005-4EC1-91BC-2D0AE20DA1A1}"/>
    <cellStyle name="Percent 2 13 4 2 2 3" xfId="59107" xr:uid="{ED425B4C-1977-4FA7-BD89-FE66A5FD9D60}"/>
    <cellStyle name="Percent 2 13 4 2 3" xfId="59108" xr:uid="{B53E81CF-0AEA-4C41-91DF-703706009BEB}"/>
    <cellStyle name="Percent 2 13 4 2 4" xfId="59109" xr:uid="{013AB217-425B-4E72-8B35-4CD2FC574594}"/>
    <cellStyle name="Percent 2 13 4 3" xfId="59110" xr:uid="{08410335-2716-48FC-9758-2CE9CF4970A3}"/>
    <cellStyle name="Percent 2 13 4 3 2" xfId="59111" xr:uid="{45872080-5ACA-4993-9894-BD2CC6907BD8}"/>
    <cellStyle name="Percent 2 13 4 3 3" xfId="59112" xr:uid="{4C2F8E50-C90E-4D59-B7B0-800EA9F57EDE}"/>
    <cellStyle name="Percent 2 13 4 4" xfId="59113" xr:uid="{42F374C0-C47A-4E2C-BA72-3D535FA9F2F2}"/>
    <cellStyle name="Percent 2 13 4 5" xfId="59114" xr:uid="{E14E32B2-32A3-4173-9AB6-D23CDB564049}"/>
    <cellStyle name="Percent 2 13 5" xfId="59115" xr:uid="{30594CD4-97AA-4516-9B93-E341EB649EE9}"/>
    <cellStyle name="Percent 2 13 5 2" xfId="59116" xr:uid="{626B1EFF-617E-468D-AA5D-5FAE3283152C}"/>
    <cellStyle name="Percent 2 13 5 2 2" xfId="59117" xr:uid="{CCD9B78D-8ABB-4AD3-9AEB-0AB9094E730D}"/>
    <cellStyle name="Percent 2 13 5 2 2 2" xfId="59118" xr:uid="{52CD4224-DEEE-4D0B-8345-9E3685217B8D}"/>
    <cellStyle name="Percent 2 13 5 2 2 3" xfId="59119" xr:uid="{88D5FB22-1E64-47EC-A2D7-0FFF24890FCE}"/>
    <cellStyle name="Percent 2 13 5 2 3" xfId="59120" xr:uid="{E5B6C77F-F552-4619-9734-06CB44171E21}"/>
    <cellStyle name="Percent 2 13 5 2 4" xfId="59121" xr:uid="{D3CFDA72-3229-4282-B8D2-453319331E7E}"/>
    <cellStyle name="Percent 2 13 5 3" xfId="59122" xr:uid="{E841DC0B-12E4-433E-A9A4-600AF28EB60A}"/>
    <cellStyle name="Percent 2 13 5 3 2" xfId="59123" xr:uid="{9FFE2DCF-2E79-490A-AA4E-A73A871DE1D5}"/>
    <cellStyle name="Percent 2 13 5 3 3" xfId="59124" xr:uid="{FC4E185B-D790-4B5B-BED1-A5C5C4BA074F}"/>
    <cellStyle name="Percent 2 13 5 4" xfId="59125" xr:uid="{7BA25A3B-0D37-4387-A0E3-65A837A3E264}"/>
    <cellStyle name="Percent 2 13 5 5" xfId="59126" xr:uid="{0760F210-0E66-43D8-9EDF-ED0A1D992EEC}"/>
    <cellStyle name="Percent 2 13 6" xfId="59127" xr:uid="{94870367-E21F-4000-96B3-596B377DFC42}"/>
    <cellStyle name="Percent 2 13 6 2" xfId="59128" xr:uid="{FAEC50B9-04C5-42D3-ACA9-85537EC6F80F}"/>
    <cellStyle name="Percent 2 13 6 2 2" xfId="59129" xr:uid="{34305057-FFC3-44FF-A6C2-F9EA8F7459D9}"/>
    <cellStyle name="Percent 2 13 6 2 3" xfId="59130" xr:uid="{F121D433-6980-496F-8DBA-8CE1801781B0}"/>
    <cellStyle name="Percent 2 13 6 3" xfId="59131" xr:uid="{C9AA2D6B-1E74-478E-A352-D060A095A4F8}"/>
    <cellStyle name="Percent 2 13 6 4" xfId="59132" xr:uid="{37E653E7-984E-4218-92B3-1690EC9B5502}"/>
    <cellStyle name="Percent 2 13 7" xfId="59133" xr:uid="{5261E445-010B-4F53-97F7-96960C9A956A}"/>
    <cellStyle name="Percent 2 13 7 2" xfId="59134" xr:uid="{C3BBF621-969F-4C8A-BE4A-48E2E557B7FF}"/>
    <cellStyle name="Percent 2 13 7 3" xfId="59135" xr:uid="{62A6DF43-99F1-47F9-944E-962E5272F27A}"/>
    <cellStyle name="Percent 2 13 8" xfId="59136" xr:uid="{49F254D9-24FE-46F1-B54A-4C3BCF4FFBDE}"/>
    <cellStyle name="Percent 2 13 9" xfId="59137" xr:uid="{17DE945D-3787-40A4-A8D5-7AE2F491A3A6}"/>
    <cellStyle name="Percent 2 14" xfId="3220" xr:uid="{EAAFA92B-3B88-4F85-88E8-602760DCCEE9}"/>
    <cellStyle name="Percent 2 14 2" xfId="59138" xr:uid="{202557F3-790E-4A8A-AE71-75A8065916A1}"/>
    <cellStyle name="Percent 2 14 2 2" xfId="59139" xr:uid="{012B57FF-9628-4B1A-8BE9-AA3D9372D017}"/>
    <cellStyle name="Percent 2 14 2 2 2" xfId="59140" xr:uid="{DFA9A63F-DF51-4BDD-A307-E13637582357}"/>
    <cellStyle name="Percent 2 14 2 2 2 2" xfId="59141" xr:uid="{F1FA7A0B-4338-48D8-8426-777946A4288D}"/>
    <cellStyle name="Percent 2 14 2 2 2 3" xfId="59142" xr:uid="{33C09E25-D264-4FD6-871C-642DDF7E4EA3}"/>
    <cellStyle name="Percent 2 14 2 2 3" xfId="59143" xr:uid="{67A02462-B458-433E-BA00-797CEDE71BF9}"/>
    <cellStyle name="Percent 2 14 2 2 4" xfId="59144" xr:uid="{7A1ED574-CFF8-4CFB-BAFD-8E7C0D110EB8}"/>
    <cellStyle name="Percent 2 14 2 3" xfId="59145" xr:uid="{C2FA46AE-33CC-49D4-B814-45F0318290FC}"/>
    <cellStyle name="Percent 2 14 2 3 2" xfId="59146" xr:uid="{C6C65B67-78A7-4A9B-9C1B-96773205C1E0}"/>
    <cellStyle name="Percent 2 14 2 3 3" xfId="59147" xr:uid="{E40A572C-3AE3-46ED-BA34-B345A00A7000}"/>
    <cellStyle name="Percent 2 14 2 4" xfId="59148" xr:uid="{F28C50AE-899B-44E1-A84E-53A991C5A886}"/>
    <cellStyle name="Percent 2 14 2 5" xfId="59149" xr:uid="{7CAD18A7-82B3-4AF6-8C8B-C638AA063F41}"/>
    <cellStyle name="Percent 2 14 3" xfId="59150" xr:uid="{E8C58EE5-4939-47F2-A58C-5980292DF3E3}"/>
    <cellStyle name="Percent 2 14 3 2" xfId="59151" xr:uid="{790D2E31-B73E-4F5F-B1EF-2E61E6BF795A}"/>
    <cellStyle name="Percent 2 14 3 2 2" xfId="59152" xr:uid="{022F0370-F413-4EA0-8FF1-6C0B59FDB812}"/>
    <cellStyle name="Percent 2 14 3 2 2 2" xfId="59153" xr:uid="{5B7F41C5-0F68-4C97-A8BE-6654373C8C9C}"/>
    <cellStyle name="Percent 2 14 3 2 2 3" xfId="59154" xr:uid="{31D9CC36-CA69-41CA-A4BF-F6EAC9859302}"/>
    <cellStyle name="Percent 2 14 3 2 3" xfId="59155" xr:uid="{8BDB26EA-E2FE-4BF2-AF9B-1220C15DBC74}"/>
    <cellStyle name="Percent 2 14 3 2 4" xfId="59156" xr:uid="{E48F0651-EA48-43BF-A817-B853F648E85F}"/>
    <cellStyle name="Percent 2 14 3 3" xfId="59157" xr:uid="{9BB80FFD-44F1-462A-8D32-A5491994C775}"/>
    <cellStyle name="Percent 2 14 3 3 2" xfId="59158" xr:uid="{BDFF97D3-5823-400E-A659-AF01A7344095}"/>
    <cellStyle name="Percent 2 14 3 3 3" xfId="59159" xr:uid="{8852E4A5-BAA3-4F7C-9D52-740F186403DD}"/>
    <cellStyle name="Percent 2 14 3 4" xfId="59160" xr:uid="{02B0AFFE-7DE6-41EA-8000-80FBA3144750}"/>
    <cellStyle name="Percent 2 14 3 5" xfId="59161" xr:uid="{75B80F49-3BA5-4024-A1FC-89E5106A8704}"/>
    <cellStyle name="Percent 2 14 4" xfId="59162" xr:uid="{91A902B7-0A1A-4890-B28B-597DC346FB2B}"/>
    <cellStyle name="Percent 2 14 4 2" xfId="59163" xr:uid="{B7426411-A45E-4C88-AD02-437BED641A5E}"/>
    <cellStyle name="Percent 2 14 4 2 2" xfId="59164" xr:uid="{668BA64E-8B0A-496F-BD8E-7F4415B366D5}"/>
    <cellStyle name="Percent 2 14 4 2 2 2" xfId="59165" xr:uid="{EBC307AA-7D31-4197-B5E5-1065B60DD2A7}"/>
    <cellStyle name="Percent 2 14 4 2 2 3" xfId="59166" xr:uid="{0D36ABF0-1B0A-410A-8ED3-FF28D78A3DF1}"/>
    <cellStyle name="Percent 2 14 4 2 3" xfId="59167" xr:uid="{9C229705-4F6E-4F68-B036-8BAF1154E4CC}"/>
    <cellStyle name="Percent 2 14 4 2 4" xfId="59168" xr:uid="{193A1001-61B6-4FA0-AC47-32E4232FA68C}"/>
    <cellStyle name="Percent 2 14 4 3" xfId="59169" xr:uid="{EE3A6B4A-4652-4884-91C4-2AF5C2CE1FC1}"/>
    <cellStyle name="Percent 2 14 4 3 2" xfId="59170" xr:uid="{5E0B0888-F893-49AC-874B-118BE6C09A17}"/>
    <cellStyle name="Percent 2 14 4 3 3" xfId="59171" xr:uid="{89EAADCC-99B3-463E-9046-AE5D4BC6AB77}"/>
    <cellStyle name="Percent 2 14 4 4" xfId="59172" xr:uid="{88145996-67C5-4D0D-9287-B984312F3961}"/>
    <cellStyle name="Percent 2 14 4 5" xfId="59173" xr:uid="{F16F90B7-E1DB-45D0-9823-1DFEA2DF282F}"/>
    <cellStyle name="Percent 2 14 5" xfId="59174" xr:uid="{DF668C48-64FB-4BB0-86D7-6E41CE195BB6}"/>
    <cellStyle name="Percent 2 14 5 2" xfId="59175" xr:uid="{FBFFDB98-74B6-4EEA-9F0F-CBD069D74BCA}"/>
    <cellStyle name="Percent 2 14 5 2 2" xfId="59176" xr:uid="{7D7A798A-B698-4122-BFEE-E092CADB72F7}"/>
    <cellStyle name="Percent 2 14 5 2 2 2" xfId="59177" xr:uid="{206CEC07-EB04-4871-9D68-AC273F2F5B4C}"/>
    <cellStyle name="Percent 2 14 5 2 2 3" xfId="59178" xr:uid="{42D0A511-F7CB-410B-84E5-CACAEE1C1205}"/>
    <cellStyle name="Percent 2 14 5 2 3" xfId="59179" xr:uid="{D08674C7-CFFD-404A-B279-8D48CCC8DB54}"/>
    <cellStyle name="Percent 2 14 5 2 4" xfId="59180" xr:uid="{3DAF5DC2-5F03-476C-A48B-8374B9F5CD3D}"/>
    <cellStyle name="Percent 2 14 5 3" xfId="59181" xr:uid="{17EEA914-449C-4E86-A360-5DECA398F2CC}"/>
    <cellStyle name="Percent 2 14 5 3 2" xfId="59182" xr:uid="{008C8BD4-35E1-4806-843D-054777BE2228}"/>
    <cellStyle name="Percent 2 14 5 3 3" xfId="59183" xr:uid="{94C7E3B6-FC7B-4CC8-9799-2266CD538305}"/>
    <cellStyle name="Percent 2 14 5 4" xfId="59184" xr:uid="{172A2CCB-D82F-46C2-BFB6-06223D5B940B}"/>
    <cellStyle name="Percent 2 14 5 5" xfId="59185" xr:uid="{6FA68146-0BEA-45C9-B6DB-F75E4F2285F5}"/>
    <cellStyle name="Percent 2 14 6" xfId="59186" xr:uid="{ACE7D244-2C87-4F56-ABFD-85DB969B79DC}"/>
    <cellStyle name="Percent 2 14 6 2" xfId="59187" xr:uid="{AA404B7A-B020-4DAD-BAE4-18F7FFC69B63}"/>
    <cellStyle name="Percent 2 14 6 2 2" xfId="59188" xr:uid="{D7EFBE6D-B4E9-4489-BBF7-C7FB1910504D}"/>
    <cellStyle name="Percent 2 14 6 2 3" xfId="59189" xr:uid="{64A6EAB1-EFB0-4001-9556-35A1CF1103B8}"/>
    <cellStyle name="Percent 2 14 6 3" xfId="59190" xr:uid="{178E126C-642A-4F0E-926A-F86B2144382B}"/>
    <cellStyle name="Percent 2 14 6 4" xfId="59191" xr:uid="{C5C1510E-CB58-4B81-9551-CBA896DF58DF}"/>
    <cellStyle name="Percent 2 14 7" xfId="59192" xr:uid="{1C7E3690-220F-4B0A-8DAB-109E4CE27D2D}"/>
    <cellStyle name="Percent 2 14 7 2" xfId="59193" xr:uid="{93BDEA0F-E561-4A5A-BFDF-8389353BE372}"/>
    <cellStyle name="Percent 2 14 7 3" xfId="59194" xr:uid="{71509AA9-7173-4455-B922-9EA4B38A691B}"/>
    <cellStyle name="Percent 2 14 8" xfId="59195" xr:uid="{5875A8A4-F578-4F8D-94BA-69D631CAE97C}"/>
    <cellStyle name="Percent 2 14 9" xfId="59196" xr:uid="{67E76921-41C5-4BD7-B4AE-002348AF3341}"/>
    <cellStyle name="Percent 2 15" xfId="3221" xr:uid="{DE058468-970B-4324-8542-6C69E1A27893}"/>
    <cellStyle name="Percent 2 15 2" xfId="59197" xr:uid="{7A061CD7-ADB8-4797-8F3F-E2A12DAE5513}"/>
    <cellStyle name="Percent 2 15 2 2" xfId="59198" xr:uid="{A9E74E21-CC1D-41D1-8A9E-25519FC76BC3}"/>
    <cellStyle name="Percent 2 15 2 2 2" xfId="59199" xr:uid="{5C914F9A-F700-4C34-954C-BFA60C5C943F}"/>
    <cellStyle name="Percent 2 15 2 2 2 2" xfId="59200" xr:uid="{81785F73-F461-461C-9D8F-AFB4CF5E9363}"/>
    <cellStyle name="Percent 2 15 2 2 2 3" xfId="59201" xr:uid="{5E51EF70-A420-409C-A5D1-EBD0D953128D}"/>
    <cellStyle name="Percent 2 15 2 2 3" xfId="59202" xr:uid="{683FAF7E-5866-489B-BD0A-55D30422F64E}"/>
    <cellStyle name="Percent 2 15 2 2 4" xfId="59203" xr:uid="{86E1C643-8A8A-43E2-B619-39AFE637FEEA}"/>
    <cellStyle name="Percent 2 15 2 3" xfId="59204" xr:uid="{7656E15E-48AF-4C37-8436-46A307ABB80D}"/>
    <cellStyle name="Percent 2 15 2 3 2" xfId="59205" xr:uid="{25CCCBC1-92BF-4167-8914-E670ABBF84F2}"/>
    <cellStyle name="Percent 2 15 2 3 3" xfId="59206" xr:uid="{56986181-F4AF-4D36-84BF-B0E489893298}"/>
    <cellStyle name="Percent 2 15 2 4" xfId="59207" xr:uid="{02F5EF14-A0C0-4882-974D-0E13FB53E84C}"/>
    <cellStyle name="Percent 2 15 2 5" xfId="59208" xr:uid="{96C45BA6-2B1A-45A5-B86A-06A1AE896DDF}"/>
    <cellStyle name="Percent 2 15 3" xfId="59209" xr:uid="{AFBAE043-0466-46FE-8FBE-5C0250BFBF4A}"/>
    <cellStyle name="Percent 2 15 3 2" xfId="59210" xr:uid="{77D49FFD-3DC7-4444-A6C5-4129E338D7DF}"/>
    <cellStyle name="Percent 2 15 3 2 2" xfId="59211" xr:uid="{751DB14A-17AF-4643-B376-A0328DD5DE90}"/>
    <cellStyle name="Percent 2 15 3 2 2 2" xfId="59212" xr:uid="{4EB56A3A-0D01-43AB-B30E-C0FA893F1B83}"/>
    <cellStyle name="Percent 2 15 3 2 2 3" xfId="59213" xr:uid="{ABA98C3E-601F-4D1E-B5A4-D35C117573F4}"/>
    <cellStyle name="Percent 2 15 3 2 3" xfId="59214" xr:uid="{BE2B8807-EDFF-42FE-AEC2-9528B19631C4}"/>
    <cellStyle name="Percent 2 15 3 2 4" xfId="59215" xr:uid="{E55FC534-9D6A-4885-AFD9-E15B8C645074}"/>
    <cellStyle name="Percent 2 15 3 3" xfId="59216" xr:uid="{3535879C-0926-45BB-ABF5-4DBFBF77AD57}"/>
    <cellStyle name="Percent 2 15 3 3 2" xfId="59217" xr:uid="{0E1916D6-561F-42A8-B6D8-59527632712F}"/>
    <cellStyle name="Percent 2 15 3 3 3" xfId="59218" xr:uid="{EFE5EE5E-3189-4279-B1DB-86AE0DAF3293}"/>
    <cellStyle name="Percent 2 15 3 4" xfId="59219" xr:uid="{8A7C690A-2684-4094-A884-CDAFC74D2E83}"/>
    <cellStyle name="Percent 2 15 3 5" xfId="59220" xr:uid="{4194D196-BB50-4275-82E5-174EECF71D47}"/>
    <cellStyle name="Percent 2 15 4" xfId="59221" xr:uid="{429B0188-F958-47C6-B461-4BC1A722FFE8}"/>
    <cellStyle name="Percent 2 15 4 2" xfId="59222" xr:uid="{DEA4E72C-3617-4F6E-A5B8-01B13BDE582A}"/>
    <cellStyle name="Percent 2 15 4 2 2" xfId="59223" xr:uid="{61EECF83-3DE7-450A-BCB2-100B1521BB41}"/>
    <cellStyle name="Percent 2 15 4 2 2 2" xfId="59224" xr:uid="{8D6F72D9-8DB6-4103-BBC9-40685D26ACE6}"/>
    <cellStyle name="Percent 2 15 4 2 2 3" xfId="59225" xr:uid="{FB6E278D-675D-41E1-9716-22E0443BFE95}"/>
    <cellStyle name="Percent 2 15 4 2 3" xfId="59226" xr:uid="{05AEED2F-8951-4697-9C98-E43272B71F16}"/>
    <cellStyle name="Percent 2 15 4 2 4" xfId="59227" xr:uid="{BA29CAA4-00B8-4B73-A601-C44A96807FC3}"/>
    <cellStyle name="Percent 2 15 4 3" xfId="59228" xr:uid="{6B58825E-10DA-4410-8D5E-638DFB897965}"/>
    <cellStyle name="Percent 2 15 4 3 2" xfId="59229" xr:uid="{08463389-2FAF-4344-8EF8-C8FD7D3EFDE7}"/>
    <cellStyle name="Percent 2 15 4 3 3" xfId="59230" xr:uid="{B11D1838-880B-472F-82AF-2EA36D8EE983}"/>
    <cellStyle name="Percent 2 15 4 4" xfId="59231" xr:uid="{8D5B71BE-AF87-4DE5-A6CF-B312EF969D1F}"/>
    <cellStyle name="Percent 2 15 4 5" xfId="59232" xr:uid="{32F8419D-3CF3-4795-84CD-DC7AD5149786}"/>
    <cellStyle name="Percent 2 15 5" xfId="59233" xr:uid="{82F4916D-9AAD-4CA5-9C92-3B3BE44DFEA7}"/>
    <cellStyle name="Percent 2 15 5 2" xfId="59234" xr:uid="{85E50E1A-170E-4ACC-ADBD-47046A9EF67A}"/>
    <cellStyle name="Percent 2 15 5 2 2" xfId="59235" xr:uid="{C142303B-2A60-47EC-9943-C76FB90FBC52}"/>
    <cellStyle name="Percent 2 15 5 2 2 2" xfId="59236" xr:uid="{4C0AD154-A2CD-4C4B-940D-3C3950728659}"/>
    <cellStyle name="Percent 2 15 5 2 2 3" xfId="59237" xr:uid="{310755D0-F6A6-4591-8CA5-BB18FE9E40A5}"/>
    <cellStyle name="Percent 2 15 5 2 3" xfId="59238" xr:uid="{5EEAC3B6-AAA2-47D6-AB48-C4390119E6AA}"/>
    <cellStyle name="Percent 2 15 5 2 4" xfId="59239" xr:uid="{CB62F700-6277-45E2-ACFC-2895C935ADF8}"/>
    <cellStyle name="Percent 2 15 5 3" xfId="59240" xr:uid="{2FC95A07-E4C8-4A66-AF42-825BEC12E020}"/>
    <cellStyle name="Percent 2 15 5 3 2" xfId="59241" xr:uid="{5268590E-69C5-4307-A9B1-8F893453636A}"/>
    <cellStyle name="Percent 2 15 5 3 3" xfId="59242" xr:uid="{0E9EB3C3-80BE-4545-9E95-DBDB65B78159}"/>
    <cellStyle name="Percent 2 15 5 4" xfId="59243" xr:uid="{19CB5CE3-5A65-427F-983D-38BDF4310C30}"/>
    <cellStyle name="Percent 2 15 5 5" xfId="59244" xr:uid="{536BEF0A-874E-4730-AF38-17CFF2D49A4C}"/>
    <cellStyle name="Percent 2 15 6" xfId="59245" xr:uid="{0E0651A8-50C2-4B76-A2CA-141FEA7255F9}"/>
    <cellStyle name="Percent 2 15 6 2" xfId="59246" xr:uid="{ECA7A908-BD59-4E93-8BF3-2EA72F8EF13F}"/>
    <cellStyle name="Percent 2 15 6 2 2" xfId="59247" xr:uid="{6FAF899A-C545-4DD6-90B2-1CA45512F27C}"/>
    <cellStyle name="Percent 2 15 6 2 3" xfId="59248" xr:uid="{1977EE2E-730E-4B54-9BEF-68D1395F3DCB}"/>
    <cellStyle name="Percent 2 15 6 3" xfId="59249" xr:uid="{FE97E6B0-8D6A-48E8-BB74-C421F350E61F}"/>
    <cellStyle name="Percent 2 15 6 4" xfId="59250" xr:uid="{229EA1FF-B33B-48B3-B1D7-B8A0EC95BA96}"/>
    <cellStyle name="Percent 2 15 7" xfId="59251" xr:uid="{199FF258-526B-43DF-8F71-7B39D19BA121}"/>
    <cellStyle name="Percent 2 15 7 2" xfId="59252" xr:uid="{2370BF7D-BC30-4AF5-A928-0AD1B87CD329}"/>
    <cellStyle name="Percent 2 15 7 3" xfId="59253" xr:uid="{5B9BAF12-977D-4F10-98F7-4D90BCC76324}"/>
    <cellStyle name="Percent 2 15 8" xfId="59254" xr:uid="{27784FD2-0D6A-4085-B7C0-E459D38F017B}"/>
    <cellStyle name="Percent 2 15 9" xfId="59255" xr:uid="{0ED605E7-46F9-49D6-ABE8-631B8DF55B6E}"/>
    <cellStyle name="Percent 2 16" xfId="3222" xr:uid="{ED835BD2-9480-46C9-A9DF-A7E4E45C8B08}"/>
    <cellStyle name="Percent 2 16 2" xfId="59256" xr:uid="{BC59C27F-AFF4-470C-9605-C38C86351CA7}"/>
    <cellStyle name="Percent 2 16 2 2" xfId="59257" xr:uid="{DBF3133E-87E6-489B-B6AA-4CD6E5CE8E57}"/>
    <cellStyle name="Percent 2 16 2 2 2" xfId="59258" xr:uid="{986DB4E8-F2BC-471F-BA21-98B5D9E5DBF3}"/>
    <cellStyle name="Percent 2 16 2 2 3" xfId="59259" xr:uid="{02446C8D-EA2F-4D93-8E9C-9C474C2A6CC1}"/>
    <cellStyle name="Percent 2 16 2 3" xfId="59260" xr:uid="{3A67054E-C4D2-45EA-AE00-A1281C7B2730}"/>
    <cellStyle name="Percent 2 16 2 4" xfId="59261" xr:uid="{EE0B5AA9-8853-485B-AFCC-D30F2F7649B8}"/>
    <cellStyle name="Percent 2 16 3" xfId="59262" xr:uid="{70709C18-A62E-411B-ADBE-E8F5D8A7B40B}"/>
    <cellStyle name="Percent 2 16 3 2" xfId="59263" xr:uid="{DC08241A-3887-4AAC-9951-0F8AAB2C5C05}"/>
    <cellStyle name="Percent 2 16 3 3" xfId="59264" xr:uid="{499EB964-E3F5-4C07-ABE5-EBEC4C03AEAC}"/>
    <cellStyle name="Percent 2 16 4" xfId="59265" xr:uid="{7D2F1F59-47B9-42E6-9F4F-B624EB6B6D04}"/>
    <cellStyle name="Percent 2 16 5" xfId="59266" xr:uid="{811FE82E-12A6-4CBB-89E0-D86450AF776A}"/>
    <cellStyle name="Percent 2 17" xfId="3223" xr:uid="{EADB50A6-7483-4EB3-94E9-D120CFB635AE}"/>
    <cellStyle name="Percent 2 17 2" xfId="59267" xr:uid="{FFA5FA14-5974-47A4-A18F-29B656EC804C}"/>
    <cellStyle name="Percent 2 17 2 2" xfId="59268" xr:uid="{F6F3A57E-E811-401A-B2F9-8F628067E840}"/>
    <cellStyle name="Percent 2 17 2 2 2" xfId="59269" xr:uid="{CA81B8A8-9934-45E2-914C-2C5E6E8E121A}"/>
    <cellStyle name="Percent 2 17 2 2 3" xfId="59270" xr:uid="{0F783141-AF6D-44CA-BA4F-4DE658D513DE}"/>
    <cellStyle name="Percent 2 17 2 3" xfId="59271" xr:uid="{C641F6F2-5360-4E4D-96BB-06D186CE2C43}"/>
    <cellStyle name="Percent 2 17 2 4" xfId="59272" xr:uid="{B5134BD1-F4A7-42ED-950C-7F5FE7D923FA}"/>
    <cellStyle name="Percent 2 17 3" xfId="59273" xr:uid="{58B85E4B-25AC-4729-ADFB-21DA5373B653}"/>
    <cellStyle name="Percent 2 17 3 2" xfId="59274" xr:uid="{621C1DE4-C97D-4861-8E2B-6DEB4B14C83E}"/>
    <cellStyle name="Percent 2 17 3 3" xfId="59275" xr:uid="{488A4FDF-1732-4C61-A8D3-A66EFCD64B35}"/>
    <cellStyle name="Percent 2 17 4" xfId="59276" xr:uid="{97D37DBB-1F83-486C-ACB7-167ED4B8895A}"/>
    <cellStyle name="Percent 2 17 5" xfId="59277" xr:uid="{9A31BE8F-5475-41D7-952C-36E747AB7D38}"/>
    <cellStyle name="Percent 2 18" xfId="3224" xr:uid="{85F6A6EB-0612-49FD-A3DC-016C997B8DD7}"/>
    <cellStyle name="Percent 2 18 2" xfId="59278" xr:uid="{89F675FF-87F4-4799-8647-020CD4D34360}"/>
    <cellStyle name="Percent 2 18 2 2" xfId="59279" xr:uid="{A17B9B4D-1A39-45F7-AF99-AD546A1CF0CF}"/>
    <cellStyle name="Percent 2 18 2 2 2" xfId="59280" xr:uid="{56A5F07B-6FC4-4540-AC43-2EB09B5B0CA7}"/>
    <cellStyle name="Percent 2 18 2 2 3" xfId="59281" xr:uid="{415DB7B0-43E8-4FDF-B495-F607D58A7BDD}"/>
    <cellStyle name="Percent 2 18 2 3" xfId="59282" xr:uid="{0711FC4F-2859-45E2-8E45-0C1C4050CDFB}"/>
    <cellStyle name="Percent 2 18 2 4" xfId="59283" xr:uid="{B13C2C07-ED57-473D-BA39-10E60E3A088C}"/>
    <cellStyle name="Percent 2 18 3" xfId="59284" xr:uid="{89FB0B52-8019-45B6-8189-DC1672866629}"/>
    <cellStyle name="Percent 2 18 3 2" xfId="59285" xr:uid="{195810CD-D6D0-47DC-8ECE-228914F5E788}"/>
    <cellStyle name="Percent 2 18 3 3" xfId="59286" xr:uid="{E56BA892-DDCD-4EE7-AB45-78A1725AFD3B}"/>
    <cellStyle name="Percent 2 18 4" xfId="59287" xr:uid="{74798601-56F7-4B11-99FB-47AFCC6064E6}"/>
    <cellStyle name="Percent 2 18 5" xfId="59288" xr:uid="{EE608747-D7DE-4995-83AC-775125E0B557}"/>
    <cellStyle name="Percent 2 19" xfId="3225" xr:uid="{2B3CB62D-117C-4665-9A4B-CFABEBFB875A}"/>
    <cellStyle name="Percent 2 19 2" xfId="59289" xr:uid="{D72BED7C-38C6-49E3-8EB0-08B988504703}"/>
    <cellStyle name="Percent 2 19 2 2" xfId="59290" xr:uid="{EF9AC21D-05C2-4ED2-8D89-4B03CC7B9B30}"/>
    <cellStyle name="Percent 2 19 2 2 2" xfId="59291" xr:uid="{0BD0B005-7BA5-4F96-A5A6-BED48E0AF48A}"/>
    <cellStyle name="Percent 2 19 2 2 3" xfId="59292" xr:uid="{E64FD07B-2337-4878-9999-6B4AF90A6EE5}"/>
    <cellStyle name="Percent 2 19 2 3" xfId="59293" xr:uid="{D375DD39-3EA6-4C95-93BC-93C0C29A2D31}"/>
    <cellStyle name="Percent 2 19 2 4" xfId="59294" xr:uid="{6BF7C67D-5F75-4707-892C-55A2EE6022B9}"/>
    <cellStyle name="Percent 2 19 3" xfId="59295" xr:uid="{5B8C2113-29AF-4D18-9583-3B93CCF3FF47}"/>
    <cellStyle name="Percent 2 19 3 2" xfId="59296" xr:uid="{C5D7C450-91B5-4B07-864F-F7D430DC41D7}"/>
    <cellStyle name="Percent 2 19 3 3" xfId="59297" xr:uid="{FB1EC427-F24F-4BF4-9F36-B59A36090304}"/>
    <cellStyle name="Percent 2 19 4" xfId="59298" xr:uid="{C1BBE840-CF76-4A44-ABFE-36DB5BB8C0AF}"/>
    <cellStyle name="Percent 2 19 5" xfId="59299" xr:uid="{2B5E9BE5-975D-4586-BE09-F09059B7FDE8}"/>
    <cellStyle name="Percent 2 2" xfId="3226" xr:uid="{592BA39C-613D-4DDB-AB8B-F7A67D14033E}"/>
    <cellStyle name="Percent 2 2 10" xfId="59300" xr:uid="{7CADEE65-52E2-4AE2-9A97-332BAB90414F}"/>
    <cellStyle name="Percent 2 2 10 2" xfId="59301" xr:uid="{69D5BD2A-74AC-4E84-8F37-92F630F54A9F}"/>
    <cellStyle name="Percent 2 2 10 3" xfId="59302" xr:uid="{45E065E7-20DF-4B30-AB0D-F7A5EB5FF42C}"/>
    <cellStyle name="Percent 2 2 11" xfId="59303" xr:uid="{965224AE-1E8E-4D4B-BD1D-F3B813D086FB}"/>
    <cellStyle name="Percent 2 2 11 2" xfId="59304" xr:uid="{3813BAF9-28E6-4B45-8D09-36DF4EB547D3}"/>
    <cellStyle name="Percent 2 2 11 2 2" xfId="59305" xr:uid="{39510146-D258-4681-B1E0-A64F466556BA}"/>
    <cellStyle name="Percent 2 2 11 2 3" xfId="59306" xr:uid="{EC5968A5-99B3-4E3F-ADC8-0CB2F02A17B1}"/>
    <cellStyle name="Percent 2 2 11 3" xfId="59307" xr:uid="{DCE2616F-D2E5-4A30-9D2C-38F90CC3758C}"/>
    <cellStyle name="Percent 2 2 11 4" xfId="59308" xr:uid="{7B18A2B6-A964-4CCB-AE4C-42F8B10F2939}"/>
    <cellStyle name="Percent 2 2 12" xfId="59309" xr:uid="{A86C5099-FD46-4758-9F3A-6FE71E509B8A}"/>
    <cellStyle name="Percent 2 2 12 2" xfId="59310" xr:uid="{A3DC5757-8020-42E4-B1D0-B5551243D461}"/>
    <cellStyle name="Percent 2 2 12 3" xfId="59311" xr:uid="{4386AB44-D255-40FD-A2FC-748E2D1CA475}"/>
    <cellStyle name="Percent 2 2 13" xfId="59312" xr:uid="{833310EA-7033-4311-A986-D9BEE7CA5FC8}"/>
    <cellStyle name="Percent 2 2 14" xfId="59313" xr:uid="{D688ACB7-9E3A-44A7-B529-A032B82B0CB3}"/>
    <cellStyle name="Percent 2 2 2" xfId="3227" xr:uid="{1521CA3E-BF27-49DA-A8CA-DA1BD80849E1}"/>
    <cellStyle name="Percent 2 2 2 10" xfId="59314" xr:uid="{72B49FD9-1A33-4E86-9754-C437E8040EC8}"/>
    <cellStyle name="Percent 2 2 2 10 2" xfId="59315" xr:uid="{5F7C7D45-923D-4F71-B7E0-DA9364B4D5AD}"/>
    <cellStyle name="Percent 2 2 2 10 2 2" xfId="59316" xr:uid="{C6DF816B-591D-4CD2-B79E-84C4B5B7A728}"/>
    <cellStyle name="Percent 2 2 2 10 2 2 2" xfId="59317" xr:uid="{FB6D1D54-BC97-4963-8D6A-DFCDB706C035}"/>
    <cellStyle name="Percent 2 2 2 10 2 2 3" xfId="59318" xr:uid="{52B467D1-2538-469B-A282-F149427FABD3}"/>
    <cellStyle name="Percent 2 2 2 10 2 3" xfId="59319" xr:uid="{3ECA7AB5-AE27-46D0-BBC1-F16854162246}"/>
    <cellStyle name="Percent 2 2 2 10 2 4" xfId="59320" xr:uid="{56D81B63-7BC1-40FE-AB6C-A014CB99E0A5}"/>
    <cellStyle name="Percent 2 2 2 10 3" xfId="59321" xr:uid="{CC3D7948-4061-46BB-BBE3-66A0BCE034C7}"/>
    <cellStyle name="Percent 2 2 2 10 3 2" xfId="59322" xr:uid="{7BC00737-DDE8-42C3-8501-866D46FE99CB}"/>
    <cellStyle name="Percent 2 2 2 10 3 3" xfId="59323" xr:uid="{70F96A2E-1C05-4403-8FA5-1C84932FBC66}"/>
    <cellStyle name="Percent 2 2 2 10 4" xfId="59324" xr:uid="{5872CA57-6FCD-4FF0-943A-4033C083857A}"/>
    <cellStyle name="Percent 2 2 2 10 5" xfId="59325" xr:uid="{AF53D9B2-528F-4124-A5DE-94D1099823E9}"/>
    <cellStyle name="Percent 2 2 2 11" xfId="59326" xr:uid="{1272872F-293A-4903-A48F-26A599AEEE5D}"/>
    <cellStyle name="Percent 2 2 2 11 2" xfId="59327" xr:uid="{A268EA0B-815E-4CFF-A2FB-B5CD6FA1B8DB}"/>
    <cellStyle name="Percent 2 2 2 11 2 2" xfId="59328" xr:uid="{A4976A4C-836D-425E-A4DF-BDE0DE0C30BB}"/>
    <cellStyle name="Percent 2 2 2 11 2 3" xfId="59329" xr:uid="{F8AFC68C-069A-4AFA-8DCC-BDFB8E31F24D}"/>
    <cellStyle name="Percent 2 2 2 11 3" xfId="59330" xr:uid="{D6EC172B-382C-4484-A080-9C200EA24A60}"/>
    <cellStyle name="Percent 2 2 2 11 4" xfId="59331" xr:uid="{3DEACE5B-0D88-4742-9AE5-5EEB8F430A05}"/>
    <cellStyle name="Percent 2 2 2 12" xfId="59332" xr:uid="{B3D64A0E-0132-484C-8B04-B884327D504E}"/>
    <cellStyle name="Percent 2 2 2 12 2" xfId="59333" xr:uid="{114DA2A2-0723-4BCC-8A5C-4E4F1E973D9E}"/>
    <cellStyle name="Percent 2 2 2 12 3" xfId="59334" xr:uid="{1A06FCBE-BD3C-45D8-A3CA-6117EAFFC4EA}"/>
    <cellStyle name="Percent 2 2 2 13" xfId="59335" xr:uid="{4AB652E4-64B0-44A8-BB16-9C640EC27F49}"/>
    <cellStyle name="Percent 2 2 2 14" xfId="59336" xr:uid="{1B25440B-AD95-457A-8FBF-1269E50290DB}"/>
    <cellStyle name="Percent 2 2 2 2" xfId="59337" xr:uid="{463B4068-2B39-488A-AA7C-BFDF3804D326}"/>
    <cellStyle name="Percent 2 2 2 2 10" xfId="59338" xr:uid="{18395487-76B2-4B4B-9AE9-C1AF6A848C9E}"/>
    <cellStyle name="Percent 2 2 2 2 11" xfId="59339" xr:uid="{70E7984A-A885-43C7-9F38-FFDC0B694B79}"/>
    <cellStyle name="Percent 2 2 2 2 2" xfId="59340" xr:uid="{89D0C971-1BDF-4DE1-A654-9824825EDCC7}"/>
    <cellStyle name="Percent 2 2 2 2 2 2" xfId="59341" xr:uid="{D7902B88-182B-4282-B83B-88AA0FA408B0}"/>
    <cellStyle name="Percent 2 2 2 2 2 2 2" xfId="59342" xr:uid="{99E0AA3C-06CE-4C28-AB26-ADE3B9864D6C}"/>
    <cellStyle name="Percent 2 2 2 2 2 2 2 2" xfId="59343" xr:uid="{36882725-01EF-4531-B615-96F782A925A6}"/>
    <cellStyle name="Percent 2 2 2 2 2 2 2 2 2" xfId="59344" xr:uid="{032B80DB-9E09-4309-914B-3736BB00DDD1}"/>
    <cellStyle name="Percent 2 2 2 2 2 2 2 2 3" xfId="59345" xr:uid="{82B2E5D2-CD38-4963-B1E5-26FC3035B697}"/>
    <cellStyle name="Percent 2 2 2 2 2 2 2 3" xfId="59346" xr:uid="{83581F5F-118D-411C-AE14-8FFF04847E81}"/>
    <cellStyle name="Percent 2 2 2 2 2 2 2 4" xfId="59347" xr:uid="{80847DE5-251A-4687-AD60-904CE02E1784}"/>
    <cellStyle name="Percent 2 2 2 2 2 2 3" xfId="59348" xr:uid="{EA8C4FEE-4763-4547-9232-5CA738C3ED65}"/>
    <cellStyle name="Percent 2 2 2 2 2 2 3 2" xfId="59349" xr:uid="{8A131853-AB0B-467D-A02B-485F92E1B35C}"/>
    <cellStyle name="Percent 2 2 2 2 2 2 3 3" xfId="59350" xr:uid="{BBF90494-FC66-4CF5-BFE2-61B014F2B0A5}"/>
    <cellStyle name="Percent 2 2 2 2 2 2 4" xfId="59351" xr:uid="{8D0A128A-CFCC-4830-AB83-39A234934C95}"/>
    <cellStyle name="Percent 2 2 2 2 2 2 5" xfId="59352" xr:uid="{46F30ED7-FD5D-45D0-95E0-C97E160A2C65}"/>
    <cellStyle name="Percent 2 2 2 2 2 3" xfId="59353" xr:uid="{68034A16-3A5D-4BE2-9AE1-2C6C3AB97A99}"/>
    <cellStyle name="Percent 2 2 2 2 2 3 2" xfId="59354" xr:uid="{F683D486-AF81-42C9-A6E4-70A5EA043A79}"/>
    <cellStyle name="Percent 2 2 2 2 2 3 2 2" xfId="59355" xr:uid="{65047039-874B-4C96-9CBE-CFCEBCCE407D}"/>
    <cellStyle name="Percent 2 2 2 2 2 3 2 2 2" xfId="59356" xr:uid="{0EE7193A-AB46-43FC-BB0C-B5EF13EB5E8B}"/>
    <cellStyle name="Percent 2 2 2 2 2 3 2 2 3" xfId="59357" xr:uid="{59D74408-AF0A-469A-9267-1B55EF70DB12}"/>
    <cellStyle name="Percent 2 2 2 2 2 3 2 3" xfId="59358" xr:uid="{BAF044B8-54DB-4D81-B4AB-CE83161AE6C9}"/>
    <cellStyle name="Percent 2 2 2 2 2 3 2 4" xfId="59359" xr:uid="{00AEAAF4-EAC1-4F6A-B498-F925B6A8F17E}"/>
    <cellStyle name="Percent 2 2 2 2 2 3 3" xfId="59360" xr:uid="{CAC53436-566D-4FEA-B587-268E23CE70A2}"/>
    <cellStyle name="Percent 2 2 2 2 2 3 3 2" xfId="59361" xr:uid="{476136FD-D6B6-4FE7-93D8-F4BC72055CF5}"/>
    <cellStyle name="Percent 2 2 2 2 2 3 3 3" xfId="59362" xr:uid="{11492DF7-2DCC-4E9E-9DDA-2D94FF6752FE}"/>
    <cellStyle name="Percent 2 2 2 2 2 3 4" xfId="59363" xr:uid="{FF538723-AA9C-490A-AC6B-0529C23D4D84}"/>
    <cellStyle name="Percent 2 2 2 2 2 3 5" xfId="59364" xr:uid="{7B2E09DA-6CE3-4877-8892-B9845C35D63D}"/>
    <cellStyle name="Percent 2 2 2 2 2 4" xfId="59365" xr:uid="{F285394F-7ECE-4A6F-AB5F-3548551841BD}"/>
    <cellStyle name="Percent 2 2 2 2 2 4 2" xfId="59366" xr:uid="{C5BB238D-3B9E-4751-96A0-0E90251686C1}"/>
    <cellStyle name="Percent 2 2 2 2 2 4 2 2" xfId="59367" xr:uid="{AE6025FB-AE27-4B06-B6CE-B329166F0048}"/>
    <cellStyle name="Percent 2 2 2 2 2 4 2 2 2" xfId="59368" xr:uid="{ABB24301-11DB-4CFE-B2A1-C65C1262B3F4}"/>
    <cellStyle name="Percent 2 2 2 2 2 4 2 2 3" xfId="59369" xr:uid="{50C7F873-E389-4FD4-A5A7-5288E4480C79}"/>
    <cellStyle name="Percent 2 2 2 2 2 4 2 3" xfId="59370" xr:uid="{C8E6999E-6135-4EAA-B7F2-2604DB61CE67}"/>
    <cellStyle name="Percent 2 2 2 2 2 4 2 4" xfId="59371" xr:uid="{0595E732-199C-4BEE-8868-64F61563987E}"/>
    <cellStyle name="Percent 2 2 2 2 2 4 3" xfId="59372" xr:uid="{8AFD851A-C47C-4E7C-9123-CBB39D709920}"/>
    <cellStyle name="Percent 2 2 2 2 2 4 3 2" xfId="59373" xr:uid="{72C9FF2D-4E3E-491C-815C-4B7B636CB9B3}"/>
    <cellStyle name="Percent 2 2 2 2 2 4 3 3" xfId="59374" xr:uid="{586DFE33-B9E9-496F-9034-EDBA0C021348}"/>
    <cellStyle name="Percent 2 2 2 2 2 4 4" xfId="59375" xr:uid="{96520A35-B79B-4AA8-9137-673AA6FFFE39}"/>
    <cellStyle name="Percent 2 2 2 2 2 4 5" xfId="59376" xr:uid="{35956EE3-93C0-42BC-82AF-DA6BAD7ED092}"/>
    <cellStyle name="Percent 2 2 2 2 2 5" xfId="59377" xr:uid="{00F9B71E-F838-47A8-9BF7-8EDCAF41A6E2}"/>
    <cellStyle name="Percent 2 2 2 2 2 5 2" xfId="59378" xr:uid="{0F6D9229-D70B-4D2F-B40B-F982F55C5EFD}"/>
    <cellStyle name="Percent 2 2 2 2 2 5 2 2" xfId="59379" xr:uid="{85A714CD-EED4-4107-B1AE-70A5B76335E1}"/>
    <cellStyle name="Percent 2 2 2 2 2 5 2 2 2" xfId="59380" xr:uid="{05F0B85C-313D-4409-A42D-435A1057297E}"/>
    <cellStyle name="Percent 2 2 2 2 2 5 2 2 3" xfId="59381" xr:uid="{6C774AF6-B10A-4A15-91C5-F386BEDA1776}"/>
    <cellStyle name="Percent 2 2 2 2 2 5 2 3" xfId="59382" xr:uid="{A43278F9-3B0D-470E-8E5F-CDF289D8CEFA}"/>
    <cellStyle name="Percent 2 2 2 2 2 5 2 4" xfId="59383" xr:uid="{5A1B93D5-8DCD-4D49-955F-B0D8C8DC2F2F}"/>
    <cellStyle name="Percent 2 2 2 2 2 5 3" xfId="59384" xr:uid="{3BEA19D0-1C60-411D-A781-07568BEF81E3}"/>
    <cellStyle name="Percent 2 2 2 2 2 5 3 2" xfId="59385" xr:uid="{21D89123-A174-4F8D-85B8-88DF0EF18B24}"/>
    <cellStyle name="Percent 2 2 2 2 2 5 3 3" xfId="59386" xr:uid="{34615460-894C-4EE3-9451-3F589F509850}"/>
    <cellStyle name="Percent 2 2 2 2 2 5 4" xfId="59387" xr:uid="{99BC8AE5-53E8-456D-8D1D-FD8171AB84E2}"/>
    <cellStyle name="Percent 2 2 2 2 2 5 5" xfId="59388" xr:uid="{C61F5436-4CE6-496E-863B-D730E4D69BCA}"/>
    <cellStyle name="Percent 2 2 2 2 2 6" xfId="59389" xr:uid="{1304DFB5-A839-48BB-98A4-BA3FCD13CBA6}"/>
    <cellStyle name="Percent 2 2 2 2 2 6 2" xfId="59390" xr:uid="{4763C74E-0D2F-4809-853C-65CAEC9A3421}"/>
    <cellStyle name="Percent 2 2 2 2 2 6 2 2" xfId="59391" xr:uid="{436326B8-F255-408D-8E7A-ABF517C3C291}"/>
    <cellStyle name="Percent 2 2 2 2 2 6 2 3" xfId="59392" xr:uid="{94EEFD67-162B-41B1-8F0A-2FB7FC23D657}"/>
    <cellStyle name="Percent 2 2 2 2 2 6 3" xfId="59393" xr:uid="{B907912E-56A1-4809-8D9F-7AAE1D1497F9}"/>
    <cellStyle name="Percent 2 2 2 2 2 6 4" xfId="59394" xr:uid="{77A52ACF-72C8-41E0-9444-4DE417692A8F}"/>
    <cellStyle name="Percent 2 2 2 2 2 7" xfId="59395" xr:uid="{4C3B66A0-D041-4D94-BD7E-CC6A3A90B54D}"/>
    <cellStyle name="Percent 2 2 2 2 2 7 2" xfId="59396" xr:uid="{CBCAA626-6C36-43AC-9582-4F4F487B73F8}"/>
    <cellStyle name="Percent 2 2 2 2 2 7 3" xfId="59397" xr:uid="{161EBD81-BCBC-46AB-8404-BEFC543E411A}"/>
    <cellStyle name="Percent 2 2 2 2 2 8" xfId="59398" xr:uid="{3B1D9EC6-E92C-4172-9710-DC51A3719FEA}"/>
    <cellStyle name="Percent 2 2 2 2 2 9" xfId="59399" xr:uid="{09689C4D-1B19-45C2-8E2D-AA6326D6D972}"/>
    <cellStyle name="Percent 2 2 2 2 3" xfId="59400" xr:uid="{7CF13B09-DDAA-4FF4-ADCA-B99C86BB36D5}"/>
    <cellStyle name="Percent 2 2 2 2 3 2" xfId="59401" xr:uid="{8681FBD8-CD4D-4B4B-B70C-DDFD5976F79E}"/>
    <cellStyle name="Percent 2 2 2 2 3 2 2" xfId="59402" xr:uid="{1D47B3B7-5264-4F0B-8B2F-2847C138CFCC}"/>
    <cellStyle name="Percent 2 2 2 2 3 2 2 2" xfId="59403" xr:uid="{C2DCB59A-5CE7-4E90-8E02-BAA03A9A74BB}"/>
    <cellStyle name="Percent 2 2 2 2 3 2 2 3" xfId="59404" xr:uid="{3DA02E64-51C6-47FB-9232-CED66EC205B6}"/>
    <cellStyle name="Percent 2 2 2 2 3 2 3" xfId="59405" xr:uid="{82CB84D9-D6A9-4491-BD64-2BE201EAEA1C}"/>
    <cellStyle name="Percent 2 2 2 2 3 2 4" xfId="59406" xr:uid="{6D0D2366-13CB-4570-B874-B1743E9DBBEB}"/>
    <cellStyle name="Percent 2 2 2 2 3 3" xfId="59407" xr:uid="{737D4854-2221-4152-83A5-6588C1056895}"/>
    <cellStyle name="Percent 2 2 2 2 3 3 2" xfId="59408" xr:uid="{C4D7F8E0-1ADA-46B7-BA54-95B8200EA19F}"/>
    <cellStyle name="Percent 2 2 2 2 3 3 3" xfId="59409" xr:uid="{B41DE61A-03E2-4AD3-AD74-46B2C30EC034}"/>
    <cellStyle name="Percent 2 2 2 2 3 4" xfId="59410" xr:uid="{46154252-2FBA-4F3C-839C-45286653EA59}"/>
    <cellStyle name="Percent 2 2 2 2 3 5" xfId="59411" xr:uid="{90C19AE3-258C-46F1-8F64-30F524FBDC80}"/>
    <cellStyle name="Percent 2 2 2 2 4" xfId="59412" xr:uid="{E38A5896-380D-43D0-9A6D-8691F550B7E5}"/>
    <cellStyle name="Percent 2 2 2 2 4 2" xfId="59413" xr:uid="{C3975C46-7A8D-49A4-B3DB-14F403351A3D}"/>
    <cellStyle name="Percent 2 2 2 2 4 2 2" xfId="59414" xr:uid="{B2DE2231-29C4-4BB3-B446-FAB53CBB0410}"/>
    <cellStyle name="Percent 2 2 2 2 4 2 2 2" xfId="59415" xr:uid="{822B138B-9288-48C6-AE5B-FE85535350EE}"/>
    <cellStyle name="Percent 2 2 2 2 4 2 2 3" xfId="59416" xr:uid="{9FBD1261-B196-4FEF-91C1-F7C1D11ADD09}"/>
    <cellStyle name="Percent 2 2 2 2 4 2 3" xfId="59417" xr:uid="{26BD2715-A256-4BC7-AB04-7052883094EF}"/>
    <cellStyle name="Percent 2 2 2 2 4 2 4" xfId="59418" xr:uid="{48433845-16D0-4833-81D7-227ADDFFF889}"/>
    <cellStyle name="Percent 2 2 2 2 4 3" xfId="59419" xr:uid="{44A6959E-5A5D-4BCE-BC3C-13C48572FA6D}"/>
    <cellStyle name="Percent 2 2 2 2 4 3 2" xfId="59420" xr:uid="{83E40915-95CA-4754-8A78-ADA9AA46EFA8}"/>
    <cellStyle name="Percent 2 2 2 2 4 3 3" xfId="59421" xr:uid="{6D9B5599-9AD3-46EE-846F-2CC60DB86134}"/>
    <cellStyle name="Percent 2 2 2 2 4 4" xfId="59422" xr:uid="{CCADBDE3-A132-40FF-AB5F-9D33F20A2F0B}"/>
    <cellStyle name="Percent 2 2 2 2 4 5" xfId="59423" xr:uid="{83506E06-8A7B-4E12-AB43-DD1B2309CD8C}"/>
    <cellStyle name="Percent 2 2 2 2 5" xfId="59424" xr:uid="{856C3A57-B7C8-41BB-A3CC-FE96183B08AE}"/>
    <cellStyle name="Percent 2 2 2 2 5 2" xfId="59425" xr:uid="{5CB6CADC-E2B9-4DD8-9972-DDE5A0C604D5}"/>
    <cellStyle name="Percent 2 2 2 2 5 2 2" xfId="59426" xr:uid="{F3365856-7EED-400C-A127-E4630C65E42B}"/>
    <cellStyle name="Percent 2 2 2 2 5 2 2 2" xfId="59427" xr:uid="{D5880C3E-C970-49FA-A1DD-719A34144E8D}"/>
    <cellStyle name="Percent 2 2 2 2 5 2 2 3" xfId="59428" xr:uid="{53344F93-F02A-496A-B222-75BD05EBA402}"/>
    <cellStyle name="Percent 2 2 2 2 5 2 3" xfId="59429" xr:uid="{94782228-A26B-4BBB-9C29-B44FCF741913}"/>
    <cellStyle name="Percent 2 2 2 2 5 2 4" xfId="59430" xr:uid="{FCF6E42B-8A04-4EDA-B1F6-1B570238B76B}"/>
    <cellStyle name="Percent 2 2 2 2 5 3" xfId="59431" xr:uid="{71AC8DA4-12C2-4CC1-AAA0-80E4A5035294}"/>
    <cellStyle name="Percent 2 2 2 2 5 3 2" xfId="59432" xr:uid="{D08E44F9-E05C-47BE-9CB1-2E0C031050D0}"/>
    <cellStyle name="Percent 2 2 2 2 5 3 3" xfId="59433" xr:uid="{95BE9EF3-AE20-4261-A6A8-749106B4FECA}"/>
    <cellStyle name="Percent 2 2 2 2 5 4" xfId="59434" xr:uid="{DACE0CBE-08CA-48C1-903F-A050D59309E9}"/>
    <cellStyle name="Percent 2 2 2 2 5 5" xfId="59435" xr:uid="{D0F17CDB-311C-4D7C-8A25-B4D09BABB163}"/>
    <cellStyle name="Percent 2 2 2 2 6" xfId="59436" xr:uid="{A50D9B3A-38A2-4A0E-A062-6B98E9F9C891}"/>
    <cellStyle name="Percent 2 2 2 2 6 2" xfId="59437" xr:uid="{0340A211-0A6D-4B0C-A223-6E533A2498FA}"/>
    <cellStyle name="Percent 2 2 2 2 6 2 2" xfId="59438" xr:uid="{8922B3D8-D97E-4C2C-A632-29A58CA2748D}"/>
    <cellStyle name="Percent 2 2 2 2 6 2 2 2" xfId="59439" xr:uid="{05E44C0F-BB35-483A-BC92-7E91123A8FA3}"/>
    <cellStyle name="Percent 2 2 2 2 6 2 2 3" xfId="59440" xr:uid="{A49BF465-CD62-486B-88C4-73778720F076}"/>
    <cellStyle name="Percent 2 2 2 2 6 2 3" xfId="59441" xr:uid="{CABC4AD3-0880-476E-BCFC-542C1F81F8D1}"/>
    <cellStyle name="Percent 2 2 2 2 6 2 4" xfId="59442" xr:uid="{76F8C111-B57E-4EA5-861C-3E2C069CAABB}"/>
    <cellStyle name="Percent 2 2 2 2 6 3" xfId="59443" xr:uid="{8EC7EE3A-9A2D-488F-8CB9-AF6048A1103F}"/>
    <cellStyle name="Percent 2 2 2 2 6 3 2" xfId="59444" xr:uid="{380221ED-639A-4285-96A7-76227671499E}"/>
    <cellStyle name="Percent 2 2 2 2 6 3 3" xfId="59445" xr:uid="{BB40064E-C483-4ACB-83F4-F97409976CE5}"/>
    <cellStyle name="Percent 2 2 2 2 6 4" xfId="59446" xr:uid="{958275FC-E87E-4D74-89C4-0BF132D675F3}"/>
    <cellStyle name="Percent 2 2 2 2 6 5" xfId="59447" xr:uid="{7CC7ABCB-E0D3-446F-84D0-19D4CA7ADC97}"/>
    <cellStyle name="Percent 2 2 2 2 7" xfId="59448" xr:uid="{E003B0D2-C764-4AC7-BEB7-E272077535F8}"/>
    <cellStyle name="Percent 2 2 2 2 7 2" xfId="59449" xr:uid="{6A0D80CD-BEAD-4814-90BF-B2AACA6393AD}"/>
    <cellStyle name="Percent 2 2 2 2 7 3" xfId="59450" xr:uid="{C60CD83A-4738-4DE0-85F2-9D95B08155EC}"/>
    <cellStyle name="Percent 2 2 2 2 8" xfId="59451" xr:uid="{61BE2DE0-1C94-4FC0-93B3-437C569E004E}"/>
    <cellStyle name="Percent 2 2 2 2 8 2" xfId="59452" xr:uid="{9C743872-0B39-4279-9769-D9E21389EF4D}"/>
    <cellStyle name="Percent 2 2 2 2 8 2 2" xfId="59453" xr:uid="{D091EA80-B5C7-4F1C-A833-13587216F7F7}"/>
    <cellStyle name="Percent 2 2 2 2 8 2 3" xfId="59454" xr:uid="{BC09CC14-AB92-45A6-8316-FEB02F8C7C2C}"/>
    <cellStyle name="Percent 2 2 2 2 8 3" xfId="59455" xr:uid="{8F5124EE-605A-46CA-A25B-2EE119FFBBC1}"/>
    <cellStyle name="Percent 2 2 2 2 8 4" xfId="59456" xr:uid="{350246A7-7A2B-4690-B9E1-CC499FCFB9EF}"/>
    <cellStyle name="Percent 2 2 2 2 9" xfId="59457" xr:uid="{A981A373-5874-43ED-8224-81D4CF27CAF5}"/>
    <cellStyle name="Percent 2 2 2 2 9 2" xfId="59458" xr:uid="{C7A403B9-40CA-4F7A-93C5-892453AB0BA9}"/>
    <cellStyle name="Percent 2 2 2 2 9 3" xfId="59459" xr:uid="{2D940CE0-7568-494E-A105-D2EDDBFC51BE}"/>
    <cellStyle name="Percent 2 2 2 3" xfId="59460" xr:uid="{B4DBD3A5-8DF6-4719-8D04-39D71AD7DF9D}"/>
    <cellStyle name="Percent 2 2 2 3 10" xfId="59461" xr:uid="{7533D1F7-B88F-4102-BEB3-A3166A4ACBF3}"/>
    <cellStyle name="Percent 2 2 2 3 11" xfId="59462" xr:uid="{9EC24EA3-91A2-40F4-9B20-719AE7429837}"/>
    <cellStyle name="Percent 2 2 2 3 2" xfId="59463" xr:uid="{1CF52093-C446-4F89-8303-123A69B3561C}"/>
    <cellStyle name="Percent 2 2 2 3 2 2" xfId="59464" xr:uid="{9D19434B-A08D-45D3-B287-B243E47AE980}"/>
    <cellStyle name="Percent 2 2 2 3 2 2 2" xfId="59465" xr:uid="{94C7A7B6-4AB8-4760-9F36-C3330EBCE835}"/>
    <cellStyle name="Percent 2 2 2 3 2 2 2 2" xfId="59466" xr:uid="{E63D197D-6C71-4AAD-9D95-61580D6F4D0A}"/>
    <cellStyle name="Percent 2 2 2 3 2 2 2 2 2" xfId="59467" xr:uid="{95E30039-C983-42DC-A6B2-E717FBED845F}"/>
    <cellStyle name="Percent 2 2 2 3 2 2 2 2 3" xfId="59468" xr:uid="{82D5F55E-F278-4167-827D-89B2EC8EFA95}"/>
    <cellStyle name="Percent 2 2 2 3 2 2 2 3" xfId="59469" xr:uid="{75CF5C3A-734A-4DCD-8820-4F1EAAC1C54B}"/>
    <cellStyle name="Percent 2 2 2 3 2 2 2 4" xfId="59470" xr:uid="{AED45537-F28F-40AC-A6A2-D78CFC3C9FD5}"/>
    <cellStyle name="Percent 2 2 2 3 2 2 3" xfId="59471" xr:uid="{73906F96-3888-4986-984A-F4886FCA6CCB}"/>
    <cellStyle name="Percent 2 2 2 3 2 2 3 2" xfId="59472" xr:uid="{936CCAE1-3A8B-46EF-B0B6-B5B849490C7C}"/>
    <cellStyle name="Percent 2 2 2 3 2 2 3 3" xfId="59473" xr:uid="{061E47E9-357B-48A7-9671-527BA630026D}"/>
    <cellStyle name="Percent 2 2 2 3 2 2 4" xfId="59474" xr:uid="{7F2200A4-62F2-47EA-BD9C-7D05D5AF55B2}"/>
    <cellStyle name="Percent 2 2 2 3 2 2 5" xfId="59475" xr:uid="{F883C511-967E-451E-904D-514DCA339239}"/>
    <cellStyle name="Percent 2 2 2 3 2 3" xfId="59476" xr:uid="{3EF3E1A3-C84A-4136-87BD-963B19FDD66C}"/>
    <cellStyle name="Percent 2 2 2 3 2 3 2" xfId="59477" xr:uid="{23316A17-9A5A-4F67-8E2D-A76C213A7D51}"/>
    <cellStyle name="Percent 2 2 2 3 2 3 2 2" xfId="59478" xr:uid="{B20143E3-FC58-4941-88B9-EED167C6A55E}"/>
    <cellStyle name="Percent 2 2 2 3 2 3 2 2 2" xfId="59479" xr:uid="{556C6AAE-5209-46A0-9C8B-1ECC94585FF9}"/>
    <cellStyle name="Percent 2 2 2 3 2 3 2 2 3" xfId="59480" xr:uid="{C5F0C940-7ADD-469E-896D-011C9AE85166}"/>
    <cellStyle name="Percent 2 2 2 3 2 3 2 3" xfId="59481" xr:uid="{F9AB7F2A-536A-4970-BAA0-579065F516EF}"/>
    <cellStyle name="Percent 2 2 2 3 2 3 2 4" xfId="59482" xr:uid="{3B295A80-E0FD-4955-B6F0-A16F995A75CA}"/>
    <cellStyle name="Percent 2 2 2 3 2 3 3" xfId="59483" xr:uid="{197F71E1-AFC5-43B4-AA03-4C13EECB4FB4}"/>
    <cellStyle name="Percent 2 2 2 3 2 3 3 2" xfId="59484" xr:uid="{691F3CF3-D896-4EEC-B96B-CB96465E0D87}"/>
    <cellStyle name="Percent 2 2 2 3 2 3 3 3" xfId="59485" xr:uid="{FFDCAB74-C050-4410-A6CC-2FDDE236C95D}"/>
    <cellStyle name="Percent 2 2 2 3 2 3 4" xfId="59486" xr:uid="{24341806-5F51-44CA-A0DA-2CBB60C62B74}"/>
    <cellStyle name="Percent 2 2 2 3 2 3 5" xfId="59487" xr:uid="{160E326B-3E53-41D0-8F8E-63C42B0B1180}"/>
    <cellStyle name="Percent 2 2 2 3 2 4" xfId="59488" xr:uid="{CF326B74-47DD-4F27-9C6B-1B530C565675}"/>
    <cellStyle name="Percent 2 2 2 3 2 4 2" xfId="59489" xr:uid="{B5DFF461-1B5D-44F1-95C5-8D1862BB66E3}"/>
    <cellStyle name="Percent 2 2 2 3 2 4 2 2" xfId="59490" xr:uid="{49054F9F-C861-4031-B82A-AF08CE26C440}"/>
    <cellStyle name="Percent 2 2 2 3 2 4 2 2 2" xfId="59491" xr:uid="{7F8D3264-92DE-4CE0-B015-410575067FB3}"/>
    <cellStyle name="Percent 2 2 2 3 2 4 2 2 3" xfId="59492" xr:uid="{EFE86974-E40B-4957-A2B4-96C0D00E1CC9}"/>
    <cellStyle name="Percent 2 2 2 3 2 4 2 3" xfId="59493" xr:uid="{59D0E552-E054-4487-B832-5647D0DB1F4B}"/>
    <cellStyle name="Percent 2 2 2 3 2 4 2 4" xfId="59494" xr:uid="{A8E2CFFA-8AD3-43AA-8787-1B76BDA5CD5A}"/>
    <cellStyle name="Percent 2 2 2 3 2 4 3" xfId="59495" xr:uid="{8ED8B1BF-8D28-488B-9EA6-2D6F23B6EB2E}"/>
    <cellStyle name="Percent 2 2 2 3 2 4 3 2" xfId="59496" xr:uid="{B9AFABDB-5DA9-4F14-9310-6126659333F6}"/>
    <cellStyle name="Percent 2 2 2 3 2 4 3 3" xfId="59497" xr:uid="{EF3F03D9-64F0-4565-9B85-E6496A8CDF1C}"/>
    <cellStyle name="Percent 2 2 2 3 2 4 4" xfId="59498" xr:uid="{632598BA-DE56-4903-BCDB-EB1C86001872}"/>
    <cellStyle name="Percent 2 2 2 3 2 4 5" xfId="59499" xr:uid="{41B82A85-1ABA-425C-B445-DAB70FCD7812}"/>
    <cellStyle name="Percent 2 2 2 3 2 5" xfId="59500" xr:uid="{23816504-827D-4E40-B0BA-328913565770}"/>
    <cellStyle name="Percent 2 2 2 3 2 5 2" xfId="59501" xr:uid="{1A6F33EF-92EC-49F2-AC60-F6646ABC4B41}"/>
    <cellStyle name="Percent 2 2 2 3 2 5 2 2" xfId="59502" xr:uid="{71E66656-3D5B-473D-B456-F1A41F657656}"/>
    <cellStyle name="Percent 2 2 2 3 2 5 2 2 2" xfId="59503" xr:uid="{6F19F999-D5E3-4F3F-80B8-A8218AE82746}"/>
    <cellStyle name="Percent 2 2 2 3 2 5 2 2 3" xfId="59504" xr:uid="{90DA19FE-DD8E-4989-B037-3EEE6B0366B1}"/>
    <cellStyle name="Percent 2 2 2 3 2 5 2 3" xfId="59505" xr:uid="{4C07EFF3-1A0C-4A46-899A-AD79C7F36F37}"/>
    <cellStyle name="Percent 2 2 2 3 2 5 2 4" xfId="59506" xr:uid="{775711CD-DDC9-42F4-A060-DC793B0B208C}"/>
    <cellStyle name="Percent 2 2 2 3 2 5 3" xfId="59507" xr:uid="{4B2DCBC8-D1FF-433A-8706-017223729970}"/>
    <cellStyle name="Percent 2 2 2 3 2 5 3 2" xfId="59508" xr:uid="{7079BC39-71D6-4EDB-A8BA-F7A60190A415}"/>
    <cellStyle name="Percent 2 2 2 3 2 5 3 3" xfId="59509" xr:uid="{127F2BA1-A20D-4B71-9390-7150BCCA96BC}"/>
    <cellStyle name="Percent 2 2 2 3 2 5 4" xfId="59510" xr:uid="{7E175E9B-8B8C-466F-B4BD-1EFCF6EA4BFD}"/>
    <cellStyle name="Percent 2 2 2 3 2 5 5" xfId="59511" xr:uid="{E27A8975-E0C2-4428-B7E3-DE31583C28D6}"/>
    <cellStyle name="Percent 2 2 2 3 2 6" xfId="59512" xr:uid="{4B85E615-88A4-4DE8-A093-7F19F0C04E09}"/>
    <cellStyle name="Percent 2 2 2 3 2 6 2" xfId="59513" xr:uid="{C57F16AB-EA22-4DD5-BA2C-A6506C7DF11F}"/>
    <cellStyle name="Percent 2 2 2 3 2 6 2 2" xfId="59514" xr:uid="{B43C0D42-0304-43F6-BF5F-FF8E2184BFDB}"/>
    <cellStyle name="Percent 2 2 2 3 2 6 2 3" xfId="59515" xr:uid="{8267F1DD-DF1E-42C6-A018-538EBEB36D7F}"/>
    <cellStyle name="Percent 2 2 2 3 2 6 3" xfId="59516" xr:uid="{C18827BA-3CDB-4DE3-A1D6-B3E1CAE1E688}"/>
    <cellStyle name="Percent 2 2 2 3 2 6 4" xfId="59517" xr:uid="{4DD007CA-A61A-4A3E-87C4-778B4C65A7D9}"/>
    <cellStyle name="Percent 2 2 2 3 2 7" xfId="59518" xr:uid="{8998B53C-0AAD-496D-AC20-4E422F82FCF4}"/>
    <cellStyle name="Percent 2 2 2 3 2 7 2" xfId="59519" xr:uid="{30E01DCE-5C10-4BD7-9EF2-D8F63AD9B109}"/>
    <cellStyle name="Percent 2 2 2 3 2 7 3" xfId="59520" xr:uid="{18263F7E-AD52-488E-BAD4-02A8290E1F6B}"/>
    <cellStyle name="Percent 2 2 2 3 2 8" xfId="59521" xr:uid="{34B95EAE-E1FF-492B-A6FA-BFFEE223BD0A}"/>
    <cellStyle name="Percent 2 2 2 3 2 9" xfId="59522" xr:uid="{58ED93B5-B400-4F00-BB22-F0C344249CDD}"/>
    <cellStyle name="Percent 2 2 2 3 3" xfId="59523" xr:uid="{4BF4316A-286D-45F5-9BAE-978F0290B5C7}"/>
    <cellStyle name="Percent 2 2 2 3 3 2" xfId="59524" xr:uid="{2EC20B6B-D6DA-4555-A68A-6ECA3DDF9A32}"/>
    <cellStyle name="Percent 2 2 2 3 3 2 2" xfId="59525" xr:uid="{E339223F-4A55-48DC-96DF-941DC8768BD5}"/>
    <cellStyle name="Percent 2 2 2 3 3 2 2 2" xfId="59526" xr:uid="{7F9E4BA9-2D13-48FA-BE15-D0E78D12FF9E}"/>
    <cellStyle name="Percent 2 2 2 3 3 2 2 3" xfId="59527" xr:uid="{C6E8EFBE-3A59-4FA6-A82D-7E61442379AC}"/>
    <cellStyle name="Percent 2 2 2 3 3 2 3" xfId="59528" xr:uid="{C89976C8-0C32-45AF-A1C6-F3B1888419C6}"/>
    <cellStyle name="Percent 2 2 2 3 3 2 4" xfId="59529" xr:uid="{3E13C0EC-BE8B-4FD4-AF5E-78298BDC2684}"/>
    <cellStyle name="Percent 2 2 2 3 3 3" xfId="59530" xr:uid="{FD0971D7-F12A-4614-BE46-A33B208FC84D}"/>
    <cellStyle name="Percent 2 2 2 3 3 3 2" xfId="59531" xr:uid="{DB0EB769-FA8E-4F2B-9D0F-C83BA0B1407C}"/>
    <cellStyle name="Percent 2 2 2 3 3 3 3" xfId="59532" xr:uid="{125AB939-C86D-4F09-B831-EC6933431FED}"/>
    <cellStyle name="Percent 2 2 2 3 3 4" xfId="59533" xr:uid="{265DA44B-5F00-4BFB-8760-C1F09733C4E0}"/>
    <cellStyle name="Percent 2 2 2 3 3 5" xfId="59534" xr:uid="{92DF1E8E-358B-4D71-B8A9-44AA224CCC15}"/>
    <cellStyle name="Percent 2 2 2 3 4" xfId="59535" xr:uid="{B40EA6A0-0BB5-4771-87D9-BDB1DEFEC1F5}"/>
    <cellStyle name="Percent 2 2 2 3 4 2" xfId="59536" xr:uid="{F03125F9-1BF8-4EB0-9C79-C5A68FBE1A2C}"/>
    <cellStyle name="Percent 2 2 2 3 4 2 2" xfId="59537" xr:uid="{B43B2421-72D7-4E7D-93E2-A5066202D90D}"/>
    <cellStyle name="Percent 2 2 2 3 4 2 2 2" xfId="59538" xr:uid="{5468992E-3313-4704-BADA-104707D59E93}"/>
    <cellStyle name="Percent 2 2 2 3 4 2 2 3" xfId="59539" xr:uid="{2D6399D3-AB42-4699-A122-05ED5887293A}"/>
    <cellStyle name="Percent 2 2 2 3 4 2 3" xfId="59540" xr:uid="{C9F366C4-0DBC-4FC2-975C-340860F1BCD3}"/>
    <cellStyle name="Percent 2 2 2 3 4 2 4" xfId="59541" xr:uid="{D5C7B007-EC5F-4541-82FD-0B758D73FD68}"/>
    <cellStyle name="Percent 2 2 2 3 4 3" xfId="59542" xr:uid="{D7F74322-2BE7-4249-80CF-FFD955B31E07}"/>
    <cellStyle name="Percent 2 2 2 3 4 3 2" xfId="59543" xr:uid="{08289D39-A56A-4F3C-9790-9CABD40C8661}"/>
    <cellStyle name="Percent 2 2 2 3 4 3 3" xfId="59544" xr:uid="{65599200-5E14-4437-91F6-9B50201C2964}"/>
    <cellStyle name="Percent 2 2 2 3 4 4" xfId="59545" xr:uid="{93BBD3E3-7FEC-4BFC-9871-FD1951481A8F}"/>
    <cellStyle name="Percent 2 2 2 3 4 5" xfId="59546" xr:uid="{AA0EB815-3432-47DA-A277-327E7C2CF2F1}"/>
    <cellStyle name="Percent 2 2 2 3 5" xfId="59547" xr:uid="{CAC2CC51-48CE-4CA2-8DD4-32DC7BAB9D6F}"/>
    <cellStyle name="Percent 2 2 2 3 5 2" xfId="59548" xr:uid="{5D35FA68-30B4-460C-93A6-E2BACD368A12}"/>
    <cellStyle name="Percent 2 2 2 3 5 2 2" xfId="59549" xr:uid="{B339FB44-E16E-431B-B5FB-697700961465}"/>
    <cellStyle name="Percent 2 2 2 3 5 2 2 2" xfId="59550" xr:uid="{188C0F2B-9BDA-462A-B407-DBF5A42F42B2}"/>
    <cellStyle name="Percent 2 2 2 3 5 2 2 3" xfId="59551" xr:uid="{1F551FA6-2081-44C5-8AE7-4EDA16A1E151}"/>
    <cellStyle name="Percent 2 2 2 3 5 2 3" xfId="59552" xr:uid="{C1F554C1-3BFB-4B2A-BFE9-E98C8AA8F078}"/>
    <cellStyle name="Percent 2 2 2 3 5 2 4" xfId="59553" xr:uid="{1079F50D-C406-4887-89C5-FA689544A73C}"/>
    <cellStyle name="Percent 2 2 2 3 5 3" xfId="59554" xr:uid="{7CE13389-FC0C-46CD-950E-C3847E8155BD}"/>
    <cellStyle name="Percent 2 2 2 3 5 3 2" xfId="59555" xr:uid="{A5302A93-DE73-490D-9F0F-C4ED318D7B4E}"/>
    <cellStyle name="Percent 2 2 2 3 5 3 3" xfId="59556" xr:uid="{605202C1-913C-4C60-A2D5-EE8D23BE0232}"/>
    <cellStyle name="Percent 2 2 2 3 5 4" xfId="59557" xr:uid="{9D28EB91-B427-42F4-8E39-C1D7B952D19B}"/>
    <cellStyle name="Percent 2 2 2 3 5 5" xfId="59558" xr:uid="{4E93E2C5-F311-4136-8166-128FBB93EA55}"/>
    <cellStyle name="Percent 2 2 2 3 6" xfId="59559" xr:uid="{CD87004F-1F3E-45D8-9D2E-C2C1E2481E86}"/>
    <cellStyle name="Percent 2 2 2 3 6 2" xfId="59560" xr:uid="{1A3BD06B-226B-462C-80E2-4AB6A0B6162E}"/>
    <cellStyle name="Percent 2 2 2 3 6 2 2" xfId="59561" xr:uid="{80929C7E-35C3-4644-A39E-FFB8316DDF7F}"/>
    <cellStyle name="Percent 2 2 2 3 6 2 2 2" xfId="59562" xr:uid="{35D8AC52-43C1-4087-A3E6-56EBD23AC5EB}"/>
    <cellStyle name="Percent 2 2 2 3 6 2 2 3" xfId="59563" xr:uid="{DD48067D-B13B-4498-BED8-7AE9D391308D}"/>
    <cellStyle name="Percent 2 2 2 3 6 2 3" xfId="59564" xr:uid="{A687BF4E-53CC-4A2D-94D2-AAD9C09A5925}"/>
    <cellStyle name="Percent 2 2 2 3 6 2 4" xfId="59565" xr:uid="{26C1ACF3-3326-4FC4-B13F-16A084D3EC3C}"/>
    <cellStyle name="Percent 2 2 2 3 6 3" xfId="59566" xr:uid="{60B1466B-B707-4B34-A192-2A95E8AED37F}"/>
    <cellStyle name="Percent 2 2 2 3 6 3 2" xfId="59567" xr:uid="{75E7A1C3-2825-4B5E-9185-7A3B779CA86C}"/>
    <cellStyle name="Percent 2 2 2 3 6 3 3" xfId="59568" xr:uid="{9AA1CEA1-DF08-4AF5-B037-2020069922D0}"/>
    <cellStyle name="Percent 2 2 2 3 6 4" xfId="59569" xr:uid="{1CAFCBCF-E47F-4938-85B7-44D1A7FCB384}"/>
    <cellStyle name="Percent 2 2 2 3 6 5" xfId="59570" xr:uid="{9A7FEE75-4237-443D-9A55-66AE62A24B2E}"/>
    <cellStyle name="Percent 2 2 2 3 7" xfId="59571" xr:uid="{485BD8AC-8E25-489F-A751-248DC3C038E4}"/>
    <cellStyle name="Percent 2 2 2 3 7 2" xfId="59572" xr:uid="{D9F2AFF2-A063-4A42-8C45-9295EF28F1EC}"/>
    <cellStyle name="Percent 2 2 2 3 7 3" xfId="59573" xr:uid="{A68CABB3-E47B-4BA4-ADC6-3A61CEDA81FE}"/>
    <cellStyle name="Percent 2 2 2 3 8" xfId="59574" xr:uid="{15898369-5E01-45AF-8F86-6FA85E22DD28}"/>
    <cellStyle name="Percent 2 2 2 3 8 2" xfId="59575" xr:uid="{8AF9BC27-9A1F-4456-9C0B-5EC28867EB46}"/>
    <cellStyle name="Percent 2 2 2 3 8 2 2" xfId="59576" xr:uid="{871714E1-7E1C-4E45-8D67-962A2D14D43B}"/>
    <cellStyle name="Percent 2 2 2 3 8 2 3" xfId="59577" xr:uid="{91A7EFDF-5CB9-4D86-9D35-BFEEAAD29F6E}"/>
    <cellStyle name="Percent 2 2 2 3 8 3" xfId="59578" xr:uid="{E5EB240E-21D0-45AD-AC02-9F5FC6945CDF}"/>
    <cellStyle name="Percent 2 2 2 3 8 4" xfId="59579" xr:uid="{B1B564BF-CC2A-4A6E-B3C3-0A81B36625C7}"/>
    <cellStyle name="Percent 2 2 2 3 9" xfId="59580" xr:uid="{55C5083F-748B-48C7-86A8-88588F30EC4D}"/>
    <cellStyle name="Percent 2 2 2 3 9 2" xfId="59581" xr:uid="{FF4BD9AA-3361-4F43-94BD-E195D5B0E5AB}"/>
    <cellStyle name="Percent 2 2 2 3 9 3" xfId="59582" xr:uid="{AD5103D7-4EBE-402D-80F2-511546321F2E}"/>
    <cellStyle name="Percent 2 2 2 4" xfId="59583" xr:uid="{F0C46608-FA57-4E0E-90F8-FDA79D7C99A3}"/>
    <cellStyle name="Percent 2 2 2 4 10" xfId="59584" xr:uid="{8233D4DC-0FFB-4715-89C7-BC193527B3EF}"/>
    <cellStyle name="Percent 2 2 2 4 2" xfId="59585" xr:uid="{6FF8C75E-3FFA-4C0D-A811-D26DDA696C62}"/>
    <cellStyle name="Percent 2 2 2 4 2 2" xfId="59586" xr:uid="{7DC25C48-6940-49E0-8849-F14F0B4C59C8}"/>
    <cellStyle name="Percent 2 2 2 4 2 2 2" xfId="59587" xr:uid="{7AF4030C-4C4B-4E32-BB7C-BBC2FC8E7F2C}"/>
    <cellStyle name="Percent 2 2 2 4 2 2 2 2" xfId="59588" xr:uid="{B375644A-0EB0-40C3-9EA9-B171295C36A2}"/>
    <cellStyle name="Percent 2 2 2 4 2 2 2 3" xfId="59589" xr:uid="{8088BA68-EE3D-4A74-B9F5-F84EC002FCD2}"/>
    <cellStyle name="Percent 2 2 2 4 2 2 3" xfId="59590" xr:uid="{DA853906-B53D-493B-94FF-F77FD34FB2CC}"/>
    <cellStyle name="Percent 2 2 2 4 2 2 4" xfId="59591" xr:uid="{9165AD77-B13B-4B24-A9CD-45302B3F2736}"/>
    <cellStyle name="Percent 2 2 2 4 2 3" xfId="59592" xr:uid="{2BD81889-A546-45DC-A8A3-28E6D36F45A8}"/>
    <cellStyle name="Percent 2 2 2 4 2 3 2" xfId="59593" xr:uid="{D1F3814F-6F68-4D3D-8831-4CBF1E112333}"/>
    <cellStyle name="Percent 2 2 2 4 2 3 3" xfId="59594" xr:uid="{06B15319-9C9A-4B63-8C93-02F3D36BA615}"/>
    <cellStyle name="Percent 2 2 2 4 2 4" xfId="59595" xr:uid="{C5E18E0E-FE35-41DC-9390-0C621ED1FE6B}"/>
    <cellStyle name="Percent 2 2 2 4 2 5" xfId="59596" xr:uid="{2589BF4E-665B-40D7-A193-D2397C5A949E}"/>
    <cellStyle name="Percent 2 2 2 4 3" xfId="59597" xr:uid="{E743A4E5-D128-4D77-81FE-E97896603407}"/>
    <cellStyle name="Percent 2 2 2 4 3 2" xfId="59598" xr:uid="{E721E697-AE57-4EC5-A0B8-86C1A6BE0DD6}"/>
    <cellStyle name="Percent 2 2 2 4 3 2 2" xfId="59599" xr:uid="{E66F2FA3-1B7F-4751-9DA5-E3DC7C235048}"/>
    <cellStyle name="Percent 2 2 2 4 3 2 2 2" xfId="59600" xr:uid="{AA88F1E2-C85E-4C84-BC8E-5609119291F1}"/>
    <cellStyle name="Percent 2 2 2 4 3 2 2 3" xfId="59601" xr:uid="{C9DEAF58-5954-47B3-91A0-6C0D5AA4B4FA}"/>
    <cellStyle name="Percent 2 2 2 4 3 2 3" xfId="59602" xr:uid="{E54962BD-D0C8-4052-89C9-2C2C3056433C}"/>
    <cellStyle name="Percent 2 2 2 4 3 2 4" xfId="59603" xr:uid="{0726C396-56A5-4944-9419-B8779ACC21D0}"/>
    <cellStyle name="Percent 2 2 2 4 3 3" xfId="59604" xr:uid="{A08317E4-FE15-40DF-8F9C-07A070A3D019}"/>
    <cellStyle name="Percent 2 2 2 4 3 3 2" xfId="59605" xr:uid="{EDF7ACD2-9E09-4F18-9075-18365F67B54C}"/>
    <cellStyle name="Percent 2 2 2 4 3 3 3" xfId="59606" xr:uid="{99F10ED1-60C8-43C6-BA39-5ABDCAFFF50F}"/>
    <cellStyle name="Percent 2 2 2 4 3 4" xfId="59607" xr:uid="{E0E295B6-D7F3-4CF1-A4B0-2F63D0DC2D34}"/>
    <cellStyle name="Percent 2 2 2 4 3 5" xfId="59608" xr:uid="{3A36BFB8-1849-4E19-A605-1BCA84839956}"/>
    <cellStyle name="Percent 2 2 2 4 4" xfId="59609" xr:uid="{1B4B024A-8915-49B3-B4BC-04E1282F9EE6}"/>
    <cellStyle name="Percent 2 2 2 4 4 2" xfId="59610" xr:uid="{5F80235A-C04A-42F3-A950-605425132B18}"/>
    <cellStyle name="Percent 2 2 2 4 4 2 2" xfId="59611" xr:uid="{DC99DAF4-6AC2-49B1-B08A-C87EA9ACC9FD}"/>
    <cellStyle name="Percent 2 2 2 4 4 2 2 2" xfId="59612" xr:uid="{66CE6F7A-18D1-4D07-A904-44CCC14FE68F}"/>
    <cellStyle name="Percent 2 2 2 4 4 2 2 3" xfId="59613" xr:uid="{F81E515B-AFE9-4154-93D0-335AFDCF8813}"/>
    <cellStyle name="Percent 2 2 2 4 4 2 3" xfId="59614" xr:uid="{596A83F5-7CFE-4AC6-85DE-77E1C50CA84A}"/>
    <cellStyle name="Percent 2 2 2 4 4 2 4" xfId="59615" xr:uid="{8D2E3685-D6E8-48C2-AA00-2F71DB3C2329}"/>
    <cellStyle name="Percent 2 2 2 4 4 3" xfId="59616" xr:uid="{6B5EF60D-CEEA-489C-A498-7F0607E734F3}"/>
    <cellStyle name="Percent 2 2 2 4 4 3 2" xfId="59617" xr:uid="{74E80796-7942-48CB-9E8F-2C7556576678}"/>
    <cellStyle name="Percent 2 2 2 4 4 3 3" xfId="59618" xr:uid="{491EC6CD-1EAF-4DE1-BFC3-8CB10E9AD28F}"/>
    <cellStyle name="Percent 2 2 2 4 4 4" xfId="59619" xr:uid="{26DC14CD-6C85-4A47-A5F8-F7B672145740}"/>
    <cellStyle name="Percent 2 2 2 4 4 5" xfId="59620" xr:uid="{C3877F00-9259-4869-B7FD-577DFEE7EB70}"/>
    <cellStyle name="Percent 2 2 2 4 5" xfId="59621" xr:uid="{86DDBE4D-847E-4749-A91A-8020421799DB}"/>
    <cellStyle name="Percent 2 2 2 4 5 2" xfId="59622" xr:uid="{5B572CD3-4B99-4C81-BD28-F794E1F7E5E4}"/>
    <cellStyle name="Percent 2 2 2 4 5 2 2" xfId="59623" xr:uid="{E88924D1-16AD-4ACE-BE46-BB37756F338D}"/>
    <cellStyle name="Percent 2 2 2 4 5 2 2 2" xfId="59624" xr:uid="{1EFE5859-88DA-473D-95D5-6DC8BE973AF6}"/>
    <cellStyle name="Percent 2 2 2 4 5 2 2 3" xfId="59625" xr:uid="{A3339584-5F6C-403E-80BF-76515BD652AB}"/>
    <cellStyle name="Percent 2 2 2 4 5 2 3" xfId="59626" xr:uid="{5A37E082-3AD5-4D17-AD50-CF71E979FF65}"/>
    <cellStyle name="Percent 2 2 2 4 5 2 4" xfId="59627" xr:uid="{B4B16624-75E5-4F6B-A39E-EACCC070DDDB}"/>
    <cellStyle name="Percent 2 2 2 4 5 3" xfId="59628" xr:uid="{E2D9A997-466C-45AE-8ED9-81A4F10609C3}"/>
    <cellStyle name="Percent 2 2 2 4 5 3 2" xfId="59629" xr:uid="{B042A6F8-8109-4189-9B3B-97400DC6601B}"/>
    <cellStyle name="Percent 2 2 2 4 5 3 3" xfId="59630" xr:uid="{8BF3D1AC-D08B-4292-83A2-8E9CD315010E}"/>
    <cellStyle name="Percent 2 2 2 4 5 4" xfId="59631" xr:uid="{30BB4BD3-3655-49DB-A96D-2D47A542831E}"/>
    <cellStyle name="Percent 2 2 2 4 5 5" xfId="59632" xr:uid="{CB9B8F67-7E25-46AE-AC3D-20A3E185AC72}"/>
    <cellStyle name="Percent 2 2 2 4 6" xfId="59633" xr:uid="{CDE4AB08-1AB2-4375-B2CE-4B14E40BD449}"/>
    <cellStyle name="Percent 2 2 2 4 6 2" xfId="59634" xr:uid="{97829619-CE82-4B88-9745-620C00130944}"/>
    <cellStyle name="Percent 2 2 2 4 6 3" xfId="59635" xr:uid="{61F08401-88F4-4DE3-A8B9-2A391EC2CE08}"/>
    <cellStyle name="Percent 2 2 2 4 7" xfId="59636" xr:uid="{7E352CE5-05F9-46CC-A8B3-544737947BA1}"/>
    <cellStyle name="Percent 2 2 2 4 7 2" xfId="59637" xr:uid="{06B5F5B7-07A6-4AFC-BC3C-BCFCD72B8BE2}"/>
    <cellStyle name="Percent 2 2 2 4 7 2 2" xfId="59638" xr:uid="{2F568D19-AF43-4C5A-AD22-E336B2A41170}"/>
    <cellStyle name="Percent 2 2 2 4 7 2 3" xfId="59639" xr:uid="{3F38CA54-9A72-41DD-905A-6B20F681C720}"/>
    <cellStyle name="Percent 2 2 2 4 7 3" xfId="59640" xr:uid="{886D507F-408F-4D23-9C28-B6E97559A144}"/>
    <cellStyle name="Percent 2 2 2 4 7 4" xfId="59641" xr:uid="{CB17307B-6B8E-4C57-8378-302FE199C177}"/>
    <cellStyle name="Percent 2 2 2 4 8" xfId="59642" xr:uid="{80A94A6E-AE8F-4441-9CC5-AB5ED470B2B1}"/>
    <cellStyle name="Percent 2 2 2 4 8 2" xfId="59643" xr:uid="{0AC2B64C-7D5A-4067-9AF1-1E73A9348CF7}"/>
    <cellStyle name="Percent 2 2 2 4 8 3" xfId="59644" xr:uid="{AF4ABECA-03DB-4EE8-85C0-5DFD88DBCF42}"/>
    <cellStyle name="Percent 2 2 2 4 9" xfId="59645" xr:uid="{2162940C-C200-480F-B01E-1F61B0485060}"/>
    <cellStyle name="Percent 2 2 2 5" xfId="59646" xr:uid="{A93B2D33-E1B3-4DC1-B470-191A777BAEF5}"/>
    <cellStyle name="Percent 2 2 2 5 2" xfId="59647" xr:uid="{B236844A-AA09-455E-9D10-02DA77FD1F01}"/>
    <cellStyle name="Percent 2 2 2 5 2 2" xfId="59648" xr:uid="{968E8156-560F-4F8A-ACAB-9238B264EFDA}"/>
    <cellStyle name="Percent 2 2 2 5 2 3" xfId="59649" xr:uid="{3AA51504-B978-46DE-AC0D-2C3DB31C4312}"/>
    <cellStyle name="Percent 2 2 2 5 3" xfId="59650" xr:uid="{2F23F47A-D15A-426E-A971-867E5C990A19}"/>
    <cellStyle name="Percent 2 2 2 5 3 2" xfId="59651" xr:uid="{746E6406-70C1-4CDA-830D-E29DC6D3AA00}"/>
    <cellStyle name="Percent 2 2 2 5 3 2 2" xfId="59652" xr:uid="{C5A908FB-5211-4DC5-8EA1-13F9A4569810}"/>
    <cellStyle name="Percent 2 2 2 5 3 2 3" xfId="59653" xr:uid="{2D39B699-4B1C-448D-BAC0-A88F3DE15BA0}"/>
    <cellStyle name="Percent 2 2 2 5 3 3" xfId="59654" xr:uid="{015FE044-F63C-4414-BA70-A17DCF6B7AA8}"/>
    <cellStyle name="Percent 2 2 2 5 3 4" xfId="59655" xr:uid="{0B2A0174-40FA-4336-B25E-68F4EF5A1225}"/>
    <cellStyle name="Percent 2 2 2 5 4" xfId="59656" xr:uid="{E4EAFD34-F04F-4401-AD3C-34C360C2BAF1}"/>
    <cellStyle name="Percent 2 2 2 5 4 2" xfId="59657" xr:uid="{5136F074-A223-45CE-BEA7-35BA0D828E81}"/>
    <cellStyle name="Percent 2 2 2 5 4 3" xfId="59658" xr:uid="{B8494B11-28B5-4D99-9264-F18A1D1D83C2}"/>
    <cellStyle name="Percent 2 2 2 5 5" xfId="59659" xr:uid="{E5EFD790-D91B-4137-90B9-437657EBAA54}"/>
    <cellStyle name="Percent 2 2 2 5 6" xfId="59660" xr:uid="{EA697AB3-E66C-4B5A-BC02-1CB1F33D6BBD}"/>
    <cellStyle name="Percent 2 2 2 6" xfId="59661" xr:uid="{5DDED7DC-66F6-4835-AD25-C0C5CF64AA44}"/>
    <cellStyle name="Percent 2 2 2 6 2" xfId="59662" xr:uid="{D5DF3961-E6EC-49B7-B1B4-6D79813DBD36}"/>
    <cellStyle name="Percent 2 2 2 6 2 2" xfId="59663" xr:uid="{82900E4B-3020-497A-B3D7-4DF2BB980E23}"/>
    <cellStyle name="Percent 2 2 2 6 2 2 2" xfId="59664" xr:uid="{16389E19-06FD-41AF-ADAD-6F71B1695392}"/>
    <cellStyle name="Percent 2 2 2 6 2 2 3" xfId="59665" xr:uid="{1432D946-B3D5-4FAD-81D2-2EB04356B7B2}"/>
    <cellStyle name="Percent 2 2 2 6 2 3" xfId="59666" xr:uid="{9F1C01D5-85ED-4552-9ED8-B034507998D1}"/>
    <cellStyle name="Percent 2 2 2 6 2 4" xfId="59667" xr:uid="{864900C1-1432-44D3-AC3D-DDF7F14C8B92}"/>
    <cellStyle name="Percent 2 2 2 6 3" xfId="59668" xr:uid="{EC377284-56CD-4B0F-ACA1-986C671EBC1E}"/>
    <cellStyle name="Percent 2 2 2 6 3 2" xfId="59669" xr:uid="{BF6D7DCC-F1E4-43F9-9028-2F6C289D8514}"/>
    <cellStyle name="Percent 2 2 2 6 3 3" xfId="59670" xr:uid="{3E9B323A-9BEA-4F1A-AECE-1BC76D9B59EE}"/>
    <cellStyle name="Percent 2 2 2 6 4" xfId="59671" xr:uid="{FD7E0F91-6723-4B09-92E2-189508E743EF}"/>
    <cellStyle name="Percent 2 2 2 6 5" xfId="59672" xr:uid="{09038FC4-65EB-467D-8EC7-2522228ED7BF}"/>
    <cellStyle name="Percent 2 2 2 7" xfId="59673" xr:uid="{DD18880A-FD14-44A0-ACC9-22764E98DF28}"/>
    <cellStyle name="Percent 2 2 2 7 2" xfId="59674" xr:uid="{1BDA43BC-2FFE-44E6-BD52-294C027FAC52}"/>
    <cellStyle name="Percent 2 2 2 7 2 2" xfId="59675" xr:uid="{6CCD4820-E8A9-463D-B6A5-54DE9537AAA5}"/>
    <cellStyle name="Percent 2 2 2 7 2 2 2" xfId="59676" xr:uid="{AE6F03A2-3756-41E8-98B5-1814D175B1E1}"/>
    <cellStyle name="Percent 2 2 2 7 2 2 3" xfId="59677" xr:uid="{3A6AC34E-EC0A-4184-B89B-0DD4F0ADCE9F}"/>
    <cellStyle name="Percent 2 2 2 7 2 3" xfId="59678" xr:uid="{6D3BDC74-0400-42BE-9583-68E059E75D0D}"/>
    <cellStyle name="Percent 2 2 2 7 2 4" xfId="59679" xr:uid="{EB833391-D01D-41E8-8AB5-7C113B685160}"/>
    <cellStyle name="Percent 2 2 2 7 3" xfId="59680" xr:uid="{B425A563-A262-4C60-B688-296C72B8EAA2}"/>
    <cellStyle name="Percent 2 2 2 7 3 2" xfId="59681" xr:uid="{4C788800-EFA3-4A90-875C-F8431E1DFEC0}"/>
    <cellStyle name="Percent 2 2 2 7 3 3" xfId="59682" xr:uid="{B2D0EE6A-6B7C-4506-BF45-AF1A72C3F1AE}"/>
    <cellStyle name="Percent 2 2 2 7 4" xfId="59683" xr:uid="{8540A240-8307-40AD-8689-035D2344F50E}"/>
    <cellStyle name="Percent 2 2 2 7 5" xfId="59684" xr:uid="{13C4D23B-D8F9-4FCC-AF0A-93CC6BB06535}"/>
    <cellStyle name="Percent 2 2 2 8" xfId="59685" xr:uid="{4933955D-21B7-4EA3-A1DB-66FE0B35066F}"/>
    <cellStyle name="Percent 2 2 2 8 2" xfId="59686" xr:uid="{AA87810A-4090-4B6E-911A-2BAE97F72426}"/>
    <cellStyle name="Percent 2 2 2 8 2 2" xfId="59687" xr:uid="{86C822EA-1188-4AC1-8474-16A891FEF93D}"/>
    <cellStyle name="Percent 2 2 2 8 2 2 2" xfId="59688" xr:uid="{F75930EE-7902-463B-A44B-3A8EF8AB7CC8}"/>
    <cellStyle name="Percent 2 2 2 8 2 2 3" xfId="59689" xr:uid="{541723DE-2266-449C-A523-3B74A75C34BE}"/>
    <cellStyle name="Percent 2 2 2 8 2 3" xfId="59690" xr:uid="{67F09CEF-7EEE-4471-9E33-13E602F6B720}"/>
    <cellStyle name="Percent 2 2 2 8 2 4" xfId="59691" xr:uid="{B121161D-B61E-4D1D-A4B1-33E0FE4E4ECF}"/>
    <cellStyle name="Percent 2 2 2 8 3" xfId="59692" xr:uid="{37F418C3-FEDA-44B1-BB26-D19F838B3F1C}"/>
    <cellStyle name="Percent 2 2 2 8 3 2" xfId="59693" xr:uid="{58AF6B0B-7791-429D-807E-3B3B0EA14491}"/>
    <cellStyle name="Percent 2 2 2 8 3 3" xfId="59694" xr:uid="{B1EDA086-77E0-47D1-8C7A-1117D319AE2E}"/>
    <cellStyle name="Percent 2 2 2 8 4" xfId="59695" xr:uid="{4EE04EF8-A501-470A-8661-1B4F4585B659}"/>
    <cellStyle name="Percent 2 2 2 8 5" xfId="59696" xr:uid="{1D8E38C4-B7DC-4490-9BE5-3739C6D1AEA8}"/>
    <cellStyle name="Percent 2 2 2 9" xfId="59697" xr:uid="{B09ACF0C-A048-46DE-8078-E987A69F45CD}"/>
    <cellStyle name="Percent 2 2 2 9 2" xfId="59698" xr:uid="{E3280927-C770-45E8-84F9-17D3044191D2}"/>
    <cellStyle name="Percent 2 2 2 9 2 2" xfId="59699" xr:uid="{D8B29C75-AF14-4073-8704-09DC2271BF95}"/>
    <cellStyle name="Percent 2 2 2 9 2 2 2" xfId="59700" xr:uid="{44BCA80D-E197-44CF-90D7-1901A777340B}"/>
    <cellStyle name="Percent 2 2 2 9 2 2 3" xfId="59701" xr:uid="{1373414B-F768-4B83-B00E-69F5EFA1DB69}"/>
    <cellStyle name="Percent 2 2 2 9 2 3" xfId="59702" xr:uid="{372CBFF7-2338-4DCA-8875-9CDF27E8D64B}"/>
    <cellStyle name="Percent 2 2 2 9 2 4" xfId="59703" xr:uid="{3BD880B6-42F0-4B77-AB05-65AE8C0490EF}"/>
    <cellStyle name="Percent 2 2 2 9 3" xfId="59704" xr:uid="{0A430356-0698-4894-9879-A3D74AF96204}"/>
    <cellStyle name="Percent 2 2 2 9 3 2" xfId="59705" xr:uid="{D8EC37F1-5E81-4073-84DA-67D5ED7390DF}"/>
    <cellStyle name="Percent 2 2 2 9 3 3" xfId="59706" xr:uid="{5B5E1DFF-2029-4520-B4BF-DA9CD42FCFB7}"/>
    <cellStyle name="Percent 2 2 2 9 4" xfId="59707" xr:uid="{1240E480-7681-4337-8582-1E6531E079F2}"/>
    <cellStyle name="Percent 2 2 2 9 5" xfId="59708" xr:uid="{AF814F05-11A0-4F49-BA18-B2DBE7B48806}"/>
    <cellStyle name="Percent 2 2 3" xfId="59709" xr:uid="{6B51EA45-714F-4800-B7C1-3C9810749926}"/>
    <cellStyle name="Percent 2 2 3 10" xfId="59710" xr:uid="{9A9BA1B9-1FF2-45D3-BCAD-3A2E28D0AD61}"/>
    <cellStyle name="Percent 2 2 3 10 2" xfId="59711" xr:uid="{69199878-8A47-48BB-BF75-735F0EFE6C12}"/>
    <cellStyle name="Percent 2 2 3 10 3" xfId="59712" xr:uid="{6FDFDA2B-46C1-4A9E-98C5-D4E472404E52}"/>
    <cellStyle name="Percent 2 2 3 11" xfId="59713" xr:uid="{AC9B90D4-5042-4CE7-BF90-BF0EEB96B397}"/>
    <cellStyle name="Percent 2 2 3 12" xfId="59714" xr:uid="{8F28F846-1DE6-41DA-94D7-396F32DF6E29}"/>
    <cellStyle name="Percent 2 2 3 2" xfId="59715" xr:uid="{0E604E41-EB42-48A3-B3E9-02D3E2F48B16}"/>
    <cellStyle name="Percent 2 2 3 2 2" xfId="59716" xr:uid="{1A509B4A-B7DC-4A17-A1B5-DC14061E5F09}"/>
    <cellStyle name="Percent 2 2 3 2 2 2" xfId="59717" xr:uid="{0256DE0F-40BE-4862-8C95-A8F8F9DF20CF}"/>
    <cellStyle name="Percent 2 2 3 2 2 2 2" xfId="59718" xr:uid="{CA9930B3-D890-46E0-91A1-D238B51E6BCD}"/>
    <cellStyle name="Percent 2 2 3 2 2 2 2 2" xfId="59719" xr:uid="{89AB662F-76D5-42BD-93BE-A64A53776EDC}"/>
    <cellStyle name="Percent 2 2 3 2 2 2 2 3" xfId="59720" xr:uid="{BB0C9B5A-BE2C-4427-A6E9-A0003ADBAE4B}"/>
    <cellStyle name="Percent 2 2 3 2 2 2 3" xfId="59721" xr:uid="{D2C8E018-CC92-4522-A31E-3091FF1441B7}"/>
    <cellStyle name="Percent 2 2 3 2 2 2 4" xfId="59722" xr:uid="{3075A845-37E8-43BA-8AE0-651EDB677FEF}"/>
    <cellStyle name="Percent 2 2 3 2 2 3" xfId="59723" xr:uid="{887B17B0-D77E-471F-9DA7-F6F74FC04ACC}"/>
    <cellStyle name="Percent 2 2 3 2 2 3 2" xfId="59724" xr:uid="{D81903B9-7599-4F3D-B32F-56E993ACB728}"/>
    <cellStyle name="Percent 2 2 3 2 2 3 3" xfId="59725" xr:uid="{577DBD1A-ED33-43AD-84C6-16C24D707690}"/>
    <cellStyle name="Percent 2 2 3 2 2 4" xfId="59726" xr:uid="{A97988C1-00AD-4E6B-A19D-B461B03881B5}"/>
    <cellStyle name="Percent 2 2 3 2 2 5" xfId="59727" xr:uid="{06EC72FB-FC1E-4162-AF92-646E5E002D10}"/>
    <cellStyle name="Percent 2 2 3 2 3" xfId="59728" xr:uid="{241E4F36-8622-4E76-96C3-379DF8FFB3D5}"/>
    <cellStyle name="Percent 2 2 3 2 3 2" xfId="59729" xr:uid="{207869E7-6BB1-40A5-A69D-E57B94E1158B}"/>
    <cellStyle name="Percent 2 2 3 2 3 2 2" xfId="59730" xr:uid="{0EBA29CE-0A9A-404B-B9EB-FAE6D1A1C225}"/>
    <cellStyle name="Percent 2 2 3 2 3 2 2 2" xfId="59731" xr:uid="{9CAF9F70-C842-4D44-86B6-1F0BA76E0BAD}"/>
    <cellStyle name="Percent 2 2 3 2 3 2 2 3" xfId="59732" xr:uid="{EF4B74D7-D293-4A98-AEFA-364A175B6BB4}"/>
    <cellStyle name="Percent 2 2 3 2 3 2 3" xfId="59733" xr:uid="{8B399E2B-5AC6-45CC-A793-37E89C602AC9}"/>
    <cellStyle name="Percent 2 2 3 2 3 2 4" xfId="59734" xr:uid="{AC1C27BA-640E-4508-913C-59FF13BD7D6C}"/>
    <cellStyle name="Percent 2 2 3 2 3 3" xfId="59735" xr:uid="{0DD27FAB-FFF6-4D8B-9391-841E80ACC40C}"/>
    <cellStyle name="Percent 2 2 3 2 3 3 2" xfId="59736" xr:uid="{BEA17B23-3C7D-42EE-AFF6-0AD5778A6342}"/>
    <cellStyle name="Percent 2 2 3 2 3 3 3" xfId="59737" xr:uid="{8DCA19FA-6F27-415F-8270-7CED8FEC2A94}"/>
    <cellStyle name="Percent 2 2 3 2 3 4" xfId="59738" xr:uid="{80DD431E-1BCD-41BA-94DF-97FBD49348F0}"/>
    <cellStyle name="Percent 2 2 3 2 3 5" xfId="59739" xr:uid="{EADF53C9-2CE1-4A25-9645-C8E65150BBE7}"/>
    <cellStyle name="Percent 2 2 3 2 4" xfId="59740" xr:uid="{076F25FE-01AD-4AA7-8D1C-AC178832CB22}"/>
    <cellStyle name="Percent 2 2 3 2 4 2" xfId="59741" xr:uid="{ECAE965B-0101-48C5-B70D-8371AB448499}"/>
    <cellStyle name="Percent 2 2 3 2 4 2 2" xfId="59742" xr:uid="{91677864-8028-4DB5-A0F6-67FFE399292F}"/>
    <cellStyle name="Percent 2 2 3 2 4 2 2 2" xfId="59743" xr:uid="{EE4874BF-E407-47F8-AA8D-EAEB5D2B8DFC}"/>
    <cellStyle name="Percent 2 2 3 2 4 2 2 3" xfId="59744" xr:uid="{6C043FA4-1FD1-43BA-8C34-095E9DBEC544}"/>
    <cellStyle name="Percent 2 2 3 2 4 2 3" xfId="59745" xr:uid="{79668932-EA80-4FBA-AA1B-2612703C86D7}"/>
    <cellStyle name="Percent 2 2 3 2 4 2 4" xfId="59746" xr:uid="{FC42858D-9B06-4100-9994-561C2C8EA95B}"/>
    <cellStyle name="Percent 2 2 3 2 4 3" xfId="59747" xr:uid="{4F57BA46-7666-44E3-B65F-7F2A9F1663B2}"/>
    <cellStyle name="Percent 2 2 3 2 4 3 2" xfId="59748" xr:uid="{0031A7DB-CBA3-47A2-9DE5-4C90268D10C4}"/>
    <cellStyle name="Percent 2 2 3 2 4 3 3" xfId="59749" xr:uid="{347DDFC2-F070-4ED4-B488-8AE374A2C78A}"/>
    <cellStyle name="Percent 2 2 3 2 4 4" xfId="59750" xr:uid="{45CDE0A0-501F-4CB7-95FF-716609479FAB}"/>
    <cellStyle name="Percent 2 2 3 2 4 5" xfId="59751" xr:uid="{A7A218A4-437F-40D9-BB98-F996FE92146F}"/>
    <cellStyle name="Percent 2 2 3 2 5" xfId="59752" xr:uid="{E3194305-DA25-4608-A7BE-BF9F8E452DB6}"/>
    <cellStyle name="Percent 2 2 3 2 5 2" xfId="59753" xr:uid="{1971A35A-DE5D-4D28-8378-BD9A2C1D726C}"/>
    <cellStyle name="Percent 2 2 3 2 5 2 2" xfId="59754" xr:uid="{5A77DFAE-C280-46EC-A729-DEAAF30F9134}"/>
    <cellStyle name="Percent 2 2 3 2 5 2 2 2" xfId="59755" xr:uid="{042D84C9-8381-4BA0-A9F8-EE788B7527FF}"/>
    <cellStyle name="Percent 2 2 3 2 5 2 2 3" xfId="59756" xr:uid="{D3F7A2AC-588C-4AA6-9313-6C142CD858C8}"/>
    <cellStyle name="Percent 2 2 3 2 5 2 3" xfId="59757" xr:uid="{4BA8500A-8904-4C0F-8139-0BDBB997A077}"/>
    <cellStyle name="Percent 2 2 3 2 5 2 4" xfId="59758" xr:uid="{D9816FA4-1638-4B5B-A60B-53D2D7CC68E9}"/>
    <cellStyle name="Percent 2 2 3 2 5 3" xfId="59759" xr:uid="{16AB5E30-B4FB-46BE-A7FC-56F4E15E84CA}"/>
    <cellStyle name="Percent 2 2 3 2 5 3 2" xfId="59760" xr:uid="{840C9BA7-FAFF-4EA5-82DB-E3E7DE5F95BF}"/>
    <cellStyle name="Percent 2 2 3 2 5 3 3" xfId="59761" xr:uid="{AC89968E-ECFC-4D9D-8C2E-0188BE2D7A55}"/>
    <cellStyle name="Percent 2 2 3 2 5 4" xfId="59762" xr:uid="{827A0475-D0DF-4124-8BF0-DC991DE17B66}"/>
    <cellStyle name="Percent 2 2 3 2 5 5" xfId="59763" xr:uid="{6F89ABBC-FF63-4DBD-9263-BD93D35D9958}"/>
    <cellStyle name="Percent 2 2 3 2 6" xfId="59764" xr:uid="{1ADF8123-89EF-43C7-B9E2-0794F0C3A105}"/>
    <cellStyle name="Percent 2 2 3 2 6 2" xfId="59765" xr:uid="{6EF076C7-C77A-4531-9101-F1A10AA77391}"/>
    <cellStyle name="Percent 2 2 3 2 6 2 2" xfId="59766" xr:uid="{85F14E24-F47C-4DA1-A4B7-8206428DA188}"/>
    <cellStyle name="Percent 2 2 3 2 6 2 3" xfId="59767" xr:uid="{D86D44DD-BB3A-4C74-8875-A2C2E2DC8F66}"/>
    <cellStyle name="Percent 2 2 3 2 6 3" xfId="59768" xr:uid="{0F2859AD-2AA4-4BB4-88C4-986E30D28860}"/>
    <cellStyle name="Percent 2 2 3 2 6 4" xfId="59769" xr:uid="{51D3E600-D846-4247-898B-8363DF239BD1}"/>
    <cellStyle name="Percent 2 2 3 2 7" xfId="59770" xr:uid="{1EBC80D6-264C-456B-ACFC-661AC9992230}"/>
    <cellStyle name="Percent 2 2 3 2 7 2" xfId="59771" xr:uid="{846A90BE-FF5C-4878-8F47-FB8FC2F662A1}"/>
    <cellStyle name="Percent 2 2 3 2 7 3" xfId="59772" xr:uid="{AFB4AFCB-8D70-4017-8D81-430D3A43B197}"/>
    <cellStyle name="Percent 2 2 3 2 8" xfId="59773" xr:uid="{176F477B-602D-4097-B47D-26D605896B82}"/>
    <cellStyle name="Percent 2 2 3 2 9" xfId="59774" xr:uid="{70245976-C20D-4E94-92F3-2B8D7EBCB87D}"/>
    <cellStyle name="Percent 2 2 3 3" xfId="59775" xr:uid="{339CF95B-2678-4CD4-AF1C-1C24310D86CC}"/>
    <cellStyle name="Percent 2 2 3 3 2" xfId="59776" xr:uid="{1820CA05-D5FB-4BC5-A0D0-6D0DD98C67B6}"/>
    <cellStyle name="Percent 2 2 3 3 2 2" xfId="59777" xr:uid="{83CD31E5-5B14-469E-B833-8545240D29E8}"/>
    <cellStyle name="Percent 2 2 3 3 2 2 2" xfId="59778" xr:uid="{E594D903-CD5E-4B79-BCCA-77ABD96D639A}"/>
    <cellStyle name="Percent 2 2 3 3 2 2 3" xfId="59779" xr:uid="{E2E7F6D4-F138-4650-9AD0-FDFC3B35C93A}"/>
    <cellStyle name="Percent 2 2 3 3 2 3" xfId="59780" xr:uid="{4CC42603-FD35-4BA7-9A29-C3923EB58DF7}"/>
    <cellStyle name="Percent 2 2 3 3 2 4" xfId="59781" xr:uid="{3332554B-9B0C-4734-8B22-4073084BEA5C}"/>
    <cellStyle name="Percent 2 2 3 3 3" xfId="59782" xr:uid="{949617FC-1760-4876-B315-8C80555F4050}"/>
    <cellStyle name="Percent 2 2 3 3 3 2" xfId="59783" xr:uid="{A3C7A643-1E35-4ED9-A591-46D0476E5A09}"/>
    <cellStyle name="Percent 2 2 3 3 3 3" xfId="59784" xr:uid="{9BDC7074-31EB-4A67-9FB0-CD57ACEA8729}"/>
    <cellStyle name="Percent 2 2 3 3 4" xfId="59785" xr:uid="{389B9340-8CC2-42A0-9AAC-363AB26CE5EF}"/>
    <cellStyle name="Percent 2 2 3 3 5" xfId="59786" xr:uid="{C9AE5D5E-8DAB-4D60-8359-1895DA22E999}"/>
    <cellStyle name="Percent 2 2 3 4" xfId="59787" xr:uid="{3D685673-9050-44C4-8006-27DBF6E8665A}"/>
    <cellStyle name="Percent 2 2 3 4 2" xfId="59788" xr:uid="{E3FD76A6-F2D1-4B6B-A082-097C70A1732E}"/>
    <cellStyle name="Percent 2 2 3 4 2 2" xfId="59789" xr:uid="{1461364B-BE90-46D6-BA46-BF418FFE2809}"/>
    <cellStyle name="Percent 2 2 3 4 2 2 2" xfId="59790" xr:uid="{A0146EC6-ABD2-4397-BC0F-67C7905B6977}"/>
    <cellStyle name="Percent 2 2 3 4 2 2 3" xfId="59791" xr:uid="{B1AEC3ED-09DF-405C-A958-906FA408C40F}"/>
    <cellStyle name="Percent 2 2 3 4 2 3" xfId="59792" xr:uid="{C58F633D-C5AA-47C5-8583-C9991AD952F4}"/>
    <cellStyle name="Percent 2 2 3 4 2 4" xfId="59793" xr:uid="{DB3008E9-F863-4236-B0E6-23DE12741E2E}"/>
    <cellStyle name="Percent 2 2 3 4 3" xfId="59794" xr:uid="{B7591735-3743-4608-ACA7-1864E5B60A6C}"/>
    <cellStyle name="Percent 2 2 3 4 3 2" xfId="59795" xr:uid="{8827B01F-BF05-45E0-9F69-7FBC35F847B8}"/>
    <cellStyle name="Percent 2 2 3 4 3 3" xfId="59796" xr:uid="{FFF08B5D-65AA-4C3D-8CA1-0DC6A6E472DC}"/>
    <cellStyle name="Percent 2 2 3 4 4" xfId="59797" xr:uid="{6F74FBB5-2D80-444D-B0C5-A026B4198202}"/>
    <cellStyle name="Percent 2 2 3 4 5" xfId="59798" xr:uid="{0D625F35-88DA-4C53-A7F1-91C87625B186}"/>
    <cellStyle name="Percent 2 2 3 5" xfId="59799" xr:uid="{5DE01474-D6CE-4E6E-A127-04AD00EA572F}"/>
    <cellStyle name="Percent 2 2 3 5 2" xfId="59800" xr:uid="{1CDA43EE-9F90-4950-8A3D-13A5C65CBEF6}"/>
    <cellStyle name="Percent 2 2 3 5 2 2" xfId="59801" xr:uid="{82CD6CC2-A812-466C-8CF6-75165859442F}"/>
    <cellStyle name="Percent 2 2 3 5 2 2 2" xfId="59802" xr:uid="{2AD93DB1-97C9-4BD4-AA2B-72C6DB6CD5A3}"/>
    <cellStyle name="Percent 2 2 3 5 2 2 3" xfId="59803" xr:uid="{F3565571-6353-4CE7-939B-E365EFF4AE35}"/>
    <cellStyle name="Percent 2 2 3 5 2 3" xfId="59804" xr:uid="{CC197A9D-0EA5-4673-AAB6-23D2F1199D4D}"/>
    <cellStyle name="Percent 2 2 3 5 2 4" xfId="59805" xr:uid="{0139E4F4-7603-44FD-A7E6-C111BE57DE09}"/>
    <cellStyle name="Percent 2 2 3 5 3" xfId="59806" xr:uid="{E49515F1-6F9D-46B8-828B-AE20585FFED6}"/>
    <cellStyle name="Percent 2 2 3 5 3 2" xfId="59807" xr:uid="{1DDDDB8D-1AFC-48AD-B082-A5F287A005B0}"/>
    <cellStyle name="Percent 2 2 3 5 3 3" xfId="59808" xr:uid="{BCFEB919-B92C-4A1B-9631-B114E95E7A71}"/>
    <cellStyle name="Percent 2 2 3 5 4" xfId="59809" xr:uid="{45F93BED-22D1-4301-9F08-729A499BAA5C}"/>
    <cellStyle name="Percent 2 2 3 5 5" xfId="59810" xr:uid="{61B009BB-4912-4108-B062-8876FDE176DA}"/>
    <cellStyle name="Percent 2 2 3 6" xfId="59811" xr:uid="{29862043-871A-4ECE-9850-5584BACF123E}"/>
    <cellStyle name="Percent 2 2 3 6 2" xfId="59812" xr:uid="{1953C38C-AA77-4EA3-A8AC-744AACE914BC}"/>
    <cellStyle name="Percent 2 2 3 6 2 2" xfId="59813" xr:uid="{063A0051-A328-4636-A140-8EFC1FF5F02C}"/>
    <cellStyle name="Percent 2 2 3 6 2 2 2" xfId="59814" xr:uid="{3FB083E0-5017-468D-8B4A-F6F125BBC5C2}"/>
    <cellStyle name="Percent 2 2 3 6 2 2 3" xfId="59815" xr:uid="{BF31720A-1DC7-469D-B2D4-BB4E6B565906}"/>
    <cellStyle name="Percent 2 2 3 6 2 3" xfId="59816" xr:uid="{9E336FD3-3959-4FB9-9325-35A4078AF015}"/>
    <cellStyle name="Percent 2 2 3 6 2 4" xfId="59817" xr:uid="{14BBB37C-4F6F-40A7-9FA2-C284D1E2F38A}"/>
    <cellStyle name="Percent 2 2 3 6 3" xfId="59818" xr:uid="{D96661EE-BD4A-41C3-8C0E-BCC4B3B5783E}"/>
    <cellStyle name="Percent 2 2 3 6 3 2" xfId="59819" xr:uid="{03437ADD-F99D-4E27-AF71-DB2486877606}"/>
    <cellStyle name="Percent 2 2 3 6 3 3" xfId="59820" xr:uid="{E39CC94E-4934-4898-B61B-0F0208AF7F14}"/>
    <cellStyle name="Percent 2 2 3 6 4" xfId="59821" xr:uid="{F11AAA2F-C9BA-4B96-8520-777289E0A217}"/>
    <cellStyle name="Percent 2 2 3 6 5" xfId="59822" xr:uid="{4DD29736-139F-498E-B005-2FF423660DA2}"/>
    <cellStyle name="Percent 2 2 3 7" xfId="59823" xr:uid="{24BA83D9-46AC-46ED-9B20-190BEE6527B3}"/>
    <cellStyle name="Percent 2 2 3 7 2" xfId="59824" xr:uid="{C572EE76-0FF1-4DA1-BD48-767017ACF00E}"/>
    <cellStyle name="Percent 2 2 3 7 2 2" xfId="59825" xr:uid="{3D84CCB2-C0CF-4DA4-BE98-AA80E621399D}"/>
    <cellStyle name="Percent 2 2 3 7 2 2 2" xfId="59826" xr:uid="{747F9240-F8DC-44F6-B788-C586C56131E6}"/>
    <cellStyle name="Percent 2 2 3 7 2 2 3" xfId="59827" xr:uid="{BFA59914-03A0-410C-BD27-94E324A7CAC5}"/>
    <cellStyle name="Percent 2 2 3 7 2 3" xfId="59828" xr:uid="{0833A658-230B-43EE-8067-F2B54A6C6EFA}"/>
    <cellStyle name="Percent 2 2 3 7 2 4" xfId="59829" xr:uid="{A1847477-EA6E-47FD-89FB-43DA6F59527D}"/>
    <cellStyle name="Percent 2 2 3 7 3" xfId="59830" xr:uid="{88D5B72E-22C1-479D-8366-CC8B3C013CC0}"/>
    <cellStyle name="Percent 2 2 3 7 3 2" xfId="59831" xr:uid="{4694FEA1-5F16-49A0-AB6F-3A2C20129897}"/>
    <cellStyle name="Percent 2 2 3 7 3 3" xfId="59832" xr:uid="{14DE1CD2-017F-4861-AD00-A55945B2930D}"/>
    <cellStyle name="Percent 2 2 3 7 4" xfId="59833" xr:uid="{14E64412-96AF-4C56-AC93-F7257C4B9A65}"/>
    <cellStyle name="Percent 2 2 3 7 5" xfId="59834" xr:uid="{092D8C61-ADF2-435B-A1CD-836C0797528C}"/>
    <cellStyle name="Percent 2 2 3 8" xfId="59835" xr:uid="{A8E43F49-28C1-43DD-95A2-593039D3C273}"/>
    <cellStyle name="Percent 2 2 3 8 2" xfId="59836" xr:uid="{6470915B-93C2-4787-B3C7-1ED83036C1EE}"/>
    <cellStyle name="Percent 2 2 3 8 2 2" xfId="59837" xr:uid="{19E7047B-20A4-41DB-9C00-FE4C47DC5BEB}"/>
    <cellStyle name="Percent 2 2 3 8 2 2 2" xfId="59838" xr:uid="{63413BA4-7DB1-4458-ACEC-C7ECE34144A4}"/>
    <cellStyle name="Percent 2 2 3 8 2 2 3" xfId="59839" xr:uid="{80E26613-8FD9-400B-B2FF-C62294F6A9FA}"/>
    <cellStyle name="Percent 2 2 3 8 2 3" xfId="59840" xr:uid="{75762958-B484-4F7E-86C2-BCB725B2099A}"/>
    <cellStyle name="Percent 2 2 3 8 2 4" xfId="59841" xr:uid="{8ED02DDA-5D95-45B1-8B4A-B608A83826B7}"/>
    <cellStyle name="Percent 2 2 3 8 3" xfId="59842" xr:uid="{B5163BD4-3BBE-4C36-9466-7B65CB781577}"/>
    <cellStyle name="Percent 2 2 3 8 3 2" xfId="59843" xr:uid="{2220BAF5-D7CB-4F95-A77A-4E40F0BE22F2}"/>
    <cellStyle name="Percent 2 2 3 8 3 3" xfId="59844" xr:uid="{C7AD5ECF-E334-4FB1-8A12-8C62F6BF1B33}"/>
    <cellStyle name="Percent 2 2 3 8 4" xfId="59845" xr:uid="{229F17C5-DDB8-468C-BEFA-ACF2480539DA}"/>
    <cellStyle name="Percent 2 2 3 8 5" xfId="59846" xr:uid="{FA5D31ED-BABD-4143-90A3-AFC2933BD1EE}"/>
    <cellStyle name="Percent 2 2 3 9" xfId="59847" xr:uid="{3D3BED00-E57D-4CD8-9B66-719408FD60E4}"/>
    <cellStyle name="Percent 2 2 3 9 2" xfId="59848" xr:uid="{7ABB1EE9-C00E-42D6-B45C-C5A789161CBE}"/>
    <cellStyle name="Percent 2 2 3 9 2 2" xfId="59849" xr:uid="{8EE7C234-18B6-4B34-AE51-29C8D1466244}"/>
    <cellStyle name="Percent 2 2 3 9 2 3" xfId="59850" xr:uid="{170A5279-02A6-45F0-807C-2426E3D888FA}"/>
    <cellStyle name="Percent 2 2 3 9 3" xfId="59851" xr:uid="{D4C548A7-01FC-48CB-BCE4-7F9184FB4360}"/>
    <cellStyle name="Percent 2 2 3 9 4" xfId="59852" xr:uid="{9D80B259-E845-4591-B29F-33234E685649}"/>
    <cellStyle name="Percent 2 2 4" xfId="59853" xr:uid="{0F837949-74E1-4A63-8C86-EA652C9CDB84}"/>
    <cellStyle name="Percent 2 2 4 10" xfId="59854" xr:uid="{56B590E3-5F0B-4614-85C5-221B282973A4}"/>
    <cellStyle name="Percent 2 2 4 10 2" xfId="59855" xr:uid="{53B3F61F-B2FF-4139-B879-FFCE7D346C15}"/>
    <cellStyle name="Percent 2 2 4 10 3" xfId="59856" xr:uid="{C722F220-F7F4-4B8D-B11F-FCBE2CC72D60}"/>
    <cellStyle name="Percent 2 2 4 11" xfId="59857" xr:uid="{513AECE6-F1C3-4F17-BC1D-10F946C2F32B}"/>
    <cellStyle name="Percent 2 2 4 12" xfId="59858" xr:uid="{B9EFA6A6-C357-453E-ACE9-0CA81DB02C52}"/>
    <cellStyle name="Percent 2 2 4 2" xfId="59859" xr:uid="{154CA201-3212-4FE8-86C0-17DEADB7F36B}"/>
    <cellStyle name="Percent 2 2 4 2 2" xfId="59860" xr:uid="{34693CA5-0835-4345-82B6-AFF90D381949}"/>
    <cellStyle name="Percent 2 2 4 2 2 2" xfId="59861" xr:uid="{7F151496-4D37-4441-8A8B-D6B2EE7EE638}"/>
    <cellStyle name="Percent 2 2 4 2 2 2 2" xfId="59862" xr:uid="{501E63F9-FC82-4B0F-9076-329F08C3854C}"/>
    <cellStyle name="Percent 2 2 4 2 2 2 2 2" xfId="59863" xr:uid="{CB1ECEF6-F02B-4088-8524-FD38185F76FC}"/>
    <cellStyle name="Percent 2 2 4 2 2 2 2 3" xfId="59864" xr:uid="{D3DA3389-870C-4F36-8674-9EE07950CB2D}"/>
    <cellStyle name="Percent 2 2 4 2 2 2 3" xfId="59865" xr:uid="{A874BC30-C557-4F31-936C-C99C08D1B0BC}"/>
    <cellStyle name="Percent 2 2 4 2 2 2 4" xfId="59866" xr:uid="{F153C8F0-4B4A-4A0F-9ACE-6027B556D3BA}"/>
    <cellStyle name="Percent 2 2 4 2 2 3" xfId="59867" xr:uid="{E64B3573-8F45-4BFD-B021-1E84007C05C0}"/>
    <cellStyle name="Percent 2 2 4 2 2 3 2" xfId="59868" xr:uid="{7C095F46-3D81-44DB-A5F0-9977E3817940}"/>
    <cellStyle name="Percent 2 2 4 2 2 3 3" xfId="59869" xr:uid="{BF60FA3B-3715-416B-B432-93D41CE80F4D}"/>
    <cellStyle name="Percent 2 2 4 2 2 4" xfId="59870" xr:uid="{46DAA955-E0DB-452D-AA57-821FB85D1B00}"/>
    <cellStyle name="Percent 2 2 4 2 2 5" xfId="59871" xr:uid="{13F392BA-6D69-4B5A-A135-D682EB375CC5}"/>
    <cellStyle name="Percent 2 2 4 2 3" xfId="59872" xr:uid="{8CC41244-E050-4C95-BE04-12D2C138948A}"/>
    <cellStyle name="Percent 2 2 4 2 3 2" xfId="59873" xr:uid="{D7CC7020-748E-4178-9AD3-B3AD2F53ACF2}"/>
    <cellStyle name="Percent 2 2 4 2 3 2 2" xfId="59874" xr:uid="{6991A534-CFFE-4EEA-AEE9-88C3BC605C44}"/>
    <cellStyle name="Percent 2 2 4 2 3 2 2 2" xfId="59875" xr:uid="{D38F5675-5236-44A4-8119-55FD55502511}"/>
    <cellStyle name="Percent 2 2 4 2 3 2 2 3" xfId="59876" xr:uid="{AB9DA612-5942-429A-8367-8DE4A0EE7B5A}"/>
    <cellStyle name="Percent 2 2 4 2 3 2 3" xfId="59877" xr:uid="{B402A764-07BB-4DC6-9FEA-45BB88BCAF07}"/>
    <cellStyle name="Percent 2 2 4 2 3 2 4" xfId="59878" xr:uid="{7025A6A4-5559-4AC9-9804-12FD4E9BE883}"/>
    <cellStyle name="Percent 2 2 4 2 3 3" xfId="59879" xr:uid="{6AB793ED-0EB2-4578-834F-F78FAAA53CAC}"/>
    <cellStyle name="Percent 2 2 4 2 3 3 2" xfId="59880" xr:uid="{321F3640-F019-4E38-B1E8-963AB6BBFBF5}"/>
    <cellStyle name="Percent 2 2 4 2 3 3 3" xfId="59881" xr:uid="{22C9784F-19BD-4C19-B708-16355402E3A2}"/>
    <cellStyle name="Percent 2 2 4 2 3 4" xfId="59882" xr:uid="{869D25FD-3207-4322-BB6D-F16437E0A993}"/>
    <cellStyle name="Percent 2 2 4 2 3 5" xfId="59883" xr:uid="{52E41AE5-FCD6-4793-A642-DAEFB92FEE62}"/>
    <cellStyle name="Percent 2 2 4 2 4" xfId="59884" xr:uid="{D9375FF7-B283-42D7-A289-CE6542553764}"/>
    <cellStyle name="Percent 2 2 4 2 4 2" xfId="59885" xr:uid="{3543F154-F40A-468A-80D3-EC911BC383A2}"/>
    <cellStyle name="Percent 2 2 4 2 4 2 2" xfId="59886" xr:uid="{56E2FB15-A5C4-49EA-A99D-0FB1229AE798}"/>
    <cellStyle name="Percent 2 2 4 2 4 2 2 2" xfId="59887" xr:uid="{5E5105B4-5406-49F3-8277-69BEA67A0407}"/>
    <cellStyle name="Percent 2 2 4 2 4 2 2 3" xfId="59888" xr:uid="{973CF74B-4389-4318-BB08-3F2360C6A860}"/>
    <cellStyle name="Percent 2 2 4 2 4 2 3" xfId="59889" xr:uid="{16AE1497-E965-4CAC-A8B4-B3DEE49D4929}"/>
    <cellStyle name="Percent 2 2 4 2 4 2 4" xfId="59890" xr:uid="{3A99C6B9-1DF4-49D4-B347-7BD9E859DAC0}"/>
    <cellStyle name="Percent 2 2 4 2 4 3" xfId="59891" xr:uid="{ADADCEF0-F386-4DB2-886C-4DC931CABE7E}"/>
    <cellStyle name="Percent 2 2 4 2 4 3 2" xfId="59892" xr:uid="{044A63B2-18AD-4244-B873-EEA27309778E}"/>
    <cellStyle name="Percent 2 2 4 2 4 3 3" xfId="59893" xr:uid="{9149E13C-3288-4D98-B627-9628AF795C38}"/>
    <cellStyle name="Percent 2 2 4 2 4 4" xfId="59894" xr:uid="{4A741770-BD71-4915-AD7A-6079DF8F3EBD}"/>
    <cellStyle name="Percent 2 2 4 2 4 5" xfId="59895" xr:uid="{4E7A0E3C-B804-477F-A4B4-FE99D3E3C450}"/>
    <cellStyle name="Percent 2 2 4 2 5" xfId="59896" xr:uid="{C51025B6-6E3A-41CB-8B8F-16F532A04110}"/>
    <cellStyle name="Percent 2 2 4 2 5 2" xfId="59897" xr:uid="{4459264F-985B-4664-B19F-70609E671C82}"/>
    <cellStyle name="Percent 2 2 4 2 5 2 2" xfId="59898" xr:uid="{673031C1-67C4-4748-9E0B-AB278813691A}"/>
    <cellStyle name="Percent 2 2 4 2 5 2 2 2" xfId="59899" xr:uid="{A40447C8-B5FF-411D-80AA-54A356D92581}"/>
    <cellStyle name="Percent 2 2 4 2 5 2 2 3" xfId="59900" xr:uid="{A07BFAEC-785C-4777-9545-098004B84283}"/>
    <cellStyle name="Percent 2 2 4 2 5 2 3" xfId="59901" xr:uid="{FC67C8E3-FC25-408F-9A9A-FB28AB5CA1E2}"/>
    <cellStyle name="Percent 2 2 4 2 5 2 4" xfId="59902" xr:uid="{D735DEBF-FC0D-4FB3-B1F1-CEA62C220B40}"/>
    <cellStyle name="Percent 2 2 4 2 5 3" xfId="59903" xr:uid="{14ED4214-FECC-4791-B93C-ECA8F4B21CC8}"/>
    <cellStyle name="Percent 2 2 4 2 5 3 2" xfId="59904" xr:uid="{4F5339BF-6576-4FEB-A13A-D3D64EE717F6}"/>
    <cellStyle name="Percent 2 2 4 2 5 3 3" xfId="59905" xr:uid="{394872B1-E7CD-4AC1-B5AA-54AECFF22A8B}"/>
    <cellStyle name="Percent 2 2 4 2 5 4" xfId="59906" xr:uid="{37F98D72-1BF3-4AB5-A3DF-492B67C4DC02}"/>
    <cellStyle name="Percent 2 2 4 2 5 5" xfId="59907" xr:uid="{85FE6D89-F842-4E14-81BE-D2657E4762E7}"/>
    <cellStyle name="Percent 2 2 4 2 6" xfId="59908" xr:uid="{B68D8002-9D61-4C4F-B67D-A915BD56A2BF}"/>
    <cellStyle name="Percent 2 2 4 2 6 2" xfId="59909" xr:uid="{DDDCB7FB-2FF5-40C7-9144-AA53A7AEA7A3}"/>
    <cellStyle name="Percent 2 2 4 2 6 2 2" xfId="59910" xr:uid="{D197B8C2-27FF-4464-9FF7-9F2574F916A8}"/>
    <cellStyle name="Percent 2 2 4 2 6 2 3" xfId="59911" xr:uid="{B4BD5D55-8635-494E-910A-DFA33FC9BC83}"/>
    <cellStyle name="Percent 2 2 4 2 6 3" xfId="59912" xr:uid="{FD34FCFC-6D14-4BDB-873F-D861DA9C2D74}"/>
    <cellStyle name="Percent 2 2 4 2 6 4" xfId="59913" xr:uid="{94E51E87-797B-47DF-B116-4B6A412F4C62}"/>
    <cellStyle name="Percent 2 2 4 2 7" xfId="59914" xr:uid="{D3165536-5435-4952-9D00-0D8348DE1985}"/>
    <cellStyle name="Percent 2 2 4 2 7 2" xfId="59915" xr:uid="{023241D9-C6CA-46A0-A0EF-23736C598D86}"/>
    <cellStyle name="Percent 2 2 4 2 7 3" xfId="59916" xr:uid="{802ED38A-C726-4163-8034-F4339ABB9489}"/>
    <cellStyle name="Percent 2 2 4 2 8" xfId="59917" xr:uid="{A32ABA4C-9332-4427-9DC4-3EA6C674CF88}"/>
    <cellStyle name="Percent 2 2 4 2 9" xfId="59918" xr:uid="{0ABEAB42-A0E8-486F-ABEC-580D5AC7AB93}"/>
    <cellStyle name="Percent 2 2 4 3" xfId="59919" xr:uid="{492CD4A6-3582-478E-9794-F6AFABB9A34C}"/>
    <cellStyle name="Percent 2 2 4 3 2" xfId="59920" xr:uid="{E06726E3-4D2C-47B5-976C-77933BE1D047}"/>
    <cellStyle name="Percent 2 2 4 3 2 2" xfId="59921" xr:uid="{E0D95A30-0231-4EDF-B060-14F823F40983}"/>
    <cellStyle name="Percent 2 2 4 3 2 2 2" xfId="59922" xr:uid="{62022232-9FA0-4649-8590-034910AB28EE}"/>
    <cellStyle name="Percent 2 2 4 3 2 2 3" xfId="59923" xr:uid="{E8B3E1C8-2AFC-42CC-A0EE-0128B5E47D37}"/>
    <cellStyle name="Percent 2 2 4 3 2 3" xfId="59924" xr:uid="{719DFFA7-1CB3-46EE-95B3-EEB2EF625047}"/>
    <cellStyle name="Percent 2 2 4 3 2 4" xfId="59925" xr:uid="{982BEA73-5500-47A0-A2A3-B76D3292AB2B}"/>
    <cellStyle name="Percent 2 2 4 3 3" xfId="59926" xr:uid="{D5CB1FCA-58F6-4DA3-BD9D-10C351AD17D5}"/>
    <cellStyle name="Percent 2 2 4 3 3 2" xfId="59927" xr:uid="{D4DAF17B-5808-46A1-84D3-38C5E250E6D9}"/>
    <cellStyle name="Percent 2 2 4 3 3 3" xfId="59928" xr:uid="{C8419BB5-5277-4F0E-AC0E-585662F49E3B}"/>
    <cellStyle name="Percent 2 2 4 3 4" xfId="59929" xr:uid="{FF0D6CBE-2CC3-470A-A5A6-F5B5570477E9}"/>
    <cellStyle name="Percent 2 2 4 3 5" xfId="59930" xr:uid="{A1E01845-00A9-432D-8B18-4111B91BD5D6}"/>
    <cellStyle name="Percent 2 2 4 4" xfId="59931" xr:uid="{121EAED8-7D23-49FC-88EF-0A27853273EE}"/>
    <cellStyle name="Percent 2 2 4 4 2" xfId="59932" xr:uid="{27CA86B8-66CA-4ED2-9054-BE5E983363EE}"/>
    <cellStyle name="Percent 2 2 4 4 2 2" xfId="59933" xr:uid="{29EFC20D-572C-4D77-A60C-8AB9868C6BCC}"/>
    <cellStyle name="Percent 2 2 4 4 2 2 2" xfId="59934" xr:uid="{EEF7A032-D128-4E45-9951-CFEAFA7A68D7}"/>
    <cellStyle name="Percent 2 2 4 4 2 2 3" xfId="59935" xr:uid="{E17D269C-F0FC-4690-98E9-D962A15C3F84}"/>
    <cellStyle name="Percent 2 2 4 4 2 3" xfId="59936" xr:uid="{753967AE-CB33-44E7-BE89-74E4D9AF8E66}"/>
    <cellStyle name="Percent 2 2 4 4 2 4" xfId="59937" xr:uid="{96A1DD16-7E71-400B-8D9E-1666DC5647DB}"/>
    <cellStyle name="Percent 2 2 4 4 3" xfId="59938" xr:uid="{079E0EC2-2A84-4162-BD18-7A8C4730F99C}"/>
    <cellStyle name="Percent 2 2 4 4 3 2" xfId="59939" xr:uid="{E8F0AB65-1B18-451D-B249-E7123696C6B6}"/>
    <cellStyle name="Percent 2 2 4 4 3 3" xfId="59940" xr:uid="{CA7E0B73-6C73-4A40-8169-8921E42D5B16}"/>
    <cellStyle name="Percent 2 2 4 4 4" xfId="59941" xr:uid="{B232A431-1F05-472D-B6A4-41A48AB33D22}"/>
    <cellStyle name="Percent 2 2 4 4 5" xfId="59942" xr:uid="{30ED92A9-CFB6-42F5-BD34-D731A8261B20}"/>
    <cellStyle name="Percent 2 2 4 5" xfId="59943" xr:uid="{2A18EB69-0184-45F1-B0E8-EBB50467B3C1}"/>
    <cellStyle name="Percent 2 2 4 5 2" xfId="59944" xr:uid="{95281582-A635-48D4-8D9F-1924663E8796}"/>
    <cellStyle name="Percent 2 2 4 5 2 2" xfId="59945" xr:uid="{7D739775-B5E0-4E4A-B0B4-B340D05285DC}"/>
    <cellStyle name="Percent 2 2 4 5 2 2 2" xfId="59946" xr:uid="{3CEE2908-963C-47EF-9575-4203012E729F}"/>
    <cellStyle name="Percent 2 2 4 5 2 2 3" xfId="59947" xr:uid="{70204118-A1CD-4825-BF2A-83D657018A2D}"/>
    <cellStyle name="Percent 2 2 4 5 2 3" xfId="59948" xr:uid="{7EF622A8-B5D9-460C-838E-F3603912D0AA}"/>
    <cellStyle name="Percent 2 2 4 5 2 4" xfId="59949" xr:uid="{F2FD5601-A70E-4A40-BB05-EAAA429766EE}"/>
    <cellStyle name="Percent 2 2 4 5 3" xfId="59950" xr:uid="{7623F558-BA72-4493-9FAD-1F69A0457830}"/>
    <cellStyle name="Percent 2 2 4 5 3 2" xfId="59951" xr:uid="{E83E341F-545C-4F0A-B5FA-53E0AAE9C568}"/>
    <cellStyle name="Percent 2 2 4 5 3 3" xfId="59952" xr:uid="{9FF29397-832B-49B5-9580-3017D0A7FB15}"/>
    <cellStyle name="Percent 2 2 4 5 4" xfId="59953" xr:uid="{F461DEAA-8725-48BA-816A-241213455FE3}"/>
    <cellStyle name="Percent 2 2 4 5 5" xfId="59954" xr:uid="{674B7CFB-739C-4044-886F-F79D87B6ACF5}"/>
    <cellStyle name="Percent 2 2 4 6" xfId="59955" xr:uid="{1D4D0B59-404B-4410-8A71-1A2E43300959}"/>
    <cellStyle name="Percent 2 2 4 6 2" xfId="59956" xr:uid="{A9C743AA-107D-4780-BB00-83CF07B7D8C2}"/>
    <cellStyle name="Percent 2 2 4 6 2 2" xfId="59957" xr:uid="{88FC3BE1-1462-4151-8618-193A434FB290}"/>
    <cellStyle name="Percent 2 2 4 6 2 2 2" xfId="59958" xr:uid="{972698B2-9E22-4970-856C-B155CE263893}"/>
    <cellStyle name="Percent 2 2 4 6 2 2 3" xfId="59959" xr:uid="{D23B6058-4CD0-4CED-BDCD-6DE31765E637}"/>
    <cellStyle name="Percent 2 2 4 6 2 3" xfId="59960" xr:uid="{940711B9-1858-4BF6-BAAE-C79269373B5F}"/>
    <cellStyle name="Percent 2 2 4 6 2 4" xfId="59961" xr:uid="{E4A7D613-83B7-41C0-87AC-5FBECB2F40E8}"/>
    <cellStyle name="Percent 2 2 4 6 3" xfId="59962" xr:uid="{B039BD91-5320-4D94-B48D-AAE44275EF1D}"/>
    <cellStyle name="Percent 2 2 4 6 3 2" xfId="59963" xr:uid="{259E3875-28DC-43BB-8FC3-E43452E49E9B}"/>
    <cellStyle name="Percent 2 2 4 6 3 3" xfId="59964" xr:uid="{C465D13A-518D-4A2F-9633-826F7037A71F}"/>
    <cellStyle name="Percent 2 2 4 6 4" xfId="59965" xr:uid="{21C73584-77B8-415A-9190-54A03FCD1136}"/>
    <cellStyle name="Percent 2 2 4 6 5" xfId="59966" xr:uid="{DB1CF782-D850-47AB-BE8A-7E103A76DA85}"/>
    <cellStyle name="Percent 2 2 4 7" xfId="59967" xr:uid="{063BBBAC-907E-4939-80E4-D186A520D5F4}"/>
    <cellStyle name="Percent 2 2 4 7 2" xfId="59968" xr:uid="{0C3F3E1F-6F86-4E7A-90CE-5BAC3D9885EE}"/>
    <cellStyle name="Percent 2 2 4 7 2 2" xfId="59969" xr:uid="{964AA8B0-9541-4ED5-B850-D4BD9E508D8B}"/>
    <cellStyle name="Percent 2 2 4 7 2 2 2" xfId="59970" xr:uid="{82527FCD-72E9-4275-AAA5-87EAB9E7270B}"/>
    <cellStyle name="Percent 2 2 4 7 2 2 3" xfId="59971" xr:uid="{7D5A9909-F0A9-47AF-9965-D79089E97087}"/>
    <cellStyle name="Percent 2 2 4 7 2 3" xfId="59972" xr:uid="{BD90B9B0-4120-442A-A7AF-9FC3EF70816F}"/>
    <cellStyle name="Percent 2 2 4 7 2 4" xfId="59973" xr:uid="{83BF7C2D-2D32-4AD8-9DC4-9A868F2ADA5D}"/>
    <cellStyle name="Percent 2 2 4 7 3" xfId="59974" xr:uid="{34C9EF64-A476-4F31-AA27-0AA743E5EF3F}"/>
    <cellStyle name="Percent 2 2 4 7 3 2" xfId="59975" xr:uid="{42E9699C-E521-4BC5-B89E-B836E96D69E1}"/>
    <cellStyle name="Percent 2 2 4 7 3 3" xfId="59976" xr:uid="{D223C226-4AC4-4DDE-93C2-515C346C5947}"/>
    <cellStyle name="Percent 2 2 4 7 4" xfId="59977" xr:uid="{C111ACDE-1733-4187-BEBD-5EBD5FAE3CBD}"/>
    <cellStyle name="Percent 2 2 4 7 5" xfId="59978" xr:uid="{F86B7F1D-F50D-41B2-9B5E-4D8E0705F62E}"/>
    <cellStyle name="Percent 2 2 4 8" xfId="59979" xr:uid="{D358E73B-F3EB-40CF-BB14-83E2531C1B94}"/>
    <cellStyle name="Percent 2 2 4 8 2" xfId="59980" xr:uid="{58C07195-9AA4-4BF3-9338-0B313B2F535E}"/>
    <cellStyle name="Percent 2 2 4 8 2 2" xfId="59981" xr:uid="{7F28FBF4-CCC0-4BAD-9105-0C9AA367E01F}"/>
    <cellStyle name="Percent 2 2 4 8 2 2 2" xfId="59982" xr:uid="{35A1EA5F-2CE8-4AC0-ADD5-734D6AEA0C69}"/>
    <cellStyle name="Percent 2 2 4 8 2 2 3" xfId="59983" xr:uid="{F269B6A2-44F5-4E96-8C68-4255899E88DA}"/>
    <cellStyle name="Percent 2 2 4 8 2 3" xfId="59984" xr:uid="{9DC140D8-7531-4E10-9DEE-442667EF7B80}"/>
    <cellStyle name="Percent 2 2 4 8 2 4" xfId="59985" xr:uid="{06C563AE-2137-44A3-98BC-CC0DA43D21C7}"/>
    <cellStyle name="Percent 2 2 4 8 3" xfId="59986" xr:uid="{FA6B715A-26E2-4376-B184-B96F53557A8C}"/>
    <cellStyle name="Percent 2 2 4 8 3 2" xfId="59987" xr:uid="{B41AECC8-2B7F-44B0-8CA7-10F6CFA1683A}"/>
    <cellStyle name="Percent 2 2 4 8 3 3" xfId="59988" xr:uid="{DE274784-C27E-4121-B0AA-A6FCDFCB6F4D}"/>
    <cellStyle name="Percent 2 2 4 8 4" xfId="59989" xr:uid="{1598E438-57F8-4791-9E3E-BA98FC1FE4C5}"/>
    <cellStyle name="Percent 2 2 4 8 5" xfId="59990" xr:uid="{33B2C8A7-F8D3-46DA-967D-CFABEA92CE03}"/>
    <cellStyle name="Percent 2 2 4 9" xfId="59991" xr:uid="{BD3735D7-11A5-423A-97C5-FA325019400D}"/>
    <cellStyle name="Percent 2 2 4 9 2" xfId="59992" xr:uid="{26E99918-63B8-4080-A6D3-CE4375FC9A50}"/>
    <cellStyle name="Percent 2 2 4 9 2 2" xfId="59993" xr:uid="{D029249F-EECC-4971-A3AC-EEB4569E1A0C}"/>
    <cellStyle name="Percent 2 2 4 9 2 3" xfId="59994" xr:uid="{9797BB00-3A74-4497-B59C-BC4982FB4D3F}"/>
    <cellStyle name="Percent 2 2 4 9 3" xfId="59995" xr:uid="{DF902546-63B2-4908-AA21-A15AE1A1AADE}"/>
    <cellStyle name="Percent 2 2 4 9 4" xfId="59996" xr:uid="{EA4D2691-4CF6-4A4A-88A5-9D783002A025}"/>
    <cellStyle name="Percent 2 2 5" xfId="59997" xr:uid="{7725C391-909D-423D-ACCB-D7DF2AE9B333}"/>
    <cellStyle name="Percent 2 2 5 10" xfId="59998" xr:uid="{BDA2829B-03F4-4814-B140-7DB581ED5576}"/>
    <cellStyle name="Percent 2 2 5 11" xfId="59999" xr:uid="{E15AB41A-34D1-410A-A939-A4E53902D1DD}"/>
    <cellStyle name="Percent 2 2 5 2" xfId="60000" xr:uid="{509FF0C2-E655-4045-B7BC-6A0FB18BE8C6}"/>
    <cellStyle name="Percent 2 2 5 2 2" xfId="60001" xr:uid="{2755E637-4E02-4FC9-8026-B1A26AC55ED8}"/>
    <cellStyle name="Percent 2 2 5 2 2 2" xfId="60002" xr:uid="{45B69132-1D0E-47D8-8E16-F673E9257427}"/>
    <cellStyle name="Percent 2 2 5 2 2 2 2" xfId="60003" xr:uid="{46943863-5E4C-4C80-98FF-8D89D695574B}"/>
    <cellStyle name="Percent 2 2 5 2 2 2 3" xfId="60004" xr:uid="{A2F30F32-9BA3-44BB-B366-99A65178E1BB}"/>
    <cellStyle name="Percent 2 2 5 2 2 3" xfId="60005" xr:uid="{158BA137-209D-45E0-8A96-562ADE7AFB90}"/>
    <cellStyle name="Percent 2 2 5 2 2 4" xfId="60006" xr:uid="{684AF406-9649-4EF6-A0FD-9AD98EAC06A3}"/>
    <cellStyle name="Percent 2 2 5 2 3" xfId="60007" xr:uid="{D86F8218-87AD-401D-8D9D-ACAB29733C03}"/>
    <cellStyle name="Percent 2 2 5 2 3 2" xfId="60008" xr:uid="{45A17291-949D-4021-B272-D093F10899A3}"/>
    <cellStyle name="Percent 2 2 5 2 3 3" xfId="60009" xr:uid="{94CFB9DA-C6AB-4369-A7B1-8AD297B37418}"/>
    <cellStyle name="Percent 2 2 5 2 4" xfId="60010" xr:uid="{C33ECB42-2C8F-4B05-9BFA-F00CFABE4DDD}"/>
    <cellStyle name="Percent 2 2 5 2 5" xfId="60011" xr:uid="{2DBE6B86-D95C-47E0-A408-D707C8A6C458}"/>
    <cellStyle name="Percent 2 2 5 3" xfId="60012" xr:uid="{C4C004FE-32D3-4EFB-87FE-96633494E298}"/>
    <cellStyle name="Percent 2 2 5 3 2" xfId="60013" xr:uid="{DDD26419-A936-448F-9667-E4D4E10A0122}"/>
    <cellStyle name="Percent 2 2 5 3 2 2" xfId="60014" xr:uid="{FB3265EF-02A0-4583-99BF-CBD80C5BBB42}"/>
    <cellStyle name="Percent 2 2 5 3 2 2 2" xfId="60015" xr:uid="{EA58BE6E-588C-48D5-AE3A-96E06B9CEF3C}"/>
    <cellStyle name="Percent 2 2 5 3 2 2 3" xfId="60016" xr:uid="{D5E197FD-8812-4A4D-8DEF-18031BE03D69}"/>
    <cellStyle name="Percent 2 2 5 3 2 3" xfId="60017" xr:uid="{0EEC258D-AE16-4EFB-943C-A305656CC2AD}"/>
    <cellStyle name="Percent 2 2 5 3 2 4" xfId="60018" xr:uid="{1E57A725-0341-4A9F-A94C-D274032363AF}"/>
    <cellStyle name="Percent 2 2 5 3 3" xfId="60019" xr:uid="{68822C25-0C05-4E22-B760-A14063AA7410}"/>
    <cellStyle name="Percent 2 2 5 3 3 2" xfId="60020" xr:uid="{D0DF6DE4-3A6D-49BE-AC7C-4247896D957D}"/>
    <cellStyle name="Percent 2 2 5 3 3 3" xfId="60021" xr:uid="{AFC91E1B-9599-4EE7-9B3D-01651AABD2C0}"/>
    <cellStyle name="Percent 2 2 5 3 4" xfId="60022" xr:uid="{EB728EB3-70F3-4E64-9FCC-1867AB523313}"/>
    <cellStyle name="Percent 2 2 5 3 5" xfId="60023" xr:uid="{95B98465-3837-402C-80CA-3A248932E018}"/>
    <cellStyle name="Percent 2 2 5 4" xfId="60024" xr:uid="{7B8F393D-60D3-4A90-81C0-566A2CB531B4}"/>
    <cellStyle name="Percent 2 2 5 4 2" xfId="60025" xr:uid="{B54D8C7A-7013-4437-936E-A4B30CB19D7D}"/>
    <cellStyle name="Percent 2 2 5 4 2 2" xfId="60026" xr:uid="{1296C125-78C6-4963-A9C5-E72CD03D2EE1}"/>
    <cellStyle name="Percent 2 2 5 4 2 2 2" xfId="60027" xr:uid="{A6B350BC-8246-49A4-8452-8FCE16D99747}"/>
    <cellStyle name="Percent 2 2 5 4 2 2 3" xfId="60028" xr:uid="{BF9FACC8-F592-419C-A039-A5E3D66505E5}"/>
    <cellStyle name="Percent 2 2 5 4 2 3" xfId="60029" xr:uid="{61D799A2-2A17-4AA4-BC1D-8BF2D35AC0CE}"/>
    <cellStyle name="Percent 2 2 5 4 2 4" xfId="60030" xr:uid="{CFBEB961-09DD-4B7E-B057-42F37F262339}"/>
    <cellStyle name="Percent 2 2 5 4 3" xfId="60031" xr:uid="{54F5EDB8-924C-479D-97F8-DB6C45EDF9A0}"/>
    <cellStyle name="Percent 2 2 5 4 3 2" xfId="60032" xr:uid="{F5EE63F4-E6BB-4FB6-93CD-C96354A07A9F}"/>
    <cellStyle name="Percent 2 2 5 4 3 3" xfId="60033" xr:uid="{35DB151B-1DBD-404F-94EB-CC12796D956A}"/>
    <cellStyle name="Percent 2 2 5 4 4" xfId="60034" xr:uid="{468DDF07-B65A-4D5F-95BF-216C03009747}"/>
    <cellStyle name="Percent 2 2 5 4 5" xfId="60035" xr:uid="{5CCCFFEB-8B90-419A-B10D-2DEAD522FFEF}"/>
    <cellStyle name="Percent 2 2 5 5" xfId="60036" xr:uid="{E6766101-7E54-4F67-9809-1E95892CE05D}"/>
    <cellStyle name="Percent 2 2 5 5 2" xfId="60037" xr:uid="{E8C5CA6E-54F7-433E-B760-2BB48281891B}"/>
    <cellStyle name="Percent 2 2 5 5 2 2" xfId="60038" xr:uid="{501920AE-C007-4BD5-B9EC-6911A7E60CB3}"/>
    <cellStyle name="Percent 2 2 5 5 2 2 2" xfId="60039" xr:uid="{DB79DB06-D653-4B59-8599-7F986CEB6138}"/>
    <cellStyle name="Percent 2 2 5 5 2 2 3" xfId="60040" xr:uid="{DEAA7491-1F96-44D4-8FC9-EB85C36529DF}"/>
    <cellStyle name="Percent 2 2 5 5 2 3" xfId="60041" xr:uid="{4C29F5DE-B3A7-44B9-B8E3-6DA05090A622}"/>
    <cellStyle name="Percent 2 2 5 5 2 4" xfId="60042" xr:uid="{DBB758E7-CFED-4EB3-9829-E2E88532CB82}"/>
    <cellStyle name="Percent 2 2 5 5 3" xfId="60043" xr:uid="{01AA1980-7FD8-4E8D-8253-5E33D560F1AC}"/>
    <cellStyle name="Percent 2 2 5 5 3 2" xfId="60044" xr:uid="{1807833B-4983-43FC-A3DE-78440FFAAAED}"/>
    <cellStyle name="Percent 2 2 5 5 3 3" xfId="60045" xr:uid="{BF0B182B-1326-40E1-9260-5579A9AB733A}"/>
    <cellStyle name="Percent 2 2 5 5 4" xfId="60046" xr:uid="{1E89404D-4ED5-4609-9A6B-A92389715C83}"/>
    <cellStyle name="Percent 2 2 5 5 5" xfId="60047" xr:uid="{3B18CBEC-C2C5-46A4-B379-AC3CE906D729}"/>
    <cellStyle name="Percent 2 2 5 6" xfId="60048" xr:uid="{60C3CD5F-0077-4EB3-B424-EEA7862C5A14}"/>
    <cellStyle name="Percent 2 2 5 6 2" xfId="60049" xr:uid="{F3BD12FD-53E9-4AB4-9E0B-C316F488386D}"/>
    <cellStyle name="Percent 2 2 5 6 2 2" xfId="60050" xr:uid="{826883E0-93C4-4D68-A510-04A1BCF3C0B3}"/>
    <cellStyle name="Percent 2 2 5 6 2 2 2" xfId="60051" xr:uid="{9440C0BE-4B76-46E3-9DCB-67EF6D9341FA}"/>
    <cellStyle name="Percent 2 2 5 6 2 2 3" xfId="60052" xr:uid="{FCD8A46A-279E-473C-8C3B-0EF59184AC39}"/>
    <cellStyle name="Percent 2 2 5 6 2 3" xfId="60053" xr:uid="{699B9EAD-B08F-48BB-B5A8-DB8D1977845D}"/>
    <cellStyle name="Percent 2 2 5 6 2 4" xfId="60054" xr:uid="{A26E327B-B47E-4F30-B184-F1ACA8DD158D}"/>
    <cellStyle name="Percent 2 2 5 6 3" xfId="60055" xr:uid="{C966BAEB-B53C-460B-91D2-783613768A0F}"/>
    <cellStyle name="Percent 2 2 5 6 3 2" xfId="60056" xr:uid="{D72E3E84-511D-4131-B2EE-1584AE3869AB}"/>
    <cellStyle name="Percent 2 2 5 6 3 3" xfId="60057" xr:uid="{07F1E607-9514-42D1-8D80-1470562DE5F8}"/>
    <cellStyle name="Percent 2 2 5 6 4" xfId="60058" xr:uid="{CC6871F5-18C9-4F0C-BC5C-1CCE7799389A}"/>
    <cellStyle name="Percent 2 2 5 6 5" xfId="60059" xr:uid="{391C6F36-D35C-41C2-B2CA-27AED3A9967E}"/>
    <cellStyle name="Percent 2 2 5 7" xfId="60060" xr:uid="{A868986F-EA58-4221-B45D-D7F362673315}"/>
    <cellStyle name="Percent 2 2 5 7 2" xfId="60061" xr:uid="{358D656B-FE62-4EEA-B82B-5F2AD89B88A0}"/>
    <cellStyle name="Percent 2 2 5 7 2 2" xfId="60062" xr:uid="{6076389C-F484-474C-8B6F-1957528BDF20}"/>
    <cellStyle name="Percent 2 2 5 7 2 2 2" xfId="60063" xr:uid="{C23EF0AD-B8E7-4B39-8A38-F4D09CF55101}"/>
    <cellStyle name="Percent 2 2 5 7 2 2 3" xfId="60064" xr:uid="{B27B991A-A311-4280-98C3-0E88B465F5E0}"/>
    <cellStyle name="Percent 2 2 5 7 2 3" xfId="60065" xr:uid="{041A0FF4-AE1C-413D-A6B7-19A8DC8CB934}"/>
    <cellStyle name="Percent 2 2 5 7 2 4" xfId="60066" xr:uid="{B172CDF0-425C-4413-AFCE-6C77F1A769BF}"/>
    <cellStyle name="Percent 2 2 5 7 3" xfId="60067" xr:uid="{6430E231-E500-4977-A641-100812660BEB}"/>
    <cellStyle name="Percent 2 2 5 7 3 2" xfId="60068" xr:uid="{20491083-1CA0-491D-B6A6-B4BFD37C8B42}"/>
    <cellStyle name="Percent 2 2 5 7 3 3" xfId="60069" xr:uid="{BCF02382-964D-4182-8EE0-69125064D800}"/>
    <cellStyle name="Percent 2 2 5 7 4" xfId="60070" xr:uid="{F79F7498-CD55-4392-B11D-6570C30BFD4B}"/>
    <cellStyle name="Percent 2 2 5 7 5" xfId="60071" xr:uid="{B5CA124C-C86B-49A0-9ADA-875F7ABDAB39}"/>
    <cellStyle name="Percent 2 2 5 8" xfId="60072" xr:uid="{F6D625CD-D8DA-463A-9712-A0E4DB5BB4BB}"/>
    <cellStyle name="Percent 2 2 5 8 2" xfId="60073" xr:uid="{892E4F41-8675-40CF-AE09-B4F0FBDDE6B3}"/>
    <cellStyle name="Percent 2 2 5 8 2 2" xfId="60074" xr:uid="{39594B89-1A54-4F9F-984D-DF844D2C7D5E}"/>
    <cellStyle name="Percent 2 2 5 8 2 3" xfId="60075" xr:uid="{3E927672-1CB1-4C29-9155-C47AC1AEA447}"/>
    <cellStyle name="Percent 2 2 5 8 3" xfId="60076" xr:uid="{0282F19A-7C14-4096-8D71-8371385F7C35}"/>
    <cellStyle name="Percent 2 2 5 8 4" xfId="60077" xr:uid="{5AFC0ED8-4EBB-4FEB-989B-3F329D778DC0}"/>
    <cellStyle name="Percent 2 2 5 9" xfId="60078" xr:uid="{3A8FA2B3-4109-49AB-8CCB-88EA5A3D061B}"/>
    <cellStyle name="Percent 2 2 5 9 2" xfId="60079" xr:uid="{BDC02884-B890-4847-A17D-04997D0F0934}"/>
    <cellStyle name="Percent 2 2 5 9 3" xfId="60080" xr:uid="{7AD18D5E-17B0-4317-B0FC-D5FE37C1B910}"/>
    <cellStyle name="Percent 2 2 6" xfId="60081" xr:uid="{48524072-F35E-4861-AED0-F695D1017724}"/>
    <cellStyle name="Percent 2 2 6 2" xfId="60082" xr:uid="{0D8364CA-032B-4823-86AE-BE7FEB611CFF}"/>
    <cellStyle name="Percent 2 2 6 2 2" xfId="60083" xr:uid="{93ECB738-A413-4439-9E1D-FE8BD429F19D}"/>
    <cellStyle name="Percent 2 2 6 2 2 2" xfId="60084" xr:uid="{F3E7D83B-77AA-4808-A615-B2EB751E1C26}"/>
    <cellStyle name="Percent 2 2 6 2 2 3" xfId="60085" xr:uid="{596B72B5-FA88-4559-9594-B6039F3E4154}"/>
    <cellStyle name="Percent 2 2 6 2 3" xfId="60086" xr:uid="{986E1FC9-B5F1-4A28-A4F7-ABD921585B49}"/>
    <cellStyle name="Percent 2 2 6 2 4" xfId="60087" xr:uid="{8933C11A-7CE7-45CE-B281-7B60D2AC50CF}"/>
    <cellStyle name="Percent 2 2 6 3" xfId="60088" xr:uid="{579CD332-1E51-4D2F-80AA-FAF1199312DF}"/>
    <cellStyle name="Percent 2 2 6 3 2" xfId="60089" xr:uid="{C19FE8EB-AA1A-4F94-8123-DFE2EAE83C7B}"/>
    <cellStyle name="Percent 2 2 6 3 3" xfId="60090" xr:uid="{8CA06E64-FD1D-431A-8CC7-60985C39E5C4}"/>
    <cellStyle name="Percent 2 2 6 4" xfId="60091" xr:uid="{3E9A566E-E784-47AD-A7BC-BE709A5C46DE}"/>
    <cellStyle name="Percent 2 2 6 5" xfId="60092" xr:uid="{601551D4-CEF4-4BB7-9D6A-4412C5C30A49}"/>
    <cellStyle name="Percent 2 2 7" xfId="60093" xr:uid="{560EF3FD-7171-43F7-82E6-DB069A4AC571}"/>
    <cellStyle name="Percent 2 2 7 2" xfId="60094" xr:uid="{D2E83D29-5CE2-4A83-A058-E6E083D2EA6C}"/>
    <cellStyle name="Percent 2 2 7 2 2" xfId="60095" xr:uid="{4A50200B-7344-4028-9465-2EFBB17D4DF8}"/>
    <cellStyle name="Percent 2 2 7 2 2 2" xfId="60096" xr:uid="{5E78AA32-C1F2-425D-952B-3C456223F564}"/>
    <cellStyle name="Percent 2 2 7 2 2 3" xfId="60097" xr:uid="{A1F2005E-E576-4B81-AFC3-17C11D107460}"/>
    <cellStyle name="Percent 2 2 7 2 3" xfId="60098" xr:uid="{62767DB1-7C18-441C-943C-11BF75F60CE2}"/>
    <cellStyle name="Percent 2 2 7 2 4" xfId="60099" xr:uid="{62E09BDD-E58C-49CF-B783-F07AE3C47519}"/>
    <cellStyle name="Percent 2 2 7 3" xfId="60100" xr:uid="{2FD1B9D9-8B4C-4907-9520-40BC141803E6}"/>
    <cellStyle name="Percent 2 2 7 3 2" xfId="60101" xr:uid="{AD5F9558-B073-4D9D-8FE6-1542DF409B3B}"/>
    <cellStyle name="Percent 2 2 7 3 3" xfId="60102" xr:uid="{2A123D34-A205-4CA4-B1E0-CB8736C07F4F}"/>
    <cellStyle name="Percent 2 2 7 4" xfId="60103" xr:uid="{C54129D9-42E3-41FB-94CC-58E11B757747}"/>
    <cellStyle name="Percent 2 2 7 5" xfId="60104" xr:uid="{E9736181-5E88-457A-A4C6-47FA86A90479}"/>
    <cellStyle name="Percent 2 2 8" xfId="60105" xr:uid="{8B6E6210-5B98-4878-B3CC-2426239BBF5E}"/>
    <cellStyle name="Percent 2 2 8 2" xfId="60106" xr:uid="{5A0D08D7-7B46-4FD9-B378-99F072632E77}"/>
    <cellStyle name="Percent 2 2 8 2 2" xfId="60107" xr:uid="{84B9733D-DE7F-4CAB-BDC7-1B32EF0BB392}"/>
    <cellStyle name="Percent 2 2 8 2 2 2" xfId="60108" xr:uid="{1CD41CC7-96BC-412B-8E58-40D90083C2FE}"/>
    <cellStyle name="Percent 2 2 8 2 2 3" xfId="60109" xr:uid="{CF8BFDF0-3089-4C22-8CD9-462F003771CD}"/>
    <cellStyle name="Percent 2 2 8 2 3" xfId="60110" xr:uid="{C4E7CB0E-9755-472C-9487-FF56E3CE76E3}"/>
    <cellStyle name="Percent 2 2 8 2 4" xfId="60111" xr:uid="{B5E3C404-9A84-4D2A-A990-85FACCE2C37E}"/>
    <cellStyle name="Percent 2 2 8 3" xfId="60112" xr:uid="{0DA5451D-CA37-4C4B-8535-918F7007696B}"/>
    <cellStyle name="Percent 2 2 8 3 2" xfId="60113" xr:uid="{6586F4A7-FDBE-4365-9D7A-9391E4F4DAC4}"/>
    <cellStyle name="Percent 2 2 8 3 3" xfId="60114" xr:uid="{D0DA0AFD-5F63-45E6-B96B-0FE40DFBFCE8}"/>
    <cellStyle name="Percent 2 2 8 4" xfId="60115" xr:uid="{E3CDB76B-EE27-4CF5-8447-E61CABA26535}"/>
    <cellStyle name="Percent 2 2 8 5" xfId="60116" xr:uid="{A43B0660-B736-4652-B836-6AC3526D6967}"/>
    <cellStyle name="Percent 2 2 9" xfId="60117" xr:uid="{AFA2605E-FF0C-455A-8183-A8C4277F2370}"/>
    <cellStyle name="Percent 2 2 9 2" xfId="60118" xr:uid="{008B7930-57CE-45EB-9BA2-30CE097CCD08}"/>
    <cellStyle name="Percent 2 2 9 2 2" xfId="60119" xr:uid="{5E563BF8-7E5E-4E45-8AFF-DC2E856DA7A2}"/>
    <cellStyle name="Percent 2 2 9 2 2 2" xfId="60120" xr:uid="{F07CEE0B-C50A-4521-8296-B3306307EB0C}"/>
    <cellStyle name="Percent 2 2 9 2 2 3" xfId="60121" xr:uid="{2C6C58EC-0129-4AD7-B12C-8F283F32DE56}"/>
    <cellStyle name="Percent 2 2 9 2 3" xfId="60122" xr:uid="{47E74C72-1E8C-44F2-A57F-6E4B5C020560}"/>
    <cellStyle name="Percent 2 2 9 2 4" xfId="60123" xr:uid="{3804B957-29B6-4CDE-AD35-C5227E3B92E6}"/>
    <cellStyle name="Percent 2 2 9 3" xfId="60124" xr:uid="{1AB00C5F-46E6-4B12-9C6B-244EDB536100}"/>
    <cellStyle name="Percent 2 2 9 3 2" xfId="60125" xr:uid="{4C85DA88-392E-42FB-AF98-9145A86FB28B}"/>
    <cellStyle name="Percent 2 2 9 3 3" xfId="60126" xr:uid="{798E1D04-1F21-47E0-B7DF-FE1C8B6D89F5}"/>
    <cellStyle name="Percent 2 2 9 4" xfId="60127" xr:uid="{2D603BEC-D76A-4F05-9A39-426531C3BB44}"/>
    <cellStyle name="Percent 2 2 9 5" xfId="60128" xr:uid="{D9219129-732B-4A53-B64E-718C1BDA88EF}"/>
    <cellStyle name="Percent 2 20" xfId="3228" xr:uid="{36BE02F0-C47A-4345-8D5F-9082058C2240}"/>
    <cellStyle name="Percent 2 20 2" xfId="60129" xr:uid="{1EC0B902-DE44-421C-804E-585219A65FCB}"/>
    <cellStyle name="Percent 2 20 2 2" xfId="60130" xr:uid="{610F811C-C82A-49BD-9DFE-929BDB4E0EE1}"/>
    <cellStyle name="Percent 2 20 2 3" xfId="60131" xr:uid="{721A8E80-2EE4-4870-8CBC-151A539AB30B}"/>
    <cellStyle name="Percent 2 20 3" xfId="60132" xr:uid="{71F63FF7-CBE7-4520-AA76-7ED40AE59898}"/>
    <cellStyle name="Percent 2 20 4" xfId="60133" xr:uid="{2956A752-9143-43A5-B050-670F35C89BBF}"/>
    <cellStyle name="Percent 2 21" xfId="3229" xr:uid="{22DDA9C4-B5F1-41FF-85C5-B3544142C89D}"/>
    <cellStyle name="Percent 2 21 2" xfId="60134" xr:uid="{FAAABABD-FE09-435A-BAAF-9AC8235D7560}"/>
    <cellStyle name="Percent 2 21 2 2" xfId="60135" xr:uid="{7DDAF619-5DD8-4B21-8F59-EA30BA900BA6}"/>
    <cellStyle name="Percent 2 21 2 2 2" xfId="60136" xr:uid="{A9D4ED53-EA7E-4DC8-B422-7C9A8EB2804C}"/>
    <cellStyle name="Percent 2 21 2 2 3" xfId="60137" xr:uid="{7A8AFBA8-ACCF-4670-AAB7-613D533C28F2}"/>
    <cellStyle name="Percent 2 21 2 3" xfId="60138" xr:uid="{3500984F-9ECB-4C55-9AD3-AEDE8B7FD1FD}"/>
    <cellStyle name="Percent 2 21 2 4" xfId="60139" xr:uid="{B43ADE01-D33C-4CAC-8BA5-16EB5248C1FB}"/>
    <cellStyle name="Percent 2 21 3" xfId="60140" xr:uid="{A9937E3F-FDD9-41CB-94C4-6D1417CC889B}"/>
    <cellStyle name="Percent 2 21 3 2" xfId="60141" xr:uid="{569CC5B4-558D-4BE4-BEB1-0DE24DFBB98D}"/>
    <cellStyle name="Percent 2 21 3 3" xfId="60142" xr:uid="{86C35EE3-1F8F-4146-B0C9-12961CA5C2F9}"/>
    <cellStyle name="Percent 2 21 4" xfId="60143" xr:uid="{F63D43B1-A575-424D-A0E6-A9010AE60DF2}"/>
    <cellStyle name="Percent 2 21 5" xfId="60144" xr:uid="{4642EBDB-2AEE-4C44-B32E-CDEA42CFDA2B}"/>
    <cellStyle name="Percent 2 22" xfId="3230" xr:uid="{0EF92F1E-92F0-4AC4-9AF2-2CF0AC12DA22}"/>
    <cellStyle name="Percent 2 23" xfId="3231" xr:uid="{BD73FDFD-FF74-4EA0-9806-139A73399EAF}"/>
    <cellStyle name="Percent 2 24" xfId="3232" xr:uid="{8F613B15-EE08-43C5-94B1-82F1B4166F8F}"/>
    <cellStyle name="Percent 2 25" xfId="3233" xr:uid="{7803D880-AC04-4172-BE01-0030DA0E1990}"/>
    <cellStyle name="Percent 2 26" xfId="3234" xr:uid="{5A930255-D3CF-47DB-B308-054E8EFCCDD4}"/>
    <cellStyle name="Percent 2 27" xfId="3235" xr:uid="{55ADE7B5-2894-40DB-AC4D-6EA008FD9DA9}"/>
    <cellStyle name="Percent 2 28" xfId="3236" xr:uid="{59B540CD-F8E5-45F9-802C-3B104C25AF1F}"/>
    <cellStyle name="Percent 2 29" xfId="3237" xr:uid="{9CA17489-F340-462D-A76E-A67C6484CE81}"/>
    <cellStyle name="Percent 2 3" xfId="3238" xr:uid="{9505CF55-CAB1-4F60-B842-E8F1642036A1}"/>
    <cellStyle name="Percent 2 3 10" xfId="60145" xr:uid="{8848A36A-C2B5-439B-AD7D-44E68B34E64D}"/>
    <cellStyle name="Percent 2 3 10 2" xfId="60146" xr:uid="{39C09698-C096-4FC7-9601-3EA4CE87F962}"/>
    <cellStyle name="Percent 2 3 10 2 2" xfId="60147" xr:uid="{26DD7E35-EC0B-4C64-BBD1-50670EA908CF}"/>
    <cellStyle name="Percent 2 3 10 2 2 2" xfId="60148" xr:uid="{13B676FB-5BE7-462C-AB5B-838AEBE25BD7}"/>
    <cellStyle name="Percent 2 3 10 2 2 3" xfId="60149" xr:uid="{DCE07E23-69F1-4CC3-9BCF-3E833AA7A3DD}"/>
    <cellStyle name="Percent 2 3 10 2 3" xfId="60150" xr:uid="{91DD9232-A070-432D-89D1-3A4E1053F1F1}"/>
    <cellStyle name="Percent 2 3 10 2 4" xfId="60151" xr:uid="{4A07BC1B-6DBF-42DB-9D89-7130E415ED0C}"/>
    <cellStyle name="Percent 2 3 10 3" xfId="60152" xr:uid="{4AB9EBA8-58D3-4F86-8AD2-D8BFAF751903}"/>
    <cellStyle name="Percent 2 3 10 3 2" xfId="60153" xr:uid="{1FAB7990-3303-4E05-8938-2003EF8CBA70}"/>
    <cellStyle name="Percent 2 3 10 3 3" xfId="60154" xr:uid="{22F8EC88-E4C7-4DF6-A5C3-F4A89B26A3CA}"/>
    <cellStyle name="Percent 2 3 10 4" xfId="60155" xr:uid="{27E4F070-F823-4E71-BD02-95CD5DD69D76}"/>
    <cellStyle name="Percent 2 3 10 5" xfId="60156" xr:uid="{B2C5140B-8A2D-4AC0-A70E-880BB04AB893}"/>
    <cellStyle name="Percent 2 3 11" xfId="60157" xr:uid="{245E7BF5-7534-4417-AC84-F68A5D2698AC}"/>
    <cellStyle name="Percent 2 3 11 2" xfId="60158" xr:uid="{CCF72660-A268-43E0-BE45-438234C61E70}"/>
    <cellStyle name="Percent 2 3 11 2 2" xfId="60159" xr:uid="{C6224076-8643-4E05-980E-2AA233FF0CA5}"/>
    <cellStyle name="Percent 2 3 11 2 3" xfId="60160" xr:uid="{FE6D8994-1619-4775-838D-B4A30705304A}"/>
    <cellStyle name="Percent 2 3 11 3" xfId="60161" xr:uid="{1522551E-6AF2-4F72-81C5-A404D22E5FF5}"/>
    <cellStyle name="Percent 2 3 11 4" xfId="60162" xr:uid="{6E8168C0-B61C-4A63-9D8D-471EC81AEE32}"/>
    <cellStyle name="Percent 2 3 12" xfId="60163" xr:uid="{F67C8A64-944C-4A58-8979-AB19B5929C99}"/>
    <cellStyle name="Percent 2 3 12 2" xfId="60164" xr:uid="{C00D1332-16E8-4589-9CF2-78F7B365BFA6}"/>
    <cellStyle name="Percent 2 3 12 3" xfId="60165" xr:uid="{A570225B-990B-4558-B51D-CA05676705BB}"/>
    <cellStyle name="Percent 2 3 13" xfId="60166" xr:uid="{FF291423-DC8E-496D-B5E3-86EDA7F7297A}"/>
    <cellStyle name="Percent 2 3 14" xfId="60167" xr:uid="{CD5D2D35-9B2E-475F-B0B5-A58B0CFFCA50}"/>
    <cellStyle name="Percent 2 3 2" xfId="3239" xr:uid="{AEA46B9E-0B2C-4C37-8E2A-36C20B5BDE0D}"/>
    <cellStyle name="Percent 2 3 2 10" xfId="60168" xr:uid="{5EB6E608-60F0-4736-93A3-A216795A9970}"/>
    <cellStyle name="Percent 2 3 2 10 2" xfId="60169" xr:uid="{B054EC7A-4DF6-434A-A2E3-2D1D4874ADCF}"/>
    <cellStyle name="Percent 2 3 2 10 3" xfId="60170" xr:uid="{DB7296B8-64D9-4AE1-843A-34376C4EFFF2}"/>
    <cellStyle name="Percent 2 3 2 11" xfId="60171" xr:uid="{CD3B53BB-887F-4672-8E94-E2EBBE25FB7B}"/>
    <cellStyle name="Percent 2 3 2 12" xfId="60172" xr:uid="{CB8F0C1F-37CA-4EE5-8534-0D3D45EE8FAF}"/>
    <cellStyle name="Percent 2 3 2 2" xfId="60173" xr:uid="{A59C491D-BBE7-4693-8668-67369E31E605}"/>
    <cellStyle name="Percent 2 3 2 2 2" xfId="60174" xr:uid="{D5F90CF1-F328-4E42-B9FF-C12B43E8722E}"/>
    <cellStyle name="Percent 2 3 2 2 2 2" xfId="60175" xr:uid="{C032756A-1A3A-4F52-BE82-853D7112FA40}"/>
    <cellStyle name="Percent 2 3 2 2 2 2 2" xfId="60176" xr:uid="{405B71B8-701A-4E60-AB89-D0151B18C80C}"/>
    <cellStyle name="Percent 2 3 2 2 2 2 2 2" xfId="60177" xr:uid="{7AFC9E98-8123-468F-A264-1BE2A3675D99}"/>
    <cellStyle name="Percent 2 3 2 2 2 2 2 3" xfId="60178" xr:uid="{B0CFDECD-4030-47B7-B7E7-5FEB948FEAAB}"/>
    <cellStyle name="Percent 2 3 2 2 2 2 3" xfId="60179" xr:uid="{694E946B-8138-46D8-9D4B-60D05805FF27}"/>
    <cellStyle name="Percent 2 3 2 2 2 2 4" xfId="60180" xr:uid="{B9CAA0FF-2D64-4FD3-85CE-FC0BB086DD50}"/>
    <cellStyle name="Percent 2 3 2 2 2 3" xfId="60181" xr:uid="{4B364F73-C0D0-41C8-8937-18E4817E1D4C}"/>
    <cellStyle name="Percent 2 3 2 2 2 3 2" xfId="60182" xr:uid="{8C729A68-AED9-4A3D-B084-1E21F19CD533}"/>
    <cellStyle name="Percent 2 3 2 2 2 3 3" xfId="60183" xr:uid="{B9504597-AD67-423D-923D-0CF430C6BD34}"/>
    <cellStyle name="Percent 2 3 2 2 2 4" xfId="60184" xr:uid="{55CEA85F-3DAE-469E-B4C2-F9715B94A132}"/>
    <cellStyle name="Percent 2 3 2 2 2 5" xfId="60185" xr:uid="{57B13FAB-1294-444C-8DC7-046D69A6F67E}"/>
    <cellStyle name="Percent 2 3 2 2 3" xfId="60186" xr:uid="{9AA30253-AD13-436C-ADAC-2FDC16ED6B6A}"/>
    <cellStyle name="Percent 2 3 2 2 3 2" xfId="60187" xr:uid="{F6335775-6B27-46BD-B089-1868425B7EB6}"/>
    <cellStyle name="Percent 2 3 2 2 3 2 2" xfId="60188" xr:uid="{53027ABB-0182-45B7-91F0-102AEBBC7076}"/>
    <cellStyle name="Percent 2 3 2 2 3 2 2 2" xfId="60189" xr:uid="{3E864ADC-EB54-494A-AE48-6D278C0E346B}"/>
    <cellStyle name="Percent 2 3 2 2 3 2 2 3" xfId="60190" xr:uid="{ED3595EC-15EC-479B-87D1-8E6E84B93AFE}"/>
    <cellStyle name="Percent 2 3 2 2 3 2 3" xfId="60191" xr:uid="{2B786E35-C303-414A-9E6E-6A6458F8BCB3}"/>
    <cellStyle name="Percent 2 3 2 2 3 2 4" xfId="60192" xr:uid="{B125FA33-0037-4997-AAFC-833B7C173DF3}"/>
    <cellStyle name="Percent 2 3 2 2 3 3" xfId="60193" xr:uid="{4C447EFB-1B75-4C7B-BEB6-0AC03F1512F4}"/>
    <cellStyle name="Percent 2 3 2 2 3 3 2" xfId="60194" xr:uid="{7CDA588C-1813-4454-850E-90C90DF68232}"/>
    <cellStyle name="Percent 2 3 2 2 3 3 3" xfId="60195" xr:uid="{42754E67-C24B-4CAD-AC65-AB8425904CEB}"/>
    <cellStyle name="Percent 2 3 2 2 3 4" xfId="60196" xr:uid="{248A01EE-9852-43D7-A34D-017985F865E4}"/>
    <cellStyle name="Percent 2 3 2 2 3 5" xfId="60197" xr:uid="{484E7F18-8389-4B9D-8B9F-3BDF82EA80E2}"/>
    <cellStyle name="Percent 2 3 2 2 4" xfId="60198" xr:uid="{A6C8588E-4AA5-4622-AFE8-53DD39EE65A3}"/>
    <cellStyle name="Percent 2 3 2 2 4 2" xfId="60199" xr:uid="{1555DBED-F8DC-40B4-89D1-F7D11B1EDBCF}"/>
    <cellStyle name="Percent 2 3 2 2 4 2 2" xfId="60200" xr:uid="{E95F6AB7-88E5-4AE5-8A2A-BB557BC6A2BC}"/>
    <cellStyle name="Percent 2 3 2 2 4 2 2 2" xfId="60201" xr:uid="{A19E94B8-4BD2-44B3-9B57-7A7F3E8556A1}"/>
    <cellStyle name="Percent 2 3 2 2 4 2 2 3" xfId="60202" xr:uid="{9AD434C6-FC57-4D22-9300-CEB6DBD7DBCC}"/>
    <cellStyle name="Percent 2 3 2 2 4 2 3" xfId="60203" xr:uid="{EF1B1CAC-9C21-4B96-ADEF-9F616367A708}"/>
    <cellStyle name="Percent 2 3 2 2 4 2 4" xfId="60204" xr:uid="{57E25E23-BAB8-4676-A106-4CF2ADF3D57B}"/>
    <cellStyle name="Percent 2 3 2 2 4 3" xfId="60205" xr:uid="{A2253DFB-110D-45C1-8D39-057E1A9C0CFE}"/>
    <cellStyle name="Percent 2 3 2 2 4 3 2" xfId="60206" xr:uid="{30DFB12D-C9CA-45CB-AF58-F634B07E9084}"/>
    <cellStyle name="Percent 2 3 2 2 4 3 3" xfId="60207" xr:uid="{BD0325E6-5197-4DC0-BB21-F8AE121B2C7D}"/>
    <cellStyle name="Percent 2 3 2 2 4 4" xfId="60208" xr:uid="{BFAE4447-3706-4719-910A-590ACF6A88E2}"/>
    <cellStyle name="Percent 2 3 2 2 4 5" xfId="60209" xr:uid="{325A1819-4ECD-4115-849E-5B4440E1A754}"/>
    <cellStyle name="Percent 2 3 2 2 5" xfId="60210" xr:uid="{2533C4C2-4EE9-4EC5-8FC0-FC5887FA236A}"/>
    <cellStyle name="Percent 2 3 2 2 5 2" xfId="60211" xr:uid="{51F52801-0B0E-427F-BCA6-BCB18FB05E69}"/>
    <cellStyle name="Percent 2 3 2 2 5 2 2" xfId="60212" xr:uid="{FB5CD8CC-D77C-4295-B7CF-DC43B6FB10B0}"/>
    <cellStyle name="Percent 2 3 2 2 5 2 2 2" xfId="60213" xr:uid="{155C90AC-F6E2-4162-8B28-8C76CC300AD9}"/>
    <cellStyle name="Percent 2 3 2 2 5 2 2 3" xfId="60214" xr:uid="{44632F0F-78FE-4FED-BED6-EA3F3F4A0CD2}"/>
    <cellStyle name="Percent 2 3 2 2 5 2 3" xfId="60215" xr:uid="{A2F3E5A1-AB05-4431-B0CA-6986ED47AA21}"/>
    <cellStyle name="Percent 2 3 2 2 5 2 4" xfId="60216" xr:uid="{D983916F-15A6-41D7-A422-CBAD37385C80}"/>
    <cellStyle name="Percent 2 3 2 2 5 3" xfId="60217" xr:uid="{018498E3-49DA-4919-8B9D-62749B7847CE}"/>
    <cellStyle name="Percent 2 3 2 2 5 3 2" xfId="60218" xr:uid="{2B3B3023-ED6E-4C23-9F5D-F81000192414}"/>
    <cellStyle name="Percent 2 3 2 2 5 3 3" xfId="60219" xr:uid="{13AF40C7-3AE1-4521-B4D5-9BE95BADC43A}"/>
    <cellStyle name="Percent 2 3 2 2 5 4" xfId="60220" xr:uid="{DF33978B-86E8-48F1-8EDF-DD34224B0E77}"/>
    <cellStyle name="Percent 2 3 2 2 5 5" xfId="60221" xr:uid="{CE640DE8-291C-4E8C-8BA3-4F795210DF77}"/>
    <cellStyle name="Percent 2 3 2 2 6" xfId="60222" xr:uid="{4B532FA8-8887-4AF4-AE81-F3EF83DB42BF}"/>
    <cellStyle name="Percent 2 3 2 2 6 2" xfId="60223" xr:uid="{4C250853-CE17-406C-A33A-79ABA60E5B99}"/>
    <cellStyle name="Percent 2 3 2 2 6 2 2" xfId="60224" xr:uid="{1F9B810C-752B-47F5-9234-1E3CC99D04E6}"/>
    <cellStyle name="Percent 2 3 2 2 6 2 3" xfId="60225" xr:uid="{664D59FA-42A4-4F8A-A958-AE3169EE3A41}"/>
    <cellStyle name="Percent 2 3 2 2 6 3" xfId="60226" xr:uid="{FFE7A486-17D3-4C2F-B67E-AB7F7598D0B9}"/>
    <cellStyle name="Percent 2 3 2 2 6 4" xfId="60227" xr:uid="{722FDC94-AC8F-487D-83B5-89150A95994C}"/>
    <cellStyle name="Percent 2 3 2 2 7" xfId="60228" xr:uid="{78AB72EF-BBD3-4DA6-90AA-08A555E90732}"/>
    <cellStyle name="Percent 2 3 2 2 7 2" xfId="60229" xr:uid="{C8CE5D6E-10E8-46BF-9957-77565EBFA33B}"/>
    <cellStyle name="Percent 2 3 2 2 7 3" xfId="60230" xr:uid="{ED1BF0B8-3D45-479D-AE6A-CABAE0E984AF}"/>
    <cellStyle name="Percent 2 3 2 2 8" xfId="60231" xr:uid="{66EFBDB7-FEC3-4791-8AB8-BA01412E81E6}"/>
    <cellStyle name="Percent 2 3 2 2 9" xfId="60232" xr:uid="{FA2F6866-0ED7-495D-9EF7-E5A6CCB6F31A}"/>
    <cellStyle name="Percent 2 3 2 3" xfId="60233" xr:uid="{1CDBD68E-AE5B-40C6-B8E5-A822E8BFC523}"/>
    <cellStyle name="Percent 2 3 2 3 2" xfId="60234" xr:uid="{6EFA5461-2EBE-4AFD-BF3C-F75192DD0E18}"/>
    <cellStyle name="Percent 2 3 2 3 2 2" xfId="60235" xr:uid="{966FD384-0DDF-452E-950A-ECDA74CD51C9}"/>
    <cellStyle name="Percent 2 3 2 3 2 2 2" xfId="60236" xr:uid="{BBBBFA7F-BAD3-4A9E-B2E7-ED5FACEA578C}"/>
    <cellStyle name="Percent 2 3 2 3 2 2 3" xfId="60237" xr:uid="{4FA63E29-5CBD-42AD-92BD-EE4CE4A0590F}"/>
    <cellStyle name="Percent 2 3 2 3 2 3" xfId="60238" xr:uid="{210D2E60-F386-479C-9BA7-BCFC25960426}"/>
    <cellStyle name="Percent 2 3 2 3 2 4" xfId="60239" xr:uid="{4B8E88E5-E0F7-4E06-AE3A-56696542328C}"/>
    <cellStyle name="Percent 2 3 2 3 3" xfId="60240" xr:uid="{F9BA8515-8EF5-471E-B16D-156EC952A858}"/>
    <cellStyle name="Percent 2 3 2 3 3 2" xfId="60241" xr:uid="{3EAE0A95-019C-4AB7-9D22-E5C3032EA955}"/>
    <cellStyle name="Percent 2 3 2 3 3 3" xfId="60242" xr:uid="{BD4365CB-FF6C-47A3-BC03-2FE5A402076D}"/>
    <cellStyle name="Percent 2 3 2 3 4" xfId="60243" xr:uid="{EC8C76CF-4A33-4127-B58F-3830B94BEFC8}"/>
    <cellStyle name="Percent 2 3 2 3 5" xfId="60244" xr:uid="{5D03BFBB-DA8A-4327-AF7C-0554083395C0}"/>
    <cellStyle name="Percent 2 3 2 4" xfId="60245" xr:uid="{CC8B30A8-986F-4E1F-9A7A-3B036CF4765E}"/>
    <cellStyle name="Percent 2 3 2 4 2" xfId="60246" xr:uid="{006AC7CD-10D5-47A3-842D-6E6F7A17AC99}"/>
    <cellStyle name="Percent 2 3 2 4 2 2" xfId="60247" xr:uid="{D6A7EABA-7F2C-4106-8F3E-C364702FB009}"/>
    <cellStyle name="Percent 2 3 2 4 2 2 2" xfId="60248" xr:uid="{7B324A30-89B3-461E-816F-9697CFB8CEF3}"/>
    <cellStyle name="Percent 2 3 2 4 2 2 3" xfId="60249" xr:uid="{3117EC30-B68E-4B05-8252-4BCDF1525164}"/>
    <cellStyle name="Percent 2 3 2 4 2 3" xfId="60250" xr:uid="{6C1E095C-B378-4ECB-B588-32D2E65B111B}"/>
    <cellStyle name="Percent 2 3 2 4 2 4" xfId="60251" xr:uid="{90142E36-5F26-4261-B7D4-7B6140100422}"/>
    <cellStyle name="Percent 2 3 2 4 3" xfId="60252" xr:uid="{60E3BC51-7F7C-44AB-9057-6D55E9C8B642}"/>
    <cellStyle name="Percent 2 3 2 4 3 2" xfId="60253" xr:uid="{AAB39140-C173-4922-8E6D-44689196CADB}"/>
    <cellStyle name="Percent 2 3 2 4 3 3" xfId="60254" xr:uid="{9A55F45F-11AA-4648-B313-70BE67111E10}"/>
    <cellStyle name="Percent 2 3 2 4 4" xfId="60255" xr:uid="{BB9DB502-76B4-4C3B-AFCD-80D2BC4541F1}"/>
    <cellStyle name="Percent 2 3 2 4 5" xfId="60256" xr:uid="{70E84891-A8DC-4BA5-AE77-5B8C44573339}"/>
    <cellStyle name="Percent 2 3 2 5" xfId="60257" xr:uid="{7C5EA57B-0CCB-43D9-9B95-25C135AF5AE4}"/>
    <cellStyle name="Percent 2 3 2 5 2" xfId="60258" xr:uid="{766D92B8-64A9-4F3C-8D77-4715D536E495}"/>
    <cellStyle name="Percent 2 3 2 5 2 2" xfId="60259" xr:uid="{C9EE11D2-7780-4590-8BF2-566410332E52}"/>
    <cellStyle name="Percent 2 3 2 5 2 2 2" xfId="60260" xr:uid="{45B1C4E7-7316-436E-BAC4-8596CDDF6408}"/>
    <cellStyle name="Percent 2 3 2 5 2 2 3" xfId="60261" xr:uid="{E35AC132-903C-4A2C-819E-CC774A543508}"/>
    <cellStyle name="Percent 2 3 2 5 2 3" xfId="60262" xr:uid="{76D2B113-F27D-453D-9ECD-81E528EE423B}"/>
    <cellStyle name="Percent 2 3 2 5 2 4" xfId="60263" xr:uid="{FE5B436C-9241-4DD9-BA11-B56299BD22AF}"/>
    <cellStyle name="Percent 2 3 2 5 3" xfId="60264" xr:uid="{B6872EF3-FC32-4E59-A919-76630DF1DF2A}"/>
    <cellStyle name="Percent 2 3 2 5 3 2" xfId="60265" xr:uid="{50396A1D-8AA7-49FA-9BFB-0422ADB06D77}"/>
    <cellStyle name="Percent 2 3 2 5 3 3" xfId="60266" xr:uid="{5955BC6C-3E10-4129-B220-9372A37BE0A3}"/>
    <cellStyle name="Percent 2 3 2 5 4" xfId="60267" xr:uid="{C9A3AF80-A2CA-423C-9049-D3B310368426}"/>
    <cellStyle name="Percent 2 3 2 5 5" xfId="60268" xr:uid="{A7537D41-2079-49AC-92DA-3185466C6363}"/>
    <cellStyle name="Percent 2 3 2 6" xfId="60269" xr:uid="{91FE7B10-1941-49D7-BE0B-881578908BE4}"/>
    <cellStyle name="Percent 2 3 2 6 2" xfId="60270" xr:uid="{6C65A089-FCD3-4909-8635-A1F53A6F42E5}"/>
    <cellStyle name="Percent 2 3 2 6 2 2" xfId="60271" xr:uid="{F61B624A-0E82-43B2-91D5-B7A210DD33D6}"/>
    <cellStyle name="Percent 2 3 2 6 2 2 2" xfId="60272" xr:uid="{ED6B2661-10BF-4EE8-B37A-F28303150A79}"/>
    <cellStyle name="Percent 2 3 2 6 2 2 3" xfId="60273" xr:uid="{BD31C0B1-E354-44CB-B96E-F1EC7AD13A72}"/>
    <cellStyle name="Percent 2 3 2 6 2 3" xfId="60274" xr:uid="{BB939DBC-0588-4292-87F2-E2B11D7FCA5E}"/>
    <cellStyle name="Percent 2 3 2 6 2 4" xfId="60275" xr:uid="{9D077DDF-46EF-45B2-AFB5-A64E7FC8D9EF}"/>
    <cellStyle name="Percent 2 3 2 6 3" xfId="60276" xr:uid="{762FE50E-5FEF-4CB1-8AA9-7070752C407F}"/>
    <cellStyle name="Percent 2 3 2 6 3 2" xfId="60277" xr:uid="{005674F2-F1DE-41EE-AE64-48DC7B683221}"/>
    <cellStyle name="Percent 2 3 2 6 3 3" xfId="60278" xr:uid="{812B9A76-1C00-4886-82B8-D32E7E7F11FB}"/>
    <cellStyle name="Percent 2 3 2 6 4" xfId="60279" xr:uid="{5525E378-076E-4E69-A6D2-0E50BD665856}"/>
    <cellStyle name="Percent 2 3 2 6 5" xfId="60280" xr:uid="{B82B458F-1CB6-4DD4-920C-8CE682D69D1A}"/>
    <cellStyle name="Percent 2 3 2 7" xfId="60281" xr:uid="{B35066DF-7C96-4DA4-9306-88F5F8A51822}"/>
    <cellStyle name="Percent 2 3 2 7 2" xfId="60282" xr:uid="{DDD0DA60-423D-4775-B62A-1824AD196036}"/>
    <cellStyle name="Percent 2 3 2 7 2 2" xfId="60283" xr:uid="{DC058917-AC23-474E-B5BE-1428C28CC574}"/>
    <cellStyle name="Percent 2 3 2 7 2 2 2" xfId="60284" xr:uid="{EF9962B6-909C-4B47-813E-78183165E90E}"/>
    <cellStyle name="Percent 2 3 2 7 2 2 3" xfId="60285" xr:uid="{BEAEB9E7-2AD6-43D5-A4B8-6252A49E6455}"/>
    <cellStyle name="Percent 2 3 2 7 2 3" xfId="60286" xr:uid="{84FCFDC7-51D3-4D7E-8645-F240576385A9}"/>
    <cellStyle name="Percent 2 3 2 7 2 4" xfId="60287" xr:uid="{241BD392-DB1B-4DB4-AC9C-67DDBF85C456}"/>
    <cellStyle name="Percent 2 3 2 7 3" xfId="60288" xr:uid="{AF7EC132-57C6-4B8B-A90A-4B407EE6ED8C}"/>
    <cellStyle name="Percent 2 3 2 7 3 2" xfId="60289" xr:uid="{3B04588A-5FB3-43F6-BB9C-7E9ABD35A5D2}"/>
    <cellStyle name="Percent 2 3 2 7 3 3" xfId="60290" xr:uid="{F2EFEAB5-1125-4C62-A721-70C8B63C5E52}"/>
    <cellStyle name="Percent 2 3 2 7 4" xfId="60291" xr:uid="{5774CC20-3460-4EF7-B115-1968A226BCD2}"/>
    <cellStyle name="Percent 2 3 2 7 5" xfId="60292" xr:uid="{3B15669D-C742-4011-BCBC-AEF12FC1984A}"/>
    <cellStyle name="Percent 2 3 2 8" xfId="60293" xr:uid="{DC61A7CE-9428-4910-8661-79695EAB016F}"/>
    <cellStyle name="Percent 2 3 2 8 2" xfId="60294" xr:uid="{6E132AB9-FE6F-4C64-A321-57CA13F86FA2}"/>
    <cellStyle name="Percent 2 3 2 8 2 2" xfId="60295" xr:uid="{CB9561AB-EF1F-4832-A063-2E63A6B006B3}"/>
    <cellStyle name="Percent 2 3 2 8 2 2 2" xfId="60296" xr:uid="{1990D137-A701-4078-8BDB-9698EED789A3}"/>
    <cellStyle name="Percent 2 3 2 8 2 2 3" xfId="60297" xr:uid="{9F042B58-C9E6-4B50-A682-70322563B0E6}"/>
    <cellStyle name="Percent 2 3 2 8 2 3" xfId="60298" xr:uid="{74D6C7A5-C851-4BB8-8F95-33FAFB6E1356}"/>
    <cellStyle name="Percent 2 3 2 8 2 4" xfId="60299" xr:uid="{D9505CBE-F828-49D2-ADF3-0AA3D6BB1F35}"/>
    <cellStyle name="Percent 2 3 2 8 3" xfId="60300" xr:uid="{B3AFDFCE-3334-44A4-AF10-4DDE6F06FC52}"/>
    <cellStyle name="Percent 2 3 2 8 3 2" xfId="60301" xr:uid="{52412911-EA8C-4889-9EAF-2952BC857BA4}"/>
    <cellStyle name="Percent 2 3 2 8 3 3" xfId="60302" xr:uid="{8995B444-3766-47CB-9A74-424FEE4D7B53}"/>
    <cellStyle name="Percent 2 3 2 8 4" xfId="60303" xr:uid="{04B4B5F5-42E0-456F-9858-E26844352AAE}"/>
    <cellStyle name="Percent 2 3 2 8 5" xfId="60304" xr:uid="{E3B071D4-6E29-419B-AEE9-0E4CAAFA5026}"/>
    <cellStyle name="Percent 2 3 2 9" xfId="60305" xr:uid="{741C6798-ED59-4C05-9D54-211BF81F1ADA}"/>
    <cellStyle name="Percent 2 3 2 9 2" xfId="60306" xr:uid="{270FD326-B7A1-4734-954B-970340B8FA71}"/>
    <cellStyle name="Percent 2 3 2 9 2 2" xfId="60307" xr:uid="{4F71EDD2-D29D-45CA-B643-A9B8CE62D25E}"/>
    <cellStyle name="Percent 2 3 2 9 2 3" xfId="60308" xr:uid="{50EC2C44-08D4-4A35-BB3A-D1CC0AC043C5}"/>
    <cellStyle name="Percent 2 3 2 9 3" xfId="60309" xr:uid="{A0F72F78-01D9-470D-B160-20E01A738494}"/>
    <cellStyle name="Percent 2 3 2 9 4" xfId="60310" xr:uid="{95348EAC-B2B8-42B2-894E-D1788ED0A98C}"/>
    <cellStyle name="Percent 2 3 3" xfId="60311" xr:uid="{14A939C1-C785-42B0-8ED2-2DDF920D5F0C}"/>
    <cellStyle name="Percent 2 3 3 10" xfId="60312" xr:uid="{63F3DB14-EFE5-4CAB-9099-04477E578D40}"/>
    <cellStyle name="Percent 2 3 3 10 2" xfId="60313" xr:uid="{F7B360D5-E8A5-4CAE-AE5A-1AA3A90186E5}"/>
    <cellStyle name="Percent 2 3 3 10 3" xfId="60314" xr:uid="{80DF092E-4AE8-4406-AE12-222D911BCEE1}"/>
    <cellStyle name="Percent 2 3 3 11" xfId="60315" xr:uid="{71AE1F93-DF37-4EE7-A01F-2D10DFE44A4E}"/>
    <cellStyle name="Percent 2 3 3 12" xfId="60316" xr:uid="{B01A2A6B-0944-44C7-ACB6-19F0C273FA41}"/>
    <cellStyle name="Percent 2 3 3 2" xfId="60317" xr:uid="{E9345069-0269-4B4D-8ECE-AC64B3E0A30C}"/>
    <cellStyle name="Percent 2 3 3 2 2" xfId="60318" xr:uid="{3BD29AC4-CC91-4665-AFA5-601E3A426DC7}"/>
    <cellStyle name="Percent 2 3 3 2 2 2" xfId="60319" xr:uid="{4D048DBC-E89D-4DA1-A753-02BA16019624}"/>
    <cellStyle name="Percent 2 3 3 2 2 2 2" xfId="60320" xr:uid="{A2BEE6D6-8992-4676-9D92-C9566F8F720E}"/>
    <cellStyle name="Percent 2 3 3 2 2 2 2 2" xfId="60321" xr:uid="{30D94752-A654-4B74-B26B-B33E74C7CAC7}"/>
    <cellStyle name="Percent 2 3 3 2 2 2 2 3" xfId="60322" xr:uid="{1422AEF5-77E2-4378-A1E4-E4F649C8858E}"/>
    <cellStyle name="Percent 2 3 3 2 2 2 3" xfId="60323" xr:uid="{5C3132FD-99AC-4E6A-A31B-90A9B4170E0F}"/>
    <cellStyle name="Percent 2 3 3 2 2 2 4" xfId="60324" xr:uid="{86F73936-26CA-4AED-897A-F5CC9D93C920}"/>
    <cellStyle name="Percent 2 3 3 2 2 3" xfId="60325" xr:uid="{26CD46CA-2ECA-48BF-A224-E922F3C96D45}"/>
    <cellStyle name="Percent 2 3 3 2 2 3 2" xfId="60326" xr:uid="{081C9595-3546-480A-B39C-4D3F91AB9A50}"/>
    <cellStyle name="Percent 2 3 3 2 2 3 3" xfId="60327" xr:uid="{02389E40-6746-4559-AB46-DC6EE11B2F0D}"/>
    <cellStyle name="Percent 2 3 3 2 2 4" xfId="60328" xr:uid="{C23B3864-B9CF-4ADC-8230-27CCFAEB0271}"/>
    <cellStyle name="Percent 2 3 3 2 2 5" xfId="60329" xr:uid="{CE665D14-94EA-413C-910E-085645A26CC5}"/>
    <cellStyle name="Percent 2 3 3 2 3" xfId="60330" xr:uid="{88B6EB65-E150-40F4-91A7-B96E10017D36}"/>
    <cellStyle name="Percent 2 3 3 2 3 2" xfId="60331" xr:uid="{8584E7B3-1131-44EB-80EA-2AA00EABC024}"/>
    <cellStyle name="Percent 2 3 3 2 3 2 2" xfId="60332" xr:uid="{811E3561-52C5-44C3-838A-8DDE77F6B537}"/>
    <cellStyle name="Percent 2 3 3 2 3 2 2 2" xfId="60333" xr:uid="{694BD02E-2480-458A-A9AF-F02493D957C2}"/>
    <cellStyle name="Percent 2 3 3 2 3 2 2 3" xfId="60334" xr:uid="{7C45E8E8-E86A-4F50-A05D-6BD27228A87B}"/>
    <cellStyle name="Percent 2 3 3 2 3 2 3" xfId="60335" xr:uid="{641A767D-E880-426C-BD39-7316DA5A77C1}"/>
    <cellStyle name="Percent 2 3 3 2 3 2 4" xfId="60336" xr:uid="{E482BE86-1D6B-409C-9FC2-46BE15BCE40E}"/>
    <cellStyle name="Percent 2 3 3 2 3 3" xfId="60337" xr:uid="{F2797337-E982-4E9A-8D59-38633E028B19}"/>
    <cellStyle name="Percent 2 3 3 2 3 3 2" xfId="60338" xr:uid="{37BF1F8F-2313-4940-A154-DFE575D9DDDC}"/>
    <cellStyle name="Percent 2 3 3 2 3 3 3" xfId="60339" xr:uid="{A52CE5AA-6033-4CB4-BCCA-3575C742487C}"/>
    <cellStyle name="Percent 2 3 3 2 3 4" xfId="60340" xr:uid="{940ABC17-A757-4F86-82A4-D6390F011604}"/>
    <cellStyle name="Percent 2 3 3 2 3 5" xfId="60341" xr:uid="{90F4E5F2-B48F-42F2-B883-48D495395D79}"/>
    <cellStyle name="Percent 2 3 3 2 4" xfId="60342" xr:uid="{17012D0F-6C06-4862-8038-2ED68BF5C3A0}"/>
    <cellStyle name="Percent 2 3 3 2 4 2" xfId="60343" xr:uid="{709B8A03-08E1-44B9-96DF-EA0A03EAAB1A}"/>
    <cellStyle name="Percent 2 3 3 2 4 2 2" xfId="60344" xr:uid="{73964D41-C0E5-4705-81E4-FDE03B2874DA}"/>
    <cellStyle name="Percent 2 3 3 2 4 2 2 2" xfId="60345" xr:uid="{7BE50E5E-50FF-461A-B00E-7A51D269DBC9}"/>
    <cellStyle name="Percent 2 3 3 2 4 2 2 3" xfId="60346" xr:uid="{17FCDB7C-3786-4BBC-8A7C-4C9EB40BA1EC}"/>
    <cellStyle name="Percent 2 3 3 2 4 2 3" xfId="60347" xr:uid="{FF61B526-F7D4-4A14-9E8C-1701C24CC3A6}"/>
    <cellStyle name="Percent 2 3 3 2 4 2 4" xfId="60348" xr:uid="{6D229500-4377-4D33-94D7-9D29A5B00DB2}"/>
    <cellStyle name="Percent 2 3 3 2 4 3" xfId="60349" xr:uid="{610F120A-389F-4ABC-96A1-6193D55A6BD2}"/>
    <cellStyle name="Percent 2 3 3 2 4 3 2" xfId="60350" xr:uid="{B6A0D7C7-4BD6-4532-B52D-1F168E80D18A}"/>
    <cellStyle name="Percent 2 3 3 2 4 3 3" xfId="60351" xr:uid="{7B339ECE-D06E-447F-B82E-ABE5787CA017}"/>
    <cellStyle name="Percent 2 3 3 2 4 4" xfId="60352" xr:uid="{FD008357-77EE-4BD1-AD4E-8FB256AD8438}"/>
    <cellStyle name="Percent 2 3 3 2 4 5" xfId="60353" xr:uid="{1BD7FA34-E135-4C23-8561-DB627D3B1A23}"/>
    <cellStyle name="Percent 2 3 3 2 5" xfId="60354" xr:uid="{9BB86FF5-6AA9-407F-9119-733CD680E17E}"/>
    <cellStyle name="Percent 2 3 3 2 5 2" xfId="60355" xr:uid="{62BD05CC-BD36-4280-ACE9-558B2444C8CB}"/>
    <cellStyle name="Percent 2 3 3 2 5 2 2" xfId="60356" xr:uid="{68B61C17-77C4-4F8E-9F18-11DA352CEC3F}"/>
    <cellStyle name="Percent 2 3 3 2 5 2 2 2" xfId="60357" xr:uid="{E1676CE6-F79D-41E6-A8CD-EF40D605326D}"/>
    <cellStyle name="Percent 2 3 3 2 5 2 2 3" xfId="60358" xr:uid="{B3AB402F-A772-4C75-AA77-C2D3316A702B}"/>
    <cellStyle name="Percent 2 3 3 2 5 2 3" xfId="60359" xr:uid="{CD0CE21A-05F8-4596-9DC5-668B229F9978}"/>
    <cellStyle name="Percent 2 3 3 2 5 2 4" xfId="60360" xr:uid="{7C6EF409-BF9E-40EE-AC07-D4454D38C2ED}"/>
    <cellStyle name="Percent 2 3 3 2 5 3" xfId="60361" xr:uid="{564CAFEC-3F2C-43D3-8431-1ABF014595A7}"/>
    <cellStyle name="Percent 2 3 3 2 5 3 2" xfId="60362" xr:uid="{6282A9CA-17C4-498C-AA0E-F2AFD152D860}"/>
    <cellStyle name="Percent 2 3 3 2 5 3 3" xfId="60363" xr:uid="{DCA0CC82-5D82-4B29-A8A5-B02A2751ECBD}"/>
    <cellStyle name="Percent 2 3 3 2 5 4" xfId="60364" xr:uid="{D17C6D2C-41F6-4FF0-9EF6-40678343A85A}"/>
    <cellStyle name="Percent 2 3 3 2 5 5" xfId="60365" xr:uid="{5600C743-0414-41A3-A2F2-C19EC4AD6F55}"/>
    <cellStyle name="Percent 2 3 3 2 6" xfId="60366" xr:uid="{3BDCFBE1-46DB-46C7-BDAB-E7A4024CB150}"/>
    <cellStyle name="Percent 2 3 3 2 6 2" xfId="60367" xr:uid="{C1D996BB-F92D-4EFB-A53D-CA498076844B}"/>
    <cellStyle name="Percent 2 3 3 2 6 2 2" xfId="60368" xr:uid="{3E2B4EF0-8518-4934-A155-F79BCC17FAAA}"/>
    <cellStyle name="Percent 2 3 3 2 6 2 3" xfId="60369" xr:uid="{6476D7F0-1B33-4734-AA12-80F37E76C685}"/>
    <cellStyle name="Percent 2 3 3 2 6 3" xfId="60370" xr:uid="{5459A8F0-F9F6-45D4-AC25-B28AEABBBD67}"/>
    <cellStyle name="Percent 2 3 3 2 6 4" xfId="60371" xr:uid="{31FC267D-6F22-4CFB-B37E-46876BB2FEA1}"/>
    <cellStyle name="Percent 2 3 3 2 7" xfId="60372" xr:uid="{0AE52491-9B90-4C26-89C9-394C1A618819}"/>
    <cellStyle name="Percent 2 3 3 2 7 2" xfId="60373" xr:uid="{97E60081-90EC-48B0-92F5-7D24BB80091E}"/>
    <cellStyle name="Percent 2 3 3 2 7 3" xfId="60374" xr:uid="{8657DE0A-5932-4F3F-B3F5-D47F9F5B6424}"/>
    <cellStyle name="Percent 2 3 3 2 8" xfId="60375" xr:uid="{8C4A2BE3-1F9A-48E6-931E-C7E8BB144FF7}"/>
    <cellStyle name="Percent 2 3 3 2 9" xfId="60376" xr:uid="{3E550F58-9776-4473-8555-A1965135D394}"/>
    <cellStyle name="Percent 2 3 3 3" xfId="60377" xr:uid="{CD4211AD-30E9-4F93-9C97-611FF88F943F}"/>
    <cellStyle name="Percent 2 3 3 3 2" xfId="60378" xr:uid="{BE24C449-5F17-4065-8092-68C83886256F}"/>
    <cellStyle name="Percent 2 3 3 3 2 2" xfId="60379" xr:uid="{4493474D-9007-4F2E-9C43-58BAF856B86D}"/>
    <cellStyle name="Percent 2 3 3 3 2 2 2" xfId="60380" xr:uid="{D5C5F4C4-D394-4B55-8FF3-A126ACFB8684}"/>
    <cellStyle name="Percent 2 3 3 3 2 2 3" xfId="60381" xr:uid="{BE046B89-559B-4A43-8A87-50E8A03AC4F7}"/>
    <cellStyle name="Percent 2 3 3 3 2 3" xfId="60382" xr:uid="{BD939E4C-14A5-4EB6-949B-76EB81107039}"/>
    <cellStyle name="Percent 2 3 3 3 2 4" xfId="60383" xr:uid="{6035DABB-8C32-4757-9CEA-16ECC65783B5}"/>
    <cellStyle name="Percent 2 3 3 3 3" xfId="60384" xr:uid="{50A8AE96-6B4B-43B5-8387-F9A298A99A5E}"/>
    <cellStyle name="Percent 2 3 3 3 3 2" xfId="60385" xr:uid="{C139E273-1A09-4CCA-BB4C-308AD8920C99}"/>
    <cellStyle name="Percent 2 3 3 3 3 3" xfId="60386" xr:uid="{B65E126F-29A7-4646-841D-D59CBB82BFC7}"/>
    <cellStyle name="Percent 2 3 3 3 4" xfId="60387" xr:uid="{4EAEF5A0-28A9-4C42-A7EB-2D6445F8890E}"/>
    <cellStyle name="Percent 2 3 3 3 5" xfId="60388" xr:uid="{52A2FBE5-EE2A-4286-9F47-DA5CADEAFED4}"/>
    <cellStyle name="Percent 2 3 3 4" xfId="60389" xr:uid="{DF3F5FFA-3FC9-4456-BBB0-3859495702D3}"/>
    <cellStyle name="Percent 2 3 3 4 2" xfId="60390" xr:uid="{A3057FA6-0036-4416-9C58-6AB557ECC991}"/>
    <cellStyle name="Percent 2 3 3 4 2 2" xfId="60391" xr:uid="{E14CDCCA-DFD2-47C7-A51D-704EB7B7FB7A}"/>
    <cellStyle name="Percent 2 3 3 4 2 2 2" xfId="60392" xr:uid="{80C51C02-9B6C-4A48-8AB0-4AD4D044B2A7}"/>
    <cellStyle name="Percent 2 3 3 4 2 2 3" xfId="60393" xr:uid="{AA7FB7CE-63B0-470E-AA04-97B6BB03BF6C}"/>
    <cellStyle name="Percent 2 3 3 4 2 3" xfId="60394" xr:uid="{B8DF4982-40CE-472A-881F-F13208C8A3A0}"/>
    <cellStyle name="Percent 2 3 3 4 2 4" xfId="60395" xr:uid="{5A253D9F-F402-4C6A-B51D-E0DD323A9370}"/>
    <cellStyle name="Percent 2 3 3 4 3" xfId="60396" xr:uid="{7235F438-A37A-4748-A9B7-EC7E177AAE3C}"/>
    <cellStyle name="Percent 2 3 3 4 3 2" xfId="60397" xr:uid="{7212BB02-B122-42B6-8291-D192DB8D506C}"/>
    <cellStyle name="Percent 2 3 3 4 3 3" xfId="60398" xr:uid="{07C798D9-21C2-43F4-BD7D-808F0DD0F40F}"/>
    <cellStyle name="Percent 2 3 3 4 4" xfId="60399" xr:uid="{C6AF934A-E662-4914-87E8-DD3682CDB455}"/>
    <cellStyle name="Percent 2 3 3 4 5" xfId="60400" xr:uid="{E6AC647A-E462-40D1-9D71-45A7F2C6CBA2}"/>
    <cellStyle name="Percent 2 3 3 5" xfId="60401" xr:uid="{FCAB907A-0109-4AF8-A967-70E502876420}"/>
    <cellStyle name="Percent 2 3 3 5 2" xfId="60402" xr:uid="{FBBEC1F5-0B36-4731-AE11-2D5EA07EFF52}"/>
    <cellStyle name="Percent 2 3 3 5 2 2" xfId="60403" xr:uid="{52740770-5554-43B2-91CB-3221E3E2A9F0}"/>
    <cellStyle name="Percent 2 3 3 5 2 2 2" xfId="60404" xr:uid="{3EEFCC7C-A1F3-49E5-9232-6911878DDD08}"/>
    <cellStyle name="Percent 2 3 3 5 2 2 3" xfId="60405" xr:uid="{EBB9AB36-D5E5-439E-9F85-833FAD66E31E}"/>
    <cellStyle name="Percent 2 3 3 5 2 3" xfId="60406" xr:uid="{C4A1A8C8-CADD-4B8A-BFCD-2A3763F29D05}"/>
    <cellStyle name="Percent 2 3 3 5 2 4" xfId="60407" xr:uid="{0077547E-8A62-479B-8C91-61F06165748C}"/>
    <cellStyle name="Percent 2 3 3 5 3" xfId="60408" xr:uid="{DB53AFE9-8137-486D-AC0B-316CE9B71DFB}"/>
    <cellStyle name="Percent 2 3 3 5 3 2" xfId="60409" xr:uid="{E766ACA8-F0EB-4FA3-94B6-28B295587674}"/>
    <cellStyle name="Percent 2 3 3 5 3 3" xfId="60410" xr:uid="{8BAFF4FD-76C2-42DB-89C7-4052169A6B83}"/>
    <cellStyle name="Percent 2 3 3 5 4" xfId="60411" xr:uid="{751604AE-ABCD-4C73-8322-7211DD68F9A9}"/>
    <cellStyle name="Percent 2 3 3 5 5" xfId="60412" xr:uid="{5866FBC2-E2AB-464C-96D6-FE779E93C236}"/>
    <cellStyle name="Percent 2 3 3 6" xfId="60413" xr:uid="{918F2366-C0BC-4EBF-A633-7658D8DA30DC}"/>
    <cellStyle name="Percent 2 3 3 6 2" xfId="60414" xr:uid="{55ACA0B2-A93D-4E6A-9DA0-1F6C9B3D351F}"/>
    <cellStyle name="Percent 2 3 3 6 2 2" xfId="60415" xr:uid="{D6B16D31-28AD-4B53-8306-3025EA521417}"/>
    <cellStyle name="Percent 2 3 3 6 2 2 2" xfId="60416" xr:uid="{8AD5FEC2-8D02-4DBB-AC07-24DB0D3DBC2A}"/>
    <cellStyle name="Percent 2 3 3 6 2 2 3" xfId="60417" xr:uid="{EA0FA1B5-AF45-46BD-BE77-57743AEA6C4D}"/>
    <cellStyle name="Percent 2 3 3 6 2 3" xfId="60418" xr:uid="{59B3D14B-33E5-4D73-B861-7FDD88067412}"/>
    <cellStyle name="Percent 2 3 3 6 2 4" xfId="60419" xr:uid="{A899C5FC-86D6-4B55-AB29-8B9BD6C8CF2B}"/>
    <cellStyle name="Percent 2 3 3 6 3" xfId="60420" xr:uid="{60B25CD2-11FA-438B-9701-636171523722}"/>
    <cellStyle name="Percent 2 3 3 6 3 2" xfId="60421" xr:uid="{A046F35B-FE5E-4E06-9365-0B67A1FC0729}"/>
    <cellStyle name="Percent 2 3 3 6 3 3" xfId="60422" xr:uid="{F9905D51-F4DE-4A2E-A0B7-EFE8C3606C2D}"/>
    <cellStyle name="Percent 2 3 3 6 4" xfId="60423" xr:uid="{5BB6A45F-EB1D-48A4-9BBE-0C22743FEE7F}"/>
    <cellStyle name="Percent 2 3 3 6 5" xfId="60424" xr:uid="{4E39C8DB-C9C5-4DB8-8853-36721FBFE5C2}"/>
    <cellStyle name="Percent 2 3 3 7" xfId="60425" xr:uid="{6D73F532-EDE4-4BFF-A4D8-F699FB0583C1}"/>
    <cellStyle name="Percent 2 3 3 7 2" xfId="60426" xr:uid="{B99886A3-BCC4-4420-A296-F16A96A8A01D}"/>
    <cellStyle name="Percent 2 3 3 7 2 2" xfId="60427" xr:uid="{8ED3B3DD-A75B-4407-A2E4-A73C1B4556B1}"/>
    <cellStyle name="Percent 2 3 3 7 2 2 2" xfId="60428" xr:uid="{F65B1DDF-C4AF-49A7-B26F-47F63ABB69EB}"/>
    <cellStyle name="Percent 2 3 3 7 2 2 3" xfId="60429" xr:uid="{5663A7D4-788E-486E-A75B-9A2371F6C37D}"/>
    <cellStyle name="Percent 2 3 3 7 2 3" xfId="60430" xr:uid="{BFFE3A65-948B-4D88-AE37-7C568E0746D2}"/>
    <cellStyle name="Percent 2 3 3 7 2 4" xfId="60431" xr:uid="{CE90A404-B22F-41ED-A4F2-1D36913AFDA4}"/>
    <cellStyle name="Percent 2 3 3 7 3" xfId="60432" xr:uid="{F03F52AF-4C38-4A86-971F-DB7281F8CA33}"/>
    <cellStyle name="Percent 2 3 3 7 3 2" xfId="60433" xr:uid="{144997D3-CED6-4C35-8D84-7ACA8C5F6EC0}"/>
    <cellStyle name="Percent 2 3 3 7 3 3" xfId="60434" xr:uid="{B737DBF0-50B4-41B1-8F7B-DA926CF96BD6}"/>
    <cellStyle name="Percent 2 3 3 7 4" xfId="60435" xr:uid="{B7EFE4D6-F8FF-4121-9BE4-8583DD563F98}"/>
    <cellStyle name="Percent 2 3 3 7 5" xfId="60436" xr:uid="{0B6FF6DF-72F5-4C6A-929C-320FB39A1531}"/>
    <cellStyle name="Percent 2 3 3 8" xfId="60437" xr:uid="{A238AB72-474A-4380-87A0-13A567D5DBD4}"/>
    <cellStyle name="Percent 2 3 3 8 2" xfId="60438" xr:uid="{4498C890-1C52-4C1F-822B-70E634595A10}"/>
    <cellStyle name="Percent 2 3 3 8 2 2" xfId="60439" xr:uid="{6538DD5E-77B8-4AD8-B336-2F855E4488E9}"/>
    <cellStyle name="Percent 2 3 3 8 2 2 2" xfId="60440" xr:uid="{E15AA75E-05DE-4C25-95EE-D0B76DF10200}"/>
    <cellStyle name="Percent 2 3 3 8 2 2 3" xfId="60441" xr:uid="{EC288215-825D-4C3F-950F-9CCD741D0A9D}"/>
    <cellStyle name="Percent 2 3 3 8 2 3" xfId="60442" xr:uid="{4CE61B94-FD08-4A57-A4B3-AA2C429B619A}"/>
    <cellStyle name="Percent 2 3 3 8 2 4" xfId="60443" xr:uid="{0843EB87-2D4C-477C-BB8F-07F5D5FD788C}"/>
    <cellStyle name="Percent 2 3 3 8 3" xfId="60444" xr:uid="{ECD0F18C-EC90-4888-9F08-6B1386765389}"/>
    <cellStyle name="Percent 2 3 3 8 3 2" xfId="60445" xr:uid="{ADFAA340-F0C9-48FA-9A79-80E07A9076DC}"/>
    <cellStyle name="Percent 2 3 3 8 3 3" xfId="60446" xr:uid="{C20FA998-3611-4A51-85A7-A5060FD8E3C3}"/>
    <cellStyle name="Percent 2 3 3 8 4" xfId="60447" xr:uid="{ADB3BFB3-A501-4B23-9D0D-A41EE76A8D6E}"/>
    <cellStyle name="Percent 2 3 3 8 5" xfId="60448" xr:uid="{CA73989E-0FD9-41CD-BC98-90B7BBAB9742}"/>
    <cellStyle name="Percent 2 3 3 9" xfId="60449" xr:uid="{716E6ED7-E48E-4A76-8B77-265C274558DF}"/>
    <cellStyle name="Percent 2 3 3 9 2" xfId="60450" xr:uid="{7CEE2438-1FF4-42FF-A334-BFD943C4AFF3}"/>
    <cellStyle name="Percent 2 3 3 9 2 2" xfId="60451" xr:uid="{E62B7E2C-23A5-4B40-BEC8-10AC7B18F1B0}"/>
    <cellStyle name="Percent 2 3 3 9 2 3" xfId="60452" xr:uid="{E068F807-4738-4FEF-93FA-6544672E2972}"/>
    <cellStyle name="Percent 2 3 3 9 3" xfId="60453" xr:uid="{E1ACC7C4-9227-4C14-85AB-A85A922B11D9}"/>
    <cellStyle name="Percent 2 3 3 9 4" xfId="60454" xr:uid="{13E4C7D5-31FD-4A43-834C-2A3F5D25BBFF}"/>
    <cellStyle name="Percent 2 3 4" xfId="60455" xr:uid="{71418F0A-9B21-4CD7-BC6C-BA502A81A626}"/>
    <cellStyle name="Percent 2 3 4 10" xfId="60456" xr:uid="{281E65A6-E49F-4F8B-9632-A7665203C5B2}"/>
    <cellStyle name="Percent 2 3 4 11" xfId="60457" xr:uid="{F6DEBCF6-0FDA-4BE7-8D98-739CE7AD9560}"/>
    <cellStyle name="Percent 2 3 4 2" xfId="60458" xr:uid="{98244DAC-FA99-4749-9F7E-83CAE9DFE691}"/>
    <cellStyle name="Percent 2 3 4 2 2" xfId="60459" xr:uid="{B0500F03-85F9-41E2-BC8D-FEFB74BFAE48}"/>
    <cellStyle name="Percent 2 3 4 2 2 2" xfId="60460" xr:uid="{4040DAD4-A2BD-4704-B934-28D6091D16A8}"/>
    <cellStyle name="Percent 2 3 4 2 2 2 2" xfId="60461" xr:uid="{EC1C7C49-3CB3-4437-BC5C-68F787814EFF}"/>
    <cellStyle name="Percent 2 3 4 2 2 2 3" xfId="60462" xr:uid="{28820F86-7F2F-4AE2-B117-5BE2ED29E46F}"/>
    <cellStyle name="Percent 2 3 4 2 2 3" xfId="60463" xr:uid="{64EB761E-4036-44D6-94D6-069DFE748C37}"/>
    <cellStyle name="Percent 2 3 4 2 2 4" xfId="60464" xr:uid="{949F83A8-6B5D-4882-A93E-7F516BB0F135}"/>
    <cellStyle name="Percent 2 3 4 2 3" xfId="60465" xr:uid="{DA93BA9F-5BE7-4F39-AF68-2FC1DB606EC6}"/>
    <cellStyle name="Percent 2 3 4 2 3 2" xfId="60466" xr:uid="{6A13BE9F-7261-4A06-9C74-B8766E62896F}"/>
    <cellStyle name="Percent 2 3 4 2 3 3" xfId="60467" xr:uid="{DA4601F6-0D12-4BE9-A9E5-B3C74EFEFCA7}"/>
    <cellStyle name="Percent 2 3 4 2 4" xfId="60468" xr:uid="{21DCEA66-11E2-42CE-A98B-510A4A87A534}"/>
    <cellStyle name="Percent 2 3 4 2 5" xfId="60469" xr:uid="{096193B6-75B8-4791-A9F5-C59DEC531A70}"/>
    <cellStyle name="Percent 2 3 4 3" xfId="60470" xr:uid="{EC31F09B-A153-42FF-B96D-889AC0272F01}"/>
    <cellStyle name="Percent 2 3 4 3 2" xfId="60471" xr:uid="{00411578-7799-4918-AC84-EEAD9E416600}"/>
    <cellStyle name="Percent 2 3 4 3 2 2" xfId="60472" xr:uid="{FA16C984-A0B2-436B-8925-090336057436}"/>
    <cellStyle name="Percent 2 3 4 3 2 2 2" xfId="60473" xr:uid="{E9499BC2-1F40-4377-82DD-81C946F66FBC}"/>
    <cellStyle name="Percent 2 3 4 3 2 2 3" xfId="60474" xr:uid="{A568185D-10FF-4838-A339-E14812BF36CB}"/>
    <cellStyle name="Percent 2 3 4 3 2 3" xfId="60475" xr:uid="{55CBF63F-84D8-4155-9AE0-0A627EAEEFEF}"/>
    <cellStyle name="Percent 2 3 4 3 2 4" xfId="60476" xr:uid="{67EE6B3B-AF09-4BE2-BB32-D8D4C2E938A8}"/>
    <cellStyle name="Percent 2 3 4 3 3" xfId="60477" xr:uid="{94B55332-9985-4846-A5DA-59997F3C53F4}"/>
    <cellStyle name="Percent 2 3 4 3 3 2" xfId="60478" xr:uid="{9593F487-F00F-4206-9431-0A86D7037BB7}"/>
    <cellStyle name="Percent 2 3 4 3 3 3" xfId="60479" xr:uid="{61314615-2F93-4B06-BA08-54342F70FBAA}"/>
    <cellStyle name="Percent 2 3 4 3 4" xfId="60480" xr:uid="{8F368262-6689-43DC-A0A3-1BC5C86A17B9}"/>
    <cellStyle name="Percent 2 3 4 3 5" xfId="60481" xr:uid="{4DEE8A93-E704-4A30-8548-4DA49979E19B}"/>
    <cellStyle name="Percent 2 3 4 4" xfId="60482" xr:uid="{A9EF1F75-127A-45B7-88FC-C9984866D235}"/>
    <cellStyle name="Percent 2 3 4 4 2" xfId="60483" xr:uid="{DDAED3B5-7C4C-4AAE-BAE5-C36D6D9FA615}"/>
    <cellStyle name="Percent 2 3 4 4 2 2" xfId="60484" xr:uid="{FCC44FBF-5B96-4B32-954A-02AEAD403E6B}"/>
    <cellStyle name="Percent 2 3 4 4 2 2 2" xfId="60485" xr:uid="{DFFF9860-608A-4189-BAA6-DB9A733DD5C0}"/>
    <cellStyle name="Percent 2 3 4 4 2 2 3" xfId="60486" xr:uid="{1EA0FE9C-D003-4B9C-8179-EF29C2588118}"/>
    <cellStyle name="Percent 2 3 4 4 2 3" xfId="60487" xr:uid="{3460934E-D89C-40FC-8D30-92EF546331DE}"/>
    <cellStyle name="Percent 2 3 4 4 2 4" xfId="60488" xr:uid="{D7A09997-3C3B-4441-9078-5F96C55D00C6}"/>
    <cellStyle name="Percent 2 3 4 4 3" xfId="60489" xr:uid="{2EEE3800-98E3-4027-A9B3-F199E915FBB7}"/>
    <cellStyle name="Percent 2 3 4 4 3 2" xfId="60490" xr:uid="{CDD8EC75-1AE7-4193-98F1-68C45059D10F}"/>
    <cellStyle name="Percent 2 3 4 4 3 3" xfId="60491" xr:uid="{33CEFE3D-429F-43F1-A8FC-952442AAC5C8}"/>
    <cellStyle name="Percent 2 3 4 4 4" xfId="60492" xr:uid="{4DCAC4BA-A4D3-493D-9345-8919F173C9A3}"/>
    <cellStyle name="Percent 2 3 4 4 5" xfId="60493" xr:uid="{06774722-1E17-45DE-A066-67DE6A5DA72C}"/>
    <cellStyle name="Percent 2 3 4 5" xfId="60494" xr:uid="{2BBD6388-0CF6-4EB0-8A89-62C657342B78}"/>
    <cellStyle name="Percent 2 3 4 5 2" xfId="60495" xr:uid="{3AE7B3AA-D5BB-4107-9A25-EAC58CAC6AB5}"/>
    <cellStyle name="Percent 2 3 4 5 2 2" xfId="60496" xr:uid="{26FC0127-F196-4993-BFD8-AB86661769A1}"/>
    <cellStyle name="Percent 2 3 4 5 2 2 2" xfId="60497" xr:uid="{03938C8E-AB94-462D-A880-58399484C9CF}"/>
    <cellStyle name="Percent 2 3 4 5 2 2 3" xfId="60498" xr:uid="{2D702D90-FA4F-4093-9136-DAB4F1701676}"/>
    <cellStyle name="Percent 2 3 4 5 2 3" xfId="60499" xr:uid="{3475E394-82E3-4C20-8A76-D372CAADB644}"/>
    <cellStyle name="Percent 2 3 4 5 2 4" xfId="60500" xr:uid="{A5F6DD75-EF4C-42E2-8F6D-8B4E67F796DA}"/>
    <cellStyle name="Percent 2 3 4 5 3" xfId="60501" xr:uid="{91C40185-7D5E-42BA-BC27-F6F597069EBA}"/>
    <cellStyle name="Percent 2 3 4 5 3 2" xfId="60502" xr:uid="{F0E586BB-98BC-46CE-B68B-351A9AD069FB}"/>
    <cellStyle name="Percent 2 3 4 5 3 3" xfId="60503" xr:uid="{B268C396-CFE4-44CE-BB8D-52723A097EA0}"/>
    <cellStyle name="Percent 2 3 4 5 4" xfId="60504" xr:uid="{F4AFABDC-6275-4601-B03E-B5A561961CC3}"/>
    <cellStyle name="Percent 2 3 4 5 5" xfId="60505" xr:uid="{BD796EA2-648F-4835-BAE5-F69A6F70DB04}"/>
    <cellStyle name="Percent 2 3 4 6" xfId="60506" xr:uid="{E889DF74-BE43-4F9E-A4D1-1805A21D6867}"/>
    <cellStyle name="Percent 2 3 4 6 2" xfId="60507" xr:uid="{EB440C56-2703-4AEF-A36B-2540F3C9B31F}"/>
    <cellStyle name="Percent 2 3 4 6 2 2" xfId="60508" xr:uid="{3C550120-A1A8-4128-90D1-664A9FC253B6}"/>
    <cellStyle name="Percent 2 3 4 6 2 2 2" xfId="60509" xr:uid="{BED71ECA-CA4E-4D93-976C-7674F0AACB52}"/>
    <cellStyle name="Percent 2 3 4 6 2 2 3" xfId="60510" xr:uid="{90469131-B3C2-45DE-A9AC-6C4AE41F993A}"/>
    <cellStyle name="Percent 2 3 4 6 2 3" xfId="60511" xr:uid="{283681C1-2210-4752-A251-4A9D0AC2C5F0}"/>
    <cellStyle name="Percent 2 3 4 6 2 4" xfId="60512" xr:uid="{34A76F5C-FE72-4094-9ACE-C394C64463E5}"/>
    <cellStyle name="Percent 2 3 4 6 3" xfId="60513" xr:uid="{3AD91D2B-4BA9-4EED-94B1-BD56EF9E1856}"/>
    <cellStyle name="Percent 2 3 4 6 3 2" xfId="60514" xr:uid="{C61A3D42-44F9-4B60-BC78-8539139BE24B}"/>
    <cellStyle name="Percent 2 3 4 6 3 3" xfId="60515" xr:uid="{704D10DD-E85A-4F0F-99DA-0A299F4215EC}"/>
    <cellStyle name="Percent 2 3 4 6 4" xfId="60516" xr:uid="{0774CA8E-8AA2-42C8-AAE8-E23DF46A1E8E}"/>
    <cellStyle name="Percent 2 3 4 6 5" xfId="60517" xr:uid="{16FB3C2C-D232-4440-9C79-1F0D750EC273}"/>
    <cellStyle name="Percent 2 3 4 7" xfId="60518" xr:uid="{653B37E5-49E6-4B18-9BE1-5D621002FEB6}"/>
    <cellStyle name="Percent 2 3 4 7 2" xfId="60519" xr:uid="{CF6D3D9A-60E0-4361-A03D-E35123761156}"/>
    <cellStyle name="Percent 2 3 4 7 2 2" xfId="60520" xr:uid="{A6E5CFE2-C271-48AA-A185-B406924FD292}"/>
    <cellStyle name="Percent 2 3 4 7 2 2 2" xfId="60521" xr:uid="{A0A80997-A8BC-425D-800D-33009A926BB8}"/>
    <cellStyle name="Percent 2 3 4 7 2 2 3" xfId="60522" xr:uid="{0C7EB96E-2DE6-40A4-A4ED-F821D6EE39B8}"/>
    <cellStyle name="Percent 2 3 4 7 2 3" xfId="60523" xr:uid="{ED09B55C-76F5-41B0-885E-A4996560C1C8}"/>
    <cellStyle name="Percent 2 3 4 7 2 4" xfId="60524" xr:uid="{B56E690B-3A33-46C1-8578-922D25F8F542}"/>
    <cellStyle name="Percent 2 3 4 7 3" xfId="60525" xr:uid="{A0EE4B1C-B5B0-4F52-8B58-287976532539}"/>
    <cellStyle name="Percent 2 3 4 7 3 2" xfId="60526" xr:uid="{FAE20426-ABC5-44D9-A611-C61867C0C11E}"/>
    <cellStyle name="Percent 2 3 4 7 3 3" xfId="60527" xr:uid="{355845CB-2F8E-41A6-83DF-4AE838C4CA40}"/>
    <cellStyle name="Percent 2 3 4 7 4" xfId="60528" xr:uid="{4ED874BD-5CF3-4ECB-9C6B-65B6EBAC8167}"/>
    <cellStyle name="Percent 2 3 4 7 5" xfId="60529" xr:uid="{848A32FC-F4F6-498C-BCA3-1920E603B6E7}"/>
    <cellStyle name="Percent 2 3 4 8" xfId="60530" xr:uid="{2E0982A9-B6B7-456D-8A87-BF6C8FF0F43D}"/>
    <cellStyle name="Percent 2 3 4 8 2" xfId="60531" xr:uid="{20B64BB8-B4B6-41B8-AEAF-454EDE1BFB90}"/>
    <cellStyle name="Percent 2 3 4 8 2 2" xfId="60532" xr:uid="{FD47D354-AC8E-4805-B966-32181F2D459E}"/>
    <cellStyle name="Percent 2 3 4 8 2 3" xfId="60533" xr:uid="{4DBC840E-AF7F-46E3-A903-8044979A2FE7}"/>
    <cellStyle name="Percent 2 3 4 8 3" xfId="60534" xr:uid="{E0FFB375-93DC-4D51-973D-B51831F8BC49}"/>
    <cellStyle name="Percent 2 3 4 8 4" xfId="60535" xr:uid="{6AE5E972-FDF7-4A83-AB92-D268CE75FF30}"/>
    <cellStyle name="Percent 2 3 4 9" xfId="60536" xr:uid="{4D6A1D35-5158-4F2D-995C-657743BAAD3E}"/>
    <cellStyle name="Percent 2 3 4 9 2" xfId="60537" xr:uid="{38698053-39D2-4CAB-AEF3-A1558B77E929}"/>
    <cellStyle name="Percent 2 3 4 9 3" xfId="60538" xr:uid="{FA3CE8CC-4072-4715-AF2D-CC546533B4DC}"/>
    <cellStyle name="Percent 2 3 5" xfId="60539" xr:uid="{87085846-E17D-4803-BACD-F0059068CED7}"/>
    <cellStyle name="Percent 2 3 5 2" xfId="60540" xr:uid="{F103470B-8373-40DC-A001-F9257B81655B}"/>
    <cellStyle name="Percent 2 3 5 2 2" xfId="60541" xr:uid="{BFAE922D-2A74-468D-AE9C-9CB8B512E027}"/>
    <cellStyle name="Percent 2 3 5 2 2 2" xfId="60542" xr:uid="{2AD34A7D-9995-4B7A-88F6-0543F02D0FEA}"/>
    <cellStyle name="Percent 2 3 5 2 2 2 2" xfId="60543" xr:uid="{8BC735E3-DC41-4EAE-AF97-E55123711A8D}"/>
    <cellStyle name="Percent 2 3 5 2 2 2 3" xfId="60544" xr:uid="{A774E313-D020-4D97-BEA7-28CFA38B0829}"/>
    <cellStyle name="Percent 2 3 5 2 2 3" xfId="60545" xr:uid="{37017EE2-3DC4-4417-A72F-565C4DF60606}"/>
    <cellStyle name="Percent 2 3 5 2 2 4" xfId="60546" xr:uid="{C0EDB277-C70C-4B88-B815-0CF6AF025506}"/>
    <cellStyle name="Percent 2 3 5 2 3" xfId="60547" xr:uid="{CC9BAEDF-CD48-4D62-BBB4-484920197D2E}"/>
    <cellStyle name="Percent 2 3 5 2 3 2" xfId="60548" xr:uid="{C9A42222-EF85-4C8B-8B1B-BC4F429F22B7}"/>
    <cellStyle name="Percent 2 3 5 2 3 3" xfId="60549" xr:uid="{F975EA59-5D8C-407C-93F1-C5ACC8F4D744}"/>
    <cellStyle name="Percent 2 3 5 2 4" xfId="60550" xr:uid="{2D7F694B-5A6A-4E68-9CA0-27A403483C81}"/>
    <cellStyle name="Percent 2 3 5 2 5" xfId="60551" xr:uid="{8310A46E-5081-4A2B-9431-F4340D56F74C}"/>
    <cellStyle name="Percent 2 3 5 3" xfId="60552" xr:uid="{C7EFBCCF-2578-46B4-AA12-E0531532702A}"/>
    <cellStyle name="Percent 2 3 5 3 2" xfId="60553" xr:uid="{E6021BCD-DA8C-4D28-BB19-0FA45AECECF6}"/>
    <cellStyle name="Percent 2 3 5 3 2 2" xfId="60554" xr:uid="{96269D8E-4C16-4CAD-BF01-5056251F04A5}"/>
    <cellStyle name="Percent 2 3 5 3 2 2 2" xfId="60555" xr:uid="{CD9B1787-4C35-45EB-BD3E-3F5602F24900}"/>
    <cellStyle name="Percent 2 3 5 3 2 2 3" xfId="60556" xr:uid="{DC0AB0CB-38E1-4579-9E1B-91F6539B75F7}"/>
    <cellStyle name="Percent 2 3 5 3 2 3" xfId="60557" xr:uid="{E2D91E31-37DC-489C-85B1-EB11A6CA01B9}"/>
    <cellStyle name="Percent 2 3 5 3 2 4" xfId="60558" xr:uid="{A0CEAE7A-B27E-4D17-95F7-D2FB79274680}"/>
    <cellStyle name="Percent 2 3 5 3 3" xfId="60559" xr:uid="{EE82CD3C-E1DE-400C-A750-0B3850699656}"/>
    <cellStyle name="Percent 2 3 5 3 3 2" xfId="60560" xr:uid="{0FF732B2-C714-40A7-847A-204AD265AE78}"/>
    <cellStyle name="Percent 2 3 5 3 3 3" xfId="60561" xr:uid="{05477668-A8FE-4981-A1CC-C37FB88F42FD}"/>
    <cellStyle name="Percent 2 3 5 3 4" xfId="60562" xr:uid="{D46DD6C9-CE65-46EC-8975-9EBEC486ABDE}"/>
    <cellStyle name="Percent 2 3 5 3 5" xfId="60563" xr:uid="{B69782CB-552F-426C-B35B-50040C38FDD6}"/>
    <cellStyle name="Percent 2 3 5 4" xfId="60564" xr:uid="{55AF5C83-3E34-46D7-A2D2-629F4EA4A375}"/>
    <cellStyle name="Percent 2 3 5 4 2" xfId="60565" xr:uid="{CF68BFE2-A622-4605-A97B-03735A06CAA3}"/>
    <cellStyle name="Percent 2 3 5 4 2 2" xfId="60566" xr:uid="{4396F330-906B-49C7-BF82-213EBD87E037}"/>
    <cellStyle name="Percent 2 3 5 4 2 3" xfId="60567" xr:uid="{1E8F4BD7-059E-4CC5-BDEF-BF1008D0B6B6}"/>
    <cellStyle name="Percent 2 3 5 4 3" xfId="60568" xr:uid="{90E0E1C1-4D4F-4CEF-982E-88B3DF06D419}"/>
    <cellStyle name="Percent 2 3 5 4 4" xfId="60569" xr:uid="{79BCC542-ADBC-4BA9-B9AC-E07F12D5B9E5}"/>
    <cellStyle name="Percent 2 3 5 5" xfId="60570" xr:uid="{22EFD1EC-1593-4491-AEA7-56549B13C3C6}"/>
    <cellStyle name="Percent 2 3 5 5 2" xfId="60571" xr:uid="{ED48B468-DCC0-47B8-89D2-D78366B4056F}"/>
    <cellStyle name="Percent 2 3 5 5 3" xfId="60572" xr:uid="{D84AC200-5F62-4856-9E55-6FBA9F3A5D87}"/>
    <cellStyle name="Percent 2 3 5 6" xfId="60573" xr:uid="{4B7BD606-38EF-40F8-A147-238B0D4BB5D6}"/>
    <cellStyle name="Percent 2 3 5 7" xfId="60574" xr:uid="{1DE67C42-607F-4497-8BE4-82EAADA75551}"/>
    <cellStyle name="Percent 2 3 6" xfId="60575" xr:uid="{82CA801D-6D3D-49E2-BD93-6AF486E21D5F}"/>
    <cellStyle name="Percent 2 3 6 2" xfId="60576" xr:uid="{C058425D-EAA7-4A22-B7A8-F85FABD6E551}"/>
    <cellStyle name="Percent 2 3 6 2 2" xfId="60577" xr:uid="{5C99E686-3CA9-43B4-A0BC-1C05EEDBB788}"/>
    <cellStyle name="Percent 2 3 6 2 2 2" xfId="60578" xr:uid="{171282E3-2E70-4408-9397-4E1D982D4842}"/>
    <cellStyle name="Percent 2 3 6 2 2 3" xfId="60579" xr:uid="{5ACC1110-D128-430F-86F9-3B192ABA6068}"/>
    <cellStyle name="Percent 2 3 6 2 3" xfId="60580" xr:uid="{B890EC4D-1597-4F8B-BA1B-652670DD2DBF}"/>
    <cellStyle name="Percent 2 3 6 2 4" xfId="60581" xr:uid="{45E0BF57-FB4E-4C7D-A52C-4967892E7A18}"/>
    <cellStyle name="Percent 2 3 6 3" xfId="60582" xr:uid="{E1715464-6D3A-4CE1-AC65-9747B36C99E2}"/>
    <cellStyle name="Percent 2 3 6 3 2" xfId="60583" xr:uid="{80417765-B83C-42F1-B750-CD763868F738}"/>
    <cellStyle name="Percent 2 3 6 3 3" xfId="60584" xr:uid="{839DFEB0-ACC3-49D6-A24F-D2B15DD1F2D0}"/>
    <cellStyle name="Percent 2 3 6 4" xfId="60585" xr:uid="{28673FBB-7E7F-454B-90B3-670D55418A0C}"/>
    <cellStyle name="Percent 2 3 6 5" xfId="60586" xr:uid="{4FC2E234-5A1C-4FAD-A87C-96D53FABDC9E}"/>
    <cellStyle name="Percent 2 3 7" xfId="60587" xr:uid="{5CA71BCF-B3A8-4AF9-9E2C-C57C39CBBE36}"/>
    <cellStyle name="Percent 2 3 7 2" xfId="60588" xr:uid="{C747C645-B1D8-467C-9B04-31EE21CA871F}"/>
    <cellStyle name="Percent 2 3 7 2 2" xfId="60589" xr:uid="{EF837A11-EB21-4EED-B30E-3C05DEF22AC3}"/>
    <cellStyle name="Percent 2 3 7 2 2 2" xfId="60590" xr:uid="{02287F0A-06BB-49A1-A59E-F20FF152941D}"/>
    <cellStyle name="Percent 2 3 7 2 2 3" xfId="60591" xr:uid="{85292B74-47DF-4267-90C7-91AE4D49F2BC}"/>
    <cellStyle name="Percent 2 3 7 2 3" xfId="60592" xr:uid="{2C678FA6-CB11-48B3-8853-B4C42B929DA4}"/>
    <cellStyle name="Percent 2 3 7 2 4" xfId="60593" xr:uid="{41E25B0A-751C-4B03-8E4A-D380E2892DAF}"/>
    <cellStyle name="Percent 2 3 7 3" xfId="60594" xr:uid="{265BBDEF-F28C-4C03-9246-2D0EDE99970E}"/>
    <cellStyle name="Percent 2 3 7 3 2" xfId="60595" xr:uid="{E83E76F8-BEA4-47B0-B092-C4BEFD1D8789}"/>
    <cellStyle name="Percent 2 3 7 3 3" xfId="60596" xr:uid="{BFCEDFA2-C5EF-4E92-85E5-602DEA05179F}"/>
    <cellStyle name="Percent 2 3 7 4" xfId="60597" xr:uid="{3AFDA27E-8091-4C43-945B-E8E3CB42AF95}"/>
    <cellStyle name="Percent 2 3 7 5" xfId="60598" xr:uid="{572ACB0A-1731-4149-BF5B-6C5C17C130E5}"/>
    <cellStyle name="Percent 2 3 8" xfId="60599" xr:uid="{A12BF2E1-9E85-4774-9355-668F51A9D196}"/>
    <cellStyle name="Percent 2 3 8 2" xfId="60600" xr:uid="{00190417-DA47-49B7-AEED-9BBF4A8ABC13}"/>
    <cellStyle name="Percent 2 3 8 2 2" xfId="60601" xr:uid="{070797D5-D0E9-4CB7-838C-B15982974ED4}"/>
    <cellStyle name="Percent 2 3 8 2 2 2" xfId="60602" xr:uid="{6690E997-9227-4D86-9C25-BEE453ECE3E4}"/>
    <cellStyle name="Percent 2 3 8 2 2 3" xfId="60603" xr:uid="{CB3E84DD-B1EA-457A-A9DE-DDAE68A58CF2}"/>
    <cellStyle name="Percent 2 3 8 2 3" xfId="60604" xr:uid="{B023223C-5905-4CDE-94DD-3EF4CF8BDE91}"/>
    <cellStyle name="Percent 2 3 8 2 4" xfId="60605" xr:uid="{C2EF77FA-0B73-42B7-BE05-2193103F3213}"/>
    <cellStyle name="Percent 2 3 8 3" xfId="60606" xr:uid="{3EDE7CD4-1A46-4EAA-9413-4BAB5ACD4790}"/>
    <cellStyle name="Percent 2 3 8 3 2" xfId="60607" xr:uid="{C5F384D2-FC74-45F5-A1B5-0A2BEEB2FB09}"/>
    <cellStyle name="Percent 2 3 8 3 3" xfId="60608" xr:uid="{206B7ECC-950D-41BE-8CAC-FC4D7846B9BB}"/>
    <cellStyle name="Percent 2 3 8 4" xfId="60609" xr:uid="{BA56A042-6398-46A0-BD53-D4221BA33E65}"/>
    <cellStyle name="Percent 2 3 8 5" xfId="60610" xr:uid="{C32234E9-A8E2-4A5B-8B68-70913A75FAA6}"/>
    <cellStyle name="Percent 2 3 9" xfId="60611" xr:uid="{68E08641-053E-4D9F-B8FD-8C051E76DB89}"/>
    <cellStyle name="Percent 2 3 9 2" xfId="60612" xr:uid="{FB9325B9-978A-470A-A3DD-CF37EC98E10F}"/>
    <cellStyle name="Percent 2 3 9 2 2" xfId="60613" xr:uid="{DC8D695E-385F-4257-996C-7EF79BB12FF1}"/>
    <cellStyle name="Percent 2 3 9 2 2 2" xfId="60614" xr:uid="{77446AA5-AD81-4CE7-BC04-BA33D063B664}"/>
    <cellStyle name="Percent 2 3 9 2 2 3" xfId="60615" xr:uid="{396D2CCE-4DA2-405D-83E5-5C434F5E1711}"/>
    <cellStyle name="Percent 2 3 9 2 3" xfId="60616" xr:uid="{9FCAE831-F284-4E94-BC2A-4F79B694B63A}"/>
    <cellStyle name="Percent 2 3 9 2 4" xfId="60617" xr:uid="{BE5B1415-E3F6-40BA-A0A5-88F5C9F1BBD1}"/>
    <cellStyle name="Percent 2 3 9 3" xfId="60618" xr:uid="{EA5D98EA-C99B-41B7-A807-CA8F85A02915}"/>
    <cellStyle name="Percent 2 3 9 3 2" xfId="60619" xr:uid="{E678FC10-9166-4390-91E0-2E68690B641E}"/>
    <cellStyle name="Percent 2 3 9 3 3" xfId="60620" xr:uid="{6AB4B4C5-B983-4553-B097-8A40F61C2B14}"/>
    <cellStyle name="Percent 2 3 9 4" xfId="60621" xr:uid="{1B0DD3D1-9002-4D2F-A2BB-EF86F801AEC7}"/>
    <cellStyle name="Percent 2 3 9 5" xfId="60622" xr:uid="{45283AEF-BA47-40CC-A75B-2A02DBAAB916}"/>
    <cellStyle name="Percent 2 30" xfId="3240" xr:uid="{B719025F-320A-4BE9-957D-B4BB1D3DC90F}"/>
    <cellStyle name="Percent 2 31" xfId="3241" xr:uid="{5A0FA930-C9B1-45DE-AD74-288ACA6DAA66}"/>
    <cellStyle name="Percent 2 32" xfId="3242" xr:uid="{1EF1A2B6-EF0B-4190-AF97-12C3CDFF91F4}"/>
    <cellStyle name="Percent 2 33" xfId="3243" xr:uid="{A3C13463-B6F9-41DB-8034-28700E60A4FB}"/>
    <cellStyle name="Percent 2 34" xfId="3244" xr:uid="{0CBF4461-D153-4EE9-98BD-A49614C31746}"/>
    <cellStyle name="Percent 2 35" xfId="3245" xr:uid="{58BFC72C-EBAC-4423-816A-30C9DD7BCE4D}"/>
    <cellStyle name="Percent 2 4" xfId="3246" xr:uid="{6292FF18-2AF8-4C48-90EB-6B0B68C82535}"/>
    <cellStyle name="Percent 2 4 10" xfId="60623" xr:uid="{A1CA95C0-3BAA-4EA7-A88A-06B59625F03D}"/>
    <cellStyle name="Percent 2 4 10 2" xfId="60624" xr:uid="{9F901248-4CD0-4BC1-AE94-AE086D64B276}"/>
    <cellStyle name="Percent 2 4 10 2 2" xfId="60625" xr:uid="{5205F9F6-E928-426A-9B04-D6E8B2F29AC6}"/>
    <cellStyle name="Percent 2 4 10 2 3" xfId="60626" xr:uid="{8E086A07-141A-4A09-9089-B74EF6B88DBF}"/>
    <cellStyle name="Percent 2 4 10 3" xfId="60627" xr:uid="{7AA1BB7D-91E1-4C90-92DA-900523B2410D}"/>
    <cellStyle name="Percent 2 4 10 4" xfId="60628" xr:uid="{41A14C30-23FD-49BD-B2FD-BFAAE15EA455}"/>
    <cellStyle name="Percent 2 4 11" xfId="60629" xr:uid="{0D7C386A-1D86-4D58-AFCC-D65DC698B735}"/>
    <cellStyle name="Percent 2 4 11 2" xfId="60630" xr:uid="{A70E191F-2555-4CD1-8DA3-7917AC684095}"/>
    <cellStyle name="Percent 2 4 11 3" xfId="60631" xr:uid="{34D86A80-4703-435D-A43C-FD7064D2AE79}"/>
    <cellStyle name="Percent 2 4 12" xfId="60632" xr:uid="{1E95EA3A-A157-4EBD-9905-A0FE572C431C}"/>
    <cellStyle name="Percent 2 4 13" xfId="60633" xr:uid="{B5787FD0-7848-4496-BA3F-64C26E353247}"/>
    <cellStyle name="Percent 2 4 2" xfId="3247" xr:uid="{0BF969E2-43BC-430F-AA86-8C2850F95845}"/>
    <cellStyle name="Percent 2 4 2 10" xfId="60634" xr:uid="{90E94411-A2ED-4049-B739-4D313EAED403}"/>
    <cellStyle name="Percent 2 4 2 2" xfId="60635" xr:uid="{4A28F5ED-10E8-4599-9F63-F521B8195774}"/>
    <cellStyle name="Percent 2 4 2 2 2" xfId="60636" xr:uid="{4687043F-BDDD-40F6-8D40-8A58B286F20A}"/>
    <cellStyle name="Percent 2 4 2 2 2 2" xfId="60637" xr:uid="{28E5366F-32E5-4441-B92F-6DB26C89FCB7}"/>
    <cellStyle name="Percent 2 4 2 2 2 2 2" xfId="60638" xr:uid="{94C41A98-FD64-465A-BD0D-E6A5DABD3901}"/>
    <cellStyle name="Percent 2 4 2 2 2 2 2 2" xfId="60639" xr:uid="{180018B2-2A27-4164-B1CD-F473AE082CF5}"/>
    <cellStyle name="Percent 2 4 2 2 2 2 2 3" xfId="60640" xr:uid="{12AC730E-BEDF-4B38-AC17-48586E06D523}"/>
    <cellStyle name="Percent 2 4 2 2 2 2 3" xfId="60641" xr:uid="{88494FD8-B207-40E8-AB53-B797C3237C41}"/>
    <cellStyle name="Percent 2 4 2 2 2 2 4" xfId="60642" xr:uid="{6C88E92E-1A4A-43CB-B1FB-E593C88FB1B4}"/>
    <cellStyle name="Percent 2 4 2 2 2 3" xfId="60643" xr:uid="{7BEC6017-5609-448D-997F-F9C18E3DC7B1}"/>
    <cellStyle name="Percent 2 4 2 2 2 3 2" xfId="60644" xr:uid="{6C60F202-326C-4A8F-95B9-15727B11C417}"/>
    <cellStyle name="Percent 2 4 2 2 2 3 3" xfId="60645" xr:uid="{8664F5C3-EFC3-4D3E-938C-3DBF4EB20290}"/>
    <cellStyle name="Percent 2 4 2 2 2 4" xfId="60646" xr:uid="{1F70C582-F4E9-48D4-B0C0-630F3F1B9911}"/>
    <cellStyle name="Percent 2 4 2 2 2 5" xfId="60647" xr:uid="{45D1AA3A-6F0C-421C-A93B-39840F77C330}"/>
    <cellStyle name="Percent 2 4 2 2 3" xfId="60648" xr:uid="{C5D9974A-E0B7-438C-8695-75F35F6E352C}"/>
    <cellStyle name="Percent 2 4 2 2 3 2" xfId="60649" xr:uid="{4B33E900-C07D-43AB-8861-9292F8F42953}"/>
    <cellStyle name="Percent 2 4 2 2 3 2 2" xfId="60650" xr:uid="{3B2ADF04-1648-4FF3-B138-20121E65C94F}"/>
    <cellStyle name="Percent 2 4 2 2 3 2 2 2" xfId="60651" xr:uid="{2DB40A9D-8DD2-408D-B2A9-BA6A60E42551}"/>
    <cellStyle name="Percent 2 4 2 2 3 2 2 3" xfId="60652" xr:uid="{751F54B1-2DAA-44A6-BE31-2D6B51312DD8}"/>
    <cellStyle name="Percent 2 4 2 2 3 2 3" xfId="60653" xr:uid="{2D73F582-8775-412A-A424-DE37F76F7AA2}"/>
    <cellStyle name="Percent 2 4 2 2 3 2 4" xfId="60654" xr:uid="{56AF12AD-B436-4212-8B73-70BD5C40DB14}"/>
    <cellStyle name="Percent 2 4 2 2 3 3" xfId="60655" xr:uid="{9E80B969-BEBC-47F4-8C36-44A91E8ACE9B}"/>
    <cellStyle name="Percent 2 4 2 2 3 3 2" xfId="60656" xr:uid="{5769243C-297E-4C48-8F72-2E90990E0F42}"/>
    <cellStyle name="Percent 2 4 2 2 3 3 3" xfId="60657" xr:uid="{47EF0A35-B4CB-4A1D-8EA7-82981AA09CA5}"/>
    <cellStyle name="Percent 2 4 2 2 3 4" xfId="60658" xr:uid="{223C22CC-F3F0-4E5F-9FE0-F5C8698221C2}"/>
    <cellStyle name="Percent 2 4 2 2 3 5" xfId="60659" xr:uid="{F5FA2E38-B631-42CA-B3D3-61772975955A}"/>
    <cellStyle name="Percent 2 4 2 2 4" xfId="60660" xr:uid="{4AE84ABA-5715-45FE-9C1B-6B25CE59CEC6}"/>
    <cellStyle name="Percent 2 4 2 2 4 2" xfId="60661" xr:uid="{EFFD8008-8D5E-4F68-B146-DBE4AD4D7D03}"/>
    <cellStyle name="Percent 2 4 2 2 4 2 2" xfId="60662" xr:uid="{6402F467-E021-4860-9E31-CBAC7B0539CE}"/>
    <cellStyle name="Percent 2 4 2 2 4 2 2 2" xfId="60663" xr:uid="{42367A6A-D1D0-4A4F-BE79-714BE8137AEF}"/>
    <cellStyle name="Percent 2 4 2 2 4 2 2 3" xfId="60664" xr:uid="{D283F3ED-6C18-45FE-91C2-3EFB7221B554}"/>
    <cellStyle name="Percent 2 4 2 2 4 2 3" xfId="60665" xr:uid="{905C6C67-CDDB-4C04-B2CE-CBC0C8F06F32}"/>
    <cellStyle name="Percent 2 4 2 2 4 2 4" xfId="60666" xr:uid="{CA7BA2C3-3B66-428D-B7E5-DA7BCE493B6E}"/>
    <cellStyle name="Percent 2 4 2 2 4 3" xfId="60667" xr:uid="{78D37428-C9F6-4AE8-B404-C83402DFE87B}"/>
    <cellStyle name="Percent 2 4 2 2 4 3 2" xfId="60668" xr:uid="{C122F636-CD22-4EA6-B05C-44807C56644A}"/>
    <cellStyle name="Percent 2 4 2 2 4 3 3" xfId="60669" xr:uid="{C13182ED-D943-4596-ACF2-7D20C5C14F0C}"/>
    <cellStyle name="Percent 2 4 2 2 4 4" xfId="60670" xr:uid="{BDF28C3E-98D1-4AA4-8D9D-AB7F538FADF8}"/>
    <cellStyle name="Percent 2 4 2 2 4 5" xfId="60671" xr:uid="{0BD44089-1EA6-4FF6-8363-6AE494B12286}"/>
    <cellStyle name="Percent 2 4 2 2 5" xfId="60672" xr:uid="{532C44E7-E4DA-4CB6-876D-9785EC087F89}"/>
    <cellStyle name="Percent 2 4 2 2 5 2" xfId="60673" xr:uid="{B6F9CA84-3624-489F-B028-4D0E8775C934}"/>
    <cellStyle name="Percent 2 4 2 2 5 2 2" xfId="60674" xr:uid="{4E7975DA-26C6-4420-AD98-1D0995F19694}"/>
    <cellStyle name="Percent 2 4 2 2 5 2 2 2" xfId="60675" xr:uid="{CB6C63AC-4AE1-4CC0-B558-49E306F5ED5E}"/>
    <cellStyle name="Percent 2 4 2 2 5 2 2 3" xfId="60676" xr:uid="{C69612DE-51F3-4E65-8BC8-5BEF384948B7}"/>
    <cellStyle name="Percent 2 4 2 2 5 2 3" xfId="60677" xr:uid="{9C6E2108-6A83-4627-9970-023CD19E15B5}"/>
    <cellStyle name="Percent 2 4 2 2 5 2 4" xfId="60678" xr:uid="{3E82407F-241A-485B-B204-4F6032F03FC0}"/>
    <cellStyle name="Percent 2 4 2 2 5 3" xfId="60679" xr:uid="{A8A5500C-B6BA-43AA-84F7-7809BB1AE406}"/>
    <cellStyle name="Percent 2 4 2 2 5 3 2" xfId="60680" xr:uid="{0D43F98A-A07F-429F-B6A3-1397937A1E66}"/>
    <cellStyle name="Percent 2 4 2 2 5 3 3" xfId="60681" xr:uid="{FA3E8786-5CC4-4815-AE6C-C52AD848F157}"/>
    <cellStyle name="Percent 2 4 2 2 5 4" xfId="60682" xr:uid="{EC39951A-BEA3-4BA6-9952-E08AA1D26DF0}"/>
    <cellStyle name="Percent 2 4 2 2 5 5" xfId="60683" xr:uid="{D45EC153-85E0-45B1-9612-1E290A7B19C9}"/>
    <cellStyle name="Percent 2 4 2 2 6" xfId="60684" xr:uid="{D5DFA526-2569-4B5C-8758-A5BD3B9B998B}"/>
    <cellStyle name="Percent 2 4 2 2 6 2" xfId="60685" xr:uid="{E5AA1C6B-BF62-4DC8-81F2-A56C88C42E91}"/>
    <cellStyle name="Percent 2 4 2 2 6 2 2" xfId="60686" xr:uid="{398A8048-CC8B-4B57-A460-62845CF26656}"/>
    <cellStyle name="Percent 2 4 2 2 6 2 3" xfId="60687" xr:uid="{0C4B6EA5-9948-4043-9C29-5ED46FBCF04C}"/>
    <cellStyle name="Percent 2 4 2 2 6 3" xfId="60688" xr:uid="{6FBFDF61-764B-428E-8D78-69F454297733}"/>
    <cellStyle name="Percent 2 4 2 2 6 4" xfId="60689" xr:uid="{6745FC31-533C-420E-B30C-C5C3930C8AAB}"/>
    <cellStyle name="Percent 2 4 2 2 7" xfId="60690" xr:uid="{6161F64F-E5BA-4A10-A389-698EF5C736A5}"/>
    <cellStyle name="Percent 2 4 2 2 7 2" xfId="60691" xr:uid="{408B14CE-8D39-45A7-AD57-0EAFFF09258F}"/>
    <cellStyle name="Percent 2 4 2 2 7 3" xfId="60692" xr:uid="{6651A516-B549-48D1-9D2C-E6743B283451}"/>
    <cellStyle name="Percent 2 4 2 2 8" xfId="60693" xr:uid="{84AF1546-A6F9-48E5-BAC2-6C6C078377A6}"/>
    <cellStyle name="Percent 2 4 2 2 9" xfId="60694" xr:uid="{E66ABC7B-0DBA-4CA5-9FF6-53283B25EE90}"/>
    <cellStyle name="Percent 2 4 2 3" xfId="60695" xr:uid="{F5E46970-D366-491E-8E28-C0395CA0A39E}"/>
    <cellStyle name="Percent 2 4 2 3 2" xfId="60696" xr:uid="{ABEB8665-1159-4F8F-A1DE-02B2FD89460D}"/>
    <cellStyle name="Percent 2 4 2 3 2 2" xfId="60697" xr:uid="{4E0A7A4C-CD14-4008-9C49-F6BD78BDD806}"/>
    <cellStyle name="Percent 2 4 2 3 2 2 2" xfId="60698" xr:uid="{ADCEA675-EF75-4897-87AA-D834FC7730C3}"/>
    <cellStyle name="Percent 2 4 2 3 2 2 3" xfId="60699" xr:uid="{2CB0D167-64FB-4D59-A330-9765A070DC2D}"/>
    <cellStyle name="Percent 2 4 2 3 2 3" xfId="60700" xr:uid="{FB110EEC-5B22-4C1B-BF88-B377590A9671}"/>
    <cellStyle name="Percent 2 4 2 3 2 4" xfId="60701" xr:uid="{77B10935-BE55-42EF-98BE-644C1746199A}"/>
    <cellStyle name="Percent 2 4 2 3 3" xfId="60702" xr:uid="{EF957078-0299-4955-BC08-7607335FD37C}"/>
    <cellStyle name="Percent 2 4 2 3 3 2" xfId="60703" xr:uid="{0807E404-BCD6-496E-A09E-9FA8794F42A3}"/>
    <cellStyle name="Percent 2 4 2 3 3 3" xfId="60704" xr:uid="{C0C0C30B-97EF-4BE7-984A-2A20AD8DE73C}"/>
    <cellStyle name="Percent 2 4 2 3 4" xfId="60705" xr:uid="{EBC0107C-1A40-4735-A585-3999BB87DF1A}"/>
    <cellStyle name="Percent 2 4 2 3 5" xfId="60706" xr:uid="{3656E92A-6717-4913-8493-6548E367371F}"/>
    <cellStyle name="Percent 2 4 2 4" xfId="60707" xr:uid="{B0B436F9-8163-4CFA-A183-CACBDDF27680}"/>
    <cellStyle name="Percent 2 4 2 4 2" xfId="60708" xr:uid="{C219C851-04B7-4174-9068-9E6A2C968048}"/>
    <cellStyle name="Percent 2 4 2 4 2 2" xfId="60709" xr:uid="{30D141D1-A857-4CCC-AF1E-00F4A0D3CB91}"/>
    <cellStyle name="Percent 2 4 2 4 2 2 2" xfId="60710" xr:uid="{61B123DE-3FF4-46E2-B6BB-FB6C34616572}"/>
    <cellStyle name="Percent 2 4 2 4 2 2 3" xfId="60711" xr:uid="{33405A44-1D30-44B2-923C-CAC87B792782}"/>
    <cellStyle name="Percent 2 4 2 4 2 3" xfId="60712" xr:uid="{197071A8-207E-4B85-88C1-B8681212869B}"/>
    <cellStyle name="Percent 2 4 2 4 2 4" xfId="60713" xr:uid="{5342104C-2595-4F84-A54C-B24F1FCAEE2F}"/>
    <cellStyle name="Percent 2 4 2 4 3" xfId="60714" xr:uid="{8F56F532-BE7F-4D35-AEF6-A954B401903D}"/>
    <cellStyle name="Percent 2 4 2 4 3 2" xfId="60715" xr:uid="{27CE163A-5C0C-4470-A889-90BC4D56B21E}"/>
    <cellStyle name="Percent 2 4 2 4 3 3" xfId="60716" xr:uid="{01376CF1-6D59-4B50-A1FA-30CB8705C597}"/>
    <cellStyle name="Percent 2 4 2 4 4" xfId="60717" xr:uid="{7A74436D-1EEF-41A8-BB5F-1784D647E7AB}"/>
    <cellStyle name="Percent 2 4 2 4 5" xfId="60718" xr:uid="{352E8B43-3216-4451-9B06-67C5134D8F1A}"/>
    <cellStyle name="Percent 2 4 2 5" xfId="60719" xr:uid="{E6CDAB71-8745-413F-9987-03BBBD34BF4A}"/>
    <cellStyle name="Percent 2 4 2 5 2" xfId="60720" xr:uid="{E08B4F5A-E470-4405-900E-4323D6119574}"/>
    <cellStyle name="Percent 2 4 2 5 2 2" xfId="60721" xr:uid="{753DF91A-4B00-4D7F-91A5-908AAFD7386C}"/>
    <cellStyle name="Percent 2 4 2 5 2 2 2" xfId="60722" xr:uid="{799B32EF-AA14-49C2-BE8F-C7048A30D4B0}"/>
    <cellStyle name="Percent 2 4 2 5 2 2 3" xfId="60723" xr:uid="{F699B7A3-D815-494D-ABDF-2F352D86DFDA}"/>
    <cellStyle name="Percent 2 4 2 5 2 3" xfId="60724" xr:uid="{3B4E1B53-C9E2-4F7F-AA23-58080540DD55}"/>
    <cellStyle name="Percent 2 4 2 5 2 4" xfId="60725" xr:uid="{4F702E51-F078-44AC-B7ED-DF64A878342D}"/>
    <cellStyle name="Percent 2 4 2 5 3" xfId="60726" xr:uid="{97676767-914E-4A9F-B4DB-7A19A8056D2B}"/>
    <cellStyle name="Percent 2 4 2 5 3 2" xfId="60727" xr:uid="{F22B791C-7672-4CAF-8CD1-8690110AB41D}"/>
    <cellStyle name="Percent 2 4 2 5 3 3" xfId="60728" xr:uid="{081D3F5F-7455-4B83-BF57-655F132CDE36}"/>
    <cellStyle name="Percent 2 4 2 5 4" xfId="60729" xr:uid="{1E5452EF-8D09-48F1-94DB-5B4969906405}"/>
    <cellStyle name="Percent 2 4 2 5 5" xfId="60730" xr:uid="{38CB175B-C73C-4E7F-BF88-253E2D8DACE0}"/>
    <cellStyle name="Percent 2 4 2 6" xfId="60731" xr:uid="{DD512E0D-F857-472C-9333-2D1321BCB729}"/>
    <cellStyle name="Percent 2 4 2 6 2" xfId="60732" xr:uid="{7127E5B7-9966-4B9D-829C-99E49E2C5CC9}"/>
    <cellStyle name="Percent 2 4 2 6 2 2" xfId="60733" xr:uid="{533FEBD0-79EC-460B-916C-13C1B61CDF83}"/>
    <cellStyle name="Percent 2 4 2 6 2 2 2" xfId="60734" xr:uid="{98E5A6E2-444A-4A9E-A0C3-3C140AE7DD1D}"/>
    <cellStyle name="Percent 2 4 2 6 2 2 3" xfId="60735" xr:uid="{A4CE91CA-A369-4383-9C80-DE09461B5295}"/>
    <cellStyle name="Percent 2 4 2 6 2 3" xfId="60736" xr:uid="{0A5F6170-03B9-4DFB-8187-2F12369085FF}"/>
    <cellStyle name="Percent 2 4 2 6 2 4" xfId="60737" xr:uid="{77DA9E3D-3EFE-489E-8E3A-6254FEF9301D}"/>
    <cellStyle name="Percent 2 4 2 6 3" xfId="60738" xr:uid="{172F2372-A18B-4A39-88A3-18C508950D95}"/>
    <cellStyle name="Percent 2 4 2 6 3 2" xfId="60739" xr:uid="{DAA99A48-38C4-4A6E-8D5E-78AC69E5FB35}"/>
    <cellStyle name="Percent 2 4 2 6 3 3" xfId="60740" xr:uid="{6D75AF3D-837A-4EE6-9B2B-C18B7D150068}"/>
    <cellStyle name="Percent 2 4 2 6 4" xfId="60741" xr:uid="{E710394E-E2C2-4CB6-B459-C165ADB75B46}"/>
    <cellStyle name="Percent 2 4 2 6 5" xfId="60742" xr:uid="{3EBEE3E6-2CE3-4FC1-B090-38E45911C98B}"/>
    <cellStyle name="Percent 2 4 2 7" xfId="60743" xr:uid="{DABA6830-8570-4428-A733-0B8273C0256A}"/>
    <cellStyle name="Percent 2 4 2 7 2" xfId="60744" xr:uid="{2C7B89C9-A794-40F9-AC93-A588CA893B53}"/>
    <cellStyle name="Percent 2 4 2 7 2 2" xfId="60745" xr:uid="{C2281839-6545-472D-A41B-BA1D9E8C146F}"/>
    <cellStyle name="Percent 2 4 2 7 2 3" xfId="60746" xr:uid="{A5570D18-0448-437E-9A4E-8061342EA119}"/>
    <cellStyle name="Percent 2 4 2 7 3" xfId="60747" xr:uid="{D570B2AA-5C55-47E5-A738-5261801E854D}"/>
    <cellStyle name="Percent 2 4 2 7 4" xfId="60748" xr:uid="{5CDD2FAB-CA33-4159-8DE6-758C8DFAA162}"/>
    <cellStyle name="Percent 2 4 2 8" xfId="60749" xr:uid="{92198499-1306-4E10-932A-DFC3D7DC575C}"/>
    <cellStyle name="Percent 2 4 2 8 2" xfId="60750" xr:uid="{FB2322BD-3C01-46E3-A951-A38D4E830B19}"/>
    <cellStyle name="Percent 2 4 2 8 3" xfId="60751" xr:uid="{430255B9-B7C6-4C32-A97C-6F3365DEDE7E}"/>
    <cellStyle name="Percent 2 4 2 9" xfId="60752" xr:uid="{2CD586E4-9D22-49A1-8E43-29B848920781}"/>
    <cellStyle name="Percent 2 4 3" xfId="60753" xr:uid="{D6332463-37B7-4697-98F4-B848DDADCCB3}"/>
    <cellStyle name="Percent 2 4 3 10" xfId="60754" xr:uid="{C7CBFE69-DD96-4BF1-ABAB-A19F113C4113}"/>
    <cellStyle name="Percent 2 4 3 2" xfId="60755" xr:uid="{03A466C8-E45A-47A6-8055-2434EB37CE07}"/>
    <cellStyle name="Percent 2 4 3 2 2" xfId="60756" xr:uid="{826F80D9-4B11-4284-9495-00C42A17D45C}"/>
    <cellStyle name="Percent 2 4 3 2 2 2" xfId="60757" xr:uid="{B2A44AB5-607D-4CFF-962F-223C191848C0}"/>
    <cellStyle name="Percent 2 4 3 2 2 2 2" xfId="60758" xr:uid="{85721DF4-E9CB-45D2-A08E-8F4A894214B8}"/>
    <cellStyle name="Percent 2 4 3 2 2 2 2 2" xfId="60759" xr:uid="{FD507434-3FB5-4712-B907-79DAF07D3D9B}"/>
    <cellStyle name="Percent 2 4 3 2 2 2 2 3" xfId="60760" xr:uid="{189735F7-CC1E-4852-95B3-8DC821665791}"/>
    <cellStyle name="Percent 2 4 3 2 2 2 3" xfId="60761" xr:uid="{E035E896-EC2C-4475-B71E-46AACDC5D080}"/>
    <cellStyle name="Percent 2 4 3 2 2 2 4" xfId="60762" xr:uid="{379FFD6A-2EF3-4BFE-B978-2F1538BB4D7A}"/>
    <cellStyle name="Percent 2 4 3 2 2 3" xfId="60763" xr:uid="{C401A829-159D-4D10-9D29-F01F52919E9A}"/>
    <cellStyle name="Percent 2 4 3 2 2 3 2" xfId="60764" xr:uid="{9B38F9BC-26DC-4EB3-91A3-16490196953D}"/>
    <cellStyle name="Percent 2 4 3 2 2 3 3" xfId="60765" xr:uid="{C42110F5-FB8D-46DA-8286-B89921953704}"/>
    <cellStyle name="Percent 2 4 3 2 2 4" xfId="60766" xr:uid="{794321B2-E121-4014-A3F8-8F77CB38626E}"/>
    <cellStyle name="Percent 2 4 3 2 2 5" xfId="60767" xr:uid="{0B7FA101-0ABC-4E08-A08F-611473FD9937}"/>
    <cellStyle name="Percent 2 4 3 2 3" xfId="60768" xr:uid="{2C919412-030F-4B71-BD8E-A8A716524B93}"/>
    <cellStyle name="Percent 2 4 3 2 3 2" xfId="60769" xr:uid="{7E2695A7-441F-4DD9-80F1-9EE587A8A812}"/>
    <cellStyle name="Percent 2 4 3 2 3 2 2" xfId="60770" xr:uid="{16A7D7FD-BF6D-4CC5-BE1D-C5FEF9E138BF}"/>
    <cellStyle name="Percent 2 4 3 2 3 2 2 2" xfId="60771" xr:uid="{89A76D0D-F409-494E-877C-FAAFB010E31D}"/>
    <cellStyle name="Percent 2 4 3 2 3 2 2 3" xfId="60772" xr:uid="{B5E649B7-DE56-48CE-91F7-D9B03BDB1F9F}"/>
    <cellStyle name="Percent 2 4 3 2 3 2 3" xfId="60773" xr:uid="{F0D55647-D01A-46E6-8FD8-61B574645043}"/>
    <cellStyle name="Percent 2 4 3 2 3 2 4" xfId="60774" xr:uid="{EDCEF80E-02DD-4576-B867-01134459C55A}"/>
    <cellStyle name="Percent 2 4 3 2 3 3" xfId="60775" xr:uid="{DE5E8FC6-0666-4519-8659-EBF5FC4D675B}"/>
    <cellStyle name="Percent 2 4 3 2 3 3 2" xfId="60776" xr:uid="{99DA9FD9-A24C-4921-9D16-ED8167676164}"/>
    <cellStyle name="Percent 2 4 3 2 3 3 3" xfId="60777" xr:uid="{4408F488-372E-4EF5-AF95-8B98FC102832}"/>
    <cellStyle name="Percent 2 4 3 2 3 4" xfId="60778" xr:uid="{D480AB0F-625E-41F9-9E7C-6D083476ED88}"/>
    <cellStyle name="Percent 2 4 3 2 3 5" xfId="60779" xr:uid="{CAFA26E6-5BB9-4B49-BB79-CA0847C86334}"/>
    <cellStyle name="Percent 2 4 3 2 4" xfId="60780" xr:uid="{0378A6DA-3D06-480F-BED2-9B3773A9B8B7}"/>
    <cellStyle name="Percent 2 4 3 2 4 2" xfId="60781" xr:uid="{F6C843AA-FBFE-4E9B-A150-A11B6246F3C5}"/>
    <cellStyle name="Percent 2 4 3 2 4 2 2" xfId="60782" xr:uid="{B3F0C8ED-EF7C-4865-8917-F43FBD29CA39}"/>
    <cellStyle name="Percent 2 4 3 2 4 2 2 2" xfId="60783" xr:uid="{C0EA5680-72BA-49C1-8CB9-79078B940C3E}"/>
    <cellStyle name="Percent 2 4 3 2 4 2 2 3" xfId="60784" xr:uid="{28EE50B8-D6F0-4EF7-85DE-16CC2D0E6097}"/>
    <cellStyle name="Percent 2 4 3 2 4 2 3" xfId="60785" xr:uid="{E52B480A-79FA-4481-8BA9-79DFD2331BD1}"/>
    <cellStyle name="Percent 2 4 3 2 4 2 4" xfId="60786" xr:uid="{1EC9BF75-4CAD-419F-A8C4-C68A8AC7302C}"/>
    <cellStyle name="Percent 2 4 3 2 4 3" xfId="60787" xr:uid="{0B078636-9AE3-4837-8CF6-A3339CAB403D}"/>
    <cellStyle name="Percent 2 4 3 2 4 3 2" xfId="60788" xr:uid="{30CA8EBB-8F0A-48AB-ADE0-40A0D105585C}"/>
    <cellStyle name="Percent 2 4 3 2 4 3 3" xfId="60789" xr:uid="{A9BA7F91-B60D-45DC-816E-81FCCCF497AE}"/>
    <cellStyle name="Percent 2 4 3 2 4 4" xfId="60790" xr:uid="{2AB5593C-BD48-4CC5-91C4-955B753245AB}"/>
    <cellStyle name="Percent 2 4 3 2 4 5" xfId="60791" xr:uid="{34A1347E-A447-4D8A-B9AB-3747959F4BE6}"/>
    <cellStyle name="Percent 2 4 3 2 5" xfId="60792" xr:uid="{42C8B554-23B0-4C51-95CF-29E24ACE6D13}"/>
    <cellStyle name="Percent 2 4 3 2 5 2" xfId="60793" xr:uid="{5F102866-D133-48AC-AD38-E82FD4D52FDA}"/>
    <cellStyle name="Percent 2 4 3 2 5 2 2" xfId="60794" xr:uid="{EF548AF9-803D-46DF-B1AC-AEC8015944D0}"/>
    <cellStyle name="Percent 2 4 3 2 5 2 2 2" xfId="60795" xr:uid="{9A216642-F7D8-4C6E-8788-0AFDFE6F18F8}"/>
    <cellStyle name="Percent 2 4 3 2 5 2 2 3" xfId="60796" xr:uid="{92426854-A1D8-43C6-81AB-792E125B90B2}"/>
    <cellStyle name="Percent 2 4 3 2 5 2 3" xfId="60797" xr:uid="{D5AB6CBA-FFB8-464C-A61E-F2E8883AC547}"/>
    <cellStyle name="Percent 2 4 3 2 5 2 4" xfId="60798" xr:uid="{35B5E303-2523-4914-8C13-0804DDAF47D5}"/>
    <cellStyle name="Percent 2 4 3 2 5 3" xfId="60799" xr:uid="{06C2CEF9-612B-4957-BA8A-152E62C324CB}"/>
    <cellStyle name="Percent 2 4 3 2 5 3 2" xfId="60800" xr:uid="{E690C6C8-779B-45BE-B168-02536CFD94EF}"/>
    <cellStyle name="Percent 2 4 3 2 5 3 3" xfId="60801" xr:uid="{6FD08D8A-3F73-4551-91ED-5E02D0AA41B7}"/>
    <cellStyle name="Percent 2 4 3 2 5 4" xfId="60802" xr:uid="{4C4BB377-6C88-44DF-A7AF-89DDAD06E94D}"/>
    <cellStyle name="Percent 2 4 3 2 5 5" xfId="60803" xr:uid="{16CD9F62-F0E4-4954-AF16-FE091E8889AC}"/>
    <cellStyle name="Percent 2 4 3 2 6" xfId="60804" xr:uid="{28C73CBA-39B4-4218-A647-F165B6F56D55}"/>
    <cellStyle name="Percent 2 4 3 2 6 2" xfId="60805" xr:uid="{1D894576-DCB0-4C59-BD76-982036F2A17E}"/>
    <cellStyle name="Percent 2 4 3 2 6 2 2" xfId="60806" xr:uid="{B45917B4-5C38-4E48-99E8-E7C7049DCCF4}"/>
    <cellStyle name="Percent 2 4 3 2 6 2 3" xfId="60807" xr:uid="{B29FFDA3-745B-4E45-A21B-322206D93A14}"/>
    <cellStyle name="Percent 2 4 3 2 6 3" xfId="60808" xr:uid="{90B009A3-9316-4D15-A2CC-3F511EC7FFE1}"/>
    <cellStyle name="Percent 2 4 3 2 6 4" xfId="60809" xr:uid="{FC14ECB1-EF7F-4DF9-A112-B7BD3B2D577A}"/>
    <cellStyle name="Percent 2 4 3 2 7" xfId="60810" xr:uid="{D3131887-8E90-4DB3-876E-34AC9E50CB5D}"/>
    <cellStyle name="Percent 2 4 3 2 7 2" xfId="60811" xr:uid="{8D40DE3D-CAE8-4CCD-8998-31E32A3EE4E2}"/>
    <cellStyle name="Percent 2 4 3 2 7 3" xfId="60812" xr:uid="{88D4B58D-4B36-4EC6-8B01-1335FE8D8B03}"/>
    <cellStyle name="Percent 2 4 3 2 8" xfId="60813" xr:uid="{AA026F6D-A18F-4C99-BA59-8D547EDFA804}"/>
    <cellStyle name="Percent 2 4 3 2 9" xfId="60814" xr:uid="{DEC4246A-2197-4B42-A30E-16CDF6C88307}"/>
    <cellStyle name="Percent 2 4 3 3" xfId="60815" xr:uid="{724A1291-7846-4B04-A7E6-FDC4895FAF19}"/>
    <cellStyle name="Percent 2 4 3 3 2" xfId="60816" xr:uid="{CFE81352-6C13-48F6-A098-9542DFF1D146}"/>
    <cellStyle name="Percent 2 4 3 3 2 2" xfId="60817" xr:uid="{481A1ECD-E26B-4108-83F3-7D0855BE194D}"/>
    <cellStyle name="Percent 2 4 3 3 2 2 2" xfId="60818" xr:uid="{A8CF9A1C-ABF4-4E1C-AF95-DB2892B5421D}"/>
    <cellStyle name="Percent 2 4 3 3 2 2 3" xfId="60819" xr:uid="{B0859DF3-EA0F-4104-9F21-5086E061DB29}"/>
    <cellStyle name="Percent 2 4 3 3 2 3" xfId="60820" xr:uid="{DD47C0D9-FCE2-4F72-9D17-D91FC2989F50}"/>
    <cellStyle name="Percent 2 4 3 3 2 4" xfId="60821" xr:uid="{C7D6F4B8-6FFC-4130-97DD-7DC56D4A2207}"/>
    <cellStyle name="Percent 2 4 3 3 3" xfId="60822" xr:uid="{8D238A72-CD08-4642-9999-70C1E8DF65EA}"/>
    <cellStyle name="Percent 2 4 3 3 3 2" xfId="60823" xr:uid="{BEB32D33-B166-41A7-930B-8BC7AFF061C4}"/>
    <cellStyle name="Percent 2 4 3 3 3 3" xfId="60824" xr:uid="{7DABEA92-1C41-44FB-9051-F46FD5D088AC}"/>
    <cellStyle name="Percent 2 4 3 3 4" xfId="60825" xr:uid="{D133D9E8-2CFF-43B0-AF31-4834912816F2}"/>
    <cellStyle name="Percent 2 4 3 3 5" xfId="60826" xr:uid="{35C1CABF-4A93-4F13-ADBD-71E21B9E0F3B}"/>
    <cellStyle name="Percent 2 4 3 4" xfId="60827" xr:uid="{821ED94F-3059-4773-9598-71AB14202E5D}"/>
    <cellStyle name="Percent 2 4 3 4 2" xfId="60828" xr:uid="{B451E56B-938B-4F10-827C-2D0DDB3CEFF1}"/>
    <cellStyle name="Percent 2 4 3 4 2 2" xfId="60829" xr:uid="{E95F7404-994D-4A68-A3B2-D2BEA80A4F2A}"/>
    <cellStyle name="Percent 2 4 3 4 2 2 2" xfId="60830" xr:uid="{437B0011-4813-41B9-9B4A-C6A3524D7307}"/>
    <cellStyle name="Percent 2 4 3 4 2 2 3" xfId="60831" xr:uid="{D9C8CE2F-D2C3-464C-BBBA-8BEE65B42EF7}"/>
    <cellStyle name="Percent 2 4 3 4 2 3" xfId="60832" xr:uid="{9642460F-13EF-4595-B9E2-86E620CA50DD}"/>
    <cellStyle name="Percent 2 4 3 4 2 4" xfId="60833" xr:uid="{0DD60163-5F82-46FF-969D-2BD45445B374}"/>
    <cellStyle name="Percent 2 4 3 4 3" xfId="60834" xr:uid="{0B213859-72BD-4656-A321-496073351541}"/>
    <cellStyle name="Percent 2 4 3 4 3 2" xfId="60835" xr:uid="{50762024-1C4C-44B1-B521-979AD02D524B}"/>
    <cellStyle name="Percent 2 4 3 4 3 3" xfId="60836" xr:uid="{AC448DE1-F096-4B58-A9C5-E73A25AEB9A4}"/>
    <cellStyle name="Percent 2 4 3 4 4" xfId="60837" xr:uid="{AC30A360-7E6F-468D-A4AE-6DC98BC98CFB}"/>
    <cellStyle name="Percent 2 4 3 4 5" xfId="60838" xr:uid="{FA86AA98-F8A7-4356-8C38-F0E5959394BE}"/>
    <cellStyle name="Percent 2 4 3 5" xfId="60839" xr:uid="{72142234-C639-413C-A2DC-0ADC39AA8450}"/>
    <cellStyle name="Percent 2 4 3 5 2" xfId="60840" xr:uid="{AB91E75B-619D-4E0D-A84C-DC6215FF4AEF}"/>
    <cellStyle name="Percent 2 4 3 5 2 2" xfId="60841" xr:uid="{362F5D37-573B-4D60-B617-8003E4D69F9F}"/>
    <cellStyle name="Percent 2 4 3 5 2 2 2" xfId="60842" xr:uid="{C531ECAC-AE9F-4CD2-9AD2-24579AEC5D9B}"/>
    <cellStyle name="Percent 2 4 3 5 2 2 3" xfId="60843" xr:uid="{78B1387A-10D7-4742-BA71-FDDA257173C4}"/>
    <cellStyle name="Percent 2 4 3 5 2 3" xfId="60844" xr:uid="{36D44BA6-24CF-4E8E-90C8-9F3B15CD5D4E}"/>
    <cellStyle name="Percent 2 4 3 5 2 4" xfId="60845" xr:uid="{C05F4B95-6534-4227-90AD-3C761243D87A}"/>
    <cellStyle name="Percent 2 4 3 5 3" xfId="60846" xr:uid="{B4750057-8F49-425F-8DF8-BF41644E6F1E}"/>
    <cellStyle name="Percent 2 4 3 5 3 2" xfId="60847" xr:uid="{2A61A523-C30D-4844-AE4F-2F90E6D9FCEA}"/>
    <cellStyle name="Percent 2 4 3 5 3 3" xfId="60848" xr:uid="{B2F3FCD5-8E8E-4835-83C5-A155740BF715}"/>
    <cellStyle name="Percent 2 4 3 5 4" xfId="60849" xr:uid="{F0588C40-43A7-4E4D-BD8D-CAAE2B5B54E0}"/>
    <cellStyle name="Percent 2 4 3 5 5" xfId="60850" xr:uid="{9A33EB04-3282-4BC5-BB4D-1ACA1372A661}"/>
    <cellStyle name="Percent 2 4 3 6" xfId="60851" xr:uid="{4713C9E1-B629-42C7-987D-94585F7D028D}"/>
    <cellStyle name="Percent 2 4 3 6 2" xfId="60852" xr:uid="{A995A2D4-E175-40BB-87C2-8F41036BDCDF}"/>
    <cellStyle name="Percent 2 4 3 6 2 2" xfId="60853" xr:uid="{0DAFE7FC-7392-40BD-96E2-033FF9DF628F}"/>
    <cellStyle name="Percent 2 4 3 6 2 2 2" xfId="60854" xr:uid="{56FFBAD0-2267-4205-A8A8-C3822CC2E95F}"/>
    <cellStyle name="Percent 2 4 3 6 2 2 3" xfId="60855" xr:uid="{BF2AB240-5294-4D45-88E2-4FDCBC0E695E}"/>
    <cellStyle name="Percent 2 4 3 6 2 3" xfId="60856" xr:uid="{4D50E6E8-6F7D-4991-95D4-A5F22E18F6C3}"/>
    <cellStyle name="Percent 2 4 3 6 2 4" xfId="60857" xr:uid="{07F21F5E-E067-413C-AD9D-B4556479981A}"/>
    <cellStyle name="Percent 2 4 3 6 3" xfId="60858" xr:uid="{AAD39EB9-C75A-4D88-B5E1-8BCD11A3C3B8}"/>
    <cellStyle name="Percent 2 4 3 6 3 2" xfId="60859" xr:uid="{A97C253B-E7F2-4209-8892-9E92D26C047F}"/>
    <cellStyle name="Percent 2 4 3 6 3 3" xfId="60860" xr:uid="{E608C3E6-96A3-4982-93EE-19E423680F75}"/>
    <cellStyle name="Percent 2 4 3 6 4" xfId="60861" xr:uid="{7646BC9C-B244-4196-822C-44F5627748C2}"/>
    <cellStyle name="Percent 2 4 3 6 5" xfId="60862" xr:uid="{4E8BDCEA-EB35-4479-BBDA-69569CDC7B62}"/>
    <cellStyle name="Percent 2 4 3 7" xfId="60863" xr:uid="{DF930536-2236-4F67-8352-1F430240916F}"/>
    <cellStyle name="Percent 2 4 3 7 2" xfId="60864" xr:uid="{15174622-CA00-4B0B-AE89-6F143499FE8B}"/>
    <cellStyle name="Percent 2 4 3 7 2 2" xfId="60865" xr:uid="{8005A535-0B9E-42F7-981D-381F67AF05F8}"/>
    <cellStyle name="Percent 2 4 3 7 2 3" xfId="60866" xr:uid="{28BBF162-7C8F-4290-B7B8-EFE0F6D8E864}"/>
    <cellStyle name="Percent 2 4 3 7 3" xfId="60867" xr:uid="{F7255EDC-27C2-43A8-BC04-9888FC74F28C}"/>
    <cellStyle name="Percent 2 4 3 7 4" xfId="60868" xr:uid="{923A5287-746B-4927-BE22-CD9123F21279}"/>
    <cellStyle name="Percent 2 4 3 8" xfId="60869" xr:uid="{204F6B18-C9D8-44BE-8CA9-39DC3E7CCA28}"/>
    <cellStyle name="Percent 2 4 3 8 2" xfId="60870" xr:uid="{33B4A5EC-C20F-49FF-9E04-B0EFAD38F2C3}"/>
    <cellStyle name="Percent 2 4 3 8 3" xfId="60871" xr:uid="{D2514D7B-7F14-4F89-8EEE-D1C017114B66}"/>
    <cellStyle name="Percent 2 4 3 9" xfId="60872" xr:uid="{0C97FEF3-856E-4384-B22C-D05FD2E71514}"/>
    <cellStyle name="Percent 2 4 4" xfId="60873" xr:uid="{F41700B6-B72F-454C-8A8D-5F9C5B00E06F}"/>
    <cellStyle name="Percent 2 4 4 2" xfId="60874" xr:uid="{508F6254-CC74-40BB-8A8E-43CBFDE2F3CE}"/>
    <cellStyle name="Percent 2 4 4 2 2" xfId="60875" xr:uid="{6AF57A1A-2AD2-4BBC-A84C-2DD7F4866BB5}"/>
    <cellStyle name="Percent 2 4 4 2 2 2" xfId="60876" xr:uid="{5C62AF3F-B104-4129-B9E5-C0A76232F6B8}"/>
    <cellStyle name="Percent 2 4 4 2 2 2 2" xfId="60877" xr:uid="{6A888D50-56C6-4F2F-9286-C2A5CBB9CCB5}"/>
    <cellStyle name="Percent 2 4 4 2 2 2 3" xfId="60878" xr:uid="{E7F5F45B-1C73-4A05-927F-DBC505A6FD43}"/>
    <cellStyle name="Percent 2 4 4 2 2 3" xfId="60879" xr:uid="{EE28D68C-E21A-4361-BB9F-A4C13AC22A6A}"/>
    <cellStyle name="Percent 2 4 4 2 2 4" xfId="60880" xr:uid="{14433226-ABD9-40E0-9462-ADA24289006A}"/>
    <cellStyle name="Percent 2 4 4 2 3" xfId="60881" xr:uid="{A6149AF0-8AE9-4353-BD49-C22D7CDAF2EA}"/>
    <cellStyle name="Percent 2 4 4 2 3 2" xfId="60882" xr:uid="{71E2C61C-A665-4F2B-82E8-57AD321206BA}"/>
    <cellStyle name="Percent 2 4 4 2 3 3" xfId="60883" xr:uid="{B6E15C57-82F0-42D7-B947-B77F77FA1A27}"/>
    <cellStyle name="Percent 2 4 4 2 4" xfId="60884" xr:uid="{B150F8FA-C679-49B3-AFDC-CDBD42FC8440}"/>
    <cellStyle name="Percent 2 4 4 2 5" xfId="60885" xr:uid="{11ED937D-0D6F-48A5-A340-B1816017705C}"/>
    <cellStyle name="Percent 2 4 4 3" xfId="60886" xr:uid="{6E5E0DCF-80EA-4E90-AB73-74A19662E4A5}"/>
    <cellStyle name="Percent 2 4 4 3 2" xfId="60887" xr:uid="{02BAADC8-F275-4F79-8670-797448086565}"/>
    <cellStyle name="Percent 2 4 4 3 2 2" xfId="60888" xr:uid="{D9F0EE78-426A-41BE-B3A0-441E70C9D470}"/>
    <cellStyle name="Percent 2 4 4 3 2 2 2" xfId="60889" xr:uid="{3DE3852D-EB7C-4494-B1D6-7FA90E85B953}"/>
    <cellStyle name="Percent 2 4 4 3 2 2 3" xfId="60890" xr:uid="{33F88142-1F18-4C62-96DF-5CF2F9E73C82}"/>
    <cellStyle name="Percent 2 4 4 3 2 3" xfId="60891" xr:uid="{F22AD696-C0DB-496F-9E2B-A5F529C89126}"/>
    <cellStyle name="Percent 2 4 4 3 2 4" xfId="60892" xr:uid="{5B2EC9CC-09FC-4ABB-B84C-FB4CD7067973}"/>
    <cellStyle name="Percent 2 4 4 3 3" xfId="60893" xr:uid="{D4766EC4-32C1-4D5C-B0BB-FF29D584F2CE}"/>
    <cellStyle name="Percent 2 4 4 3 3 2" xfId="60894" xr:uid="{E3663A9C-4289-4071-84A1-ADB84B004088}"/>
    <cellStyle name="Percent 2 4 4 3 3 3" xfId="60895" xr:uid="{510D2B58-CF3D-4F45-A3DD-BEA6DEC781F4}"/>
    <cellStyle name="Percent 2 4 4 3 4" xfId="60896" xr:uid="{9BD647A1-810C-4678-BFF2-6A288A7D39BC}"/>
    <cellStyle name="Percent 2 4 4 3 5" xfId="60897" xr:uid="{3706C2A3-2966-402F-9471-B0915D982EFB}"/>
    <cellStyle name="Percent 2 4 4 4" xfId="60898" xr:uid="{C5B3DECE-7CCC-467D-A0DB-E5E58CBCF828}"/>
    <cellStyle name="Percent 2 4 4 4 2" xfId="60899" xr:uid="{67DD7FA4-2974-4C40-8CDA-7F29A55BEEEA}"/>
    <cellStyle name="Percent 2 4 4 4 2 2" xfId="60900" xr:uid="{ECCE0BE2-19AA-45F0-8A56-0D3A2327D5CC}"/>
    <cellStyle name="Percent 2 4 4 4 2 2 2" xfId="60901" xr:uid="{EFE56136-D876-469F-8883-FDF2F4264222}"/>
    <cellStyle name="Percent 2 4 4 4 2 2 3" xfId="60902" xr:uid="{C00388EE-8754-4590-A1ED-B3AC5D7D3A56}"/>
    <cellStyle name="Percent 2 4 4 4 2 3" xfId="60903" xr:uid="{3788E79A-FE6C-45FF-B78A-20B95233643E}"/>
    <cellStyle name="Percent 2 4 4 4 2 4" xfId="60904" xr:uid="{D5894B94-72F5-4053-9342-0B4F9890AD07}"/>
    <cellStyle name="Percent 2 4 4 4 3" xfId="60905" xr:uid="{BE2B10EA-03DE-4BF4-B830-F7438930F0FB}"/>
    <cellStyle name="Percent 2 4 4 4 3 2" xfId="60906" xr:uid="{EF57939E-1EEC-476A-8B82-16FCECBF391C}"/>
    <cellStyle name="Percent 2 4 4 4 3 3" xfId="60907" xr:uid="{9BE6C275-8BFA-46E5-A668-90A62481A542}"/>
    <cellStyle name="Percent 2 4 4 4 4" xfId="60908" xr:uid="{9BC1C408-0ED8-47C2-96EF-1925209F7320}"/>
    <cellStyle name="Percent 2 4 4 4 5" xfId="60909" xr:uid="{EA08B7CA-279E-4430-872D-5C5E86295A80}"/>
    <cellStyle name="Percent 2 4 4 5" xfId="60910" xr:uid="{8E43F280-9594-4CE1-8A0F-35AE4C7224A5}"/>
    <cellStyle name="Percent 2 4 4 5 2" xfId="60911" xr:uid="{36B75D3B-0B5C-4602-B921-A9A0F9D34884}"/>
    <cellStyle name="Percent 2 4 4 5 2 2" xfId="60912" xr:uid="{72F2F208-82AD-4C50-AB23-753DD1EA2C22}"/>
    <cellStyle name="Percent 2 4 4 5 2 2 2" xfId="60913" xr:uid="{B364EBE5-8671-42C2-B725-88EB3E072D58}"/>
    <cellStyle name="Percent 2 4 4 5 2 2 3" xfId="60914" xr:uid="{B1580025-B3EE-4644-B621-20B4D3D6013F}"/>
    <cellStyle name="Percent 2 4 4 5 2 3" xfId="60915" xr:uid="{712582F7-6295-4392-B07D-47D407F74374}"/>
    <cellStyle name="Percent 2 4 4 5 2 4" xfId="60916" xr:uid="{49DC2F6A-E54A-478D-9384-B50466A25EA3}"/>
    <cellStyle name="Percent 2 4 4 5 3" xfId="60917" xr:uid="{63A7CDDC-9234-42E1-AF05-900E1CDFE0D7}"/>
    <cellStyle name="Percent 2 4 4 5 3 2" xfId="60918" xr:uid="{569D54CD-1F94-4477-94BC-8F8522C77568}"/>
    <cellStyle name="Percent 2 4 4 5 3 3" xfId="60919" xr:uid="{E1F0FC8E-D6CB-47D8-8C67-EE147F64B309}"/>
    <cellStyle name="Percent 2 4 4 5 4" xfId="60920" xr:uid="{601F03F7-A18D-4F15-B9BC-563CAD3153B7}"/>
    <cellStyle name="Percent 2 4 4 5 5" xfId="60921" xr:uid="{DB55B20E-A955-4ED6-913E-3D83CC4A4938}"/>
    <cellStyle name="Percent 2 4 4 6" xfId="60922" xr:uid="{88AA796A-D25E-4EC2-90AC-EE7D1EFCF897}"/>
    <cellStyle name="Percent 2 4 4 6 2" xfId="60923" xr:uid="{2B66BC91-D619-4646-9E4B-6C83A16CC5C0}"/>
    <cellStyle name="Percent 2 4 4 6 2 2" xfId="60924" xr:uid="{2702B34A-4E54-4E5D-A95D-E411259B0EAA}"/>
    <cellStyle name="Percent 2 4 4 6 2 3" xfId="60925" xr:uid="{FCDDD598-ECC5-406B-8B33-F793AE45C52C}"/>
    <cellStyle name="Percent 2 4 4 6 3" xfId="60926" xr:uid="{87053AD0-1A26-4038-897A-C6853166E2D5}"/>
    <cellStyle name="Percent 2 4 4 6 4" xfId="60927" xr:uid="{EDB13EF7-FE91-4047-8286-24F86F0F85EA}"/>
    <cellStyle name="Percent 2 4 4 7" xfId="60928" xr:uid="{A17414B6-B6D7-4A21-AC74-760BEBF3D953}"/>
    <cellStyle name="Percent 2 4 4 7 2" xfId="60929" xr:uid="{91591AA7-E3C8-469D-A169-92C02C3413C7}"/>
    <cellStyle name="Percent 2 4 4 7 3" xfId="60930" xr:uid="{354AA32A-9DAE-4F1F-A9D9-A1ADB306A438}"/>
    <cellStyle name="Percent 2 4 4 8" xfId="60931" xr:uid="{B4B665D2-795A-4A52-B409-A2D4F7B303CB}"/>
    <cellStyle name="Percent 2 4 4 9" xfId="60932" xr:uid="{AA3EED34-DC72-427E-A5B4-C6D9C7A6A033}"/>
    <cellStyle name="Percent 2 4 5" xfId="60933" xr:uid="{BB40E8A8-64D0-4EEE-A29C-7B3982C02657}"/>
    <cellStyle name="Percent 2 4 5 2" xfId="60934" xr:uid="{047C2421-D429-43C1-93C9-DE94EB470413}"/>
    <cellStyle name="Percent 2 4 5 2 2" xfId="60935" xr:uid="{6508D220-482A-45A2-8135-998E629458B7}"/>
    <cellStyle name="Percent 2 4 5 2 2 2" xfId="60936" xr:uid="{843B6F9F-49C1-414A-BCCB-2D9CB20670AD}"/>
    <cellStyle name="Percent 2 4 5 2 2 3" xfId="60937" xr:uid="{22A54D2A-4AD4-42AA-B83D-07510B8BC8A9}"/>
    <cellStyle name="Percent 2 4 5 2 3" xfId="60938" xr:uid="{7BCC306A-A67C-4533-A239-FE95854149F4}"/>
    <cellStyle name="Percent 2 4 5 2 4" xfId="60939" xr:uid="{A3C088E6-2FA7-45EA-8717-82F07CFDCAC0}"/>
    <cellStyle name="Percent 2 4 5 3" xfId="60940" xr:uid="{2547A82A-A3EF-4D29-99F7-30A47E39AE07}"/>
    <cellStyle name="Percent 2 4 5 3 2" xfId="60941" xr:uid="{FE51FBFC-D5EB-4302-8701-662D097AFEEB}"/>
    <cellStyle name="Percent 2 4 5 3 3" xfId="60942" xr:uid="{FE1835AB-6D21-4728-B383-23B183D058E9}"/>
    <cellStyle name="Percent 2 4 5 4" xfId="60943" xr:uid="{DB850A3E-AAEE-425D-A1F9-0F6099ABAF1B}"/>
    <cellStyle name="Percent 2 4 5 5" xfId="60944" xr:uid="{BB47668A-8993-4A1C-809D-41B015A093E9}"/>
    <cellStyle name="Percent 2 4 6" xfId="60945" xr:uid="{7A88C399-0863-4F4D-898D-BEA34D27D5A8}"/>
    <cellStyle name="Percent 2 4 6 2" xfId="60946" xr:uid="{5FB345A1-9C8C-420D-86FB-5A83A9835B7C}"/>
    <cellStyle name="Percent 2 4 6 2 2" xfId="60947" xr:uid="{4E1A173E-0522-4AE8-9C22-4338D7F7189A}"/>
    <cellStyle name="Percent 2 4 6 2 2 2" xfId="60948" xr:uid="{32014E96-600D-413C-995F-D5E88F65534A}"/>
    <cellStyle name="Percent 2 4 6 2 2 3" xfId="60949" xr:uid="{0A54BDDB-0CDE-4358-92E0-3BCF0CC3CD61}"/>
    <cellStyle name="Percent 2 4 6 2 3" xfId="60950" xr:uid="{9871E707-3BDB-4A77-A912-763CDA516D9C}"/>
    <cellStyle name="Percent 2 4 6 2 4" xfId="60951" xr:uid="{545E5222-2924-45C1-9A47-84C7AD8103D6}"/>
    <cellStyle name="Percent 2 4 6 3" xfId="60952" xr:uid="{F15D8B8E-8C25-4D80-BD87-68B09B8AFC01}"/>
    <cellStyle name="Percent 2 4 6 3 2" xfId="60953" xr:uid="{C5ED38D4-35F3-44FF-951A-94B1796D1394}"/>
    <cellStyle name="Percent 2 4 6 3 3" xfId="60954" xr:uid="{37D556EC-16EB-452E-922A-14E23653DB3B}"/>
    <cellStyle name="Percent 2 4 6 4" xfId="60955" xr:uid="{45548384-4B67-42F7-AC3E-55A18668DE14}"/>
    <cellStyle name="Percent 2 4 6 5" xfId="60956" xr:uid="{6F0CD1FB-B1C2-4B35-9269-691EE000EEDE}"/>
    <cellStyle name="Percent 2 4 7" xfId="60957" xr:uid="{22AC3DB8-6D58-41E8-8CF5-78F1FE954A16}"/>
    <cellStyle name="Percent 2 4 7 2" xfId="60958" xr:uid="{89635882-1855-4501-A485-86E2AEF5637F}"/>
    <cellStyle name="Percent 2 4 7 2 2" xfId="60959" xr:uid="{EFA66FD9-1008-49BB-B4FB-72C2E181E92E}"/>
    <cellStyle name="Percent 2 4 7 2 2 2" xfId="60960" xr:uid="{985E5DCC-20DC-4EBE-B535-0DA0F85C0A7F}"/>
    <cellStyle name="Percent 2 4 7 2 2 3" xfId="60961" xr:uid="{99BB41BA-6328-4525-BAD6-034C2EDD44D6}"/>
    <cellStyle name="Percent 2 4 7 2 3" xfId="60962" xr:uid="{5D721455-D852-4925-BE93-9893AA4C7EB8}"/>
    <cellStyle name="Percent 2 4 7 2 4" xfId="60963" xr:uid="{1E9ADCA4-CBDF-4261-ABD5-663AC99BD153}"/>
    <cellStyle name="Percent 2 4 7 3" xfId="60964" xr:uid="{5EE9FE3F-CD01-4CEA-A2E1-0617B2EFCD79}"/>
    <cellStyle name="Percent 2 4 7 3 2" xfId="60965" xr:uid="{A7A5B6D1-7BA8-486E-BA41-42C07E24663F}"/>
    <cellStyle name="Percent 2 4 7 3 3" xfId="60966" xr:uid="{F1505B52-263B-4EC6-BC52-F9DF395F4235}"/>
    <cellStyle name="Percent 2 4 7 4" xfId="60967" xr:uid="{86DA1C68-1105-4727-9527-5E672F298916}"/>
    <cellStyle name="Percent 2 4 7 5" xfId="60968" xr:uid="{D7719EB9-BE6A-48CA-A570-A7B9EAA38FC2}"/>
    <cellStyle name="Percent 2 4 8" xfId="60969" xr:uid="{9542AAF2-E689-403D-AAE3-ED4158D35E4C}"/>
    <cellStyle name="Percent 2 4 8 2" xfId="60970" xr:uid="{6C4EB3EF-9DBC-4144-80F6-635E9B1B0DC1}"/>
    <cellStyle name="Percent 2 4 8 2 2" xfId="60971" xr:uid="{9360F76B-F82B-44AA-9C40-E295C05AC00C}"/>
    <cellStyle name="Percent 2 4 8 2 2 2" xfId="60972" xr:uid="{D23264F0-0C33-4B36-9AF5-31E6512B458F}"/>
    <cellStyle name="Percent 2 4 8 2 2 3" xfId="60973" xr:uid="{BAF70633-1F2F-4C2A-BC54-2524B7EDB3BD}"/>
    <cellStyle name="Percent 2 4 8 2 3" xfId="60974" xr:uid="{E8153588-7FA4-4BE3-B256-D3D6D796D14A}"/>
    <cellStyle name="Percent 2 4 8 2 4" xfId="60975" xr:uid="{2E0705D3-3C2E-408C-BD09-C41A8F288D23}"/>
    <cellStyle name="Percent 2 4 8 3" xfId="60976" xr:uid="{B6BB805B-D6AD-4A06-8311-2859604274E2}"/>
    <cellStyle name="Percent 2 4 8 3 2" xfId="60977" xr:uid="{88086096-463F-46C3-A50C-47E1B38DAF57}"/>
    <cellStyle name="Percent 2 4 8 3 3" xfId="60978" xr:uid="{D66A189C-E5DF-4EA7-9FBB-E90E66FA4D59}"/>
    <cellStyle name="Percent 2 4 8 4" xfId="60979" xr:uid="{103295E5-D97C-49F6-9782-5595B455CAAA}"/>
    <cellStyle name="Percent 2 4 8 5" xfId="60980" xr:uid="{22F202DE-693C-466B-8662-1A4014E495BB}"/>
    <cellStyle name="Percent 2 4 9" xfId="60981" xr:uid="{99003850-E5C7-48DA-8032-9959E12B5920}"/>
    <cellStyle name="Percent 2 4 9 2" xfId="60982" xr:uid="{419A01C5-D075-432D-A599-CEEFA7C16518}"/>
    <cellStyle name="Percent 2 4 9 3" xfId="60983" xr:uid="{8DF630D2-C504-4169-9EEF-0AFC026BBBF6}"/>
    <cellStyle name="Percent 2 5" xfId="3248" xr:uid="{1151127B-A346-4364-9513-56D980EE0CB9}"/>
    <cellStyle name="Percent 2 5 10" xfId="60984" xr:uid="{4D34727F-868F-4864-8E61-0903EED1759D}"/>
    <cellStyle name="Percent 2 5 10 2" xfId="60985" xr:uid="{82FA4CA8-2FCF-4717-A268-F0CE3385F815}"/>
    <cellStyle name="Percent 2 5 10 2 2" xfId="60986" xr:uid="{89B694A1-6A83-4DB4-9984-97347609B34A}"/>
    <cellStyle name="Percent 2 5 10 2 3" xfId="60987" xr:uid="{A5806826-9933-46EB-95A5-D109C480B608}"/>
    <cellStyle name="Percent 2 5 10 3" xfId="60988" xr:uid="{5C66BED2-6ADE-4966-B46D-B55E64356F1A}"/>
    <cellStyle name="Percent 2 5 10 4" xfId="60989" xr:uid="{9E7BDA33-8669-4C0A-93CB-648E0A03D320}"/>
    <cellStyle name="Percent 2 5 11" xfId="60990" xr:uid="{005F3FBF-A17C-435D-8C20-852C5B05938D}"/>
    <cellStyle name="Percent 2 5 11 2" xfId="60991" xr:uid="{C43649A5-73EA-4DA9-BB4A-7B3C668C33A1}"/>
    <cellStyle name="Percent 2 5 11 3" xfId="60992" xr:uid="{FB277938-F679-46BB-AA66-26020C446149}"/>
    <cellStyle name="Percent 2 5 12" xfId="60993" xr:uid="{A0083A4C-2F16-43DE-95C5-148A6EE2BC9F}"/>
    <cellStyle name="Percent 2 5 13" xfId="60994" xr:uid="{97F88F7B-9BBB-4854-AA3B-D77C7D2F9184}"/>
    <cellStyle name="Percent 2 5 2" xfId="3249" xr:uid="{8CAE51F7-DC31-4036-8DF6-746CF8BF041D}"/>
    <cellStyle name="Percent 2 5 2 10" xfId="60995" xr:uid="{37BD2928-1DAC-4CF0-9EED-A61E8D1645BF}"/>
    <cellStyle name="Percent 2 5 2 2" xfId="60996" xr:uid="{FAEE2CBB-6C29-44BE-A8D2-193FF852C8EC}"/>
    <cellStyle name="Percent 2 5 2 2 2" xfId="60997" xr:uid="{876354B7-2A35-47D0-9AF9-5315E5AA34C0}"/>
    <cellStyle name="Percent 2 5 2 2 2 2" xfId="60998" xr:uid="{E2130D8C-3ED4-4BAD-A3AA-2CD6FF92EA10}"/>
    <cellStyle name="Percent 2 5 2 2 2 2 2" xfId="60999" xr:uid="{EB18A1E5-8C14-4448-A878-BDB37CBD89B0}"/>
    <cellStyle name="Percent 2 5 2 2 2 2 2 2" xfId="61000" xr:uid="{20E4202D-9DAA-4A94-9CD3-32D5BD4FAAAA}"/>
    <cellStyle name="Percent 2 5 2 2 2 2 2 3" xfId="61001" xr:uid="{00CF33FC-1182-49F5-9974-608BF8933CFC}"/>
    <cellStyle name="Percent 2 5 2 2 2 2 3" xfId="61002" xr:uid="{F226F4F9-58CC-4FE4-AFA9-5D8F174F7FF4}"/>
    <cellStyle name="Percent 2 5 2 2 2 2 4" xfId="61003" xr:uid="{58F20899-83DE-4F48-B00C-CB7CBEC345EC}"/>
    <cellStyle name="Percent 2 5 2 2 2 3" xfId="61004" xr:uid="{E327033C-9C7D-42CE-A8D8-249C6BD2495A}"/>
    <cellStyle name="Percent 2 5 2 2 2 3 2" xfId="61005" xr:uid="{990EAC06-642C-451D-A291-F17B49EA97B7}"/>
    <cellStyle name="Percent 2 5 2 2 2 3 3" xfId="61006" xr:uid="{A4A0E637-D634-4A2E-A587-C860F074DF56}"/>
    <cellStyle name="Percent 2 5 2 2 2 4" xfId="61007" xr:uid="{008FCB5C-2C22-4AD8-9243-D4F12FF7EDBE}"/>
    <cellStyle name="Percent 2 5 2 2 2 5" xfId="61008" xr:uid="{39DA193F-F2CB-4321-BD37-CE374054C046}"/>
    <cellStyle name="Percent 2 5 2 2 3" xfId="61009" xr:uid="{6644A200-1F60-44BE-ABB0-6E07F218309F}"/>
    <cellStyle name="Percent 2 5 2 2 3 2" xfId="61010" xr:uid="{CAD006CA-8A61-4675-B8B2-750832582C3B}"/>
    <cellStyle name="Percent 2 5 2 2 3 2 2" xfId="61011" xr:uid="{9496817B-F83A-4AFA-A47C-B70046AA8650}"/>
    <cellStyle name="Percent 2 5 2 2 3 2 2 2" xfId="61012" xr:uid="{FCBE27A2-FA91-4694-B1C4-6621DF238B0A}"/>
    <cellStyle name="Percent 2 5 2 2 3 2 2 3" xfId="61013" xr:uid="{808BAFAD-6C80-4459-A094-746BE6849EFD}"/>
    <cellStyle name="Percent 2 5 2 2 3 2 3" xfId="61014" xr:uid="{30E9A224-8678-4EDB-AF49-F075385E198D}"/>
    <cellStyle name="Percent 2 5 2 2 3 2 4" xfId="61015" xr:uid="{83AF716F-3C2E-4C53-BBA5-DA71F758BBFC}"/>
    <cellStyle name="Percent 2 5 2 2 3 3" xfId="61016" xr:uid="{768EDC37-54F0-425E-B3B2-AECA677EC139}"/>
    <cellStyle name="Percent 2 5 2 2 3 3 2" xfId="61017" xr:uid="{E7DF762D-A4A0-4F62-81BA-415025CAB05B}"/>
    <cellStyle name="Percent 2 5 2 2 3 3 3" xfId="61018" xr:uid="{4C3A4630-7459-4BAF-BF87-6876B0168D7F}"/>
    <cellStyle name="Percent 2 5 2 2 3 4" xfId="61019" xr:uid="{54C5066A-9E2B-4690-9573-24F24FB51678}"/>
    <cellStyle name="Percent 2 5 2 2 3 5" xfId="61020" xr:uid="{96A5F4D2-3B45-4ED7-BBF8-A509DA94DE28}"/>
    <cellStyle name="Percent 2 5 2 2 4" xfId="61021" xr:uid="{17EE719F-FB16-4A75-911E-53AD6A1CBC28}"/>
    <cellStyle name="Percent 2 5 2 2 4 2" xfId="61022" xr:uid="{47A1CF17-91F3-4E79-904F-178787A21BDD}"/>
    <cellStyle name="Percent 2 5 2 2 4 2 2" xfId="61023" xr:uid="{AF1B10C7-B2E5-45BD-933F-06D16F354D68}"/>
    <cellStyle name="Percent 2 5 2 2 4 2 2 2" xfId="61024" xr:uid="{1C434650-9712-4584-9091-89729214254D}"/>
    <cellStyle name="Percent 2 5 2 2 4 2 2 3" xfId="61025" xr:uid="{F0CEB0FE-82FE-4C55-B4EE-164245B99EB8}"/>
    <cellStyle name="Percent 2 5 2 2 4 2 3" xfId="61026" xr:uid="{E64AFA1F-F6F3-42DE-AD61-2BE82AE7876D}"/>
    <cellStyle name="Percent 2 5 2 2 4 2 4" xfId="61027" xr:uid="{AC8B45DB-D044-47A8-A177-BA4C302223CF}"/>
    <cellStyle name="Percent 2 5 2 2 4 3" xfId="61028" xr:uid="{84549240-2E8F-4641-ABA5-C2DEFE65C3C7}"/>
    <cellStyle name="Percent 2 5 2 2 4 3 2" xfId="61029" xr:uid="{10FA2F65-0BCA-448B-B4EE-10E471E9E3FD}"/>
    <cellStyle name="Percent 2 5 2 2 4 3 3" xfId="61030" xr:uid="{D78CCA12-74AE-450B-9570-D2533E991198}"/>
    <cellStyle name="Percent 2 5 2 2 4 4" xfId="61031" xr:uid="{3611683E-0A65-4378-8936-125691476E5D}"/>
    <cellStyle name="Percent 2 5 2 2 4 5" xfId="61032" xr:uid="{0D69D971-CFB4-48E9-AF7A-DF9C13A82825}"/>
    <cellStyle name="Percent 2 5 2 2 5" xfId="61033" xr:uid="{3F3D505C-5AA5-4D11-A3C6-6988CF236793}"/>
    <cellStyle name="Percent 2 5 2 2 5 2" xfId="61034" xr:uid="{CF55DC5F-C8EF-47C9-8FAC-27F71D266ECE}"/>
    <cellStyle name="Percent 2 5 2 2 5 2 2" xfId="61035" xr:uid="{50EAF38B-7590-491F-B297-E88D63C966D9}"/>
    <cellStyle name="Percent 2 5 2 2 5 2 2 2" xfId="61036" xr:uid="{4175B7BA-986A-427A-A13B-0308FD6E001B}"/>
    <cellStyle name="Percent 2 5 2 2 5 2 2 3" xfId="61037" xr:uid="{866BFE2D-8EE5-4A3F-9097-B3858E07B030}"/>
    <cellStyle name="Percent 2 5 2 2 5 2 3" xfId="61038" xr:uid="{9D708876-CC9B-4880-8E12-258E8E1F3C3B}"/>
    <cellStyle name="Percent 2 5 2 2 5 2 4" xfId="61039" xr:uid="{B8CF3EE6-146F-421D-BF2C-38D889A2C882}"/>
    <cellStyle name="Percent 2 5 2 2 5 3" xfId="61040" xr:uid="{01163B36-F2A8-49C4-B0B4-03F08C94CAFC}"/>
    <cellStyle name="Percent 2 5 2 2 5 3 2" xfId="61041" xr:uid="{B382B00E-7C02-4E42-8B00-5D57F7A4119F}"/>
    <cellStyle name="Percent 2 5 2 2 5 3 3" xfId="61042" xr:uid="{02E95894-9BB0-4E80-8812-49149A31740C}"/>
    <cellStyle name="Percent 2 5 2 2 5 4" xfId="61043" xr:uid="{AA7C772B-6112-4936-BF46-EC0903246247}"/>
    <cellStyle name="Percent 2 5 2 2 5 5" xfId="61044" xr:uid="{D44BAE12-554A-4110-9291-E88DB6228629}"/>
    <cellStyle name="Percent 2 5 2 2 6" xfId="61045" xr:uid="{6FCF173C-5D28-41DF-AA44-E069B5ADA4FB}"/>
    <cellStyle name="Percent 2 5 2 2 6 2" xfId="61046" xr:uid="{AA4DA862-519E-49C2-92B1-C25A7036596C}"/>
    <cellStyle name="Percent 2 5 2 2 6 2 2" xfId="61047" xr:uid="{769EE5B6-637B-45E5-A756-C57A4144B313}"/>
    <cellStyle name="Percent 2 5 2 2 6 2 3" xfId="61048" xr:uid="{F432EB30-BD1C-4807-9ABD-CD1644302DB4}"/>
    <cellStyle name="Percent 2 5 2 2 6 3" xfId="61049" xr:uid="{86CB4CCB-4C3A-4F3B-987B-D72885A02E1C}"/>
    <cellStyle name="Percent 2 5 2 2 6 4" xfId="61050" xr:uid="{AFE58BD7-87D2-4016-AB4C-2EE97EE25B82}"/>
    <cellStyle name="Percent 2 5 2 2 7" xfId="61051" xr:uid="{FF5D07CB-FD65-4373-8EB7-0B6932317E55}"/>
    <cellStyle name="Percent 2 5 2 2 7 2" xfId="61052" xr:uid="{1182AA3F-6684-44D4-9069-C26523CE0BCB}"/>
    <cellStyle name="Percent 2 5 2 2 7 3" xfId="61053" xr:uid="{7F24E49F-6A3D-4D09-A5B4-CEF64CD9B447}"/>
    <cellStyle name="Percent 2 5 2 2 8" xfId="61054" xr:uid="{5F8F0221-B6CF-4B2F-8896-314D655BC2D2}"/>
    <cellStyle name="Percent 2 5 2 2 9" xfId="61055" xr:uid="{F7531B6F-CAE0-4FD8-8F9B-13ABFCA5F780}"/>
    <cellStyle name="Percent 2 5 2 3" xfId="61056" xr:uid="{0889A1C4-1A98-45ED-BEA3-C1186E4195DB}"/>
    <cellStyle name="Percent 2 5 2 3 2" xfId="61057" xr:uid="{F42067F8-1522-4ACC-BDA2-FF58C9472E02}"/>
    <cellStyle name="Percent 2 5 2 3 2 2" xfId="61058" xr:uid="{1DD8F27F-90AC-454E-A433-86547619DAE8}"/>
    <cellStyle name="Percent 2 5 2 3 2 2 2" xfId="61059" xr:uid="{CD68F9CB-2645-4406-A5EC-92B44C4F7FA2}"/>
    <cellStyle name="Percent 2 5 2 3 2 2 3" xfId="61060" xr:uid="{1BEECE95-C5D9-40A5-BA12-EC2F3802F594}"/>
    <cellStyle name="Percent 2 5 2 3 2 3" xfId="61061" xr:uid="{FEA1E0DB-C7CA-4D96-B81E-CBC63E71A8B9}"/>
    <cellStyle name="Percent 2 5 2 3 2 4" xfId="61062" xr:uid="{61BE3B0F-7B7B-4387-A7E9-7781C930756A}"/>
    <cellStyle name="Percent 2 5 2 3 3" xfId="61063" xr:uid="{FD8D5E43-BD4A-41A3-9248-381AC9E8D292}"/>
    <cellStyle name="Percent 2 5 2 3 3 2" xfId="61064" xr:uid="{B17C7F08-F29C-4F9E-9D55-EEAFCDA7C6D5}"/>
    <cellStyle name="Percent 2 5 2 3 3 3" xfId="61065" xr:uid="{A7F58691-A55C-4709-B8E3-001E2458996A}"/>
    <cellStyle name="Percent 2 5 2 3 4" xfId="61066" xr:uid="{E9D1DFBE-C0BE-4157-BCC6-D539DF7B08F2}"/>
    <cellStyle name="Percent 2 5 2 3 5" xfId="61067" xr:uid="{1D3CB18A-0FDA-4E5C-A97E-04ED5FB6FD30}"/>
    <cellStyle name="Percent 2 5 2 4" xfId="61068" xr:uid="{07CADCE7-669A-4FD4-B5BA-3B71D7972C1F}"/>
    <cellStyle name="Percent 2 5 2 4 2" xfId="61069" xr:uid="{CFF02596-90B6-4375-94C9-142598FF8B1D}"/>
    <cellStyle name="Percent 2 5 2 4 2 2" xfId="61070" xr:uid="{629A713A-4A89-45D2-80BD-12B7DF257BA9}"/>
    <cellStyle name="Percent 2 5 2 4 2 2 2" xfId="61071" xr:uid="{6A887A3D-6622-4D19-8625-9E32786EE486}"/>
    <cellStyle name="Percent 2 5 2 4 2 2 3" xfId="61072" xr:uid="{CC8EEC4D-12FD-449A-8CA3-4A42183D4530}"/>
    <cellStyle name="Percent 2 5 2 4 2 3" xfId="61073" xr:uid="{CD59AEAB-E229-4B1E-B7C2-661566C65667}"/>
    <cellStyle name="Percent 2 5 2 4 2 4" xfId="61074" xr:uid="{B8E47A52-8ED5-4295-9369-848D7D92A6E4}"/>
    <cellStyle name="Percent 2 5 2 4 3" xfId="61075" xr:uid="{89DFE7CF-7D0E-4411-8DE3-578414583C0E}"/>
    <cellStyle name="Percent 2 5 2 4 3 2" xfId="61076" xr:uid="{5F647EDC-B113-461E-8DE9-D79C3C40F847}"/>
    <cellStyle name="Percent 2 5 2 4 3 3" xfId="61077" xr:uid="{1FBE94F4-490E-469A-8673-1E4D39A8938C}"/>
    <cellStyle name="Percent 2 5 2 4 4" xfId="61078" xr:uid="{C2C6BDF3-064C-42AA-85C7-64BEC167F88B}"/>
    <cellStyle name="Percent 2 5 2 4 5" xfId="61079" xr:uid="{3F89385C-B171-439E-BD38-796A4C4065CA}"/>
    <cellStyle name="Percent 2 5 2 5" xfId="61080" xr:uid="{93B322E8-62EF-47F4-95A2-A1745EA7BEF8}"/>
    <cellStyle name="Percent 2 5 2 5 2" xfId="61081" xr:uid="{99D80D38-F2BF-4341-A09C-A972912188A3}"/>
    <cellStyle name="Percent 2 5 2 5 2 2" xfId="61082" xr:uid="{D3ECD924-DA82-46E1-824B-347DA7D58854}"/>
    <cellStyle name="Percent 2 5 2 5 2 2 2" xfId="61083" xr:uid="{C3FC91BB-ABE8-4E67-AF77-17C34C811BDF}"/>
    <cellStyle name="Percent 2 5 2 5 2 2 3" xfId="61084" xr:uid="{7BCD1348-2013-4D11-8A8F-5595E3FF654C}"/>
    <cellStyle name="Percent 2 5 2 5 2 3" xfId="61085" xr:uid="{4D12F589-EF72-45C8-B4F7-AED20B76BF63}"/>
    <cellStyle name="Percent 2 5 2 5 2 4" xfId="61086" xr:uid="{F204DA4E-D1CA-4E77-9C46-B411512FF538}"/>
    <cellStyle name="Percent 2 5 2 5 3" xfId="61087" xr:uid="{B99D4ACB-8751-462E-AEA1-70EE1358851E}"/>
    <cellStyle name="Percent 2 5 2 5 3 2" xfId="61088" xr:uid="{CBC47B31-8E94-42FD-BCFA-219EB5F92502}"/>
    <cellStyle name="Percent 2 5 2 5 3 3" xfId="61089" xr:uid="{3E9E766B-591E-43F7-830C-487FBE55F57C}"/>
    <cellStyle name="Percent 2 5 2 5 4" xfId="61090" xr:uid="{1A3D7EAF-FBF9-4D0E-AE1C-68BD584D3D39}"/>
    <cellStyle name="Percent 2 5 2 5 5" xfId="61091" xr:uid="{33BEC3AF-B752-4EBD-B99F-0E5CC0DBA4A2}"/>
    <cellStyle name="Percent 2 5 2 6" xfId="61092" xr:uid="{3FD00890-BCF0-43B6-AF35-E4B99F1FEE6B}"/>
    <cellStyle name="Percent 2 5 2 6 2" xfId="61093" xr:uid="{21111057-9389-498D-B1F4-175C5390FFEC}"/>
    <cellStyle name="Percent 2 5 2 6 2 2" xfId="61094" xr:uid="{7EBFBE8B-CFA0-4AED-8C5E-4076BE9EF22B}"/>
    <cellStyle name="Percent 2 5 2 6 2 2 2" xfId="61095" xr:uid="{408E0D4F-B529-4D9A-8893-EF8DB47DFDB6}"/>
    <cellStyle name="Percent 2 5 2 6 2 2 3" xfId="61096" xr:uid="{584FE184-F713-4628-B65C-297F0D6D439E}"/>
    <cellStyle name="Percent 2 5 2 6 2 3" xfId="61097" xr:uid="{ED76A08B-D0CB-40A7-BE62-3BF0DD319B1B}"/>
    <cellStyle name="Percent 2 5 2 6 2 4" xfId="61098" xr:uid="{99D12E12-A798-4329-8D05-826E9017B37C}"/>
    <cellStyle name="Percent 2 5 2 6 3" xfId="61099" xr:uid="{D02E907B-D001-47C1-81BA-927643B29D87}"/>
    <cellStyle name="Percent 2 5 2 6 3 2" xfId="61100" xr:uid="{4ECBB3BE-5E65-4102-8A88-2D14DF8BCE68}"/>
    <cellStyle name="Percent 2 5 2 6 3 3" xfId="61101" xr:uid="{22DCB0AC-46BA-45EA-A76A-B3C70608767F}"/>
    <cellStyle name="Percent 2 5 2 6 4" xfId="61102" xr:uid="{E543ABA1-93A9-4062-AC67-5A8D72BEFB9A}"/>
    <cellStyle name="Percent 2 5 2 6 5" xfId="61103" xr:uid="{BB990D0A-1F37-46C7-8AFC-1078F010BEA7}"/>
    <cellStyle name="Percent 2 5 2 7" xfId="61104" xr:uid="{3381E1D5-50BD-4972-938B-36D21252F379}"/>
    <cellStyle name="Percent 2 5 2 7 2" xfId="61105" xr:uid="{20E7F813-9D0C-4C38-B58C-8337880F18D0}"/>
    <cellStyle name="Percent 2 5 2 7 2 2" xfId="61106" xr:uid="{0FDE1653-F872-4821-99EA-2E54CCAF5CFC}"/>
    <cellStyle name="Percent 2 5 2 7 2 3" xfId="61107" xr:uid="{FFB48288-8D8A-4318-9263-461C5110A669}"/>
    <cellStyle name="Percent 2 5 2 7 3" xfId="61108" xr:uid="{A77D0013-BE7D-4222-A8E8-D09ACCC257B9}"/>
    <cellStyle name="Percent 2 5 2 7 4" xfId="61109" xr:uid="{0A7847BD-2A58-44B2-A139-2F0015E51F53}"/>
    <cellStyle name="Percent 2 5 2 8" xfId="61110" xr:uid="{8F470D40-92DE-498C-9BD6-B995C1AAF326}"/>
    <cellStyle name="Percent 2 5 2 8 2" xfId="61111" xr:uid="{7DC331DD-954E-4E6E-807A-2B8DAA34AAEF}"/>
    <cellStyle name="Percent 2 5 2 8 3" xfId="61112" xr:uid="{F38B06C0-EC6A-4F86-A4EA-0067CD0D3C45}"/>
    <cellStyle name="Percent 2 5 2 9" xfId="61113" xr:uid="{8BF501EF-9D7D-4894-AB81-42F09AFD7007}"/>
    <cellStyle name="Percent 2 5 3" xfId="61114" xr:uid="{907EAEE5-B2D7-4EB5-ACCA-4985AF88CB35}"/>
    <cellStyle name="Percent 2 5 3 10" xfId="61115" xr:uid="{6DC0F613-6D43-41A8-AB76-7B54D5EC3975}"/>
    <cellStyle name="Percent 2 5 3 2" xfId="61116" xr:uid="{3F11ACF1-28CF-4966-A82E-8DBF343FB196}"/>
    <cellStyle name="Percent 2 5 3 2 2" xfId="61117" xr:uid="{C9E0E4E5-CBB5-415B-8CE8-23D21875D9D6}"/>
    <cellStyle name="Percent 2 5 3 2 2 2" xfId="61118" xr:uid="{FFBA7C94-FB4D-4A47-933C-A1D28F356F5D}"/>
    <cellStyle name="Percent 2 5 3 2 2 2 2" xfId="61119" xr:uid="{CAD8E099-8BB7-4858-AA92-1C4C6FDD8700}"/>
    <cellStyle name="Percent 2 5 3 2 2 2 2 2" xfId="61120" xr:uid="{8F5419E9-EE61-4CDA-80FB-94176CFAAFFF}"/>
    <cellStyle name="Percent 2 5 3 2 2 2 2 3" xfId="61121" xr:uid="{4C915E85-3BA9-4A74-9AAC-FF80BD2CD6A8}"/>
    <cellStyle name="Percent 2 5 3 2 2 2 3" xfId="61122" xr:uid="{061898B8-6E67-43F9-BA95-25367DBDDC83}"/>
    <cellStyle name="Percent 2 5 3 2 2 2 4" xfId="61123" xr:uid="{9B5EA6D1-A06B-421E-87BF-69246F1C4AD6}"/>
    <cellStyle name="Percent 2 5 3 2 2 3" xfId="61124" xr:uid="{ECC49BCA-6FDF-4BF1-9314-4966870DC071}"/>
    <cellStyle name="Percent 2 5 3 2 2 3 2" xfId="61125" xr:uid="{FED97A37-4AEC-4228-9772-D2BD012F00A2}"/>
    <cellStyle name="Percent 2 5 3 2 2 3 3" xfId="61126" xr:uid="{4F5D1C67-96E8-46AB-A428-D717812E0DBF}"/>
    <cellStyle name="Percent 2 5 3 2 2 4" xfId="61127" xr:uid="{A315F879-0237-4F55-AB2B-AA21BF7D3C18}"/>
    <cellStyle name="Percent 2 5 3 2 2 5" xfId="61128" xr:uid="{1895FA0D-CF56-4FDE-8D95-0625AAE225C8}"/>
    <cellStyle name="Percent 2 5 3 2 3" xfId="61129" xr:uid="{6EAC2949-C2FB-4E89-A337-BC2B98E14A78}"/>
    <cellStyle name="Percent 2 5 3 2 3 2" xfId="61130" xr:uid="{06F7469B-D152-4E3E-A2AC-52DE4731F201}"/>
    <cellStyle name="Percent 2 5 3 2 3 2 2" xfId="61131" xr:uid="{06000BD0-6B9A-4823-B77C-3024CEEA8795}"/>
    <cellStyle name="Percent 2 5 3 2 3 2 2 2" xfId="61132" xr:uid="{0EEB6CBD-DA6C-4F55-B7B3-916996C4D60D}"/>
    <cellStyle name="Percent 2 5 3 2 3 2 2 3" xfId="61133" xr:uid="{7DD80423-1925-4BDE-AC76-5D9E53274712}"/>
    <cellStyle name="Percent 2 5 3 2 3 2 3" xfId="61134" xr:uid="{706FABA1-ED33-4C47-815D-8E9433B797B8}"/>
    <cellStyle name="Percent 2 5 3 2 3 2 4" xfId="61135" xr:uid="{6B072246-D610-4FEA-99DC-D5E260883F30}"/>
    <cellStyle name="Percent 2 5 3 2 3 3" xfId="61136" xr:uid="{0757ED55-AA1F-4D02-9144-C3ED86013630}"/>
    <cellStyle name="Percent 2 5 3 2 3 3 2" xfId="61137" xr:uid="{71DBBD42-84A6-4696-B8A6-FA235F16F856}"/>
    <cellStyle name="Percent 2 5 3 2 3 3 3" xfId="61138" xr:uid="{CB2C610E-3DC6-4000-8649-586F03E45A02}"/>
    <cellStyle name="Percent 2 5 3 2 3 4" xfId="61139" xr:uid="{7B728080-CFD3-483C-A18A-38440D99D979}"/>
    <cellStyle name="Percent 2 5 3 2 3 5" xfId="61140" xr:uid="{268C605B-3F9C-44ED-91E9-AE50CE67B52C}"/>
    <cellStyle name="Percent 2 5 3 2 4" xfId="61141" xr:uid="{9843A15D-689D-477D-9D6B-F1CAFBF4E11D}"/>
    <cellStyle name="Percent 2 5 3 2 4 2" xfId="61142" xr:uid="{2732B885-B907-4EFE-AA60-0F8872C7B8FF}"/>
    <cellStyle name="Percent 2 5 3 2 4 2 2" xfId="61143" xr:uid="{D92D51FF-48C2-4A69-BDB6-C76174D7DBF0}"/>
    <cellStyle name="Percent 2 5 3 2 4 2 2 2" xfId="61144" xr:uid="{BAB98C12-8E9C-403F-A4C4-297556634A09}"/>
    <cellStyle name="Percent 2 5 3 2 4 2 2 3" xfId="61145" xr:uid="{4F4EE1F7-7335-4C66-8768-88DA75C08569}"/>
    <cellStyle name="Percent 2 5 3 2 4 2 3" xfId="61146" xr:uid="{E7276C90-CD3B-4A46-B668-EC2533CD456E}"/>
    <cellStyle name="Percent 2 5 3 2 4 2 4" xfId="61147" xr:uid="{A2C7FC46-71E0-4FC2-B62B-DF78355CEAED}"/>
    <cellStyle name="Percent 2 5 3 2 4 3" xfId="61148" xr:uid="{E6B1401A-0800-492E-B0B3-86B736B2D910}"/>
    <cellStyle name="Percent 2 5 3 2 4 3 2" xfId="61149" xr:uid="{4D55B67B-F151-450C-8637-07D0897C1800}"/>
    <cellStyle name="Percent 2 5 3 2 4 3 3" xfId="61150" xr:uid="{E67B3B8D-359A-428D-B521-BB636BF8D6B4}"/>
    <cellStyle name="Percent 2 5 3 2 4 4" xfId="61151" xr:uid="{51B21A26-5C61-4E3D-AC22-2036765C826D}"/>
    <cellStyle name="Percent 2 5 3 2 4 5" xfId="61152" xr:uid="{ED135FD8-6BC1-42FA-8B28-1B0EFEAC14C3}"/>
    <cellStyle name="Percent 2 5 3 2 5" xfId="61153" xr:uid="{5FE41196-09BC-4EA3-BFA2-DD50919933D6}"/>
    <cellStyle name="Percent 2 5 3 2 5 2" xfId="61154" xr:uid="{1921FBA0-86F9-4D9F-B2B4-52991A374C04}"/>
    <cellStyle name="Percent 2 5 3 2 5 2 2" xfId="61155" xr:uid="{1536FFEC-756F-4AD5-97DD-EDEA9FA9F39B}"/>
    <cellStyle name="Percent 2 5 3 2 5 2 2 2" xfId="61156" xr:uid="{CB86DBF2-0B1C-4C5C-9B0F-4CFFB29B892B}"/>
    <cellStyle name="Percent 2 5 3 2 5 2 2 3" xfId="61157" xr:uid="{F763AE01-3797-4D34-ACCE-B72A83A334A5}"/>
    <cellStyle name="Percent 2 5 3 2 5 2 3" xfId="61158" xr:uid="{A1E7F0F0-E64D-4DAB-8DB2-FC8D2902CB36}"/>
    <cellStyle name="Percent 2 5 3 2 5 2 4" xfId="61159" xr:uid="{6356D9EC-3F5E-4964-B1EB-052FDB06C707}"/>
    <cellStyle name="Percent 2 5 3 2 5 3" xfId="61160" xr:uid="{9A71C827-9AB9-4B09-893A-6CC4B456D695}"/>
    <cellStyle name="Percent 2 5 3 2 5 3 2" xfId="61161" xr:uid="{608ADF88-00F7-4141-9B1E-4AAFB34756EC}"/>
    <cellStyle name="Percent 2 5 3 2 5 3 3" xfId="61162" xr:uid="{C409E2D7-C19B-4FD6-B11F-7AE4A9A67A8D}"/>
    <cellStyle name="Percent 2 5 3 2 5 4" xfId="61163" xr:uid="{A4B8B969-71C3-484B-86E1-E870DF6ED6C3}"/>
    <cellStyle name="Percent 2 5 3 2 5 5" xfId="61164" xr:uid="{52DF02C6-24DC-4690-9161-19111B4CB8A2}"/>
    <cellStyle name="Percent 2 5 3 2 6" xfId="61165" xr:uid="{69F775AC-DD52-4E1F-BF3F-3A6D43090A39}"/>
    <cellStyle name="Percent 2 5 3 2 6 2" xfId="61166" xr:uid="{899C5483-DC5F-451F-B74F-13DF6249FCD2}"/>
    <cellStyle name="Percent 2 5 3 2 6 2 2" xfId="61167" xr:uid="{AD4050E9-F766-475B-BCC1-7E04CF40DBFF}"/>
    <cellStyle name="Percent 2 5 3 2 6 2 3" xfId="61168" xr:uid="{4C230AD1-868E-4ACE-AA72-335B898A9864}"/>
    <cellStyle name="Percent 2 5 3 2 6 3" xfId="61169" xr:uid="{34C7B517-88F3-440A-A631-38FA32DFD173}"/>
    <cellStyle name="Percent 2 5 3 2 6 4" xfId="61170" xr:uid="{99225602-4317-4100-BD07-5C3D84CC9AAA}"/>
    <cellStyle name="Percent 2 5 3 2 7" xfId="61171" xr:uid="{4657377C-5243-4D36-BB27-80EDDFB1DA1B}"/>
    <cellStyle name="Percent 2 5 3 2 7 2" xfId="61172" xr:uid="{F59E8896-A6AF-45FF-BC68-500D0A3C98A6}"/>
    <cellStyle name="Percent 2 5 3 2 7 3" xfId="61173" xr:uid="{1774FA47-2DD4-465B-B683-9BE0BB74D195}"/>
    <cellStyle name="Percent 2 5 3 2 8" xfId="61174" xr:uid="{36D9FD73-1993-4759-84C0-4A9C20DE3190}"/>
    <cellStyle name="Percent 2 5 3 2 9" xfId="61175" xr:uid="{06116A58-5FE1-4C81-8D24-16A954173F36}"/>
    <cellStyle name="Percent 2 5 3 3" xfId="61176" xr:uid="{7C9B4D9D-99D7-4721-AC03-4A085AD1091E}"/>
    <cellStyle name="Percent 2 5 3 3 2" xfId="61177" xr:uid="{45387B84-4D44-46F0-8F88-C5FF64564AFC}"/>
    <cellStyle name="Percent 2 5 3 3 2 2" xfId="61178" xr:uid="{95C56720-308B-4D9B-BB65-B9A6C3B92507}"/>
    <cellStyle name="Percent 2 5 3 3 2 2 2" xfId="61179" xr:uid="{D3E2F09F-137D-4AA1-8D0D-E931A36FDBD7}"/>
    <cellStyle name="Percent 2 5 3 3 2 2 3" xfId="61180" xr:uid="{E04354B7-E37B-45F8-B209-F9D1D469B39A}"/>
    <cellStyle name="Percent 2 5 3 3 2 3" xfId="61181" xr:uid="{3B44CEF2-2DA0-4F4A-8AD0-B06C10FE3F79}"/>
    <cellStyle name="Percent 2 5 3 3 2 4" xfId="61182" xr:uid="{245C2135-8183-4EFC-BA62-9A0F2F58FC89}"/>
    <cellStyle name="Percent 2 5 3 3 3" xfId="61183" xr:uid="{74C70ED1-C2EF-4C7F-9C95-D6728B6E9158}"/>
    <cellStyle name="Percent 2 5 3 3 3 2" xfId="61184" xr:uid="{EFC252E0-7C21-4CAC-9E34-A8A80AB5BF05}"/>
    <cellStyle name="Percent 2 5 3 3 3 3" xfId="61185" xr:uid="{FFBD3CF7-CB49-4E31-A42F-FBF4E3BAE654}"/>
    <cellStyle name="Percent 2 5 3 3 4" xfId="61186" xr:uid="{BF2DD740-8456-49EB-97E2-837D5FC06F56}"/>
    <cellStyle name="Percent 2 5 3 3 5" xfId="61187" xr:uid="{F7317F32-516A-4B38-9915-F276FCC4A04C}"/>
    <cellStyle name="Percent 2 5 3 4" xfId="61188" xr:uid="{A76838EF-5D3A-41D5-A8A5-68F02C04F7E7}"/>
    <cellStyle name="Percent 2 5 3 4 2" xfId="61189" xr:uid="{9CA8EE6F-AF52-452E-9C88-3075F1C973B0}"/>
    <cellStyle name="Percent 2 5 3 4 2 2" xfId="61190" xr:uid="{035BC04F-39C1-44F0-A635-679B4CC3A2C4}"/>
    <cellStyle name="Percent 2 5 3 4 2 2 2" xfId="61191" xr:uid="{0A3DF882-8340-4702-AD36-E1B66EEEB93D}"/>
    <cellStyle name="Percent 2 5 3 4 2 2 3" xfId="61192" xr:uid="{E59A2CE4-441B-49F5-AA94-0A29C531B1BB}"/>
    <cellStyle name="Percent 2 5 3 4 2 3" xfId="61193" xr:uid="{A8440D2C-11E7-45E8-A4BE-AF9CBD8F6CD1}"/>
    <cellStyle name="Percent 2 5 3 4 2 4" xfId="61194" xr:uid="{26DA8964-96ED-4AAD-ADD5-B5475A73F9B3}"/>
    <cellStyle name="Percent 2 5 3 4 3" xfId="61195" xr:uid="{91F9D43C-1739-479E-AD8F-39B1635BD740}"/>
    <cellStyle name="Percent 2 5 3 4 3 2" xfId="61196" xr:uid="{1A930D55-B5A4-44F6-A0FE-CD21F68F6AE3}"/>
    <cellStyle name="Percent 2 5 3 4 3 3" xfId="61197" xr:uid="{95486B38-10AC-4DD9-BB07-F8A48EAD4EF6}"/>
    <cellStyle name="Percent 2 5 3 4 4" xfId="61198" xr:uid="{9F718E16-D00B-4252-A3EC-1F6067889A35}"/>
    <cellStyle name="Percent 2 5 3 4 5" xfId="61199" xr:uid="{F52D9F1E-0CDC-4CF9-93BD-CB9CDB5CEDD4}"/>
    <cellStyle name="Percent 2 5 3 5" xfId="61200" xr:uid="{64B7B9B3-5327-467F-9E20-16D860D38261}"/>
    <cellStyle name="Percent 2 5 3 5 2" xfId="61201" xr:uid="{0FA6E0BD-9CED-430D-A95A-A0988F6CCE51}"/>
    <cellStyle name="Percent 2 5 3 5 2 2" xfId="61202" xr:uid="{2CE08A0A-5200-458C-B0E8-9794164A972B}"/>
    <cellStyle name="Percent 2 5 3 5 2 2 2" xfId="61203" xr:uid="{5A5BDAFD-8682-47AE-9D9B-50C833DE0BF1}"/>
    <cellStyle name="Percent 2 5 3 5 2 2 3" xfId="61204" xr:uid="{2FE2413D-FB3C-46FC-9B99-98AD55553575}"/>
    <cellStyle name="Percent 2 5 3 5 2 3" xfId="61205" xr:uid="{9ED97E3B-B004-4146-8F23-FAD2F523467B}"/>
    <cellStyle name="Percent 2 5 3 5 2 4" xfId="61206" xr:uid="{E1AF2F16-BEB8-4596-B9E6-058681A43D59}"/>
    <cellStyle name="Percent 2 5 3 5 3" xfId="61207" xr:uid="{343B7416-09A4-46D3-9817-FFAF0770FFFA}"/>
    <cellStyle name="Percent 2 5 3 5 3 2" xfId="61208" xr:uid="{3F8648E0-9221-4FCB-B05F-18B5F0A2B97F}"/>
    <cellStyle name="Percent 2 5 3 5 3 3" xfId="61209" xr:uid="{7BB6CDA3-FC6A-4AF3-A2DB-09DD0EDC595E}"/>
    <cellStyle name="Percent 2 5 3 5 4" xfId="61210" xr:uid="{ADC1BEB5-95AD-4F31-A9E3-03B939A14D84}"/>
    <cellStyle name="Percent 2 5 3 5 5" xfId="61211" xr:uid="{B36EFBC3-593F-4D30-9444-7BBEB2B45BBB}"/>
    <cellStyle name="Percent 2 5 3 6" xfId="61212" xr:uid="{B4EE52D0-42CA-4BF3-A7E1-C604B9D26BF4}"/>
    <cellStyle name="Percent 2 5 3 6 2" xfId="61213" xr:uid="{57994643-C109-4EDE-BA0C-D43375555975}"/>
    <cellStyle name="Percent 2 5 3 6 2 2" xfId="61214" xr:uid="{9278ED90-1855-45DF-ABDD-6075B636C32F}"/>
    <cellStyle name="Percent 2 5 3 6 2 2 2" xfId="61215" xr:uid="{F65E1337-4982-4086-B4F7-252B8B4B3372}"/>
    <cellStyle name="Percent 2 5 3 6 2 2 3" xfId="61216" xr:uid="{63FC09AE-EA72-490E-8699-FC3F53C33F96}"/>
    <cellStyle name="Percent 2 5 3 6 2 3" xfId="61217" xr:uid="{47269655-42CB-4947-B31D-F43437FDE208}"/>
    <cellStyle name="Percent 2 5 3 6 2 4" xfId="61218" xr:uid="{0F9924E6-DF35-471C-9740-9C636FF693D1}"/>
    <cellStyle name="Percent 2 5 3 6 3" xfId="61219" xr:uid="{9F16C77D-E868-49A5-8EF2-4DB1F713BE34}"/>
    <cellStyle name="Percent 2 5 3 6 3 2" xfId="61220" xr:uid="{2AC122B9-853E-4939-A930-467D1AF905CB}"/>
    <cellStyle name="Percent 2 5 3 6 3 3" xfId="61221" xr:uid="{21D41E85-EAF0-4012-A002-AA24BE08AE79}"/>
    <cellStyle name="Percent 2 5 3 6 4" xfId="61222" xr:uid="{7A6F41F8-6810-462A-B7BC-544071798BFD}"/>
    <cellStyle name="Percent 2 5 3 6 5" xfId="61223" xr:uid="{2B9EA08F-A2E0-4565-A882-65C65AAC3DEE}"/>
    <cellStyle name="Percent 2 5 3 7" xfId="61224" xr:uid="{3F80B025-6974-435D-9127-EFCF40C3228B}"/>
    <cellStyle name="Percent 2 5 3 7 2" xfId="61225" xr:uid="{D72833EE-C714-4E33-B78D-3AAC94F73BD1}"/>
    <cellStyle name="Percent 2 5 3 7 2 2" xfId="61226" xr:uid="{863756A8-D48B-452C-91A1-900A5279CD8B}"/>
    <cellStyle name="Percent 2 5 3 7 2 3" xfId="61227" xr:uid="{77C87877-9F1A-4305-96E5-A77D76E281E9}"/>
    <cellStyle name="Percent 2 5 3 7 3" xfId="61228" xr:uid="{7331417C-C30A-41FB-A2B4-6676AA38D1C3}"/>
    <cellStyle name="Percent 2 5 3 7 4" xfId="61229" xr:uid="{B86FA201-616C-438D-81B8-9AF7E0D6E665}"/>
    <cellStyle name="Percent 2 5 3 8" xfId="61230" xr:uid="{B9064EA2-4D49-4D5F-BC35-D94AAB1D0A0D}"/>
    <cellStyle name="Percent 2 5 3 8 2" xfId="61231" xr:uid="{364AC825-6921-4CDD-B92F-F89680D52509}"/>
    <cellStyle name="Percent 2 5 3 8 3" xfId="61232" xr:uid="{5C7FB18C-FE46-4D8E-B9E5-3FE54681DB6E}"/>
    <cellStyle name="Percent 2 5 3 9" xfId="61233" xr:uid="{FD318D27-5A16-4635-970E-563DA4251728}"/>
    <cellStyle name="Percent 2 5 4" xfId="61234" xr:uid="{465B421B-5D19-405B-B0DE-334D9169B301}"/>
    <cellStyle name="Percent 2 5 4 2" xfId="61235" xr:uid="{E31138B4-87C7-469C-B560-0D64216D3764}"/>
    <cellStyle name="Percent 2 5 4 2 2" xfId="61236" xr:uid="{D8351430-F036-41ED-B833-FE6D207C276F}"/>
    <cellStyle name="Percent 2 5 4 2 2 2" xfId="61237" xr:uid="{E85B4699-F2C6-45DC-ABA7-9B8562C91B27}"/>
    <cellStyle name="Percent 2 5 4 2 2 2 2" xfId="61238" xr:uid="{DDD58B40-C379-4250-A565-52FDF3A9DFF0}"/>
    <cellStyle name="Percent 2 5 4 2 2 2 3" xfId="61239" xr:uid="{DDB066B1-1473-47EF-8092-EEEF7A984712}"/>
    <cellStyle name="Percent 2 5 4 2 2 3" xfId="61240" xr:uid="{00FA76A3-B414-4FB7-9EB4-A0ADD3877573}"/>
    <cellStyle name="Percent 2 5 4 2 2 4" xfId="61241" xr:uid="{530D6A31-0157-470F-887F-BE40D350DC84}"/>
    <cellStyle name="Percent 2 5 4 2 3" xfId="61242" xr:uid="{7F9EA711-682D-41DF-B75E-1FCD84749C0A}"/>
    <cellStyle name="Percent 2 5 4 2 3 2" xfId="61243" xr:uid="{7201316F-4649-4343-BC06-B2B91710937A}"/>
    <cellStyle name="Percent 2 5 4 2 3 3" xfId="61244" xr:uid="{F305CC44-88F5-4609-975D-F06E1E312B05}"/>
    <cellStyle name="Percent 2 5 4 2 4" xfId="61245" xr:uid="{42977385-7F1F-4B7E-8DE3-3FAFE70B5339}"/>
    <cellStyle name="Percent 2 5 4 2 5" xfId="61246" xr:uid="{1601D94D-488D-4040-A20E-040986D1950E}"/>
    <cellStyle name="Percent 2 5 4 3" xfId="61247" xr:uid="{BD96273B-163A-4D10-87B1-C50E49749D0A}"/>
    <cellStyle name="Percent 2 5 4 3 2" xfId="61248" xr:uid="{8FDBC4B3-64CF-45C8-8973-B55866100C38}"/>
    <cellStyle name="Percent 2 5 4 3 2 2" xfId="61249" xr:uid="{13C4F084-30C2-485A-B615-4C143E97CA97}"/>
    <cellStyle name="Percent 2 5 4 3 2 2 2" xfId="61250" xr:uid="{0A8F9B08-96EB-431C-B052-9036979DBA23}"/>
    <cellStyle name="Percent 2 5 4 3 2 2 3" xfId="61251" xr:uid="{6112F739-0559-41F5-8260-4F8BA4082F24}"/>
    <cellStyle name="Percent 2 5 4 3 2 3" xfId="61252" xr:uid="{99055E5A-C2A1-4D3C-AEA8-BD36DA9F0CA6}"/>
    <cellStyle name="Percent 2 5 4 3 2 4" xfId="61253" xr:uid="{ED89B24C-8FF4-4D5F-8209-E051A6667C88}"/>
    <cellStyle name="Percent 2 5 4 3 3" xfId="61254" xr:uid="{8234BDC7-0E12-47C7-92DF-7A636E7913E3}"/>
    <cellStyle name="Percent 2 5 4 3 3 2" xfId="61255" xr:uid="{542B86E1-4EC3-4925-A46C-6DE351AEB5BA}"/>
    <cellStyle name="Percent 2 5 4 3 3 3" xfId="61256" xr:uid="{4D899294-959F-4C18-90F7-4C170CDC72BD}"/>
    <cellStyle name="Percent 2 5 4 3 4" xfId="61257" xr:uid="{74B00949-07DB-4A7D-AAA1-BE286814A23B}"/>
    <cellStyle name="Percent 2 5 4 3 5" xfId="61258" xr:uid="{A28DE03E-503B-4FC5-ADB1-C4A11B97E5E5}"/>
    <cellStyle name="Percent 2 5 4 4" xfId="61259" xr:uid="{C807470B-44EF-4172-AE35-980F9C71601C}"/>
    <cellStyle name="Percent 2 5 4 4 2" xfId="61260" xr:uid="{86B94387-0A55-420F-ACE4-3D4445DF9387}"/>
    <cellStyle name="Percent 2 5 4 4 2 2" xfId="61261" xr:uid="{CB00FCCD-6A98-408B-96A5-3865192A5854}"/>
    <cellStyle name="Percent 2 5 4 4 2 2 2" xfId="61262" xr:uid="{C092311F-AF90-40CF-85A7-D7E5F72BC63A}"/>
    <cellStyle name="Percent 2 5 4 4 2 2 3" xfId="61263" xr:uid="{9B6368EC-A1A6-4B03-A7F7-C5A5ED5D1F1B}"/>
    <cellStyle name="Percent 2 5 4 4 2 3" xfId="61264" xr:uid="{FA06AEDF-1AEA-4723-825A-7007EB0630FD}"/>
    <cellStyle name="Percent 2 5 4 4 2 4" xfId="61265" xr:uid="{29B50949-9327-4DAF-9164-9B791FEEB58C}"/>
    <cellStyle name="Percent 2 5 4 4 3" xfId="61266" xr:uid="{EE105AC1-8795-41CF-A345-7AB23C925CD0}"/>
    <cellStyle name="Percent 2 5 4 4 3 2" xfId="61267" xr:uid="{D23C1B66-84F2-422A-9F97-57027F4B68AE}"/>
    <cellStyle name="Percent 2 5 4 4 3 3" xfId="61268" xr:uid="{0BD6454A-879A-40C9-A675-92F29559B07D}"/>
    <cellStyle name="Percent 2 5 4 4 4" xfId="61269" xr:uid="{F5D5E7F0-2F10-4462-A329-CD05E7AAF37D}"/>
    <cellStyle name="Percent 2 5 4 4 5" xfId="61270" xr:uid="{3BED9713-D6CC-44A7-AC28-96E3719BD6D0}"/>
    <cellStyle name="Percent 2 5 4 5" xfId="61271" xr:uid="{CB6C5F5C-66DD-4B7D-9A2E-8A9D292C1D8E}"/>
    <cellStyle name="Percent 2 5 4 5 2" xfId="61272" xr:uid="{84A88F06-283C-472D-A21B-5CBDAF32B73C}"/>
    <cellStyle name="Percent 2 5 4 5 2 2" xfId="61273" xr:uid="{743692B1-51F8-4344-8FEF-470B280B3606}"/>
    <cellStyle name="Percent 2 5 4 5 2 2 2" xfId="61274" xr:uid="{30947D92-CAAC-4A3E-A84D-1F64DD875F7E}"/>
    <cellStyle name="Percent 2 5 4 5 2 2 3" xfId="61275" xr:uid="{6336A287-7BA8-41CD-BE39-83B7AF75251C}"/>
    <cellStyle name="Percent 2 5 4 5 2 3" xfId="61276" xr:uid="{C8995EA0-C832-4949-BB3D-22BA6E613DC5}"/>
    <cellStyle name="Percent 2 5 4 5 2 4" xfId="61277" xr:uid="{2A2EAED3-24FF-4808-BEE7-4CCCD044276F}"/>
    <cellStyle name="Percent 2 5 4 5 3" xfId="61278" xr:uid="{427A027F-9338-4213-8ABE-2FFD2BA33CBC}"/>
    <cellStyle name="Percent 2 5 4 5 3 2" xfId="61279" xr:uid="{50387BCC-FF16-4845-BFAD-5EEB0EFD79BA}"/>
    <cellStyle name="Percent 2 5 4 5 3 3" xfId="61280" xr:uid="{6BDC96E8-1F84-4BA9-B5EB-C6E834BD4AF6}"/>
    <cellStyle name="Percent 2 5 4 5 4" xfId="61281" xr:uid="{71EC666F-2072-4375-9D41-4440782C2F7B}"/>
    <cellStyle name="Percent 2 5 4 5 5" xfId="61282" xr:uid="{6E32AC0B-6392-4DBC-805A-436F7677729F}"/>
    <cellStyle name="Percent 2 5 4 6" xfId="61283" xr:uid="{AD58D21F-3E5A-4219-BCFD-98853115EA1B}"/>
    <cellStyle name="Percent 2 5 4 6 2" xfId="61284" xr:uid="{3C241183-C2C1-4FDE-95E9-8C91C3733BB5}"/>
    <cellStyle name="Percent 2 5 4 6 2 2" xfId="61285" xr:uid="{A1F924CB-4E51-4158-BF68-2B2E012E4A95}"/>
    <cellStyle name="Percent 2 5 4 6 2 3" xfId="61286" xr:uid="{67FF0868-19E7-4A1F-B052-90FBC5B70A44}"/>
    <cellStyle name="Percent 2 5 4 6 3" xfId="61287" xr:uid="{6D5A4A77-00F5-4725-A181-81B4D87D4A4C}"/>
    <cellStyle name="Percent 2 5 4 6 4" xfId="61288" xr:uid="{FB63F046-60EE-46E3-9A6F-40A686E5099B}"/>
    <cellStyle name="Percent 2 5 4 7" xfId="61289" xr:uid="{1C7A77E3-41DA-40ED-B282-4654DBD21D6F}"/>
    <cellStyle name="Percent 2 5 4 7 2" xfId="61290" xr:uid="{0AB8B3EF-17CF-447E-96B5-63CEAD97A17B}"/>
    <cellStyle name="Percent 2 5 4 7 3" xfId="61291" xr:uid="{261BCDA9-3E0F-4471-9191-03E89B81E9C3}"/>
    <cellStyle name="Percent 2 5 4 8" xfId="61292" xr:uid="{64D669C5-F1FB-4452-A653-E24FE1459E8F}"/>
    <cellStyle name="Percent 2 5 4 9" xfId="61293" xr:uid="{6217872E-4F22-4D73-AF1C-40BD1B1ACE27}"/>
    <cellStyle name="Percent 2 5 5" xfId="61294" xr:uid="{1B5BE397-4674-4C40-8B8D-B4C34D6BA759}"/>
    <cellStyle name="Percent 2 5 5 2" xfId="61295" xr:uid="{413D2F0F-E390-4B9B-AF41-F8CE04713674}"/>
    <cellStyle name="Percent 2 5 5 2 2" xfId="61296" xr:uid="{1EE0190D-6244-449B-8469-EB25D1522D8B}"/>
    <cellStyle name="Percent 2 5 5 2 2 2" xfId="61297" xr:uid="{4EE7E409-E788-4C8A-A2E4-F6A1C19D4AA9}"/>
    <cellStyle name="Percent 2 5 5 2 2 3" xfId="61298" xr:uid="{5672F8AF-CD95-48CA-9453-B1499EC5B6FF}"/>
    <cellStyle name="Percent 2 5 5 2 3" xfId="61299" xr:uid="{5E12316D-D0A2-4789-9976-6C04370181A5}"/>
    <cellStyle name="Percent 2 5 5 2 4" xfId="61300" xr:uid="{F9B284A9-7D6A-46D0-BB1B-15C0C1C8731D}"/>
    <cellStyle name="Percent 2 5 5 3" xfId="61301" xr:uid="{8DD20F7F-C4F6-4E6E-A302-BDD423C4591A}"/>
    <cellStyle name="Percent 2 5 5 3 2" xfId="61302" xr:uid="{AEAEA4C2-4278-4782-9554-7B3DC1BE9AE2}"/>
    <cellStyle name="Percent 2 5 5 3 3" xfId="61303" xr:uid="{638E6F6B-CB84-46C4-BD93-171F826D9335}"/>
    <cellStyle name="Percent 2 5 5 4" xfId="61304" xr:uid="{27660E04-0BFE-446C-902C-53133F85F9C5}"/>
    <cellStyle name="Percent 2 5 5 5" xfId="61305" xr:uid="{C3496BC4-C70F-4F8B-B5F7-42DD36B3B5EB}"/>
    <cellStyle name="Percent 2 5 6" xfId="61306" xr:uid="{A527D4C1-D0C6-4F76-905F-74FF9392CA18}"/>
    <cellStyle name="Percent 2 5 6 2" xfId="61307" xr:uid="{8E351FF8-E624-46FC-A5AE-952E9A74EFB0}"/>
    <cellStyle name="Percent 2 5 6 2 2" xfId="61308" xr:uid="{E4021346-C85F-4829-8C1C-F03E23598B12}"/>
    <cellStyle name="Percent 2 5 6 2 2 2" xfId="61309" xr:uid="{6FA69B03-833C-4827-B835-8831A4DBD19E}"/>
    <cellStyle name="Percent 2 5 6 2 2 3" xfId="61310" xr:uid="{E1DBE672-5323-459B-AD22-0F7E53A03377}"/>
    <cellStyle name="Percent 2 5 6 2 3" xfId="61311" xr:uid="{7219B50D-F005-45E9-B035-F7F2BAD58E22}"/>
    <cellStyle name="Percent 2 5 6 2 4" xfId="61312" xr:uid="{FF307A27-4A4E-49A3-A6FC-9D0B2EFEA61C}"/>
    <cellStyle name="Percent 2 5 6 3" xfId="61313" xr:uid="{CF2BD27B-0DFD-41BC-AE52-0314692EC12B}"/>
    <cellStyle name="Percent 2 5 6 3 2" xfId="61314" xr:uid="{935A2494-330A-4001-BDE0-19B70BF677FA}"/>
    <cellStyle name="Percent 2 5 6 3 3" xfId="61315" xr:uid="{7A643D79-83C3-40BD-A115-C6FA0E7D24BC}"/>
    <cellStyle name="Percent 2 5 6 4" xfId="61316" xr:uid="{C42B5EE4-F425-4C24-9689-EC28ECCC9C41}"/>
    <cellStyle name="Percent 2 5 6 5" xfId="61317" xr:uid="{3F70021F-00E1-404C-8D20-E37E6914A85E}"/>
    <cellStyle name="Percent 2 5 7" xfId="61318" xr:uid="{67090FDC-AB1F-47A9-8090-DF7FBE75307A}"/>
    <cellStyle name="Percent 2 5 7 2" xfId="61319" xr:uid="{C8ECD66A-0BC1-4984-B375-D75EA94B26C2}"/>
    <cellStyle name="Percent 2 5 7 2 2" xfId="61320" xr:uid="{14DA6914-7FCF-4C2A-8216-F807980C1717}"/>
    <cellStyle name="Percent 2 5 7 2 2 2" xfId="61321" xr:uid="{F14E3A86-E3F7-4FFA-9DFF-8E6C1B3BB3F6}"/>
    <cellStyle name="Percent 2 5 7 2 2 3" xfId="61322" xr:uid="{7B1F5D7B-FDB6-46A7-8CE6-1230E8255969}"/>
    <cellStyle name="Percent 2 5 7 2 3" xfId="61323" xr:uid="{00097266-4D05-4BB0-A2F6-0A2026FD1D60}"/>
    <cellStyle name="Percent 2 5 7 2 4" xfId="61324" xr:uid="{74CBB41D-D1CF-4C1B-AB52-1F41AEA0C762}"/>
    <cellStyle name="Percent 2 5 7 3" xfId="61325" xr:uid="{F864D347-2C01-4B51-ADA8-AC3648446168}"/>
    <cellStyle name="Percent 2 5 7 3 2" xfId="61326" xr:uid="{CFA9703A-E75C-4D97-A587-45AAD127E542}"/>
    <cellStyle name="Percent 2 5 7 3 3" xfId="61327" xr:uid="{25E48FFA-F9FA-4FCE-8227-B5C8FDBAAAE9}"/>
    <cellStyle name="Percent 2 5 7 4" xfId="61328" xr:uid="{7144AE7C-CDB1-459E-A7AC-B85533A4D4F2}"/>
    <cellStyle name="Percent 2 5 7 5" xfId="61329" xr:uid="{483C157D-1A01-46CC-B771-9AC7FF5BD6BB}"/>
    <cellStyle name="Percent 2 5 8" xfId="61330" xr:uid="{15B7A2B2-F514-46A9-9109-11277F6C7260}"/>
    <cellStyle name="Percent 2 5 8 2" xfId="61331" xr:uid="{C6536D85-A703-4698-AED0-34E931E86BAA}"/>
    <cellStyle name="Percent 2 5 8 2 2" xfId="61332" xr:uid="{47ADD35A-822A-4028-A717-82F793F72F5A}"/>
    <cellStyle name="Percent 2 5 8 2 2 2" xfId="61333" xr:uid="{EC9C8179-F88A-4D69-8027-E932B75D367B}"/>
    <cellStyle name="Percent 2 5 8 2 2 3" xfId="61334" xr:uid="{B0F10055-8456-400F-AF86-054653123DBA}"/>
    <cellStyle name="Percent 2 5 8 2 3" xfId="61335" xr:uid="{5B018713-B97F-4B9F-878A-97BFB0FEA7BD}"/>
    <cellStyle name="Percent 2 5 8 2 4" xfId="61336" xr:uid="{80D95F6D-2F21-409F-88EF-1826013CF960}"/>
    <cellStyle name="Percent 2 5 8 3" xfId="61337" xr:uid="{3EA2BFB7-9E4A-4BA7-951D-EE467BBFC958}"/>
    <cellStyle name="Percent 2 5 8 3 2" xfId="61338" xr:uid="{CE0BCACF-481D-4A2E-ABBD-E7ACC2319B6C}"/>
    <cellStyle name="Percent 2 5 8 3 3" xfId="61339" xr:uid="{5E07069F-43B9-48FF-B65C-B37589A860D3}"/>
    <cellStyle name="Percent 2 5 8 4" xfId="61340" xr:uid="{C15A9ABB-0BB4-4FE0-A7AF-B7A280E54484}"/>
    <cellStyle name="Percent 2 5 8 5" xfId="61341" xr:uid="{E3D69349-1C2C-4D26-B0AC-8D08142831D6}"/>
    <cellStyle name="Percent 2 5 9" xfId="61342" xr:uid="{2E053F92-63C8-4962-9834-13FA4B9125A1}"/>
    <cellStyle name="Percent 2 5 9 2" xfId="61343" xr:uid="{76131EE9-E884-4151-AF5E-CF1BD44B5E23}"/>
    <cellStyle name="Percent 2 5 9 3" xfId="61344" xr:uid="{BD0013E3-3CD4-4539-B6B2-DAC223CEA3D9}"/>
    <cellStyle name="Percent 2 6" xfId="3250" xr:uid="{FF90FA0C-DF5E-4886-B21D-7F24DA5FDC60}"/>
    <cellStyle name="Percent 2 6 10" xfId="61345" xr:uid="{E7243510-0EDD-4169-AE08-C04F34130C9B}"/>
    <cellStyle name="Percent 2 6 11" xfId="61346" xr:uid="{7B42FE5F-4EEE-478A-81B0-3B503DC58E36}"/>
    <cellStyle name="Percent 2 6 2" xfId="61347" xr:uid="{982127EC-CE0A-4809-90A2-C91B1662B5E7}"/>
    <cellStyle name="Percent 2 6 2 2" xfId="61348" xr:uid="{9AA6AB23-90C0-46D9-8668-F027F91988F1}"/>
    <cellStyle name="Percent 2 6 2 2 2" xfId="61349" xr:uid="{FB1B58BB-E3A5-4196-97D5-5E3E771502F2}"/>
    <cellStyle name="Percent 2 6 2 2 2 2" xfId="61350" xr:uid="{5E801781-5E98-4935-B690-F5C520FF30BE}"/>
    <cellStyle name="Percent 2 6 2 2 2 2 2" xfId="61351" xr:uid="{2F3203A4-396A-4017-B8BA-98ACE8B70418}"/>
    <cellStyle name="Percent 2 6 2 2 2 2 3" xfId="61352" xr:uid="{0386862E-AEBD-4177-923D-F9084149A813}"/>
    <cellStyle name="Percent 2 6 2 2 2 3" xfId="61353" xr:uid="{4DBC1E82-75A5-4C75-AD1F-40452FC4CE0F}"/>
    <cellStyle name="Percent 2 6 2 2 2 4" xfId="61354" xr:uid="{799F5904-A051-4ECD-864F-3C81A9759342}"/>
    <cellStyle name="Percent 2 6 2 2 3" xfId="61355" xr:uid="{08B990B0-B581-48D0-87EC-2FF9C4595EAB}"/>
    <cellStyle name="Percent 2 6 2 2 3 2" xfId="61356" xr:uid="{0CF41CB2-B023-4736-A431-9491C3538D38}"/>
    <cellStyle name="Percent 2 6 2 2 3 3" xfId="61357" xr:uid="{516AF7E0-457B-4509-8FF4-84C5653504FE}"/>
    <cellStyle name="Percent 2 6 2 2 4" xfId="61358" xr:uid="{C1BF5DC8-F12B-413A-9448-5360C9544C4E}"/>
    <cellStyle name="Percent 2 6 2 2 5" xfId="61359" xr:uid="{0173468A-ED4B-45E0-8F38-A462D903DCA7}"/>
    <cellStyle name="Percent 2 6 2 3" xfId="61360" xr:uid="{754CAB44-FDBB-4BBA-A403-FC84BC646D59}"/>
    <cellStyle name="Percent 2 6 2 3 2" xfId="61361" xr:uid="{E701512B-A7CA-4D75-B4E4-A0B4EF57D0B3}"/>
    <cellStyle name="Percent 2 6 2 3 2 2" xfId="61362" xr:uid="{7C5ECE8F-887E-45E9-BB6A-E82E5558E23F}"/>
    <cellStyle name="Percent 2 6 2 3 2 2 2" xfId="61363" xr:uid="{ED4DD257-F554-4C36-9F6B-3167E3B7A9D9}"/>
    <cellStyle name="Percent 2 6 2 3 2 2 3" xfId="61364" xr:uid="{35406673-EB3B-4F50-957F-10AB3BB7A6AF}"/>
    <cellStyle name="Percent 2 6 2 3 2 3" xfId="61365" xr:uid="{41C251B3-5956-4EF4-86E8-6E00ACD7AD59}"/>
    <cellStyle name="Percent 2 6 2 3 2 4" xfId="61366" xr:uid="{5809A68A-3875-4AA9-8866-6900D3509E8F}"/>
    <cellStyle name="Percent 2 6 2 3 3" xfId="61367" xr:uid="{9C9BA83D-6F0E-461E-9D87-361347483E23}"/>
    <cellStyle name="Percent 2 6 2 3 3 2" xfId="61368" xr:uid="{223E6E3D-8C0E-4A2F-8782-F66282740C64}"/>
    <cellStyle name="Percent 2 6 2 3 3 3" xfId="61369" xr:uid="{8063FAC7-9AE5-4BC5-A76A-39D0430680D0}"/>
    <cellStyle name="Percent 2 6 2 3 4" xfId="61370" xr:uid="{F3360B33-6919-43C2-9650-7DF78BC72FBD}"/>
    <cellStyle name="Percent 2 6 2 3 5" xfId="61371" xr:uid="{4BC3D0C1-4368-43AB-BFD4-6510FD053775}"/>
    <cellStyle name="Percent 2 6 2 4" xfId="61372" xr:uid="{BB59158B-E0CF-4C1A-820B-53BE349003B3}"/>
    <cellStyle name="Percent 2 6 2 4 2" xfId="61373" xr:uid="{C86ACA5E-498D-4B9A-A65F-F496DFB7BC97}"/>
    <cellStyle name="Percent 2 6 2 4 2 2" xfId="61374" xr:uid="{40D185AC-C3BD-4186-86DF-7A8FBEEC9582}"/>
    <cellStyle name="Percent 2 6 2 4 2 2 2" xfId="61375" xr:uid="{88E73528-12CF-4E2F-A280-DE20DFB6235F}"/>
    <cellStyle name="Percent 2 6 2 4 2 2 3" xfId="61376" xr:uid="{C628357C-C95C-4EEE-9A0A-7439D8FED5A3}"/>
    <cellStyle name="Percent 2 6 2 4 2 3" xfId="61377" xr:uid="{2D7936A3-E0EB-480A-BBD1-EC72AA8533CD}"/>
    <cellStyle name="Percent 2 6 2 4 2 4" xfId="61378" xr:uid="{008AA5DB-0D6B-4AFA-9922-EB5EE6BDA25C}"/>
    <cellStyle name="Percent 2 6 2 4 3" xfId="61379" xr:uid="{504AD7FE-493E-475C-8A53-AB254F74ABC2}"/>
    <cellStyle name="Percent 2 6 2 4 3 2" xfId="61380" xr:uid="{2D0BB27B-CFD2-4D1C-8D26-C74B3E349AFA}"/>
    <cellStyle name="Percent 2 6 2 4 3 3" xfId="61381" xr:uid="{7B1B104B-BC01-471C-A8FF-5DFBC860BD48}"/>
    <cellStyle name="Percent 2 6 2 4 4" xfId="61382" xr:uid="{71C24136-F771-491C-BFE7-1AFD730579F8}"/>
    <cellStyle name="Percent 2 6 2 4 5" xfId="61383" xr:uid="{8C2BBAE7-367E-47FA-B8F0-506302B92349}"/>
    <cellStyle name="Percent 2 6 2 5" xfId="61384" xr:uid="{AB8A9A07-4489-4338-B9C9-3890B121C394}"/>
    <cellStyle name="Percent 2 6 2 5 2" xfId="61385" xr:uid="{021884F5-0DF2-4211-B7AD-CD31A4CB95AF}"/>
    <cellStyle name="Percent 2 6 2 5 2 2" xfId="61386" xr:uid="{432D62AC-FCB3-4C24-8007-2FCBD9265ECF}"/>
    <cellStyle name="Percent 2 6 2 5 2 2 2" xfId="61387" xr:uid="{3B0D2C15-9CF2-4444-A9CE-5416A03116BA}"/>
    <cellStyle name="Percent 2 6 2 5 2 2 3" xfId="61388" xr:uid="{3D921E47-F952-4D2E-A138-A1BFF6C2AD90}"/>
    <cellStyle name="Percent 2 6 2 5 2 3" xfId="61389" xr:uid="{3362938D-BC2F-43E1-B7EE-0AE9B1AA37F9}"/>
    <cellStyle name="Percent 2 6 2 5 2 4" xfId="61390" xr:uid="{4512B676-E216-49AC-B044-D3F52E012B4B}"/>
    <cellStyle name="Percent 2 6 2 5 3" xfId="61391" xr:uid="{F5917F4E-EDA7-49CE-97C2-D8E5871CDC9F}"/>
    <cellStyle name="Percent 2 6 2 5 3 2" xfId="61392" xr:uid="{A865C3A8-7301-42DB-BD02-F0681BD327CC}"/>
    <cellStyle name="Percent 2 6 2 5 3 3" xfId="61393" xr:uid="{50417DC3-E30B-4392-A8A1-99E124B98E6A}"/>
    <cellStyle name="Percent 2 6 2 5 4" xfId="61394" xr:uid="{4194BA15-E7F4-4CAB-8DFD-9168EBB3601D}"/>
    <cellStyle name="Percent 2 6 2 5 5" xfId="61395" xr:uid="{CF221FD0-2F70-4EE0-AF3C-CB9B0C0A2A73}"/>
    <cellStyle name="Percent 2 6 2 6" xfId="61396" xr:uid="{2A388ED7-92E3-4A3D-A0CB-218C3FA20825}"/>
    <cellStyle name="Percent 2 6 2 6 2" xfId="61397" xr:uid="{BD962225-F26E-470D-B476-0519A5827D2D}"/>
    <cellStyle name="Percent 2 6 2 6 2 2" xfId="61398" xr:uid="{14E84EBE-3261-4D54-9A6E-CE29081EF868}"/>
    <cellStyle name="Percent 2 6 2 6 2 3" xfId="61399" xr:uid="{D33EDD4E-33B5-47AA-B8BF-CFEE55B1091B}"/>
    <cellStyle name="Percent 2 6 2 6 3" xfId="61400" xr:uid="{1753F096-A388-4885-94D9-C3F9279D6446}"/>
    <cellStyle name="Percent 2 6 2 6 4" xfId="61401" xr:uid="{2EFD173A-A634-4EA1-93D8-CB68899B035E}"/>
    <cellStyle name="Percent 2 6 2 7" xfId="61402" xr:uid="{FF2A1A8A-7ACF-4384-BC51-A7F3C06AE7C8}"/>
    <cellStyle name="Percent 2 6 2 7 2" xfId="61403" xr:uid="{C484E08E-14C5-46A3-8356-D145D8EEE4A6}"/>
    <cellStyle name="Percent 2 6 2 7 3" xfId="61404" xr:uid="{23559CE6-1C6C-4DD3-8C33-65792F77BB18}"/>
    <cellStyle name="Percent 2 6 2 8" xfId="61405" xr:uid="{BF6A4455-3B1C-4966-ABD8-D50A2F4398EF}"/>
    <cellStyle name="Percent 2 6 2 9" xfId="61406" xr:uid="{A6C3E4FE-7B0F-4F43-930F-2EC0DE11613F}"/>
    <cellStyle name="Percent 2 6 3" xfId="61407" xr:uid="{6BAD5089-50C8-4F8E-BD3F-EA943790B795}"/>
    <cellStyle name="Percent 2 6 3 2" xfId="61408" xr:uid="{98AC041B-4A6C-4E47-B0AC-564F0E7C9BC0}"/>
    <cellStyle name="Percent 2 6 3 2 2" xfId="61409" xr:uid="{717BC0E7-AED5-4B4C-96A6-D640AA0C8AD8}"/>
    <cellStyle name="Percent 2 6 3 2 2 2" xfId="61410" xr:uid="{7EE270F9-A076-4017-8A31-2DE40F6F0218}"/>
    <cellStyle name="Percent 2 6 3 2 2 3" xfId="61411" xr:uid="{AE5C795C-A934-4F80-BE7F-1C83D06DC2BE}"/>
    <cellStyle name="Percent 2 6 3 2 3" xfId="61412" xr:uid="{05412709-4BD5-4857-9E4C-2E9CBAF51FA1}"/>
    <cellStyle name="Percent 2 6 3 2 4" xfId="61413" xr:uid="{D193B154-2FA2-43A2-9062-E3C350C116E1}"/>
    <cellStyle name="Percent 2 6 3 3" xfId="61414" xr:uid="{15737BD2-03C5-4514-A9EF-C26C62324DC9}"/>
    <cellStyle name="Percent 2 6 3 3 2" xfId="61415" xr:uid="{7FFFB98E-3330-4676-983F-A4FCE8C3C296}"/>
    <cellStyle name="Percent 2 6 3 3 3" xfId="61416" xr:uid="{733F5666-37A7-4622-AEC3-FF6D553C8F9F}"/>
    <cellStyle name="Percent 2 6 3 4" xfId="61417" xr:uid="{CB011515-9D09-4B45-B1AB-9CA2332DB8FF}"/>
    <cellStyle name="Percent 2 6 3 5" xfId="61418" xr:uid="{61E11833-D322-4F3C-8D58-B84EEBBADCA7}"/>
    <cellStyle name="Percent 2 6 4" xfId="61419" xr:uid="{99AB40B4-AD3F-44B4-9AC7-22D0F34E22A5}"/>
    <cellStyle name="Percent 2 6 4 2" xfId="61420" xr:uid="{68B6AC7E-9C0B-4E18-8777-4681B90FD2D3}"/>
    <cellStyle name="Percent 2 6 4 2 2" xfId="61421" xr:uid="{FB0B6898-7A81-44CE-BC1C-1853122F0091}"/>
    <cellStyle name="Percent 2 6 4 2 2 2" xfId="61422" xr:uid="{10CA9F0B-B6BE-41E8-961D-C55B4F4DDB00}"/>
    <cellStyle name="Percent 2 6 4 2 2 3" xfId="61423" xr:uid="{0523F017-49F5-4515-8A8D-22CD6B4C3E7D}"/>
    <cellStyle name="Percent 2 6 4 2 3" xfId="61424" xr:uid="{2EBA688D-C4AA-4B06-993A-04E9BB6CC3F6}"/>
    <cellStyle name="Percent 2 6 4 2 4" xfId="61425" xr:uid="{C938B897-4E2A-4A36-B412-9F6F9E7D9EA9}"/>
    <cellStyle name="Percent 2 6 4 3" xfId="61426" xr:uid="{6EA924C5-3157-495A-A960-8DAE8FBF5026}"/>
    <cellStyle name="Percent 2 6 4 3 2" xfId="61427" xr:uid="{0CAEA062-2D8B-4F20-AB93-CA617CBDB966}"/>
    <cellStyle name="Percent 2 6 4 3 3" xfId="61428" xr:uid="{50B63DE8-01A4-420F-B520-D6B08F5F1E3C}"/>
    <cellStyle name="Percent 2 6 4 4" xfId="61429" xr:uid="{F302B7DE-3D5F-4A91-88B1-1B0A245DA59C}"/>
    <cellStyle name="Percent 2 6 4 5" xfId="61430" xr:uid="{12BA7071-FC7A-4B4B-936B-DA01C7720566}"/>
    <cellStyle name="Percent 2 6 5" xfId="61431" xr:uid="{79DB6C11-E10D-464A-BE14-3D33AAB46F13}"/>
    <cellStyle name="Percent 2 6 5 2" xfId="61432" xr:uid="{F761D62C-FFE9-4303-A5A2-D8F64503CCF8}"/>
    <cellStyle name="Percent 2 6 5 2 2" xfId="61433" xr:uid="{5B976A40-B43D-416D-8446-E4FC15EFF749}"/>
    <cellStyle name="Percent 2 6 5 2 2 2" xfId="61434" xr:uid="{76C4C492-9578-48C6-8235-32C30AF2350B}"/>
    <cellStyle name="Percent 2 6 5 2 2 3" xfId="61435" xr:uid="{DE8E6656-CB12-4CE5-AC67-253CF3AA5BC6}"/>
    <cellStyle name="Percent 2 6 5 2 3" xfId="61436" xr:uid="{B4BBFC7A-17D3-4059-968F-C541F8D6CA3F}"/>
    <cellStyle name="Percent 2 6 5 2 4" xfId="61437" xr:uid="{1C8F29D0-379C-48E0-9466-1C42BDB6F5F3}"/>
    <cellStyle name="Percent 2 6 5 3" xfId="61438" xr:uid="{626D0D8D-06EE-4EC2-B3EE-F22EA14237F9}"/>
    <cellStyle name="Percent 2 6 5 3 2" xfId="61439" xr:uid="{8CE69029-1A4F-4C57-8989-2DEF26A0693E}"/>
    <cellStyle name="Percent 2 6 5 3 3" xfId="61440" xr:uid="{C8F994ED-75A7-4117-BE55-4C228882E70F}"/>
    <cellStyle name="Percent 2 6 5 4" xfId="61441" xr:uid="{A4CC9073-F5E8-47A4-9E35-CB5ED736ECF9}"/>
    <cellStyle name="Percent 2 6 5 5" xfId="61442" xr:uid="{E0C819C7-353A-4A05-BD6F-D935C6F06921}"/>
    <cellStyle name="Percent 2 6 6" xfId="61443" xr:uid="{5F5CA265-CB18-4845-99D1-CAF0D706A9B1}"/>
    <cellStyle name="Percent 2 6 6 2" xfId="61444" xr:uid="{93048333-FDAE-470A-9653-87C48FDBB323}"/>
    <cellStyle name="Percent 2 6 6 2 2" xfId="61445" xr:uid="{9E024FC0-534B-4E9E-A791-B4812EC40997}"/>
    <cellStyle name="Percent 2 6 6 2 2 2" xfId="61446" xr:uid="{420E6ECF-9814-4ABC-AD3A-3494C2C343A9}"/>
    <cellStyle name="Percent 2 6 6 2 2 3" xfId="61447" xr:uid="{7D813995-B5D9-432B-A30E-DC000011F484}"/>
    <cellStyle name="Percent 2 6 6 2 3" xfId="61448" xr:uid="{F36EC09C-6494-4E10-B2CE-049B03B1103D}"/>
    <cellStyle name="Percent 2 6 6 2 4" xfId="61449" xr:uid="{797B00A1-9E81-429B-86F5-D13EC5873FD7}"/>
    <cellStyle name="Percent 2 6 6 3" xfId="61450" xr:uid="{5372869B-FD40-4FE1-8BB0-E9E68C13381F}"/>
    <cellStyle name="Percent 2 6 6 3 2" xfId="61451" xr:uid="{FECD825F-3058-486F-900E-3699B601A0FE}"/>
    <cellStyle name="Percent 2 6 6 3 3" xfId="61452" xr:uid="{3B0EEF51-17A1-4798-B6A4-1A4CF16DE570}"/>
    <cellStyle name="Percent 2 6 6 4" xfId="61453" xr:uid="{9FA24B18-9DE0-45FA-A755-4D816FC1699C}"/>
    <cellStyle name="Percent 2 6 6 5" xfId="61454" xr:uid="{F7E9604C-FC45-4430-A5F8-226EFE63AF4D}"/>
    <cellStyle name="Percent 2 6 7" xfId="61455" xr:uid="{B85A7740-C2BA-495E-9EA3-439564A7D595}"/>
    <cellStyle name="Percent 2 6 7 2" xfId="61456" xr:uid="{C48B7B42-A32A-4DB9-85C6-B7588499A577}"/>
    <cellStyle name="Percent 2 6 7 3" xfId="61457" xr:uid="{6857EF7F-FD46-47D2-8B5F-A5B3F9F8989C}"/>
    <cellStyle name="Percent 2 6 8" xfId="61458" xr:uid="{5F9652D5-95B9-44DB-A152-4F07C923C5CB}"/>
    <cellStyle name="Percent 2 6 8 2" xfId="61459" xr:uid="{D1D506BA-B479-4E6E-80EC-2B0340C5EF8D}"/>
    <cellStyle name="Percent 2 6 8 2 2" xfId="61460" xr:uid="{AA634BDA-EFCE-4088-84A9-AA7322BA130B}"/>
    <cellStyle name="Percent 2 6 8 2 3" xfId="61461" xr:uid="{70A83D32-7F33-4984-B131-E7ACFF5C67AE}"/>
    <cellStyle name="Percent 2 6 8 3" xfId="61462" xr:uid="{E6710689-092C-43F1-BCB7-048EF7D7993D}"/>
    <cellStyle name="Percent 2 6 8 4" xfId="61463" xr:uid="{32A4C52E-9E2E-4D8D-925D-B826B1455FE0}"/>
    <cellStyle name="Percent 2 6 9" xfId="61464" xr:uid="{4A07B691-5656-4087-91E1-40283098BFDF}"/>
    <cellStyle name="Percent 2 6 9 2" xfId="61465" xr:uid="{17DD2885-7EE3-4ACC-8AE4-6BBA6863DF0D}"/>
    <cellStyle name="Percent 2 6 9 3" xfId="61466" xr:uid="{C80B22E5-A9B3-4138-A297-55965AF00DEE}"/>
    <cellStyle name="Percent 2 7" xfId="3251" xr:uid="{FCA583E1-B29A-41CB-A6B3-D8650D881874}"/>
    <cellStyle name="Percent 2 7 10" xfId="61467" xr:uid="{569A30D4-87CC-4E60-8483-8D144200F9E8}"/>
    <cellStyle name="Percent 2 7 11" xfId="61468" xr:uid="{6F8BAF8B-BB52-422C-A01A-571AF919B391}"/>
    <cellStyle name="Percent 2 7 2" xfId="61469" xr:uid="{44F0ABC5-6426-45E0-B776-CB66C4256352}"/>
    <cellStyle name="Percent 2 7 2 2" xfId="61470" xr:uid="{B5B91181-BD29-44B2-8559-CD8EAD17AE8A}"/>
    <cellStyle name="Percent 2 7 2 2 2" xfId="61471" xr:uid="{BF6EE741-69CA-4A5C-866D-9BFEA9272B74}"/>
    <cellStyle name="Percent 2 7 2 2 2 2" xfId="61472" xr:uid="{8CB6CD57-14B6-48B8-91F4-0105F0D98237}"/>
    <cellStyle name="Percent 2 7 2 2 2 2 2" xfId="61473" xr:uid="{0BB4E0D0-430A-4185-93A8-B8E459CFD902}"/>
    <cellStyle name="Percent 2 7 2 2 2 2 3" xfId="61474" xr:uid="{A6CD45B4-8898-4DF3-944F-063A9B0DF465}"/>
    <cellStyle name="Percent 2 7 2 2 2 3" xfId="61475" xr:uid="{B4DB009B-2295-40CD-9AEB-4E02E1859A78}"/>
    <cellStyle name="Percent 2 7 2 2 2 4" xfId="61476" xr:uid="{E59F8ADF-683B-4C42-97F4-005E5C75F900}"/>
    <cellStyle name="Percent 2 7 2 2 3" xfId="61477" xr:uid="{3BF26623-4017-4312-99CD-AAEFC0DA0001}"/>
    <cellStyle name="Percent 2 7 2 2 3 2" xfId="61478" xr:uid="{21CF075C-9867-497F-A897-C548BDB8C774}"/>
    <cellStyle name="Percent 2 7 2 2 3 3" xfId="61479" xr:uid="{61369FD8-0AA3-4693-818C-3E346105AFBA}"/>
    <cellStyle name="Percent 2 7 2 2 4" xfId="61480" xr:uid="{C6241563-47C0-45CE-B8DE-08481C69F5E2}"/>
    <cellStyle name="Percent 2 7 2 2 5" xfId="61481" xr:uid="{78315AF2-6A24-4F27-87DB-75188B2E722B}"/>
    <cellStyle name="Percent 2 7 2 3" xfId="61482" xr:uid="{07521FF2-C8CC-4929-B540-02F5A7B59B8E}"/>
    <cellStyle name="Percent 2 7 2 3 2" xfId="61483" xr:uid="{F934D3C1-4CD8-471C-9585-15A24AC8733A}"/>
    <cellStyle name="Percent 2 7 2 3 2 2" xfId="61484" xr:uid="{CFC28074-9A09-4323-A380-C080B102FD41}"/>
    <cellStyle name="Percent 2 7 2 3 2 2 2" xfId="61485" xr:uid="{FF9A4C43-4081-4A22-A5B2-21829364517A}"/>
    <cellStyle name="Percent 2 7 2 3 2 2 3" xfId="61486" xr:uid="{D6E8CFE1-7DA3-4E57-AA2F-FFF4DA7ABBA0}"/>
    <cellStyle name="Percent 2 7 2 3 2 3" xfId="61487" xr:uid="{19E0FC89-9273-448A-9E92-C799D618C80B}"/>
    <cellStyle name="Percent 2 7 2 3 2 4" xfId="61488" xr:uid="{7B1E0AC9-D032-411F-9D98-C5A96DD067AC}"/>
    <cellStyle name="Percent 2 7 2 3 3" xfId="61489" xr:uid="{DD137174-B22E-4436-9D9F-F005E17B4373}"/>
    <cellStyle name="Percent 2 7 2 3 3 2" xfId="61490" xr:uid="{ACA043CB-154A-4172-B30C-F73282D2BA94}"/>
    <cellStyle name="Percent 2 7 2 3 3 3" xfId="61491" xr:uid="{CA08A272-DAAD-42D6-8E2F-73AEB1131243}"/>
    <cellStyle name="Percent 2 7 2 3 4" xfId="61492" xr:uid="{5244B2DF-0152-480E-BFB2-1E2E49A41E85}"/>
    <cellStyle name="Percent 2 7 2 3 5" xfId="61493" xr:uid="{51A98752-63CC-4D93-AF70-DBFF5A97EACE}"/>
    <cellStyle name="Percent 2 7 2 4" xfId="61494" xr:uid="{38137AE8-C2F7-4FB1-8D6A-F7B9094A6ADB}"/>
    <cellStyle name="Percent 2 7 2 4 2" xfId="61495" xr:uid="{7CFE0C60-6845-4917-BB9C-2E49F4135327}"/>
    <cellStyle name="Percent 2 7 2 4 2 2" xfId="61496" xr:uid="{8610EB73-B512-44BB-969A-2E439909961A}"/>
    <cellStyle name="Percent 2 7 2 4 2 2 2" xfId="61497" xr:uid="{BBA1EF08-C941-475A-AD00-01203581FCBB}"/>
    <cellStyle name="Percent 2 7 2 4 2 2 3" xfId="61498" xr:uid="{AD9DB922-31EC-4B10-9D77-3BE0BA6605B9}"/>
    <cellStyle name="Percent 2 7 2 4 2 3" xfId="61499" xr:uid="{94196133-387C-484A-932E-DE42630EA917}"/>
    <cellStyle name="Percent 2 7 2 4 2 4" xfId="61500" xr:uid="{4642A26E-9A95-4F59-8A50-541AA2C1810F}"/>
    <cellStyle name="Percent 2 7 2 4 3" xfId="61501" xr:uid="{10486C97-2511-43A0-9A15-821F3618E200}"/>
    <cellStyle name="Percent 2 7 2 4 3 2" xfId="61502" xr:uid="{BD62888B-E58D-4BEC-964E-485E1B3D2699}"/>
    <cellStyle name="Percent 2 7 2 4 3 3" xfId="61503" xr:uid="{EF7F1E96-C4F0-4ECC-B20A-25C39B8A3B53}"/>
    <cellStyle name="Percent 2 7 2 4 4" xfId="61504" xr:uid="{1B74F797-A3FE-4659-8056-1B12B00DA942}"/>
    <cellStyle name="Percent 2 7 2 4 5" xfId="61505" xr:uid="{5B8D244E-AF8E-495A-9930-6534EF7CB4F7}"/>
    <cellStyle name="Percent 2 7 2 5" xfId="61506" xr:uid="{4CCE39A1-7F15-4C53-B282-FBCB78D7A185}"/>
    <cellStyle name="Percent 2 7 2 5 2" xfId="61507" xr:uid="{44849E46-7275-46D2-BC11-E115C2EC0496}"/>
    <cellStyle name="Percent 2 7 2 5 2 2" xfId="61508" xr:uid="{973CC5DB-5B42-4869-B61F-4B97E60AD623}"/>
    <cellStyle name="Percent 2 7 2 5 2 2 2" xfId="61509" xr:uid="{E926A5E8-D190-49FE-BBFC-625D87951FEC}"/>
    <cellStyle name="Percent 2 7 2 5 2 2 3" xfId="61510" xr:uid="{C05FE7F8-4B93-4A48-AF6A-E290BAA2DC29}"/>
    <cellStyle name="Percent 2 7 2 5 2 3" xfId="61511" xr:uid="{564D60AB-0D21-47D8-8871-49AFD6D99DAB}"/>
    <cellStyle name="Percent 2 7 2 5 2 4" xfId="61512" xr:uid="{DA9F0A24-8D9E-4BF2-94BC-491B8D594B5C}"/>
    <cellStyle name="Percent 2 7 2 5 3" xfId="61513" xr:uid="{29B4F484-2C65-4B13-BF04-482B68BD1033}"/>
    <cellStyle name="Percent 2 7 2 5 3 2" xfId="61514" xr:uid="{DB9212DE-F49C-447C-9121-35D0FCEE2CA4}"/>
    <cellStyle name="Percent 2 7 2 5 3 3" xfId="61515" xr:uid="{70094D9B-356E-471C-9328-B7B6D3E7BB44}"/>
    <cellStyle name="Percent 2 7 2 5 4" xfId="61516" xr:uid="{08148698-435E-49B0-BA54-51D1F89764D5}"/>
    <cellStyle name="Percent 2 7 2 5 5" xfId="61517" xr:uid="{75FBFDB2-B9C1-4838-8309-7337B74FCBDD}"/>
    <cellStyle name="Percent 2 7 2 6" xfId="61518" xr:uid="{80B4F406-1698-4C7E-B714-7D75A9581C50}"/>
    <cellStyle name="Percent 2 7 2 6 2" xfId="61519" xr:uid="{A8526950-95FC-4319-8E62-C55666A1A437}"/>
    <cellStyle name="Percent 2 7 2 6 2 2" xfId="61520" xr:uid="{0C3B6A8E-18DA-4190-9590-987CFE3CC8B5}"/>
    <cellStyle name="Percent 2 7 2 6 2 3" xfId="61521" xr:uid="{76F9097B-A88B-40F5-A280-DD25B9EAC119}"/>
    <cellStyle name="Percent 2 7 2 6 3" xfId="61522" xr:uid="{8E515585-3624-4E33-8252-863F88F52451}"/>
    <cellStyle name="Percent 2 7 2 6 4" xfId="61523" xr:uid="{7C93EDF3-BFC4-4CAC-9E0D-C969596F7DD1}"/>
    <cellStyle name="Percent 2 7 2 7" xfId="61524" xr:uid="{5FB69395-C40F-4605-84AA-FAC06E5C7694}"/>
    <cellStyle name="Percent 2 7 2 7 2" xfId="61525" xr:uid="{5DCC732A-2C5A-4C15-BF70-4EE6383FE575}"/>
    <cellStyle name="Percent 2 7 2 7 3" xfId="61526" xr:uid="{DE33CF07-DAB4-41FB-9BBA-587B3A1BB23F}"/>
    <cellStyle name="Percent 2 7 2 8" xfId="61527" xr:uid="{33A0996D-C2C6-483E-A4D1-3642F3625C76}"/>
    <cellStyle name="Percent 2 7 2 9" xfId="61528" xr:uid="{9A27BCD7-BB5A-4E39-A44E-CE1486B4B3EE}"/>
    <cellStyle name="Percent 2 7 3" xfId="61529" xr:uid="{84716011-7228-4DEE-A543-42D5FAFF4742}"/>
    <cellStyle name="Percent 2 7 3 2" xfId="61530" xr:uid="{22862743-7E62-432D-9734-9A0B85EDB45D}"/>
    <cellStyle name="Percent 2 7 3 2 2" xfId="61531" xr:uid="{5A5567F8-6A14-49DB-99E9-68A8593B731D}"/>
    <cellStyle name="Percent 2 7 3 2 2 2" xfId="61532" xr:uid="{38F63AC7-4BC2-49F7-AF85-135AC70F51B5}"/>
    <cellStyle name="Percent 2 7 3 2 2 3" xfId="61533" xr:uid="{50392B6A-39E2-4AD0-A296-F9C51862408C}"/>
    <cellStyle name="Percent 2 7 3 2 3" xfId="61534" xr:uid="{E2FA7070-4453-4BDF-8849-C07CC9C72E89}"/>
    <cellStyle name="Percent 2 7 3 2 4" xfId="61535" xr:uid="{B53AD65C-E63A-4A66-AA73-7C145B3B6DAB}"/>
    <cellStyle name="Percent 2 7 3 3" xfId="61536" xr:uid="{241D80AD-D7D0-4BD2-A508-0AE1B20D7515}"/>
    <cellStyle name="Percent 2 7 3 3 2" xfId="61537" xr:uid="{00AA61C1-4756-4701-94FC-A7716E6FF62D}"/>
    <cellStyle name="Percent 2 7 3 3 3" xfId="61538" xr:uid="{93B6A007-A7B4-4B2F-BB0C-8EAF3FA8D462}"/>
    <cellStyle name="Percent 2 7 3 4" xfId="61539" xr:uid="{8E0FE2DE-5D6F-4DE9-B831-73A55A129DE3}"/>
    <cellStyle name="Percent 2 7 3 5" xfId="61540" xr:uid="{8D06938E-2179-42C4-B45D-B73A28B47F85}"/>
    <cellStyle name="Percent 2 7 4" xfId="61541" xr:uid="{F2603889-AD57-43D0-9B0B-E361EC7CBED1}"/>
    <cellStyle name="Percent 2 7 4 2" xfId="61542" xr:uid="{78CECE5F-3498-4463-B4B2-F7DBD767AAB7}"/>
    <cellStyle name="Percent 2 7 4 2 2" xfId="61543" xr:uid="{A1865BAD-A96F-46CF-9204-0115EF1D1803}"/>
    <cellStyle name="Percent 2 7 4 2 2 2" xfId="61544" xr:uid="{DD115F52-61CA-46F5-89AA-3BEB914016DE}"/>
    <cellStyle name="Percent 2 7 4 2 2 3" xfId="61545" xr:uid="{679C6068-08D8-4B47-A6F9-2DC1ED34815A}"/>
    <cellStyle name="Percent 2 7 4 2 3" xfId="61546" xr:uid="{4284B495-6556-4D3F-B99A-A2EF8DC3F2D8}"/>
    <cellStyle name="Percent 2 7 4 2 4" xfId="61547" xr:uid="{DE8B0588-F43C-4DDC-838C-6F376BA2F2D4}"/>
    <cellStyle name="Percent 2 7 4 3" xfId="61548" xr:uid="{8E130451-D697-43D8-917C-ABBC3A777C65}"/>
    <cellStyle name="Percent 2 7 4 3 2" xfId="61549" xr:uid="{3DF500A0-4E36-4E97-AF3D-B599890EAF50}"/>
    <cellStyle name="Percent 2 7 4 3 3" xfId="61550" xr:uid="{9D8F7F56-E2E3-4376-99E7-DF5470832303}"/>
    <cellStyle name="Percent 2 7 4 4" xfId="61551" xr:uid="{4C6A321A-D7B8-4F27-82AF-25C227CD0938}"/>
    <cellStyle name="Percent 2 7 4 5" xfId="61552" xr:uid="{AF4F1D9E-EF04-4201-9EAB-21F622F11778}"/>
    <cellStyle name="Percent 2 7 5" xfId="61553" xr:uid="{D2549FBB-6CCB-4BE2-906F-0F555EE8D663}"/>
    <cellStyle name="Percent 2 7 5 2" xfId="61554" xr:uid="{7A135F3A-ADEB-42A7-AA6C-9604D5F563C7}"/>
    <cellStyle name="Percent 2 7 5 2 2" xfId="61555" xr:uid="{46E86817-4429-40B5-83F4-9A2DDC3BC314}"/>
    <cellStyle name="Percent 2 7 5 2 2 2" xfId="61556" xr:uid="{0B5BDAA2-FF8A-4D75-8945-B9A1110DE6CE}"/>
    <cellStyle name="Percent 2 7 5 2 2 3" xfId="61557" xr:uid="{339CA44B-2BB4-4CF0-85E5-47C6479AC0D8}"/>
    <cellStyle name="Percent 2 7 5 2 3" xfId="61558" xr:uid="{A179CB24-B462-47D6-BCA7-E2E34D0DCF11}"/>
    <cellStyle name="Percent 2 7 5 2 4" xfId="61559" xr:uid="{33598467-385E-42B9-8653-5DAEAA03198F}"/>
    <cellStyle name="Percent 2 7 5 3" xfId="61560" xr:uid="{4214BDEE-6E52-4F9D-BDC4-CFC9DDA90326}"/>
    <cellStyle name="Percent 2 7 5 3 2" xfId="61561" xr:uid="{6BDD397D-285F-458D-B361-F87B11742754}"/>
    <cellStyle name="Percent 2 7 5 3 3" xfId="61562" xr:uid="{20CEE847-2B2E-4CEC-A890-6192C3FCFC62}"/>
    <cellStyle name="Percent 2 7 5 4" xfId="61563" xr:uid="{39124EE9-66A7-4523-9631-F614FFEA7263}"/>
    <cellStyle name="Percent 2 7 5 5" xfId="61564" xr:uid="{63E93F9A-FD61-406E-960E-F951903487C9}"/>
    <cellStyle name="Percent 2 7 6" xfId="61565" xr:uid="{F2065777-DE95-4AEE-976D-43CC39D5162B}"/>
    <cellStyle name="Percent 2 7 6 2" xfId="61566" xr:uid="{8118909B-7185-449A-94E9-386B386AF5A3}"/>
    <cellStyle name="Percent 2 7 6 2 2" xfId="61567" xr:uid="{2C180246-A452-4226-9447-4935BBFD8612}"/>
    <cellStyle name="Percent 2 7 6 2 2 2" xfId="61568" xr:uid="{C85F9DD4-FB66-4E29-A65F-3EE37FA8ED57}"/>
    <cellStyle name="Percent 2 7 6 2 2 3" xfId="61569" xr:uid="{3915D89B-4F24-44DB-AA05-87F8EE6EE918}"/>
    <cellStyle name="Percent 2 7 6 2 3" xfId="61570" xr:uid="{FF92EEF3-642F-48A3-A833-256937AC1EF9}"/>
    <cellStyle name="Percent 2 7 6 2 4" xfId="61571" xr:uid="{6FF886E5-8837-4A51-ACC2-3BF821A57133}"/>
    <cellStyle name="Percent 2 7 6 3" xfId="61572" xr:uid="{EABB1183-2544-4372-B8E1-86D0A8AE1919}"/>
    <cellStyle name="Percent 2 7 6 3 2" xfId="61573" xr:uid="{97C05A04-D700-4E95-AFA9-769662902268}"/>
    <cellStyle name="Percent 2 7 6 3 3" xfId="61574" xr:uid="{2BCEBB5E-1C3D-46FD-BEC5-1A15F5EAB149}"/>
    <cellStyle name="Percent 2 7 6 4" xfId="61575" xr:uid="{A96463A0-4A8E-40E6-BF35-4A8AFC484534}"/>
    <cellStyle name="Percent 2 7 6 5" xfId="61576" xr:uid="{9BBC5D56-7061-4418-847C-41D0D87D987C}"/>
    <cellStyle name="Percent 2 7 7" xfId="61577" xr:uid="{FB2846A8-FC7F-49FB-859E-72E7A200785B}"/>
    <cellStyle name="Percent 2 7 7 2" xfId="61578" xr:uid="{9696ED7C-E691-4095-8E02-6C1CC1947DB0}"/>
    <cellStyle name="Percent 2 7 7 3" xfId="61579" xr:uid="{F37AE1F2-B5E6-4F43-857F-E8238DB60840}"/>
    <cellStyle name="Percent 2 7 8" xfId="61580" xr:uid="{19C083A5-2698-4775-846B-D410E9276BB2}"/>
    <cellStyle name="Percent 2 7 8 2" xfId="61581" xr:uid="{3016D329-E066-4AC9-BB1A-5B10474027FB}"/>
    <cellStyle name="Percent 2 7 8 2 2" xfId="61582" xr:uid="{ECF7E42E-67F8-41E2-B0EC-FE027DD1C12B}"/>
    <cellStyle name="Percent 2 7 8 2 3" xfId="61583" xr:uid="{C40CB978-EC73-4544-A7D6-FABCBDBFFB8B}"/>
    <cellStyle name="Percent 2 7 8 3" xfId="61584" xr:uid="{62E992DD-2F6A-4FFF-8621-4365228D836E}"/>
    <cellStyle name="Percent 2 7 8 4" xfId="61585" xr:uid="{A7644A9D-FE1F-480B-A960-3551CC596604}"/>
    <cellStyle name="Percent 2 7 9" xfId="61586" xr:uid="{D1C745C1-4068-40F3-A4A5-6D395E75E965}"/>
    <cellStyle name="Percent 2 7 9 2" xfId="61587" xr:uid="{1FA99CD2-6435-4EDB-BD1D-7E7C4C71C779}"/>
    <cellStyle name="Percent 2 7 9 3" xfId="61588" xr:uid="{6550FBA6-2768-41D4-9E21-858306A7D848}"/>
    <cellStyle name="Percent 2 8" xfId="3252" xr:uid="{A2091E9E-14D6-4B21-9148-BF80607F4F2A}"/>
    <cellStyle name="Percent 2 8 2" xfId="61589" xr:uid="{C99B1450-1366-4506-9586-FFB41E177BFF}"/>
    <cellStyle name="Percent 2 8 2 2" xfId="61590" xr:uid="{7B97A091-E7CA-4F9A-AEB2-F780B4FC5EC3}"/>
    <cellStyle name="Percent 2 8 2 2 2" xfId="61591" xr:uid="{9A7CA1AA-D960-462B-B625-22D00540E827}"/>
    <cellStyle name="Percent 2 8 2 2 2 2" xfId="61592" xr:uid="{BFF421CA-724A-4560-B23C-23CC0297FD64}"/>
    <cellStyle name="Percent 2 8 2 2 2 3" xfId="61593" xr:uid="{2CD7BC2E-2309-490C-81B2-20E45E246276}"/>
    <cellStyle name="Percent 2 8 2 2 3" xfId="61594" xr:uid="{2D5AF685-C64E-45DB-8901-07A7BDB80894}"/>
    <cellStyle name="Percent 2 8 2 2 4" xfId="61595" xr:uid="{3AEA37A0-770B-4D9A-B1D7-54791875FBD0}"/>
    <cellStyle name="Percent 2 8 2 3" xfId="61596" xr:uid="{E37A0AED-979D-4ECA-B889-695F4F0FFFD4}"/>
    <cellStyle name="Percent 2 8 2 3 2" xfId="61597" xr:uid="{322FBE36-877E-4995-98CF-E69390944BE8}"/>
    <cellStyle name="Percent 2 8 2 3 3" xfId="61598" xr:uid="{17A48C1F-5A21-4059-8C61-0426F415388C}"/>
    <cellStyle name="Percent 2 8 2 4" xfId="61599" xr:uid="{DA4045B2-BEB4-4D7A-879D-CD10306E1214}"/>
    <cellStyle name="Percent 2 8 2 5" xfId="61600" xr:uid="{65D8CF80-1D26-47AC-A562-BD563322B73E}"/>
    <cellStyle name="Percent 2 8 3" xfId="61601" xr:uid="{272E2D35-13F8-4502-ABEA-AA82A97FE3CF}"/>
    <cellStyle name="Percent 2 8 3 2" xfId="61602" xr:uid="{394FE9D2-1569-461B-BB3A-0A65D2AC5A04}"/>
    <cellStyle name="Percent 2 8 3 2 2" xfId="61603" xr:uid="{3B8A2349-43E4-4FEA-9842-A23AF0EF4FA9}"/>
    <cellStyle name="Percent 2 8 3 2 2 2" xfId="61604" xr:uid="{5C5CB147-7321-4087-ABF4-823684CDA652}"/>
    <cellStyle name="Percent 2 8 3 2 2 3" xfId="61605" xr:uid="{B2F413F4-B081-42B0-A166-0505F747C10F}"/>
    <cellStyle name="Percent 2 8 3 2 3" xfId="61606" xr:uid="{949614A4-A8AC-46FF-A585-563EAB67CA5B}"/>
    <cellStyle name="Percent 2 8 3 2 4" xfId="61607" xr:uid="{B07D3E69-84DA-48E8-8F3B-EAB1A4E5D32B}"/>
    <cellStyle name="Percent 2 8 3 3" xfId="61608" xr:uid="{7E5F463D-FC52-4C40-AD23-83AA6A591738}"/>
    <cellStyle name="Percent 2 8 3 3 2" xfId="61609" xr:uid="{57D7BC27-8FE9-4863-BB4C-AA432088F995}"/>
    <cellStyle name="Percent 2 8 3 3 3" xfId="61610" xr:uid="{84DA29D9-FC91-4FD8-BA1B-D29781F2021B}"/>
    <cellStyle name="Percent 2 8 3 4" xfId="61611" xr:uid="{EFE6CECC-6879-48CE-9832-4770A96E8769}"/>
    <cellStyle name="Percent 2 8 3 5" xfId="61612" xr:uid="{9BB204B6-A95E-4CDE-BEA2-634837C207CE}"/>
    <cellStyle name="Percent 2 8 4" xfId="61613" xr:uid="{96B4B045-5E95-49CD-8072-4E96F1D7BC19}"/>
    <cellStyle name="Percent 2 8 4 2" xfId="61614" xr:uid="{99DA80F2-90E6-47A4-B823-11A45AD13D07}"/>
    <cellStyle name="Percent 2 8 4 2 2" xfId="61615" xr:uid="{AD6790E6-326F-4810-AD35-E022E6407AE2}"/>
    <cellStyle name="Percent 2 8 4 2 2 2" xfId="61616" xr:uid="{1AEB907A-C03B-436A-8825-9D8220F09C56}"/>
    <cellStyle name="Percent 2 8 4 2 2 3" xfId="61617" xr:uid="{BEC6C747-54D4-4430-B07C-865854505E5A}"/>
    <cellStyle name="Percent 2 8 4 2 3" xfId="61618" xr:uid="{A031E7C6-7AE1-4521-968E-7D8DB79E359B}"/>
    <cellStyle name="Percent 2 8 4 2 4" xfId="61619" xr:uid="{72B9165F-B0FC-43B7-8CA2-DA948B02C870}"/>
    <cellStyle name="Percent 2 8 4 3" xfId="61620" xr:uid="{A500CFE1-5A22-4E2F-BBE6-E5EC11F7C460}"/>
    <cellStyle name="Percent 2 8 4 3 2" xfId="61621" xr:uid="{D7B556E7-DF55-4DD9-B521-1A67DBF1BDAD}"/>
    <cellStyle name="Percent 2 8 4 3 3" xfId="61622" xr:uid="{1AA8AC23-4A8D-4925-B9B1-8F3D67EFCDC9}"/>
    <cellStyle name="Percent 2 8 4 4" xfId="61623" xr:uid="{50134E18-CB91-4A91-A687-ECB089CB3B94}"/>
    <cellStyle name="Percent 2 8 4 5" xfId="61624" xr:uid="{C1401164-8353-47F0-937E-FA96368DE56B}"/>
    <cellStyle name="Percent 2 8 5" xfId="61625" xr:uid="{4B2E7ABB-022B-4A3A-B2B9-F9E4D6071D42}"/>
    <cellStyle name="Percent 2 8 5 2" xfId="61626" xr:uid="{C229385B-8773-4E7F-9B83-CDFEC2F54F8A}"/>
    <cellStyle name="Percent 2 8 5 2 2" xfId="61627" xr:uid="{852EDC67-49F2-47C9-9349-8E33B1C56186}"/>
    <cellStyle name="Percent 2 8 5 2 2 2" xfId="61628" xr:uid="{93270536-6865-42D6-9053-E09C19BAACE2}"/>
    <cellStyle name="Percent 2 8 5 2 2 3" xfId="61629" xr:uid="{6A220556-1AB4-4058-8BF9-73EB674CE71B}"/>
    <cellStyle name="Percent 2 8 5 2 3" xfId="61630" xr:uid="{7FA0B7C3-F709-4BE2-9EB7-DC6FC10BA7E4}"/>
    <cellStyle name="Percent 2 8 5 2 4" xfId="61631" xr:uid="{B4B8F26D-4747-4F0D-92C8-06CFF6F9A940}"/>
    <cellStyle name="Percent 2 8 5 3" xfId="61632" xr:uid="{9C719478-AB14-42E8-AAD2-9F7DA044AFC2}"/>
    <cellStyle name="Percent 2 8 5 3 2" xfId="61633" xr:uid="{58A5E51C-F4CF-4BB1-BB23-3A39BC111C4C}"/>
    <cellStyle name="Percent 2 8 5 3 3" xfId="61634" xr:uid="{017E46BC-21FC-4AE8-9D6F-2B1EE2697B5F}"/>
    <cellStyle name="Percent 2 8 5 4" xfId="61635" xr:uid="{6CD764DA-4951-415C-81B3-E166B24434CF}"/>
    <cellStyle name="Percent 2 8 5 5" xfId="61636" xr:uid="{626EE2FE-E690-4FF9-B0C0-E5C3250C5CBA}"/>
    <cellStyle name="Percent 2 8 6" xfId="61637" xr:uid="{498A0CE3-5D3A-427A-BB0D-6464FA96EC84}"/>
    <cellStyle name="Percent 2 8 6 2" xfId="61638" xr:uid="{F5CA3088-94B2-438C-AC51-6EBA7FB8538E}"/>
    <cellStyle name="Percent 2 8 6 2 2" xfId="61639" xr:uid="{36795FEE-65E9-45EC-9AAF-CBA3D080ED8A}"/>
    <cellStyle name="Percent 2 8 6 2 3" xfId="61640" xr:uid="{2A8AA4D3-A676-4B08-8FC6-BA4A912F6052}"/>
    <cellStyle name="Percent 2 8 6 3" xfId="61641" xr:uid="{72707542-667E-4C98-928B-B9C69E074DB4}"/>
    <cellStyle name="Percent 2 8 6 4" xfId="61642" xr:uid="{B2E440A6-A0AE-4E55-8C0C-2C7688679B2A}"/>
    <cellStyle name="Percent 2 8 7" xfId="61643" xr:uid="{52827EF3-77D9-497B-ADAE-D5169142140E}"/>
    <cellStyle name="Percent 2 8 7 2" xfId="61644" xr:uid="{D3D08AF0-FD79-4A16-A92A-418CE4E460B6}"/>
    <cellStyle name="Percent 2 8 7 3" xfId="61645" xr:uid="{84D1FF39-2988-4D15-8100-F2835DDD9609}"/>
    <cellStyle name="Percent 2 8 8" xfId="61646" xr:uid="{5CC18375-68A2-445B-BA87-260E7A76BBB5}"/>
    <cellStyle name="Percent 2 8 9" xfId="61647" xr:uid="{B18EEEFE-18EC-474A-BD86-E8E3A56F75D9}"/>
    <cellStyle name="Percent 2 9" xfId="3253" xr:uid="{73C07936-8C27-4F88-954A-D7C2C7DB31A5}"/>
    <cellStyle name="Percent 2 9 2" xfId="61648" xr:uid="{653EAF71-107B-4B82-9D96-C14B70808FFC}"/>
    <cellStyle name="Percent 2 9 2 2" xfId="61649" xr:uid="{0FB558CD-E096-4D34-9201-9CC56CB873EC}"/>
    <cellStyle name="Percent 2 9 2 2 2" xfId="61650" xr:uid="{BFED0274-F63B-4EBF-B989-F323C2C7F170}"/>
    <cellStyle name="Percent 2 9 2 2 2 2" xfId="61651" xr:uid="{8FC963DD-23ED-42C2-8E43-17D2F05B79B5}"/>
    <cellStyle name="Percent 2 9 2 2 2 3" xfId="61652" xr:uid="{340B6B8F-048C-4155-9DAB-572BD9AEAF80}"/>
    <cellStyle name="Percent 2 9 2 2 3" xfId="61653" xr:uid="{B404F7CD-5DC8-45C1-8054-04EC9F41C753}"/>
    <cellStyle name="Percent 2 9 2 2 4" xfId="61654" xr:uid="{D1FB2E6B-B524-47C7-9E65-F2B506260863}"/>
    <cellStyle name="Percent 2 9 2 3" xfId="61655" xr:uid="{8ADDEE94-5135-41A5-9B31-A1A76F288742}"/>
    <cellStyle name="Percent 2 9 2 3 2" xfId="61656" xr:uid="{CAC8EE44-2F3A-4EB1-ACF5-DC58AD14D964}"/>
    <cellStyle name="Percent 2 9 2 3 3" xfId="61657" xr:uid="{15BFEA8E-B0B3-4344-96B9-17B3F8BF91C1}"/>
    <cellStyle name="Percent 2 9 2 4" xfId="61658" xr:uid="{56CA07FC-0C26-475C-B166-1BCD0462282E}"/>
    <cellStyle name="Percent 2 9 2 5" xfId="61659" xr:uid="{568321D7-4F9B-40A4-A4DF-FFD650C5D56B}"/>
    <cellStyle name="Percent 2 9 3" xfId="61660" xr:uid="{928D25DC-5B75-478E-BA4E-2DE3FD434485}"/>
    <cellStyle name="Percent 2 9 3 2" xfId="61661" xr:uid="{F2D7C951-78C9-4E7B-B922-2879514E2A82}"/>
    <cellStyle name="Percent 2 9 3 2 2" xfId="61662" xr:uid="{9B8D41F2-952E-4966-91D5-2AF6BED7B47B}"/>
    <cellStyle name="Percent 2 9 3 2 2 2" xfId="61663" xr:uid="{3975A6BE-7F3F-4DD6-B50F-0BCB3BD0AF1E}"/>
    <cellStyle name="Percent 2 9 3 2 2 3" xfId="61664" xr:uid="{9341193A-24D5-4222-B29B-B144D16E0F38}"/>
    <cellStyle name="Percent 2 9 3 2 3" xfId="61665" xr:uid="{ED23D626-B4F0-4563-B782-3E69DABC455E}"/>
    <cellStyle name="Percent 2 9 3 2 4" xfId="61666" xr:uid="{5BF21EFB-38BB-4130-893C-7B6D200C94BB}"/>
    <cellStyle name="Percent 2 9 3 3" xfId="61667" xr:uid="{BA8E044B-F659-46AD-A244-24FAAA51383A}"/>
    <cellStyle name="Percent 2 9 3 3 2" xfId="61668" xr:uid="{046E0F7F-1132-4443-A60F-F81978BA4CBC}"/>
    <cellStyle name="Percent 2 9 3 3 3" xfId="61669" xr:uid="{06D0A395-B4CC-42EC-81E2-2D70ECB83986}"/>
    <cellStyle name="Percent 2 9 3 4" xfId="61670" xr:uid="{3F81F02A-4250-4B2E-A97A-11A38F00F154}"/>
    <cellStyle name="Percent 2 9 3 5" xfId="61671" xr:uid="{51C6E8AA-E373-4ECB-99D4-E6B4D41CDB9B}"/>
    <cellStyle name="Percent 2 9 4" xfId="61672" xr:uid="{963714B1-3CF5-4919-8CB9-B2254AE7F74D}"/>
    <cellStyle name="Percent 2 9 4 2" xfId="61673" xr:uid="{757E7AEC-2CCF-4A83-8A00-3E8858F57D5D}"/>
    <cellStyle name="Percent 2 9 4 2 2" xfId="61674" xr:uid="{744A5F37-E6DB-4E1D-BCE1-BF5EF784F5DA}"/>
    <cellStyle name="Percent 2 9 4 2 2 2" xfId="61675" xr:uid="{9E397C34-F47D-408C-BD2A-0287141A7AB6}"/>
    <cellStyle name="Percent 2 9 4 2 2 3" xfId="61676" xr:uid="{8CAD3B59-83BF-44CF-94EB-9E981E6BF962}"/>
    <cellStyle name="Percent 2 9 4 2 3" xfId="61677" xr:uid="{CEEA4FAE-CB7A-4EE4-9668-7CB4881C8C5C}"/>
    <cellStyle name="Percent 2 9 4 2 4" xfId="61678" xr:uid="{45D9EE95-9630-4FAF-B10C-CD87C7B3260E}"/>
    <cellStyle name="Percent 2 9 4 3" xfId="61679" xr:uid="{CFF2B0BB-3004-44CF-8A58-BEE9AC2329AC}"/>
    <cellStyle name="Percent 2 9 4 3 2" xfId="61680" xr:uid="{82BB68EB-1742-44FD-A79A-47F4D4088813}"/>
    <cellStyle name="Percent 2 9 4 3 3" xfId="61681" xr:uid="{A4ADB765-AA80-4C33-8313-46A2546CD35C}"/>
    <cellStyle name="Percent 2 9 4 4" xfId="61682" xr:uid="{EEAA1290-AB1E-4DDA-AB43-4C898B05BD85}"/>
    <cellStyle name="Percent 2 9 4 5" xfId="61683" xr:uid="{DE5876EE-115F-42BF-883D-0A4ADE19138B}"/>
    <cellStyle name="Percent 2 9 5" xfId="61684" xr:uid="{690A5BEF-E43A-4C53-9FBF-4EDEC88DF282}"/>
    <cellStyle name="Percent 2 9 5 2" xfId="61685" xr:uid="{3180EF89-58B9-4AFE-8860-6FDC810BC3B3}"/>
    <cellStyle name="Percent 2 9 5 2 2" xfId="61686" xr:uid="{208901DF-7DEB-4A7F-836F-E87071A5B923}"/>
    <cellStyle name="Percent 2 9 5 2 2 2" xfId="61687" xr:uid="{47C98C43-7F7E-4542-99A5-75EB1784764E}"/>
    <cellStyle name="Percent 2 9 5 2 2 3" xfId="61688" xr:uid="{FF122B2C-AEB1-494A-8CDB-A302A1B41B49}"/>
    <cellStyle name="Percent 2 9 5 2 3" xfId="61689" xr:uid="{7BB078CC-892C-477B-8504-6C618AA0B66B}"/>
    <cellStyle name="Percent 2 9 5 2 4" xfId="61690" xr:uid="{4F4D46C9-C21D-4A8F-AB9F-E2C7A14BCAB4}"/>
    <cellStyle name="Percent 2 9 5 3" xfId="61691" xr:uid="{453DED0D-D900-486A-8547-783D35824809}"/>
    <cellStyle name="Percent 2 9 5 3 2" xfId="61692" xr:uid="{C584C92E-B123-45EA-8BCB-F4D7C596BA16}"/>
    <cellStyle name="Percent 2 9 5 3 3" xfId="61693" xr:uid="{5BD5243A-0FE7-4822-9131-6C1709974C8C}"/>
    <cellStyle name="Percent 2 9 5 4" xfId="61694" xr:uid="{BB301615-0775-4F6A-B614-9B530AC5A82A}"/>
    <cellStyle name="Percent 2 9 5 5" xfId="61695" xr:uid="{107881EA-4E3A-4CB8-B3E6-8B9672045480}"/>
    <cellStyle name="Percent 2 9 6" xfId="61696" xr:uid="{DB46DA26-A6FE-46D8-9FB0-1576C9821A0B}"/>
    <cellStyle name="Percent 2 9 6 2" xfId="61697" xr:uid="{AE107B4F-3429-4B89-945B-BC2C6ECAC578}"/>
    <cellStyle name="Percent 2 9 6 2 2" xfId="61698" xr:uid="{67B17AC9-9A20-4F30-933D-B4A936133D6E}"/>
    <cellStyle name="Percent 2 9 6 2 3" xfId="61699" xr:uid="{CDFCE165-BE68-4AFA-9583-898DAF23F3CE}"/>
    <cellStyle name="Percent 2 9 6 3" xfId="61700" xr:uid="{9990BF8E-DDB2-4648-9A46-F1F45BA39A3D}"/>
    <cellStyle name="Percent 2 9 6 4" xfId="61701" xr:uid="{6983A9E7-92C6-41E3-B829-E365B0883DD7}"/>
    <cellStyle name="Percent 2 9 7" xfId="61702" xr:uid="{B7156DB5-AA9E-42A2-A062-1F637F3066FD}"/>
    <cellStyle name="Percent 2 9 7 2" xfId="61703" xr:uid="{5205D9FE-01E7-4D1B-8351-B6B7A5B27ABF}"/>
    <cellStyle name="Percent 2 9 7 3" xfId="61704" xr:uid="{7F87CDE7-582F-4858-A349-BB436AF496F6}"/>
    <cellStyle name="Percent 2 9 8" xfId="61705" xr:uid="{543C7E7E-8E1A-48F1-A98B-583B3B1561F8}"/>
    <cellStyle name="Percent 2 9 9" xfId="61706" xr:uid="{80B91536-68B7-43E6-A213-BA8C08238FB3}"/>
    <cellStyle name="percent 2 decimal" xfId="61707" xr:uid="{647AE849-D292-4FC6-AFE8-67AF73820082}"/>
    <cellStyle name="Percent 20" xfId="61708" xr:uid="{127F02DE-DCE7-4488-B2F1-E2AC8844A073}"/>
    <cellStyle name="Percent 21" xfId="61709" xr:uid="{0D03F332-F960-46E1-89EB-119CDF5B31EA}"/>
    <cellStyle name="Percent 22" xfId="61710" xr:uid="{4BBD7EB5-F967-4530-A0E7-0BA5BCE3832E}"/>
    <cellStyle name="Percent 23" xfId="61711" xr:uid="{C677EC32-249E-4A60-AF94-8D5B881BAE4C}"/>
    <cellStyle name="Percent 24" xfId="61712" xr:uid="{D00CF636-E94B-486D-8F75-29AA46D35564}"/>
    <cellStyle name="Percent 25" xfId="61713" xr:uid="{43ED8FF1-0E4F-4126-9B32-9F8394846B46}"/>
    <cellStyle name="Percent 26" xfId="61714" xr:uid="{67CF485D-1D94-4CE5-82B2-27A4BC7B5507}"/>
    <cellStyle name="Percent 27" xfId="61715" xr:uid="{4589CC1D-93C5-4E1C-B769-C9FEC0536AF1}"/>
    <cellStyle name="Percent 28" xfId="61716" xr:uid="{A1A8A3C8-BB9A-4162-B258-106F3401C7DA}"/>
    <cellStyle name="Percent 29" xfId="61717" xr:uid="{03157A4B-65B5-41B7-8B67-ACF494BC7530}"/>
    <cellStyle name="Percent 3" xfId="3254" xr:uid="{C34809D5-FA04-4F67-9676-40C79484B49B}"/>
    <cellStyle name="Percent 3 2" xfId="3255" xr:uid="{695F365A-3D1D-46BE-8306-385C17705935}"/>
    <cellStyle name="Percent 3 2 2" xfId="61718" xr:uid="{67FCB502-C9C7-43B4-922A-08F0B7E900CA}"/>
    <cellStyle name="Percent 3 2 3" xfId="61719" xr:uid="{679B4F11-90C7-4F31-A77B-C67D577DD4D7}"/>
    <cellStyle name="Percent 3 2 4" xfId="61720" xr:uid="{44C9A10D-5DEF-45A4-AFF4-2018ED47F381}"/>
    <cellStyle name="Percent 3 2 5" xfId="61721" xr:uid="{8168B5C1-FAA1-4AF2-8627-E8373381B324}"/>
    <cellStyle name="Percent 3 3" xfId="3256" xr:uid="{2F06BC20-21AE-4524-B7A7-402BE2FD8776}"/>
    <cellStyle name="Percent 3 4" xfId="3257" xr:uid="{F8F1D3A6-4154-4940-ADAF-302C2A9CC5B4}"/>
    <cellStyle name="Percent 3 5" xfId="3258" xr:uid="{850AA2B8-226C-4C1B-AC2D-7EF08C3303CD}"/>
    <cellStyle name="Percent 3 6" xfId="3259" xr:uid="{A0A194AD-5BE3-4FE4-AA7F-A4F9DCB27433}"/>
    <cellStyle name="Percent 30" xfId="61722" xr:uid="{EB6A8C01-6428-47F3-B53D-62E024C6432B}"/>
    <cellStyle name="Percent 31" xfId="61723" xr:uid="{BBC28F7C-3C75-4517-BFB3-CE5AFEF8BC9B}"/>
    <cellStyle name="Percent 32" xfId="61724" xr:uid="{CBEB6202-1657-4943-A61F-8C769C0F4708}"/>
    <cellStyle name="Percent 33" xfId="61725" xr:uid="{DAA7AB44-B2F0-45BE-AFC8-3556C6CA6D6E}"/>
    <cellStyle name="Percent 34" xfId="61726" xr:uid="{D6D0CE79-EEAB-4699-A857-A9582CFE1012}"/>
    <cellStyle name="Percent 35" xfId="61727" xr:uid="{1BFCF405-E6AC-48D8-AFA0-D96390FD3A34}"/>
    <cellStyle name="Percent 36" xfId="61728" xr:uid="{6B76F380-5C9C-486E-A824-10224747B5FF}"/>
    <cellStyle name="Percent 37" xfId="63231" xr:uid="{A08C5322-C342-481C-B823-6258BDBE4879}"/>
    <cellStyle name="Percent 4" xfId="3260" xr:uid="{755D7F1B-4FE5-4226-8788-8EA059DCF7F6}"/>
    <cellStyle name="Percent 4 2" xfId="3261" xr:uid="{73A18487-3DA8-4D32-92B1-FBDEEDB0CEE5}"/>
    <cellStyle name="Percent 4 2 2" xfId="61729" xr:uid="{5B081443-7906-458F-8AD6-210A1FF0CDCD}"/>
    <cellStyle name="Percent 4 2 2 2" xfId="61730" xr:uid="{EDAF3A09-C96B-4E0A-8EBA-749655D87B06}"/>
    <cellStyle name="Percent 4 2 2 3" xfId="61731" xr:uid="{F1B4BCF6-B3C9-436D-B55C-169C144788D3}"/>
    <cellStyle name="Percent 4 2 3" xfId="61732" xr:uid="{E2A8E8D1-0688-4D81-9AC8-F6FA999967E4}"/>
    <cellStyle name="Percent 4 2 4" xfId="61733" xr:uid="{EDE89CD9-0965-4338-9A36-64AC401B825C}"/>
    <cellStyle name="Percent 4 2 5" xfId="61734" xr:uid="{BAA5F06C-6658-4172-B93E-3A70646B3D35}"/>
    <cellStyle name="Percent 4 2 6" xfId="61735" xr:uid="{D9C869B5-F647-4888-991E-3CCA32455106}"/>
    <cellStyle name="Percent 4 3" xfId="3262" xr:uid="{A39704CB-0340-410F-A286-E3C84DF5DBC9}"/>
    <cellStyle name="Percent 4 4" xfId="3263" xr:uid="{76C8EBB3-98C7-41D8-BC57-066906BAAC54}"/>
    <cellStyle name="Percent 4 5" xfId="3264" xr:uid="{AFCA426B-2A5E-4A27-8FB8-5E40A1C72C3E}"/>
    <cellStyle name="Percent 5" xfId="3265" xr:uid="{7F2EA526-1AA7-4CD7-94F8-728571A356BB}"/>
    <cellStyle name="Percent 5 2" xfId="3266" xr:uid="{C278992D-73C9-4EBC-994E-DCDCD0B1A616}"/>
    <cellStyle name="Percent 5 2 2" xfId="61736" xr:uid="{4EF6A114-8814-46E7-BF57-1EC9F68D591F}"/>
    <cellStyle name="Percent 5 2 2 2" xfId="61737" xr:uid="{E657507D-CEC0-4F3E-B5F6-4DBD0141C9D4}"/>
    <cellStyle name="Percent 5 2 3" xfId="61738" xr:uid="{4297A78A-9242-40A4-A0F2-FDE3D7261CFA}"/>
    <cellStyle name="Percent 5 2 3 2" xfId="61739" xr:uid="{D41B9BF8-F442-45E8-BE60-22DD671C0C65}"/>
    <cellStyle name="Percent 5 2 4" xfId="61740" xr:uid="{DC164ED0-C2E8-48AA-864D-AC77884246C4}"/>
    <cellStyle name="Percent 5 2 4 2" xfId="61741" xr:uid="{A36E62DB-9F13-47F6-8DAB-CB294540A503}"/>
    <cellStyle name="Percent 5 2 5" xfId="61742" xr:uid="{E47B0C01-737A-4882-93DF-3DA9D341E953}"/>
    <cellStyle name="Percent 5 2 6" xfId="61743" xr:uid="{D593594D-8E0D-4BE0-B34E-60761B49F05F}"/>
    <cellStyle name="Percent 5 2 7" xfId="61744" xr:uid="{0CAB63EF-8185-4D70-918F-CA30232415D3}"/>
    <cellStyle name="Percent 5 2 8" xfId="61745" xr:uid="{3288DB33-CAC6-490A-A644-D98EEA073CDE}"/>
    <cellStyle name="Percent 5 3" xfId="3267" xr:uid="{7F67298F-3697-49EB-AD39-2FC6118CFE4A}"/>
    <cellStyle name="Percent 5 3 2" xfId="61746" xr:uid="{9F03CBC2-DAA8-41F2-845B-8E42898FC703}"/>
    <cellStyle name="Percent 5 3 2 2" xfId="61747" xr:uid="{1BB41C40-C31E-4248-ADF1-619B9FF1482D}"/>
    <cellStyle name="Percent 5 3 2 3" xfId="61748" xr:uid="{EAD71F3A-C9C2-4716-AAB1-18186290F162}"/>
    <cellStyle name="Percent 5 3 3" xfId="61749" xr:uid="{ADDDD625-AAAC-4F4D-89F3-9182517653E6}"/>
    <cellStyle name="Percent 5 3 4" xfId="61750" xr:uid="{138F6088-36D1-4DE1-9F82-A63954F98298}"/>
    <cellStyle name="Percent 5 4" xfId="61751" xr:uid="{E5C8B58A-7722-448A-9276-4C4195D08BD0}"/>
    <cellStyle name="Percent 5 4 2" xfId="61752" xr:uid="{B53EE22C-FCAE-4FE6-89D0-07BA0C06149F}"/>
    <cellStyle name="Percent 5 4 3" xfId="61753" xr:uid="{50BCF3AE-4823-44B2-BC63-1173FFDEEEB6}"/>
    <cellStyle name="Percent 5 5" xfId="61754" xr:uid="{322E7AEE-73F7-4FCB-962D-F6FA74D1FF56}"/>
    <cellStyle name="Percent 5 6" xfId="61755" xr:uid="{AA67B8CF-6DCC-4F17-ABC0-46132FEF1DAF}"/>
    <cellStyle name="Percent 6" xfId="3268" xr:uid="{CBAE5365-0399-4AB7-8266-E62A7D411A09}"/>
    <cellStyle name="Percent 6 2" xfId="3269" xr:uid="{50D7A3DD-0966-46BD-9CB6-C3AFBCF8110F}"/>
    <cellStyle name="Percent 6 2 2" xfId="3270" xr:uid="{D9134ED7-979D-4224-AF58-49580F48BC19}"/>
    <cellStyle name="Percent 6 2 2 2" xfId="61756" xr:uid="{3FD40593-B1FE-473F-837A-3DCF87666EF0}"/>
    <cellStyle name="Percent 6 2 2 2 2" xfId="61757" xr:uid="{8573920F-FB23-4599-957F-71399677AD63}"/>
    <cellStyle name="Percent 6 2 2 2 3" xfId="61758" xr:uid="{3F40F647-E167-4BFA-9C34-28959D5FC366}"/>
    <cellStyle name="Percent 6 2 2 3" xfId="61759" xr:uid="{5AB28B6F-C5B8-47F1-8065-12E5637736BC}"/>
    <cellStyle name="Percent 6 2 2 4" xfId="61760" xr:uid="{82A56A6C-81BA-46D5-8178-E81DF9582AFC}"/>
    <cellStyle name="Percent 6 2 3" xfId="61761" xr:uid="{43F5726A-F513-428F-A270-0020676756EC}"/>
    <cellStyle name="Percent 6 2 3 2" xfId="61762" xr:uid="{F0AF151D-E5CB-4D26-8F92-AE28C9E7730D}"/>
    <cellStyle name="Percent 6 2 3 3" xfId="61763" xr:uid="{9D537990-E321-4936-B8F0-9D2A49C03E3F}"/>
    <cellStyle name="Percent 6 2 4" xfId="61764" xr:uid="{39357FB3-8B21-4353-9F05-A8B1A2C115B4}"/>
    <cellStyle name="Percent 6 2 5" xfId="61765" xr:uid="{76EF5AFF-058B-43CD-8D63-BC33CB169A8C}"/>
    <cellStyle name="Percent 6 3" xfId="61766" xr:uid="{B02544E3-CD0B-442B-960F-83842CFD2407}"/>
    <cellStyle name="Percent 6 3 2" xfId="61767" xr:uid="{898C64F6-A844-448B-BC21-6AC53FDAF534}"/>
    <cellStyle name="Percent 6 3 2 2" xfId="61768" xr:uid="{CFF0BF67-D815-47F5-A27E-0A3AC859FDFA}"/>
    <cellStyle name="Percent 6 3 2 2 2" xfId="61769" xr:uid="{7870599D-C89E-4E35-ACAB-F739B935D340}"/>
    <cellStyle name="Percent 6 3 2 2 3" xfId="61770" xr:uid="{259B41B8-9B30-4269-A157-FF0204A46EA5}"/>
    <cellStyle name="Percent 6 3 2 3" xfId="61771" xr:uid="{C4588C84-2333-4989-9B2B-F3BA9E401B9D}"/>
    <cellStyle name="Percent 6 3 2 4" xfId="61772" xr:uid="{F916D8E7-B0E9-4C00-8AFE-27468DB6A5A5}"/>
    <cellStyle name="Percent 6 3 3" xfId="61773" xr:uid="{4BF1C82E-4C40-4CF7-9969-A8BD394D69F1}"/>
    <cellStyle name="Percent 6 3 3 2" xfId="61774" xr:uid="{663134FC-6302-4097-8FB8-F0B3C8E3809B}"/>
    <cellStyle name="Percent 6 3 3 3" xfId="61775" xr:uid="{1A7115E1-7F59-4692-BEC3-EF275A0E5B3F}"/>
    <cellStyle name="Percent 6 3 4" xfId="61776" xr:uid="{CA4949C9-C20F-46C8-A5BF-FC6F997B103E}"/>
    <cellStyle name="Percent 6 3 5" xfId="61777" xr:uid="{EF62431B-E18D-458E-8EA7-432DEAD44732}"/>
    <cellStyle name="Percent 6 4" xfId="61778" xr:uid="{3DC9AD6A-C62E-4191-BB72-A928B70F2C11}"/>
    <cellStyle name="Percent 6 4 2" xfId="61779" xr:uid="{31B86390-9651-40B2-81D2-FB5B85133C87}"/>
    <cellStyle name="Percent 6 4 2 2" xfId="61780" xr:uid="{57F31A01-B9FA-4835-9FD2-B55EDEEF46DB}"/>
    <cellStyle name="Percent 6 4 2 2 2" xfId="61781" xr:uid="{B44E53FD-E9C7-4B44-9B1A-8EE48F39EA8D}"/>
    <cellStyle name="Percent 6 4 2 2 3" xfId="61782" xr:uid="{212C95E0-D2F3-4708-A87F-C556367E22A6}"/>
    <cellStyle name="Percent 6 4 2 3" xfId="61783" xr:uid="{9ADF0456-6D1F-44FE-85EE-F32CBEC80990}"/>
    <cellStyle name="Percent 6 4 2 4" xfId="61784" xr:uid="{CBB07844-82C9-448C-883E-12D96A014896}"/>
    <cellStyle name="Percent 6 4 3" xfId="61785" xr:uid="{8D874736-8E0C-48FA-8358-47AE31D6D650}"/>
    <cellStyle name="Percent 6 4 3 2" xfId="61786" xr:uid="{7122A85D-97A7-40BD-8CF7-F288EC596E98}"/>
    <cellStyle name="Percent 6 4 3 3" xfId="61787" xr:uid="{F5CA0315-1775-4A9D-B0CA-BD473182BB71}"/>
    <cellStyle name="Percent 6 4 4" xfId="61788" xr:uid="{239B74EC-BED1-4E18-817E-5B7F9C130214}"/>
    <cellStyle name="Percent 6 4 5" xfId="61789" xr:uid="{E358D6C5-9C7E-49F2-B470-9AC18777C8C1}"/>
    <cellStyle name="Percent 6 5" xfId="61790" xr:uid="{B1DA66F0-A378-4A13-94D5-4F2BA2E4564A}"/>
    <cellStyle name="Percent 6 5 2" xfId="61791" xr:uid="{0529F022-68D1-43F2-BF59-07A7D681BE55}"/>
    <cellStyle name="Percent 6 5 2 2" xfId="61792" xr:uid="{2CCED5B8-B949-4405-96E3-2F6A42B6E7BF}"/>
    <cellStyle name="Percent 6 5 2 3" xfId="61793" xr:uid="{A05A70AA-E519-4131-AABD-5A0FA4934BD7}"/>
    <cellStyle name="Percent 6 5 3" xfId="61794" xr:uid="{5757D95E-B7DF-4D3C-9A56-D8D6A0A4254F}"/>
    <cellStyle name="Percent 6 5 4" xfId="61795" xr:uid="{2E60161D-0D6A-4909-A606-9B6F01878C89}"/>
    <cellStyle name="Percent 6 6" xfId="61796" xr:uid="{24A3B8F9-5C1A-4820-84F2-0E558909E698}"/>
    <cellStyle name="Percent 6 6 2" xfId="61797" xr:uid="{2BF4AA66-63F4-48DF-BA0B-CA4FAF71498C}"/>
    <cellStyle name="Percent 6 6 3" xfId="61798" xr:uid="{E97A5DC6-47CB-4F17-959A-2124E5D2E38F}"/>
    <cellStyle name="Percent 6 7" xfId="61799" xr:uid="{D2ACF880-BF3B-458D-8351-5B8CBB53FBFC}"/>
    <cellStyle name="Percent 6 8" xfId="61800" xr:uid="{AD4B295C-644F-4258-BF0A-9D543D702F57}"/>
    <cellStyle name="Percent 7" xfId="3271" xr:uid="{A48E0A8B-FADF-4F75-AA76-669E5BD52D41}"/>
    <cellStyle name="Percent 7 2" xfId="3272" xr:uid="{3C41E407-3985-42C0-826C-845126D4F2F9}"/>
    <cellStyle name="Percent 7 2 2" xfId="61801" xr:uid="{04E331DE-17B7-407D-A1F9-1FD9B2AA7E18}"/>
    <cellStyle name="Percent 7 2 2 2" xfId="61802" xr:uid="{BC736CB8-9463-4E43-B8CC-6DC8C39B0BC2}"/>
    <cellStyle name="Percent 7 2 2 3" xfId="61803" xr:uid="{6A340079-B87E-4CA2-9681-DAC544723CDC}"/>
    <cellStyle name="Percent 7 2 3" xfId="61804" xr:uid="{5BA76E11-83DC-4BA1-A2E6-396093528FDB}"/>
    <cellStyle name="Percent 7 2 4" xfId="61805" xr:uid="{0904210E-4B8E-4398-AD19-15DCC21DAD55}"/>
    <cellStyle name="Percent 7 3" xfId="61806" xr:uid="{71096170-E137-4034-81FF-08A9FE9F6DFB}"/>
    <cellStyle name="Percent 7 3 2" xfId="61807" xr:uid="{733A9498-92AE-401F-B60B-29ABC7D6F793}"/>
    <cellStyle name="Percent 7 3 3" xfId="61808" xr:uid="{1BB4771E-83B6-4DD5-9000-290AAE61CF7A}"/>
    <cellStyle name="Percent 7 4" xfId="61809" xr:uid="{F78EB20D-8F26-4CD2-9649-B86E5664AAC6}"/>
    <cellStyle name="Percent 7 5" xfId="61810" xr:uid="{FB51B044-FAE7-4D5F-B5EA-FE56F285CB51}"/>
    <cellStyle name="Percent 8" xfId="3273" xr:uid="{5413D339-9047-4AFA-868E-2D4EC8E006FE}"/>
    <cellStyle name="Percent 8 2" xfId="3274" xr:uid="{558E0779-3C8C-4D66-9C0E-F40DB10F3C99}"/>
    <cellStyle name="Percent 8 2 2" xfId="61811" xr:uid="{5DAE4DDF-19D5-49DA-966A-F575AD25967A}"/>
    <cellStyle name="Percent 8 2 2 2" xfId="61812" xr:uid="{29942D0E-EC1D-4BCD-A507-B7775E3BE93E}"/>
    <cellStyle name="Percent 8 2 2 3" xfId="61813" xr:uid="{CC11A8CF-5EB8-4D23-BC8E-A93EEE41A75D}"/>
    <cellStyle name="Percent 8 2 2 3 2" xfId="61814" xr:uid="{393EE709-1021-4642-8EB5-D192DF937DF3}"/>
    <cellStyle name="Percent 8 2 3" xfId="61815" xr:uid="{F873CD4C-8FF7-48C4-9809-E1B1704602C7}"/>
    <cellStyle name="Percent 8 2 4" xfId="61816" xr:uid="{99FDEB5F-8677-45B5-A058-4AF5FBEA997C}"/>
    <cellStyle name="Percent 8 3" xfId="61817" xr:uid="{6CBEBCBB-7A4B-4341-AF13-3B50DF47DF19}"/>
    <cellStyle name="Percent 8 3 2" xfId="61818" xr:uid="{21EC09B3-AA24-472E-907B-82CCD21AF724}"/>
    <cellStyle name="Percent 8 3 3" xfId="61819" xr:uid="{813DB69F-3494-43E4-8FEF-C81C9704CA84}"/>
    <cellStyle name="Percent 8 4" xfId="61820" xr:uid="{13837172-8ED0-437D-A935-F7D7D390F0ED}"/>
    <cellStyle name="Percent 8 5" xfId="61821" xr:uid="{652BB8E4-158F-4A2B-91F5-DABA4D6DD5C8}"/>
    <cellStyle name="Percent 9" xfId="3275" xr:uid="{86426093-6AEB-4F09-A061-6FBBB06CA4D6}"/>
    <cellStyle name="Percent 9 10" xfId="61822" xr:uid="{BB883BA6-3670-49CE-95B5-0A1F7B2A4DAE}"/>
    <cellStyle name="Percent 9 2" xfId="61823" xr:uid="{454419EF-AB22-45BD-9DDD-1074EE65CFC6}"/>
    <cellStyle name="Percent 9 2 2" xfId="61824" xr:uid="{4C561FC8-98F2-4A49-A2A7-72B5B68B1787}"/>
    <cellStyle name="Percent 9 2 2 2" xfId="61825" xr:uid="{05812955-B5C8-496B-94DC-953DEB6902B3}"/>
    <cellStyle name="Percent 9 2 2 2 2" xfId="61826" xr:uid="{11FBCEB8-0AF2-416C-9293-74CB9816A745}"/>
    <cellStyle name="Percent 9 2 2 2 3" xfId="61827" xr:uid="{90BB6654-E84B-4BF5-A1D1-3CB605FA9A15}"/>
    <cellStyle name="Percent 9 2 2 3" xfId="61828" xr:uid="{354970FD-80C5-480F-BD09-38A1EDD04CC0}"/>
    <cellStyle name="Percent 9 2 2 3 2" xfId="61829" xr:uid="{775C9142-230B-41F2-BF7A-5F8486812517}"/>
    <cellStyle name="Percent 9 2 2 4" xfId="61830" xr:uid="{A59DE21F-1029-41EC-92CA-D7B0AAA8E62E}"/>
    <cellStyle name="Percent 9 2 3" xfId="61831" xr:uid="{EABF14D3-F86E-4202-B2EC-FA19288BCD08}"/>
    <cellStyle name="Percent 9 2 3 2" xfId="61832" xr:uid="{725E44DB-43DA-4042-BF9C-6A5F11E6C0E6}"/>
    <cellStyle name="Percent 9 2 3 3" xfId="61833" xr:uid="{0FC942DD-EB39-447E-8E8A-EE3511795CA8}"/>
    <cellStyle name="Percent 9 2 4" xfId="61834" xr:uid="{63A5DB70-FE76-46B9-8ECD-ADAE87AC5154}"/>
    <cellStyle name="Percent 9 2 5" xfId="61835" xr:uid="{8B2201E5-957B-4B9E-BD6D-7E60BDDAACBF}"/>
    <cellStyle name="Percent 9 3" xfId="61836" xr:uid="{9B28A72F-999D-45AD-8928-1C64647B1B12}"/>
    <cellStyle name="Percent 9 3 2" xfId="61837" xr:uid="{2F14848B-3B47-483B-ABDF-DA8BA9878E94}"/>
    <cellStyle name="Percent 9 3 2 2" xfId="61838" xr:uid="{F9B702FE-9121-4BEF-AD37-D0B870B9F414}"/>
    <cellStyle name="Percent 9 3 2 2 2" xfId="61839" xr:uid="{6A3C4F96-C286-40EA-B785-4C0AECF28F65}"/>
    <cellStyle name="Percent 9 3 2 2 2 2" xfId="61840" xr:uid="{5FFCEC63-0848-4F99-8FAE-B5D6D099DB46}"/>
    <cellStyle name="Percent 9 3 2 2 2 2 2" xfId="61841" xr:uid="{BA109499-0BC7-4B40-9559-D7D162EC2C68}"/>
    <cellStyle name="Percent 9 3 2 2 2 2 3" xfId="61842" xr:uid="{6A1F80A6-D0F0-4469-B8DB-7981C696275A}"/>
    <cellStyle name="Percent 9 3 2 2 2 3" xfId="61843" xr:uid="{4CCFB10D-BC04-4AAA-AE07-06B9A67C8C4B}"/>
    <cellStyle name="Percent 9 3 2 2 2 4" xfId="61844" xr:uid="{20E3DB2B-E2DB-43B1-9B93-02772AE7AE98}"/>
    <cellStyle name="Percent 9 3 2 2 3" xfId="61845" xr:uid="{C710B952-C31C-408A-8D6E-476BDB1C3A0C}"/>
    <cellStyle name="Percent 9 3 2 2 3 2" xfId="61846" xr:uid="{6E328069-9608-4300-B4F8-EE10E82CE83C}"/>
    <cellStyle name="Percent 9 3 2 2 3 2 2" xfId="61847" xr:uid="{C0DC198F-F5EA-4A7B-9732-A46D66D69358}"/>
    <cellStyle name="Percent 9 3 2 2 3 2 3" xfId="61848" xr:uid="{AD4AA900-100C-4B6D-9596-31BF0D459F3B}"/>
    <cellStyle name="Percent 9 3 2 2 3 3" xfId="61849" xr:uid="{7F58EC5C-CA2D-48ED-90F9-02A99FE7B0E2}"/>
    <cellStyle name="Percent 9 3 2 2 3 4" xfId="61850" xr:uid="{599CB723-885F-4857-A09D-D220FEAFB6DB}"/>
    <cellStyle name="Percent 9 3 2 2 4" xfId="61851" xr:uid="{3EB01982-FB9C-4BE5-918E-E3187E3431F4}"/>
    <cellStyle name="Percent 9 3 2 2 4 2" xfId="61852" xr:uid="{A2746745-44D3-4063-8EEC-3270D78C0E54}"/>
    <cellStyle name="Percent 9 3 2 2 4 2 2" xfId="61853" xr:uid="{DC8593D6-D161-4576-BA09-143274C7351B}"/>
    <cellStyle name="Percent 9 3 2 2 4 2 3" xfId="61854" xr:uid="{11CCE868-7647-4BC8-B46A-8B072B2C380B}"/>
    <cellStyle name="Percent 9 3 2 2 4 3" xfId="61855" xr:uid="{39B85D89-AD25-432D-8FCB-4099FB1A3042}"/>
    <cellStyle name="Percent 9 3 2 2 4 4" xfId="61856" xr:uid="{6BC7C9D5-E31C-4916-929E-CEC39FABCC7E}"/>
    <cellStyle name="Percent 9 3 2 2 5" xfId="61857" xr:uid="{F589070C-54FC-40C8-AB95-0372AA1D769B}"/>
    <cellStyle name="Percent 9 3 2 2 5 2" xfId="61858" xr:uid="{DFE93DE3-EFBA-4BED-98D7-F8BE847175E9}"/>
    <cellStyle name="Percent 9 3 2 2 5 2 2" xfId="61859" xr:uid="{86CFC2DC-92AD-49DD-911D-2AFDD09A7C33}"/>
    <cellStyle name="Percent 9 3 2 2 5 2 3" xfId="61860" xr:uid="{DD55840E-2760-4A7A-9EDF-D71CB3D261F5}"/>
    <cellStyle name="Percent 9 3 2 2 5 3" xfId="61861" xr:uid="{A8CB9354-9506-4C47-A115-B64A16B2DBAB}"/>
    <cellStyle name="Percent 9 3 2 2 5 4" xfId="61862" xr:uid="{9FC16C2E-6CF4-4C95-BD79-76BAFEF43ACB}"/>
    <cellStyle name="Percent 9 3 2 2 6" xfId="61863" xr:uid="{A29AF667-A299-43BC-A3E9-5DB40A0A2828}"/>
    <cellStyle name="Percent 9 3 2 2 6 2" xfId="61864" xr:uid="{ACA77A08-2A38-40AA-B09A-6241030D06B6}"/>
    <cellStyle name="Percent 9 3 2 2 6 3" xfId="61865" xr:uid="{48F25A27-523E-4722-8EB6-FD1BF5183D60}"/>
    <cellStyle name="Percent 9 3 2 2 7" xfId="61866" xr:uid="{C6DA9316-6375-4E16-A1AB-1E5640A27DEA}"/>
    <cellStyle name="Percent 9 3 2 2 8" xfId="61867" xr:uid="{6164BF1B-878B-4478-A0FE-629A14F8C1F6}"/>
    <cellStyle name="Percent 9 3 2 3" xfId="61868" xr:uid="{829DF1F1-347E-4E7A-B622-B699A451CD6E}"/>
    <cellStyle name="Percent 9 3 2 3 2" xfId="61869" xr:uid="{2A89057B-458A-461C-9299-417223BBF591}"/>
    <cellStyle name="Percent 9 3 2 3 2 2" xfId="61870" xr:uid="{9A2C772E-CE4C-45FB-B162-4029F80401D4}"/>
    <cellStyle name="Percent 9 3 2 3 2 3" xfId="61871" xr:uid="{CD463225-47FA-4476-9DEA-BEE46B6906C0}"/>
    <cellStyle name="Percent 9 3 2 3 3" xfId="61872" xr:uid="{9DF4D7E1-B684-4743-9380-44128C7D502C}"/>
    <cellStyle name="Percent 9 3 2 3 4" xfId="61873" xr:uid="{4F12CC44-87A9-4F47-98C8-7E265A3B9463}"/>
    <cellStyle name="Percent 9 3 2 4" xfId="61874" xr:uid="{0A868E55-F1A7-47E0-A25E-D94C33B09B52}"/>
    <cellStyle name="Percent 9 3 2 4 2" xfId="61875" xr:uid="{C80F49AE-A069-4B87-80BD-262156C2F137}"/>
    <cellStyle name="Percent 9 3 2 4 3" xfId="61876" xr:uid="{C49E1A58-A9D8-48A2-97BA-1F194D015C4F}"/>
    <cellStyle name="Percent 9 3 2 5" xfId="61877" xr:uid="{DE9E2632-AB72-4EE4-82E1-FFDCCDB2CF11}"/>
    <cellStyle name="Percent 9 3 2 6" xfId="61878" xr:uid="{1844A7B5-538C-4F26-8865-81E28A8900D1}"/>
    <cellStyle name="Percent 9 3 3" xfId="61879" xr:uid="{FB982544-95A5-4BC4-8AA9-0D8A3B1E3CC4}"/>
    <cellStyle name="Percent 9 3 3 2" xfId="61880" xr:uid="{69D7BB68-457B-44B5-A5E0-C73D9988D079}"/>
    <cellStyle name="Percent 9 3 3 2 2" xfId="61881" xr:uid="{718A37DF-71FE-42BC-8A66-6275803BE8AE}"/>
    <cellStyle name="Percent 9 3 3 2 3" xfId="61882" xr:uid="{72298925-8328-4797-A664-E4805AB6DB6C}"/>
    <cellStyle name="Percent 9 3 3 3" xfId="61883" xr:uid="{D22AFDA8-8457-4EEC-B953-DBCB759B1726}"/>
    <cellStyle name="Percent 9 3 3 4" xfId="61884" xr:uid="{3E58041A-4874-403B-8C5F-7AAA68776ABB}"/>
    <cellStyle name="Percent 9 3 4" xfId="61885" xr:uid="{B7F6C43A-318B-485E-BCBC-16917D5973AE}"/>
    <cellStyle name="Percent 9 3 4 2" xfId="61886" xr:uid="{CC90B20D-6845-45B3-82D1-77553E420705}"/>
    <cellStyle name="Percent 9 3 4 3" xfId="61887" xr:uid="{5E00ED6C-FD4D-4C74-9D45-246B3CA68D6A}"/>
    <cellStyle name="Percent 9 3 5" xfId="61888" xr:uid="{6EA51382-2657-46D2-B329-D2BB65ED36E2}"/>
    <cellStyle name="Percent 9 3 6" xfId="61889" xr:uid="{07FF2D3C-C55B-435A-AE78-1E159C5D2C27}"/>
    <cellStyle name="Percent 9 4" xfId="61890" xr:uid="{921CD4CD-2364-41C7-9AA9-20FBCA27F79B}"/>
    <cellStyle name="Percent 9 4 2" xfId="61891" xr:uid="{35272BFD-0E8D-47D8-8BD9-9F69AD45B9FA}"/>
    <cellStyle name="Percent 9 4 2 2" xfId="61892" xr:uid="{BEB75101-AB32-49F7-B2DC-569685CCF60D}"/>
    <cellStyle name="Percent 9 4 2 2 2" xfId="61893" xr:uid="{9639AF5E-F138-4023-A04F-45089E7F755C}"/>
    <cellStyle name="Percent 9 4 2 2 3" xfId="61894" xr:uid="{122E2ED4-F184-4B55-8E06-D0F656188498}"/>
    <cellStyle name="Percent 9 4 2 3" xfId="61895" xr:uid="{D852E81B-8DD6-4043-9867-946939CEF93B}"/>
    <cellStyle name="Percent 9 4 2 4" xfId="61896" xr:uid="{9F794559-372B-4FCB-9506-3BDC52DD1F32}"/>
    <cellStyle name="Percent 9 4 3" xfId="61897" xr:uid="{E7C369EC-2BEA-4EF7-9107-D5FF7452F3D9}"/>
    <cellStyle name="Percent 9 4 3 2" xfId="61898" xr:uid="{0C9148AF-5DC8-41C9-AC40-04D114F6FC69}"/>
    <cellStyle name="Percent 9 4 3 2 2" xfId="61899" xr:uid="{12DDD7A5-375B-497F-883D-498D7AA2BEF2}"/>
    <cellStyle name="Percent 9 4 3 2 3" xfId="61900" xr:uid="{670105F0-CE60-4A91-86C2-FE020FD7FE91}"/>
    <cellStyle name="Percent 9 4 3 3" xfId="61901" xr:uid="{F4DD07A5-32A2-45B0-80DC-B3CD50F70286}"/>
    <cellStyle name="Percent 9 4 3 4" xfId="61902" xr:uid="{7DE1723C-5E53-42C4-8D67-DCA1E447EC0E}"/>
    <cellStyle name="Percent 9 4 4" xfId="61903" xr:uid="{FD18D56C-E4D7-4155-AC6D-F88499B1A67D}"/>
    <cellStyle name="Percent 9 4 4 2" xfId="61904" xr:uid="{E43DC24A-9DCE-48AB-B878-C2C27F99143A}"/>
    <cellStyle name="Percent 9 4 4 3" xfId="61905" xr:uid="{28DC3E32-827D-4B4E-A024-43EC457FD611}"/>
    <cellStyle name="Percent 9 4 5" xfId="61906" xr:uid="{277638F2-64D9-4E9D-85CD-178F3506D392}"/>
    <cellStyle name="Percent 9 4 6" xfId="61907" xr:uid="{C321B802-8C60-412E-A144-3E6896707C5F}"/>
    <cellStyle name="Percent 9 5" xfId="61908" xr:uid="{9577C405-1E4B-4725-8E0E-D7611C6F966A}"/>
    <cellStyle name="Percent 9 5 2" xfId="61909" xr:uid="{D17B0C3C-04C4-4024-94CD-CC9AC0DE6B41}"/>
    <cellStyle name="Percent 9 5 2 2" xfId="61910" xr:uid="{26F54949-C6A7-42D3-9810-6C43C31F6785}"/>
    <cellStyle name="Percent 9 5 2 3" xfId="61911" xr:uid="{FD327891-4439-4470-96A4-C31FE01E6DD7}"/>
    <cellStyle name="Percent 9 5 3" xfId="61912" xr:uid="{EDF341AD-648F-42C9-96FB-465AAE2F959A}"/>
    <cellStyle name="Percent 9 5 4" xfId="61913" xr:uid="{470CF645-0D93-4625-8C4A-6274D53D8CF8}"/>
    <cellStyle name="Percent 9 6" xfId="61914" xr:uid="{C7F69AC5-2719-4F35-B3E4-33B851D79B17}"/>
    <cellStyle name="Percent 9 6 2" xfId="61915" xr:uid="{830C1B15-FB69-454B-BF27-BCB80EA7A5BF}"/>
    <cellStyle name="Percent 9 6 3" xfId="61916" xr:uid="{F30ABD81-DB21-4122-8876-EE318F56CA57}"/>
    <cellStyle name="Percent 9 7" xfId="61917" xr:uid="{D0ABB31B-7296-4F4D-BA51-E62D0FA25320}"/>
    <cellStyle name="Percent 9 8" xfId="61918" xr:uid="{39D142DB-3878-424B-B60B-B6AF06BD6BB5}"/>
    <cellStyle name="Percent 9 9" xfId="61919" xr:uid="{BEFD2FB6-887A-4EDF-BAE7-BB28213F35D6}"/>
    <cellStyle name="Percent Hard" xfId="61920" xr:uid="{24A7A47F-4EC6-4F05-8B47-0BED9387BF4E}"/>
    <cellStyle name="Percent.00" xfId="61921" xr:uid="{1FB4117C-D8AD-4A86-ACD7-0DAECA0EB284}"/>
    <cellStyle name="Percent[1]" xfId="3276" xr:uid="{D2B7DD82-5B4D-4F85-8706-A157BFAA7285}"/>
    <cellStyle name="Percent[1] 2" xfId="3277" xr:uid="{A649299E-F882-4EC5-9160-FEA51DEF5B5F}"/>
    <cellStyle name="Percent[1] 2 2" xfId="3278" xr:uid="{9DAF42C6-04D6-4EC0-8174-55C1F38B4D95}"/>
    <cellStyle name="Percent[1] 3" xfId="3279" xr:uid="{6E7277DE-56FC-40AF-A95F-BD13309D4D23}"/>
    <cellStyle name="Percent[1] 4" xfId="3280" xr:uid="{CBDA9E18-9141-478E-84F1-5F0E7F7B4018}"/>
    <cellStyle name="Percent[1] 4 2" xfId="61922" xr:uid="{6E917823-7C65-496C-BA05-7E8D9F8B5669}"/>
    <cellStyle name="Percent[1] 4 3" xfId="61923" xr:uid="{0534C6DE-B22E-4C37-B3BF-8C79E311C0EF}"/>
    <cellStyle name="Percent[1] 5" xfId="61924" xr:uid="{3B9C5309-7FCF-4B9B-9DD5-794DF952D7A0}"/>
    <cellStyle name="Percent[1]_2008 FPL Group Tax Workpapers" xfId="61925" xr:uid="{AC5407CF-C36B-442E-9711-AE8467DE0B64}"/>
    <cellStyle name="Percent1" xfId="61926" xr:uid="{B2C1EAB0-D836-4AE4-AD7D-C716E0B887C1}"/>
    <cellStyle name="Percentage" xfId="61927" xr:uid="{22151466-7C20-43B4-A8F0-BDC503ADA640}"/>
    <cellStyle name="PercentSales" xfId="61928" xr:uid="{DF51A479-E132-4DEE-BAED-2725457F9563}"/>
    <cellStyle name="Porcentagem_Modelo Merrill Lynch - Final" xfId="61929" xr:uid="{B71EEA8E-586E-4072-80E0-81C01A78F46B}"/>
    <cellStyle name="pound" xfId="61930" xr:uid="{FAE5DA6C-961F-4A1C-B27A-2DE441F42475}"/>
    <cellStyle name="Pounds2" xfId="61931" xr:uid="{4839DEA3-4AAE-4176-9F29-3AAC4E112745}"/>
    <cellStyle name="Power Price" xfId="3281" xr:uid="{0473E89F-14BE-456A-B3AD-B0746CDA2599}"/>
    <cellStyle name="Power Price 2" xfId="3282" xr:uid="{DD5047DD-156E-4239-87BC-2B5411FAAE46}"/>
    <cellStyle name="Present Value" xfId="3283" xr:uid="{1952D3AA-2447-48B8-BDF5-09002F6144C1}"/>
    <cellStyle name="Present Value 2" xfId="3284" xr:uid="{7C04D309-A7DE-4811-BA10-F9990FF3C8E3}"/>
    <cellStyle name="Processing" xfId="61932" xr:uid="{05A0A959-97ED-4691-8FF7-1C265D2925D7}"/>
    <cellStyle name="PROTECTED" xfId="61933" xr:uid="{87B92911-7591-4397-9DBC-4138D9DE9A0D}"/>
    <cellStyle name="PSChar" xfId="3285" xr:uid="{F3AAABEB-3D14-4764-BD40-4566E1755B6A}"/>
    <cellStyle name="PSChar 2" xfId="3286" xr:uid="{2DDD9FBA-D833-4C27-8DF9-2E3C5999D033}"/>
    <cellStyle name="PSChar 2 10" xfId="3287" xr:uid="{F71F9AB1-0C22-4260-AD69-13C079F0494B}"/>
    <cellStyle name="PSChar 2 11" xfId="3288" xr:uid="{32BAAB0C-3962-4993-A435-3FA81119C38D}"/>
    <cellStyle name="PSChar 2 12" xfId="3289" xr:uid="{7235D625-0FD4-45DF-80E7-6A0524485911}"/>
    <cellStyle name="PSChar 2 13" xfId="3290" xr:uid="{1E718C82-C15A-4A0A-9C37-B799A6F2EC74}"/>
    <cellStyle name="PSChar 2 14" xfId="3291" xr:uid="{A0E271E6-FBBD-4CB6-BBE3-CF48E9329967}"/>
    <cellStyle name="PSChar 2 15" xfId="3292" xr:uid="{80C5FFC6-12F6-472B-9274-0272575A05F1}"/>
    <cellStyle name="PSChar 2 16" xfId="3293" xr:uid="{48E2F3C2-164C-4AAA-8DAF-2B5B0C1C80B5}"/>
    <cellStyle name="PSChar 2 17" xfId="3294" xr:uid="{14975A6F-3D33-473C-B820-50DDCA023C01}"/>
    <cellStyle name="PSChar 2 18" xfId="3295" xr:uid="{D195B2D5-AAD9-46F0-B26A-D216A65F0EE0}"/>
    <cellStyle name="PSChar 2 19" xfId="3296" xr:uid="{D1CDA769-DBB0-4E1F-A178-1867F55B56D3}"/>
    <cellStyle name="PSChar 2 2" xfId="3297" xr:uid="{851CA757-C572-4DB1-8D30-185CF7A40F16}"/>
    <cellStyle name="PSChar 2 20" xfId="3298" xr:uid="{D966535C-9EF0-40E6-9D90-0E0BCFA669A5}"/>
    <cellStyle name="PSChar 2 21" xfId="3299" xr:uid="{EC3C64D0-8677-4E85-8038-B13F8FBD0F52}"/>
    <cellStyle name="PSChar 2 22" xfId="3300" xr:uid="{96B5996A-CCDE-4172-B295-0C801CE1E212}"/>
    <cellStyle name="PSChar 2 23" xfId="3301" xr:uid="{94036B7D-07FC-46B5-8A2E-10A122075BD1}"/>
    <cellStyle name="PSChar 2 24" xfId="3302" xr:uid="{CDCA9EB0-47FF-4DDD-B70A-5FB201BD768E}"/>
    <cellStyle name="PSChar 2 25" xfId="3303" xr:uid="{DCEB96B4-DB5A-498D-9A9F-96F06AA8213A}"/>
    <cellStyle name="PSChar 2 26" xfId="3304" xr:uid="{9403E6C6-BA31-4098-8FFC-EC740446DF77}"/>
    <cellStyle name="PSChar 2 27" xfId="3305" xr:uid="{58557AFB-4C98-4010-AE02-350D565192CF}"/>
    <cellStyle name="PSChar 2 28" xfId="3306" xr:uid="{319839FB-A5CB-4CFA-BB87-CD40ACB7E5B1}"/>
    <cellStyle name="PSChar 2 29" xfId="3307" xr:uid="{9010ED06-59CA-4ECD-9334-140878807F52}"/>
    <cellStyle name="PSChar 2 3" xfId="3308" xr:uid="{812E49B2-CB01-411C-8B3E-128A2F50DD6B}"/>
    <cellStyle name="PSChar 2 30" xfId="3309" xr:uid="{6396CFAA-1BB7-4ADD-A3A8-A85F94EB8708}"/>
    <cellStyle name="PSChar 2 4" xfId="3310" xr:uid="{59C4E69A-A018-4ABB-83EA-19812566C73B}"/>
    <cellStyle name="PSChar 2 5" xfId="3311" xr:uid="{25C6948E-A92D-4AE6-B967-E9A903C57AB5}"/>
    <cellStyle name="PSChar 2 6" xfId="3312" xr:uid="{1CA53B40-5DE3-4B74-8FC6-94862E054806}"/>
    <cellStyle name="PSChar 2 7" xfId="3313" xr:uid="{86D8F9EF-CA25-4EF6-A2D4-505E21265067}"/>
    <cellStyle name="PSChar 2 8" xfId="3314" xr:uid="{A63F9BB8-35A8-43D3-925E-FB501A01D26A}"/>
    <cellStyle name="PSChar 2 9" xfId="3315" xr:uid="{C53F59DA-C9CC-4A1B-883B-3BCE53433C50}"/>
    <cellStyle name="PSDate" xfId="3316" xr:uid="{CB1BF028-92C5-4D2D-A46B-0B9A368273F1}"/>
    <cellStyle name="PSDate 2" xfId="3317" xr:uid="{CBF04184-28B8-4CB7-801B-FEA501A3085B}"/>
    <cellStyle name="PSDate 2 10" xfId="3318" xr:uid="{42AA857A-F7F1-47CD-B91B-B1002ED1E405}"/>
    <cellStyle name="PSDate 2 11" xfId="3319" xr:uid="{A3179221-5A61-459F-AE22-4C8E17CC9101}"/>
    <cellStyle name="PSDate 2 12" xfId="3320" xr:uid="{48AA1417-45A2-4FCA-ADB6-B4749DF5D6DC}"/>
    <cellStyle name="PSDate 2 13" xfId="3321" xr:uid="{C8B0AAF8-539E-43D6-9D8A-B5784ADC98FD}"/>
    <cellStyle name="PSDate 2 14" xfId="3322" xr:uid="{E8177BB4-48D1-40F2-9115-A7F586849757}"/>
    <cellStyle name="PSDate 2 15" xfId="3323" xr:uid="{814B73E3-A1D4-42A7-9C5D-1FA1769ABFF8}"/>
    <cellStyle name="PSDate 2 16" xfId="3324" xr:uid="{AB5DD606-189E-44FE-82E9-18BAD8B36320}"/>
    <cellStyle name="PSDate 2 17" xfId="3325" xr:uid="{3DE69D87-3E0F-483D-A292-E6E8A0AAD52E}"/>
    <cellStyle name="PSDate 2 18" xfId="3326" xr:uid="{7E81CC81-7AE9-43F4-A54E-7825D00EF122}"/>
    <cellStyle name="PSDate 2 19" xfId="3327" xr:uid="{AFAC417E-F01B-42F7-A11F-E3279D25A71C}"/>
    <cellStyle name="PSDate 2 2" xfId="3328" xr:uid="{3298B9C6-931C-42C7-99E0-290C2104399F}"/>
    <cellStyle name="PSDate 2 20" xfId="3329" xr:uid="{68E8B9A1-CEAF-47A2-AD28-7449898E2B57}"/>
    <cellStyle name="PSDate 2 21" xfId="3330" xr:uid="{6DEC2920-2912-48E2-8382-26817B3A0A75}"/>
    <cellStyle name="PSDate 2 22" xfId="3331" xr:uid="{37339E43-AEED-49EE-B7A6-CEFC1DF495D6}"/>
    <cellStyle name="PSDate 2 23" xfId="3332" xr:uid="{A05BC5EE-6079-4922-BD26-D730A9202AD3}"/>
    <cellStyle name="PSDate 2 24" xfId="3333" xr:uid="{1B737109-72CE-45CF-BE97-700351123E9A}"/>
    <cellStyle name="PSDate 2 25" xfId="3334" xr:uid="{DE7ACAD2-05B9-4AAA-A61F-7124948277EC}"/>
    <cellStyle name="PSDate 2 26" xfId="3335" xr:uid="{85342B1D-2763-4530-B07A-E77C7E95AE86}"/>
    <cellStyle name="PSDate 2 27" xfId="3336" xr:uid="{8A542F82-1514-4805-BD05-01D1AA5118F8}"/>
    <cellStyle name="PSDate 2 28" xfId="3337" xr:uid="{A01BE280-3F0A-431D-B606-E446BEF60C6B}"/>
    <cellStyle name="PSDate 2 29" xfId="3338" xr:uid="{CC7EBE57-EB8E-43DD-B8AE-B6FA9A81EB52}"/>
    <cellStyle name="PSDate 2 3" xfId="3339" xr:uid="{458825A4-0CC8-425F-A9AE-6904757AD8B8}"/>
    <cellStyle name="PSDate 2 30" xfId="3340" xr:uid="{2FEE5E23-D78F-4F3F-A37D-7841DC5EC50D}"/>
    <cellStyle name="PSDate 2 4" xfId="3341" xr:uid="{5A9BB6ED-0212-46CD-A779-38E3D69C2919}"/>
    <cellStyle name="PSDate 2 5" xfId="3342" xr:uid="{CC710608-9007-4982-B3A6-4191715FEC5C}"/>
    <cellStyle name="PSDate 2 6" xfId="3343" xr:uid="{CE84B840-3C37-4ECA-BBD5-674876F38A08}"/>
    <cellStyle name="PSDate 2 7" xfId="3344" xr:uid="{59FD98D2-5686-4C51-AFEF-510200E76726}"/>
    <cellStyle name="PSDate 2 8" xfId="3345" xr:uid="{A53495AB-6A37-488D-A6E8-C7932E9AB32D}"/>
    <cellStyle name="PSDate 2 9" xfId="3346" xr:uid="{54DE8132-7F65-4443-B833-4058213E318B}"/>
    <cellStyle name="PSDec" xfId="3347" xr:uid="{E53F0DA2-EE7C-4346-AAD2-7BCA03234133}"/>
    <cellStyle name="PSDec 2" xfId="3348" xr:uid="{80F3CDA3-FB6B-45A0-AECC-159FF9597B37}"/>
    <cellStyle name="PSDec 2 10" xfId="3349" xr:uid="{FA21A4DC-6AFB-419E-A558-E2F3F661BD81}"/>
    <cellStyle name="PSDec 2 11" xfId="3350" xr:uid="{E19D5647-9082-4546-A66B-4F7F2027BCAF}"/>
    <cellStyle name="PSDec 2 12" xfId="3351" xr:uid="{F104A8D3-2BE9-4110-B1BA-63940378B20B}"/>
    <cellStyle name="PSDec 2 13" xfId="3352" xr:uid="{4812AC3C-60C1-4E92-BB9C-551384E531C5}"/>
    <cellStyle name="PSDec 2 14" xfId="3353" xr:uid="{303DC362-0DE8-4F1D-8917-BDB8869C8EC3}"/>
    <cellStyle name="PSDec 2 15" xfId="3354" xr:uid="{7C9B0FA5-8372-4CA8-822F-F6A452C7744F}"/>
    <cellStyle name="PSDec 2 16" xfId="3355" xr:uid="{E7FDF0BB-218F-47E0-AC79-4D4DA3B8D4E3}"/>
    <cellStyle name="PSDec 2 17" xfId="3356" xr:uid="{E0D7F3D7-D582-4509-9CBB-2B17EA494204}"/>
    <cellStyle name="PSDec 2 18" xfId="3357" xr:uid="{7F286F4B-85AE-4FD7-ABA7-DE9A9D996AE1}"/>
    <cellStyle name="PSDec 2 19" xfId="3358" xr:uid="{81C1CAEA-19C0-4456-9048-D661EDACCD57}"/>
    <cellStyle name="PSDec 2 2" xfId="3359" xr:uid="{E5AED731-6F77-4C88-8FAB-49853D161E2A}"/>
    <cellStyle name="PSDec 2 20" xfId="3360" xr:uid="{F5F82E56-EFD2-4881-9D55-0C124BA28C19}"/>
    <cellStyle name="PSDec 2 21" xfId="3361" xr:uid="{30DA4DBB-D322-4104-B912-DCBB1B8961F3}"/>
    <cellStyle name="PSDec 2 22" xfId="3362" xr:uid="{17A9C7FC-8314-4432-AD9B-CE404AAA4B21}"/>
    <cellStyle name="PSDec 2 23" xfId="3363" xr:uid="{10DBC6BE-83B4-4F8E-8EE2-073C1E684D8B}"/>
    <cellStyle name="PSDec 2 24" xfId="3364" xr:uid="{909131FF-97E2-45E9-920A-4B58B4B5F0DF}"/>
    <cellStyle name="PSDec 2 25" xfId="3365" xr:uid="{FFAA61E8-BA61-4E0F-960D-21B83E07F589}"/>
    <cellStyle name="PSDec 2 26" xfId="3366" xr:uid="{3F668A4A-7BF4-4040-826B-E7C7A63FD29C}"/>
    <cellStyle name="PSDec 2 27" xfId="3367" xr:uid="{7F1720F6-79A4-4673-B377-604C5549E597}"/>
    <cellStyle name="PSDec 2 28" xfId="3368" xr:uid="{17A23608-9451-4052-B86A-EB930CAA679E}"/>
    <cellStyle name="PSDec 2 29" xfId="3369" xr:uid="{431BD51A-7451-41FA-A1E8-595E0388E636}"/>
    <cellStyle name="PSDec 2 3" xfId="3370" xr:uid="{453624BB-56D5-4D2C-9754-2D70350986C7}"/>
    <cellStyle name="PSDec 2 30" xfId="3371" xr:uid="{F7A2D01B-5551-443A-9CC7-79BB3E61BC8F}"/>
    <cellStyle name="PSDec 2 4" xfId="3372" xr:uid="{F5F36BA4-98CC-4486-AFD6-144294C6C520}"/>
    <cellStyle name="PSDec 2 5" xfId="3373" xr:uid="{675F0C6C-EE43-4E4C-A8D3-A1C95E77229A}"/>
    <cellStyle name="PSDec 2 6" xfId="3374" xr:uid="{E5AFC978-011B-4375-8E45-12E9062B63C4}"/>
    <cellStyle name="PSDec 2 7" xfId="3375" xr:uid="{D0D682BD-39C2-46DF-AE1C-543257237AC4}"/>
    <cellStyle name="PSDec 2 8" xfId="3376" xr:uid="{78982EE7-84E8-46FA-B28F-6EECAF03CDF1}"/>
    <cellStyle name="PSDec 2 9" xfId="3377" xr:uid="{C6CDA2A0-7611-4701-A6FC-435ECB38D62E}"/>
    <cellStyle name="PSHeading" xfId="3378" xr:uid="{2A168303-7035-4C7E-9408-2D1EC2643DB7}"/>
    <cellStyle name="PSHeading 2" xfId="3379" xr:uid="{7BFB459D-EFEE-44F5-8E22-9E6B0940A699}"/>
    <cellStyle name="PSHeading 2 10" xfId="3380" xr:uid="{6DA6C47F-F7D7-4B85-94C7-C0819D8CDE29}"/>
    <cellStyle name="PSHeading 2 11" xfId="3381" xr:uid="{71AC4A17-521E-47F4-B3B7-F15C74BF4242}"/>
    <cellStyle name="PSHeading 2 12" xfId="3382" xr:uid="{8C94D7E0-1118-4676-A301-B27D188FA20F}"/>
    <cellStyle name="PSHeading 2 13" xfId="3383" xr:uid="{8BE0DDCA-B578-4309-976A-24222E518B6D}"/>
    <cellStyle name="PSHeading 2 14" xfId="3384" xr:uid="{6F344F56-75DE-4445-98CC-14DD9E9716B2}"/>
    <cellStyle name="PSHeading 2 15" xfId="3385" xr:uid="{3D9D49D8-CDE8-4854-9CAC-AF0434C2F784}"/>
    <cellStyle name="PSHeading 2 16" xfId="3386" xr:uid="{5AE8C882-EB7A-496E-B3A3-2AFA0007BD56}"/>
    <cellStyle name="PSHeading 2 17" xfId="3387" xr:uid="{7CA72389-7744-480C-A21F-7F9557EF42CE}"/>
    <cellStyle name="PSHeading 2 18" xfId="3388" xr:uid="{A3608A2C-332B-4409-9002-BFA3BBF26D37}"/>
    <cellStyle name="PSHeading 2 19" xfId="3389" xr:uid="{98ED2684-93F3-4D3C-8A90-B33DA740E8B2}"/>
    <cellStyle name="PSHeading 2 2" xfId="3390" xr:uid="{A72D3D2B-C892-4467-86C5-D71D21CF7503}"/>
    <cellStyle name="PSHeading 2 20" xfId="3391" xr:uid="{81807086-9662-4B3B-996F-7BEE2712361B}"/>
    <cellStyle name="PSHeading 2 21" xfId="3392" xr:uid="{664538AA-304B-4761-A15B-6AEB4407FA0D}"/>
    <cellStyle name="PSHeading 2 22" xfId="3393" xr:uid="{B68BACC2-076E-489A-91E7-DB5EE52BCBB0}"/>
    <cellStyle name="PSHeading 2 23" xfId="3394" xr:uid="{9F65920C-E1C6-4FE0-9F9E-06C42E00EECB}"/>
    <cellStyle name="PSHeading 2 24" xfId="3395" xr:uid="{424BA48B-F84D-4461-B30D-A79ED4E8410C}"/>
    <cellStyle name="PSHeading 2 25" xfId="3396" xr:uid="{54E01FBA-F910-4738-ABDA-B8E2C987D54F}"/>
    <cellStyle name="PSHeading 2 26" xfId="3397" xr:uid="{C5C8E543-037E-4D15-8D5A-8CF427390FEB}"/>
    <cellStyle name="PSHeading 2 27" xfId="3398" xr:uid="{D80452C9-6ED5-4A31-9526-4869CB447753}"/>
    <cellStyle name="PSHeading 2 28" xfId="3399" xr:uid="{78155E0B-0509-427D-8B91-322BC756042F}"/>
    <cellStyle name="PSHeading 2 29" xfId="3400" xr:uid="{77511E85-D516-4E71-AD51-285D8B603C78}"/>
    <cellStyle name="PSHeading 2 3" xfId="3401" xr:uid="{254A516E-586D-46F9-9A4F-A5D61D7882F7}"/>
    <cellStyle name="PSHeading 2 30" xfId="3402" xr:uid="{6BD7112B-020D-4824-9D02-64338EC9B5E6}"/>
    <cellStyle name="PSHeading 2 4" xfId="3403" xr:uid="{4BE8F270-62E3-4EF4-925E-307E6A8FEC97}"/>
    <cellStyle name="PSHeading 2 5" xfId="3404" xr:uid="{ABFD7E2C-4F2B-4FDD-BF48-B56AC800B134}"/>
    <cellStyle name="PSHeading 2 6" xfId="3405" xr:uid="{1A2778D2-C033-4EBD-BFC2-15D7F69C4E14}"/>
    <cellStyle name="PSHeading 2 7" xfId="3406" xr:uid="{66B4DEA0-E7B4-4331-9AE3-CC76E96B06C3}"/>
    <cellStyle name="PSHeading 2 8" xfId="3407" xr:uid="{F852C558-3BAD-47F1-988E-7F5B24128A84}"/>
    <cellStyle name="PSHeading 2 9" xfId="3408" xr:uid="{0F033E2A-7B7B-473D-90D4-C9B535AD94B9}"/>
    <cellStyle name="PSHeading 2_15 Yr Phone Poles" xfId="3409" xr:uid="{BA3F6D28-7243-41D9-B244-86438F09F743}"/>
    <cellStyle name="PSInt" xfId="3410" xr:uid="{F3713F04-F4C2-4570-AC6A-3F806A77121F}"/>
    <cellStyle name="PSInt 2" xfId="3411" xr:uid="{2066E5DE-096E-495C-8F1E-690862280D01}"/>
    <cellStyle name="PSInt 2 10" xfId="3412" xr:uid="{4874E83D-4D27-4935-9971-C4EE9054C765}"/>
    <cellStyle name="PSInt 2 11" xfId="3413" xr:uid="{2718FF5D-68EE-4904-9AAD-D715473AB09F}"/>
    <cellStyle name="PSInt 2 12" xfId="3414" xr:uid="{26160D13-0416-41A1-8C1A-C0E5C2E9FB85}"/>
    <cellStyle name="PSInt 2 13" xfId="3415" xr:uid="{9F7C03E6-9411-454D-A0BB-6295A3DE7C5C}"/>
    <cellStyle name="PSInt 2 14" xfId="3416" xr:uid="{0D6C2292-B7EC-4AF9-8789-A84A47219311}"/>
    <cellStyle name="PSInt 2 15" xfId="3417" xr:uid="{10510E1B-0D24-4881-8BB5-4F3FD4751EE8}"/>
    <cellStyle name="PSInt 2 16" xfId="3418" xr:uid="{D3A9738D-650C-43B7-9290-2141953A8DBE}"/>
    <cellStyle name="PSInt 2 17" xfId="3419" xr:uid="{0CFF4C27-2164-48BA-ABDF-6A6CD5BD6D8E}"/>
    <cellStyle name="PSInt 2 18" xfId="3420" xr:uid="{CBA6E65F-7840-4F84-B16F-CC0A3F9554FF}"/>
    <cellStyle name="PSInt 2 19" xfId="3421" xr:uid="{86F5469F-489F-411C-8040-E77F01692B80}"/>
    <cellStyle name="PSInt 2 2" xfId="3422" xr:uid="{482D6DFB-059A-410F-9601-E38C4A367FCD}"/>
    <cellStyle name="PSInt 2 20" xfId="3423" xr:uid="{98BCDC52-BACD-43C1-9F45-7D14181D8260}"/>
    <cellStyle name="PSInt 2 21" xfId="3424" xr:uid="{5523BD43-A624-45CB-9CCC-B19913AEDF5A}"/>
    <cellStyle name="PSInt 2 22" xfId="3425" xr:uid="{E750C1B8-0861-41C2-8CA9-810E247CE7B9}"/>
    <cellStyle name="PSInt 2 23" xfId="3426" xr:uid="{3F225435-E4AD-4B5F-BD10-11FEBAC2274F}"/>
    <cellStyle name="PSInt 2 24" xfId="3427" xr:uid="{B92D6F39-A83E-4AF0-95E6-9B829EDAFAAD}"/>
    <cellStyle name="PSInt 2 25" xfId="3428" xr:uid="{0F9521C8-A73D-4C16-B87D-8BB641EE43B0}"/>
    <cellStyle name="PSInt 2 26" xfId="3429" xr:uid="{5A8610B8-1A83-4F27-9610-CB6600D0DA91}"/>
    <cellStyle name="PSInt 2 27" xfId="3430" xr:uid="{449B125F-118B-477C-B9AD-A6D3AE0212DB}"/>
    <cellStyle name="PSInt 2 28" xfId="3431" xr:uid="{990CFBC1-DD64-433C-AEF6-65C633BC0011}"/>
    <cellStyle name="PSInt 2 29" xfId="3432" xr:uid="{7FC1AD02-E78F-4F64-96A9-3481EBE1CA1F}"/>
    <cellStyle name="PSInt 2 3" xfId="3433" xr:uid="{74DC8946-E338-471C-AA2E-55F1D7D81D32}"/>
    <cellStyle name="PSInt 2 30" xfId="3434" xr:uid="{F57C049C-01A7-4A2D-8F96-3D7AAD43158B}"/>
    <cellStyle name="PSInt 2 4" xfId="3435" xr:uid="{52F144A1-E16E-4B03-BB1B-5456858694DB}"/>
    <cellStyle name="PSInt 2 5" xfId="3436" xr:uid="{BFB9F5F1-5362-4770-85CD-C85A8456DF9A}"/>
    <cellStyle name="PSInt 2 6" xfId="3437" xr:uid="{85676A93-7BB8-46C5-82E6-0A80C1FF4159}"/>
    <cellStyle name="PSInt 2 7" xfId="3438" xr:uid="{63DDC2DE-A506-4B5B-8C5D-47E08CE258C8}"/>
    <cellStyle name="PSInt 2 8" xfId="3439" xr:uid="{22A2BBD5-C2C9-4730-A714-129E7FC2A707}"/>
    <cellStyle name="PSInt 2 9" xfId="3440" xr:uid="{D1557827-5D96-4AC2-9F98-333625977D04}"/>
    <cellStyle name="PSSpacer" xfId="3441" xr:uid="{1214F649-4E9F-49F3-BA88-E97DCF47E67E}"/>
    <cellStyle name="PSSpacer 2" xfId="3442" xr:uid="{B52BA2E6-364E-46B6-BBA5-A1868FADC99A}"/>
    <cellStyle name="PSSpacer 2 10" xfId="3443" xr:uid="{878D6269-436D-4FFB-BA60-60BFFEE88BB4}"/>
    <cellStyle name="PSSpacer 2 11" xfId="3444" xr:uid="{DCE97DE7-742C-4365-8EFE-B2F40C6116F6}"/>
    <cellStyle name="PSSpacer 2 12" xfId="3445" xr:uid="{885D42FE-E0CE-4BD7-9FEE-8AE5ED0DFB16}"/>
    <cellStyle name="PSSpacer 2 13" xfId="3446" xr:uid="{7E328C78-9EEF-47ED-A249-B544EBE4874D}"/>
    <cellStyle name="PSSpacer 2 14" xfId="3447" xr:uid="{CA4AC58B-28F8-423B-84C1-21EE5FB734C1}"/>
    <cellStyle name="PSSpacer 2 15" xfId="3448" xr:uid="{77556F8F-56E2-49DC-911A-81974A6F225E}"/>
    <cellStyle name="PSSpacer 2 16" xfId="3449" xr:uid="{F9E0352A-B851-4E66-9C48-012CC6EE1287}"/>
    <cellStyle name="PSSpacer 2 17" xfId="3450" xr:uid="{382AD52D-91D9-4C6E-91B7-C1F513D66924}"/>
    <cellStyle name="PSSpacer 2 18" xfId="3451" xr:uid="{5D7DF5FB-647C-4E8B-8763-38F2B74B5C11}"/>
    <cellStyle name="PSSpacer 2 19" xfId="3452" xr:uid="{58B9E861-0617-4C12-AF50-56FF84AB3B49}"/>
    <cellStyle name="PSSpacer 2 2" xfId="3453" xr:uid="{A758C02D-CF12-4B5F-8F29-6F38C6FABD45}"/>
    <cellStyle name="PSSpacer 2 20" xfId="3454" xr:uid="{111383F0-A36F-47F6-9F56-7B01EBE4B51E}"/>
    <cellStyle name="PSSpacer 2 21" xfId="3455" xr:uid="{C93CA190-2F93-4740-B910-724F48A4AAEF}"/>
    <cellStyle name="PSSpacer 2 22" xfId="3456" xr:uid="{FDC1D229-FFE9-44FF-918C-3D3A59A28DD7}"/>
    <cellStyle name="PSSpacer 2 23" xfId="3457" xr:uid="{F316AB50-61AB-4DC1-9364-5F163ACB6323}"/>
    <cellStyle name="PSSpacer 2 24" xfId="3458" xr:uid="{3E80CFD1-2F80-4188-B8EF-910F04873E99}"/>
    <cellStyle name="PSSpacer 2 25" xfId="3459" xr:uid="{EBF980BC-DE9E-48C1-8DD3-60F492534CCC}"/>
    <cellStyle name="PSSpacer 2 26" xfId="3460" xr:uid="{369C754E-B784-4599-9024-51230FD8ED2D}"/>
    <cellStyle name="PSSpacer 2 27" xfId="3461" xr:uid="{623722D4-168B-4AD0-A39B-9E931DDCCDBD}"/>
    <cellStyle name="PSSpacer 2 28" xfId="3462" xr:uid="{3AF46027-A1DC-47FB-A394-A892BA08E59F}"/>
    <cellStyle name="PSSpacer 2 29" xfId="3463" xr:uid="{3658C5F8-A76D-4BC8-98B0-65A70E3461B9}"/>
    <cellStyle name="PSSpacer 2 3" xfId="3464" xr:uid="{FE5005C7-703B-4C10-8105-EB1EED42F35A}"/>
    <cellStyle name="PSSpacer 2 30" xfId="3465" xr:uid="{48F3C785-4A10-4391-8597-E14603D6EF58}"/>
    <cellStyle name="PSSpacer 2 4" xfId="3466" xr:uid="{EA4A90A2-714D-48C1-995D-30152EA92719}"/>
    <cellStyle name="PSSpacer 2 5" xfId="3467" xr:uid="{81FCDF2A-03A4-4A50-BB60-CF000F5D9B8B}"/>
    <cellStyle name="PSSpacer 2 6" xfId="3468" xr:uid="{6DFC1C51-2E1E-48A5-84C5-950D5E505982}"/>
    <cellStyle name="PSSpacer 2 7" xfId="3469" xr:uid="{F953AB5E-3387-4FB4-A70C-BD24F1ABE4E0}"/>
    <cellStyle name="PSSpacer 2 8" xfId="3470" xr:uid="{B54D5A6C-25AE-45DB-87ED-368E4C64F10E}"/>
    <cellStyle name="PSSpacer 2 9" xfId="3471" xr:uid="{FEB448DC-3373-4FA5-908C-94FC14605CE7}"/>
    <cellStyle name="r" xfId="61934" xr:uid="{B8614A6B-A6DA-4C01-9A7D-EC3492BFD5EC}"/>
    <cellStyle name="r 2" xfId="61935" xr:uid="{2DCA900F-5EF1-4733-87CD-FBC2611929EC}"/>
    <cellStyle name="r_2006.10.03 TAX PROV FRCST COMPARISION" xfId="61936" xr:uid="{2EC70B95-1FB7-4B1D-8417-643741B91183}"/>
    <cellStyle name="r_AEP_PV_20100112" xfId="61937" xr:uid="{06BC869C-9326-4F0B-8C21-380454EBB85B}"/>
    <cellStyle name="r_Capital Prov 1Q10" xfId="61938" xr:uid="{B2430B70-C730-4FC2-BB09-93FB1DE7FDF9}"/>
    <cellStyle name="r_Copy of Ghost Pine 20100805_76.8 MW_BASE CASE (updated PF)kc4" xfId="61939" xr:uid="{CB48FD06-BC04-4D22-9A6E-13280667F571}"/>
    <cellStyle name="r_Copy of Wilton Expansion_Opcom_XLE_49.5MW_2-23-08_(Stimulus)" xfId="61940" xr:uid="{653FDBDD-0C07-47D0-B91E-905BF5AED08E}"/>
    <cellStyle name="r_FAS 106 subsidy 2010" xfId="61941" xr:uid="{04809942-9D97-4AE5-A203-E30E1511B2D0}"/>
    <cellStyle name="r_FinSum" xfId="61942" xr:uid="{9822E3FD-F0A8-41C8-9829-D05DFDBFCF25}"/>
    <cellStyle name="r_FinSum_AEP_PV_20100112" xfId="61943" xr:uid="{FDFAB6C5-3031-4735-BE9F-E95AAA60DF2F}"/>
    <cellStyle name="r_FinSum_Genesis_Bridge_Tab" xfId="61944" xr:uid="{7B1092F5-222B-4804-9182-9C1D9D9B9CA3}"/>
    <cellStyle name="r_FinSum_Paradise_PV_20100303" xfId="61945" xr:uid="{F84EE40B-2319-4DAA-9BCF-27BEDFA97E13}"/>
    <cellStyle name="r_FinSum_Paradise_PV_20100303 2" xfId="61946" xr:uid="{C46DA16D-C81D-4E5F-B9C2-E8C6ADDF6C49}"/>
    <cellStyle name="r_Genesis PGE 250MW_20081119A" xfId="61947" xr:uid="{8A2409B6-4999-4D03-9DDB-B6020E0F13D0}"/>
    <cellStyle name="r_Genesis_Bridge_Tab" xfId="61948" xr:uid="{9E69E644-D0E8-458C-B464-564EBBF1F7B4}"/>
    <cellStyle name="r_Paradise_PV_20100212" xfId="61949" xr:uid="{0895F251-551F-4CB0-AB0E-D16C74BA1FE8}"/>
    <cellStyle name="r_Paradise_PV_20100303" xfId="61950" xr:uid="{C871F191-BBE6-49E7-837E-FE3836633352}"/>
    <cellStyle name="r_Paradise_PV_20100303 2" xfId="61951" xr:uid="{6D9980F1-0205-4EC7-A63E-115688433FFC}"/>
    <cellStyle name="r_Pro Forma - Alamosa 100MW - rev 03.13.09" xfId="61952" xr:uid="{A9948E13-0303-45EF-B1E7-5F23F08A6105}"/>
    <cellStyle name="r_Pro Forma - Alamosa 100MW - rev 03.13.09_AEP_PV_20100112" xfId="61953" xr:uid="{FC63895B-322A-49E4-BFF0-BA3CAE4A03DC}"/>
    <cellStyle name="r_Pro Forma - Alamosa 100MW - rev 03.13.09_Genesis_Bridge_Tab" xfId="61954" xr:uid="{4B26627A-2678-49E2-986E-4DE2CF965C8D}"/>
    <cellStyle name="r_Pro Forma - Alamosa 100MW - rev 03.13.09_Paradise_PV_20100303" xfId="61955" xr:uid="{D0651DC6-B9FB-431C-9D35-03A2F6D76387}"/>
    <cellStyle name="r_Pro Forma - Alamosa 100MW - rev 03.13.09_Paradise_PV_20100303 2" xfId="61956" xr:uid="{0BB58EFA-A76B-4179-A2BC-BFBD889BC27B}"/>
    <cellStyle name="r_Project Finance Wilton Expansion" xfId="61957" xr:uid="{A64DF3FC-D567-4380-872C-93AD42016AFD}"/>
    <cellStyle name="r_Scen" xfId="61958" xr:uid="{9F694366-194C-4B7C-91BD-A0867D9C19E0}"/>
    <cellStyle name="r_Scen_AEP_PV_20100112" xfId="61959" xr:uid="{A9115B55-7B21-4DF6-BA5B-D81EB3A2B20D}"/>
    <cellStyle name="r_Scen_Genesis_Bridge_Tab" xfId="61960" xr:uid="{3DABB4FD-4104-4D4A-8797-C7832B56A8F5}"/>
    <cellStyle name="r_Scen_Paradise_PV_20100303" xfId="61961" xr:uid="{B20E3672-BBDC-4736-A766-5908343CB277}"/>
    <cellStyle name="r_Scen_Paradise_PV_20100303 2" xfId="61962" xr:uid="{E3A3C6B2-BB91-4D26-BF9E-C4FD454D5F29}"/>
    <cellStyle name="r_Solar - TOD Calculation Model - rev 04.16.09" xfId="61963" xr:uid="{163026E8-408A-46E1-AE50-43658B7B19C2}"/>
    <cellStyle name="r_Solar - TOD Calculation Model - rev 04.16.09_AEP_PV_20100112" xfId="61964" xr:uid="{149DCD73-BA8B-434F-8CA9-EC68FFB672A0}"/>
    <cellStyle name="r_Solar - TOD Calculation Model - rev 04.16.09_Genesis_Bridge_Tab" xfId="61965" xr:uid="{14CAAE84-9388-4469-9C19-8883FB20CF3B}"/>
    <cellStyle name="r_Solar - TOD Calculation Model - rev 04.16.09_Paradise_PV_20100303" xfId="61966" xr:uid="{EE46A806-9CE8-4342-A4EE-F6C32B1C74C9}"/>
    <cellStyle name="r_Solar - TOD Calculation Model - rev 04.16.09_Paradise_PV_20100303 2" xfId="61967" xr:uid="{EE45CA54-D8A9-4097-A1C4-927F222223AF}"/>
    <cellStyle name="r_Solar_Model_ab" xfId="61968" xr:uid="{72103A75-8146-4EF4-966F-65489C202709}"/>
    <cellStyle name="r_Solar_Model_ab_AEP_PV_20100112" xfId="61969" xr:uid="{650C1713-6EF9-4CAA-A60F-B5B304CC407C}"/>
    <cellStyle name="r_Solar_Model_ab_Genesis_Bridge_Tab" xfId="61970" xr:uid="{FB65BC92-1828-4C55-8746-970A415C412B}"/>
    <cellStyle name="r_Solar_Model_ab_Paradise_PV_20100303" xfId="61971" xr:uid="{2DF06012-00E7-4F0F-BD94-EFF787E47AA1}"/>
    <cellStyle name="r_Solar_Model_ab_Paradise_PV_20100303 2" xfId="61972" xr:uid="{BDB80AE9-7C1D-44D0-BAD8-F99812188DDF}"/>
    <cellStyle name="r_Tax" xfId="61973" xr:uid="{E6FF4005-6D99-40A0-808E-B70DE1D4B7F4}"/>
    <cellStyle name="r_WACC_Calc_Sheet" xfId="61974" xr:uid="{C999C7B0-5652-49BD-9C80-C1179C4A83D1}"/>
    <cellStyle name="r_WACC_Calc_Sheet_AEP_PV_20100112" xfId="61975" xr:uid="{D490B39D-2F03-428D-9EB7-B38405702773}"/>
    <cellStyle name="r_WACC_Calc_Sheet_Genesis_Bridge_Tab" xfId="61976" xr:uid="{E5BF13F1-EC06-4B12-A65F-ADF1BA4BDC41}"/>
    <cellStyle name="r_WACC_Calc_Sheet_Paradise_PV_20100303" xfId="61977" xr:uid="{D4A0C5F2-3C6B-47F3-B647-D108471B7466}"/>
    <cellStyle name="r_WACC_Calc_Sheet_Paradise_PV_20100303 2" xfId="61978" xr:uid="{7FC752F9-BA22-4A55-A447-FBFC9223E0F0}"/>
    <cellStyle name="r_Word_Outputs_2009_09_12" xfId="61979" xr:uid="{82662E5D-12C1-4FB9-8F53-DAC13DF2EEBC}"/>
    <cellStyle name="Red font" xfId="61980" xr:uid="{27EC3537-2FCD-444A-ABF5-43A4C938DCA6}"/>
    <cellStyle name="RevList" xfId="61981" xr:uid="{A6741ED0-9EFA-4641-B6EA-9A8A2678E2A7}"/>
    <cellStyle name="RISKinNumber" xfId="61982" xr:uid="{44561261-6CE1-428A-ABFF-B40EDE4F2427}"/>
    <cellStyle name="RISKnormLabel" xfId="61983" xr:uid="{17223B5E-AE77-4F40-ADB0-6CE31E6888A3}"/>
    <cellStyle name="s" xfId="61984" xr:uid="{AA824094-281D-4924-9AB1-CA928F355F2D}"/>
    <cellStyle name="s_Acc (Dil) Matrix (2)" xfId="61985" xr:uid="{58B79FA7-9945-4710-A062-1F572AAE5B7D}"/>
    <cellStyle name="s_Acc (Dil) Matrix (2)_1" xfId="61986" xr:uid="{7D982AA4-92A5-46BB-9EC2-1288E3CE6A46}"/>
    <cellStyle name="s_Acc (Dil) Matrix (2)_2" xfId="61987" xr:uid="{3D68E20D-DE2F-4DFD-A71D-6B46620D144A}"/>
    <cellStyle name="s_Acc (Dil) Matrix (2)_2_Celtic DCF" xfId="61988" xr:uid="{4037C4FF-A41B-468E-A2D3-97A7EB9F2D38}"/>
    <cellStyle name="s_Acc (Dil) Matrix (2)_2_Celtic DCF Inputs" xfId="61989" xr:uid="{6DABEC78-9ED2-4787-AC51-FFF3CF4D913E}"/>
    <cellStyle name="s_Acc (Dil) Matrix (2)_2_Valuation Summary" xfId="61990" xr:uid="{49BA541B-AB5C-4FD3-8C05-321F37069D17}"/>
    <cellStyle name="s_Ariz_Nevada (2)" xfId="61991" xr:uid="{90069D14-612E-4C4E-B81B-FD6FA415382D}"/>
    <cellStyle name="s_Ariz_Nevada (2)_1" xfId="61992" xr:uid="{A4D52FE3-15DC-49F9-AD51-69F3301929DA}"/>
    <cellStyle name="s_CA Cases (2)" xfId="61993" xr:uid="{51A707DE-37C3-4AF2-B6A0-CF770AF32E37}"/>
    <cellStyle name="s_CA Cases (2)_1" xfId="61994" xr:uid="{E4EC7ADF-AAE6-4E30-85E5-61625CA7FE54}"/>
    <cellStyle name="s_CA Cases (2)_Celtic DCF" xfId="61995" xr:uid="{02A6BA65-BAA9-4402-97F4-4C4331A4D66E}"/>
    <cellStyle name="s_CA Cases (2)_Celtic DCF Inputs" xfId="61996" xr:uid="{BAB26C65-2CBE-421D-8CCC-831E97826E84}"/>
    <cellStyle name="s_CA Cases (2)_Valuation Summary" xfId="61997" xr:uid="{A5120658-7707-45FB-9417-C557C4C834EF}"/>
    <cellStyle name="s_Cal. (2)" xfId="61998" xr:uid="{7D642ADB-9EC2-423A-BB42-C284EE7A5EA3}"/>
    <cellStyle name="s_Cal. (2)_1" xfId="61999" xr:uid="{D0686774-7271-4A3A-9A59-81FDDF105A7B}"/>
    <cellStyle name="s_Cases (2)" xfId="62000" xr:uid="{74342F3F-9741-422A-ADEC-24C93328A646}"/>
    <cellStyle name="s_Cases (2)_1" xfId="62001" xr:uid="{98501FDF-1418-4239-A944-A334B9C4575A}"/>
    <cellStyle name="s_Cases (2)_Celtic DCF" xfId="62002" xr:uid="{2CB0EFD4-12D5-46DC-ACBE-C244D97BAE96}"/>
    <cellStyle name="s_Cases (2)_Celtic DCF Inputs" xfId="62003" xr:uid="{8DDD7AA5-D71F-4711-B942-E0890C75060B}"/>
    <cellStyle name="s_Cases (2)_Valuation Summary" xfId="62004" xr:uid="{1B6B241C-463C-46F2-9905-4CB9D858A82B}"/>
    <cellStyle name="s_Celtic DCF" xfId="62005" xr:uid="{9DDBC6BC-5A63-4C3E-87C0-16C3D38508C2}"/>
    <cellStyle name="s_Celtic DCF Inputs" xfId="62006" xr:uid="{9ACC7F8C-B35A-4642-86A6-B44A8FB09DA8}"/>
    <cellStyle name="s_Celtic DCF Inputs_1" xfId="62007" xr:uid="{57BAF965-B480-4490-9AB3-3CD9BD0A5140}"/>
    <cellStyle name="s_Celtic DCF_1" xfId="62008" xr:uid="{B6F669BF-2406-4D02-AE0C-191880FECC30}"/>
    <cellStyle name="s_Credit Buildup (2)" xfId="62009" xr:uid="{5E654A10-EE06-4B96-93E4-D5B03906280F}"/>
    <cellStyle name="s_Credit Buildup (2)_1" xfId="62010" xr:uid="{E41AAEFA-F2B7-4D41-BCAA-584B5231D542}"/>
    <cellStyle name="s_Credit Buildup (2)_Celtic DCF" xfId="62011" xr:uid="{025002E3-C451-4375-9F81-B95D1A3DB3ED}"/>
    <cellStyle name="s_Credit Buildup (2)_Celtic DCF Inputs" xfId="62012" xr:uid="{3D563CBE-4580-4DA9-BD5B-24ED064F4918}"/>
    <cellStyle name="s_Credit Buildup (2)_Valuation Summary" xfId="62013" xr:uid="{02EF216E-FDA3-482A-8855-D0108052AB35}"/>
    <cellStyle name="s_CredSens" xfId="62014" xr:uid="{C9DC0ED9-58FE-4ECB-BD54-2CE0B967AFD8}"/>
    <cellStyle name="s_CredSens_1" xfId="62015" xr:uid="{F8D98C96-E6F6-4201-8750-7FA5CBAA1733}"/>
    <cellStyle name="s_CredSens_2" xfId="62016" xr:uid="{D4FC0753-C805-4DA7-B747-18EFA29AF7B2}"/>
    <cellStyle name="s_CredSens_Celtic DCF Inputs" xfId="62017" xr:uid="{D4951B50-C692-4EC7-856F-BFC4CB35D38C}"/>
    <cellStyle name="s_CredSens_Valuation Summary" xfId="62018" xr:uid="{33DF6A75-E659-4424-A2C5-A0D868289825}"/>
    <cellStyle name="s_DCF Inputs (2)" xfId="62019" xr:uid="{4E31155F-6F51-4BA2-81F5-2C552350C83E}"/>
    <cellStyle name="s_DCF Inputs (2)_1" xfId="62020" xr:uid="{E12937AA-5578-439B-953F-3145ACA2C94E}"/>
    <cellStyle name="s_DCF Inputs (2)_1_Celtic DCF" xfId="62021" xr:uid="{1B4257CB-463C-4CE0-AC61-D02C9C356EE9}"/>
    <cellStyle name="s_DCF Inputs (2)_1_Celtic DCF Inputs" xfId="62022" xr:uid="{EAD79A60-E4D1-4E7C-82FD-B7127A944AF4}"/>
    <cellStyle name="s_DCF Inputs (2)_1_Celtic DCF Inputs_eric" xfId="62023" xr:uid="{CE22B95E-B736-45AE-898E-8697814D103E}"/>
    <cellStyle name="s_DCF Inputs (2)_1_Celtic DCF_eric" xfId="62024" xr:uid="{893956E2-59FD-4936-A903-EB09F2B32735}"/>
    <cellStyle name="s_DCF Inputs (2)_1_Valuation Summary" xfId="62025" xr:uid="{1DEFBBB5-8E94-4625-827F-9DA5BE498CCE}"/>
    <cellStyle name="s_DCF Matrix (2)" xfId="62026" xr:uid="{F7F9991F-1D04-4F66-8D80-F12F2AE38543}"/>
    <cellStyle name="s_DCF Matrix (2)_1" xfId="62027" xr:uid="{54BC4FF8-D559-4C65-835F-6DDF75CF7ADE}"/>
    <cellStyle name="s_DCF Matrix (2)_2" xfId="62028" xr:uid="{C03D369D-8B0B-4D0A-84B8-CB886E39E0AA}"/>
    <cellStyle name="s_DCF Matrix (2)_2_Celtic DCF" xfId="62029" xr:uid="{7F3A9EEC-B8ED-4C4A-BBCE-8A35A4BE63A3}"/>
    <cellStyle name="s_DCF Matrix (2)_2_Celtic DCF Inputs" xfId="62030" xr:uid="{55A47794-E773-4088-99E0-15A3D81C464D}"/>
    <cellStyle name="s_DCF Matrix (2)_2_Celtic DCF_eric" xfId="62031" xr:uid="{DD56BE43-2CC1-469E-A9D8-E6BABC6E7B41}"/>
    <cellStyle name="s_DCF Matrix (2)_2_Valuation Summary" xfId="62032" xr:uid="{FFFC077E-4D82-4BAB-9027-E02792C800D2}"/>
    <cellStyle name="s_DCF Matrix (2)_2_Valuation Summary_eric" xfId="62033" xr:uid="{67C1344F-5EC5-4562-B45D-0A7C2F410C2A}"/>
    <cellStyle name="s_DCFLBO Code" xfId="62034" xr:uid="{D1D2518A-7E33-4FF2-B745-BE8E3795C4A0}"/>
    <cellStyle name="s_DCFLBO Code_1" xfId="62035" xr:uid="{48C6DEA6-99AA-4CEE-88F6-1023D4D8AB0F}"/>
    <cellStyle name="s_DCFLBO Code_Celtic DCF" xfId="62036" xr:uid="{39983AE5-7D73-4BEC-8FA0-2886F47AB982}"/>
    <cellStyle name="s_DCFLBO Code_Celtic DCF Inputs" xfId="62037" xr:uid="{E71BB5F3-A777-46A8-B87B-90BFA726C763}"/>
    <cellStyle name="s_DCFLBO Code_Valuation Summary" xfId="62038" xr:uid="{52DF0945-6532-4CB0-B6CC-5FF3344F82B3}"/>
    <cellStyle name="s_Deal" xfId="62039" xr:uid="{656C2F23-29A1-4565-A0CA-C2923810C957}"/>
    <cellStyle name="s_Deal_1" xfId="62040" xr:uid="{2C8A68B8-BCA3-49C0-86CD-E8F77A4B9432}"/>
    <cellStyle name="s_Deal_2" xfId="62041" xr:uid="{49697371-D76D-4194-B35E-975A1BB7C987}"/>
    <cellStyle name="s_Dental (2)" xfId="62042" xr:uid="{753CCC76-C543-46B1-8158-145AC8963C31}"/>
    <cellStyle name="s_Dental (2)_1" xfId="62043" xr:uid="{B2DF2849-358B-4429-A94D-2B3A7B5104A7}"/>
    <cellStyle name="s_Dental (2)_2" xfId="62044" xr:uid="{F3735C50-65CC-4D67-B1F1-F411A17527DF}"/>
    <cellStyle name="s_Dental (2)_2_Celtic DCF" xfId="62045" xr:uid="{CCBE5BE8-6684-4BE5-BD4D-ED9E04BF62BF}"/>
    <cellStyle name="s_Dental (2)_2_Celtic DCF Inputs" xfId="62046" xr:uid="{ADCA90E5-80C8-49BF-909B-AD8111EB1C87}"/>
    <cellStyle name="s_Dental (2)_2_Celtic DCF Inputs_eric" xfId="62047" xr:uid="{0251013C-165F-476C-A75E-3659D4D550B9}"/>
    <cellStyle name="s_Dental (2)_2_Valuation Summary" xfId="62048" xr:uid="{2EE60A90-2968-4431-AB34-353BD4A999B1}"/>
    <cellStyle name="s_E (2)" xfId="62049" xr:uid="{FABDEE6A-14ED-4690-A246-65E8CF31ED2B}"/>
    <cellStyle name="s_E (2)_1" xfId="62050" xr:uid="{9D440663-123E-42BC-848B-3CD8BBE250D4}"/>
    <cellStyle name="s_East Coast (2)" xfId="62051" xr:uid="{25D9C975-4D1C-48B9-BE66-CD6A7691C24F}"/>
    <cellStyle name="s_East Coast (2)_1" xfId="62052" xr:uid="{4973AFE5-184D-4A02-AEA8-5FBEC338A581}"/>
    <cellStyle name="s_East Coast (2)_2" xfId="62053" xr:uid="{D81D3800-3CB2-4457-BB53-2B8AD9151518}"/>
    <cellStyle name="s_East Coast (2)_2_eric" xfId="62054" xr:uid="{83D5AB6D-9C8D-4F20-8120-2768C5400B44}"/>
    <cellStyle name="s_eric" xfId="62055" xr:uid="{542200A1-5CC2-4FF6-97E8-3625967C0C2B}"/>
    <cellStyle name="s_eric_1" xfId="62056" xr:uid="{5CBD2428-4B11-4875-8FFF-EC58AD03833E}"/>
    <cellStyle name="s_Florida (2)" xfId="62057" xr:uid="{BC82D1F1-040E-4DE6-889C-AFC4A5B79F2F}"/>
    <cellStyle name="s_Florida (2)_1" xfId="62058" xr:uid="{93C95A20-18A6-4D26-B552-3258849ED3AE}"/>
    <cellStyle name="s_Florida (2)_2" xfId="62059" xr:uid="{67B78C80-BB0B-4D6A-AFE6-769ACB52F1B9}"/>
    <cellStyle name="s_Florida (2)_2_eric" xfId="62060" xr:uid="{9FB3645F-7F57-42C6-8783-7623E7B7ECB1}"/>
    <cellStyle name="s_G" xfId="62061" xr:uid="{5CC9C0BC-5B3D-483F-921D-733028E111A6}"/>
    <cellStyle name="s_G_1" xfId="62062" xr:uid="{4149F693-A9CB-4047-A9D8-569BFF3C21B3}"/>
    <cellStyle name="s_Georgia (2)" xfId="62063" xr:uid="{1940E82B-1FAD-4066-A7FB-E64B23F68350}"/>
    <cellStyle name="s_Georgia (2)_1" xfId="62064" xr:uid="{399B83F3-A5A6-44EC-9F29-815B00C51A70}"/>
    <cellStyle name="s_giesler16" xfId="62065" xr:uid="{B9CEE73E-CC8E-4D2B-80D4-FAC8B731578C}"/>
    <cellStyle name="s_Hard Rock" xfId="62066" xr:uid="{6B3DF0DD-19DC-4A2F-8400-0F0108361689}"/>
    <cellStyle name="s_Hard Rock (2)" xfId="62067" xr:uid="{B7FAFC0E-0260-4C29-B29D-FBF15F2AE047}"/>
    <cellStyle name="s_Hard Rock (2)_1" xfId="62068" xr:uid="{DC83E0F3-F270-4196-8140-A60E04935641}"/>
    <cellStyle name="s_Hard Rock (2)_Celtic DCF" xfId="62069" xr:uid="{368013C6-B79B-4C4B-9003-2A9EF699FBAA}"/>
    <cellStyle name="s_Hard Rock (2)_Celtic DCF Inputs" xfId="62070" xr:uid="{90928BA3-B26A-40DF-9931-C2C2425F461B}"/>
    <cellStyle name="s_Hard Rock (2)_Celtic DCF Inputs_eric" xfId="62071" xr:uid="{F4173927-D921-477C-9D35-F193BA3B8E20}"/>
    <cellStyle name="s_Hard Rock (2)_Celtic DCF_eric" xfId="62072" xr:uid="{4B02CD9D-CAAD-4580-B67D-6DC773C83880}"/>
    <cellStyle name="s_Hard Rock (2)_Valuation Summary" xfId="62073" xr:uid="{F8FDE8BD-E81F-4BBA-9B5A-A76DF46998DF}"/>
    <cellStyle name="s_Hard Rock (2)_Valuation Summary_eric" xfId="62074" xr:uid="{2AC773B8-5540-4136-A36A-7CDF03497262}"/>
    <cellStyle name="s_Hard Rock_1" xfId="62075" xr:uid="{FE6CCB0F-75C3-4616-93BE-5DE44C01B02E}"/>
    <cellStyle name="s_Hard Rock_1_Celtic DCF" xfId="62076" xr:uid="{E5B74A4F-0A41-4666-8125-36168B143318}"/>
    <cellStyle name="s_Hard Rock_1_Celtic DCF Inputs" xfId="62077" xr:uid="{79567A07-BCF8-4E38-A920-1F2EEF7498D0}"/>
    <cellStyle name="s_Hard Rock_1_Celtic DCF Inputs_eric" xfId="62078" xr:uid="{FF79AFB5-1A58-43CB-8E0E-16F7A7A25E82}"/>
    <cellStyle name="s_Hard Rock_1_Celtic DCF_eric" xfId="62079" xr:uid="{07D335DD-33CC-410B-A261-85768B403411}"/>
    <cellStyle name="s_Hard Rock_1_Valuation Summary" xfId="62080" xr:uid="{E5177C8F-18A8-4C1B-9FB2-6635F6AC5647}"/>
    <cellStyle name="s_Hard Rock_1_Valuation Summary_eric" xfId="62081" xr:uid="{F5B25750-16CF-4923-94C7-A67C005C12F5}"/>
    <cellStyle name="s_Hard Rock_2" xfId="62082" xr:uid="{98558A99-BDEE-4837-B5E1-2A524B9ADC4D}"/>
    <cellStyle name="s_HardInc " xfId="62083" xr:uid="{E62ECF40-05F8-42A1-BECB-57B3131CE48D}"/>
    <cellStyle name="s_HardInc  (2)" xfId="62084" xr:uid="{9865E665-9B81-4482-9592-6B16208C6B91}"/>
    <cellStyle name="s_HardInc  (2)_1" xfId="62085" xr:uid="{6C664983-361E-4680-B84C-11EB641B6BCC}"/>
    <cellStyle name="s_HardInc  (2)_2" xfId="62086" xr:uid="{FC56D156-40F2-4EF5-AA77-B38C2C847370}"/>
    <cellStyle name="s_HardInc  (2)_Celtic DCF" xfId="62087" xr:uid="{C76D337A-699B-4FEB-8F6F-E39AC63A485F}"/>
    <cellStyle name="s_HardInc  (2)_Celtic DCF Inputs" xfId="62088" xr:uid="{4D2A106A-B3D6-40FE-BF4F-F7DFE9AB0F53}"/>
    <cellStyle name="s_HardInc  (2)_Celtic DCF Inputs_eric" xfId="62089" xr:uid="{CF23C037-6F3C-4F49-B69B-44BFA79F71C5}"/>
    <cellStyle name="s_HardInc  (2)_Celtic DCF_eric" xfId="62090" xr:uid="{32309A95-7AAB-467A-9837-0716D02ADF87}"/>
    <cellStyle name="s_HardInc  (2)_Valuation Summary" xfId="62091" xr:uid="{4517CAB6-7EE4-480C-87FF-CEDCD8979118}"/>
    <cellStyle name="s_HardInc  (2)_Valuation Summary_eric" xfId="62092" xr:uid="{CA55F305-F11E-49E2-9CEC-0AC7FD7B0906}"/>
    <cellStyle name="s_HardInc _Celtic DCF" xfId="62093" xr:uid="{4BF7552B-7ED3-40F6-BDE2-9CAB6A34090C}"/>
    <cellStyle name="s_HardInc _Celtic DCF Inputs" xfId="62094" xr:uid="{94DA1562-5AF4-4802-A747-E57547DFD509}"/>
    <cellStyle name="s_HardInc _Celtic DCF Inputs_eric" xfId="62095" xr:uid="{FD8BB0D7-46CB-49E1-9786-DC4DF7FC1EA6}"/>
    <cellStyle name="s_HardInc _Celtic DCF_eric" xfId="62096" xr:uid="{83BA8EFE-74CB-4C8A-BD16-1636D56F932B}"/>
    <cellStyle name="s_HardInc _Valuation Summary" xfId="62097" xr:uid="{71E1C7FD-6FEB-42A7-BA14-63254A53A519}"/>
    <cellStyle name="s_HardInc _Valuation Summary_eric" xfId="62098" xr:uid="{C32011AB-F30A-46EA-A3E6-C2CFEBE447F9}"/>
    <cellStyle name="s_Has-Gets (2)" xfId="62099" xr:uid="{AF2CB8B6-794A-4AD9-BA01-AA62854C9905}"/>
    <cellStyle name="s_Has-Gets (2)_1" xfId="62100" xr:uid="{66267061-EA3E-434E-8FF9-BA48B2D4D874}"/>
    <cellStyle name="s_Has-Gets (2)_1_eric" xfId="62101" xr:uid="{AAD1DA1C-F32E-497A-A295-F23C13135F9B}"/>
    <cellStyle name="s_IRR Sensitivity (2)" xfId="62102" xr:uid="{DCE9186D-0C76-4C53-9F6C-5E488F6E5B31}"/>
    <cellStyle name="s_IRR Sensitivity (2)_1" xfId="62103" xr:uid="{D3BD3C19-5FE9-4098-B3D4-9F503EFDB79B}"/>
    <cellStyle name="s_IRR Sensitivity (2)_2" xfId="62104" xr:uid="{62F2E07D-5611-4F22-B104-3621D9ADF75F}"/>
    <cellStyle name="s_IRR Sensitivity (2)_eric" xfId="62105" xr:uid="{E2D21CC0-8C14-4082-9B4F-39B4F86A4AB9}"/>
    <cellStyle name="s_Mango Merger" xfId="62106" xr:uid="{72DE74C0-89D1-46BC-82D9-B9E3D492E45B}"/>
    <cellStyle name="s_Mango Merger 3" xfId="62107" xr:uid="{D5FFD776-CFF0-40EC-8D12-CD930D6DFBF8}"/>
    <cellStyle name="s_Mango Merger 3_1" xfId="62108" xr:uid="{7182DDC5-F2CE-4F04-A796-2FB83B245C4E}"/>
    <cellStyle name="s_Mango Merger 3_1_eric" xfId="62109" xr:uid="{2949C955-E818-4CAF-89D3-537DC9893C7E}"/>
    <cellStyle name="s_Mango Merger 3_2" xfId="62110" xr:uid="{1AFE966F-DCE2-4389-BEDA-76ABC86C2869}"/>
    <cellStyle name="s_Mango Merger_1" xfId="62111" xr:uid="{9AA2F267-39F4-456B-A430-B804FDB3CFA6}"/>
    <cellStyle name="s_Mango Merger_1_eric" xfId="62112" xr:uid="{82689C9C-1174-4E6E-ACC8-AE6F8FCEE5A2}"/>
    <cellStyle name="s_MERGERBlackhawk" xfId="62113" xr:uid="{8BCC953D-780E-4452-94AA-45D94F17BE5C}"/>
    <cellStyle name="s_MERGERBlackhawk_1" xfId="62114" xr:uid="{D4175EBA-A557-4E7A-829E-9C5A054C9C87}"/>
    <cellStyle name="s_MERGERBlackhawk_1_eric" xfId="62115" xr:uid="{7C786A98-ACBD-40A4-A126-4D40FFBCFCB1}"/>
    <cellStyle name="s_MERGERBlackhawk_2" xfId="62116" xr:uid="{2FB590C5-EA18-4F4D-858F-A75669C666D5}"/>
    <cellStyle name="s_MERGERBlackhawk_eric" xfId="62117" xr:uid="{E814EFCB-E157-45FD-8486-99F4B239D2AC}"/>
    <cellStyle name="s_Model Assumptions (2)" xfId="62118" xr:uid="{C73A2E78-8950-4D9C-85B0-300AB9CEFCFF}"/>
    <cellStyle name="s_Model Assumptions (2)_1" xfId="62119" xr:uid="{DCEBA7E2-8A48-436A-90BE-5198E3215712}"/>
    <cellStyle name="s_OBGYN (2)" xfId="62120" xr:uid="{3F3B686B-C513-4A5A-AD7F-1AE3D478620D}"/>
    <cellStyle name="s_OBGYN (2)_1" xfId="62121" xr:uid="{4D50E036-2C79-46E8-9BB3-43AEA2C1C6FA}"/>
    <cellStyle name="s_OBGYN (2)_2" xfId="62122" xr:uid="{C4109B00-3DB6-4B52-9F36-A8A04BB58C2D}"/>
    <cellStyle name="s_OBGYN (2)_2_eric" xfId="62123" xr:uid="{D5A66A65-2AA4-4B89-94DB-47211A26F3F7}"/>
    <cellStyle name="s_Other Businesses (2)" xfId="62124" xr:uid="{04A4F664-74BB-4ACB-9C31-29349912E957}"/>
    <cellStyle name="s_Other Businesses (2)_1" xfId="62125" xr:uid="{FAD6CB42-1F95-4C08-8E79-5BD19B2CFAF8}"/>
    <cellStyle name="s_Other Businesses (2)_2" xfId="62126" xr:uid="{6637BE5A-06A8-4E90-9CFC-99C8C7A5CF5D}"/>
    <cellStyle name="s_Other Businesses (2)_eric" xfId="62127" xr:uid="{60EE996D-1897-4BA1-BBE3-CE5745C45D05}"/>
    <cellStyle name="s_Ownership" xfId="62128" xr:uid="{3F6BBEBA-A9E4-4F06-927D-63123CF0D5CA}"/>
    <cellStyle name="s_Ownership_1" xfId="62129" xr:uid="{18001B79-7040-42EE-8D13-CC87B7A708C6}"/>
    <cellStyle name="s_PFMA Income (2)" xfId="62130" xr:uid="{2408A4BB-1EDB-42F4-87C4-5738458213E2}"/>
    <cellStyle name="s_PFMA Income (2)_1" xfId="62131" xr:uid="{F6D72339-762E-4FEA-96C1-5B1E69CF8893}"/>
    <cellStyle name="s_PFMA Income (2)_2" xfId="62132" xr:uid="{8A00610F-1471-4004-AC9A-9EB404F22919}"/>
    <cellStyle name="s_PFMA Income (2)_2_Celtic DCF" xfId="62133" xr:uid="{6A67A777-72A3-47C6-809E-A9E97CF6B8BE}"/>
    <cellStyle name="s_PFMA Income (2)_2_Celtic DCF Inputs" xfId="62134" xr:uid="{CD403DA1-0C86-49EA-9449-79AF3A0CB570}"/>
    <cellStyle name="s_PFMA Income (2)_2_Celtic DCF Inputs_eric" xfId="62135" xr:uid="{611F0683-0531-4F0E-BB20-03FF639B4E30}"/>
    <cellStyle name="s_PFMA Income (2)_2_Celtic DCF_eric" xfId="62136" xr:uid="{38B8CF06-1617-4333-9E76-3640830025B9}"/>
    <cellStyle name="s_PFMA Income (2)_2_Valuation Summary" xfId="62137" xr:uid="{A4C5AD69-93CD-4267-835A-67D8CB17C706}"/>
    <cellStyle name="s_PFMA Income (2)_2_Valuation Summary_eric" xfId="62138" xr:uid="{E824F0FC-4546-47D2-A3D8-309DA189C76E}"/>
    <cellStyle name="s_Pippen (2)" xfId="62139" xr:uid="{E0919F11-FDDD-47D9-BD6D-3ADF353DF39C}"/>
    <cellStyle name="s_Pippen (2)_1" xfId="62140" xr:uid="{0DF6F697-431E-4985-8D9F-CA4A9CFE0904}"/>
    <cellStyle name="s_Pippen (2)_1_eric" xfId="62141" xr:uid="{C7ECE434-DDDB-4A62-810C-A9E763BE674B}"/>
    <cellStyle name="s_Pippen Cases (2)" xfId="62142" xr:uid="{3FAA19A3-B8E9-4BB3-858F-D3A6A06AF64F}"/>
    <cellStyle name="s_Pippen Cases (2)_1" xfId="62143" xr:uid="{A8E31943-FB09-412F-9DE1-B2331EE3379A}"/>
    <cellStyle name="s_Pippen Cases (2)_1_eric" xfId="62144" xr:uid="{7CEE41CD-6F40-497F-BD31-6B36BBC36992}"/>
    <cellStyle name="s_Pippen ValMatrix (2)" xfId="62145" xr:uid="{63E7AC2A-2F61-4306-9DEE-EBECAAD44047}"/>
    <cellStyle name="s_Pippen ValMatrix (2)_1" xfId="62146" xr:uid="{09CC0F3A-0CC7-483F-B90F-043F0E770985}"/>
    <cellStyle name="s_Pippen ValMatrix (2)_eric" xfId="62147" xr:uid="{EF2F39E3-C26D-40C4-8924-6510AFEA7B76}"/>
    <cellStyle name="s_PMAT (2)" xfId="62148" xr:uid="{08175CF3-6C4C-4178-BB16-1ABD273EB5DB}"/>
    <cellStyle name="s_PMAT (2)_1" xfId="62149" xr:uid="{FE4F02F6-B707-4CC0-B5F0-828C7067A06C}"/>
    <cellStyle name="s_PMAT (2)_Celtic DCF" xfId="62150" xr:uid="{1E3D457D-9126-4277-A324-BC9BC7582986}"/>
    <cellStyle name="s_PMAT (2)_Celtic DCF Inputs" xfId="62151" xr:uid="{0456AEFF-7DAB-444F-B30A-5A334A91DA26}"/>
    <cellStyle name="s_PMAT (2)_Celtic DCF Inputs_eric" xfId="62152" xr:uid="{C71F1DC0-193E-438E-9257-95955601BA75}"/>
    <cellStyle name="s_PMAT (2)_Celtic DCF_eric" xfId="62153" xr:uid="{6152FEDA-5DC3-47D1-9EA9-B6497BCBB8CD}"/>
    <cellStyle name="s_PMAT (2)_Valuation Summary" xfId="62154" xr:uid="{5317DFDA-11D3-4D15-905A-61D0090163AC}"/>
    <cellStyle name="s_PMAT (2)_Valuation Summary_eric" xfId="62155" xr:uid="{4D31E9B8-EAF1-4459-A06B-778FF24CD693}"/>
    <cellStyle name="s_PMAT (3)" xfId="62156" xr:uid="{753EB332-61EA-4680-B20B-604CFC994BB8}"/>
    <cellStyle name="s_PMAT (3)_1" xfId="62157" xr:uid="{73284C6B-17A8-4FA8-8467-5F54329E4F43}"/>
    <cellStyle name="s_PMAT (3)_2" xfId="62158" xr:uid="{CA51E103-23BA-4124-ADCF-B09AD318ED79}"/>
    <cellStyle name="s_PMAT (3)_Celtic DCF" xfId="62159" xr:uid="{D27632AF-EC96-4380-BAF7-23426EA189FB}"/>
    <cellStyle name="s_PMAT (3)_Celtic DCF Inputs" xfId="62160" xr:uid="{58693306-ED82-47C6-BABD-1E299EDA1F4C}"/>
    <cellStyle name="s_PMAT (3)_Celtic DCF Inputs_eric" xfId="62161" xr:uid="{3082599B-1412-4110-A5BA-0E6462A65402}"/>
    <cellStyle name="s_PMAT (3)_Celtic DCF_eric" xfId="62162" xr:uid="{8F3C9888-65E5-439B-AE5B-DCBC8951FCC4}"/>
    <cellStyle name="s_PMAT (3)_Valuation Summary" xfId="62163" xr:uid="{7773502A-DCBA-4DFB-B252-65E7524E30CA}"/>
    <cellStyle name="s_PMAT (3)_Valuation Summary_eric" xfId="62164" xr:uid="{5AD5ED07-D03F-412B-9E10-ED4097294BE8}"/>
    <cellStyle name="s_PoundInc" xfId="62165" xr:uid="{7B60091D-C2FE-4E13-A551-32E5155060BF}"/>
    <cellStyle name="s_PoundInc (2)" xfId="62166" xr:uid="{C6538AF3-1F2D-4E99-8A4F-615EE7A58ED7}"/>
    <cellStyle name="s_PoundInc (2)_1" xfId="62167" xr:uid="{CFD73733-5CF6-467B-B2E7-BB762F17CC6F}"/>
    <cellStyle name="s_PoundInc (2)_1_Celtic DCF" xfId="62168" xr:uid="{B017CBDD-7140-4A7C-8321-F9807B32EBC2}"/>
    <cellStyle name="s_PoundInc (2)_1_Celtic DCF Inputs" xfId="62169" xr:uid="{C164A537-9AD2-4DEC-BCCE-DDDE0C11BF50}"/>
    <cellStyle name="s_PoundInc (2)_1_Celtic DCF Inputs_eric" xfId="62170" xr:uid="{FBC7A52A-5C50-4109-BF32-C4B49D8A7524}"/>
    <cellStyle name="s_PoundInc (2)_1_Celtic DCF_eric" xfId="62171" xr:uid="{66AAC802-21B8-47DE-B8C4-48A977E86855}"/>
    <cellStyle name="s_PoundInc (2)_1_Valuation Summary" xfId="62172" xr:uid="{47AF21CC-D038-4DDF-AF01-81189E93BD51}"/>
    <cellStyle name="s_PoundInc (2)_1_Valuation Summary_eric" xfId="62173" xr:uid="{DDCA2019-6644-4B3D-8F74-A96B1E95A47C}"/>
    <cellStyle name="s_PoundInc (2)_2" xfId="62174" xr:uid="{CB84D212-1EDB-4127-AFB9-C297FEDDC6A9}"/>
    <cellStyle name="s_PoundInc_Celtic DCF" xfId="62175" xr:uid="{2289AB22-D23B-459E-B418-1575B56C7954}"/>
    <cellStyle name="s_PoundInc_Celtic DCF Inputs" xfId="62176" xr:uid="{ECDD1713-6310-4DB0-9303-68301D62A2F6}"/>
    <cellStyle name="s_PoundInc_Celtic DCF Inputs_eric" xfId="62177" xr:uid="{F5D8D630-C48C-446F-8A9F-C0158AAAC98C}"/>
    <cellStyle name="s_PoundInc_Celtic DCF_eric" xfId="62178" xr:uid="{893BCC21-96D1-4F47-8619-916EC80C2731}"/>
    <cellStyle name="s_PoundInc_Valuation Summary" xfId="62179" xr:uid="{05A974CE-EE40-4929-9378-88DDD5F89327}"/>
    <cellStyle name="s_PoundInc_Valuation Summary_eric" xfId="62180" xr:uid="{4EB83F8D-4514-4983-8471-F55C9339B3A5}"/>
    <cellStyle name="s_Poundstone (2)" xfId="62181" xr:uid="{E4A0C1D1-1642-4BD2-B856-2E0536628F98}"/>
    <cellStyle name="s_Poundstone (2)_1" xfId="62182" xr:uid="{E24F17EA-5409-4452-AE84-110E9685FBAE}"/>
    <cellStyle name="s_Poundstone (2)_2" xfId="62183" xr:uid="{17B88249-3F0E-4AEF-9DC4-4C12F89323E4}"/>
    <cellStyle name="s_Poundstone (2)_Celtic DCF" xfId="62184" xr:uid="{E93D2191-C9B0-4148-AA7B-C0DF5D6A88EE}"/>
    <cellStyle name="s_Poundstone (2)_Celtic DCF Inputs" xfId="62185" xr:uid="{6477FAEA-A549-49E1-B267-6D497F04DA00}"/>
    <cellStyle name="s_Poundstone (2)_Celtic DCF Inputs_eric" xfId="62186" xr:uid="{5241FA03-0DE6-47BF-A41C-E710542BCF2A}"/>
    <cellStyle name="s_Poundstone (2)_Celtic DCF_eric" xfId="62187" xr:uid="{C9B94456-8A43-4747-B11C-00999F0BA76F}"/>
    <cellStyle name="s_Poundstone (2)_Valuation Summary" xfId="62188" xr:uid="{E9280106-48F2-46DE-91BA-1E057472C005}"/>
    <cellStyle name="s_Poundstone (2)_Valuation Summary_eric" xfId="62189" xr:uid="{3D0338FA-E59D-4AEE-A6C3-58742C776523}"/>
    <cellStyle name="s_Preliminary Poundstone (2)" xfId="62190" xr:uid="{F0B7C109-D08D-4BE8-9D4A-AFDF8CC4D71C}"/>
    <cellStyle name="s_Preliminary Poundstone (2)_1" xfId="62191" xr:uid="{1F51FD78-920A-4F38-986E-53C47FC5C3E9}"/>
    <cellStyle name="s_RushValSum (2)" xfId="62192" xr:uid="{90372777-A95A-44F7-AD41-9CD43241038C}"/>
    <cellStyle name="s_RushValSum (2)_1" xfId="62193" xr:uid="{5CB8DC6D-85E2-4D8C-9CFA-1738C52BA823}"/>
    <cellStyle name="s_RushValSum (2)_2" xfId="62194" xr:uid="{096B4201-E092-4B00-9F5E-29E770EC0B7F}"/>
    <cellStyle name="s_RushValSum (2)_Celtic DCF" xfId="62195" xr:uid="{67F153F3-7F95-4706-A4FC-47FA6DCEBA1B}"/>
    <cellStyle name="s_RushValSum (2)_Celtic DCF Inputs" xfId="62196" xr:uid="{E0DC14CF-D405-4B04-A169-71ECC9EA95E2}"/>
    <cellStyle name="s_RushValSum (2)_Celtic DCF Inputs_eric" xfId="62197" xr:uid="{487D97A8-3725-45EF-8C97-8BF9C25E1C90}"/>
    <cellStyle name="s_RushValSum (2)_Celtic DCF_eric" xfId="62198" xr:uid="{E9F9AE91-567C-43D3-B319-221319C4CCC8}"/>
    <cellStyle name="s_RushValSum (2)_Valuation Summary" xfId="62199" xr:uid="{43D77C4E-059F-41B5-B64E-E8418E7C9D4B}"/>
    <cellStyle name="s_RushValSum (2)_Valuation Summary_eric" xfId="62200" xr:uid="{22312EB9-B433-4B9C-9F2D-467DDB53C983}"/>
    <cellStyle name="s_SDGMerger" xfId="62201" xr:uid="{7FD89180-3702-472E-80C8-E72724446ACE}"/>
    <cellStyle name="s_SDGMerger_1" xfId="62202" xr:uid="{E29BA1DF-4E44-48B9-8EC1-8471AFA9BEB1}"/>
    <cellStyle name="s_SDGMerger3" xfId="62203" xr:uid="{A1E9939F-9F70-48D6-A6EB-B2D04C12809D}"/>
    <cellStyle name="s_SDGMerger3_1" xfId="62204" xr:uid="{BFF77EE8-2C8D-4C39-92FE-A7F52B1C55C1}"/>
    <cellStyle name="s_Stub Value" xfId="62205" xr:uid="{7270401D-5A51-42D3-9E2A-F3365FAA61D7}"/>
    <cellStyle name="s_Stub Value_1" xfId="62206" xr:uid="{A67DB721-A243-4BCF-85CD-6B0DCD69EF43}"/>
    <cellStyle name="s_Summary of Pro Forma (2)" xfId="62207" xr:uid="{F954BC83-1AD3-4896-9A11-FE90AFEF8A8D}"/>
    <cellStyle name="s_Summary of Pro Forma (2)_1" xfId="62208" xr:uid="{8041DA1A-7564-4CC8-88E0-DACC1B31EEB3}"/>
    <cellStyle name="s_Summary of Pro Forma (2)_2" xfId="62209" xr:uid="{AA044E41-733C-4E0A-9549-2F3F2C0E4825}"/>
    <cellStyle name="s_Summary of Pro Forma (2)_Celtic DCF" xfId="62210" xr:uid="{86B788BA-2D3E-4123-8872-EEB824954172}"/>
    <cellStyle name="s_Summary of Pro Forma (2)_Celtic DCF Inputs" xfId="62211" xr:uid="{5841AFC1-97F9-4719-A365-BDC88A32E2DE}"/>
    <cellStyle name="s_Summary of Pro Forma (2)_Celtic DCF Inputs_eric" xfId="62212" xr:uid="{F329160A-733D-4DDC-A712-F8501FE4A08B}"/>
    <cellStyle name="s_Summary of Pro Forma (2)_Celtic DCF_eric" xfId="62213" xr:uid="{D5364736-3FE6-4258-AA85-64F8818A5E62}"/>
    <cellStyle name="s_Summary of Pro Forma (2)_Valuation Summary" xfId="62214" xr:uid="{DBA9F918-B44B-4C1F-A8DF-AC9499B67C7D}"/>
    <cellStyle name="s_Summary of Pro Forma (2)_Valuation Summary_eric" xfId="62215" xr:uid="{F56EEC8F-7E9A-43A5-A551-4D136C4E1BDB}"/>
    <cellStyle name="s_Summary of Pro Forma (3)" xfId="62216" xr:uid="{B6A1F535-8E03-49D0-BDC5-26B938ECEF2D}"/>
    <cellStyle name="s_Summary of Pro Forma (3)_1" xfId="62217" xr:uid="{AEC5A8F1-8DA2-4CAA-A63D-B924522A7233}"/>
    <cellStyle name="s_Summary of Pro Forma (3)_Celtic DCF" xfId="62218" xr:uid="{82EAEC67-3EEC-4E56-9C4B-255A5C3BAC9F}"/>
    <cellStyle name="s_Summary of Pro Forma (3)_Celtic DCF Inputs" xfId="62219" xr:uid="{0189E5DB-8C61-4D14-903A-58C14F4E2887}"/>
    <cellStyle name="s_Summary of Pro Forma (3)_Celtic DCF Inputs_eric" xfId="62220" xr:uid="{509BCC6A-4F12-4B44-919F-F9E1FE3A667F}"/>
    <cellStyle name="s_Summary of Pro Forma (3)_Celtic DCF_eric" xfId="62221" xr:uid="{6C52D305-8A22-4488-95A5-59F4828B10E2}"/>
    <cellStyle name="s_Summary of Pro Forma (3)_Valuation Summary" xfId="62222" xr:uid="{9C4F1824-28C0-40C2-94D4-8C7AA3E256E6}"/>
    <cellStyle name="s_Summary of Pro Forma (3)_Valuation Summary_eric" xfId="62223" xr:uid="{F846C430-8573-4E24-B7AA-BCCC4C9A2670}"/>
    <cellStyle name="s_Texas_Louisiana (2)" xfId="62224" xr:uid="{22B1DDC1-BC3F-4BB3-958F-316E670CD733}"/>
    <cellStyle name="s_Texas_Louisiana (2)_1" xfId="62225" xr:uid="{87AC6E81-CEE9-490A-861B-97F99477CD60}"/>
    <cellStyle name="s_Texas_Louisiana (2)_1_eric" xfId="62226" xr:uid="{1504BD33-F6A1-4A99-8413-C6C57931353A}"/>
    <cellStyle name="s_Timex-Gucci Merger2" xfId="62227" xr:uid="{D71AA3E9-B0B5-4881-89E3-7BBAB5D7D377}"/>
    <cellStyle name="s_Timex-Gucci Merger2_1" xfId="62228" xr:uid="{2B947033-0BCF-4234-A729-28D9DF5D8883}"/>
    <cellStyle name="s_Valuation Summary" xfId="62229" xr:uid="{A6E08104-50C0-44A0-B1D9-1D1D89F55F1E}"/>
    <cellStyle name="s_Valuation Summary (2)" xfId="62230" xr:uid="{C0BED67B-810F-4AC8-A45A-B7A9366CEBF0}"/>
    <cellStyle name="s_Valuation Summary (2)_1" xfId="62231" xr:uid="{D988B91C-B4C6-44B3-A8F5-B48371981B8B}"/>
    <cellStyle name="s_Valuation Summary (2)_1_Celtic DCF" xfId="62232" xr:uid="{5860432B-3BBD-4725-B1F2-4B1C93A49463}"/>
    <cellStyle name="s_Valuation Summary (2)_1_Celtic DCF Inputs" xfId="62233" xr:uid="{CF2CD115-F02E-4570-B52F-DF11D9B0F451}"/>
    <cellStyle name="s_Valuation Summary (2)_1_Celtic DCF Inputs_eric" xfId="62234" xr:uid="{EAA09158-953C-4283-AAE3-EA5804282CDF}"/>
    <cellStyle name="s_Valuation Summary (2)_1_Celtic DCF_eric" xfId="62235" xr:uid="{FF383E6E-0C9B-4D14-A26B-312405820C89}"/>
    <cellStyle name="s_Valuation Summary (2)_1_Valuation Summary" xfId="62236" xr:uid="{881E626F-C16A-42EF-9444-0D36E3DDFFB5}"/>
    <cellStyle name="s_Valuation Summary (2)_1_Valuation Summary_eric" xfId="62237" xr:uid="{711EDC9C-911E-47E8-B34B-E2564021E1AE}"/>
    <cellStyle name="s_Valuation Summary (2)_2" xfId="62238" xr:uid="{58770C66-3A4A-491C-905F-4B0C88F21D65}"/>
    <cellStyle name="s_Valuation Summary_1" xfId="62239" xr:uid="{BACDD3B3-A6E3-417D-9825-B102893560B3}"/>
    <cellStyle name="s_Valuation Summary_1_eric" xfId="62240" xr:uid="{ADC9437E-0145-4C99-922C-D257B2453C6B}"/>
    <cellStyle name="s_Valuation Summary_2" xfId="62241" xr:uid="{752596DF-B061-480F-8434-3AF388A465A8}"/>
    <cellStyle name="s_Warrant" xfId="62242" xr:uid="{E8F55E1C-1849-4427-B34C-CFFA027C9E1D}"/>
    <cellStyle name="s_Warrant_1" xfId="62243" xr:uid="{079D7231-3E3C-4198-8181-751924BFF7B6}"/>
    <cellStyle name="s_Warrant_2" xfId="62244" xr:uid="{D02019E6-AB2F-4C8D-A9A9-F1FE1D3F8983}"/>
    <cellStyle name="Salomon Logo" xfId="62245" xr:uid="{9E5DD3E4-72D9-4EAE-BF79-34D81158FBAC}"/>
    <cellStyle name="SAPBEXaggData" xfId="3472" xr:uid="{9C45A668-7E42-4DD7-B30C-D10AE9DEB93A}"/>
    <cellStyle name="SAPBEXaggData 10" xfId="62246" xr:uid="{BFD97B43-712A-4BE3-BA72-3AD875E0BCCF}"/>
    <cellStyle name="SAPBEXaggData 10 2" xfId="62247" xr:uid="{5CFCD3D7-86CD-4F6A-9AF7-E7834276B4A1}"/>
    <cellStyle name="SAPBEXaggData 11" xfId="62248" xr:uid="{72FD4DEB-CFB0-43D7-BC41-D546E902435D}"/>
    <cellStyle name="SAPBEXaggData 11 2" xfId="62249" xr:uid="{0BF6924B-5F07-40D0-BCB6-9ECD2ED328F9}"/>
    <cellStyle name="SAPBEXaggData 12" xfId="62250" xr:uid="{45B849D8-873F-49CD-98D5-18F2881DC8C5}"/>
    <cellStyle name="SAPBEXaggData 2" xfId="3473" xr:uid="{6FB3B73F-EE21-4AD4-87AF-1CBB2A8DD0CE}"/>
    <cellStyle name="SAPBEXaggData 2 2" xfId="3474" xr:uid="{2AA57883-B6DB-4DF9-83A0-489F398EC75A}"/>
    <cellStyle name="SAPBEXaggData 2 3" xfId="3475" xr:uid="{1664145B-F826-4366-AD29-C2454948951B}"/>
    <cellStyle name="SAPBEXaggData 3" xfId="3476" xr:uid="{7C7FB7AD-0C65-4855-8A5C-99745A9817BF}"/>
    <cellStyle name="SAPBEXaggData 3 2" xfId="62251" xr:uid="{F05CC726-B388-4689-9889-708E34E6953C}"/>
    <cellStyle name="SAPBEXaggData 4" xfId="3477" xr:uid="{D65F3688-526B-40ED-9D86-C9A9DF07FFBB}"/>
    <cellStyle name="SAPBEXaggData 4 2" xfId="3478" xr:uid="{6C9268B0-1715-4563-A8D0-10502DC7D09E}"/>
    <cellStyle name="SAPBEXaggData 4 3" xfId="3479" xr:uid="{DA30E31E-34AE-419C-B54D-B2B49CF1F3B4}"/>
    <cellStyle name="SAPBEXaggData 4 4" xfId="3480" xr:uid="{2BF4C27A-98A0-4B59-97C1-B5193FC655C1}"/>
    <cellStyle name="SAPBEXaggData 5" xfId="3481" xr:uid="{10295338-25AD-4223-BE70-8D62F87CB006}"/>
    <cellStyle name="SAPBEXaggData 5 2" xfId="3482" xr:uid="{65928414-FF1C-416B-A2F2-4DF77BA63574}"/>
    <cellStyle name="SAPBEXaggData 5 3" xfId="3483" xr:uid="{2CD64574-DCE3-483B-A8F9-E3701516226F}"/>
    <cellStyle name="SAPBEXaggData 6" xfId="3484" xr:uid="{D90C80DD-61E5-434C-AE10-0E308026178D}"/>
    <cellStyle name="SAPBEXaggData 6 2" xfId="3485" xr:uid="{3FBE5E1A-17E0-4B1D-A038-98FFF32F1254}"/>
    <cellStyle name="SAPBEXaggData 6 3" xfId="3486" xr:uid="{15EECF45-059C-411E-9C50-8A7F741CA19F}"/>
    <cellStyle name="SAPBEXaggData 7" xfId="3487" xr:uid="{CE2F0490-0A70-4C17-A492-91B4C965D8A6}"/>
    <cellStyle name="SAPBEXaggData 7 2" xfId="62252" xr:uid="{93F357DF-C34C-4847-936C-874D9851D865}"/>
    <cellStyle name="SAPBEXaggData 8" xfId="3488" xr:uid="{836215CC-60D6-4A66-BA8C-6108E8BF4877}"/>
    <cellStyle name="SAPBEXaggData 8 2" xfId="62253" xr:uid="{48AA8978-1F52-48D8-BE3C-E7FD501B5192}"/>
    <cellStyle name="SAPBEXaggData 9" xfId="3489" xr:uid="{74EAACF3-69A9-4A22-9888-F6726C79E75E}"/>
    <cellStyle name="SAPBEXaggData_2010 Return to Provision" xfId="62254" xr:uid="{FE99BCBE-93E3-4E5C-BFCA-B54362B1F9F3}"/>
    <cellStyle name="SAPBEXaggDataEmph" xfId="3490" xr:uid="{123F27F2-CADF-45A6-B06F-33077933BF0B}"/>
    <cellStyle name="SAPBEXaggDataEmph 10" xfId="62255" xr:uid="{93A848DC-4331-49BD-A71C-AC2902EA0A0F}"/>
    <cellStyle name="SAPBEXaggDataEmph 10 2" xfId="62256" xr:uid="{A27BA56A-D1C7-4402-BAEF-1744C5BE4E39}"/>
    <cellStyle name="SAPBEXaggDataEmph 11" xfId="62257" xr:uid="{B04B41B0-E17F-4D1D-9571-B06442147368}"/>
    <cellStyle name="SAPBEXaggDataEmph 11 2" xfId="62258" xr:uid="{27477152-E547-470C-BE69-07E26EDB9AE7}"/>
    <cellStyle name="SAPBEXaggDataEmph 12" xfId="62259" xr:uid="{5994FCB1-D7D3-4EF7-9730-A0A4060F628C}"/>
    <cellStyle name="SAPBEXaggDataEmph 2" xfId="3491" xr:uid="{D42AE6E7-8BE8-41A7-A482-9338B2382304}"/>
    <cellStyle name="SAPBEXaggDataEmph 2 2" xfId="3492" xr:uid="{15DDCB38-99B2-4FB3-A133-6C642264596C}"/>
    <cellStyle name="SAPBEXaggDataEmph 2 3" xfId="62260" xr:uid="{A8E7D396-1BAA-4FC9-A07F-0C57116DF353}"/>
    <cellStyle name="SAPBEXaggDataEmph 3" xfId="3493" xr:uid="{D0F2BFD5-95DA-4704-86E7-BFA6CAB06F83}"/>
    <cellStyle name="SAPBEXaggDataEmph 3 2" xfId="62261" xr:uid="{CE98551F-AB6A-4B8A-9C32-EE96A0AF4D93}"/>
    <cellStyle name="SAPBEXaggDataEmph 4" xfId="3494" xr:uid="{03565AB2-11BC-4159-8440-76CB8C205157}"/>
    <cellStyle name="SAPBEXaggDataEmph 4 2" xfId="62262" xr:uid="{BC9DABC6-D005-48CD-8F2C-B39E7B841F16}"/>
    <cellStyle name="SAPBEXaggDataEmph 5" xfId="3495" xr:uid="{1FDEEE9D-1DDA-467D-9EF4-A2F2C60E9257}"/>
    <cellStyle name="SAPBEXaggDataEmph 5 2" xfId="62263" xr:uid="{D2AA88CC-864F-40FC-84F8-6767ACE6BC39}"/>
    <cellStyle name="SAPBEXaggDataEmph 6" xfId="62264" xr:uid="{1B2FCA08-6F14-4898-AAFC-981008B6C00B}"/>
    <cellStyle name="SAPBEXaggDataEmph 6 2" xfId="62265" xr:uid="{70BBE12F-1D76-4CAF-8874-B1822F16807A}"/>
    <cellStyle name="SAPBEXaggDataEmph 7" xfId="62266" xr:uid="{243664AB-7322-45D9-ADB7-9EE894CFC451}"/>
    <cellStyle name="SAPBEXaggDataEmph 7 2" xfId="62267" xr:uid="{C63B5E3F-0A4F-4E8A-A4EC-13C86216CE98}"/>
    <cellStyle name="SAPBEXaggDataEmph 8" xfId="62268" xr:uid="{8E9A7BDA-7951-46FD-A951-7084CF9CC7E6}"/>
    <cellStyle name="SAPBEXaggDataEmph 8 2" xfId="62269" xr:uid="{4AEA642F-1A91-49EE-9917-3D3F31AD3616}"/>
    <cellStyle name="SAPBEXaggDataEmph 9" xfId="62270" xr:uid="{92310F7D-9110-405B-95B8-DE6DDC5D4478}"/>
    <cellStyle name="SAPBEXaggItem" xfId="3496" xr:uid="{AF30EBBA-2E66-4E3E-A8F4-F732E7995B0E}"/>
    <cellStyle name="SAPBEXaggItem 10" xfId="62271" xr:uid="{F9A49CF6-AB2B-4C58-9F31-23226A92ED56}"/>
    <cellStyle name="SAPBEXaggItem 10 2" xfId="62272" xr:uid="{A756A4FC-3BA8-4BDC-B2D4-E9BFDD6F273A}"/>
    <cellStyle name="SAPBEXaggItem 11" xfId="62273" xr:uid="{8AD95CF1-F21F-48B6-B619-3028629991C9}"/>
    <cellStyle name="SAPBEXaggItem 11 2" xfId="62274" xr:uid="{A298F7C3-608E-4607-ADEC-FBE674BFAE66}"/>
    <cellStyle name="SAPBEXaggItem 12" xfId="62275" xr:uid="{BDC42B7A-5DDB-4D10-92C3-70D9F2FCCF34}"/>
    <cellStyle name="SAPBEXaggItem 2" xfId="3497" xr:uid="{09B68B05-816A-408B-B7D1-DF8B6D66EA47}"/>
    <cellStyle name="SAPBEXaggItem 2 2" xfId="3498" xr:uid="{31E03588-55CC-480F-9C47-24DD1E6D71D1}"/>
    <cellStyle name="SAPBEXaggItem 2 3" xfId="3499" xr:uid="{D865FA80-34C7-4E76-BB0B-4E65D1D6FF05}"/>
    <cellStyle name="SAPBEXaggItem 3" xfId="3500" xr:uid="{2F0D53BE-D5F2-4A19-A0A3-754DB648567C}"/>
    <cellStyle name="SAPBEXaggItem 3 2" xfId="3501" xr:uid="{9C2E2191-2B5F-460E-8C17-039C298F7B53}"/>
    <cellStyle name="SAPBEXaggItem 3 3" xfId="3502" xr:uid="{32BFD692-9438-424D-B07B-FD2DC07B8650}"/>
    <cellStyle name="SAPBEXaggItem 3 4" xfId="3503" xr:uid="{B370A809-423B-4EF5-B6F6-4221390795D3}"/>
    <cellStyle name="SAPBEXaggItem 4" xfId="3504" xr:uid="{B7B128D0-40F1-49E0-A064-46B11371D10D}"/>
    <cellStyle name="SAPBEXaggItem 4 2" xfId="3505" xr:uid="{ED1D2242-B8E8-4886-87BD-65529E6F75E9}"/>
    <cellStyle name="SAPBEXaggItem 4 3" xfId="3506" xr:uid="{5EBEC8F3-73A5-4F32-869E-9A9D6FFEDD21}"/>
    <cellStyle name="SAPBEXaggItem 5" xfId="3507" xr:uid="{5A95810A-E7B6-4B81-A189-9891B5C8049B}"/>
    <cellStyle name="SAPBEXaggItem 5 2" xfId="3508" xr:uid="{4ED299A3-123D-4B46-A469-8FCBFACDB9D1}"/>
    <cellStyle name="SAPBEXaggItem 5 3" xfId="3509" xr:uid="{0127053F-4737-4A69-8C7D-D3F326E32B07}"/>
    <cellStyle name="SAPBEXaggItem 6" xfId="3510" xr:uid="{E86223C0-E6CF-4954-B778-2522A56132C5}"/>
    <cellStyle name="SAPBEXaggItem 6 2" xfId="62276" xr:uid="{0999EFA7-8643-4D81-838F-1CEA41BE6560}"/>
    <cellStyle name="SAPBEXaggItem 7" xfId="3511" xr:uid="{BCACC185-9BD4-4605-ACB1-FFFD9E9102B2}"/>
    <cellStyle name="SAPBEXaggItem 7 2" xfId="62277" xr:uid="{C802EBCC-5FA1-45B3-985D-4CA3DC66F3BA}"/>
    <cellStyle name="SAPBEXaggItem 8" xfId="3512" xr:uid="{45A11ADF-95B2-4565-9E95-D151DF78F4CC}"/>
    <cellStyle name="SAPBEXaggItem 8 2" xfId="62278" xr:uid="{381DEAA3-F610-48FD-8621-ED44348092BD}"/>
    <cellStyle name="SAPBEXaggItem 9" xfId="62279" xr:uid="{BD815FC2-5D6E-4DD0-BF06-2A7467B80992}"/>
    <cellStyle name="SAPBEXaggItem_2010 Return to Provision" xfId="62280" xr:uid="{F29DE109-0DBB-4F25-9113-0347BA2EF827}"/>
    <cellStyle name="SAPBEXaggItemX" xfId="3513" xr:uid="{2394732D-AE3C-46A5-BA0A-A34208C77182}"/>
    <cellStyle name="SAPBEXaggItemX 10" xfId="62281" xr:uid="{0F721E28-5980-487E-A919-59AE30E69E51}"/>
    <cellStyle name="SAPBEXaggItemX 10 2" xfId="62282" xr:uid="{1573F7D2-1964-42DD-9C39-4E25F409DC02}"/>
    <cellStyle name="SAPBEXaggItemX 11" xfId="62283" xr:uid="{7C791101-AFCC-4943-82CD-252F43363B41}"/>
    <cellStyle name="SAPBEXaggItemX 11 2" xfId="62284" xr:uid="{183293CC-2AA0-4B92-8098-8E3EC907EAF8}"/>
    <cellStyle name="SAPBEXaggItemX 12" xfId="62285" xr:uid="{280C0E18-A821-467E-B62B-98C5EEE74EDF}"/>
    <cellStyle name="SAPBEXaggItemX 2" xfId="3514" xr:uid="{5321ABFD-47EF-447F-8BC5-63CC4E9071B7}"/>
    <cellStyle name="SAPBEXaggItemX 2 2" xfId="3515" xr:uid="{527F1887-1B18-4FD9-A83C-EABDC0047087}"/>
    <cellStyle name="SAPBEXaggItemX 2 3" xfId="3516" xr:uid="{5656D2AE-10C2-4D72-9241-23B964F17FC4}"/>
    <cellStyle name="SAPBEXaggItemX 3" xfId="3517" xr:uid="{E411B757-BBFA-4D00-9D95-9E630BC8E2D8}"/>
    <cellStyle name="SAPBEXaggItemX 3 2" xfId="62286" xr:uid="{2C4EF716-7DB7-4456-B509-2313F45BDEC2}"/>
    <cellStyle name="SAPBEXaggItemX 4" xfId="3518" xr:uid="{B36D5CCE-D365-42FF-B3B3-D9718C9AA6C9}"/>
    <cellStyle name="SAPBEXaggItemX 4 2" xfId="3519" xr:uid="{C2229EE9-092F-42E6-B446-68F5B4B118CA}"/>
    <cellStyle name="SAPBEXaggItemX 4 3" xfId="3520" xr:uid="{0B97350D-3FD3-485E-91CF-41D73ABBD36E}"/>
    <cellStyle name="SAPBEXaggItemX 4 4" xfId="3521" xr:uid="{7EA6AF3B-8AE9-4542-9999-A0A82788D007}"/>
    <cellStyle name="SAPBEXaggItemX 5" xfId="3522" xr:uid="{9862C645-AA11-4B4F-9932-C0BF4DA95B1B}"/>
    <cellStyle name="SAPBEXaggItemX 5 2" xfId="3523" xr:uid="{660C3D8F-EC85-46CE-83B3-9CC1253CD12A}"/>
    <cellStyle name="SAPBEXaggItemX 5 3" xfId="3524" xr:uid="{E52CB416-5FEE-4293-BB0A-D9C019FB2D01}"/>
    <cellStyle name="SAPBEXaggItemX 6" xfId="3525" xr:uid="{CAB8CD90-0B9A-450B-AAD1-B47438B60192}"/>
    <cellStyle name="SAPBEXaggItemX 6 2" xfId="3526" xr:uid="{DC2F6382-903D-4DE9-A6FA-FD8D0F166982}"/>
    <cellStyle name="SAPBEXaggItemX 6 3" xfId="3527" xr:uid="{41E226AA-FA40-4A05-91E2-85673DE2F0AF}"/>
    <cellStyle name="SAPBEXaggItemX 7" xfId="3528" xr:uid="{F7C8CFD8-AE6C-4C21-A82C-2AC440D40CC0}"/>
    <cellStyle name="SAPBEXaggItemX 7 2" xfId="62287" xr:uid="{A20890F0-7423-40A1-AD7E-C1975FF22EB0}"/>
    <cellStyle name="SAPBEXaggItemX 8" xfId="3529" xr:uid="{20E15E9E-1852-4C07-A115-8FD544184F14}"/>
    <cellStyle name="SAPBEXaggItemX 8 2" xfId="62288" xr:uid="{9DAF403D-8914-4DE8-943A-70F1AEA4E913}"/>
    <cellStyle name="SAPBEXaggItemX 9" xfId="3530" xr:uid="{10065C95-6655-43C4-B1D0-99640FC6825A}"/>
    <cellStyle name="SAPBEXaggItemX_2010 Return to Provision" xfId="62289" xr:uid="{BA651BA3-4FA0-402B-B63D-9DD5D47D3B3F}"/>
    <cellStyle name="SAPBEXchaText" xfId="3531" xr:uid="{20F9C7EA-E4C3-4240-9AED-4ED0EE8AEE21}"/>
    <cellStyle name="SAPBEXchaText 10" xfId="62290" xr:uid="{CEDD553A-4358-42FB-89FA-F0508492012A}"/>
    <cellStyle name="SAPBEXchaText 11" xfId="62291" xr:uid="{920B5246-3B91-491E-AD38-FC78A280904A}"/>
    <cellStyle name="SAPBEXchaText 11 2" xfId="62292" xr:uid="{52256FD1-7E4C-42F5-BF62-CDAA1CD23B75}"/>
    <cellStyle name="SAPBEXchaText 12" xfId="62293" xr:uid="{7A3960BF-8F39-4033-B956-BBE6766523C6}"/>
    <cellStyle name="SAPBEXchaText 12 2" xfId="62294" xr:uid="{BF19AE68-1687-4E47-8173-D2A1CF7B0CC8}"/>
    <cellStyle name="SAPBEXchaText 2" xfId="3532" xr:uid="{6D7F1CF4-437A-4279-9B16-AC1B69E7A77F}"/>
    <cellStyle name="SAPBEXchaText 2 2" xfId="3533" xr:uid="{99EE603D-057A-4320-A444-6A777CCD17B8}"/>
    <cellStyle name="SAPBEXchaText 2 3" xfId="3534" xr:uid="{13BF0895-B457-4FAB-8DB4-46D1B146AA8F}"/>
    <cellStyle name="SAPBEXchaText 2 4" xfId="3535" xr:uid="{484ABB84-40CF-4708-BEA0-9080425DA628}"/>
    <cellStyle name="SAPBEXchaText 2 5" xfId="3536" xr:uid="{F111D1C1-A45E-47EB-B71D-1D21AFDBB4BE}"/>
    <cellStyle name="SAPBEXchaText 3" xfId="3537" xr:uid="{62B82B28-1E62-4B2A-94DB-5F60C700C8DF}"/>
    <cellStyle name="SAPBEXchaText 3 2" xfId="62295" xr:uid="{CAAF122E-60F6-4B8C-AD43-7582063290D7}"/>
    <cellStyle name="SAPBEXchaText 4" xfId="3538" xr:uid="{71F5DD14-4E88-4306-A7F7-DE95C55DAC80}"/>
    <cellStyle name="SAPBEXchaText 4 2" xfId="3539" xr:uid="{A5A675F1-3E45-40DE-B849-C13E8AFB5063}"/>
    <cellStyle name="SAPBEXchaText 4 3" xfId="3540" xr:uid="{AB347040-E480-44D4-971C-E75C9D6296ED}"/>
    <cellStyle name="SAPBEXchaText 4 4" xfId="3541" xr:uid="{F1AE0812-E7A3-4212-80DD-6CA4CEBF6482}"/>
    <cellStyle name="SAPBEXchaText 5" xfId="3542" xr:uid="{304AB77B-F386-4797-9B9D-D7B6A0532A12}"/>
    <cellStyle name="SAPBEXchaText 5 2" xfId="3543" xr:uid="{BAAB398E-D530-490C-BE73-8E4FA82CA026}"/>
    <cellStyle name="SAPBEXchaText 5 3" xfId="3544" xr:uid="{63E550AD-3B94-4307-843A-C30E57F808EF}"/>
    <cellStyle name="SAPBEXchaText 6" xfId="3545" xr:uid="{C1F60453-7394-476E-8D17-B824E4B28D79}"/>
    <cellStyle name="SAPBEXchaText 6 2" xfId="62296" xr:uid="{82F09215-3705-4FFA-93E0-23B1712AD079}"/>
    <cellStyle name="SAPBEXchaText 7" xfId="3546" xr:uid="{1511F892-0E33-4E8D-B3B0-9A2846E7215C}"/>
    <cellStyle name="SAPBEXchaText 7 2" xfId="62297" xr:uid="{CA791A48-3BEE-4456-AF60-7C8505BA3ABB}"/>
    <cellStyle name="SAPBEXchaText 8" xfId="3547" xr:uid="{C1F2BED1-8A01-4C2F-9FD6-CD3D3DBE24AE}"/>
    <cellStyle name="SAPBEXchaText 8 2" xfId="62298" xr:uid="{A2368622-79B7-4865-8CE9-409EF6AA17B2}"/>
    <cellStyle name="SAPBEXchaText 9" xfId="3548" xr:uid="{94B52A31-CBC2-4C49-9340-19F7920BF5FA}"/>
    <cellStyle name="SAPBEXchaText 9 2" xfId="62299" xr:uid="{A1A161E0-7B61-47FD-8F62-319F09BE3889}"/>
    <cellStyle name="SAPBEXchaText_2010 Return to Provision" xfId="62300" xr:uid="{8C2A091D-9061-4BA7-BB2B-DEE32223F14D}"/>
    <cellStyle name="SAPBEXexcBad7" xfId="3549" xr:uid="{CEC2050F-D9A7-45AC-9B66-ED6504BC5FAB}"/>
    <cellStyle name="SAPBEXexcBad7 10" xfId="62301" xr:uid="{8B9BB5F6-D55D-4599-8BD8-1AE2F99E3EA5}"/>
    <cellStyle name="SAPBEXexcBad7 10 2" xfId="62302" xr:uid="{11917109-9DA0-432D-BDBF-C925930C396E}"/>
    <cellStyle name="SAPBEXexcBad7 11" xfId="62303" xr:uid="{F1F45226-3966-40F1-BEC7-EBA89A524C3F}"/>
    <cellStyle name="SAPBEXexcBad7 11 2" xfId="62304" xr:uid="{CCCECCCD-C86F-471A-8C59-C43DD4D16366}"/>
    <cellStyle name="SAPBEXexcBad7 12" xfId="62305" xr:uid="{23597373-6E4F-43B5-A460-EB95B6F91230}"/>
    <cellStyle name="SAPBEXexcBad7 2" xfId="3550" xr:uid="{CD8D9B22-C5EB-4942-8368-9F87C912856F}"/>
    <cellStyle name="SAPBEXexcBad7 2 2" xfId="3551" xr:uid="{4B398CA2-F8B0-4B40-AEF3-8362F82445A0}"/>
    <cellStyle name="SAPBEXexcBad7 2 3" xfId="62306" xr:uid="{3BE6C958-002E-4F36-9BCC-B29EFFEC7D93}"/>
    <cellStyle name="SAPBEXexcBad7 3" xfId="3552" xr:uid="{C71A6246-7009-4749-B42F-6BF18BBF3052}"/>
    <cellStyle name="SAPBEXexcBad7 3 2" xfId="62307" xr:uid="{BFFFD55A-F566-4CB7-870E-C58F775A4C30}"/>
    <cellStyle name="SAPBEXexcBad7 4" xfId="3553" xr:uid="{F85637FD-6715-4FC9-9C94-C8BD7ECCD727}"/>
    <cellStyle name="SAPBEXexcBad7 4 2" xfId="62308" xr:uid="{5169E0F8-747E-4685-925E-A908AD8A427C}"/>
    <cellStyle name="SAPBEXexcBad7 5" xfId="3554" xr:uid="{A953679D-DE55-4803-A8C1-2C20682E3144}"/>
    <cellStyle name="SAPBEXexcBad7 5 2" xfId="62309" xr:uid="{9C4663AF-85F9-4E0D-A5D5-990FC5DBB6C7}"/>
    <cellStyle name="SAPBEXexcBad7 6" xfId="62310" xr:uid="{E3CBAB63-4FCB-40CD-A50B-096EC04B554A}"/>
    <cellStyle name="SAPBEXexcBad7 6 2" xfId="62311" xr:uid="{5993A592-18B2-4661-A923-A65AE578F550}"/>
    <cellStyle name="SAPBEXexcBad7 7" xfId="62312" xr:uid="{E442E4C4-9ED6-4144-A6BF-4A7CAAFA725E}"/>
    <cellStyle name="SAPBEXexcBad7 7 2" xfId="62313" xr:uid="{5D69BCB6-C61F-4B6C-AA00-0A733FEEEC4B}"/>
    <cellStyle name="SAPBEXexcBad7 8" xfId="62314" xr:uid="{8BB36328-544B-46D0-8846-1A7BCD30F043}"/>
    <cellStyle name="SAPBEXexcBad7 8 2" xfId="62315" xr:uid="{7CDC2071-A0C1-4587-AB6B-8962D5F79967}"/>
    <cellStyle name="SAPBEXexcBad7 9" xfId="62316" xr:uid="{60D2532E-58AA-4B9A-BF69-A49E55646E91}"/>
    <cellStyle name="SAPBEXexcBad8" xfId="3555" xr:uid="{BA91C65D-9385-47DF-87F1-6740406CA16B}"/>
    <cellStyle name="SAPBEXexcBad8 10" xfId="62317" xr:uid="{F47E7E83-8C36-4912-A32F-7A83F8CFEEC4}"/>
    <cellStyle name="SAPBEXexcBad8 10 2" xfId="62318" xr:uid="{F48EAFC8-E1CC-482E-8CB8-7923FD3CDD98}"/>
    <cellStyle name="SAPBEXexcBad8 11" xfId="62319" xr:uid="{5F72DFE6-A92F-4FF7-9267-B75309A66A47}"/>
    <cellStyle name="SAPBEXexcBad8 11 2" xfId="62320" xr:uid="{83E8B2EA-A0BE-42FE-B26A-1F75470B7BF4}"/>
    <cellStyle name="SAPBEXexcBad8 12" xfId="62321" xr:uid="{CADEE833-C30A-436B-9B8D-14D185F4BEDC}"/>
    <cellStyle name="SAPBEXexcBad8 2" xfId="3556" xr:uid="{6D37AE5E-AB27-45A5-ABD3-B665DAFFEEF6}"/>
    <cellStyle name="SAPBEXexcBad8 2 2" xfId="3557" xr:uid="{A86C14A8-6BD3-424F-A25D-62B03E3DD26C}"/>
    <cellStyle name="SAPBEXexcBad8 2 3" xfId="62322" xr:uid="{D9507029-129E-4247-959F-2F5145E45994}"/>
    <cellStyle name="SAPBEXexcBad8 3" xfId="3558" xr:uid="{46C32A71-F607-43DA-B25B-097AFDF45BCF}"/>
    <cellStyle name="SAPBEXexcBad8 3 2" xfId="62323" xr:uid="{6C95EBDE-5BAE-4CB0-932D-9727712DA7A3}"/>
    <cellStyle name="SAPBEXexcBad8 4" xfId="3559" xr:uid="{D435AF8C-3789-4971-9250-5A0F96FC7D0A}"/>
    <cellStyle name="SAPBEXexcBad8 4 2" xfId="62324" xr:uid="{D684772C-8457-4A46-B7DF-BD7FF0B214A6}"/>
    <cellStyle name="SAPBEXexcBad8 5" xfId="3560" xr:uid="{5F4EA76E-248B-4446-A892-D4F4FD5E7D44}"/>
    <cellStyle name="SAPBEXexcBad8 5 2" xfId="62325" xr:uid="{F5BB0C67-79DA-41A9-A277-1AA6AC7B4EF5}"/>
    <cellStyle name="SAPBEXexcBad8 6" xfId="62326" xr:uid="{D0D9B6B5-8217-4ABE-8B67-3A98294952BA}"/>
    <cellStyle name="SAPBEXexcBad8 6 2" xfId="62327" xr:uid="{D7D26C44-0746-4F4C-9122-89E5EB86999D}"/>
    <cellStyle name="SAPBEXexcBad8 7" xfId="62328" xr:uid="{E48CE489-D6B2-4884-8616-85F19AFCD61D}"/>
    <cellStyle name="SAPBEXexcBad8 7 2" xfId="62329" xr:uid="{AEC9746F-BDE7-4229-B7A1-159784A4D389}"/>
    <cellStyle name="SAPBEXexcBad8 8" xfId="62330" xr:uid="{CCCA1834-3308-4226-901B-71AB34BEFA7C}"/>
    <cellStyle name="SAPBEXexcBad8 8 2" xfId="62331" xr:uid="{2C95D858-70E5-41AA-8203-1672BC51F44C}"/>
    <cellStyle name="SAPBEXexcBad8 9" xfId="62332" xr:uid="{977CA43E-7ABC-4132-B4D3-46B45DC92F14}"/>
    <cellStyle name="SAPBEXexcBad9" xfId="3561" xr:uid="{5C43600E-1176-48D9-B6C4-6CD6C18A1BDE}"/>
    <cellStyle name="SAPBEXexcBad9 10" xfId="62333" xr:uid="{2A56AE23-60C0-4AD3-853A-A8860EE866BE}"/>
    <cellStyle name="SAPBEXexcBad9 10 2" xfId="62334" xr:uid="{A92C8FE7-E939-4A98-9A4C-EB20B4792521}"/>
    <cellStyle name="SAPBEXexcBad9 11" xfId="62335" xr:uid="{5C8004D0-1613-4FE5-9CC7-2F64508F4F76}"/>
    <cellStyle name="SAPBEXexcBad9 11 2" xfId="62336" xr:uid="{0363CDE9-8EA2-4282-9CA2-72BA90D8EA2C}"/>
    <cellStyle name="SAPBEXexcBad9 12" xfId="62337" xr:uid="{E6DF090A-954E-4FCF-92F4-904279A49E70}"/>
    <cellStyle name="SAPBEXexcBad9 2" xfId="3562" xr:uid="{54FE4FDF-F798-487F-A80D-35D328B71B7A}"/>
    <cellStyle name="SAPBEXexcBad9 2 2" xfId="3563" xr:uid="{6F82F51E-5301-4AB6-A76F-C011FA0B605B}"/>
    <cellStyle name="SAPBEXexcBad9 2 3" xfId="62338" xr:uid="{474CB6E0-A01E-4A03-913A-AC71F745A618}"/>
    <cellStyle name="SAPBEXexcBad9 3" xfId="3564" xr:uid="{1D8F88C6-ED89-4153-AFE2-202D2D464BB7}"/>
    <cellStyle name="SAPBEXexcBad9 3 2" xfId="62339" xr:uid="{4D4E38D8-9CF6-4C92-8283-0350F159B3E0}"/>
    <cellStyle name="SAPBEXexcBad9 4" xfId="3565" xr:uid="{D3EDB233-3D31-4880-BE25-FED01B15520D}"/>
    <cellStyle name="SAPBEXexcBad9 4 2" xfId="62340" xr:uid="{A1D7CF62-C33E-46F3-81DA-5EFD45C4A798}"/>
    <cellStyle name="SAPBEXexcBad9 5" xfId="3566" xr:uid="{4D877249-A2D0-4F61-8A50-55BD29124246}"/>
    <cellStyle name="SAPBEXexcBad9 5 2" xfId="62341" xr:uid="{F8AB10C6-DAB6-444D-9D0E-F7EB90EF2E73}"/>
    <cellStyle name="SAPBEXexcBad9 6" xfId="62342" xr:uid="{3776FFED-31F8-4629-807C-9423FCE94F3F}"/>
    <cellStyle name="SAPBEXexcBad9 6 2" xfId="62343" xr:uid="{83CDBA3B-1DFF-40B4-92C1-5B0DAA3FC094}"/>
    <cellStyle name="SAPBEXexcBad9 7" xfId="62344" xr:uid="{0ED915BA-5C5F-474B-9AE2-FCC466155A25}"/>
    <cellStyle name="SAPBEXexcBad9 7 2" xfId="62345" xr:uid="{E7B9FC14-753F-4814-A0A6-37E2019C8B98}"/>
    <cellStyle name="SAPBEXexcBad9 8" xfId="62346" xr:uid="{DAAA2199-E08F-450F-8A07-7C03954BF7DF}"/>
    <cellStyle name="SAPBEXexcBad9 8 2" xfId="62347" xr:uid="{3CCE057D-D9AB-47C5-8DA4-2E32666F47A4}"/>
    <cellStyle name="SAPBEXexcBad9 9" xfId="62348" xr:uid="{6C5437A3-4447-493B-BD16-343A38FA31DC}"/>
    <cellStyle name="SAPBEXexcCritical4" xfId="3567" xr:uid="{1BD7F598-A023-4FD0-8BAE-4BA9B7B85630}"/>
    <cellStyle name="SAPBEXexcCritical4 10" xfId="62349" xr:uid="{1179B3CC-7631-4FF8-8F1E-867635320E42}"/>
    <cellStyle name="SAPBEXexcCritical4 10 2" xfId="62350" xr:uid="{5E7EAFA4-7A58-4F64-9944-071BF9477CD1}"/>
    <cellStyle name="SAPBEXexcCritical4 11" xfId="62351" xr:uid="{E05B5819-02EF-465A-A82F-BC27CFCD491A}"/>
    <cellStyle name="SAPBEXexcCritical4 11 2" xfId="62352" xr:uid="{0EA51239-7A99-4B40-B173-CB78FF7BFB6F}"/>
    <cellStyle name="SAPBEXexcCritical4 12" xfId="62353" xr:uid="{161628C6-3DF0-40B1-A940-6FA4821EA398}"/>
    <cellStyle name="SAPBEXexcCritical4 2" xfId="3568" xr:uid="{757BD62F-77C2-405B-8439-9B0C83657ECB}"/>
    <cellStyle name="SAPBEXexcCritical4 2 2" xfId="3569" xr:uid="{AF4F5967-67B1-4942-B5FE-F61B47C10689}"/>
    <cellStyle name="SAPBEXexcCritical4 2 3" xfId="62354" xr:uid="{40E16B4C-A3AE-4A97-AF0F-9A0B714D2936}"/>
    <cellStyle name="SAPBEXexcCritical4 3" xfId="3570" xr:uid="{B0CBD373-08B9-48FA-9299-DD7308BB8A48}"/>
    <cellStyle name="SAPBEXexcCritical4 3 2" xfId="62355" xr:uid="{F61F3252-25B5-4225-B599-1B404F37F64A}"/>
    <cellStyle name="SAPBEXexcCritical4 4" xfId="3571" xr:uid="{8FD29B6C-099A-437B-A156-92A6EBAE77F5}"/>
    <cellStyle name="SAPBEXexcCritical4 4 2" xfId="62356" xr:uid="{1EABC957-F52E-4084-855F-F9C5008AED05}"/>
    <cellStyle name="SAPBEXexcCritical4 5" xfId="3572" xr:uid="{021DB717-6ED9-409E-AA0C-D2D577D52C3A}"/>
    <cellStyle name="SAPBEXexcCritical4 5 2" xfId="62357" xr:uid="{FDF32EE3-1E9B-442E-B1CC-CFBC66B43815}"/>
    <cellStyle name="SAPBEXexcCritical4 6" xfId="62358" xr:uid="{0C87C90A-B66D-4DF3-82F7-21F62BFA591F}"/>
    <cellStyle name="SAPBEXexcCritical4 6 2" xfId="62359" xr:uid="{B0FB8BE2-5CD9-4B99-AE4B-1F8D02EC11C0}"/>
    <cellStyle name="SAPBEXexcCritical4 7" xfId="62360" xr:uid="{2AAB78C6-546F-41EB-AD23-328E19E29CB8}"/>
    <cellStyle name="SAPBEXexcCritical4 7 2" xfId="62361" xr:uid="{8EFDB335-234B-4622-8088-9DD699CDEC96}"/>
    <cellStyle name="SAPBEXexcCritical4 8" xfId="62362" xr:uid="{A27FC723-ECE6-41DA-A6C3-0D489F5D8079}"/>
    <cellStyle name="SAPBEXexcCritical4 8 2" xfId="62363" xr:uid="{0A1C5449-D142-4F10-B7C4-56B224524359}"/>
    <cellStyle name="SAPBEXexcCritical4 9" xfId="62364" xr:uid="{6164FC2D-3076-45B7-A28E-A2679E0E8B37}"/>
    <cellStyle name="SAPBEXexcCritical5" xfId="3573" xr:uid="{DA3D5BD4-EEB2-4B2B-B4AD-D5B7E7C7B845}"/>
    <cellStyle name="SAPBEXexcCritical5 10" xfId="62365" xr:uid="{56F57260-E55B-4E6B-A4E2-2E6DEE959A55}"/>
    <cellStyle name="SAPBEXexcCritical5 10 2" xfId="62366" xr:uid="{F64408CD-0430-4D08-BBD3-86FED5BCF1B8}"/>
    <cellStyle name="SAPBEXexcCritical5 11" xfId="62367" xr:uid="{3564381F-7A1F-4927-ACB1-5F8AA811ECBF}"/>
    <cellStyle name="SAPBEXexcCritical5 11 2" xfId="62368" xr:uid="{76D76478-92C7-460B-9682-281CA1C5062B}"/>
    <cellStyle name="SAPBEXexcCritical5 12" xfId="62369" xr:uid="{703CF4E3-CDD0-4B52-86C1-EC34A2087666}"/>
    <cellStyle name="SAPBEXexcCritical5 2" xfId="3574" xr:uid="{42AA8676-A096-4807-A8CF-B2353B8AAC99}"/>
    <cellStyle name="SAPBEXexcCritical5 2 2" xfId="3575" xr:uid="{5B37A1AE-9C98-402B-BB68-73352B08CED7}"/>
    <cellStyle name="SAPBEXexcCritical5 2 3" xfId="62370" xr:uid="{8C34ACD8-545B-4BBD-ACE5-D5AA2A5CF8D8}"/>
    <cellStyle name="SAPBEXexcCritical5 3" xfId="3576" xr:uid="{C6639F26-85EC-43DE-9554-EB0CE19B762F}"/>
    <cellStyle name="SAPBEXexcCritical5 3 2" xfId="62371" xr:uid="{531C2BD8-544F-425E-BF70-EF2D5311E11D}"/>
    <cellStyle name="SAPBEXexcCritical5 4" xfId="3577" xr:uid="{49E1F939-15A8-4E0E-9B33-90F9572A23ED}"/>
    <cellStyle name="SAPBEXexcCritical5 4 2" xfId="62372" xr:uid="{BCBC06C3-CC3B-4663-871B-4F9AFB0BC754}"/>
    <cellStyle name="SAPBEXexcCritical5 5" xfId="3578" xr:uid="{008DBA86-AE4A-4B74-9C6C-477510241900}"/>
    <cellStyle name="SAPBEXexcCritical5 5 2" xfId="62373" xr:uid="{5B7C0AA3-E960-423D-B7BB-33B3C0B8B378}"/>
    <cellStyle name="SAPBEXexcCritical5 6" xfId="62374" xr:uid="{DBB7491A-8D27-4FAC-9959-A9FAE5776E5F}"/>
    <cellStyle name="SAPBEXexcCritical5 6 2" xfId="62375" xr:uid="{76D943C2-1E88-4846-A4B0-78BFDF54FAE6}"/>
    <cellStyle name="SAPBEXexcCritical5 7" xfId="62376" xr:uid="{2AC4A6B2-6AC8-4A5D-AA85-8752BEA79E07}"/>
    <cellStyle name="SAPBEXexcCritical5 7 2" xfId="62377" xr:uid="{93658C11-A82C-467F-B4E4-6F9E64D702E4}"/>
    <cellStyle name="SAPBEXexcCritical5 8" xfId="62378" xr:uid="{37EE07D2-535F-40F3-BB7D-1E729C7CEEC9}"/>
    <cellStyle name="SAPBEXexcCritical5 8 2" xfId="62379" xr:uid="{2FFB6D4F-D30B-45AF-A299-DE199032A3CB}"/>
    <cellStyle name="SAPBEXexcCritical5 9" xfId="62380" xr:uid="{B95CF9DF-6031-4AAB-BC3E-40E6D654B323}"/>
    <cellStyle name="SAPBEXexcCritical6" xfId="3579" xr:uid="{07BCD8EA-1B2D-4D06-8EEE-EDAF927EE701}"/>
    <cellStyle name="SAPBEXexcCritical6 10" xfId="62381" xr:uid="{E003908D-0EC7-42AF-89EE-C57F4BDA1D65}"/>
    <cellStyle name="SAPBEXexcCritical6 10 2" xfId="62382" xr:uid="{8C2530FE-2AF1-473E-B021-285794182839}"/>
    <cellStyle name="SAPBEXexcCritical6 11" xfId="62383" xr:uid="{61D8384E-BF14-4E47-A40F-957500B5C0E0}"/>
    <cellStyle name="SAPBEXexcCritical6 11 2" xfId="62384" xr:uid="{27850B24-3F3F-4BC3-A037-74041EB5C8E8}"/>
    <cellStyle name="SAPBEXexcCritical6 12" xfId="62385" xr:uid="{92246569-34BD-4291-B2B0-4111B6AD5CC7}"/>
    <cellStyle name="SAPBEXexcCritical6 2" xfId="3580" xr:uid="{8D75C51A-5B7E-4018-B579-8AA77FBAA8E7}"/>
    <cellStyle name="SAPBEXexcCritical6 2 2" xfId="3581" xr:uid="{05B2BE4A-0AA7-41FB-A470-DC5F37082F19}"/>
    <cellStyle name="SAPBEXexcCritical6 2 3" xfId="62386" xr:uid="{55D30D65-15E0-42FE-99D4-A441B0B0B826}"/>
    <cellStyle name="SAPBEXexcCritical6 3" xfId="3582" xr:uid="{A5424307-6B73-4D59-BA6F-E02A311EA06B}"/>
    <cellStyle name="SAPBEXexcCritical6 3 2" xfId="62387" xr:uid="{6202EA34-E872-442C-8CA3-D361BE1C6D36}"/>
    <cellStyle name="SAPBEXexcCritical6 4" xfId="3583" xr:uid="{19983A8B-17A8-401F-B92B-1E1CEE95C139}"/>
    <cellStyle name="SAPBEXexcCritical6 4 2" xfId="62388" xr:uid="{561E7272-A001-459C-8846-BF0F314D8E5B}"/>
    <cellStyle name="SAPBEXexcCritical6 5" xfId="3584" xr:uid="{EDABC4E4-A493-4219-9F58-C816EBBE77FF}"/>
    <cellStyle name="SAPBEXexcCritical6 5 2" xfId="62389" xr:uid="{0138049A-22AC-40FC-A032-52E7B0948543}"/>
    <cellStyle name="SAPBEXexcCritical6 6" xfId="62390" xr:uid="{75656D99-9D99-4CBA-984A-EFCD17CF9AC2}"/>
    <cellStyle name="SAPBEXexcCritical6 6 2" xfId="62391" xr:uid="{3ADE3721-69EC-4C24-91C3-B1E558032666}"/>
    <cellStyle name="SAPBEXexcCritical6 7" xfId="62392" xr:uid="{61920087-0625-4258-84DF-8F20CD011277}"/>
    <cellStyle name="SAPBEXexcCritical6 7 2" xfId="62393" xr:uid="{E30F75D8-FADB-41BD-888D-F9B5C15C06D8}"/>
    <cellStyle name="SAPBEXexcCritical6 8" xfId="62394" xr:uid="{109A8B40-501E-4400-99A1-965E6A3B8DF6}"/>
    <cellStyle name="SAPBEXexcCritical6 8 2" xfId="62395" xr:uid="{3F3F9FCA-8C92-4145-BF16-1C03F6E2ED75}"/>
    <cellStyle name="SAPBEXexcCritical6 9" xfId="62396" xr:uid="{778ECE71-B414-4797-9057-B5665B31CAE4}"/>
    <cellStyle name="SAPBEXexcGood1" xfId="3585" xr:uid="{D3932F01-F49E-44CD-85E8-AA010BBA6813}"/>
    <cellStyle name="SAPBEXexcGood1 10" xfId="62397" xr:uid="{C9BF3368-CDCD-4AA3-A90E-3221AF408A94}"/>
    <cellStyle name="SAPBEXexcGood1 10 2" xfId="62398" xr:uid="{6BCE9363-361E-4C58-8E42-92D34409EE41}"/>
    <cellStyle name="SAPBEXexcGood1 11" xfId="62399" xr:uid="{DC81E78D-BEFA-4008-A4F4-C2DD0C33AAEE}"/>
    <cellStyle name="SAPBEXexcGood1 11 2" xfId="62400" xr:uid="{98450233-C230-4819-A4D0-4D9CBF75D16B}"/>
    <cellStyle name="SAPBEXexcGood1 12" xfId="62401" xr:uid="{16AF6FB6-A38D-4F7F-805D-9013A489FC21}"/>
    <cellStyle name="SAPBEXexcGood1 2" xfId="3586" xr:uid="{487A2AB5-EC4D-4592-A6CD-B604A1471BA1}"/>
    <cellStyle name="SAPBEXexcGood1 2 2" xfId="3587" xr:uid="{6D86114F-31B4-4520-8702-0424A987D649}"/>
    <cellStyle name="SAPBEXexcGood1 2 3" xfId="62402" xr:uid="{43EBE9D4-1988-43A2-8FC5-898BE5C45F52}"/>
    <cellStyle name="SAPBEXexcGood1 3" xfId="3588" xr:uid="{AA1D87AD-689A-474C-8D18-736DF9AA5C3A}"/>
    <cellStyle name="SAPBEXexcGood1 3 2" xfId="62403" xr:uid="{77DDEC78-CC86-4E8E-B0CB-42F2E68D8CAF}"/>
    <cellStyle name="SAPBEXexcGood1 4" xfId="3589" xr:uid="{1B652358-8F6A-42FC-9C49-AF17D3E24AA0}"/>
    <cellStyle name="SAPBEXexcGood1 4 2" xfId="62404" xr:uid="{17EC9007-140A-402E-B807-6F26AA3345AE}"/>
    <cellStyle name="SAPBEXexcGood1 5" xfId="3590" xr:uid="{448B2120-65BE-43A5-A5D0-52EB2DF68A86}"/>
    <cellStyle name="SAPBEXexcGood1 5 2" xfId="62405" xr:uid="{E2A91B96-DB37-4E31-A84F-41E438BEE981}"/>
    <cellStyle name="SAPBEXexcGood1 6" xfId="62406" xr:uid="{FE83B7FF-1B53-455E-AE90-8760ACBD3177}"/>
    <cellStyle name="SAPBEXexcGood1 6 2" xfId="62407" xr:uid="{03D1A52E-B50C-40EB-B07C-3638DEF3F85B}"/>
    <cellStyle name="SAPBEXexcGood1 7" xfId="62408" xr:uid="{336CF516-0931-4123-BEC4-8D6A9F4BAB4F}"/>
    <cellStyle name="SAPBEXexcGood1 7 2" xfId="62409" xr:uid="{571DC838-B1FD-4CB0-966A-69634486B8BC}"/>
    <cellStyle name="SAPBEXexcGood1 8" xfId="62410" xr:uid="{80C5F6D5-CFF8-4C56-9EC8-3111366FA5BD}"/>
    <cellStyle name="SAPBEXexcGood1 8 2" xfId="62411" xr:uid="{96ADA460-AB93-475A-97A4-94F9E7359674}"/>
    <cellStyle name="SAPBEXexcGood1 9" xfId="62412" xr:uid="{97838EC9-EF58-4B51-B498-1C99FA27D1CD}"/>
    <cellStyle name="SAPBEXexcGood2" xfId="3591" xr:uid="{51413294-9CDC-45AA-AB53-6F1F98F87151}"/>
    <cellStyle name="SAPBEXexcGood2 10" xfId="62413" xr:uid="{8D672CDA-BCE9-4CC3-BDD9-0DA450049976}"/>
    <cellStyle name="SAPBEXexcGood2 10 2" xfId="62414" xr:uid="{B3FF6E51-38D6-4C4A-91FA-26A71C3908F9}"/>
    <cellStyle name="SAPBEXexcGood2 11" xfId="62415" xr:uid="{FAB115B8-DAC2-4A7D-BB4B-666D7BDD5DEA}"/>
    <cellStyle name="SAPBEXexcGood2 11 2" xfId="62416" xr:uid="{2A11C052-61DF-4C65-B306-53BEC4EAD629}"/>
    <cellStyle name="SAPBEXexcGood2 12" xfId="62417" xr:uid="{B8723DF2-F12B-42F1-AFC5-889D0F102A10}"/>
    <cellStyle name="SAPBEXexcGood2 2" xfId="3592" xr:uid="{E5662DD5-880B-4599-A42D-645FD7DC6246}"/>
    <cellStyle name="SAPBEXexcGood2 2 2" xfId="3593" xr:uid="{30F013BF-32E8-44D5-A7DA-5904C61D212B}"/>
    <cellStyle name="SAPBEXexcGood2 2 3" xfId="62418" xr:uid="{A6BBF411-8271-4206-AED4-97E2A0E0D4D3}"/>
    <cellStyle name="SAPBEXexcGood2 3" xfId="3594" xr:uid="{206318D0-52FE-46F6-A4EE-01BFE2BCA4DC}"/>
    <cellStyle name="SAPBEXexcGood2 3 2" xfId="62419" xr:uid="{7C02EDB5-303E-4C22-801D-B076F0AAD816}"/>
    <cellStyle name="SAPBEXexcGood2 4" xfId="3595" xr:uid="{08CE4B09-F592-4557-89F5-1B3269CC7313}"/>
    <cellStyle name="SAPBEXexcGood2 4 2" xfId="62420" xr:uid="{CD30AA6D-F51E-4EEF-A4E5-C6BCEBF75D9B}"/>
    <cellStyle name="SAPBEXexcGood2 5" xfId="3596" xr:uid="{F1E0CED7-022A-46FF-8E0B-804A03F72C87}"/>
    <cellStyle name="SAPBEXexcGood2 5 2" xfId="62421" xr:uid="{12161790-7E24-49E6-AB3D-8A462F9EF07C}"/>
    <cellStyle name="SAPBEXexcGood2 6" xfId="62422" xr:uid="{73594649-43E2-417A-A6B9-E221311F1FFA}"/>
    <cellStyle name="SAPBEXexcGood2 6 2" xfId="62423" xr:uid="{3EE8F54C-050D-41C1-8C47-D05D7C7E84CC}"/>
    <cellStyle name="SAPBEXexcGood2 7" xfId="62424" xr:uid="{A9BC0926-873B-4C2D-B619-0EACEE3E5487}"/>
    <cellStyle name="SAPBEXexcGood2 7 2" xfId="62425" xr:uid="{238B3888-FCAA-4165-8B5F-C56D312572BB}"/>
    <cellStyle name="SAPBEXexcGood2 8" xfId="62426" xr:uid="{D666F761-B833-4AD8-8ADB-03F7BEE316B1}"/>
    <cellStyle name="SAPBEXexcGood2 8 2" xfId="62427" xr:uid="{33CAB28C-86C0-4B54-AE07-AED118A467D1}"/>
    <cellStyle name="SAPBEXexcGood2 9" xfId="62428" xr:uid="{166C425E-87D1-4FD1-8488-CED91D180515}"/>
    <cellStyle name="SAPBEXexcGood3" xfId="3597" xr:uid="{EEE0367D-C5B6-4E90-A9EB-72B10ADC29A6}"/>
    <cellStyle name="SAPBEXexcGood3 10" xfId="62429" xr:uid="{0AD16B76-27D9-42E1-90B1-B1CC517C6164}"/>
    <cellStyle name="SAPBEXexcGood3 10 2" xfId="62430" xr:uid="{2729F134-0B60-474F-A922-6333B16332D9}"/>
    <cellStyle name="SAPBEXexcGood3 11" xfId="62431" xr:uid="{27BED5D8-6850-40DB-8F54-ECB4A89D4897}"/>
    <cellStyle name="SAPBEXexcGood3 11 2" xfId="62432" xr:uid="{19EE14DC-1BFB-4577-87F1-66A5ADAE9A3E}"/>
    <cellStyle name="SAPBEXexcGood3 12" xfId="62433" xr:uid="{4E640384-7129-41E2-95FF-5B82C04A00FB}"/>
    <cellStyle name="SAPBEXexcGood3 2" xfId="3598" xr:uid="{1B0E649F-6DB2-4C6A-968D-09E262219BDB}"/>
    <cellStyle name="SAPBEXexcGood3 2 2" xfId="3599" xr:uid="{358D4157-4B77-4FC9-A770-942A52E066FD}"/>
    <cellStyle name="SAPBEXexcGood3 2 3" xfId="62434" xr:uid="{38E40B86-6810-49CB-BC67-DFE7801B6C17}"/>
    <cellStyle name="SAPBEXexcGood3 3" xfId="3600" xr:uid="{C8A3F771-CE23-4C12-9F47-EA0E63D1D994}"/>
    <cellStyle name="SAPBEXexcGood3 3 2" xfId="62435" xr:uid="{B9993E81-2AC6-4176-8239-5E269B42AE01}"/>
    <cellStyle name="SAPBEXexcGood3 4" xfId="3601" xr:uid="{D7A6F53C-B138-4B86-BFE0-74F36ECBDA6A}"/>
    <cellStyle name="SAPBEXexcGood3 4 2" xfId="62436" xr:uid="{0A742790-D7E9-4DC9-9684-42569DE7A5E5}"/>
    <cellStyle name="SAPBEXexcGood3 5" xfId="3602" xr:uid="{2596D172-7C73-43D4-A311-4A02F8586259}"/>
    <cellStyle name="SAPBEXexcGood3 5 2" xfId="62437" xr:uid="{CB9B3C84-984D-4CB5-B2C3-0DBFA0FAA1F9}"/>
    <cellStyle name="SAPBEXexcGood3 6" xfId="62438" xr:uid="{B2676582-0653-4D41-8B6B-C9A8AD7DA32E}"/>
    <cellStyle name="SAPBEXexcGood3 6 2" xfId="62439" xr:uid="{02EB293A-EED3-4933-B5E7-5B1BAA926FE6}"/>
    <cellStyle name="SAPBEXexcGood3 7" xfId="62440" xr:uid="{AFE23264-537F-4D43-AE2B-BDC465A23A93}"/>
    <cellStyle name="SAPBEXexcGood3 7 2" xfId="62441" xr:uid="{F62EA3A5-53EA-4FD9-A7B4-90CFDF58CF78}"/>
    <cellStyle name="SAPBEXexcGood3 8" xfId="62442" xr:uid="{8B70BEFA-09CA-4407-B998-56CD59D4BEE4}"/>
    <cellStyle name="SAPBEXexcGood3 8 2" xfId="62443" xr:uid="{6F3F34E4-4C1E-464A-8051-DA832C3AF85D}"/>
    <cellStyle name="SAPBEXexcGood3 9" xfId="62444" xr:uid="{5EFA7C06-DB93-4803-8D76-17D32AA0D220}"/>
    <cellStyle name="SAPBEXfilterDrill" xfId="3603" xr:uid="{E72B9669-75F1-4797-A542-5B65CD0F13D1}"/>
    <cellStyle name="SAPBEXfilterDrill 10" xfId="62445" xr:uid="{4B5391DB-24D5-4B49-8AF3-5986A57FEC6E}"/>
    <cellStyle name="SAPBEXfilterDrill 11" xfId="62446" xr:uid="{4804D546-75FA-49BE-B9FB-C812FCAE6CF6}"/>
    <cellStyle name="SAPBEXfilterDrill 11 2" xfId="62447" xr:uid="{1F51680E-CB99-4633-A4D4-A529BC2B774F}"/>
    <cellStyle name="SAPBEXfilterDrill 12" xfId="62448" xr:uid="{BA54DF0A-36F2-4619-B376-2C41B3179560}"/>
    <cellStyle name="SAPBEXfilterDrill 12 2" xfId="62449" xr:uid="{414A4FC5-0ED4-41AA-8A50-7F259AF2B63F}"/>
    <cellStyle name="SAPBEXfilterDrill 2" xfId="3604" xr:uid="{1CEF5D56-D393-4A08-8A5A-B467FD46FFC8}"/>
    <cellStyle name="SAPBEXfilterDrill 2 2" xfId="62450" xr:uid="{5E950E1E-2C55-4CF4-8E8A-51A4A5503B70}"/>
    <cellStyle name="SAPBEXfilterDrill 3" xfId="3605" xr:uid="{914FB0E3-8B7E-4D2D-90AC-5CFBC1832E96}"/>
    <cellStyle name="SAPBEXfilterDrill 3 2" xfId="62451" xr:uid="{092D09D6-AAA9-4BAA-A4B0-EA0CA7B1F0C5}"/>
    <cellStyle name="SAPBEXfilterDrill 4" xfId="3606" xr:uid="{4839F48A-2936-4AD1-A5B7-643A31536AA5}"/>
    <cellStyle name="SAPBEXfilterDrill 4 2" xfId="3607" xr:uid="{6DCB064D-F426-43C0-875B-DC0E10B016F0}"/>
    <cellStyle name="SAPBEXfilterDrill 4 3" xfId="3608" xr:uid="{1D22A2D8-4B4B-4189-9A5B-C1DBEF1406CF}"/>
    <cellStyle name="SAPBEXfilterDrill 5" xfId="3609" xr:uid="{2C98F19F-8C54-42AF-97E3-D3D4551E2011}"/>
    <cellStyle name="SAPBEXfilterDrill 5 2" xfId="3610" xr:uid="{0BC70666-8E2A-4DD2-9F91-CC52DE88D6F4}"/>
    <cellStyle name="SAPBEXfilterDrill 5 3" xfId="3611" xr:uid="{5B092E92-BEED-4A50-90F0-E75C883B5958}"/>
    <cellStyle name="SAPBEXfilterDrill 6" xfId="3612" xr:uid="{C77D3745-B761-42E1-A016-FEE4C0436DBC}"/>
    <cellStyle name="SAPBEXfilterDrill 6 2" xfId="3613" xr:uid="{523BCFF8-1166-4A06-BA6B-F4837A4ACF53}"/>
    <cellStyle name="SAPBEXfilterDrill 6 3" xfId="3614" xr:uid="{EBE18C15-1ABF-4033-82EC-DB6B047BF317}"/>
    <cellStyle name="SAPBEXfilterDrill 7" xfId="3615" xr:uid="{47793A48-B640-4563-A37F-E04FE52C5A43}"/>
    <cellStyle name="SAPBEXfilterDrill 7 2" xfId="62452" xr:uid="{148D2DE1-2B6A-49AF-9A44-A6D57283C1E5}"/>
    <cellStyle name="SAPBEXfilterDrill 8" xfId="3616" xr:uid="{18ED7357-E7B1-4DE2-84E3-61DDFA19D43F}"/>
    <cellStyle name="SAPBEXfilterDrill 8 2" xfId="62453" xr:uid="{49664509-4CCE-4463-8A45-425FC60D4BC9}"/>
    <cellStyle name="SAPBEXfilterDrill 9" xfId="62454" xr:uid="{04E79F87-BB15-4B07-B669-3FA4AF50C029}"/>
    <cellStyle name="SAPBEXfilterDrill 9 2" xfId="62455" xr:uid="{D0436D4E-0DAE-4AF8-9076-E6752F4492DB}"/>
    <cellStyle name="SAPBEXfilterDrill_2010 Return to Provision" xfId="62456" xr:uid="{F7EFC71E-20B2-42A3-9DB5-1BEECE38636E}"/>
    <cellStyle name="SAPBEXfilterItem" xfId="3617" xr:uid="{C260AAB3-1DC8-4304-8774-B06FA837BC75}"/>
    <cellStyle name="SAPBEXfilterItem 10" xfId="62457" xr:uid="{D4909E15-CE9E-4989-92D8-84439740464F}"/>
    <cellStyle name="SAPBEXfilterItem 11" xfId="62458" xr:uid="{D5866727-A4BD-4E0F-9AC6-618D61EEF5F2}"/>
    <cellStyle name="SAPBEXfilterItem 11 2" xfId="62459" xr:uid="{760CD47F-95E4-4A31-936E-41B1FD71A62E}"/>
    <cellStyle name="SAPBEXfilterItem 12" xfId="62460" xr:uid="{4186AEA0-3629-45D7-B771-C4C76E5B2FD5}"/>
    <cellStyle name="SAPBEXfilterItem 12 2" xfId="62461" xr:uid="{154D42AA-4926-470B-ABAC-74E1DFA06878}"/>
    <cellStyle name="SAPBEXfilterItem 2" xfId="3618" xr:uid="{C12090E1-6005-42B4-B688-B413EB819A2B}"/>
    <cellStyle name="SAPBEXfilterItem 2 2" xfId="62462" xr:uid="{A1E3B6DE-02B1-4AB2-ADEB-B8DAF73805A8}"/>
    <cellStyle name="SAPBEXfilterItem 3" xfId="3619" xr:uid="{79A8B9AC-FAB7-413C-A1D0-BB58DE869D95}"/>
    <cellStyle name="SAPBEXfilterItem 3 2" xfId="62463" xr:uid="{BA848A61-C036-4423-A815-A0F755DA1490}"/>
    <cellStyle name="SAPBEXfilterItem 4" xfId="3620" xr:uid="{11B016CD-E63B-459D-A5E7-77A99F033906}"/>
    <cellStyle name="SAPBEXfilterItem 4 2" xfId="3621" xr:uid="{A295D76B-B257-4BD9-AFA2-E938DEC58C63}"/>
    <cellStyle name="SAPBEXfilterItem 5" xfId="3622" xr:uid="{F40F391A-C799-40C7-9826-583CE6AF35BA}"/>
    <cellStyle name="SAPBEXfilterItem 5 2" xfId="3623" xr:uid="{EEE4DBB2-6CE2-4200-B102-EC73B43BF430}"/>
    <cellStyle name="SAPBEXfilterItem 6" xfId="3624" xr:uid="{16BB9A3B-DD8A-45EB-943E-1EC0771DE168}"/>
    <cellStyle name="SAPBEXfilterItem 6 2" xfId="3625" xr:uid="{80B74609-1F0E-4C9B-B0D1-DB0BEB164C2A}"/>
    <cellStyle name="SAPBEXfilterItem 7" xfId="3626" xr:uid="{12737BAF-8F4B-4130-A246-07E831F9DD88}"/>
    <cellStyle name="SAPBEXfilterItem 7 2" xfId="62464" xr:uid="{F7323B0D-F726-49B4-8B70-EF9F9D82C4C4}"/>
    <cellStyle name="SAPBEXfilterItem 8" xfId="3627" xr:uid="{08A859D6-F035-43B8-BE90-1EFE54F7FFDF}"/>
    <cellStyle name="SAPBEXfilterItem 8 2" xfId="62465" xr:uid="{155D4B25-9DC9-48C3-8695-972995CDBDDB}"/>
    <cellStyle name="SAPBEXfilterItem 9" xfId="62466" xr:uid="{E9C3C9BA-588D-4155-AF4F-E6A5CFFE9B18}"/>
    <cellStyle name="SAPBEXfilterItem 9 2" xfId="62467" xr:uid="{DE7EDF8C-9BD4-4B78-8895-AD446FB20408}"/>
    <cellStyle name="SAPBEXfilterItem_2010 Return to Provision" xfId="62468" xr:uid="{40CA07D4-6607-4175-AE88-696E8433C12C}"/>
    <cellStyle name="SAPBEXfilterText" xfId="3628" xr:uid="{A9F2AF9D-70E0-4B63-9744-9801E77299C3}"/>
    <cellStyle name="SAPBEXfilterText 10" xfId="62469" xr:uid="{767020A6-303E-4904-BF4F-27F2F358CAF6}"/>
    <cellStyle name="SAPBEXfilterText 10 2" xfId="62470" xr:uid="{3032E85E-DF2B-41C7-9314-5F92DC0A6096}"/>
    <cellStyle name="SAPBEXfilterText 11" xfId="62471" xr:uid="{02A48524-559C-4DEE-ACA5-70575E555EC8}"/>
    <cellStyle name="SAPBEXfilterText 11 2" xfId="62472" xr:uid="{4F74484B-6B5C-4898-A8CE-98358BF35D9C}"/>
    <cellStyle name="SAPBEXfilterText 2" xfId="3629" xr:uid="{176C098D-4E56-4C1B-BE74-3107E3FAC6EF}"/>
    <cellStyle name="SAPBEXfilterText 2 2" xfId="3630" xr:uid="{C9661135-04A3-4F3B-92D0-8E30FFECF0D9}"/>
    <cellStyle name="SAPBEXfilterText 2 3" xfId="62473" xr:uid="{4515597D-43BD-4CF6-8B70-589EAA7D6BCF}"/>
    <cellStyle name="SAPBEXfilterText 3" xfId="3631" xr:uid="{46ABE6B5-DF26-4A2A-A321-55893C00C898}"/>
    <cellStyle name="SAPBEXfilterText 3 2" xfId="62474" xr:uid="{A871D21C-77E2-4522-9ED3-D858E3D3B892}"/>
    <cellStyle name="SAPBEXfilterText 4" xfId="3632" xr:uid="{A7E76005-F91A-4BA2-A2A6-73C43714EAC5}"/>
    <cellStyle name="SAPBEXfilterText 4 2" xfId="62475" xr:uid="{B71B944E-61CC-4259-B849-199BAE9A5323}"/>
    <cellStyle name="SAPBEXfilterText 5" xfId="62476" xr:uid="{C6C62F11-6899-4FB9-A461-EC8CE7A44CA9}"/>
    <cellStyle name="SAPBEXfilterText 5 2" xfId="62477" xr:uid="{1C5A30D4-A980-411F-BCB7-CF8DB75BE153}"/>
    <cellStyle name="SAPBEXfilterText 6" xfId="62478" xr:uid="{91175280-774F-4F24-B5BC-2D1E5E28A0A5}"/>
    <cellStyle name="SAPBEXfilterText 6 2" xfId="62479" xr:uid="{37DF5582-AD42-4302-B4E5-E9973B7D5FA1}"/>
    <cellStyle name="SAPBEXfilterText 7" xfId="62480" xr:uid="{E364AF17-CC9B-4F13-ADEB-47C04E00AD34}"/>
    <cellStyle name="SAPBEXfilterText 7 2" xfId="62481" xr:uid="{F3DBCD22-0FDA-48AF-80D9-1751522A738A}"/>
    <cellStyle name="SAPBEXfilterText 8" xfId="62482" xr:uid="{F04CB66C-3EC1-4EE9-844B-C6A6DF14C032}"/>
    <cellStyle name="SAPBEXfilterText 8 2" xfId="62483" xr:uid="{3214ECF6-A7C0-4795-8E46-7755E52F87D7}"/>
    <cellStyle name="SAPBEXfilterText 9" xfId="62484" xr:uid="{F0E80E12-4560-4874-8207-4C62E87D1ABB}"/>
    <cellStyle name="SAPBEXfilterText_Post-COD Rollup - 2-6-13 presentation Rev 01" xfId="62485" xr:uid="{B79E2FA8-A044-4AE8-ADC8-0198AD232B55}"/>
    <cellStyle name="SAPBEXformats" xfId="3633" xr:uid="{3C7E1550-454A-4D0B-ACC5-58C5C2CD676E}"/>
    <cellStyle name="SAPBEXformats 10" xfId="62486" xr:uid="{B6DB9884-B4C6-4D4B-93CD-3075BB7D5DF9}"/>
    <cellStyle name="SAPBEXformats 10 2" xfId="62487" xr:uid="{0D30D216-F18F-435A-8406-06F16CEF703A}"/>
    <cellStyle name="SAPBEXformats 11" xfId="62488" xr:uid="{F0E7728A-702F-4A56-9DDD-770F86C81053}"/>
    <cellStyle name="SAPBEXformats 11 2" xfId="62489" xr:uid="{68FCBDD9-20AF-4459-922C-ABCE47885505}"/>
    <cellStyle name="SAPBEXformats 12" xfId="62490" xr:uid="{39FD5182-3B17-4D55-91AD-6332F69A0D62}"/>
    <cellStyle name="SAPBEXformats 2" xfId="3634" xr:uid="{710D9FF8-CAD0-44B7-8959-94AF8D13CC32}"/>
    <cellStyle name="SAPBEXformats 2 2" xfId="3635" xr:uid="{2229DF01-9467-40BA-BA1D-4D7CCF4561B3}"/>
    <cellStyle name="SAPBEXformats 2 3" xfId="3636" xr:uid="{4AF6A3F2-B6F5-497E-AC27-8DBC20A89745}"/>
    <cellStyle name="SAPBEXformats 2 4" xfId="3637" xr:uid="{3CF70020-F689-4D32-838C-1E817354C571}"/>
    <cellStyle name="SAPBEXformats 2 5" xfId="3638" xr:uid="{FDF7BE5C-0E9A-49B5-9387-6DBECB62AABE}"/>
    <cellStyle name="SAPBEXformats 2 6" xfId="3639" xr:uid="{4A624FF7-B5AF-4499-AABE-D45F3CB5256D}"/>
    <cellStyle name="SAPBEXformats 3" xfId="3640" xr:uid="{B8E8F4AD-AC68-4197-BCBD-0F3EAB3516E7}"/>
    <cellStyle name="SAPBEXformats 3 2" xfId="3641" xr:uid="{3141CE35-8D61-454B-8373-A61935917D45}"/>
    <cellStyle name="SAPBEXformats 4" xfId="3642" xr:uid="{80623CCD-977B-41C1-B501-7C53751323B6}"/>
    <cellStyle name="SAPBEXformats 4 2" xfId="62491" xr:uid="{27B84D51-60A3-47D1-9044-D01B97C462A5}"/>
    <cellStyle name="SAPBEXformats 5" xfId="3643" xr:uid="{26770A3F-A00D-49DE-9434-A6F1B9FFBFD0}"/>
    <cellStyle name="SAPBEXformats 5 2" xfId="62492" xr:uid="{66C001B4-FD1E-4AE4-9E80-22444596E165}"/>
    <cellStyle name="SAPBEXformats 6" xfId="3644" xr:uid="{BBB00973-77CA-4486-A951-405273A4307C}"/>
    <cellStyle name="SAPBEXformats 6 2" xfId="62493" xr:uid="{18B9D4CA-3FA9-4BF6-9A08-75F6D0A24936}"/>
    <cellStyle name="SAPBEXformats 7" xfId="62494" xr:uid="{6AF1BC6C-AA32-4FCE-8DE7-57373B3FC631}"/>
    <cellStyle name="SAPBEXformats 7 2" xfId="62495" xr:uid="{7C755F4E-D6EF-4E61-A8DD-CD688704D00E}"/>
    <cellStyle name="SAPBEXformats 8" xfId="62496" xr:uid="{D8E115E6-9F66-4073-8968-EC42002DC2A7}"/>
    <cellStyle name="SAPBEXformats 8 2" xfId="62497" xr:uid="{7FB03178-7AE6-487C-8A07-6F373F5242FB}"/>
    <cellStyle name="SAPBEXformats 9" xfId="62498" xr:uid="{CB970A1B-6858-4DC1-9A9F-0B07EEC55A82}"/>
    <cellStyle name="SAPBEXheaderItem" xfId="3645" xr:uid="{FC720BAF-2DA1-4476-9D95-D294D6022753}"/>
    <cellStyle name="SAPBEXheaderItem 10" xfId="62499" xr:uid="{42795253-99F3-4BAF-98E1-DE377CA89B85}"/>
    <cellStyle name="SAPBEXheaderItem 11" xfId="62500" xr:uid="{1641B4B2-876D-4FFC-898D-C6206FF4B8D2}"/>
    <cellStyle name="SAPBEXheaderItem 11 2" xfId="62501" xr:uid="{B6CF8444-C7D6-483B-9A88-714AB5BBDBE8}"/>
    <cellStyle name="SAPBEXheaderItem 12" xfId="62502" xr:uid="{9F090196-80D3-43A3-91F9-1318A3B0C780}"/>
    <cellStyle name="SAPBEXheaderItem 12 2" xfId="62503" xr:uid="{4CBEAF50-2EC4-40E8-8441-F1CAD29D90E6}"/>
    <cellStyle name="SAPBEXheaderItem 2" xfId="3646" xr:uid="{E3FE0C49-921A-407A-91E4-D741BBC5BACC}"/>
    <cellStyle name="SAPBEXheaderItem 2 2" xfId="3647" xr:uid="{C5E32452-4192-471F-8CBB-C9C3C5D19AFC}"/>
    <cellStyle name="SAPBEXheaderItem 2 3" xfId="3648" xr:uid="{25433516-3F6E-474C-AE7D-5F05EDD1029E}"/>
    <cellStyle name="SAPBEXheaderItem 2 4" xfId="3649" xr:uid="{1C788D50-ACD3-4623-997E-E27121567A85}"/>
    <cellStyle name="SAPBEXheaderItem 2 5" xfId="3650" xr:uid="{1DADFB20-3371-40A2-BB1F-9690604E985F}"/>
    <cellStyle name="SAPBEXheaderItem 2 6" xfId="3651" xr:uid="{BDD7DE43-2B02-4723-BA70-89BA0B7E61E0}"/>
    <cellStyle name="SAPBEXheaderItem 2 7" xfId="3652" xr:uid="{85553F99-C08B-49BD-A263-6693FF3615C9}"/>
    <cellStyle name="SAPBEXheaderItem 2_TQ 09 Reconciliation (Pension) - Final" xfId="62504" xr:uid="{DD1BA0DA-E538-4385-BAD7-703B3D5FB57A}"/>
    <cellStyle name="SAPBEXheaderItem 3" xfId="3653" xr:uid="{527DF97C-83D6-47E6-92D9-2BB5675B106E}"/>
    <cellStyle name="SAPBEXheaderItem 3 2" xfId="62505" xr:uid="{C6139FB5-2995-4B4E-83FD-8BF56F6D9ED0}"/>
    <cellStyle name="SAPBEXheaderItem 3 2 2" xfId="62506" xr:uid="{FE5CABD1-203A-43C5-BB47-DB07134AFC7E}"/>
    <cellStyle name="SAPBEXheaderItem 4" xfId="3654" xr:uid="{80FF3302-D8FD-46B4-B3EB-DD153319F964}"/>
    <cellStyle name="SAPBEXheaderItem 4 2" xfId="3655" xr:uid="{629BFD11-7B9A-492E-97ED-C22E89D2B959}"/>
    <cellStyle name="SAPBEXheaderItem 4 3" xfId="3656" xr:uid="{D5500DF2-FA53-4289-8666-8B3141899A18}"/>
    <cellStyle name="SAPBEXheaderItem 4 4" xfId="3657" xr:uid="{3EBFA90F-B2FC-4C93-B612-B2C1ABE56185}"/>
    <cellStyle name="SAPBEXheaderItem 5" xfId="3658" xr:uid="{FC2A8DB2-0552-41A2-87FA-C0F6E015658A}"/>
    <cellStyle name="SAPBEXheaderItem 5 2" xfId="3659" xr:uid="{6D0B0755-D599-49D4-9C52-F44F08F8F36A}"/>
    <cellStyle name="SAPBEXheaderItem 5 3" xfId="3660" xr:uid="{D8C8D677-9BDD-4BA1-8130-DB34DA76B3A3}"/>
    <cellStyle name="SAPBEXheaderItem 6" xfId="3661" xr:uid="{28E04829-B02C-46A0-B8F5-8C4C2645B0B1}"/>
    <cellStyle name="SAPBEXheaderItem 6 2" xfId="62507" xr:uid="{2AC091B4-9D3E-4634-BD28-9634539D7BAE}"/>
    <cellStyle name="SAPBEXheaderItem 7" xfId="3662" xr:uid="{D901E326-7560-47BD-A440-7974AB7C2AE7}"/>
    <cellStyle name="SAPBEXheaderItem 7 2" xfId="62508" xr:uid="{1A6605A3-5C6D-4CA5-9DD3-9703D1F2F8DC}"/>
    <cellStyle name="SAPBEXheaderItem 8" xfId="3663" xr:uid="{6787D9FB-1884-4F71-ABB1-31C0F029A87A}"/>
    <cellStyle name="SAPBEXheaderItem 8 2" xfId="62509" xr:uid="{368171D3-2CAB-46AF-80E3-5046F448F706}"/>
    <cellStyle name="SAPBEXheaderItem 9" xfId="3664" xr:uid="{BC031107-2AE8-4472-8A6F-07AC0CE78900}"/>
    <cellStyle name="SAPBEXheaderItem 9 2" xfId="62510" xr:uid="{58FAACC9-A873-4E3A-9430-D334B021066C}"/>
    <cellStyle name="SAPBEXheaderItem_2008 FPL Group Tax Workpapers" xfId="62511" xr:uid="{4C9A4ADA-1F4B-4ED1-A853-5A177E4CD4CA}"/>
    <cellStyle name="SAPBEXheaderText" xfId="3665" xr:uid="{BC9FB45F-CB11-43D1-A5FB-5372B1F91428}"/>
    <cellStyle name="SAPBEXheaderText 10" xfId="62512" xr:uid="{3D75FCA3-CE73-433B-B42C-2E5F159BAC2C}"/>
    <cellStyle name="SAPBEXheaderText 10 2" xfId="62513" xr:uid="{03F5BA42-C19E-4E5D-B9A2-A1E1EACCED1D}"/>
    <cellStyle name="SAPBEXheaderText 11" xfId="62514" xr:uid="{B77EFDAE-8A59-4EBC-8D27-4F5E24C9294B}"/>
    <cellStyle name="SAPBEXheaderText 11 2" xfId="62515" xr:uid="{E073A500-DE29-43CB-A597-61B8828997E5}"/>
    <cellStyle name="SAPBEXheaderText 2" xfId="3666" xr:uid="{F982ADA5-43A9-4FCA-BB5D-C17093A782D6}"/>
    <cellStyle name="SAPBEXheaderText 2 2" xfId="3667" xr:uid="{D361D027-FDB3-4195-9778-41DB8A9BCF0E}"/>
    <cellStyle name="SAPBEXheaderText 2 2 2" xfId="62516" xr:uid="{BDFAF05E-9A8D-4CD0-BE22-78C0F719A19E}"/>
    <cellStyle name="SAPBEXheaderText 2 3" xfId="3668" xr:uid="{E2CE2610-DAE0-4C7E-92E7-3417AD7BB84D}"/>
    <cellStyle name="SAPBEXheaderText 2 4" xfId="3669" xr:uid="{67A23B61-E49E-4385-9FA1-5D6B11C9E054}"/>
    <cellStyle name="SAPBEXheaderText 2 5" xfId="3670" xr:uid="{6214AF31-533F-4C61-A1F2-0516BF4AB33C}"/>
    <cellStyle name="SAPBEXheaderText 2 6" xfId="3671" xr:uid="{ED6E3307-4B16-4C49-94BD-822A7BA7330D}"/>
    <cellStyle name="SAPBEXheaderText 2 7" xfId="3672" xr:uid="{A6C34EAF-CA21-4084-B410-7AE5796545E2}"/>
    <cellStyle name="SAPBEXheaderText 2_TQ 09 Reconciliation (Pension) - Final" xfId="62517" xr:uid="{99062609-BE30-4B7B-BDC8-CF8602D25A8B}"/>
    <cellStyle name="SAPBEXheaderText 3" xfId="3673" xr:uid="{AC4B614F-C1DC-4D07-AFF0-EE13D1726DE9}"/>
    <cellStyle name="SAPBEXheaderText 3 2" xfId="62518" xr:uid="{26C49607-B2CA-4C25-B833-C6D1C42F9601}"/>
    <cellStyle name="SAPBEXheaderText 3 2 2" xfId="62519" xr:uid="{6108D065-DFF5-44EA-869B-D17CB1DD9BE9}"/>
    <cellStyle name="SAPBEXheaderText 4" xfId="3674" xr:uid="{F6DDE0F7-7F82-4BDF-9FC6-31810C621688}"/>
    <cellStyle name="SAPBEXheaderText 4 2" xfId="3675" xr:uid="{2D1CC3DA-559F-4A9C-B2E3-10A73C2E7AB0}"/>
    <cellStyle name="SAPBEXheaderText 4 3" xfId="3676" xr:uid="{404D2C99-3A68-4F99-9327-F36AFE494715}"/>
    <cellStyle name="SAPBEXheaderText 4 4" xfId="3677" xr:uid="{1F7B8702-0556-443C-8883-B6501D1DBD85}"/>
    <cellStyle name="SAPBEXheaderText 5" xfId="3678" xr:uid="{0FE319E5-BB81-4894-A498-98B7775F8F89}"/>
    <cellStyle name="SAPBEXheaderText 5 2" xfId="3679" xr:uid="{67ACC2D1-8B8D-4E64-8D30-3A8F185973B5}"/>
    <cellStyle name="SAPBEXheaderText 5 3" xfId="3680" xr:uid="{CDEBEA59-AEC8-4C8F-92DE-1DE7E6D04DF0}"/>
    <cellStyle name="SAPBEXheaderText 6" xfId="3681" xr:uid="{58A7574D-592B-4CFA-B9D7-A66B95D774C5}"/>
    <cellStyle name="SAPBEXheaderText 6 2" xfId="62520" xr:uid="{BF52D303-BCC3-4931-865D-B2FA132E8CEA}"/>
    <cellStyle name="SAPBEXheaderText 7" xfId="3682" xr:uid="{1B647F4A-1420-452A-8D79-0A0E3F2AA780}"/>
    <cellStyle name="SAPBEXheaderText 7 2" xfId="62521" xr:uid="{FDD0E740-1258-4C80-BF11-FA906D88172B}"/>
    <cellStyle name="SAPBEXheaderText 8" xfId="3683" xr:uid="{BB5A0B23-7BBF-490D-AD91-12365B363A85}"/>
    <cellStyle name="SAPBEXheaderText 8 2" xfId="62522" xr:uid="{8A5B8C83-A76B-4603-93CE-86BE14A6C36C}"/>
    <cellStyle name="SAPBEXheaderText 9" xfId="3684" xr:uid="{021CC614-E178-470A-BA87-C28DD369B58A}"/>
    <cellStyle name="SAPBEXheaderText_2008 FPL Group Tax Workpapers" xfId="62523" xr:uid="{8F445AFC-9E0A-4D12-916E-5DCE9DE9BC51}"/>
    <cellStyle name="SAPBEXHLevel0" xfId="3685" xr:uid="{97C0173A-CB6E-46A2-99F4-F353E3AF4969}"/>
    <cellStyle name="SAPBEXHLevel0 10" xfId="62524" xr:uid="{66C9F7F8-B560-4F1B-984E-A2EA06296D20}"/>
    <cellStyle name="SAPBEXHLevel0 10 2" xfId="62525" xr:uid="{B5471D12-E4BF-4919-A8E9-BDB3D59CE2E7}"/>
    <cellStyle name="SAPBEXHLevel0 11" xfId="62526" xr:uid="{D54C2623-C949-44EF-8EE1-E753839270DD}"/>
    <cellStyle name="SAPBEXHLevel0 11 2" xfId="62527" xr:uid="{B2A7A9F9-D4A4-429F-93A7-6059EBBCCC86}"/>
    <cellStyle name="SAPBEXHLevel0 12" xfId="62528" xr:uid="{28204FA4-8F0A-4165-BEAB-0E9C0C093261}"/>
    <cellStyle name="SAPBEXHLevel0 2" xfId="3686" xr:uid="{59D31245-4341-419A-9EC0-BE245D3F1C5A}"/>
    <cellStyle name="SAPBEXHLevel0 2 2" xfId="3687" xr:uid="{2FFF6120-D7B3-4260-914A-A1E5050665F7}"/>
    <cellStyle name="SAPBEXHLevel0 2 2 2" xfId="62529" xr:uid="{31E335AA-F626-45CE-84A6-3925B277501E}"/>
    <cellStyle name="SAPBEXHLevel0 2 3" xfId="3688" xr:uid="{5F4F148C-C4D0-4595-AFF0-898AF3A9D192}"/>
    <cellStyle name="SAPBEXHLevel0 2 3 2" xfId="62530" xr:uid="{07981841-1455-4578-B6F3-951A53258D03}"/>
    <cellStyle name="SAPBEXHLevel0 2 4" xfId="62531" xr:uid="{12187C9D-BA76-4AF2-B4E6-B6E3F0DF3A1B}"/>
    <cellStyle name="SAPBEXHLevel0 2 5" xfId="62532" xr:uid="{E1A97D61-A458-4D72-B371-B00968C3C194}"/>
    <cellStyle name="SAPBEXHLevel0 3" xfId="3689" xr:uid="{CA6B2CB1-ACD7-4F18-9B10-F2D2614D8063}"/>
    <cellStyle name="SAPBEXHLevel0 3 2" xfId="62533" xr:uid="{AF8C50EC-DF6E-4FDE-9783-05CEE253A38A}"/>
    <cellStyle name="SAPBEXHLevel0 3 2 2" xfId="62534" xr:uid="{3E0935C2-F7D2-4EB4-84BC-52CFD51F10EA}"/>
    <cellStyle name="SAPBEXHLevel0 3 3" xfId="62535" xr:uid="{A0110622-F6E9-41A4-8730-5BE0C5F66BA9}"/>
    <cellStyle name="SAPBEXHLevel0 4" xfId="3690" xr:uid="{61DE0C5C-9232-42D4-A413-5241D6ED7D4C}"/>
    <cellStyle name="SAPBEXHLevel0 4 2" xfId="62536" xr:uid="{65FF6DC6-D068-4864-B4AD-60A5D7CE677B}"/>
    <cellStyle name="SAPBEXHLevel0 4 2 2" xfId="62537" xr:uid="{C1B073F2-D515-4912-911F-D90E25EF6C99}"/>
    <cellStyle name="SAPBEXHLevel0 4 3" xfId="62538" xr:uid="{F90E3390-622C-4D63-BF41-AC255022AD7F}"/>
    <cellStyle name="SAPBEXHLevel0 4 3 2" xfId="62539" xr:uid="{CF7651FA-4A71-4381-B3B1-698F4455FC55}"/>
    <cellStyle name="SAPBEXHLevel0 4 4" xfId="62540" xr:uid="{C1F77BBC-F7CE-4AEA-B0C9-67C97723CA12}"/>
    <cellStyle name="SAPBEXHLevel0 4 4 2" xfId="62541" xr:uid="{5E34CCCC-6F32-461C-A433-2DEEE87D1B7B}"/>
    <cellStyle name="SAPBEXHLevel0 4 5" xfId="62542" xr:uid="{D793E217-2FCB-4C34-ABE2-3F704B94035D}"/>
    <cellStyle name="SAPBEXHLevel0 5" xfId="3691" xr:uid="{4A23E1CE-ED88-4623-B324-443705A13ADD}"/>
    <cellStyle name="SAPBEXHLevel0 5 2" xfId="62543" xr:uid="{96AD81A6-EE7A-4FB7-B78B-0706597122E5}"/>
    <cellStyle name="SAPBEXHLevel0 6" xfId="3692" xr:uid="{B24B0CC0-1FDC-4686-8D8A-37E0C37746E8}"/>
    <cellStyle name="SAPBEXHLevel0 6 2" xfId="62544" xr:uid="{4B5433E4-F129-4F71-9CC7-E826B43F7823}"/>
    <cellStyle name="SAPBEXHLevel0 7" xfId="3693" xr:uid="{BB9270AB-ACD9-49CC-BEBA-85C56266A209}"/>
    <cellStyle name="SAPBEXHLevel0 7 2" xfId="62545" xr:uid="{480187BE-48A2-4DE7-A350-7157DCA64594}"/>
    <cellStyle name="SAPBEXHLevel0 8" xfId="3694" xr:uid="{8B612BC2-CD75-4281-9EAC-BEE3EE893133}"/>
    <cellStyle name="SAPBEXHLevel0 8 2" xfId="62546" xr:uid="{D93E663D-BA68-4F6C-8444-E88AD02C5A9D}"/>
    <cellStyle name="SAPBEXHLevel0 9" xfId="62547" xr:uid="{5E0079BC-07BD-4E04-85BF-3B4F5571E7DB}"/>
    <cellStyle name="SAPBEXHLevel0_2010 Return to Provision" xfId="62548" xr:uid="{2CDB8538-B89F-4D85-8D5C-49F714191A5E}"/>
    <cellStyle name="SAPBEXHLevel0X" xfId="3695" xr:uid="{4E399B9F-301D-4291-8DB5-4AB95612B7A5}"/>
    <cellStyle name="SAPBEXHLevel0X 10" xfId="62549" xr:uid="{D9174D17-54C3-4288-B5C7-D28EF78C8802}"/>
    <cellStyle name="SAPBEXHLevel0X 11" xfId="62550" xr:uid="{ADC4263C-2983-4D68-B9CA-35B35D9EFC8E}"/>
    <cellStyle name="SAPBEXHLevel0X 11 2" xfId="62551" xr:uid="{ADA33B7F-2A4F-4002-B96D-DD4A918CE2E0}"/>
    <cellStyle name="SAPBEXHLevel0X 12" xfId="62552" xr:uid="{DE243101-7887-4BCC-AA10-8ED6D119512D}"/>
    <cellStyle name="SAPBEXHLevel0X 12 2" xfId="62553" xr:uid="{FCB2C5BD-8798-4C3A-AC66-B9CB1122380D}"/>
    <cellStyle name="SAPBEXHLevel0X 13" xfId="62554" xr:uid="{BAA65CC8-4EAA-40F7-BC84-8552630C761B}"/>
    <cellStyle name="SAPBEXHLevel0X 2" xfId="3696" xr:uid="{6851F826-68C1-46D5-B528-8F032D3A2F09}"/>
    <cellStyle name="SAPBEXHLevel0X 2 2" xfId="3697" xr:uid="{4654FC79-BA3C-4C72-A778-192DB149E29B}"/>
    <cellStyle name="SAPBEXHLevel0X 2 2 2" xfId="62555" xr:uid="{6094D4E5-527E-477A-9C02-67D8A0DD383F}"/>
    <cellStyle name="SAPBEXHLevel0X 2 3" xfId="3698" xr:uid="{7CACD6AA-640C-45F3-929A-2F767121D093}"/>
    <cellStyle name="SAPBEXHLevel0X 2 4" xfId="62556" xr:uid="{CEA785AC-4723-4955-881D-F8E7F45084D8}"/>
    <cellStyle name="SAPBEXHLevel0X 3" xfId="3699" xr:uid="{2A01D30A-663B-4726-AFB4-88AFCB4F8649}"/>
    <cellStyle name="SAPBEXHLevel0X 3 2" xfId="3700" xr:uid="{96D28983-7487-462C-8F1B-9C5AE6E23EFC}"/>
    <cellStyle name="SAPBEXHLevel0X 3 2 2" xfId="62557" xr:uid="{0501BF5E-A553-474E-B566-B325890DA2B1}"/>
    <cellStyle name="SAPBEXHLevel0X 3 3" xfId="3701" xr:uid="{91C7BA41-3009-4191-B9CE-F55D239A7239}"/>
    <cellStyle name="SAPBEXHLevel0X 4" xfId="3702" xr:uid="{3E0CBF5C-BBAF-46C7-B5FC-273F3D2EADE6}"/>
    <cellStyle name="SAPBEXHLevel0X 4 2" xfId="3703" xr:uid="{DD81865C-3544-4A71-87AF-9DB0D5F00A25}"/>
    <cellStyle name="SAPBEXHLevel0X 4 2 2" xfId="62558" xr:uid="{79CD60FA-BB48-4B48-B079-537802A544D2}"/>
    <cellStyle name="SAPBEXHLevel0X 4 3" xfId="62559" xr:uid="{142BE7A0-3B0D-41DC-AE97-F02DADDEF130}"/>
    <cellStyle name="SAPBEXHLevel0X 4 3 2" xfId="62560" xr:uid="{911A80E6-14DE-4BDC-AE69-5507A8968230}"/>
    <cellStyle name="SAPBEXHLevel0X 4 4" xfId="62561" xr:uid="{898D506A-A825-4EFB-87F2-2CB09208B9F6}"/>
    <cellStyle name="SAPBEXHLevel0X 4 4 2" xfId="62562" xr:uid="{7434F6EC-D018-40C5-AFA2-75D1C9F25ACE}"/>
    <cellStyle name="SAPBEXHLevel0X 4 5" xfId="62563" xr:uid="{BB40FB18-C89B-454D-A36A-AEC4F03A9966}"/>
    <cellStyle name="SAPBEXHLevel0X 5" xfId="3704" xr:uid="{7378BB6A-D02B-429A-AAF4-C92B9254122A}"/>
    <cellStyle name="SAPBEXHLevel0X 5 2" xfId="62564" xr:uid="{C55C7E3B-4A9E-4F1A-B3A7-92CDAE83A66F}"/>
    <cellStyle name="SAPBEXHLevel0X 6" xfId="3705" xr:uid="{E1843492-7C46-41BC-B93A-8FD66146AB65}"/>
    <cellStyle name="SAPBEXHLevel0X 6 2" xfId="62565" xr:uid="{64F71565-4F9A-43A4-B2FC-5CE172A923A1}"/>
    <cellStyle name="SAPBEXHLevel0X 7" xfId="3706" xr:uid="{C6B82A70-ACE5-44E4-9885-FEF5F22433BD}"/>
    <cellStyle name="SAPBEXHLevel0X 7 2" xfId="62566" xr:uid="{60A242F0-7D7E-434C-8747-5F031D079029}"/>
    <cellStyle name="SAPBEXHLevel0X 8" xfId="62567" xr:uid="{BF129825-4491-4A8D-AEB8-DE536DBD257B}"/>
    <cellStyle name="SAPBEXHLevel0X 8 2" xfId="62568" xr:uid="{5E9F7047-F9B1-430D-953E-9B37AB737EA2}"/>
    <cellStyle name="SAPBEXHLevel0X 9" xfId="62569" xr:uid="{45A6CB96-89B0-4566-A039-C0DCFC7EBD1E}"/>
    <cellStyle name="SAPBEXHLevel0X 9 2" xfId="62570" xr:uid="{95614262-568B-40DE-8560-44C134C3F611}"/>
    <cellStyle name="SAPBEXHLevel0X_Cherokee 2010 - 2014 Budget Forecast" xfId="62571" xr:uid="{7A849910-86EE-4A24-AC08-594DA3428534}"/>
    <cellStyle name="SAPBEXHLevel1" xfId="3707" xr:uid="{D9435259-73E5-4FEF-B1F6-5321084E03B0}"/>
    <cellStyle name="SAPBEXHLevel1 10" xfId="62572" xr:uid="{9FC67E4E-4244-41F8-A73E-D8B80DB5A5BF}"/>
    <cellStyle name="SAPBEXHLevel1 10 2" xfId="62573" xr:uid="{D7E33876-144E-4FAD-8907-7D8410FCE38D}"/>
    <cellStyle name="SAPBEXHLevel1 11" xfId="62574" xr:uid="{2DBFDD96-7C2D-49E0-A1ED-325BA0B1C93C}"/>
    <cellStyle name="SAPBEXHLevel1 11 2" xfId="62575" xr:uid="{CBA8EA9B-B2EE-4D72-867E-B61E12270859}"/>
    <cellStyle name="SAPBEXHLevel1 12" xfId="62576" xr:uid="{7AC951E2-567A-49ED-AF84-E90A5699250F}"/>
    <cellStyle name="SAPBEXHLevel1 2" xfId="3708" xr:uid="{02CC117F-4F0A-41EA-A369-70EEB3EEDF20}"/>
    <cellStyle name="SAPBEXHLevel1 2 2" xfId="3709" xr:uid="{0A442D0E-E1C3-42D5-9FB2-2A8724A67608}"/>
    <cellStyle name="SAPBEXHLevel1 2 2 2" xfId="62577" xr:uid="{D25EA6A3-2BC6-43DC-BE3D-55AFA7CE863C}"/>
    <cellStyle name="SAPBEXHLevel1 2 3" xfId="3710" xr:uid="{BD5682C9-03EA-4BCF-B925-5410B32CADAF}"/>
    <cellStyle name="SAPBEXHLevel1 2 3 2" xfId="62578" xr:uid="{48710105-1DFB-47CE-B7F1-5090847AF2D8}"/>
    <cellStyle name="SAPBEXHLevel1 2 4" xfId="62579" xr:uid="{6BA69FE6-E01C-48B6-AE16-96EF83428287}"/>
    <cellStyle name="SAPBEXHLevel1 2 5" xfId="62580" xr:uid="{3270D8AB-D2E2-452E-AA24-52FDA7555B38}"/>
    <cellStyle name="SAPBEXHLevel1 3" xfId="3711" xr:uid="{BA4CDFDB-DC3B-4F9C-904D-854DC95E089A}"/>
    <cellStyle name="SAPBEXHLevel1 3 2" xfId="62581" xr:uid="{C8C3CFA6-551C-4D2E-BB02-A3858D96B7E8}"/>
    <cellStyle name="SAPBEXHLevel1 3 2 2" xfId="62582" xr:uid="{1DF1C533-4C66-4736-9C32-14CC9B57DAD2}"/>
    <cellStyle name="SAPBEXHLevel1 3 3" xfId="62583" xr:uid="{D516F91D-4F98-481C-BBDD-CF335B937C93}"/>
    <cellStyle name="SAPBEXHLevel1 4" xfId="3712" xr:uid="{1205EECD-3CEE-4744-A81D-7CCAC75184E5}"/>
    <cellStyle name="SAPBEXHLevel1 4 2" xfId="62584" xr:uid="{8B39A076-C3A9-46C3-B247-DA3B46AFE200}"/>
    <cellStyle name="SAPBEXHLevel1 4 2 2" xfId="62585" xr:uid="{F3EA364F-160A-4D25-B319-CF9EDBAF648A}"/>
    <cellStyle name="SAPBEXHLevel1 4 3" xfId="62586" xr:uid="{7F7989A3-B1CC-4230-BD57-34AADD899E6C}"/>
    <cellStyle name="SAPBEXHLevel1 4 3 2" xfId="62587" xr:uid="{A1C27EA4-85A3-44A0-A8E1-0859C25B5DFF}"/>
    <cellStyle name="SAPBEXHLevel1 4 4" xfId="62588" xr:uid="{7CBC7DB1-7046-485D-9CB9-FE1E728AEAEF}"/>
    <cellStyle name="SAPBEXHLevel1 4 4 2" xfId="62589" xr:uid="{9BA8FF9F-A1C2-464E-B07A-D3ED4AB05F6B}"/>
    <cellStyle name="SAPBEXHLevel1 4 5" xfId="62590" xr:uid="{F6DFEE82-1FD2-473A-9CAD-62F90857B0B4}"/>
    <cellStyle name="SAPBEXHLevel1 5" xfId="3713" xr:uid="{2907CF9A-51CE-4E3B-B9B4-EB3C6E16CB55}"/>
    <cellStyle name="SAPBEXHLevel1 5 2" xfId="62591" xr:uid="{3204A83B-B89F-4E70-97A5-0346003F8CD6}"/>
    <cellStyle name="SAPBEXHLevel1 6" xfId="3714" xr:uid="{02377989-7A7B-4C50-84E9-4BEC3DE5D902}"/>
    <cellStyle name="SAPBEXHLevel1 6 2" xfId="62592" xr:uid="{036F8243-520D-41C2-8670-B488CD66CD6C}"/>
    <cellStyle name="SAPBEXHLevel1 7" xfId="3715" xr:uid="{DDF09B0D-8408-4293-B9D1-0ADAF94AE85F}"/>
    <cellStyle name="SAPBEXHLevel1 7 2" xfId="62593" xr:uid="{86A3E53F-3391-47AD-B784-10DEEEE06E2C}"/>
    <cellStyle name="SAPBEXHLevel1 8" xfId="3716" xr:uid="{B4B5E4ED-31EB-4BEC-8DFF-310372A8972A}"/>
    <cellStyle name="SAPBEXHLevel1 8 2" xfId="62594" xr:uid="{ACCE0273-A29B-459B-8733-C22B88A54B17}"/>
    <cellStyle name="SAPBEXHLevel1 9" xfId="62595" xr:uid="{C84BE666-DCB9-4546-8AF6-4F5F9ABCEA80}"/>
    <cellStyle name="SAPBEXHLevel1_2010 Return to Provision" xfId="62596" xr:uid="{A2804F3E-787F-4ADB-9CAA-FCCC98A60B02}"/>
    <cellStyle name="SAPBEXHLevel1X" xfId="3717" xr:uid="{100B7A43-4875-49BC-BBDF-79EE5442F981}"/>
    <cellStyle name="SAPBEXHLevel1X 10" xfId="62597" xr:uid="{EF8A78D9-785B-4B7B-9AE2-DCA6546710B0}"/>
    <cellStyle name="SAPBEXHLevel1X 10 2" xfId="62598" xr:uid="{7B6B484C-A3AA-4195-9155-B1B38E3684DA}"/>
    <cellStyle name="SAPBEXHLevel1X 11" xfId="62599" xr:uid="{DB667487-2D9A-4AB7-9D69-4167C3938209}"/>
    <cellStyle name="SAPBEXHLevel1X 11 2" xfId="62600" xr:uid="{39A4BAD9-B31F-49D2-AA5B-260AD2384EBD}"/>
    <cellStyle name="SAPBEXHLevel1X 12" xfId="62601" xr:uid="{408E07D2-D035-499D-AE16-C07E96CFABB1}"/>
    <cellStyle name="SAPBEXHLevel1X 2" xfId="3718" xr:uid="{EA19447B-CD82-4732-9B99-22041020CCEF}"/>
    <cellStyle name="SAPBEXHLevel1X 2 2" xfId="3719" xr:uid="{D3F80D2D-6F5B-4672-B22E-5C57B2082C45}"/>
    <cellStyle name="SAPBEXHLevel1X 2 2 2" xfId="62602" xr:uid="{610B2008-F3AE-472C-9C4B-51298F985578}"/>
    <cellStyle name="SAPBEXHLevel1X 2 3" xfId="3720" xr:uid="{5E56B90A-80A8-4B06-A46B-12C03016BB54}"/>
    <cellStyle name="SAPBEXHLevel1X 2 3 2" xfId="62603" xr:uid="{1C29E94A-8503-4A8C-BECA-AC0BB0C41B39}"/>
    <cellStyle name="SAPBEXHLevel1X 2 4" xfId="62604" xr:uid="{020FA1CC-8814-4632-8298-1B25CA878A24}"/>
    <cellStyle name="SAPBEXHLevel1X 2 5" xfId="62605" xr:uid="{0AF369F3-B44C-4426-BFD5-243B3564B409}"/>
    <cellStyle name="SAPBEXHLevel1X 3" xfId="3721" xr:uid="{12076625-9E5F-41C4-A1C6-4C7CFBDC0C84}"/>
    <cellStyle name="SAPBEXHLevel1X 3 2" xfId="3722" xr:uid="{F8AABDEA-6C14-4199-BD33-5E70060220E7}"/>
    <cellStyle name="SAPBEXHLevel1X 3 2 2" xfId="62606" xr:uid="{C083B5C6-4EAC-4E29-9AFA-F6C8F73F7597}"/>
    <cellStyle name="SAPBEXHLevel1X 3 3" xfId="3723" xr:uid="{A4AD787C-C170-4365-8729-9115CB2EBBDD}"/>
    <cellStyle name="SAPBEXHLevel1X 4" xfId="3724" xr:uid="{C2C8D399-4787-4DF1-A249-999135B84DF2}"/>
    <cellStyle name="SAPBEXHLevel1X 4 2" xfId="62607" xr:uid="{F37CCADC-1DCF-4699-94DC-40C158EEF359}"/>
    <cellStyle name="SAPBEXHLevel1X 4 2 2" xfId="62608" xr:uid="{BD91730C-71D1-4BD7-8D25-F9AB599F1AB2}"/>
    <cellStyle name="SAPBEXHLevel1X 4 3" xfId="62609" xr:uid="{FC34622F-E9ED-46F4-8914-CF9CA7227382}"/>
    <cellStyle name="SAPBEXHLevel1X 4 3 2" xfId="62610" xr:uid="{34C1E983-BA96-4360-8F41-8D3FDBD3983E}"/>
    <cellStyle name="SAPBEXHLevel1X 4 4" xfId="62611" xr:uid="{7A442E3C-EEF5-4DA6-8937-5A3E66BD9427}"/>
    <cellStyle name="SAPBEXHLevel1X 4 4 2" xfId="62612" xr:uid="{F9AE90D4-3A09-4A29-BA24-688C32762F78}"/>
    <cellStyle name="SAPBEXHLevel1X 4 5" xfId="62613" xr:uid="{1F6C643C-EF36-412A-BB05-E85A83D90B08}"/>
    <cellStyle name="SAPBEXHLevel1X 5" xfId="3725" xr:uid="{41625F4E-79F7-42BD-8B12-052A7384009B}"/>
    <cellStyle name="SAPBEXHLevel1X 5 2" xfId="62614" xr:uid="{C3ED5B83-9271-4C79-9668-498E1598654E}"/>
    <cellStyle name="SAPBEXHLevel1X 6" xfId="3726" xr:uid="{1801DDFC-288A-4EA4-99E0-48F49E0A027A}"/>
    <cellStyle name="SAPBEXHLevel1X 6 2" xfId="62615" xr:uid="{F9A47E76-2132-49EE-BE2E-AABD4755974B}"/>
    <cellStyle name="SAPBEXHLevel1X 7" xfId="62616" xr:uid="{3E23F5EF-2711-4470-900E-094169AF52C8}"/>
    <cellStyle name="SAPBEXHLevel1X 7 2" xfId="62617" xr:uid="{B10698D7-C006-4029-A966-5B5E6ED95994}"/>
    <cellStyle name="SAPBEXHLevel1X 8" xfId="62618" xr:uid="{6742AC05-719F-4FB3-85D2-FDEC190A3CE1}"/>
    <cellStyle name="SAPBEXHLevel1X 8 2" xfId="62619" xr:uid="{8E49F4C1-0A7F-4955-8A4E-8CBE7F283494}"/>
    <cellStyle name="SAPBEXHLevel1X 9" xfId="62620" xr:uid="{F2F0AF4A-AF8A-49A4-ACC6-915C7FF1D690}"/>
    <cellStyle name="SAPBEXHLevel1X_FPL Georgia Tax As of October 2010" xfId="62621" xr:uid="{DFE8D4D9-4D01-42D8-A332-4850F2538AB5}"/>
    <cellStyle name="SAPBEXHLevel2" xfId="3727" xr:uid="{4E767EDF-0811-4CD9-9B58-9922975F4911}"/>
    <cellStyle name="SAPBEXHLevel2 10" xfId="62622" xr:uid="{9E8989EC-9C32-4532-B82B-A5BAAFEB19FE}"/>
    <cellStyle name="SAPBEXHLevel2 10 2" xfId="62623" xr:uid="{03C98071-AF7D-47AA-A44C-BD74BB0A546C}"/>
    <cellStyle name="SAPBEXHLevel2 11" xfId="62624" xr:uid="{5C2C0BB1-A9FD-44B3-8399-856261804631}"/>
    <cellStyle name="SAPBEXHLevel2 11 2" xfId="62625" xr:uid="{6EAAC12B-C8A9-4706-9CDB-C2641BBB12E1}"/>
    <cellStyle name="SAPBEXHLevel2 12" xfId="62626" xr:uid="{B742D9E3-E013-4DB8-A453-85E416FE0918}"/>
    <cellStyle name="SAPBEXHLevel2 2" xfId="3728" xr:uid="{AC30D028-83B9-446B-AE5D-624444BBABFD}"/>
    <cellStyle name="SAPBEXHLevel2 2 2" xfId="3729" xr:uid="{48FB955D-A9DD-437B-BD63-632663402790}"/>
    <cellStyle name="SAPBEXHLevel2 2 2 2" xfId="62627" xr:uid="{A187BF47-3BA0-49C0-8562-C3CDF1F63B69}"/>
    <cellStyle name="SAPBEXHLevel2 2 3" xfId="3730" xr:uid="{A98BBBF6-F287-410A-87E7-ABD8B3D9BA05}"/>
    <cellStyle name="SAPBEXHLevel2 2 3 2" xfId="62628" xr:uid="{A43F9704-0DC5-456F-9CC1-4F0FD6C4FB61}"/>
    <cellStyle name="SAPBEXHLevel2 2 4" xfId="62629" xr:uid="{D3C567EE-BB46-47F5-B9F9-959C2FACA84B}"/>
    <cellStyle name="SAPBEXHLevel2 2 5" xfId="62630" xr:uid="{9D3CB286-5FAA-4D15-9CE9-E07C5F7E9DEC}"/>
    <cellStyle name="SAPBEXHLevel2 3" xfId="3731" xr:uid="{EAB5973F-85C7-44B6-970B-669339354022}"/>
    <cellStyle name="SAPBEXHLevel2 3 2" xfId="3732" xr:uid="{2804CEE1-12DB-4618-91B0-5542EEE35A3A}"/>
    <cellStyle name="SAPBEXHLevel2 3 2 2" xfId="62631" xr:uid="{0CD54256-EEF4-4D0B-A61E-3447CC15F112}"/>
    <cellStyle name="SAPBEXHLevel2 3 3" xfId="62632" xr:uid="{DE645FC7-4E2E-4099-8768-4DD5BF252599}"/>
    <cellStyle name="SAPBEXHLevel2 4" xfId="3733" xr:uid="{49047274-1BCE-450C-878D-C36AF08C166B}"/>
    <cellStyle name="SAPBEXHLevel2 4 2" xfId="62633" xr:uid="{2AE099A7-7769-40ED-9659-F5A797BD157A}"/>
    <cellStyle name="SAPBEXHLevel2 4 2 2" xfId="62634" xr:uid="{FCEA8ADF-690D-4451-A8DB-AEB2171EC7C7}"/>
    <cellStyle name="SAPBEXHLevel2 4 3" xfId="62635" xr:uid="{1067E9D0-7B25-475C-A092-6DE11763841C}"/>
    <cellStyle name="SAPBEXHLevel2 4 3 2" xfId="62636" xr:uid="{D83DEA0E-E183-4EB6-A044-1F1F12C8F8F9}"/>
    <cellStyle name="SAPBEXHLevel2 4 4" xfId="62637" xr:uid="{4D1F0BD8-5170-400B-BD2D-055E50CEC1D4}"/>
    <cellStyle name="SAPBEXHLevel2 4 4 2" xfId="62638" xr:uid="{6BA6F985-8ABC-4196-AAB4-E9C67DE1CCD3}"/>
    <cellStyle name="SAPBEXHLevel2 4 5" xfId="62639" xr:uid="{DD515586-9F13-4A70-BFC6-182EE9EDAA7D}"/>
    <cellStyle name="SAPBEXHLevel2 5" xfId="3734" xr:uid="{4336E8C2-B9E1-412F-8232-7A7D0D2858D9}"/>
    <cellStyle name="SAPBEXHLevel2 5 2" xfId="62640" xr:uid="{8F6AA16F-427C-4824-AA76-EA8A2511A1E2}"/>
    <cellStyle name="SAPBEXHLevel2 6" xfId="3735" xr:uid="{280E2BD5-2CE5-475F-BAF5-C5C3B30A98ED}"/>
    <cellStyle name="SAPBEXHLevel2 6 2" xfId="62641" xr:uid="{92C56F49-0E4A-479D-9255-178BEBB8CE5F}"/>
    <cellStyle name="SAPBEXHLevel2 7" xfId="3736" xr:uid="{433CEA28-AA40-4708-AAA8-3195C05AC2C7}"/>
    <cellStyle name="SAPBEXHLevel2 7 2" xfId="62642" xr:uid="{FE613423-75F1-469E-9D72-ECACFEDCDE2E}"/>
    <cellStyle name="SAPBEXHLevel2 8" xfId="3737" xr:uid="{9945F217-3E36-4CD0-9889-782AA324871B}"/>
    <cellStyle name="SAPBEXHLevel2 8 2" xfId="62643" xr:uid="{6320D086-A8B2-4708-9CB7-FD9EB618C4D4}"/>
    <cellStyle name="SAPBEXHLevel2 9" xfId="62644" xr:uid="{A6B04AB1-5A8A-4BED-BCCE-EB4DCFBBDBBF}"/>
    <cellStyle name="SAPBEXHLevel2_2010 Return to Provision" xfId="62645" xr:uid="{1D8B850B-762F-485F-BB05-B4FC90BBC566}"/>
    <cellStyle name="SAPBEXHLevel2X" xfId="3738" xr:uid="{6520C86C-1EB9-4F1B-8CD8-8CF9F51D7A50}"/>
    <cellStyle name="SAPBEXHLevel2X 10" xfId="62646" xr:uid="{D97346F0-7393-440E-B602-E6684D4D4A10}"/>
    <cellStyle name="SAPBEXHLevel2X 10 2" xfId="62647" xr:uid="{49EB49D7-97B9-47EE-922D-D9D3C36D4E5C}"/>
    <cellStyle name="SAPBEXHLevel2X 11" xfId="62648" xr:uid="{FFAF772E-610D-4E13-BB5C-8B03741F90C5}"/>
    <cellStyle name="SAPBEXHLevel2X 11 2" xfId="62649" xr:uid="{FAA9D768-E913-42C2-80CE-FA293B2F0589}"/>
    <cellStyle name="SAPBEXHLevel2X 12" xfId="62650" xr:uid="{591CC9E4-9335-42A6-A2B9-0E3EEF30D8FD}"/>
    <cellStyle name="SAPBEXHLevel2X 2" xfId="3739" xr:uid="{B2697905-254C-4BB8-B116-CE0ECEFF585B}"/>
    <cellStyle name="SAPBEXHLevel2X 2 2" xfId="3740" xr:uid="{1C9A673A-4986-4DC2-8F57-CC42CD94B4AB}"/>
    <cellStyle name="SAPBEXHLevel2X 2 2 2" xfId="62651" xr:uid="{B2A5647E-8CFC-48E8-87C0-CE4B13CA308E}"/>
    <cellStyle name="SAPBEXHLevel2X 2 3" xfId="3741" xr:uid="{CAA34D53-BE2A-45C3-80C1-C18FB668F5A6}"/>
    <cellStyle name="SAPBEXHLevel2X 2 3 2" xfId="62652" xr:uid="{ED936BAA-BC59-47C6-9808-24F3D1390E2D}"/>
    <cellStyle name="SAPBEXHLevel2X 2 4" xfId="62653" xr:uid="{9B2F4675-88C7-435C-9058-7D55F3DB5EB2}"/>
    <cellStyle name="SAPBEXHLevel2X 2 5" xfId="62654" xr:uid="{52ED4181-E2AA-4FB8-88A6-0202B7C31B8B}"/>
    <cellStyle name="SAPBEXHLevel2X 3" xfId="3742" xr:uid="{54D8EAC2-1889-4309-878F-9C53F22F3E44}"/>
    <cellStyle name="SAPBEXHLevel2X 3 2" xfId="3743" xr:uid="{EAF63F0D-4967-484F-A850-AD7F72FDBD60}"/>
    <cellStyle name="SAPBEXHLevel2X 3 2 2" xfId="62655" xr:uid="{6C329C81-588D-43B5-A731-653A817183D0}"/>
    <cellStyle name="SAPBEXHLevel2X 3 3" xfId="3744" xr:uid="{32F41FC5-D313-4F6C-966B-AA85F1293AEA}"/>
    <cellStyle name="SAPBEXHLevel2X 4" xfId="3745" xr:uid="{D8B5B475-1229-429A-982F-78A90A01F73C}"/>
    <cellStyle name="SAPBEXHLevel2X 4 2" xfId="62656" xr:uid="{5CA1C027-0414-466C-A806-F29AAB80D493}"/>
    <cellStyle name="SAPBEXHLevel2X 4 2 2" xfId="62657" xr:uid="{DED895B2-43F4-4D80-B658-A8265E53CBC6}"/>
    <cellStyle name="SAPBEXHLevel2X 4 3" xfId="62658" xr:uid="{670EBDD2-E8D8-4976-9A29-BC003B05973D}"/>
    <cellStyle name="SAPBEXHLevel2X 4 3 2" xfId="62659" xr:uid="{27D86274-B633-482A-BDA8-6BBBF783B7B8}"/>
    <cellStyle name="SAPBEXHLevel2X 4 4" xfId="62660" xr:uid="{B508B233-F95F-461A-A394-E767BBBDD52E}"/>
    <cellStyle name="SAPBEXHLevel2X 4 4 2" xfId="62661" xr:uid="{158A8F66-8F8C-4C23-AE07-6940DB79A732}"/>
    <cellStyle name="SAPBEXHLevel2X 4 5" xfId="62662" xr:uid="{4DB3FA5E-3E82-44CE-9940-8CDB21A78950}"/>
    <cellStyle name="SAPBEXHLevel2X 5" xfId="3746" xr:uid="{0192FEEA-F139-4BC0-BF6A-D7E2C8003DE7}"/>
    <cellStyle name="SAPBEXHLevel2X 5 2" xfId="62663" xr:uid="{AD7C7940-430B-49FC-BDDE-84125BCBE3E5}"/>
    <cellStyle name="SAPBEXHLevel2X 6" xfId="3747" xr:uid="{C52169B1-502B-4460-9BA2-B84A7A7AB417}"/>
    <cellStyle name="SAPBEXHLevel2X 6 2" xfId="62664" xr:uid="{9B649749-8A12-4E0A-97DD-36D4028E520E}"/>
    <cellStyle name="SAPBEXHLevel2X 7" xfId="62665" xr:uid="{E6153792-C135-4FBB-BF4C-783E64EE05DA}"/>
    <cellStyle name="SAPBEXHLevel2X 7 2" xfId="62666" xr:uid="{22AA781C-651A-4DFE-9318-2C01F3AB49D1}"/>
    <cellStyle name="SAPBEXHLevel2X 8" xfId="62667" xr:uid="{B701FC3C-AEB3-404B-ACED-1FE4D6EA433A}"/>
    <cellStyle name="SAPBEXHLevel2X 8 2" xfId="62668" xr:uid="{315F9A3D-BE1C-4BB0-A07F-CB6AB379C50A}"/>
    <cellStyle name="SAPBEXHLevel2X 9" xfId="62669" xr:uid="{260541C3-3077-4DD9-8AC2-24D2501A68B5}"/>
    <cellStyle name="SAPBEXHLevel2X_FPL Georgia Tax As of October 2010" xfId="62670" xr:uid="{178CC109-7077-4E98-97A1-BE1128BFEE02}"/>
    <cellStyle name="SAPBEXHLevel3" xfId="3748" xr:uid="{A6F47FB2-E988-4FBA-875C-C504AD7AF014}"/>
    <cellStyle name="SAPBEXHLevel3 10" xfId="62671" xr:uid="{C5B601D1-1640-4AB0-A80C-07DA3D3D9C2B}"/>
    <cellStyle name="SAPBEXHLevel3 10 2" xfId="62672" xr:uid="{113A78CD-81AE-4A57-B206-9CA39CEC1D62}"/>
    <cellStyle name="SAPBEXHLevel3 11" xfId="62673" xr:uid="{C0C71C0A-7D76-4D9C-BA90-1C3D6BFC7430}"/>
    <cellStyle name="SAPBEXHLevel3 11 2" xfId="62674" xr:uid="{5BA2AE94-454E-4973-8D9B-D7DBC82ED3EC}"/>
    <cellStyle name="SAPBEXHLevel3 12" xfId="62675" xr:uid="{DD21D63B-DA45-4AE9-8B36-9BFB2BC73202}"/>
    <cellStyle name="SAPBEXHLevel3 2" xfId="3749" xr:uid="{812665BA-F5D1-4C8A-B617-CBD541746A80}"/>
    <cellStyle name="SAPBEXHLevel3 2 2" xfId="3750" xr:uid="{BADE64A4-22F4-485C-82EF-9FD38DF7F283}"/>
    <cellStyle name="SAPBEXHLevel3 2 2 2" xfId="62676" xr:uid="{B0CB7C75-E0AF-4057-BB23-CA5974F86E99}"/>
    <cellStyle name="SAPBEXHLevel3 2 3" xfId="3751" xr:uid="{C1573017-2A03-42D0-A98C-0D18727C69F0}"/>
    <cellStyle name="SAPBEXHLevel3 2 3 2" xfId="62677" xr:uid="{0397CCAF-6B84-4B28-8166-469150E5243B}"/>
    <cellStyle name="SAPBEXHLevel3 2 4" xfId="62678" xr:uid="{E7EE0B2A-5008-48E5-A445-446E7F9A05F8}"/>
    <cellStyle name="SAPBEXHLevel3 2 5" xfId="62679" xr:uid="{E19B8B08-E79A-4F4E-B800-C8EEA61C2DB7}"/>
    <cellStyle name="SAPBEXHLevel3 3" xfId="3752" xr:uid="{4FD7B8AD-C037-4623-9314-CF9DDA089AA3}"/>
    <cellStyle name="SAPBEXHLevel3 3 2" xfId="3753" xr:uid="{F936E340-4F15-440D-899B-FA72F46A65E5}"/>
    <cellStyle name="SAPBEXHLevel3 3 2 2" xfId="62680" xr:uid="{B6F0EB4B-9253-4D56-B271-F0DA923B8457}"/>
    <cellStyle name="SAPBEXHLevel3 3 3" xfId="62681" xr:uid="{D9DD4542-EB77-4E79-80F6-46FA8A7D4441}"/>
    <cellStyle name="SAPBEXHLevel3 4" xfId="3754" xr:uid="{AC759E35-AB72-48C5-A454-BD044E791BCB}"/>
    <cellStyle name="SAPBEXHLevel3 4 2" xfId="3755" xr:uid="{B0E0CEB1-9898-4988-A691-2752E862B98B}"/>
    <cellStyle name="SAPBEXHLevel3 4 2 2" xfId="62682" xr:uid="{84CEAAAF-A3C0-495A-BCE0-3CAEACF7A6B9}"/>
    <cellStyle name="SAPBEXHLevel3 4 3" xfId="62683" xr:uid="{2821122C-BB19-4CCC-897E-E9088BC21652}"/>
    <cellStyle name="SAPBEXHLevel3 4 3 2" xfId="62684" xr:uid="{8E01CA0B-F1B4-4452-81F3-CCDE94371D13}"/>
    <cellStyle name="SAPBEXHLevel3 4 4" xfId="62685" xr:uid="{DF17ADEB-737B-4750-8693-663F459A7E1A}"/>
    <cellStyle name="SAPBEXHLevel3 4 4 2" xfId="62686" xr:uid="{454B0F0A-0816-44A0-B517-36B25AAE7DBB}"/>
    <cellStyle name="SAPBEXHLevel3 4 5" xfId="62687" xr:uid="{13F4AB83-F628-4330-BF3F-81873628AA71}"/>
    <cellStyle name="SAPBEXHLevel3 5" xfId="3756" xr:uid="{CE447F2A-6BCD-4A9F-887E-869D37BC8234}"/>
    <cellStyle name="SAPBEXHLevel3 5 2" xfId="62688" xr:uid="{27070CEF-5EA8-4A9D-9D57-51DE08731ABC}"/>
    <cellStyle name="SAPBEXHLevel3 6" xfId="3757" xr:uid="{BAA04249-3156-4847-9BCC-FE759E12C0F1}"/>
    <cellStyle name="SAPBEXHLevel3 6 2" xfId="62689" xr:uid="{19E456B0-8AF1-49EE-B17C-4648899D68FA}"/>
    <cellStyle name="SAPBEXHLevel3 7" xfId="3758" xr:uid="{0C4C0716-FB61-4E75-BEC2-2D55DDCBE11C}"/>
    <cellStyle name="SAPBEXHLevel3 7 2" xfId="62690" xr:uid="{081D1FB1-24D9-44F9-8261-BD9F24E8D421}"/>
    <cellStyle name="SAPBEXHLevel3 8" xfId="3759" xr:uid="{95C321BF-8821-40B8-A757-4DA74C7A43FD}"/>
    <cellStyle name="SAPBEXHLevel3 8 2" xfId="62691" xr:uid="{084F553A-CFE8-4EB6-B3EE-DDFB6BB5C121}"/>
    <cellStyle name="SAPBEXHLevel3 9" xfId="3760" xr:uid="{7686A53A-E4D9-4E92-98EE-3B44591D2731}"/>
    <cellStyle name="SAPBEXHLevel3_2010 Return to Provision" xfId="62692" xr:uid="{3CDE2AD7-F63D-48D9-B6CA-BF97159467EC}"/>
    <cellStyle name="SAPBEXHLevel3X" xfId="3761" xr:uid="{EA9A94B2-99B0-431C-BA16-32C301FDD49D}"/>
    <cellStyle name="SAPBEXHLevel3X 10" xfId="62693" xr:uid="{CCD9A316-A7A1-443B-B40A-B5330BC84310}"/>
    <cellStyle name="SAPBEXHLevel3X 10 2" xfId="62694" xr:uid="{B3745D07-FE0F-4478-A5D7-AFDD89344391}"/>
    <cellStyle name="SAPBEXHLevel3X 11" xfId="62695" xr:uid="{78CB82D5-DA9F-42EC-BDFA-168BC8D26284}"/>
    <cellStyle name="SAPBEXHLevel3X 11 2" xfId="62696" xr:uid="{9535160F-DA8E-4A1B-8572-8BDFBF840E0D}"/>
    <cellStyle name="SAPBEXHLevel3X 12" xfId="62697" xr:uid="{EE3ED575-F776-48A3-A5D4-7B04FA22CD2F}"/>
    <cellStyle name="SAPBEXHLevel3X 2" xfId="3762" xr:uid="{4B5F5DE9-B73B-4CA0-ABF1-8129DDF7C601}"/>
    <cellStyle name="SAPBEXHLevel3X 2 2" xfId="3763" xr:uid="{463B0DAB-4911-4ED8-A6F0-AA6FD320C3F7}"/>
    <cellStyle name="SAPBEXHLevel3X 2 2 2" xfId="62698" xr:uid="{C62006BB-FEE0-4BF7-9693-80DBDE78D5B7}"/>
    <cellStyle name="SAPBEXHLevel3X 2 3" xfId="3764" xr:uid="{70BFB14F-5C1A-446C-A992-DFCD0FCAA14A}"/>
    <cellStyle name="SAPBEXHLevel3X 2 3 2" xfId="62699" xr:uid="{8318AF66-A72F-4B80-B279-66AF69DC914A}"/>
    <cellStyle name="SAPBEXHLevel3X 2 4" xfId="62700" xr:uid="{3707A9C9-B6C0-49F5-819D-A39BEFAE9CB2}"/>
    <cellStyle name="SAPBEXHLevel3X 2 5" xfId="62701" xr:uid="{6B05246F-7EC5-45F1-952E-9040F2E6B2F6}"/>
    <cellStyle name="SAPBEXHLevel3X 3" xfId="3765" xr:uid="{2745CFD8-7B64-470D-A953-0BC243DC7797}"/>
    <cellStyle name="SAPBEXHLevel3X 3 2" xfId="3766" xr:uid="{A69AD3B2-F1EA-4D3C-AE58-65678FE461D0}"/>
    <cellStyle name="SAPBEXHLevel3X 3 2 2" xfId="62702" xr:uid="{680C1666-B4AD-483D-BC01-82447AF87C04}"/>
    <cellStyle name="SAPBEXHLevel3X 3 3" xfId="3767" xr:uid="{38570019-7939-4D1A-B1D8-61CF37E27D15}"/>
    <cellStyle name="SAPBEXHLevel3X 4" xfId="3768" xr:uid="{7D493B95-3D7F-470B-8031-341E9327C3ED}"/>
    <cellStyle name="SAPBEXHLevel3X 4 2" xfId="62703" xr:uid="{6D510073-9611-400B-8821-EEABDBC17197}"/>
    <cellStyle name="SAPBEXHLevel3X 4 2 2" xfId="62704" xr:uid="{D174134F-E2B7-4654-AD11-FDF3F19B56B9}"/>
    <cellStyle name="SAPBEXHLevel3X 4 3" xfId="62705" xr:uid="{B3ED08E9-220B-423D-AD1A-107CA264675D}"/>
    <cellStyle name="SAPBEXHLevel3X 4 3 2" xfId="62706" xr:uid="{C3FDC851-7245-4B5D-A4CB-7CC568063058}"/>
    <cellStyle name="SAPBEXHLevel3X 4 4" xfId="62707" xr:uid="{9A0C1CAC-8B58-4DC1-8335-40FFD600C3E0}"/>
    <cellStyle name="SAPBEXHLevel3X 4 4 2" xfId="62708" xr:uid="{A484C73F-145D-4C70-B642-FCA19EB53C83}"/>
    <cellStyle name="SAPBEXHLevel3X 4 5" xfId="62709" xr:uid="{63462437-C2F8-43B2-873A-9A95848943D8}"/>
    <cellStyle name="SAPBEXHLevel3X 5" xfId="3769" xr:uid="{6B14B187-98CC-4F9D-B914-EE954864F3BA}"/>
    <cellStyle name="SAPBEXHLevel3X 5 2" xfId="62710" xr:uid="{43BC960D-E421-4666-92FD-8A381AAD05E4}"/>
    <cellStyle name="SAPBEXHLevel3X 6" xfId="3770" xr:uid="{4D1488E4-1B2A-45AC-9894-0419AE96A493}"/>
    <cellStyle name="SAPBEXHLevel3X 6 2" xfId="62711" xr:uid="{E0112930-AC51-47E9-A1C8-9C55C959DF2F}"/>
    <cellStyle name="SAPBEXHLevel3X 7" xfId="62712" xr:uid="{C7ACAF40-64ED-49D4-973F-8A5B679E28CD}"/>
    <cellStyle name="SAPBEXHLevel3X 7 2" xfId="62713" xr:uid="{A0047981-758E-48FF-A5E7-75311455A526}"/>
    <cellStyle name="SAPBEXHLevel3X 8" xfId="62714" xr:uid="{A914BA2C-ED03-4580-B189-FBAD26FD788D}"/>
    <cellStyle name="SAPBEXHLevel3X 8 2" xfId="62715" xr:uid="{43285641-9FCF-4EEE-B74A-7857A03AFE85}"/>
    <cellStyle name="SAPBEXHLevel3X 9" xfId="62716" xr:uid="{996A80AD-37C9-49D5-A8D8-538119A24AF5}"/>
    <cellStyle name="SAPBEXHLevel3X_FPL Georgia Tax As of October 2010" xfId="62717" xr:uid="{0B35DF6F-676F-498F-B81F-FD0A7DB7D8F9}"/>
    <cellStyle name="SAPBEXinputData" xfId="3771" xr:uid="{B1DC8029-A918-4FB3-9CAA-ED86F6DF48FB}"/>
    <cellStyle name="SAPBEXinputData 2" xfId="3772" xr:uid="{BD3FE7AC-41DF-415B-9386-CBB323318ED5}"/>
    <cellStyle name="SAPBEXinputData 3" xfId="3773" xr:uid="{F2D3CDB8-CE19-4D3E-8882-E6924F817237}"/>
    <cellStyle name="SAPBEXinputData 4" xfId="3774" xr:uid="{4C845E87-31BB-4F07-8708-E236A8A30114}"/>
    <cellStyle name="SAPBEXItemHeader" xfId="3775" xr:uid="{9788E381-67BE-44A1-9887-337AAC82F084}"/>
    <cellStyle name="SAPBEXItemHeader 10" xfId="62718" xr:uid="{A5950475-06AF-444E-A9DA-74499A9C4B08}"/>
    <cellStyle name="SAPBEXItemHeader 10 2" xfId="62719" xr:uid="{6FB6861A-4450-4BA2-8B99-9C47EF855034}"/>
    <cellStyle name="SAPBEXItemHeader 11" xfId="62720" xr:uid="{217469BF-332C-48DF-AE35-964A229ECD5A}"/>
    <cellStyle name="SAPBEXItemHeader 2" xfId="3776" xr:uid="{6E48AF54-07D3-453C-8C0E-B42FBC962B75}"/>
    <cellStyle name="SAPBEXItemHeader 2 2" xfId="62721" xr:uid="{C977BEEB-38A8-4C25-8C19-7F6642ECFAEE}"/>
    <cellStyle name="SAPBEXItemHeader 2 3" xfId="62722" xr:uid="{934EED8D-3125-4E2E-B0F0-44A971BD60D0}"/>
    <cellStyle name="SAPBEXItemHeader 3" xfId="3777" xr:uid="{F9DE5B01-733C-4F03-BD8C-F69DC0722F8A}"/>
    <cellStyle name="SAPBEXItemHeader 3 2" xfId="62723" xr:uid="{E3CB2C08-092E-4F1D-87B0-87EA7ECD9160}"/>
    <cellStyle name="SAPBEXItemHeader 4" xfId="62724" xr:uid="{1F80F8AC-B98B-4DD6-9532-77116FB70CE5}"/>
    <cellStyle name="SAPBEXItemHeader 4 2" xfId="62725" xr:uid="{1CF2851F-FBB4-43E5-83B1-56458BC3EB91}"/>
    <cellStyle name="SAPBEXItemHeader 5" xfId="62726" xr:uid="{D77AFC19-80B6-4119-B8DC-9D314F176656}"/>
    <cellStyle name="SAPBEXItemHeader 5 2" xfId="62727" xr:uid="{A06357AE-CBEE-476A-83F3-413BCA2DE7FD}"/>
    <cellStyle name="SAPBEXItemHeader 6" xfId="62728" xr:uid="{D203CCB8-FF3E-4417-A320-757BB09A746B}"/>
    <cellStyle name="SAPBEXItemHeader 6 2" xfId="62729" xr:uid="{68C9BE22-5904-411C-9403-F7B4F799E9B0}"/>
    <cellStyle name="SAPBEXItemHeader 7" xfId="62730" xr:uid="{7D8ECB2E-C83E-4EF6-97B4-E668639BB179}"/>
    <cellStyle name="SAPBEXItemHeader 7 2" xfId="62731" xr:uid="{499D8204-F6DB-4CDB-A319-433C5712A1E6}"/>
    <cellStyle name="SAPBEXItemHeader 8" xfId="62732" xr:uid="{216AD17A-3AA7-45E6-8D7D-66A59B44F18B}"/>
    <cellStyle name="SAPBEXItemHeader 9" xfId="62733" xr:uid="{2FBE7B71-EDF8-46C9-A4ED-C105307F456C}"/>
    <cellStyle name="SAPBEXItemHeader 9 2" xfId="62734" xr:uid="{9D4370D4-2480-4F51-A484-8A8910C6F1C8}"/>
    <cellStyle name="SAPBEXresData" xfId="3778" xr:uid="{BD47A762-2C73-42BE-9BBC-188897A83915}"/>
    <cellStyle name="SAPBEXresData 10" xfId="62735" xr:uid="{788CA8AA-2DAA-481E-901A-328874B1E164}"/>
    <cellStyle name="SAPBEXresData 10 2" xfId="62736" xr:uid="{B0422312-7A80-49C6-BC03-0632C066B66A}"/>
    <cellStyle name="SAPBEXresData 11" xfId="62737" xr:uid="{990E02A6-352B-48A8-92A7-7BCB618FF865}"/>
    <cellStyle name="SAPBEXresData 11 2" xfId="62738" xr:uid="{29923600-8D05-447D-B2D6-46496F0B0C26}"/>
    <cellStyle name="SAPBEXresData 12" xfId="62739" xr:uid="{E2F674EB-B38F-4C89-9E5F-7C2D046CF081}"/>
    <cellStyle name="SAPBEXresData 2" xfId="3779" xr:uid="{733576B7-351A-4B0B-8B52-DC49039224A7}"/>
    <cellStyle name="SAPBEXresData 2 2" xfId="3780" xr:uid="{C2DA6630-5A87-4873-8629-E28106DC371D}"/>
    <cellStyle name="SAPBEXresData 2 3" xfId="62740" xr:uid="{0708ADB5-A897-4A4E-BBFB-1FD43D77DD37}"/>
    <cellStyle name="SAPBEXresData 3" xfId="3781" xr:uid="{8489D071-5AFE-4FCB-9664-8FFC9081DA84}"/>
    <cellStyle name="SAPBEXresData 3 2" xfId="62741" xr:uid="{85715D8B-2E95-4E9F-A5EB-483056C132D0}"/>
    <cellStyle name="SAPBEXresData 4" xfId="3782" xr:uid="{517F14C8-586F-46F3-997A-D9EE991A3AA2}"/>
    <cellStyle name="SAPBEXresData 4 2" xfId="62742" xr:uid="{146ADC68-173A-4486-9A40-56FF59502DE5}"/>
    <cellStyle name="SAPBEXresData 5" xfId="3783" xr:uid="{FBB09F38-E5D6-4E87-9249-3E8529E1C43B}"/>
    <cellStyle name="SAPBEXresData 5 2" xfId="62743" xr:uid="{BD64730C-5F18-4E31-AF00-357B8AAD85B7}"/>
    <cellStyle name="SAPBEXresData 6" xfId="62744" xr:uid="{51878C7C-413F-4293-8931-5A3BE196C180}"/>
    <cellStyle name="SAPBEXresData 6 2" xfId="62745" xr:uid="{587780F3-504B-4A19-B3A2-96394CEAFE10}"/>
    <cellStyle name="SAPBEXresData 7" xfId="62746" xr:uid="{29143959-6739-4815-AB79-E1C1BA6B6BF2}"/>
    <cellStyle name="SAPBEXresData 7 2" xfId="62747" xr:uid="{9DA2A703-6145-45C6-A5A4-86FFC133045B}"/>
    <cellStyle name="SAPBEXresData 8" xfId="62748" xr:uid="{7F0040BE-69A0-4870-A4E6-08F99C2E05A4}"/>
    <cellStyle name="SAPBEXresData 8 2" xfId="62749" xr:uid="{538B766F-7A78-4DC8-87AA-94B590FDD826}"/>
    <cellStyle name="SAPBEXresData 9" xfId="62750" xr:uid="{475BD1FB-E39D-4FFC-83FE-6AA7E6F52CEB}"/>
    <cellStyle name="SAPBEXresDataEmph" xfId="3784" xr:uid="{F1ED2018-1C1C-4D02-B1A2-15752C9A4666}"/>
    <cellStyle name="SAPBEXresDataEmph 2" xfId="3785" xr:uid="{B7C67790-8B0F-4D64-B225-7A7EB476AEDF}"/>
    <cellStyle name="SAPBEXresDataEmph 2 2" xfId="3786" xr:uid="{6EDD171D-6A10-4CCD-9467-CABD96259771}"/>
    <cellStyle name="SAPBEXresDataEmph 3" xfId="3787" xr:uid="{89259523-3D93-4CE8-8FDB-275D1563FA3D}"/>
    <cellStyle name="SAPBEXresDataEmph 4" xfId="3788" xr:uid="{7DAD9A0B-B8A9-4886-B49A-C42CA8004189}"/>
    <cellStyle name="SAPBEXresDataEmph 5" xfId="3789" xr:uid="{876B577E-2920-46A5-BB90-AF1E1E10882C}"/>
    <cellStyle name="SAPBEXresItem" xfId="3790" xr:uid="{0FEF50B5-1B0C-4BB0-9092-D8E7415ACBE9}"/>
    <cellStyle name="SAPBEXresItem 10" xfId="62751" xr:uid="{5229A138-8E76-4067-81E7-1845B5B42B9B}"/>
    <cellStyle name="SAPBEXresItem 10 2" xfId="62752" xr:uid="{31119C02-8C9A-43AC-8ADB-C67BAB106E08}"/>
    <cellStyle name="SAPBEXresItem 11" xfId="62753" xr:uid="{E735D8DD-1B04-46D5-8EA8-2A409DC024F8}"/>
    <cellStyle name="SAPBEXresItem 11 2" xfId="62754" xr:uid="{B7AA1FD4-F414-4EC2-86EC-DBC46F37F953}"/>
    <cellStyle name="SAPBEXresItem 12" xfId="62755" xr:uid="{232B66FC-8D9D-4544-BD0D-0BB5541F0876}"/>
    <cellStyle name="SAPBEXresItem 2" xfId="3791" xr:uid="{17624563-CA02-47E9-B126-C0D73A804F57}"/>
    <cellStyle name="SAPBEXresItem 2 2" xfId="3792" xr:uid="{9FD01942-C380-41A6-9A65-EA29163973EC}"/>
    <cellStyle name="SAPBEXresItem 2 3" xfId="62756" xr:uid="{DF82684D-A3F5-4B79-BD5A-EF08CFCF7FB7}"/>
    <cellStyle name="SAPBEXresItem 3" xfId="3793" xr:uid="{44B5C144-4C24-4CAB-B5A5-DEE960712997}"/>
    <cellStyle name="SAPBEXresItem 3 2" xfId="62757" xr:uid="{65521B91-FE2B-40D3-88B0-D3411C19B10A}"/>
    <cellStyle name="SAPBEXresItem 4" xfId="3794" xr:uid="{86AA8E84-1DB9-45A9-BAD1-A96009FE5CD2}"/>
    <cellStyle name="SAPBEXresItem 4 2" xfId="62758" xr:uid="{4BEDDD55-D598-463D-9D45-AC33B43F3C14}"/>
    <cellStyle name="SAPBEXresItem 5" xfId="3795" xr:uid="{C32F4775-4CE0-4CF5-B7D7-FB0E8922D20A}"/>
    <cellStyle name="SAPBEXresItem 5 2" xfId="62759" xr:uid="{D4F476C8-C4E9-407D-9505-08C962437518}"/>
    <cellStyle name="SAPBEXresItem 6" xfId="62760" xr:uid="{625D54DA-E01B-4262-9603-654CC098DE37}"/>
    <cellStyle name="SAPBEXresItem 6 2" xfId="62761" xr:uid="{5FF9BAC1-B9D5-441F-976F-F103B1771321}"/>
    <cellStyle name="SAPBEXresItem 7" xfId="62762" xr:uid="{81D282FC-D5E7-4878-B0A4-B9AB6D9E3344}"/>
    <cellStyle name="SAPBEXresItem 7 2" xfId="62763" xr:uid="{6E946250-9DD3-4ABF-A4B4-051CA02A2C58}"/>
    <cellStyle name="SAPBEXresItem 8" xfId="62764" xr:uid="{E93390AD-16F4-462D-9FBC-7E39742A6384}"/>
    <cellStyle name="SAPBEXresItem 8 2" xfId="62765" xr:uid="{83674A3B-572D-454E-AC4D-FABC071B4E3C}"/>
    <cellStyle name="SAPBEXresItem 9" xfId="62766" xr:uid="{0A58E55E-4B80-4E09-B4B5-266D1A8CAF8D}"/>
    <cellStyle name="SAPBEXresItemX" xfId="3796" xr:uid="{1805766E-E37B-4BF1-8D55-ACEFCFE32A5C}"/>
    <cellStyle name="SAPBEXresItemX 10" xfId="62767" xr:uid="{7CB8695F-6521-43A6-A533-0C8AF33897C7}"/>
    <cellStyle name="SAPBEXresItemX 10 2" xfId="62768" xr:uid="{4B2B6AA9-6186-42FF-BA84-A57A6F417EAC}"/>
    <cellStyle name="SAPBEXresItemX 11" xfId="62769" xr:uid="{FD312AF0-5DBF-4A56-89A0-7490E3195994}"/>
    <cellStyle name="SAPBEXresItemX 11 2" xfId="62770" xr:uid="{DF78B7BB-4B6D-448C-9468-EA6BBAAFB762}"/>
    <cellStyle name="SAPBEXresItemX 12" xfId="62771" xr:uid="{4C374E0A-2318-4C95-827A-31D59517F0D3}"/>
    <cellStyle name="SAPBEXresItemX 2" xfId="3797" xr:uid="{BC4EAF51-4E3F-494F-8297-136DC0FB8BDC}"/>
    <cellStyle name="SAPBEXresItemX 2 2" xfId="3798" xr:uid="{508CB465-0E9D-4464-8B5A-C88977F44037}"/>
    <cellStyle name="SAPBEXresItemX 2 3" xfId="62772" xr:uid="{A0AF85A4-971C-4E97-B670-D67BF2A7FAFC}"/>
    <cellStyle name="SAPBEXresItemX 3" xfId="3799" xr:uid="{B0F52864-FB9F-4EDF-A004-2DE636CA6D24}"/>
    <cellStyle name="SAPBEXresItemX 3 2" xfId="62773" xr:uid="{9A34FB82-0623-4227-90E1-A943BBB603F6}"/>
    <cellStyle name="SAPBEXresItemX 4" xfId="3800" xr:uid="{535C1F77-3A85-4D38-9BBE-F97A1E0AF79E}"/>
    <cellStyle name="SAPBEXresItemX 4 2" xfId="62774" xr:uid="{DA0903A9-698D-4B76-BB05-1DAD7BC3FADF}"/>
    <cellStyle name="SAPBEXresItemX 5" xfId="3801" xr:uid="{04C5B30B-BA93-4324-BFAB-38A4B883E368}"/>
    <cellStyle name="SAPBEXresItemX 5 2" xfId="62775" xr:uid="{00F11390-7181-42C5-A240-39BAD865BEE5}"/>
    <cellStyle name="SAPBEXresItemX 6" xfId="62776" xr:uid="{539B3404-BE5E-4201-9EA4-F3844DD1C8BC}"/>
    <cellStyle name="SAPBEXresItemX 6 2" xfId="62777" xr:uid="{22541B51-476A-475D-AA42-81528BE723D3}"/>
    <cellStyle name="SAPBEXresItemX 7" xfId="62778" xr:uid="{3D667A48-0DB2-4A39-A822-E5D2CFA16DBA}"/>
    <cellStyle name="SAPBEXresItemX 7 2" xfId="62779" xr:uid="{C593BD59-FD80-494D-BAEC-60F9C5DCE104}"/>
    <cellStyle name="SAPBEXresItemX 8" xfId="62780" xr:uid="{D703307A-2E90-47F5-841D-5B4E2BCAE1C8}"/>
    <cellStyle name="SAPBEXresItemX 8 2" xfId="62781" xr:uid="{994E3940-A1A1-4A20-83CB-C37B24148469}"/>
    <cellStyle name="SAPBEXresItemX 9" xfId="62782" xr:uid="{F0172C7D-C19B-4FBD-8647-F7853633C506}"/>
    <cellStyle name="SAPBEXstdData" xfId="3802" xr:uid="{B107BFB3-9BCE-425C-A415-84BBFB57DD77}"/>
    <cellStyle name="SAPBEXstdData 10" xfId="62783" xr:uid="{E5690F41-5AC0-4A98-BE91-08DD1AB80C71}"/>
    <cellStyle name="SAPBEXstdData 11" xfId="62784" xr:uid="{721D7CC7-7800-485E-875D-1ACB9E39E740}"/>
    <cellStyle name="SAPBEXstdData 11 2" xfId="62785" xr:uid="{1AEEDFAD-E49A-4C7B-BD49-76AC122A12A6}"/>
    <cellStyle name="SAPBEXstdData 12" xfId="62786" xr:uid="{93C35F85-72F7-449A-A328-41188EFE4C96}"/>
    <cellStyle name="SAPBEXstdData 12 2" xfId="62787" xr:uid="{905E962F-843B-41EA-B8D5-3678183F88F6}"/>
    <cellStyle name="SAPBEXstdData 13" xfId="62788" xr:uid="{05253AD6-7288-4F51-8830-C992AEB1E55F}"/>
    <cellStyle name="SAPBEXstdData 2" xfId="3803" xr:uid="{6A95A23B-6347-4649-BA6D-A3DCB55D3365}"/>
    <cellStyle name="SAPBEXstdData 2 2" xfId="3804" xr:uid="{AA58449F-E77F-40A7-BE55-2C817AFE8CAD}"/>
    <cellStyle name="SAPBEXstdData 2 3" xfId="3805" xr:uid="{7EAC17B5-9631-43E3-BEF1-903FECFEE6B5}"/>
    <cellStyle name="SAPBEXstdData 3" xfId="3806" xr:uid="{9F532D13-A96A-436D-8496-94510C7F779F}"/>
    <cellStyle name="SAPBEXstdData 3 2" xfId="62789" xr:uid="{A961D8CB-00A6-46D0-86B9-80A0500DEA92}"/>
    <cellStyle name="SAPBEXstdData 4" xfId="3807" xr:uid="{8F4CB5CC-3299-490D-9950-614BE805B678}"/>
    <cellStyle name="SAPBEXstdData 4 2" xfId="3808" xr:uid="{1245B828-E868-40B4-81A9-F088025834AE}"/>
    <cellStyle name="SAPBEXstdData 4 3" xfId="3809" xr:uid="{055F27AF-0A6B-47BA-B7C6-BC1E253D27CA}"/>
    <cellStyle name="SAPBEXstdData 4 4" xfId="3810" xr:uid="{F3425CC4-B079-4C7D-B843-FC90928001AE}"/>
    <cellStyle name="SAPBEXstdData 5" xfId="3811" xr:uid="{4F301033-223A-43D7-A251-107FDB594ED7}"/>
    <cellStyle name="SAPBEXstdData 5 2" xfId="3812" xr:uid="{F18C6CCD-8BF7-40B8-875F-DB02A42E846C}"/>
    <cellStyle name="SAPBEXstdData 6" xfId="3813" xr:uid="{5C5D25C5-D409-4EE5-BCA0-FB6F54044732}"/>
    <cellStyle name="SAPBEXstdData 6 2" xfId="3814" xr:uid="{D2C44266-6B8A-4FCB-AA9D-AA5866CEE320}"/>
    <cellStyle name="SAPBEXstdData 6 3" xfId="3815" xr:uid="{B2D7B80F-673B-4025-A780-7EECADBFDCD4}"/>
    <cellStyle name="SAPBEXstdData 7" xfId="3816" xr:uid="{8861BABA-0A97-4F2E-AB01-5674953B1FB8}"/>
    <cellStyle name="SAPBEXstdData 7 2" xfId="3817" xr:uid="{BA200FF2-4AC7-4353-B466-E1F58059FC55}"/>
    <cellStyle name="SAPBEXstdData 7 3" xfId="3818" xr:uid="{60DFC8FF-7F04-41CE-AF56-442848356B89}"/>
    <cellStyle name="SAPBEXstdData 8" xfId="3819" xr:uid="{40799DED-D9D7-4A77-A4C2-B72F6177B14A}"/>
    <cellStyle name="SAPBEXstdData 8 2" xfId="62790" xr:uid="{A96287CD-5AD9-44F2-B86D-2D9F4BFA0676}"/>
    <cellStyle name="SAPBEXstdData 9" xfId="3820" xr:uid="{F077D260-5302-4700-B8FF-070038B466ED}"/>
    <cellStyle name="SAPBEXstdData 9 2" xfId="62791" xr:uid="{8CB5891C-57AD-49B9-B9E1-DD816B87C5AD}"/>
    <cellStyle name="SAPBEXstdData_2010 Return to Provision" xfId="62792" xr:uid="{970B06E7-F50A-4BB5-9CB6-057A36DEB115}"/>
    <cellStyle name="SAPBEXstdDataEmph" xfId="3821" xr:uid="{2506A043-723B-4704-B0D4-518D9C860F46}"/>
    <cellStyle name="SAPBEXstdDataEmph 10" xfId="62793" xr:uid="{A8279301-ACE5-41F7-BCA6-81D748BB1BE9}"/>
    <cellStyle name="SAPBEXstdDataEmph 10 2" xfId="62794" xr:uid="{6F6FB5A6-105E-481E-9593-98B4E207EB6F}"/>
    <cellStyle name="SAPBEXstdDataEmph 11" xfId="62795" xr:uid="{AEFB17FB-9C44-4B7F-BED7-D4EC64EA29D1}"/>
    <cellStyle name="SAPBEXstdDataEmph 11 2" xfId="62796" xr:uid="{69B0F142-59A5-40C2-8216-D98959769086}"/>
    <cellStyle name="SAPBEXstdDataEmph 12" xfId="62797" xr:uid="{86AA7E51-FCE4-4C6D-8969-BA8981890DDB}"/>
    <cellStyle name="SAPBEXstdDataEmph 2" xfId="3822" xr:uid="{BE7FF8C9-0472-4A67-A0C9-3F27358B52E0}"/>
    <cellStyle name="SAPBEXstdDataEmph 2 2" xfId="3823" xr:uid="{949F9650-0F18-478F-A543-106E5DF1A681}"/>
    <cellStyle name="SAPBEXstdDataEmph 2 3" xfId="62798" xr:uid="{2257E23D-A54E-4CE0-BF51-85775FDFB369}"/>
    <cellStyle name="SAPBEXstdDataEmph 3" xfId="3824" xr:uid="{D0F985A9-93E6-45D2-8FFF-B70EAFA28BC2}"/>
    <cellStyle name="SAPBEXstdDataEmph 3 2" xfId="62799" xr:uid="{A2E9399A-BDD0-4228-B576-7B33C5C27997}"/>
    <cellStyle name="SAPBEXstdDataEmph 4" xfId="3825" xr:uid="{930B33B6-2B95-4227-B5CE-EB3559D38964}"/>
    <cellStyle name="SAPBEXstdDataEmph 4 2" xfId="62800" xr:uid="{0D75FE37-C672-4572-8179-36B02D6B218D}"/>
    <cellStyle name="SAPBEXstdDataEmph 5" xfId="3826" xr:uid="{B6C60660-B21A-4504-955E-581F27CF7B6E}"/>
    <cellStyle name="SAPBEXstdDataEmph 5 2" xfId="62801" xr:uid="{7EC28798-7D94-46A7-8DEE-74CF33ECB493}"/>
    <cellStyle name="SAPBEXstdDataEmph 6" xfId="62802" xr:uid="{AA98B5C4-14B6-4492-9D09-83B9120B7722}"/>
    <cellStyle name="SAPBEXstdDataEmph 6 2" xfId="62803" xr:uid="{7BD1A2D0-B8C1-42FA-B04A-E2F7CA0014A6}"/>
    <cellStyle name="SAPBEXstdDataEmph 7" xfId="62804" xr:uid="{138FC211-0D4B-4858-BEBB-1F4C433BFCFA}"/>
    <cellStyle name="SAPBEXstdDataEmph 7 2" xfId="62805" xr:uid="{C3A94596-801E-493E-9D2B-C3EA153C0B00}"/>
    <cellStyle name="SAPBEXstdDataEmph 8" xfId="62806" xr:uid="{83D506B7-9A6D-49D9-B5A2-2E59F49ED19D}"/>
    <cellStyle name="SAPBEXstdDataEmph 8 2" xfId="62807" xr:uid="{EABF9F7C-6375-4253-B441-0A177F9AEB91}"/>
    <cellStyle name="SAPBEXstdDataEmph 9" xfId="62808" xr:uid="{F1983E18-94FF-48D5-9B4D-96222E6CE89D}"/>
    <cellStyle name="SAPBEXstdItem" xfId="3827" xr:uid="{90AC270C-64B9-4841-9B61-9E4485B8FFB0}"/>
    <cellStyle name="SAPBEXstdItem 10" xfId="62809" xr:uid="{09DFCF51-B658-474B-8ECB-0383591BF11F}"/>
    <cellStyle name="SAPBEXstdItem 11" xfId="62810" xr:uid="{6C4E094C-1156-4BFD-A60D-FFBE94535C06}"/>
    <cellStyle name="SAPBEXstdItem 11 2" xfId="62811" xr:uid="{1B743D7D-38CC-4EE3-8012-AD197A0EBAA0}"/>
    <cellStyle name="SAPBEXstdItem 12" xfId="62812" xr:uid="{0CFA621C-A6CC-4EA5-A007-CB60CE9B8A67}"/>
    <cellStyle name="SAPBEXstdItem 12 2" xfId="62813" xr:uid="{6D9B2A87-2A09-4A00-BE2D-63D822E66626}"/>
    <cellStyle name="SAPBEXstdItem 13" xfId="62814" xr:uid="{5A4FA954-45E1-4D96-AFF7-3F775F8C34CC}"/>
    <cellStyle name="SAPBEXstdItem 2" xfId="3828" xr:uid="{348C9574-C273-423D-A14E-59C8D6FA11C7}"/>
    <cellStyle name="SAPBEXstdItem 2 2" xfId="3829" xr:uid="{81B5AED1-82FF-42DC-ABAE-3B01406488E5}"/>
    <cellStyle name="SAPBEXstdItem 2 3" xfId="3830" xr:uid="{4A0DEE38-8929-472E-83C8-49989EABDF98}"/>
    <cellStyle name="SAPBEXstdItem 2 4" xfId="3831" xr:uid="{466F7E0D-68A9-4CF2-AA94-7724801E20DC}"/>
    <cellStyle name="SAPBEXstdItem 2 5" xfId="3832" xr:uid="{A4A9F52A-E308-4A62-BF64-07EE10F12B73}"/>
    <cellStyle name="SAPBEXstdItem 3" xfId="3833" xr:uid="{D99496C4-CFB4-4168-A942-B8A3CD17C1DA}"/>
    <cellStyle name="SAPBEXstdItem 3 2" xfId="62815" xr:uid="{9B407AAF-6432-4CF5-A661-D2E7A80E22AE}"/>
    <cellStyle name="SAPBEXstdItem 4" xfId="3834" xr:uid="{0673B861-1E9B-4C86-B088-F94A9AECC114}"/>
    <cellStyle name="SAPBEXstdItem 4 2" xfId="3835" xr:uid="{453BEE0D-D5AB-4106-99C9-D9B3B83B0B68}"/>
    <cellStyle name="SAPBEXstdItem 5" xfId="3836" xr:uid="{AD63A855-3DF6-4303-97D7-ABA635598647}"/>
    <cellStyle name="SAPBEXstdItem 5 2" xfId="3837" xr:uid="{4A820457-DA30-417E-B740-93580C922AF6}"/>
    <cellStyle name="SAPBEXstdItem 5 3" xfId="3838" xr:uid="{1C835A08-4D15-409C-AF07-06A073622E6B}"/>
    <cellStyle name="SAPBEXstdItem 6" xfId="3839" xr:uid="{219B3825-108E-4758-A444-7CEF6B241A16}"/>
    <cellStyle name="SAPBEXstdItem 6 2" xfId="3840" xr:uid="{80DDDDA9-0ECB-4448-B57F-3E4070D6D510}"/>
    <cellStyle name="SAPBEXstdItem 6 3" xfId="3841" xr:uid="{918A660F-EF7E-4EE1-83C7-032A0A261AD3}"/>
    <cellStyle name="SAPBEXstdItem 7" xfId="3842" xr:uid="{C7D6C871-C3BF-4DDB-B48D-C44B062BF788}"/>
    <cellStyle name="SAPBEXstdItem 7 2" xfId="62816" xr:uid="{3DB595D3-BB6B-4550-8F61-1F23B7FD64A9}"/>
    <cellStyle name="SAPBEXstdItem 8" xfId="3843" xr:uid="{8B151DF6-49BD-43C3-9A55-EB556EB1D433}"/>
    <cellStyle name="SAPBEXstdItem 8 2" xfId="62817" xr:uid="{40025154-A255-45FF-907B-E13D35324261}"/>
    <cellStyle name="SAPBEXstdItem 9" xfId="62818" xr:uid="{07E96728-15FA-4A6F-AB49-BC034219C331}"/>
    <cellStyle name="SAPBEXstdItem 9 2" xfId="62819" xr:uid="{A2DAF89A-352F-4DC2-8C2D-A5B4B902DE3D}"/>
    <cellStyle name="SAPBEXstdItem_2010 Return to Provision" xfId="62820" xr:uid="{D17C4AB2-2C7B-4B32-B173-4FC1443B6956}"/>
    <cellStyle name="SAPBEXstdItemX" xfId="3844" xr:uid="{F9206C16-96F5-47CC-806B-04F351AD2A3E}"/>
    <cellStyle name="SAPBEXstdItemX 10" xfId="62821" xr:uid="{DA3AFEB9-2EE7-4C90-B153-0661CB687F88}"/>
    <cellStyle name="SAPBEXstdItemX 10 2" xfId="62822" xr:uid="{6D565D62-2CE2-4936-BB28-D53932985871}"/>
    <cellStyle name="SAPBEXstdItemX 11" xfId="62823" xr:uid="{4D8B692D-858D-41F5-8956-77CA3A7D8F3C}"/>
    <cellStyle name="SAPBEXstdItemX 11 2" xfId="62824" xr:uid="{A0C75AE4-4CF2-4837-ACA2-502A349EC253}"/>
    <cellStyle name="SAPBEXstdItemX 12" xfId="62825" xr:uid="{9424F45E-F99B-49B1-85D7-7F6AE115B310}"/>
    <cellStyle name="SAPBEXstdItemX 2" xfId="3845" xr:uid="{F09FFA1C-39FF-407D-BF03-BA510D52D5AF}"/>
    <cellStyle name="SAPBEXstdItemX 2 2" xfId="3846" xr:uid="{AF841C7D-F3BD-4F69-8CAC-C88633FB066F}"/>
    <cellStyle name="SAPBEXstdItemX 2 2 2" xfId="3847" xr:uid="{6DF8D21D-9A9A-44F3-86E6-0833D70EEB9A}"/>
    <cellStyle name="SAPBEXstdItemX 2 2 3" xfId="3848" xr:uid="{122D8332-24D8-43BA-BB9C-0F5A2C0AD5D0}"/>
    <cellStyle name="SAPBEXstdItemX 2 3" xfId="62826" xr:uid="{BD23A657-CF19-439A-A815-EC9370CA7907}"/>
    <cellStyle name="SAPBEXstdItemX 3" xfId="3849" xr:uid="{90DC34B0-E64E-4601-8C5C-3D201B944D10}"/>
    <cellStyle name="SAPBEXstdItemX 3 2" xfId="62827" xr:uid="{7B977B65-D135-4FE5-B56B-AE2995EF119A}"/>
    <cellStyle name="SAPBEXstdItemX 4" xfId="3850" xr:uid="{081F4D55-B38B-4B85-99E7-ADED0F2E4BBA}"/>
    <cellStyle name="SAPBEXstdItemX 4 2" xfId="62828" xr:uid="{4D519D03-BAC9-462C-9D2C-4F5E656B65D0}"/>
    <cellStyle name="SAPBEXstdItemX 5" xfId="3851" xr:uid="{40EC9045-B36E-489C-854E-07D060012527}"/>
    <cellStyle name="SAPBEXstdItemX 5 2" xfId="62829" xr:uid="{72FED574-23B7-4709-A335-A25BC94D565C}"/>
    <cellStyle name="SAPBEXstdItemX 6" xfId="3852" xr:uid="{A79CAE33-7138-467D-BC1D-D52D6381263C}"/>
    <cellStyle name="SAPBEXstdItemX 6 2" xfId="62830" xr:uid="{A8ED37B7-F92E-4375-9515-09A20D8B6E63}"/>
    <cellStyle name="SAPBEXstdItemX 7" xfId="3853" xr:uid="{EF726593-9AEE-4A68-9D0E-C31A477728E3}"/>
    <cellStyle name="SAPBEXstdItemX 7 2" xfId="62831" xr:uid="{42EC2683-AB3E-40B7-A32F-C152E4D6D73E}"/>
    <cellStyle name="SAPBEXstdItemX 8" xfId="3854" xr:uid="{4BDE5BD9-E127-4FA2-B41E-C54676C92930}"/>
    <cellStyle name="SAPBEXstdItemX 8 2" xfId="62832" xr:uid="{B0E62CAA-D951-4AF1-B04F-1C8F9646DE0F}"/>
    <cellStyle name="SAPBEXstdItemX 9" xfId="3855" xr:uid="{794B710C-8D1A-43AB-B734-8C96D67DCFEC}"/>
    <cellStyle name="SAPBEXstdItemX_2010 Return to Provision" xfId="62833" xr:uid="{7E768F4F-93C2-411A-BE19-F01A171CA7AD}"/>
    <cellStyle name="SAPBEXtitle" xfId="3856" xr:uid="{C78C7D09-EBE9-41A3-B9FB-5A71588CF43C}"/>
    <cellStyle name="SAPBEXtitle 10" xfId="62834" xr:uid="{D09CBE62-8FB3-49C3-9A52-E87427FAACE4}"/>
    <cellStyle name="SAPBEXtitle 11" xfId="62835" xr:uid="{BCD8401F-C32B-4913-BA5D-51837E2C11FB}"/>
    <cellStyle name="SAPBEXtitle 11 2" xfId="62836" xr:uid="{79AEAA6B-5CFD-41E9-BA22-427141756996}"/>
    <cellStyle name="SAPBEXtitle 12" xfId="62837" xr:uid="{3B80AB5E-BA30-429A-BF78-3F5D2D731048}"/>
    <cellStyle name="SAPBEXtitle 12 2" xfId="62838" xr:uid="{4885B65E-DBA3-41B8-9F70-7FBEBC1248C9}"/>
    <cellStyle name="SAPBEXtitle 2" xfId="3857" xr:uid="{BF42CBF6-A780-43F8-8338-5D7595ECEFC4}"/>
    <cellStyle name="SAPBEXtitle 2 2" xfId="3858" xr:uid="{B28FF00D-3820-40D9-9BEC-B25D87C65F9B}"/>
    <cellStyle name="SAPBEXtitle 3" xfId="3859" xr:uid="{8A405B4A-7A34-42BA-93C7-5D95F3E4AD87}"/>
    <cellStyle name="SAPBEXtitle 3 2" xfId="62839" xr:uid="{D8BF53A2-7A84-40B6-A5EE-A876C837CD2F}"/>
    <cellStyle name="SAPBEXtitle 4" xfId="3860" xr:uid="{E33F5EC0-4130-426C-84FA-952E7A351A90}"/>
    <cellStyle name="SAPBEXtitle 4 2" xfId="3861" xr:uid="{10F9252C-4DA1-4300-B540-41A9A33B4D7D}"/>
    <cellStyle name="SAPBEXtitle 5" xfId="3862" xr:uid="{589142EE-12EC-4E39-9D64-60A33A63CFD2}"/>
    <cellStyle name="SAPBEXtitle 5 2" xfId="62840" xr:uid="{E58B7FBD-928E-40F2-9AC7-949123684C06}"/>
    <cellStyle name="SAPBEXtitle 6" xfId="3863" xr:uid="{FC3F067A-4C18-4834-9973-5A909370AB02}"/>
    <cellStyle name="SAPBEXtitle 6 2" xfId="62841" xr:uid="{C8CC052A-46B5-4D3A-AF36-FBA6FA78E75F}"/>
    <cellStyle name="SAPBEXtitle 7" xfId="3864" xr:uid="{C71C6776-81BE-43E9-90B1-EA4CDAC20765}"/>
    <cellStyle name="SAPBEXtitle 7 2" xfId="62842" xr:uid="{92ED3377-4811-428E-B4A0-A4CAF5F5B3F7}"/>
    <cellStyle name="SAPBEXtitle 8" xfId="3865" xr:uid="{59F16CC9-6BD4-4F3F-8B33-5D71127579D5}"/>
    <cellStyle name="SAPBEXtitle 8 2" xfId="62843" xr:uid="{C3F4B5E1-5A91-4B07-A700-7DC6EA9A8F35}"/>
    <cellStyle name="SAPBEXtitle 9" xfId="3866" xr:uid="{DEF6E414-7E19-486B-96EE-BF37FDF7C0E3}"/>
    <cellStyle name="SAPBEXtitle 9 2" xfId="62844" xr:uid="{259F000E-3ECD-4A3F-AF9C-D884D473241F}"/>
    <cellStyle name="SAPBEXtitle_2010 Return to Provision" xfId="62845" xr:uid="{EF29DD3A-1FC1-42A1-831B-DE72D42E1BEA}"/>
    <cellStyle name="SAPBEXunassignedItem" xfId="3867" xr:uid="{F21BCF6C-49D6-48A3-8B43-CFBF1AA449CC}"/>
    <cellStyle name="SAPBEXunassignedItem 2" xfId="3868" xr:uid="{671E74E3-624D-421A-B7CB-3A761A8C8D41}"/>
    <cellStyle name="SAPBEXunassignedItem 2 2" xfId="62846" xr:uid="{E8FDADF8-9039-40A8-B1FD-A3F939AAEDE9}"/>
    <cellStyle name="SAPBEXunassignedItem 3" xfId="62847" xr:uid="{839BF6B0-2DBF-4C07-87C0-B2D97C631B5D}"/>
    <cellStyle name="SAPBEXunassignedItem 4" xfId="62848" xr:uid="{24725CC3-7E91-4324-91AD-DBF868688398}"/>
    <cellStyle name="SAPBEXundefined" xfId="3869" xr:uid="{6942A4DB-2F7B-4FA7-994B-ACF1721C1345}"/>
    <cellStyle name="SAPBEXundefined 10" xfId="3870" xr:uid="{34AB6374-6725-4D6E-B56E-A4FB287CF83B}"/>
    <cellStyle name="SAPBEXundefined 10 2" xfId="62849" xr:uid="{B0FB12C4-9C64-40E4-9E3F-F314719C60CB}"/>
    <cellStyle name="SAPBEXundefined 11" xfId="62850" xr:uid="{7A2230EC-57D5-4A45-81E3-9CE85F6A0556}"/>
    <cellStyle name="SAPBEXundefined 11 2" xfId="62851" xr:uid="{F0D07C6D-1B65-43D4-A9B8-A922A9941E00}"/>
    <cellStyle name="SAPBEXundefined 12" xfId="62852" xr:uid="{7BF34038-34D7-4313-98A5-E35B6D825AEE}"/>
    <cellStyle name="SAPBEXundefined 2" xfId="3871" xr:uid="{51E316DC-3908-48B2-A1EC-601946C59BA4}"/>
    <cellStyle name="SAPBEXundefined 2 2" xfId="3872" xr:uid="{49BB45A1-97F6-44BD-8857-B760C19641D2}"/>
    <cellStyle name="SAPBEXundefined 2 3" xfId="3873" xr:uid="{3756DFB4-38BB-4560-95D4-542F679987C2}"/>
    <cellStyle name="SAPBEXundefined 3" xfId="3874" xr:uid="{93ED2AA3-8CFB-4366-8F7D-1571AE42B851}"/>
    <cellStyle name="SAPBEXundefined 3 2" xfId="62853" xr:uid="{762E1843-2A8F-4002-A1DD-32DCE90212A3}"/>
    <cellStyle name="SAPBEXundefined 4" xfId="3875" xr:uid="{FC8E05ED-09D8-4AC7-9250-6B33FDF8742A}"/>
    <cellStyle name="SAPBEXundefined 4 2" xfId="62854" xr:uid="{16E5212E-DB4C-4DA9-A66C-16D09816FEA1}"/>
    <cellStyle name="SAPBEXundefined 5" xfId="3876" xr:uid="{436FA4D3-811F-4BD2-AA30-9B76AEFDE975}"/>
    <cellStyle name="SAPBEXundefined 5 2" xfId="62855" xr:uid="{CAE71346-B936-4442-BA4A-5A54EE0A5EF3}"/>
    <cellStyle name="SAPBEXundefined 6" xfId="3877" xr:uid="{EE50A8D9-7C2F-4659-9EA4-FA72C770A1D5}"/>
    <cellStyle name="SAPBEXundefined 6 2" xfId="62856" xr:uid="{67D16DC2-8B1E-4AFA-AFA6-2F163031BED7}"/>
    <cellStyle name="SAPBEXundefined 7" xfId="3878" xr:uid="{2016F3B1-5089-4CEE-A32B-AF8E1905473D}"/>
    <cellStyle name="SAPBEXundefined 7 2" xfId="62857" xr:uid="{66BA7306-9E82-43B6-B710-6993B8886B95}"/>
    <cellStyle name="SAPBEXundefined 8" xfId="3879" xr:uid="{087C36B5-544B-454A-B08B-2B4BDC3961D0}"/>
    <cellStyle name="SAPBEXundefined 8 2" xfId="62858" xr:uid="{73B18553-5260-4064-A135-D703ACE440E2}"/>
    <cellStyle name="SAPBEXundefined 9" xfId="3880" xr:uid="{BF77F50D-B7D9-4011-AD38-B3FDA6AAB161}"/>
    <cellStyle name="SAPBEXundefined_2010 Return to Provision" xfId="62859" xr:uid="{8154BFE8-427C-4D87-8864-BE37A63F07C0}"/>
    <cellStyle name="SAPBorder" xfId="3881" xr:uid="{0E2C068C-5B23-4BB8-AE01-DEC4ACD2CD3F}"/>
    <cellStyle name="SAPDataCell" xfId="3882" xr:uid="{EB482925-897E-4A24-957F-E7FA54E00607}"/>
    <cellStyle name="SAPDataTotalCell" xfId="3883" xr:uid="{6A48B898-5B52-46B2-B5B7-6E7784567FAE}"/>
    <cellStyle name="SAPDimensionCell" xfId="3884" xr:uid="{956A8943-54F5-4F7E-926B-884C8439C2C2}"/>
    <cellStyle name="SAPEditableDataCell" xfId="3885" xr:uid="{3525112B-17C8-494D-9AC3-0FB2624B350C}"/>
    <cellStyle name="SAPEditableDataTotalCell" xfId="3886" xr:uid="{90AEFC57-D495-4CBC-8C5D-4F39B106D009}"/>
    <cellStyle name="SAPEmphasized" xfId="3887" xr:uid="{E50D4B5B-AF39-4184-83E8-5A396A0E99CC}"/>
    <cellStyle name="SAPEmphasizedTotal" xfId="3888" xr:uid="{9D317162-4A99-4F38-A829-CE485A7676DA}"/>
    <cellStyle name="SAPExceptionLevel1" xfId="3889" xr:uid="{3E3993EC-5CCD-4073-BB5F-ADF97E337CFA}"/>
    <cellStyle name="SAPExceptionLevel2" xfId="3890" xr:uid="{48368075-6E3A-4CDF-8D57-653667799CF3}"/>
    <cellStyle name="SAPExceptionLevel3" xfId="3891" xr:uid="{90E34E71-AC6A-466E-B9D3-93723733E9D5}"/>
    <cellStyle name="SAPExceptionLevel4" xfId="3892" xr:uid="{CF1CD393-7CA1-4F84-A6B4-E75C1B619DAB}"/>
    <cellStyle name="SAPExceptionLevel5" xfId="3893" xr:uid="{651E2459-32E8-494A-AB51-71F3008917BD}"/>
    <cellStyle name="SAPExceptionLevel6" xfId="3894" xr:uid="{D706E081-C5B1-4EB2-9110-298891D71904}"/>
    <cellStyle name="SAPExceptionLevel7" xfId="3895" xr:uid="{B70513F5-BC6A-4DAA-A8C1-5FE10FBC97EB}"/>
    <cellStyle name="SAPExceptionLevel8" xfId="3896" xr:uid="{051843F4-9FBA-4CD9-AAD1-BB7FB1A1D7EB}"/>
    <cellStyle name="SAPExceptionLevel9" xfId="3897" xr:uid="{38A52740-61D9-434C-ACD0-8314E129BCD4}"/>
    <cellStyle name="SAPHierarchyCell0" xfId="3898" xr:uid="{70956769-63C9-42D4-9985-4BD3C0A8E1A3}"/>
    <cellStyle name="SAPHierarchyCell1" xfId="3899" xr:uid="{AD7D0A12-9307-437E-95E1-B9B5E565CDAC}"/>
    <cellStyle name="SAPHierarchyCell2" xfId="3900" xr:uid="{71FA92F1-0BB2-4C18-B87F-5FFAB75C3263}"/>
    <cellStyle name="SAPHierarchyCell3" xfId="3901" xr:uid="{AEAD6E44-4B92-4BCE-B8DE-C71E9378DB68}"/>
    <cellStyle name="SAPHierarchyCell4" xfId="3902" xr:uid="{482F4AD9-1FA6-4263-8D8C-2A649A6FFDA7}"/>
    <cellStyle name="SAPLockedDataCell" xfId="3903" xr:uid="{FE3A98BB-118A-471A-A6B1-E383136BB867}"/>
    <cellStyle name="SAPLockedDataTotalCell" xfId="3904" xr:uid="{75E2E433-9347-41E3-B49D-FCBD18C3FDDB}"/>
    <cellStyle name="SAPMemberCell" xfId="3905" xr:uid="{50918816-F6BE-4C09-B514-D6DA694E4889}"/>
    <cellStyle name="SAPMemberTotalCell" xfId="3906" xr:uid="{C016CCD5-4BA4-45AC-927B-85495D2AF4EE}"/>
    <cellStyle name="SAPReadonlyDataCell" xfId="3907" xr:uid="{28BD9C2F-1CCE-4505-957D-8ECC3656F20A}"/>
    <cellStyle name="SAPReadonlyDataTotalCell" xfId="3908" xr:uid="{DC69763D-3DA3-4E70-A8E8-A0B394E8B68A}"/>
    <cellStyle name="Section Heading-Large" xfId="3909" xr:uid="{E13B1655-263E-479C-BB81-CBA294421548}"/>
    <cellStyle name="Section Heading-Small" xfId="3910" xr:uid="{53BA8531-5237-4B97-9FA1-D76A528C74DD}"/>
    <cellStyle name="SEM-BPS-data" xfId="3911" xr:uid="{82CA859A-9938-4E80-8873-B9301B3BE0FD}"/>
    <cellStyle name="SEM-BPS-head" xfId="3912" xr:uid="{25C7B9CE-20DE-48E3-A6B1-41724591F39A}"/>
    <cellStyle name="SEM-BPS-headdata" xfId="3913" xr:uid="{D9DCABC6-18CA-4257-A136-9564302E81A1}"/>
    <cellStyle name="SEM-BPS-headkey" xfId="3914" xr:uid="{99F94C81-886B-40BC-91C4-5C43BA7C74FD}"/>
    <cellStyle name="SEM-BPS-input-on" xfId="3915" xr:uid="{F652E20B-B087-4746-97FF-7F69E56330A7}"/>
    <cellStyle name="SEM-BPS-key" xfId="3916" xr:uid="{4D6E1E35-E0CF-42D5-9AE2-AC86612E9628}"/>
    <cellStyle name="SEM-BPS-sub1" xfId="62860" xr:uid="{AD279417-8509-4D42-B3E2-08FFF92A25B4}"/>
    <cellStyle name="SEM-BPS-sub2" xfId="62861" xr:uid="{2E137F86-5FEB-469D-81C9-EC3303D9654A}"/>
    <cellStyle name="SEM-BPS-total" xfId="62862" xr:uid="{DA4AAE6B-A643-4691-B8A3-6E047D7346E4}"/>
    <cellStyle name="Shade Black" xfId="62863" xr:uid="{A6178C0E-0393-4A6D-910C-7DFA98342428}"/>
    <cellStyle name="Shaded" xfId="62864" xr:uid="{BD07B240-2846-493A-9BCF-215455451302}"/>
    <cellStyle name="Shading" xfId="62865" xr:uid="{C5265579-155C-4E7C-BD6C-7B91DE6705D4}"/>
    <cellStyle name="Share Price_inputs" xfId="62866" xr:uid="{C240401B-ED1B-41BC-9552-6783A9FA5753}"/>
    <cellStyle name="Sheet Title" xfId="3917" xr:uid="{EBB5BDE2-AF3D-427D-99AB-2AAD6064302B}"/>
    <cellStyle name="Sheet Title 2" xfId="62867" xr:uid="{52352061-78B3-42A4-B114-95F1516BB993}"/>
    <cellStyle name="Sheet Title 3" xfId="62868" xr:uid="{AF9BA776-0851-421B-A8C0-67C8CCEDD8E8}"/>
    <cellStyle name="ShOut" xfId="62869" xr:uid="{B5655840-9B90-45C6-A6FF-DE85FA179DB3}"/>
    <cellStyle name="SMALL HEADINGS" xfId="62870" xr:uid="{541ED29C-791C-42D7-B6D2-C3F6623DB38A}"/>
    <cellStyle name="SPOl" xfId="62871" xr:uid="{AB5A73FC-2CE9-4335-A6C1-01939ED81CB9}"/>
    <cellStyle name="Standaard_laroux" xfId="62872" xr:uid="{69197DED-7CAB-4689-AE13-A46A160B580C}"/>
    <cellStyle name="Standard 2" xfId="62873" xr:uid="{F01D91C0-DC12-4528-94D8-567C30BE834D}"/>
    <cellStyle name="Standard 2 2" xfId="62874" xr:uid="{73DD291F-995C-437A-904D-3221D24134D5}"/>
    <cellStyle name="Standard 2 3" xfId="62875" xr:uid="{29BAF71C-907A-4D5B-95A0-C5FD3AD656D8}"/>
    <cellStyle name="Standard_Anpassen der Amortisation" xfId="62876" xr:uid="{03E269C4-9BF0-4AB1-B73B-48DBA9B1A485}"/>
    <cellStyle name="STYL1 - Style1" xfId="62877" xr:uid="{A88D5818-461E-4ACD-BA74-80053BAEE75E}"/>
    <cellStyle name="Style 1" xfId="3918" xr:uid="{86FCA62A-FE6C-4DB0-96FC-4961A96260D0}"/>
    <cellStyle name="Style 1 2" xfId="3919" xr:uid="{04A1F96F-5D03-42C6-BBC4-8EDB84D07758}"/>
    <cellStyle name="Style 1 2 2" xfId="3920" xr:uid="{3B9ADE77-B49D-4260-9C23-657C393076DB}"/>
    <cellStyle name="Style 1 2 2 2" xfId="62878" xr:uid="{01C6E4B9-CDCF-4F46-89C6-8F9169A5BA1F}"/>
    <cellStyle name="Style 1 3" xfId="3921" xr:uid="{7CDB09B9-286D-4E1F-96F5-1EB1AC387A4F}"/>
    <cellStyle name="Style 1 3 2" xfId="62879" xr:uid="{1CC13615-B584-452A-A7BF-C314EFABC672}"/>
    <cellStyle name="Style 1 4" xfId="3922" xr:uid="{634F3EAD-94FF-4A12-BBCA-2D8FF71E8490}"/>
    <cellStyle name="Style 1 4 2" xfId="62880" xr:uid="{D0636EC9-40B7-4ACB-9538-44389892874C}"/>
    <cellStyle name="Style 1 4 3" xfId="62881" xr:uid="{78484386-2C25-4FCD-9D33-CC40C7B1E883}"/>
    <cellStyle name="Style 1 5" xfId="62882" xr:uid="{226051A1-AEFA-426D-82AE-E5D1B8F09BA7}"/>
    <cellStyle name="Style 1 6" xfId="62883" xr:uid="{CCE86DEF-2A4B-4365-A83F-D6C6CEB5AE46}"/>
    <cellStyle name="Style 1_Capex Changes 2-6-13 from PGD" xfId="62884" xr:uid="{16A70C33-829D-4CB5-AE99-2E189B7F9C95}"/>
    <cellStyle name="Style 10" xfId="62885" xr:uid="{8B0F9AA7-987C-486E-B1E9-4F7C89FCA5C2}"/>
    <cellStyle name="Style 11" xfId="62886" xr:uid="{E960E859-A310-45D0-B3BF-509D45749D1B}"/>
    <cellStyle name="Style 12" xfId="62887" xr:uid="{86D5E403-FBC4-4BAE-A46E-00640A2C5136}"/>
    <cellStyle name="Style 13" xfId="62888" xr:uid="{41FFB855-437B-4679-AF1F-BFD00C90B0BC}"/>
    <cellStyle name="Style 14" xfId="62889" xr:uid="{6D495323-EE4D-4A04-A8CB-2617E75A5BF5}"/>
    <cellStyle name="Style 15" xfId="62890" xr:uid="{05D4FD25-164B-4C16-BFC2-487338D9C0C6}"/>
    <cellStyle name="Style 16" xfId="62891" xr:uid="{AF2D436B-BA99-483B-825B-EC3FFAE0F304}"/>
    <cellStyle name="Style 17" xfId="62892" xr:uid="{54D93AA9-F845-45C1-9707-540C854DD156}"/>
    <cellStyle name="Style 18" xfId="62893" xr:uid="{D32D5F6E-5F90-4FD9-9EEA-8042CEC5E5B8}"/>
    <cellStyle name="Style 19" xfId="62894" xr:uid="{E9BC0052-47E6-4D84-ACF9-BCEF93126363}"/>
    <cellStyle name="Style 2" xfId="62895" xr:uid="{745DD2EF-8108-4DD4-B206-917C044906C1}"/>
    <cellStyle name="Style 20" xfId="62896" xr:uid="{5ED59712-0E5C-4C2E-8097-EE88D1BDC97E}"/>
    <cellStyle name="Style 21" xfId="62897" xr:uid="{3F327E58-71B7-479E-83DC-27E7E15D0F77}"/>
    <cellStyle name="Style 22" xfId="62898" xr:uid="{5F9972E5-FB23-4F1A-A516-FE4E7593ABF4}"/>
    <cellStyle name="Style 23" xfId="62899" xr:uid="{4537E046-3065-4853-8041-2813C2A12B51}"/>
    <cellStyle name="Style 24" xfId="62900" xr:uid="{FA872C6B-F458-4105-B11D-96AA01C1CF1F}"/>
    <cellStyle name="Style 25" xfId="62901" xr:uid="{0684485D-9E66-426C-A583-00CDEE96698E}"/>
    <cellStyle name="Style 26" xfId="62902" xr:uid="{4824D479-FB97-4E2B-8257-49DF024638CC}"/>
    <cellStyle name="Style 27" xfId="62903" xr:uid="{9AD864B4-C71F-435A-8CDB-4DB9E11FBF11}"/>
    <cellStyle name="Style 28" xfId="62904" xr:uid="{E6679FCF-C06E-420D-97D7-8EF944BECB21}"/>
    <cellStyle name="Style 29" xfId="62905" xr:uid="{2C4F8DA9-80B0-46AF-AA81-46F861CE8E69}"/>
    <cellStyle name="Style 3" xfId="62906" xr:uid="{38631E7E-B6AB-4903-A0A9-4013E1DF5AAA}"/>
    <cellStyle name="Style 30" xfId="62907" xr:uid="{B6A42E0A-888D-43D7-B21C-2A31ADB7EB65}"/>
    <cellStyle name="Style 31" xfId="62908" xr:uid="{5B06FD46-164A-4D80-8765-D66D639C906A}"/>
    <cellStyle name="Style 32" xfId="62909" xr:uid="{0F34CD27-130F-4CDC-890E-1BF391071396}"/>
    <cellStyle name="Style 33" xfId="62910" xr:uid="{6D96F788-87DE-484A-BB6B-CDA2396BED2E}"/>
    <cellStyle name="Style 34" xfId="62911" xr:uid="{25FCEA33-9EF9-4A3D-8330-14272826B15D}"/>
    <cellStyle name="Style 4" xfId="62912" xr:uid="{C6E93FDB-015D-440C-93E9-0066E6A7A5D4}"/>
    <cellStyle name="Style 5" xfId="62913" xr:uid="{23F6EBA3-B9B7-43F2-8135-D662A0AC1EC9}"/>
    <cellStyle name="Style 6" xfId="62914" xr:uid="{8EEDC547-17D9-4B5A-90B3-D5F7D2E8A9A7}"/>
    <cellStyle name="Style 69" xfId="62915" xr:uid="{1423C47D-E165-4C65-AB3C-630DB0D212FE}"/>
    <cellStyle name="Style 7" xfId="62916" xr:uid="{14DFB218-A8D5-41E3-B38A-62F8908E1247}"/>
    <cellStyle name="Style 8" xfId="62917" xr:uid="{BC206843-EFF0-4CF8-AE1E-8CAABC8EAC8A}"/>
    <cellStyle name="Style 9" xfId="62918" xr:uid="{248E8C11-F3B9-4969-9ECB-15F26DC9EF00}"/>
    <cellStyle name="Style1" xfId="62919" xr:uid="{CEEB5AFA-5797-4E17-9D4E-EA6EAD9452D4}"/>
    <cellStyle name="STYLE1 10" xfId="62920" xr:uid="{43414DDB-EDBF-43A8-B3D2-A748758EFA8B}"/>
    <cellStyle name="Style1 2" xfId="62921" xr:uid="{DA3F9C17-D96F-4ED8-8C37-93CDEFC99B96}"/>
    <cellStyle name="STYLE1 2 10" xfId="62922" xr:uid="{DA25FA2A-318E-4BD3-9D71-377F57C650F2}"/>
    <cellStyle name="Style1 2 2" xfId="62923" xr:uid="{312A333C-6180-4FA5-A973-856F03E76600}"/>
    <cellStyle name="STYLE1 2 2 2" xfId="62924" xr:uid="{EF397D56-2875-43BA-A0A7-58A9667EE274}"/>
    <cellStyle name="STYLE1 2 3" xfId="62925" xr:uid="{393DA5B9-AF1F-4707-9EDC-D5F3C156E369}"/>
    <cellStyle name="STYLE1 2 4" xfId="62926" xr:uid="{F61B8FBB-AAD1-4B0F-8C52-2292159A77EF}"/>
    <cellStyle name="STYLE1 2 5" xfId="62927" xr:uid="{5438D581-DA87-480C-8C74-808E9443CEE3}"/>
    <cellStyle name="STYLE1 2 6" xfId="62928" xr:uid="{614D3333-A06F-45B0-ACA9-FD5410F50ED2}"/>
    <cellStyle name="STYLE1 2 7" xfId="62929" xr:uid="{A709066F-F11C-4E7C-8E53-A4F7BED44064}"/>
    <cellStyle name="STYLE1 2 8" xfId="62930" xr:uid="{3D955B27-2E21-4BAE-B80C-C5BCF203FB80}"/>
    <cellStyle name="STYLE1 2 9" xfId="62931" xr:uid="{29AA67B4-7069-4133-9078-7237900C65CF}"/>
    <cellStyle name="Style1 3" xfId="62932" xr:uid="{AD2A9BBC-2813-4B41-B993-DCACF0170709}"/>
    <cellStyle name="STYLE1 3 2" xfId="62933" xr:uid="{7111EA50-CD38-420A-8462-2409B8943927}"/>
    <cellStyle name="Style1 4" xfId="62934" xr:uid="{95B86A38-552D-4F6F-A87E-384A0C77EEDC}"/>
    <cellStyle name="Style1 4 2" xfId="62935" xr:uid="{1475FDCB-5858-49D6-B84F-71CC0C1EE29E}"/>
    <cellStyle name="Style1 4 3" xfId="62936" xr:uid="{D7698D71-F46C-444C-B7BB-5B0851976E8D}"/>
    <cellStyle name="STYLE1 5" xfId="62937" xr:uid="{DE7B54A9-4110-470C-B5F1-12DF27EF4917}"/>
    <cellStyle name="STYLE1 6" xfId="62938" xr:uid="{DF68812F-4651-45B8-851C-B86C53D88D48}"/>
    <cellStyle name="STYLE1 7" xfId="62939" xr:uid="{965A01E8-AA5A-4EAF-90E0-BB156EE36337}"/>
    <cellStyle name="STYLE1 8" xfId="62940" xr:uid="{305F0C0E-5905-4E7B-9B5C-A0CB3B0B25E1}"/>
    <cellStyle name="STYLE1 9" xfId="62941" xr:uid="{5E90C46E-E55C-418C-B5E1-EC95AE000E4D}"/>
    <cellStyle name="STYLE2" xfId="62942" xr:uid="{07E720E1-C001-4D76-B615-318799734FBF}"/>
    <cellStyle name="STYLE2 2" xfId="62943" xr:uid="{9E3FD464-CC2C-4424-AD3F-7A2B181721A0}"/>
    <cellStyle name="STYLE2 2 2" xfId="62944" xr:uid="{51421699-2FB7-4667-96F6-710AC681C00A}"/>
    <cellStyle name="STYLE2 2 2 2" xfId="62945" xr:uid="{CF2F63F2-9A17-4486-8402-001ABF38126C}"/>
    <cellStyle name="STYLE2 2 2 2 2" xfId="62946" xr:uid="{D4F4E5D9-E745-45A1-8E08-C67D709B8B35}"/>
    <cellStyle name="STYLE2 2 2 2 3" xfId="62947" xr:uid="{A507BBD1-A434-4E2B-B371-A904FC0C0301}"/>
    <cellStyle name="STYLE2 2 2 3" xfId="62948" xr:uid="{7611E2AD-04CC-48FA-A19F-983A282266D7}"/>
    <cellStyle name="STYLE2 2 2 3 2" xfId="62949" xr:uid="{7FEC9D67-AAC4-40CB-B446-50922F034BB9}"/>
    <cellStyle name="STYLE2 2 2 3 3" xfId="62950" xr:uid="{004AA15F-0A5D-485B-9650-CB8333CB8CE8}"/>
    <cellStyle name="STYLE2 2 2 4" xfId="62951" xr:uid="{05E3DBE0-3F4F-402D-B610-BB35AD4E3465}"/>
    <cellStyle name="STYLE2 2 2 4 2" xfId="62952" xr:uid="{CAA6418C-197C-49FB-A7CF-8F97CD61DE10}"/>
    <cellStyle name="STYLE2 2 2 4 3" xfId="62953" xr:uid="{92DE37A6-3A36-4882-AC46-C90EF6BFBFC7}"/>
    <cellStyle name="STYLE2 2 2 5" xfId="62954" xr:uid="{CA03656E-E683-425E-AEE3-FB87E21116AE}"/>
    <cellStyle name="STYLE2 2 2 5 2" xfId="62955" xr:uid="{A1733A99-699B-4EF9-A3A4-88BD8534F962}"/>
    <cellStyle name="STYLE2 2 2 5 3" xfId="62956" xr:uid="{38B7AF2B-FD3D-4543-80F1-3104D9590438}"/>
    <cellStyle name="STYLE2 2 2 6" xfId="62957" xr:uid="{8D9E7D59-79EB-4989-8F70-3088735F0064}"/>
    <cellStyle name="STYLE2 2 2 7" xfId="62958" xr:uid="{DEC48576-EDA7-48E8-9117-B8FF8E884506}"/>
    <cellStyle name="STYLE2 2 3" xfId="62959" xr:uid="{E7EC2490-A566-4044-BB71-68E13C83537A}"/>
    <cellStyle name="STYLE2 2 3 2" xfId="62960" xr:uid="{4C59F8CE-51EF-4DAB-B0D1-0EBC7C0B31ED}"/>
    <cellStyle name="STYLE2 2 3 3" xfId="62961" xr:uid="{091B6CC0-6E28-4102-9F0D-10992B57C581}"/>
    <cellStyle name="STYLE2 2 4" xfId="62962" xr:uid="{4F9C4DF1-FDE4-477E-9FDE-9D243619EF41}"/>
    <cellStyle name="STYLE2 2 4 2" xfId="62963" xr:uid="{87442DD4-1323-48C3-8AAA-F07DE4B445BD}"/>
    <cellStyle name="STYLE2 2 4 3" xfId="62964" xr:uid="{5C5ACF17-0FEE-46DC-868D-7560FA1807B7}"/>
    <cellStyle name="STYLE2 2 5" xfId="62965" xr:uid="{D78F2720-B4DC-40CB-ABA3-3E24D4D93435}"/>
    <cellStyle name="STYLE2 2 5 2" xfId="62966" xr:uid="{8BB6C1A9-6B3B-4E75-A336-BF0192A5935A}"/>
    <cellStyle name="STYLE2 2 5 3" xfId="62967" xr:uid="{7E0D5438-9F51-4BB7-9D45-B093EF16D011}"/>
    <cellStyle name="STYLE2 2 6" xfId="62968" xr:uid="{F02BB1E9-AD14-4D09-A057-1C88E527AED8}"/>
    <cellStyle name="STYLE2 2 7" xfId="62969" xr:uid="{D3640BFC-E509-4B20-80E2-FC3650FAF2A4}"/>
    <cellStyle name="STYLE2 3" xfId="62970" xr:uid="{42C0B0F3-67B0-4A40-8322-FB12D99ED54F}"/>
    <cellStyle name="STYLE2 3 2" xfId="62971" xr:uid="{31BF6E1E-F805-4608-85F6-CE18139DF7CA}"/>
    <cellStyle name="STYLE2 3 3" xfId="62972" xr:uid="{5D196027-D7B0-4906-8813-688F38A40B4E}"/>
    <cellStyle name="STYLE2 4" xfId="62973" xr:uid="{01D648B2-CA30-4EBF-AEFD-C003DE40BEF7}"/>
    <cellStyle name="STYLE2 4 2" xfId="62974" xr:uid="{7BEB1AB4-A5DE-4AA2-A5FC-305433788D66}"/>
    <cellStyle name="STYLE2 4 3" xfId="62975" xr:uid="{FF6BAAFE-2DDB-42C9-94AB-58588019E84D}"/>
    <cellStyle name="STYLE2 5" xfId="62976" xr:uid="{F276EB9C-975B-4EAE-B30A-63633AECBF3B}"/>
    <cellStyle name="STYLE2 5 2" xfId="62977" xr:uid="{28F90385-DCFC-4E8E-80AA-8EBFC032FFAE}"/>
    <cellStyle name="STYLE2 5 3" xfId="62978" xr:uid="{4AB78A8D-F6E0-414F-9206-EBBB9C480602}"/>
    <cellStyle name="STYLE2 6" xfId="62979" xr:uid="{38FBA73D-8371-485F-8383-37029AC3BBFA}"/>
    <cellStyle name="STYLE2 6 2" xfId="62980" xr:uid="{8D0F97E2-62BC-4ED8-A802-E22CD13CD152}"/>
    <cellStyle name="STYLE2 6 3" xfId="62981" xr:uid="{B47E975C-3A66-40E1-84D7-1874B85E12D2}"/>
    <cellStyle name="STYLE2 7" xfId="62982" xr:uid="{75C2E495-D6EA-404F-B9C6-C5BFAF3E0543}"/>
    <cellStyle name="STYLE2 7 2" xfId="62983" xr:uid="{7EC10A3B-3251-4927-ACAE-FE271D00F46D}"/>
    <cellStyle name="STYLE2 7 3" xfId="62984" xr:uid="{D110DF85-1394-46A8-BEC3-BB735BAF742E}"/>
    <cellStyle name="STYLE2 8" xfId="62985" xr:uid="{F4D6538C-47FC-4628-994A-3CBF2FB44D4B}"/>
    <cellStyle name="STYLE2 9" xfId="62986" xr:uid="{9301D46F-1DB2-4857-9638-7C6C6BBAA9D7}"/>
    <cellStyle name="STYLE2_FS CONS BS 2-8-06" xfId="62987" xr:uid="{1214BFF2-48A8-4A5A-A755-998D68FA4198}"/>
    <cellStyle name="STYLE3" xfId="62988" xr:uid="{D8E89DBC-5670-4831-9C46-F569CE4AEE04}"/>
    <cellStyle name="STYLE3 2" xfId="62989" xr:uid="{BA194A0E-E0FD-4C45-8376-EAFDC35B17A5}"/>
    <cellStyle name="STYLE3 2 2" xfId="62990" xr:uid="{5A826524-4A77-443B-814A-232F073350FF}"/>
    <cellStyle name="STYLE3 2 2 2" xfId="62991" xr:uid="{626E8DA0-68E1-45EE-B97F-16E5E5E9DA21}"/>
    <cellStyle name="STYLE3 2 2 2 2" xfId="62992" xr:uid="{E223957A-C780-4F19-ABC6-E69191165649}"/>
    <cellStyle name="STYLE3 2 2 2 3" xfId="62993" xr:uid="{AA4A4A73-341E-4273-8668-108C5633E597}"/>
    <cellStyle name="STYLE3 2 2 3" xfId="62994" xr:uid="{24AA9151-59B0-4568-B6E8-750AFC38683F}"/>
    <cellStyle name="STYLE3 2 2 3 2" xfId="62995" xr:uid="{9F68DF49-D4F3-4A89-80F6-F5F828C53871}"/>
    <cellStyle name="STYLE3 2 2 3 3" xfId="62996" xr:uid="{79C166B5-2E0B-4B70-A23A-5AE78CDF4CCB}"/>
    <cellStyle name="STYLE3 2 2 4" xfId="62997" xr:uid="{4C5965FC-FA49-4149-8E7B-3E510DD042FB}"/>
    <cellStyle name="STYLE3 2 2 4 2" xfId="62998" xr:uid="{74CB7809-716B-4935-BE45-4A1EDD94EF40}"/>
    <cellStyle name="STYLE3 2 2 4 3" xfId="62999" xr:uid="{3D20A368-9795-4AAA-B0E1-178493205E0B}"/>
    <cellStyle name="STYLE3 2 2 5" xfId="63000" xr:uid="{6FD3A1D5-8667-4C94-8C25-5BDCB9D39A7F}"/>
    <cellStyle name="STYLE3 2 2 5 2" xfId="63001" xr:uid="{40C63F2C-6AC4-4A5A-82DE-5DD52128EB32}"/>
    <cellStyle name="STYLE3 2 2 5 3" xfId="63002" xr:uid="{D78611D9-ED7F-44CD-9A53-51A07D15D881}"/>
    <cellStyle name="STYLE3 2 2 6" xfId="63003" xr:uid="{DEBC2BDF-FAC2-465C-8038-41D8715B1548}"/>
    <cellStyle name="STYLE3 2 2 7" xfId="63004" xr:uid="{7552DE38-5C92-4211-8C5F-77BE4442200C}"/>
    <cellStyle name="STYLE3 2 3" xfId="63005" xr:uid="{9D6B0127-8A3C-4143-BB08-15628DF3A1C8}"/>
    <cellStyle name="STYLE3 2 3 2" xfId="63006" xr:uid="{30185334-748C-423F-9286-3964A7DE0F3F}"/>
    <cellStyle name="STYLE3 2 3 3" xfId="63007" xr:uid="{670BE495-887D-485E-8CF6-F2556C77EA0A}"/>
    <cellStyle name="STYLE3 2 4" xfId="63008" xr:uid="{E4AD310C-791A-4BA2-AFE0-0A6E7A689440}"/>
    <cellStyle name="STYLE3 2 4 2" xfId="63009" xr:uid="{D2333841-C891-445F-B2CD-4E8B23B77757}"/>
    <cellStyle name="STYLE3 2 4 3" xfId="63010" xr:uid="{7B2ADE44-67CB-443A-9A9C-184A0FA47C54}"/>
    <cellStyle name="STYLE3 2 5" xfId="63011" xr:uid="{E2A92578-4909-4CB3-8461-2DAF2DC0E0E7}"/>
    <cellStyle name="STYLE3 2 5 2" xfId="63012" xr:uid="{1E84DDA0-728E-43F4-A928-4FB41C31664D}"/>
    <cellStyle name="STYLE3 2 5 3" xfId="63013" xr:uid="{92FAB039-98E5-4EF8-B3F0-3A276A1A8457}"/>
    <cellStyle name="STYLE3 2 6" xfId="63014" xr:uid="{C7D89B04-0DBB-4369-AED5-27B2ADA8536D}"/>
    <cellStyle name="STYLE3 2 7" xfId="63015" xr:uid="{13B320DC-22A7-4F47-8283-2E8598DB1258}"/>
    <cellStyle name="STYLE3 3" xfId="63016" xr:uid="{858DB155-5668-445B-BE06-01131243A8A0}"/>
    <cellStyle name="STYLE3 3 2" xfId="63017" xr:uid="{693CC60A-840E-4DA4-96F1-ABC4BA42E54C}"/>
    <cellStyle name="STYLE3 3 3" xfId="63018" xr:uid="{48A8F5A9-9F3F-4B06-A546-06A1DD9B955C}"/>
    <cellStyle name="STYLE3 4" xfId="63019" xr:uid="{64752FC4-DDDA-4CB2-AB74-B27E17A45F38}"/>
    <cellStyle name="STYLE3 4 2" xfId="63020" xr:uid="{7177A2EB-713F-4C94-B81B-159C4CCCE19E}"/>
    <cellStyle name="STYLE3 4 3" xfId="63021" xr:uid="{E876E7E7-9EC1-4BF8-9EF7-A619C3C52021}"/>
    <cellStyle name="STYLE3 5" xfId="63022" xr:uid="{291E7F25-7849-4ED2-BF65-A4473D100D48}"/>
    <cellStyle name="STYLE3 5 2" xfId="63023" xr:uid="{36AEFB83-53DA-4992-A0DC-069323C5F893}"/>
    <cellStyle name="STYLE3 5 3" xfId="63024" xr:uid="{41AC2109-B3FF-45A2-8CEE-9A8D2D79C72A}"/>
    <cellStyle name="STYLE3 6" xfId="63025" xr:uid="{C1424367-41E5-49BB-A5BC-D4ACBD768E38}"/>
    <cellStyle name="STYLE3 6 2" xfId="63026" xr:uid="{4A463B19-167F-49F7-B1F2-04AD9760C86C}"/>
    <cellStyle name="STYLE3 6 3" xfId="63027" xr:uid="{89003F7C-7AE1-49E7-B0C9-0599CC0D852E}"/>
    <cellStyle name="STYLE3 7" xfId="63028" xr:uid="{6E5150DB-9F08-4BE9-A727-FC5DB165E27A}"/>
    <cellStyle name="STYLE3 7 2" xfId="63029" xr:uid="{074D0300-6B22-4B7A-A089-F91A8850184D}"/>
    <cellStyle name="STYLE3 7 3" xfId="63030" xr:uid="{CE2B1E75-6F62-44A6-B251-8A324D88D3A0}"/>
    <cellStyle name="STYLE3 8" xfId="63031" xr:uid="{57A4D1E9-3D3E-43A3-825C-F2458E336C9D}"/>
    <cellStyle name="STYLE3 9" xfId="63032" xr:uid="{45BB44A1-D27A-42F4-86D2-325611D7200A}"/>
    <cellStyle name="STYLE4" xfId="63033" xr:uid="{0A140118-BCF3-4EB4-9459-097FE5626B97}"/>
    <cellStyle name="STYLE4 2" xfId="63034" xr:uid="{44B54C6B-AFD8-4751-AABF-73C50BB482B8}"/>
    <cellStyle name="STYLE4 2 2" xfId="63035" xr:uid="{876E818E-C1AC-4B16-AE1B-6BFA915E33BD}"/>
    <cellStyle name="STYLE4 2 2 2" xfId="63036" xr:uid="{657528AB-1B25-4242-95E4-D24E222A2F37}"/>
    <cellStyle name="STYLE4 2 2 3" xfId="63037" xr:uid="{2AC9A1E4-8865-4446-B50A-834892AAC8FC}"/>
    <cellStyle name="STYLE4 2 3" xfId="63038" xr:uid="{231CF799-D31A-4615-ABD8-56858371F843}"/>
    <cellStyle name="STYLE4 2 3 2" xfId="63039" xr:uid="{C2011AC8-535B-43E9-9872-D1CC6184B1EB}"/>
    <cellStyle name="STYLE4 2 3 3" xfId="63040" xr:uid="{7D09C68D-B238-45EE-918B-8C8E33A9EFFF}"/>
    <cellStyle name="STYLE4 2 4" xfId="63041" xr:uid="{9BFC5B02-4742-4107-8B76-25DF156BABFF}"/>
    <cellStyle name="STYLE4 2 4 2" xfId="63042" xr:uid="{B87A1989-7068-49B5-8B62-2F65450017FD}"/>
    <cellStyle name="STYLE4 2 4 3" xfId="63043" xr:uid="{101D5285-7134-4EA6-AE42-2E4C7E82D0F5}"/>
    <cellStyle name="STYLE4 2 5" xfId="63044" xr:uid="{6FAF5D63-BB48-446E-8F91-4ED76B80B998}"/>
    <cellStyle name="STYLE4 2 5 2" xfId="63045" xr:uid="{9231E558-052B-4933-A218-C018DA7ACCB5}"/>
    <cellStyle name="STYLE4 2 5 3" xfId="63046" xr:uid="{C370DDFD-4DF9-4465-B156-C9BFE97F489A}"/>
    <cellStyle name="STYLE4 2 6" xfId="63047" xr:uid="{40B85C8A-40BB-4BBE-8D92-3814E0C599F6}"/>
    <cellStyle name="STYLE4 2 6 2" xfId="63048" xr:uid="{47B5931F-D2AE-4ECA-8EA7-EA6AE542CE47}"/>
    <cellStyle name="STYLE4 2 6 3" xfId="63049" xr:uid="{19113299-0E71-4C44-BB63-2BE9915B656E}"/>
    <cellStyle name="STYLE4 2 7" xfId="63050" xr:uid="{E89CC5E9-D673-41C8-A181-8F02DE040C47}"/>
    <cellStyle name="STYLE4 2 8" xfId="63051" xr:uid="{109A8467-9F99-4A24-970B-8D1F8305A891}"/>
    <cellStyle name="STYLE4 3" xfId="63052" xr:uid="{594AFF65-E9C3-406F-9432-CCEA2DB38019}"/>
    <cellStyle name="STYLE4 3 2" xfId="63053" xr:uid="{B0D33FBF-99AF-45CE-9E22-845A398D1967}"/>
    <cellStyle name="STYLE4 3 3" xfId="63054" xr:uid="{3AC49F26-3184-4307-A64E-46E8D6FE3B85}"/>
    <cellStyle name="STYLE4 4" xfId="63055" xr:uid="{163C5941-45C0-4D87-AB01-769A0A655C3D}"/>
    <cellStyle name="STYLE4 4 2" xfId="63056" xr:uid="{0884FC65-8663-4F04-8EDD-9A390A31F311}"/>
    <cellStyle name="STYLE4 4 3" xfId="63057" xr:uid="{2E958A93-8AC1-4E0A-A735-BB0D353FC0F2}"/>
    <cellStyle name="STYLE4 5" xfId="63058" xr:uid="{1CBB1E7A-F72A-4F4D-8616-AC914CEB8CE3}"/>
    <cellStyle name="STYLE4 5 2" xfId="63059" xr:uid="{45ADBF12-3D6D-4739-B0C0-F075AB82039A}"/>
    <cellStyle name="STYLE4 5 3" xfId="63060" xr:uid="{7597BFBC-AD97-4996-921E-C8E9F2D6A927}"/>
    <cellStyle name="STYLE4 6" xfId="63061" xr:uid="{92A5E893-DD23-41D5-9CA1-A41428C73E84}"/>
    <cellStyle name="STYLE4 6 2" xfId="63062" xr:uid="{095FC9FD-C1A5-4D8B-BD92-20D14D26581B}"/>
    <cellStyle name="STYLE4 6 3" xfId="63063" xr:uid="{E4714F03-B5F0-4FF3-9205-1E88B501332C}"/>
    <cellStyle name="STYLE4 7" xfId="63064" xr:uid="{FEDA4A0C-2556-4BB9-86CB-4E651D10E990}"/>
    <cellStyle name="STYLE4 7 2" xfId="63065" xr:uid="{871E8EBE-49A9-457F-9D72-E96391B07195}"/>
    <cellStyle name="STYLE4 7 3" xfId="63066" xr:uid="{551CED42-454B-4EBA-8FEA-CF40687F48A6}"/>
    <cellStyle name="STYLE4 8" xfId="63067" xr:uid="{0EEEE998-E49E-4395-826E-59D7013A1863}"/>
    <cellStyle name="STYLE4 9" xfId="63068" xr:uid="{55124C24-8954-4317-85B7-20663B1C971F}"/>
    <cellStyle name="STYLE5" xfId="63069" xr:uid="{EF7D80AD-13CA-4046-93E3-48E86B929734}"/>
    <cellStyle name="STYLE5 2" xfId="63070" xr:uid="{683C2614-DBD8-4E80-8A56-52EF7F38E806}"/>
    <cellStyle name="STYLE5 2 2" xfId="63071" xr:uid="{A8DD1291-074A-42B8-8A4A-6F56117EDEC1}"/>
    <cellStyle name="STYLE5 2 2 2" xfId="63072" xr:uid="{4C388F20-29BF-4C2D-8CEE-9A3E7BE056AD}"/>
    <cellStyle name="STYLE5 2 2 2 2" xfId="63073" xr:uid="{093640FB-1683-4924-8CA5-741D1325652E}"/>
    <cellStyle name="STYLE5 2 2 2 3" xfId="63074" xr:uid="{AFE7BB0F-9CBE-4381-B6C5-C38952B4A717}"/>
    <cellStyle name="STYLE5 2 2 3" xfId="63075" xr:uid="{9497CA6D-2A7E-41F4-BED0-03310C88BE61}"/>
    <cellStyle name="STYLE5 2 2 3 2" xfId="63076" xr:uid="{84291090-464B-497C-99B7-F42FF43D6AFD}"/>
    <cellStyle name="STYLE5 2 2 3 3" xfId="63077" xr:uid="{80261BDA-F58D-4851-933E-E9ECBA3F3C50}"/>
    <cellStyle name="STYLE5 2 2 4" xfId="63078" xr:uid="{14207040-4AF4-4ADD-97FE-3F574EB9EF0A}"/>
    <cellStyle name="STYLE5 2 2 4 2" xfId="63079" xr:uid="{CA1EEB66-02EF-407C-8E4B-43BA5875B9F4}"/>
    <cellStyle name="STYLE5 2 2 4 3" xfId="63080" xr:uid="{821D5B8C-D28C-4ADB-A71B-3FF19CEDA85B}"/>
    <cellStyle name="STYLE5 2 2 5" xfId="63081" xr:uid="{32097D98-CCB3-4BA3-9888-B1379D0E2B67}"/>
    <cellStyle name="STYLE5 2 2 5 2" xfId="63082" xr:uid="{0AFE5383-347B-47FE-9849-0FE1A4C6AF9A}"/>
    <cellStyle name="STYLE5 2 2 5 3" xfId="63083" xr:uid="{B6D4BB7F-8F12-411F-91ED-327B729A6A2D}"/>
    <cellStyle name="STYLE5 2 2 6" xfId="63084" xr:uid="{AC3D7E7C-83B3-4AD8-B797-01370E7BB7A8}"/>
    <cellStyle name="STYLE5 2 2 7" xfId="63085" xr:uid="{6D4BB8A0-1FE7-41AF-949D-2DDE0EC0EAA6}"/>
    <cellStyle name="STYLE5 2 3" xfId="63086" xr:uid="{30C25C84-39BF-49BB-9701-282D6C8941ED}"/>
    <cellStyle name="STYLE5 2 3 2" xfId="63087" xr:uid="{5434C2AD-467F-4DE5-9AAF-30B0CCD5883F}"/>
    <cellStyle name="STYLE5 2 3 3" xfId="63088" xr:uid="{74383D5D-5163-48AD-BAAD-A6C79F1AAE1B}"/>
    <cellStyle name="STYLE5 2 4" xfId="63089" xr:uid="{5E1EB57B-5985-488A-961F-E942B14D2879}"/>
    <cellStyle name="STYLE5 2 4 2" xfId="63090" xr:uid="{96613D8C-8F4F-4889-A1BF-950D44EDE89A}"/>
    <cellStyle name="STYLE5 2 4 3" xfId="63091" xr:uid="{C43A04EF-59A8-4EEB-B195-38D0C44E8DBA}"/>
    <cellStyle name="STYLE5 2 5" xfId="63092" xr:uid="{38BC2A33-410A-42E9-8F92-CCB7FBB554F0}"/>
    <cellStyle name="STYLE5 2 5 2" xfId="63093" xr:uid="{F5530E32-91BF-4BDA-8231-E5522A232504}"/>
    <cellStyle name="STYLE5 2 5 3" xfId="63094" xr:uid="{487E6BEF-1C5B-475F-9802-9544F1F0454D}"/>
    <cellStyle name="STYLE5 2 6" xfId="63095" xr:uid="{A731AD94-23D9-4686-B845-9253A97C6B53}"/>
    <cellStyle name="STYLE5 2 7" xfId="63096" xr:uid="{249AB2C7-4C51-403E-9C20-EA3AA8090AC6}"/>
    <cellStyle name="STYLE5 3" xfId="63097" xr:uid="{33E81A75-2A00-4643-9A4A-A6F8DF2C9FA3}"/>
    <cellStyle name="STYLE5 3 2" xfId="63098" xr:uid="{C9BBB841-8C51-4023-955E-F59C1624596F}"/>
    <cellStyle name="STYLE5 3 3" xfId="63099" xr:uid="{DB5B6420-5087-4F33-A044-F6B2644DF51B}"/>
    <cellStyle name="STYLE5 4" xfId="63100" xr:uid="{2A068F00-22DA-4B76-91DC-2DA5340770FE}"/>
    <cellStyle name="STYLE5 4 2" xfId="63101" xr:uid="{ADBF8248-928F-4BC0-BAD8-66E3940825AD}"/>
    <cellStyle name="STYLE5 4 3" xfId="63102" xr:uid="{B0A2C46E-7E81-4B24-B617-3523473E50F4}"/>
    <cellStyle name="STYLE5 5" xfId="63103" xr:uid="{7AE6E2CE-E670-40A3-9814-C324674E0AAE}"/>
    <cellStyle name="STYLE5 5 2" xfId="63104" xr:uid="{5D6759DA-94FF-40CD-80E5-DCBED9DF820C}"/>
    <cellStyle name="STYLE5 5 3" xfId="63105" xr:uid="{0C0B6782-68A0-4555-BF4F-034CDD61FB09}"/>
    <cellStyle name="STYLE5 6" xfId="63106" xr:uid="{67A70B01-2964-4FC0-8331-1B19157D8A13}"/>
    <cellStyle name="STYLE5 6 2" xfId="63107" xr:uid="{DE7A4694-7B02-4B09-A8DB-A8DC8D061B2B}"/>
    <cellStyle name="STYLE5 6 3" xfId="63108" xr:uid="{63F4674E-BC03-4819-B39B-3BBBA0A177A7}"/>
    <cellStyle name="STYLE5 7" xfId="63109" xr:uid="{ADC33A0F-E04A-44FE-8969-BFC21B237024}"/>
    <cellStyle name="STYLE5 7 2" xfId="63110" xr:uid="{F7F86944-A996-46AA-9DD5-8C309835B25E}"/>
    <cellStyle name="STYLE5 7 3" xfId="63111" xr:uid="{5DE976D1-58D2-45D2-89B8-BEAFE8B483D3}"/>
    <cellStyle name="STYLE5 8" xfId="63112" xr:uid="{AB6D2904-BAFF-4849-937E-546D56DCA9A4}"/>
    <cellStyle name="STYLE5 9" xfId="63113" xr:uid="{17C294C9-CA4D-4E09-BCB0-4EC91771C97A}"/>
    <cellStyle name="STYLE5_FS CONS IS 2-9-06" xfId="63114" xr:uid="{194A0914-995F-4CDC-B23A-CD3B5BB611FA}"/>
    <cellStyle name="STYLE6" xfId="63115" xr:uid="{EEDC425A-BA82-4B08-BE43-33FFDE62298B}"/>
    <cellStyle name="STYLE6 2" xfId="63116" xr:uid="{5E384F76-ECDE-4EC6-8761-D1AE70FB50BC}"/>
    <cellStyle name="STYLE6 2 2" xfId="63117" xr:uid="{6902EB36-80E4-4963-BB96-599FA9CF62D9}"/>
    <cellStyle name="STYLE6 2 3" xfId="63118" xr:uid="{25B1751C-D4A1-4668-A129-FE28B5191889}"/>
    <cellStyle name="STYLE6 3" xfId="63119" xr:uid="{8F971A9D-5D1F-4524-AC21-F28D832A02C8}"/>
    <cellStyle name="STYLE6 4" xfId="63120" xr:uid="{AA30FBAA-79CA-4435-B5F3-5549C065A824}"/>
    <cellStyle name="STYLE7" xfId="63121" xr:uid="{206A0204-C918-4F7D-8E0B-74AFC5C6F03F}"/>
    <cellStyle name="STYLE7 2" xfId="63122" xr:uid="{31B7D057-7EC0-431B-AC0E-081AE1CB52C4}"/>
    <cellStyle name="STYLE7 3" xfId="63123" xr:uid="{E7627BAE-8BB9-4E40-BC5E-E0832F914A65}"/>
    <cellStyle name="STYLE8" xfId="63124" xr:uid="{0A1E7669-DBA1-4C46-9FAB-8FA515CAC21E}"/>
    <cellStyle name="STYLE8 2" xfId="63125" xr:uid="{599D54D0-6900-43A5-85D1-B18512BA918C}"/>
    <cellStyle name="STYLE8 3" xfId="63126" xr:uid="{72C1691E-DB62-4ED4-AE3D-93DACAA6A53A}"/>
    <cellStyle name="SUB HEADING" xfId="63127" xr:uid="{1B86D7EB-0511-47B5-866F-1E321AF5204E}"/>
    <cellStyle name="Sub Title" xfId="63128" xr:uid="{12EE182E-B92C-47F8-A7D2-B53C178A7191}"/>
    <cellStyle name="Sub Title 2" xfId="63129" xr:uid="{CABDF0BF-DB8C-4E6C-93BB-7BF7603C2136}"/>
    <cellStyle name="Sub Title 3" xfId="63130" xr:uid="{0B91CE54-D4F0-4B7D-996A-9DC30FA31EBA}"/>
    <cellStyle name="SubHeader" xfId="3923" xr:uid="{3460FF29-E174-4EE9-9981-91780904E852}"/>
    <cellStyle name="SubHeader 2" xfId="63131" xr:uid="{D322857F-65B2-4C4E-94C0-B028A091A039}"/>
    <cellStyle name="SubHeader 3" xfId="63132" xr:uid="{2061F8D8-7302-448B-AC4D-389F4F0DEEE9}"/>
    <cellStyle name="Subtotal" xfId="63133" xr:uid="{5D4DACC5-F9C5-4EDA-89CB-6F867747F48C}"/>
    <cellStyle name="SubTotal 2" xfId="63134" xr:uid="{0411FE1C-392E-4B43-9C62-D99F7D8F5AC0}"/>
    <cellStyle name="SubTotal 3" xfId="63135" xr:uid="{86CF32C6-6D28-4216-B154-40A7F20BD2CA}"/>
    <cellStyle name="SubTotal 4" xfId="63136" xr:uid="{26B4273D-939E-40A5-9AC0-6004F8C7DA11}"/>
    <cellStyle name="SubTotalNumber" xfId="3924" xr:uid="{11A1506A-1D4B-4FD3-B7F3-70A3605480FA}"/>
    <cellStyle name="SubTotalNumber 2" xfId="3925" xr:uid="{CCD4D09E-709C-4BC3-9F81-CD1B265CC8ED}"/>
    <cellStyle name="SubTotalNumber 2 2" xfId="3926" xr:uid="{4681D727-A4BF-4F12-894B-298F02C6E181}"/>
    <cellStyle name="SubTotalNumber 3" xfId="3927" xr:uid="{1245A88B-9EF6-4090-AA5F-0EBE6F413A5C}"/>
    <cellStyle name="SubTotalRate" xfId="3928" xr:uid="{5A9D7FEB-8F75-4B37-BD23-00274A33A7F7}"/>
    <cellStyle name="SubTotalRate 2" xfId="3929" xr:uid="{072E9819-45DE-4C12-9A5F-C349C7E989DF}"/>
    <cellStyle name="summation" xfId="63137" xr:uid="{8E9081C1-895F-475C-BBAE-ABFC39677C11}"/>
    <cellStyle name="t" xfId="63138" xr:uid="{1F8F90D3-0CA0-4108-80AB-7F045FDA6FAC}"/>
    <cellStyle name="t_accretion_matrix (2)" xfId="63139" xr:uid="{D19F009F-70F6-47E6-9004-1D446FCA8CDD}"/>
    <cellStyle name="t_CompFins" xfId="63140" xr:uid="{75582419-824B-428F-BF7F-65D7B4983252}"/>
    <cellStyle name="t_eric" xfId="63141" xr:uid="{0F31A6E0-0980-48A1-810E-7A637D853125}"/>
    <cellStyle name="t_Scratch" xfId="63142" xr:uid="{5F9DFE36-B2FA-4999-A24B-12CAA1F79C70}"/>
    <cellStyle name="t_Viacom Profile" xfId="63143" xr:uid="{A6A456FE-F27F-4DA9-8632-93DA5D851271}"/>
    <cellStyle name="Table Col Head" xfId="63144" xr:uid="{34FDFE10-93EC-46A4-A8C5-62A3D87ED17F}"/>
    <cellStyle name="Table Head" xfId="63145" xr:uid="{C36F89F0-1675-4D0E-8CF9-0EBDBB3FC45F}"/>
    <cellStyle name="Table Head Aligned" xfId="63146" xr:uid="{DC6FA78A-E7A2-4CC9-9A63-4AB35EBFC0D7}"/>
    <cellStyle name="Table Head Blue" xfId="63147" xr:uid="{32116B69-ECE1-4233-B323-FAFEDB655FDA}"/>
    <cellStyle name="Table Head Green" xfId="63148" xr:uid="{BE5A743C-C1E6-405B-A897-F37D72A002B8}"/>
    <cellStyle name="Table Head_5403011_2" xfId="63149" xr:uid="{A8150234-EA1F-40E2-A75B-9AE76AA8EF88}"/>
    <cellStyle name="Table Sub Head" xfId="63150" xr:uid="{CD8EB1DB-54F8-466D-98EB-312DA62E6B7B}"/>
    <cellStyle name="Table Text" xfId="63151" xr:uid="{BA536048-26BE-41F2-82B4-A720098252BC}"/>
    <cellStyle name="Table Title" xfId="63152" xr:uid="{1A52D421-573E-48BD-A6EC-38B4375C11A7}"/>
    <cellStyle name="Table Units" xfId="63153" xr:uid="{04B8DF56-FDFE-4E3C-9C7B-59A08A6FF47D}"/>
    <cellStyle name="Table_Header" xfId="63154" xr:uid="{7067876F-C86A-4C8E-8E8C-141ACD551A65}"/>
    <cellStyle name="Text" xfId="63155" xr:uid="{36A9054A-EF33-4531-B217-B6908CF17DBF}"/>
    <cellStyle name="Text 1" xfId="63156" xr:uid="{52D1FCE2-FFD4-47C7-AB18-90DF7365127E}"/>
    <cellStyle name="Text Head 1" xfId="63157" xr:uid="{FF05DE5F-54C0-4C70-B910-87099CE6B911}"/>
    <cellStyle name="TextNumber" xfId="3930" xr:uid="{52F83A1A-2DAF-4487-8D58-88A1B166CF36}"/>
    <cellStyle name="TextNumber 2" xfId="3931" xr:uid="{9A4A398D-9AED-4C97-B1A8-E08F8328F52A}"/>
    <cellStyle name="TextNumber 3" xfId="3932" xr:uid="{AE7D75B0-67AE-4EC7-BDD8-82141A8CBF1C}"/>
    <cellStyle name="TextRate" xfId="3933" xr:uid="{6FEEE143-F817-4906-83A9-588E55A28AFD}"/>
    <cellStyle name="TextRate 2" xfId="3934" xr:uid="{2D80696A-0E5A-4E06-A6CB-02C0C36182BA}"/>
    <cellStyle name="TextStyle" xfId="3935" xr:uid="{0A36C7C7-7E9F-4875-A543-2C1810AF0512}"/>
    <cellStyle name="TextStyle 2" xfId="3936" xr:uid="{FD4F42CD-5768-4908-9D9F-EABB66EC8F20}"/>
    <cellStyle name="TextStyle 3" xfId="3937" xr:uid="{E279BED1-517A-4A82-B466-08B8C81D6219}"/>
    <cellStyle name="TFCF" xfId="63158" xr:uid="{ABEC6DE4-B458-4B13-BCE6-CE8603C45963}"/>
    <cellStyle name="Thousands" xfId="63159" xr:uid="{AC4A6715-B80C-4018-904E-5E9184EF445E}"/>
    <cellStyle name="Tickmark" xfId="63160" xr:uid="{BD551A90-24DA-4ACB-A020-F833FE628431}"/>
    <cellStyle name="Times New Roman" xfId="63161" xr:uid="{6D60573A-9DCA-4941-941B-F40F1AD7D08F}"/>
    <cellStyle name="Tin" xfId="63162" xr:uid="{55289CA8-CAFB-472D-AA71-6964F1BF9066}"/>
    <cellStyle name="Tina" xfId="63163" xr:uid="{A42F7538-86D4-40A6-BE88-5076DA0BB72A}"/>
    <cellStyle name="Title - PROJECT" xfId="63164" xr:uid="{F6C19F10-8570-45C9-A653-1AE3E4269866}"/>
    <cellStyle name="Title - Underline" xfId="63165" xr:uid="{76E43890-1FC8-484E-904B-0C1A6B3B0498}"/>
    <cellStyle name="Title 10" xfId="63166" xr:uid="{1A991903-62D9-4ED6-B379-F0E28ADB47C4}"/>
    <cellStyle name="Title 11" xfId="63167" xr:uid="{4E09C33F-80D1-4BAF-B9AA-EE5DBCE76477}"/>
    <cellStyle name="Title 12" xfId="63168" xr:uid="{3FDBBE5E-8CA9-408E-9DA6-2080625D6DC6}"/>
    <cellStyle name="Title 13" xfId="63169" xr:uid="{7C4684D1-5334-4B2E-BBFA-00A81ECF01B6}"/>
    <cellStyle name="Title 14" xfId="63170" xr:uid="{8FA2486F-BF03-470C-8C14-0EDA2B3BEC62}"/>
    <cellStyle name="Title 15" xfId="63171" xr:uid="{A7B598B1-69AC-4BFE-A733-D396A600E6BC}"/>
    <cellStyle name="Title 16" xfId="63172" xr:uid="{DF695EC5-C223-480D-A1A2-923AB0B0D60A}"/>
    <cellStyle name="Title 17" xfId="63173" xr:uid="{CB05AE46-132E-4377-B78E-80EED314D659}"/>
    <cellStyle name="Title 18" xfId="63174" xr:uid="{DB125CD9-88B6-4246-8EEC-100FD9832681}"/>
    <cellStyle name="Title 2" xfId="3938" xr:uid="{1B5056ED-71B2-4639-ACE6-1ECEDA3F8AAE}"/>
    <cellStyle name="Title 3" xfId="3939" xr:uid="{C08E7418-ED3B-47AC-B183-C00B650F0FD0}"/>
    <cellStyle name="Title 4" xfId="63175" xr:uid="{FD21A2DE-409B-4A39-B8A3-9D90F25DF7E7}"/>
    <cellStyle name="Title 5" xfId="63176" xr:uid="{B87E9185-18E7-4952-A94C-D0FC3F88CF10}"/>
    <cellStyle name="Title 6" xfId="63177" xr:uid="{93E98316-1066-49FF-8223-2B607A0332DA}"/>
    <cellStyle name="Title 7" xfId="63178" xr:uid="{B64A82AB-A8A6-4CD0-9E0A-41ED49383683}"/>
    <cellStyle name="Title 8" xfId="63179" xr:uid="{9BF4308D-ADA4-4965-B1E9-AF7ECBBB0679}"/>
    <cellStyle name="Title 9" xfId="63180" xr:uid="{C237FA5C-4690-4723-933B-0B53F2BCCEC9}"/>
    <cellStyle name="title1" xfId="63181" xr:uid="{72A9B1E2-3C45-415E-88E2-41336202B308}"/>
    <cellStyle name="title1 2" xfId="63182" xr:uid="{E7DBE720-BE88-4DF4-B5A5-EB14B2638EEC}"/>
    <cellStyle name="title2" xfId="63183" xr:uid="{481107C2-BCBB-402C-A520-4DB420E4D2A8}"/>
    <cellStyle name="title2 2" xfId="63184" xr:uid="{5214A627-3EC2-4A42-B847-9D7A6A209846}"/>
    <cellStyle name="title2 3" xfId="63185" xr:uid="{E235E8A8-72C6-442F-B603-36100A04764A}"/>
    <cellStyle name="title2 4" xfId="63186" xr:uid="{4B71FE13-CDBE-43E0-A9C6-BF96B433DAE2}"/>
    <cellStyle name="title2_Capital Prov 1Q10" xfId="63187" xr:uid="{19BADC85-8E76-4D69-A3B7-E94B25330345}"/>
    <cellStyle name="Title3" xfId="63188" xr:uid="{8B83B670-A109-4C90-A85B-F9F3BB2BC67A}"/>
    <cellStyle name="Titles - Col. Headings" xfId="63189" xr:uid="{F001E081-396B-4CED-9BF9-C49265C7A567}"/>
    <cellStyle name="Titles - Other" xfId="63190" xr:uid="{E7F0D80C-D36E-49A6-B714-7FEEDF72F722}"/>
    <cellStyle name="Titles - Other 2" xfId="63191" xr:uid="{12EC7E4E-98BD-4E89-88B7-3F9625A97914}"/>
    <cellStyle name="Titles - Other 3" xfId="63192" xr:uid="{625AE210-A85C-46D5-9233-DDFC1FBA992A}"/>
    <cellStyle name="Total 10" xfId="3940" xr:uid="{9CBE49CA-2525-4725-98BA-5B18B087CC13}"/>
    <cellStyle name="Total 10 2" xfId="3941" xr:uid="{C731F0F0-6B7D-4869-8FF2-89C6080D2E2D}"/>
    <cellStyle name="Total 100" xfId="3942" xr:uid="{B734734E-BB15-41AE-A264-C0BA43A8D2CD}"/>
    <cellStyle name="Total 11" xfId="3943" xr:uid="{5F894136-9F1E-4543-AB11-F429B39BD48C}"/>
    <cellStyle name="Total 11 2" xfId="3944" xr:uid="{6752340E-D1F1-4303-A0A6-BD03E4A3A4A6}"/>
    <cellStyle name="Total 12" xfId="3945" xr:uid="{68A8F10F-ADFB-438D-94E6-C2E26EE5E04D}"/>
    <cellStyle name="Total 12 2" xfId="3946" xr:uid="{560C3C00-1357-4CE5-B994-77193035BA2F}"/>
    <cellStyle name="Total 13" xfId="3947" xr:uid="{0EDD321B-FE74-4E20-AB4D-A2878CA9E39D}"/>
    <cellStyle name="Total 13 2" xfId="3948" xr:uid="{29EE35B2-BB4B-4A20-A5FC-1BF63574345E}"/>
    <cellStyle name="Total 14" xfId="3949" xr:uid="{C24161F7-5BBC-4B9C-835B-89AF7EFD0E4A}"/>
    <cellStyle name="Total 14 2" xfId="3950" xr:uid="{00DBCF90-3581-4E58-BF27-2718F4C63132}"/>
    <cellStyle name="Total 15" xfId="3951" xr:uid="{8BCC6E60-BD31-4E3D-8E7F-CBCFB5E56531}"/>
    <cellStyle name="Total 15 2" xfId="3952" xr:uid="{00FAEDBB-7480-45E6-B061-D0BCF2C15315}"/>
    <cellStyle name="Total 16" xfId="3953" xr:uid="{6E9B1F2F-A0B7-439D-ACD4-3A8897F7A3D3}"/>
    <cellStyle name="Total 16 2" xfId="3954" xr:uid="{A46D6E9E-5765-4BCA-BECD-BB435F809A49}"/>
    <cellStyle name="Total 17" xfId="3955" xr:uid="{8416B66C-4A30-40D7-A494-8F75C6E79D79}"/>
    <cellStyle name="Total 17 2" xfId="3956" xr:uid="{48B8CAC3-1277-4992-8021-183F60F81E3D}"/>
    <cellStyle name="Total 18" xfId="3957" xr:uid="{548BF12C-110D-4BBF-88A5-27E7E458E6C8}"/>
    <cellStyle name="Total 18 2" xfId="3958" xr:uid="{647D5360-F0AF-4406-A952-176A0F76733C}"/>
    <cellStyle name="Total 19" xfId="3959" xr:uid="{10C8422F-49F0-422C-8076-1BC8F5DCF81D}"/>
    <cellStyle name="Total 19 2" xfId="3960" xr:uid="{91936FEB-A7BC-4F2C-A117-A42D9E2B2D87}"/>
    <cellStyle name="Total 2" xfId="3961" xr:uid="{E4C28CA8-173B-46B6-B624-D414DBC1F486}"/>
    <cellStyle name="Total 2 10" xfId="3962" xr:uid="{0EB4CDC1-774A-4D10-8161-478C2BA5E63B}"/>
    <cellStyle name="Total 2 10 2" xfId="3963" xr:uid="{D391EA23-86E3-4F73-AD83-037F8D71A683}"/>
    <cellStyle name="Total 2 11" xfId="3964" xr:uid="{A45FF0B0-AB57-48E7-B2D2-55F20CE6D162}"/>
    <cellStyle name="Total 2 11 2" xfId="3965" xr:uid="{5055BA3C-0B6E-4233-971E-75AE861E7E78}"/>
    <cellStyle name="Total 2 12" xfId="3966" xr:uid="{A5340569-90E0-4F66-AEB6-5DD2108923AA}"/>
    <cellStyle name="Total 2 12 2" xfId="3967" xr:uid="{7ADA483A-9BB2-40F3-9353-22F80ABF909B}"/>
    <cellStyle name="Total 2 13" xfId="3968" xr:uid="{4B363B19-F54F-457C-8E2A-6A959EEC7978}"/>
    <cellStyle name="Total 2 13 2" xfId="3969" xr:uid="{B50C7438-6BAD-44D8-810E-F2A1A1A9603E}"/>
    <cellStyle name="Total 2 14" xfId="3970" xr:uid="{765F169B-F3FA-454A-8194-4553A69F1596}"/>
    <cellStyle name="Total 2 14 2" xfId="3971" xr:uid="{5565D574-034C-496B-9A0B-2172D75E1105}"/>
    <cellStyle name="Total 2 15" xfId="3972" xr:uid="{379362E9-E617-4537-A7D8-D575CBC3678A}"/>
    <cellStyle name="Total 2 15 2" xfId="3973" xr:uid="{BE3F1F7E-9B12-4C20-9D93-C5E7FDDD1D9A}"/>
    <cellStyle name="Total 2 16" xfId="3974" xr:uid="{C5B352E8-2FCF-4DA0-9870-C3B73BFAE237}"/>
    <cellStyle name="Total 2 16 2" xfId="3975" xr:uid="{7980BBA3-3F41-49C7-9EA0-320F7B44FA0E}"/>
    <cellStyle name="Total 2 17" xfId="3976" xr:uid="{D7B9157D-7967-4867-B3A7-BC3CE295941B}"/>
    <cellStyle name="Total 2 17 2" xfId="3977" xr:uid="{51E88849-C5DA-4D41-8640-87FA2B258726}"/>
    <cellStyle name="Total 2 18" xfId="3978" xr:uid="{E50D9FD9-AF20-4633-A4CA-E205FE6BFF36}"/>
    <cellStyle name="Total 2 18 2" xfId="3979" xr:uid="{714B2408-1E92-4187-8D61-A4FFD1C3FCD1}"/>
    <cellStyle name="Total 2 19" xfId="3980" xr:uid="{E8AE9F08-FEF8-4DDF-8C40-974A3A9184C5}"/>
    <cellStyle name="Total 2 19 2" xfId="3981" xr:uid="{EB4681C2-34F2-41BE-B944-A1995E4944B2}"/>
    <cellStyle name="Total 2 2" xfId="3982" xr:uid="{D3AFCF57-5602-4276-AFA4-9FF70E862CD2}"/>
    <cellStyle name="Total 2 2 2" xfId="3983" xr:uid="{126B6771-8E80-42BD-ADFE-E423FB0F9D90}"/>
    <cellStyle name="Total 2 20" xfId="3984" xr:uid="{1728F33D-EDD7-4F2B-8FF5-9F3A84E671EE}"/>
    <cellStyle name="Total 2 20 2" xfId="3985" xr:uid="{1D93D767-DDAD-46D7-8B72-A58E1B640139}"/>
    <cellStyle name="Total 2 21" xfId="3986" xr:uid="{7218A230-EDD8-4172-ABF9-2F96AC4143F8}"/>
    <cellStyle name="Total 2 3" xfId="3987" xr:uid="{7B695CDC-E6AE-4D06-B137-5D8535375241}"/>
    <cellStyle name="Total 2 3 2" xfId="3988" xr:uid="{90D97E2E-626E-4102-B49E-68B01D792201}"/>
    <cellStyle name="Total 2 4" xfId="3989" xr:uid="{30C39ECB-0EE6-43A8-88A3-34ACECC4A2A0}"/>
    <cellStyle name="Total 2 4 2" xfId="3990" xr:uid="{B4592397-8754-417A-A702-21D6ACE99538}"/>
    <cellStyle name="Total 2 5" xfId="3991" xr:uid="{ABA330B1-B551-4567-8499-B7264F71F741}"/>
    <cellStyle name="Total 2 5 2" xfId="3992" xr:uid="{F5392F57-01B9-47CB-AD7B-62B40DFA460D}"/>
    <cellStyle name="Total 2 6" xfId="3993" xr:uid="{E071265B-5D55-4891-B0E0-9ABDB92DEF68}"/>
    <cellStyle name="Total 2 6 2" xfId="3994" xr:uid="{35CC44A3-DB18-4CEA-9B39-89BFE2A796C6}"/>
    <cellStyle name="Total 2 7" xfId="3995" xr:uid="{C357193B-DF95-4875-B3AF-A95490307141}"/>
    <cellStyle name="Total 2 7 2" xfId="3996" xr:uid="{29DA693E-5A72-4441-BC64-ED9B1649511D}"/>
    <cellStyle name="Total 2 8" xfId="3997" xr:uid="{A1C5BE03-FEDC-4FC0-AF40-1DAF2C8D1EED}"/>
    <cellStyle name="Total 2 8 2" xfId="3998" xr:uid="{90C065C1-82F4-4512-A5E4-AA9E8057F5DA}"/>
    <cellStyle name="Total 2 9" xfId="3999" xr:uid="{B369FD97-E6B4-49BF-B67B-B13CCC1E9E53}"/>
    <cellStyle name="Total 2 9 2" xfId="4000" xr:uid="{B8F76CA7-9C74-4D54-9869-69DA4B02A7BC}"/>
    <cellStyle name="Total 2_Copy of NRI Daily Sales 09 13 10 (2)" xfId="4001" xr:uid="{5888800B-4AD7-428A-9712-508C7F6426D9}"/>
    <cellStyle name="Total 20" xfId="4002" xr:uid="{1D7ACE3B-998B-4565-A5B0-A181D2C34B74}"/>
    <cellStyle name="Total 20 2" xfId="4003" xr:uid="{36926C9F-FEA5-40A8-83E1-3FAFCBB9CA44}"/>
    <cellStyle name="Total 21" xfId="4004" xr:uid="{0741C4FF-4D64-4009-AF9E-9ECC7008F2A2}"/>
    <cellStyle name="Total 21 2" xfId="4005" xr:uid="{AB443AA8-76E5-475F-A12F-3BEF97FD21CF}"/>
    <cellStyle name="Total 22" xfId="4006" xr:uid="{7BAACA9C-6F32-45A1-BB09-86052ED52962}"/>
    <cellStyle name="Total 22 2" xfId="4007" xr:uid="{12472289-15D4-45B3-9950-9D7C158ABA46}"/>
    <cellStyle name="Total 23" xfId="4008" xr:uid="{3CD7B1AE-E5E1-4F4D-9927-2A7C7089E185}"/>
    <cellStyle name="Total 23 2" xfId="4009" xr:uid="{AE487EDA-DB8F-4D03-88A7-1C9429798E18}"/>
    <cellStyle name="Total 24" xfId="4010" xr:uid="{5250FD0B-BEFB-4C82-B469-9BF11AF720AF}"/>
    <cellStyle name="Total 24 2" xfId="4011" xr:uid="{BE548F92-4B72-44D8-B064-E1D2B014E6A4}"/>
    <cellStyle name="Total 25" xfId="4012" xr:uid="{21E7954F-BF12-4027-A475-8B6DE8B4836B}"/>
    <cellStyle name="Total 25 2" xfId="4013" xr:uid="{76F62B8E-F862-4E8C-A9FD-D4842844E59C}"/>
    <cellStyle name="Total 26" xfId="4014" xr:uid="{70D584EB-B8E7-44CD-8944-A3AE1370A417}"/>
    <cellStyle name="Total 26 2" xfId="4015" xr:uid="{EF2BBCF7-A3AB-41A0-AEC1-77A4C081A632}"/>
    <cellStyle name="Total 27" xfId="4016" xr:uid="{4BA752A2-E33F-48B6-B66D-890038CFC976}"/>
    <cellStyle name="Total 27 2" xfId="4017" xr:uid="{759F42F1-1955-4672-90D4-DD2100396F06}"/>
    <cellStyle name="Total 28" xfId="4018" xr:uid="{5B97DF71-53F2-4B04-BBCB-57AF5EDE4468}"/>
    <cellStyle name="Total 28 2" xfId="4019" xr:uid="{00ABC3E1-7142-4F14-B282-F339F8A2A03F}"/>
    <cellStyle name="Total 29" xfId="4020" xr:uid="{95473A53-E922-42D9-9913-5DED7FECB670}"/>
    <cellStyle name="Total 29 2" xfId="4021" xr:uid="{B8407BFA-FC98-435E-8B57-46ACE0D23858}"/>
    <cellStyle name="Total 3" xfId="4022" xr:uid="{EF7AC092-0999-4A3F-A0C0-80393DB68D88}"/>
    <cellStyle name="Total 3 10" xfId="4023" xr:uid="{5D22EA1B-E43D-4281-87B4-D7219A2A2D6C}"/>
    <cellStyle name="Total 3 10 2" xfId="4024" xr:uid="{B299997F-B6A4-4510-AD1A-04AC69E3B161}"/>
    <cellStyle name="Total 3 11" xfId="4025" xr:uid="{645D4B5C-EC31-4D1C-89C3-5A6DE5CBE58D}"/>
    <cellStyle name="Total 3 11 2" xfId="4026" xr:uid="{C2BE4F41-78D1-4096-8294-75B59938B8BA}"/>
    <cellStyle name="Total 3 12" xfId="4027" xr:uid="{34C1E285-EAD3-4BB0-81D1-4ED7D55B0125}"/>
    <cellStyle name="Total 3 12 2" xfId="4028" xr:uid="{3647C5A3-702B-46B5-BE39-40012B4D9390}"/>
    <cellStyle name="Total 3 13" xfId="4029" xr:uid="{7AFB5623-53F9-44FD-A703-9F2F5BF3EFC2}"/>
    <cellStyle name="Total 3 13 2" xfId="4030" xr:uid="{4AA291DC-9548-461F-B5D8-69B0220F4881}"/>
    <cellStyle name="Total 3 14" xfId="4031" xr:uid="{9D753074-CC0D-4950-80B2-3D3693583073}"/>
    <cellStyle name="Total 3 14 2" xfId="4032" xr:uid="{0616A862-3839-4B05-B676-5186BC5605F2}"/>
    <cellStyle name="Total 3 15" xfId="4033" xr:uid="{1270A0A0-C00E-4A4A-8A15-67F9FAC3DC21}"/>
    <cellStyle name="Total 3 15 2" xfId="4034" xr:uid="{443C9456-09C6-495E-BAF0-82BDBFB71BFC}"/>
    <cellStyle name="Total 3 16" xfId="4035" xr:uid="{1FBDA31B-8953-4539-A77B-7F99607AD636}"/>
    <cellStyle name="Total 3 16 2" xfId="4036" xr:uid="{56DF75FC-4901-45E2-BD0A-BC50928C5CDF}"/>
    <cellStyle name="Total 3 17" xfId="4037" xr:uid="{2876D67C-1ADB-435D-AB68-AB320BEB4B55}"/>
    <cellStyle name="Total 3 17 2" xfId="4038" xr:uid="{4B4F5A1D-A8B8-4C2F-8408-B24E35516EC9}"/>
    <cellStyle name="Total 3 18" xfId="4039" xr:uid="{69EBAB0F-3194-4B53-9402-D19379C47D3A}"/>
    <cellStyle name="Total 3 18 2" xfId="4040" xr:uid="{24916141-249D-4CCD-8C1C-72AC85FA7750}"/>
    <cellStyle name="Total 3 19" xfId="4041" xr:uid="{9351E505-138D-401A-9879-5A3D519DA522}"/>
    <cellStyle name="Total 3 19 2" xfId="4042" xr:uid="{09722404-02D8-4AE6-BEA2-3B12681CDB0E}"/>
    <cellStyle name="Total 3 2" xfId="4043" xr:uid="{A735429A-AF08-4263-8025-251360801016}"/>
    <cellStyle name="Total 3 2 2" xfId="4044" xr:uid="{BD53BB53-A7E8-452E-9627-E13AFF663913}"/>
    <cellStyle name="Total 3 20" xfId="4045" xr:uid="{EDB31F27-E9A6-41EC-8190-A5DB6CA1231B}"/>
    <cellStyle name="Total 3 20 2" xfId="4046" xr:uid="{74FCF0BA-B9AC-4DC0-902E-5E161E467F89}"/>
    <cellStyle name="Total 3 21" xfId="4047" xr:uid="{B07D71ED-E1BB-421D-8295-28D894E0856F}"/>
    <cellStyle name="Total 3 3" xfId="4048" xr:uid="{F2CB645E-BF5F-4ADE-871E-D1029AA36FAD}"/>
    <cellStyle name="Total 3 3 2" xfId="4049" xr:uid="{1435D963-2746-4EEF-8205-76244A4191A2}"/>
    <cellStyle name="Total 3 4" xfId="4050" xr:uid="{C3180BEB-3668-4265-98C1-F1E2AFA80113}"/>
    <cellStyle name="Total 3 4 2" xfId="4051" xr:uid="{DE4380AD-0E37-4707-BA6C-F641E10003E6}"/>
    <cellStyle name="Total 3 5" xfId="4052" xr:uid="{E522294A-EAEB-43AF-A291-710C4C48736A}"/>
    <cellStyle name="Total 3 5 2" xfId="4053" xr:uid="{0CE910B2-5B97-428B-AD53-AE3E7EAE4D66}"/>
    <cellStyle name="Total 3 6" xfId="4054" xr:uid="{CCD83CC9-1D74-4176-9732-E0DB66F36A6B}"/>
    <cellStyle name="Total 3 6 2" xfId="4055" xr:uid="{E79D784D-A40E-45E5-B93F-433E0D639497}"/>
    <cellStyle name="Total 3 7" xfId="4056" xr:uid="{827480A0-B95B-4C8A-9539-F05D1B169A4E}"/>
    <cellStyle name="Total 3 7 2" xfId="4057" xr:uid="{EBCC8949-1534-4E42-9505-EB208CC65BD2}"/>
    <cellStyle name="Total 3 8" xfId="4058" xr:uid="{0D32B60A-B7C2-4617-93BA-122C29435D33}"/>
    <cellStyle name="Total 3 8 2" xfId="4059" xr:uid="{941FD99C-D551-40CF-B8E8-825D312D2081}"/>
    <cellStyle name="Total 3 9" xfId="4060" xr:uid="{90B44750-CC44-4745-974C-1A5488A5B3B8}"/>
    <cellStyle name="Total 3 9 2" xfId="4061" xr:uid="{EDA8A2B1-95B8-4E93-9FD8-F49FB4482E35}"/>
    <cellStyle name="Total 3_Copy of NRI Daily Sales 09 13 10 (2)" xfId="4062" xr:uid="{DD6453DA-7FA0-4CD8-A80C-907A72B615FA}"/>
    <cellStyle name="Total 30" xfId="4063" xr:uid="{F47EE812-D0C0-48AD-94BB-56E0F752B6BF}"/>
    <cellStyle name="Total 30 2" xfId="4064" xr:uid="{0949DCF8-2584-4C75-BF03-526162C2AE73}"/>
    <cellStyle name="Total 31" xfId="4065" xr:uid="{1C2A6734-8803-4E29-A09C-B4F8C922AB6F}"/>
    <cellStyle name="Total 31 2" xfId="4066" xr:uid="{F4926859-3369-407B-B509-FBF99BAA8F61}"/>
    <cellStyle name="Total 32" xfId="4067" xr:uid="{5115873F-B7D9-4057-B971-C7C472451098}"/>
    <cellStyle name="Total 32 2" xfId="4068" xr:uid="{F3E2134A-CCDC-43EC-8944-140C0C301C9E}"/>
    <cellStyle name="Total 33" xfId="4069" xr:uid="{A59DE5B3-B460-44B7-AEE5-B75EEC5C4F26}"/>
    <cellStyle name="Total 33 2" xfId="4070" xr:uid="{8F5BC54D-B5A9-49CE-823F-FAACFBFFE3A7}"/>
    <cellStyle name="Total 34" xfId="4071" xr:uid="{42FA4EDC-BA7B-4281-AAEC-58765524F53B}"/>
    <cellStyle name="Total 34 2" xfId="4072" xr:uid="{6929A3C2-507D-4FD4-8053-1EDA20A2A109}"/>
    <cellStyle name="Total 35" xfId="4073" xr:uid="{060EB2DD-5D7D-4189-A22C-5043859FAC0B}"/>
    <cellStyle name="Total 35 2" xfId="4074" xr:uid="{98A74280-537B-479E-94F5-46AA97AA014E}"/>
    <cellStyle name="Total 36" xfId="4075" xr:uid="{CEE8056C-F71F-4C62-884C-447F38B8B6B5}"/>
    <cellStyle name="Total 36 2" xfId="4076" xr:uid="{5ED8C3E3-B667-453D-ACC0-2C5B52656FD5}"/>
    <cellStyle name="Total 37" xfId="4077" xr:uid="{D97D412B-5F61-439A-B56B-1FB008137A16}"/>
    <cellStyle name="Total 37 2" xfId="4078" xr:uid="{A2C04DC3-7DA9-4A0E-A442-E054D1DB4A41}"/>
    <cellStyle name="Total 38" xfId="4079" xr:uid="{58E93915-B276-47F9-917D-8B5B1F578702}"/>
    <cellStyle name="Total 39" xfId="4080" xr:uid="{7B24982E-7576-4EAF-B073-ED32B966219F}"/>
    <cellStyle name="Total 4" xfId="4081" xr:uid="{DED4A453-4FFE-4ADF-8FB0-68AE5BAE3347}"/>
    <cellStyle name="Total 4 10" xfId="4082" xr:uid="{3B3550CB-5D85-457F-B2B2-A8D8951233F6}"/>
    <cellStyle name="Total 4 10 2" xfId="4083" xr:uid="{FEC6049D-3C08-4153-8C1B-76CF1D5FB298}"/>
    <cellStyle name="Total 4 11" xfId="4084" xr:uid="{C14221FA-F052-4788-BE72-4E25EDC1E37D}"/>
    <cellStyle name="Total 4 11 2" xfId="4085" xr:uid="{D616E4E1-46E3-46F2-8080-1EC3AB663A9C}"/>
    <cellStyle name="Total 4 12" xfId="4086" xr:uid="{0BE091C4-D0DE-40A3-9D98-D926B54AE553}"/>
    <cellStyle name="Total 4 12 2" xfId="4087" xr:uid="{761273B5-9F98-4D9A-A6C3-2F205B723257}"/>
    <cellStyle name="Total 4 13" xfId="4088" xr:uid="{8E9DCC9A-5492-470D-90CE-66670C1C3E2E}"/>
    <cellStyle name="Total 4 13 2" xfId="4089" xr:uid="{898CE219-7F3B-46CD-8844-8338929E002C}"/>
    <cellStyle name="Total 4 14" xfId="4090" xr:uid="{EC1BECC1-7BC2-42D4-AEE4-30A5A7153F18}"/>
    <cellStyle name="Total 4 14 2" xfId="4091" xr:uid="{8DC866B3-A672-4697-BB98-F441757F5099}"/>
    <cellStyle name="Total 4 15" xfId="4092" xr:uid="{EAFBAC82-8F36-49D3-87C9-5CA62EE30180}"/>
    <cellStyle name="Total 4 15 2" xfId="4093" xr:uid="{C357F3AF-F4F3-420A-96F2-DE4BF233CAC8}"/>
    <cellStyle name="Total 4 16" xfId="4094" xr:uid="{7D9E3965-BF20-4B2D-9293-1ED60ED61C3E}"/>
    <cellStyle name="Total 4 16 2" xfId="4095" xr:uid="{511B3873-064E-4490-A4FF-19F721CDEBEC}"/>
    <cellStyle name="Total 4 17" xfId="4096" xr:uid="{59A4B735-D0F1-4DCE-8895-E4B2EFDA058C}"/>
    <cellStyle name="Total 4 17 2" xfId="4097" xr:uid="{F26D9782-49AF-422A-BEA0-358EB8D794EC}"/>
    <cellStyle name="Total 4 18" xfId="4098" xr:uid="{06302489-9928-40D5-BFA8-2776D1201D04}"/>
    <cellStyle name="Total 4 18 2" xfId="4099" xr:uid="{E54A6B78-50C3-400F-8CD3-713CF0B34DE6}"/>
    <cellStyle name="Total 4 19" xfId="4100" xr:uid="{30C45F18-B23F-4EE3-A90A-C988EC7F9CD7}"/>
    <cellStyle name="Total 4 19 2" xfId="4101" xr:uid="{4DF58B92-D542-42C6-86C9-453A0561D477}"/>
    <cellStyle name="Total 4 2" xfId="4102" xr:uid="{0E19D706-0D73-4017-853B-D128962C9EFE}"/>
    <cellStyle name="Total 4 2 2" xfId="4103" xr:uid="{2F727EAA-26FA-4B1B-AA13-DE972766B009}"/>
    <cellStyle name="Total 4 20" xfId="4104" xr:uid="{E5D7F63E-70FB-4E59-8EF1-F132013E3E9D}"/>
    <cellStyle name="Total 4 20 2" xfId="4105" xr:uid="{2FEFB10D-C517-4F5D-BCF0-97C5B2C30F0C}"/>
    <cellStyle name="Total 4 21" xfId="4106" xr:uid="{16A48A24-E4FC-463C-9F7A-5E15B4B41EE8}"/>
    <cellStyle name="Total 4 3" xfId="4107" xr:uid="{A0AD5562-11DC-4E8C-8D81-F699E778F521}"/>
    <cellStyle name="Total 4 3 2" xfId="4108" xr:uid="{EF6C4D97-F658-4721-9AA8-FC3DB7792583}"/>
    <cellStyle name="Total 4 4" xfId="4109" xr:uid="{78350950-1053-4C8B-AEBC-4F5A7274E85A}"/>
    <cellStyle name="Total 4 4 2" xfId="4110" xr:uid="{C05A281B-EDE0-4835-8916-61ABC090E3C6}"/>
    <cellStyle name="Total 4 5" xfId="4111" xr:uid="{D12CD7AD-5ACD-40A2-ADC4-CF50DDEB3C35}"/>
    <cellStyle name="Total 4 5 2" xfId="4112" xr:uid="{BBD1D9C8-7597-444B-9C5D-5D1C15299876}"/>
    <cellStyle name="Total 4 6" xfId="4113" xr:uid="{D26ED870-F2D0-4882-9AEC-7E5326D5DEA9}"/>
    <cellStyle name="Total 4 6 2" xfId="4114" xr:uid="{C62378A4-29F5-46CF-AE48-1EB8B5D466AF}"/>
    <cellStyle name="Total 4 7" xfId="4115" xr:uid="{2CC3C78F-A9AA-43DD-AC30-E8133CDD7D38}"/>
    <cellStyle name="Total 4 7 2" xfId="4116" xr:uid="{E11BAEF2-7A5C-4522-8A1B-993172DB345B}"/>
    <cellStyle name="Total 4 8" xfId="4117" xr:uid="{48FBA1A7-E599-45F1-A682-3DFCED488481}"/>
    <cellStyle name="Total 4 8 2" xfId="4118" xr:uid="{79E5F4DD-58E7-4A29-B229-7781223D016F}"/>
    <cellStyle name="Total 4 9" xfId="4119" xr:uid="{740DE03F-4128-4578-841B-631F84CEF0F2}"/>
    <cellStyle name="Total 4 9 2" xfId="4120" xr:uid="{063320CB-F2E7-4502-B585-47D7DBBB79AA}"/>
    <cellStyle name="Total 4_Copy of NRI Daily Sales 09 13 10 (2)" xfId="4121" xr:uid="{9F052FFE-F53A-46D7-A98D-ED60CDC053AC}"/>
    <cellStyle name="Total 40" xfId="4122" xr:uid="{8CE01E1E-5741-407D-81FF-5813809591DB}"/>
    <cellStyle name="Total 41" xfId="4123" xr:uid="{19BCCE5B-D8FE-418E-8910-DB2F509C0C9D}"/>
    <cellStyle name="Total 42" xfId="4124" xr:uid="{3FD3B7B4-9D76-4718-8206-59EE535E4F39}"/>
    <cellStyle name="Total 43" xfId="4125" xr:uid="{93FA2DE9-3F37-4E52-ADFD-000432A20DE8}"/>
    <cellStyle name="Total 44" xfId="4126" xr:uid="{978D3E31-4247-4D35-882D-6B008D817AF7}"/>
    <cellStyle name="Total 45" xfId="4127" xr:uid="{74F65979-1769-4781-9219-534A8D6D03E9}"/>
    <cellStyle name="Total 46" xfId="4128" xr:uid="{42A3A393-40D5-4CEC-8E2E-120615B18F72}"/>
    <cellStyle name="Total 47" xfId="4129" xr:uid="{570C4C6B-7B40-4AF0-9D75-848B878E55BE}"/>
    <cellStyle name="Total 48" xfId="4130" xr:uid="{F561E697-19DF-4BAD-81EF-87D8630F0475}"/>
    <cellStyle name="Total 49" xfId="4131" xr:uid="{DCF8943A-6818-41B1-BB59-188120DCA8C2}"/>
    <cellStyle name="Total 5" xfId="4132" xr:uid="{AEEB33F5-AC55-45CC-AF1F-3715C4849B86}"/>
    <cellStyle name="Total 5 10" xfId="4133" xr:uid="{0E7292AA-11A1-4F22-9463-86D8C71D92C7}"/>
    <cellStyle name="Total 5 10 2" xfId="4134" xr:uid="{375DB1AF-DD4A-43D1-859E-FA3939113D9C}"/>
    <cellStyle name="Total 5 11" xfId="4135" xr:uid="{3B4B875C-A3FD-45F0-BF1E-8FC2B0B4E0BA}"/>
    <cellStyle name="Total 5 11 2" xfId="4136" xr:uid="{2C6ED7F9-EEA0-4544-969A-5B1A68F7B5F0}"/>
    <cellStyle name="Total 5 12" xfId="4137" xr:uid="{BAC705BF-B26C-4E5A-8982-77E4FDA97C02}"/>
    <cellStyle name="Total 5 12 2" xfId="4138" xr:uid="{0C02729C-73D5-4A18-9B0C-CD303D8BA4D1}"/>
    <cellStyle name="Total 5 13" xfId="4139" xr:uid="{2B81DDCE-5A91-499A-B978-C5A73EE41D07}"/>
    <cellStyle name="Total 5 13 2" xfId="4140" xr:uid="{0404A4C0-9339-465D-86D4-4D7B523C5351}"/>
    <cellStyle name="Total 5 14" xfId="4141" xr:uid="{2D449CAA-990A-488E-AE12-219966CF89A7}"/>
    <cellStyle name="Total 5 14 2" xfId="4142" xr:uid="{BBB037C8-7E43-4A83-825F-C5B91FF92E8A}"/>
    <cellStyle name="Total 5 15" xfId="4143" xr:uid="{EECE4E0F-B55B-4318-98E8-CCF6A163FBFF}"/>
    <cellStyle name="Total 5 15 2" xfId="4144" xr:uid="{49533667-28A4-48D0-A793-5B7401F51CAF}"/>
    <cellStyle name="Total 5 16" xfId="4145" xr:uid="{AD1BC432-0D23-4A23-9B29-705FA29EC72D}"/>
    <cellStyle name="Total 5 16 2" xfId="4146" xr:uid="{732E5673-D6D2-4F59-ACEF-5AF511783957}"/>
    <cellStyle name="Total 5 17" xfId="4147" xr:uid="{C78062A8-0595-49B6-8CBD-BDBA01ADFE68}"/>
    <cellStyle name="Total 5 17 2" xfId="4148" xr:uid="{4C3FAE29-C29F-4853-84C1-DAAE31E11B27}"/>
    <cellStyle name="Total 5 18" xfId="4149" xr:uid="{8307A1AA-171C-4013-AC91-4090F2D198D2}"/>
    <cellStyle name="Total 5 18 2" xfId="4150" xr:uid="{EB4BD64E-029A-44ED-8604-B4F024D8286C}"/>
    <cellStyle name="Total 5 19" xfId="4151" xr:uid="{84AA9510-614A-4BBC-B51E-21B2516E7899}"/>
    <cellStyle name="Total 5 19 2" xfId="4152" xr:uid="{9CC8B091-3B27-43C5-A956-103726C2E143}"/>
    <cellStyle name="Total 5 2" xfId="4153" xr:uid="{5C4FA996-69EE-4D39-A0EE-980D3C4ECF3F}"/>
    <cellStyle name="Total 5 2 2" xfId="4154" xr:uid="{CB7B80D6-E38C-4BA1-9AD1-315F9DDA3000}"/>
    <cellStyle name="Total 5 20" xfId="4155" xr:uid="{8EE13D66-115E-4F6D-8CAD-4EB903BCD108}"/>
    <cellStyle name="Total 5 20 2" xfId="4156" xr:uid="{9D1911B3-CCA3-481C-B90E-FE468A86DC24}"/>
    <cellStyle name="Total 5 21" xfId="4157" xr:uid="{D9D87542-AED1-4C01-B966-33A4804A08CB}"/>
    <cellStyle name="Total 5 3" xfId="4158" xr:uid="{AB9ED2BA-74F9-45DA-AB24-E5A3EF315CFD}"/>
    <cellStyle name="Total 5 3 2" xfId="4159" xr:uid="{D5E2BBDA-F91B-4C32-83A4-468E14B67A99}"/>
    <cellStyle name="Total 5 4" xfId="4160" xr:uid="{20231D5F-2C9A-4745-B5BE-E7641E56D42C}"/>
    <cellStyle name="Total 5 4 2" xfId="4161" xr:uid="{14939160-7CBF-4C1C-BAEE-188AE3A955D2}"/>
    <cellStyle name="Total 5 5" xfId="4162" xr:uid="{2C5EC45E-D831-4E7B-B20A-B845AC440155}"/>
    <cellStyle name="Total 5 5 2" xfId="4163" xr:uid="{F9F49CD3-41AE-497F-81CE-0D0922247920}"/>
    <cellStyle name="Total 5 6" xfId="4164" xr:uid="{3E6B1645-5D1C-4FB1-9AA8-86D3AD1C5E7F}"/>
    <cellStyle name="Total 5 6 2" xfId="4165" xr:uid="{EE6B9FA1-1509-4BFB-8CC9-4BBFC85EB722}"/>
    <cellStyle name="Total 5 7" xfId="4166" xr:uid="{4A4F2D88-F868-4008-AC59-47F36E5E6F7E}"/>
    <cellStyle name="Total 5 7 2" xfId="4167" xr:uid="{34CDF31D-F711-4A78-878B-F9120B97EB1B}"/>
    <cellStyle name="Total 5 8" xfId="4168" xr:uid="{1E3B30A3-F33F-4FDF-9B53-6687128AC856}"/>
    <cellStyle name="Total 5 8 2" xfId="4169" xr:uid="{FE89A7BA-E1FC-4B5C-920F-BA9BE7DC52E7}"/>
    <cellStyle name="Total 5 9" xfId="4170" xr:uid="{3F863816-BE7F-45D3-87BE-C6CC1E7502FE}"/>
    <cellStyle name="Total 5 9 2" xfId="4171" xr:uid="{93138CC9-E759-4313-9ED7-18BFC144DAF9}"/>
    <cellStyle name="Total 5_Copy of NRI Daily Sales 09 13 10 (2)" xfId="4172" xr:uid="{4E859901-EEEC-48FE-BE18-098AEB1D4FA8}"/>
    <cellStyle name="Total 50" xfId="4173" xr:uid="{8C4A2A7E-C5A8-4F6A-9FF0-C54EFE093E6E}"/>
    <cellStyle name="Total 51" xfId="4174" xr:uid="{AAB277CE-A677-435C-932C-29D9C3608DDF}"/>
    <cellStyle name="Total 52" xfId="4175" xr:uid="{986C7D9E-5F96-4AB1-BF31-8E350990655E}"/>
    <cellStyle name="Total 53" xfId="4176" xr:uid="{375458ED-D0A0-45AA-BD00-654CC5F5FA34}"/>
    <cellStyle name="Total 54" xfId="4177" xr:uid="{99B34757-5B46-46F5-B128-5B4C913F8963}"/>
    <cellStyle name="Total 55" xfId="4178" xr:uid="{D1AE8E01-38CB-4AB9-9E31-F7BFD55266E4}"/>
    <cellStyle name="Total 56" xfId="4179" xr:uid="{6340FDFF-F5E8-41E7-A323-487BE1775764}"/>
    <cellStyle name="Total 57" xfId="4180" xr:uid="{44E88C09-DBBF-4753-8B18-B2EF6AACDD3A}"/>
    <cellStyle name="Total 58" xfId="4181" xr:uid="{D165708F-C99E-4600-89C1-B6FE16F8F966}"/>
    <cellStyle name="Total 59" xfId="4182" xr:uid="{1104B5C0-3EF5-415F-ACB5-9802C247447E}"/>
    <cellStyle name="Total 6" xfId="4183" xr:uid="{F2160CE7-B978-4FC8-AB6C-BD9CDD60D946}"/>
    <cellStyle name="Total 6 10" xfId="4184" xr:uid="{DD9E50DE-7D2B-4A28-BD86-343451A88563}"/>
    <cellStyle name="Total 6 10 2" xfId="4185" xr:uid="{CB6C6662-349B-4BAA-947C-BA6054917AD7}"/>
    <cellStyle name="Total 6 11" xfId="4186" xr:uid="{654E7858-7936-47D1-8966-6E3CE8AE8586}"/>
    <cellStyle name="Total 6 11 2" xfId="4187" xr:uid="{428CE3D0-165A-457D-8EE0-6BFCF171880B}"/>
    <cellStyle name="Total 6 12" xfId="4188" xr:uid="{5FB9B0F3-5EAC-4E02-A5E8-679E05778F44}"/>
    <cellStyle name="Total 6 12 2" xfId="4189" xr:uid="{559B4C94-A0A8-4BB7-9F74-D95E7FDA9CD4}"/>
    <cellStyle name="Total 6 13" xfId="4190" xr:uid="{C081D124-835A-486C-AE2B-06AC8C5F9477}"/>
    <cellStyle name="Total 6 13 2" xfId="4191" xr:uid="{FD18E78C-C19D-4921-A74E-83E2F53806FC}"/>
    <cellStyle name="Total 6 14" xfId="4192" xr:uid="{8EA45E75-6568-472E-93E6-74EB58F0F27F}"/>
    <cellStyle name="Total 6 14 2" xfId="4193" xr:uid="{4AA0F53E-28F9-4A41-A4AC-177E118A7E02}"/>
    <cellStyle name="Total 6 15" xfId="4194" xr:uid="{F86CF3D0-28C4-4D1E-82D0-22DB4895769E}"/>
    <cellStyle name="Total 6 15 2" xfId="4195" xr:uid="{0CEFFA3E-9856-44B0-81DC-CD7565F0E835}"/>
    <cellStyle name="Total 6 16" xfId="4196" xr:uid="{079604AA-F5A9-4CF8-ADE4-14D905E1997A}"/>
    <cellStyle name="Total 6 16 2" xfId="4197" xr:uid="{D4F428C2-6AC8-487D-8604-B14B39BCDE8A}"/>
    <cellStyle name="Total 6 17" xfId="4198" xr:uid="{F6ACB73A-6C6A-455E-8F0F-3D39BD876047}"/>
    <cellStyle name="Total 6 17 2" xfId="4199" xr:uid="{59396A2F-9BCD-45D6-9386-4685DB535339}"/>
    <cellStyle name="Total 6 18" xfId="4200" xr:uid="{BA11000F-5B7A-4BAB-814F-AF60482B8EBB}"/>
    <cellStyle name="Total 6 18 2" xfId="4201" xr:uid="{2EC69042-9391-45F7-93F8-B40E23D71818}"/>
    <cellStyle name="Total 6 19" xfId="4202" xr:uid="{8246C1F1-87F3-41CC-8753-74C9B039DC3B}"/>
    <cellStyle name="Total 6 19 2" xfId="4203" xr:uid="{90648334-4420-4948-A1D8-9EAF48DEB111}"/>
    <cellStyle name="Total 6 2" xfId="4204" xr:uid="{5D307798-4340-4196-ADDD-FFC39EF5D01B}"/>
    <cellStyle name="Total 6 2 2" xfId="4205" xr:uid="{72F17A0C-627F-4BE8-B2F6-425F34322AE2}"/>
    <cellStyle name="Total 6 20" xfId="4206" xr:uid="{05846025-4A33-4E86-A3FB-E277FAB1942E}"/>
    <cellStyle name="Total 6 20 2" xfId="4207" xr:uid="{9EAAE38A-C7AC-4064-9FBB-5452B712235D}"/>
    <cellStyle name="Total 6 21" xfId="4208" xr:uid="{7965B01E-3382-40E7-9761-274BAF14B653}"/>
    <cellStyle name="Total 6 3" xfId="4209" xr:uid="{CC7FE0CB-8014-4C92-BEE5-8074FBD32D59}"/>
    <cellStyle name="Total 6 3 2" xfId="4210" xr:uid="{7EDAAF20-1A6C-4D29-87B3-8E613D6A87AD}"/>
    <cellStyle name="Total 6 4" xfId="4211" xr:uid="{05554326-B8EA-4CAE-9EC6-9F208CDAD683}"/>
    <cellStyle name="Total 6 4 2" xfId="4212" xr:uid="{D6632D04-DBFE-44E1-A27A-FA59DCA06927}"/>
    <cellStyle name="Total 6 5" xfId="4213" xr:uid="{24BB0713-EA4C-480D-9277-51BC8DF01ECE}"/>
    <cellStyle name="Total 6 5 2" xfId="4214" xr:uid="{A4A99FE1-C9ED-46A7-8213-5F2CD23188CF}"/>
    <cellStyle name="Total 6 6" xfId="4215" xr:uid="{56F9A618-9AE4-4A4F-9E5B-391587E88163}"/>
    <cellStyle name="Total 6 6 2" xfId="4216" xr:uid="{8F96DB22-6CD6-4D8C-AFFE-A661891DF6E4}"/>
    <cellStyle name="Total 6 7" xfId="4217" xr:uid="{8DC01554-FEDA-45DB-951A-7AE46CD2CF3F}"/>
    <cellStyle name="Total 6 7 2" xfId="4218" xr:uid="{CC92829A-C3A2-4E3F-AD77-4526872A1857}"/>
    <cellStyle name="Total 6 8" xfId="4219" xr:uid="{90DB5C67-4DC1-4B78-9ABF-1940B427B858}"/>
    <cellStyle name="Total 6 8 2" xfId="4220" xr:uid="{13D5838A-599D-4F38-8674-35C53FAC537E}"/>
    <cellStyle name="Total 6 9" xfId="4221" xr:uid="{D5B93FBC-F609-4887-AD75-99E7A8A1A459}"/>
    <cellStyle name="Total 6 9 2" xfId="4222" xr:uid="{8FEA7B95-F9CE-41F1-BF2D-7344C5F15D99}"/>
    <cellStyle name="Total 6_Copy of NRI Daily Sales 09 13 10 (2)" xfId="4223" xr:uid="{B3A39573-77B0-4E52-9252-A0858E74496B}"/>
    <cellStyle name="Total 60" xfId="4224" xr:uid="{07D3CA61-25AC-4835-9D7D-D9E87F598F83}"/>
    <cellStyle name="Total 61" xfId="4225" xr:uid="{683622C4-2DA1-4F03-9CF2-DDA60A497512}"/>
    <cellStyle name="Total 62" xfId="4226" xr:uid="{42EA843B-F22D-42E5-933F-2109AD7BA687}"/>
    <cellStyle name="Total 63" xfId="4227" xr:uid="{07C03DF6-84D1-459C-8773-FAA7A423E5B2}"/>
    <cellStyle name="Total 64" xfId="4228" xr:uid="{4AA6CACE-F5F4-4D58-9C0B-0CAF0067748D}"/>
    <cellStyle name="Total 65" xfId="4229" xr:uid="{724DF8BE-B191-49D0-812B-939E77CCF441}"/>
    <cellStyle name="Total 66" xfId="4230" xr:uid="{12FA2E12-753F-4286-9D2B-21F0B5538461}"/>
    <cellStyle name="Total 67" xfId="4231" xr:uid="{2D0912D6-21E3-4112-8D83-1AFE02081425}"/>
    <cellStyle name="Total 68" xfId="4232" xr:uid="{D5B2FABD-D633-4A34-98C5-E6F9CF2F20E6}"/>
    <cellStyle name="Total 69" xfId="4233" xr:uid="{6AA5B3A2-E7F8-41FC-9FCB-6CE41F3BC7F9}"/>
    <cellStyle name="Total 7" xfId="4234" xr:uid="{CDBE10EA-360B-430E-A582-BD92A45B8D7A}"/>
    <cellStyle name="Total 7 10" xfId="4235" xr:uid="{1E3CBB74-CFBE-4BA1-89AB-C86248D3F012}"/>
    <cellStyle name="Total 7 10 2" xfId="4236" xr:uid="{9C190821-AA48-4D07-AFCF-924DC8997A49}"/>
    <cellStyle name="Total 7 11" xfId="4237" xr:uid="{8D3E8B11-E323-4BF6-868E-CB6B6571EB00}"/>
    <cellStyle name="Total 7 11 2" xfId="4238" xr:uid="{EF1B9132-28C6-42C6-BBD7-1E76F34104BA}"/>
    <cellStyle name="Total 7 12" xfId="4239" xr:uid="{AE8494B8-E4A9-442C-A892-C86CC5718F46}"/>
    <cellStyle name="Total 7 12 2" xfId="4240" xr:uid="{AACB5ADE-EBDD-4A33-B030-9220DD9F0670}"/>
    <cellStyle name="Total 7 13" xfId="4241" xr:uid="{D2E07B3E-6987-47FC-A7F9-292409054C13}"/>
    <cellStyle name="Total 7 13 2" xfId="4242" xr:uid="{428315E0-B321-4D99-AB21-011A05983F89}"/>
    <cellStyle name="Total 7 14" xfId="4243" xr:uid="{209C94B1-2B93-4F39-9262-1E38E1DBCB93}"/>
    <cellStyle name="Total 7 14 2" xfId="4244" xr:uid="{96F312DC-D6A4-4CF2-A973-80B39B42B788}"/>
    <cellStyle name="Total 7 15" xfId="4245" xr:uid="{829CAF76-C514-4530-BD54-E2F324B30B12}"/>
    <cellStyle name="Total 7 15 2" xfId="4246" xr:uid="{9B82BD80-E1D2-4994-92D8-3DDA053267E9}"/>
    <cellStyle name="Total 7 16" xfId="4247" xr:uid="{9067DE0F-ABEA-4E7E-9823-C6D9161E1DE2}"/>
    <cellStyle name="Total 7 16 2" xfId="4248" xr:uid="{2BB6A255-F7CE-4ED5-B2EA-DE1087DED49B}"/>
    <cellStyle name="Total 7 17" xfId="4249" xr:uid="{10B9EB0C-655C-483A-B15E-6F9012EC8714}"/>
    <cellStyle name="Total 7 17 2" xfId="4250" xr:uid="{545B6AAA-CC77-43CC-A9D4-A0A51D422363}"/>
    <cellStyle name="Total 7 18" xfId="4251" xr:uid="{6E36EF35-DA7C-4ADD-B701-A0D2567CDBE4}"/>
    <cellStyle name="Total 7 18 2" xfId="4252" xr:uid="{17F5B322-566F-4ED9-A8B5-0D22516E33A9}"/>
    <cellStyle name="Total 7 19" xfId="4253" xr:uid="{CD5CFD89-0D7F-41D7-8C87-A85BA85D0399}"/>
    <cellStyle name="Total 7 19 2" xfId="4254" xr:uid="{B2EC5299-CE74-46DD-AF02-94C004D1579F}"/>
    <cellStyle name="Total 7 2" xfId="4255" xr:uid="{73A92729-964B-4D49-95C7-E1ED551A6406}"/>
    <cellStyle name="Total 7 2 2" xfId="4256" xr:uid="{DAC8DF86-750D-4613-A06E-49B91F5A4A7E}"/>
    <cellStyle name="Total 7 20" xfId="4257" xr:uid="{598B7CFA-BB3E-4CCA-A224-D077327B5CA1}"/>
    <cellStyle name="Total 7 20 2" xfId="4258" xr:uid="{374C9F2D-E99C-440F-A87E-42EFDA4077C9}"/>
    <cellStyle name="Total 7 21" xfId="4259" xr:uid="{3EA25E0A-5310-4C2F-ABBA-11D89A865599}"/>
    <cellStyle name="Total 7 3" xfId="4260" xr:uid="{919E0DB6-EAE4-4CD2-9D18-F842386EE994}"/>
    <cellStyle name="Total 7 3 2" xfId="4261" xr:uid="{D97BDF98-D6C8-4E96-B2CE-C19E2EABBE98}"/>
    <cellStyle name="Total 7 4" xfId="4262" xr:uid="{2BC0D09C-D915-486C-BB67-4A7CE822ABA9}"/>
    <cellStyle name="Total 7 4 2" xfId="4263" xr:uid="{8DDE6A6B-E067-4D22-8082-0A9D8E44413C}"/>
    <cellStyle name="Total 7 5" xfId="4264" xr:uid="{1FE20ABD-F355-4835-889C-DE7C167D95B8}"/>
    <cellStyle name="Total 7 5 2" xfId="4265" xr:uid="{C616F6CA-EC2F-4E97-9390-5E2088349FEA}"/>
    <cellStyle name="Total 7 6" xfId="4266" xr:uid="{D83322D3-3835-480B-BC1E-8B0B049B3B25}"/>
    <cellStyle name="Total 7 6 2" xfId="4267" xr:uid="{DC801C97-4A26-47EE-968B-0901B2012C7C}"/>
    <cellStyle name="Total 7 7" xfId="4268" xr:uid="{22FFE638-6B34-47B2-8B35-068DF3A6632A}"/>
    <cellStyle name="Total 7 7 2" xfId="4269" xr:uid="{80FD552A-BDCE-4280-BE06-5A9A1B649C7B}"/>
    <cellStyle name="Total 7 8" xfId="4270" xr:uid="{EDD1037D-79AA-4C35-A7D4-9B4E8323E5C5}"/>
    <cellStyle name="Total 7 8 2" xfId="4271" xr:uid="{1EE5B75F-3631-4C8F-8A70-04FA5725BB85}"/>
    <cellStyle name="Total 7 9" xfId="4272" xr:uid="{7C549093-2989-4469-B51B-BD3F86A1CB15}"/>
    <cellStyle name="Total 7 9 2" xfId="4273" xr:uid="{4B273246-1027-45C8-A146-693305180331}"/>
    <cellStyle name="Total 7_Copy of NRI Daily Sales 09 13 10 (2)" xfId="4274" xr:uid="{D82E7FB0-E1F6-4B83-A2EA-04BFB092545A}"/>
    <cellStyle name="Total 70" xfId="4275" xr:uid="{785516BA-6CBF-43A1-B482-5150F371D0EA}"/>
    <cellStyle name="Total 71" xfId="4276" xr:uid="{5A8AA6CB-1549-4032-95E9-04A11B361DE1}"/>
    <cellStyle name="Total 72" xfId="4277" xr:uid="{D9A5EAB6-738B-47DD-8D93-67A939DBB89D}"/>
    <cellStyle name="Total 73" xfId="4278" xr:uid="{69ABB8DF-9A7C-49D4-BF31-F57CC7FBFC62}"/>
    <cellStyle name="Total 74" xfId="4279" xr:uid="{4FB13152-9C3D-4ACA-A5B3-A0AAF3FB2570}"/>
    <cellStyle name="Total 75" xfId="4280" xr:uid="{2C5E9B6A-E2F2-4D9F-AF28-1D992C74F9C9}"/>
    <cellStyle name="Total 76" xfId="4281" xr:uid="{F62F4347-0A03-4202-B4B8-9CE37DB4C402}"/>
    <cellStyle name="Total 77" xfId="4282" xr:uid="{CE7498A4-073D-46F6-9376-B519AE8C1E27}"/>
    <cellStyle name="Total 78" xfId="4283" xr:uid="{DAB35101-FE5E-4862-B517-1B9B834FFF65}"/>
    <cellStyle name="Total 79" xfId="4284" xr:uid="{B399D6BF-90DB-4E7B-9C8C-C20AD69AEE84}"/>
    <cellStyle name="Total 8" xfId="4285" xr:uid="{0F6FBF74-AF77-4C2F-B736-F1DA20B74768}"/>
    <cellStyle name="Total 8 10" xfId="4286" xr:uid="{FC0899C4-0D44-474E-99B3-3743B64412D5}"/>
    <cellStyle name="Total 8 10 2" xfId="4287" xr:uid="{39EF0799-6BCB-43B3-9B0E-72BBD45E539B}"/>
    <cellStyle name="Total 8 11" xfId="4288" xr:uid="{439666D7-9F62-4CCC-8FA3-10335A827580}"/>
    <cellStyle name="Total 8 11 2" xfId="4289" xr:uid="{F669E8D1-2261-45F0-BB77-AD413484AF4F}"/>
    <cellStyle name="Total 8 12" xfId="4290" xr:uid="{6806FD9D-DEC6-4FF4-B8E7-294443092104}"/>
    <cellStyle name="Total 8 12 2" xfId="4291" xr:uid="{14C2FC3A-A91D-4A04-A3AE-806FFCA97259}"/>
    <cellStyle name="Total 8 13" xfId="4292" xr:uid="{DAE83E8C-6B85-4998-A940-88E197980895}"/>
    <cellStyle name="Total 8 13 2" xfId="4293" xr:uid="{378E56DD-DFDF-4F81-AC98-10356B271D2E}"/>
    <cellStyle name="Total 8 14" xfId="4294" xr:uid="{A18335B6-C5C9-43AF-BAEC-196A3F5A22DD}"/>
    <cellStyle name="Total 8 14 2" xfId="4295" xr:uid="{202BFDA9-DD87-4467-AC85-243913981187}"/>
    <cellStyle name="Total 8 15" xfId="4296" xr:uid="{9197FE0E-4499-470F-968B-B6597A2EA600}"/>
    <cellStyle name="Total 8 15 2" xfId="4297" xr:uid="{066E5123-FE2E-4B6D-B43F-EAED2A943ABC}"/>
    <cellStyle name="Total 8 16" xfId="4298" xr:uid="{DCA5E012-1105-407E-8B5F-83DEFBF33C50}"/>
    <cellStyle name="Total 8 16 2" xfId="4299" xr:uid="{E65B5050-DF5A-415D-BC66-48319E701B52}"/>
    <cellStyle name="Total 8 17" xfId="4300" xr:uid="{B3F9EAA5-063C-4011-A021-6E9384D5205A}"/>
    <cellStyle name="Total 8 17 2" xfId="4301" xr:uid="{6127CA23-CEBF-498D-9337-4B7D046101F7}"/>
    <cellStyle name="Total 8 18" xfId="4302" xr:uid="{EE472E6D-76A9-4226-A012-D41653F7057F}"/>
    <cellStyle name="Total 8 18 2" xfId="4303" xr:uid="{876F5760-D4C5-4AD4-89F8-96E37D6EEA55}"/>
    <cellStyle name="Total 8 19" xfId="4304" xr:uid="{3524F3C9-D20C-4E3E-A710-6B770955DCFE}"/>
    <cellStyle name="Total 8 19 2" xfId="4305" xr:uid="{B632068F-8321-4003-B8BF-F56F4CEDA3FD}"/>
    <cellStyle name="Total 8 2" xfId="4306" xr:uid="{90E24979-A634-4486-B22A-FBCBD1793377}"/>
    <cellStyle name="Total 8 2 2" xfId="4307" xr:uid="{000C0971-982A-46EC-8279-EC01F3D423E9}"/>
    <cellStyle name="Total 8 20" xfId="4308" xr:uid="{38FBB1A3-F44B-4E3B-A359-2E3ADEF75D55}"/>
    <cellStyle name="Total 8 20 2" xfId="4309" xr:uid="{81A5F14A-B1E1-472C-A766-ED2FD63F0333}"/>
    <cellStyle name="Total 8 21" xfId="4310" xr:uid="{66378E68-85C1-4635-B69B-C662ECADB421}"/>
    <cellStyle name="Total 8 3" xfId="4311" xr:uid="{5D7C5EF3-C42F-4A85-B9A8-A971E0B33EFF}"/>
    <cellStyle name="Total 8 3 2" xfId="4312" xr:uid="{DBCC377A-6494-4CA7-B4FB-33DD7D696111}"/>
    <cellStyle name="Total 8 4" xfId="4313" xr:uid="{A7004EB2-919F-46F6-8DE8-324A391F53A9}"/>
    <cellStyle name="Total 8 4 2" xfId="4314" xr:uid="{0B76A39F-C29F-4855-A7F2-B7537CEEBEB2}"/>
    <cellStyle name="Total 8 5" xfId="4315" xr:uid="{233A6062-49C6-4C4D-8E4C-FA5951253747}"/>
    <cellStyle name="Total 8 5 2" xfId="4316" xr:uid="{D6DBAFD7-D340-4336-9059-C2668E745BC3}"/>
    <cellStyle name="Total 8 6" xfId="4317" xr:uid="{62D77B2F-A286-4585-8BB1-5EE5896BE578}"/>
    <cellStyle name="Total 8 6 2" xfId="4318" xr:uid="{06B4D965-5D9D-40E1-9996-96203FA03C6C}"/>
    <cellStyle name="Total 8 7" xfId="4319" xr:uid="{0E8EC30F-CED4-4DB7-9CCF-2582CA3F411F}"/>
    <cellStyle name="Total 8 7 2" xfId="4320" xr:uid="{A1D1E839-E10B-40ED-964D-D0126D76903C}"/>
    <cellStyle name="Total 8 8" xfId="4321" xr:uid="{DD488CE7-FA16-4213-B95F-2732F78ADBE4}"/>
    <cellStyle name="Total 8 8 2" xfId="4322" xr:uid="{0A0F9967-4F8B-4500-9FE0-C51555E67BC2}"/>
    <cellStyle name="Total 8 9" xfId="4323" xr:uid="{D4E411A1-E93B-45F7-BDEC-C0C90475F90E}"/>
    <cellStyle name="Total 8 9 2" xfId="4324" xr:uid="{2736711A-D60C-4D59-B9AE-2FB6538BF361}"/>
    <cellStyle name="Total 8_Copy of NRI Daily Sales 09 13 10 (2)" xfId="4325" xr:uid="{36536FF9-39F4-4BDE-B409-95C6D68869BD}"/>
    <cellStyle name="Total 80" xfId="4326" xr:uid="{193A9925-AFF5-4311-8839-34205720EE5A}"/>
    <cellStyle name="Total 81" xfId="4327" xr:uid="{89BC8B5E-DD2D-49D0-87F5-74353C90F196}"/>
    <cellStyle name="Total 82" xfId="4328" xr:uid="{67A920D8-0332-4671-9A68-991A301C7348}"/>
    <cellStyle name="Total 83" xfId="4329" xr:uid="{AC01DB8F-0FD6-4466-8D85-5A637E6D1200}"/>
    <cellStyle name="Total 84" xfId="4330" xr:uid="{3792F27C-6C1B-4827-B50D-9A455BEC9AD1}"/>
    <cellStyle name="Total 85" xfId="4331" xr:uid="{1EF19DAE-E71A-45E8-A6A1-5091278AA44F}"/>
    <cellStyle name="Total 86" xfId="4332" xr:uid="{B81C0994-DFE3-4B23-BEAC-38B82F6CF644}"/>
    <cellStyle name="Total 87" xfId="4333" xr:uid="{1D3CA0EE-E1D6-43E6-B5BC-07F56E14BEC8}"/>
    <cellStyle name="Total 88" xfId="4334" xr:uid="{DAAC5C92-5163-43D9-AA79-F0774B94B793}"/>
    <cellStyle name="Total 89" xfId="4335" xr:uid="{11D60CD0-118B-473C-BAD6-FC0A9F81BD7B}"/>
    <cellStyle name="Total 9" xfId="4336" xr:uid="{F30ED2B3-94E1-46E9-BDA1-A0E9954B54DC}"/>
    <cellStyle name="Total 9 2" xfId="4337" xr:uid="{6801429F-EC69-4689-89F6-DC421F05DA28}"/>
    <cellStyle name="Total 90" xfId="4338" xr:uid="{2AE962A4-E424-4573-B965-AE05E842B487}"/>
    <cellStyle name="Total 91" xfId="4339" xr:uid="{13CDB349-46A1-4325-85C2-F9ABF9B93D80}"/>
    <cellStyle name="Total 92" xfId="4340" xr:uid="{3D050735-91E2-4555-9847-6F6C1D5C96C9}"/>
    <cellStyle name="Total 93" xfId="4341" xr:uid="{2DE11F15-8576-4490-83E4-D597D139F8CD}"/>
    <cellStyle name="Total 94" xfId="4342" xr:uid="{6AD5A256-470C-4874-90D8-50E3CC0B2335}"/>
    <cellStyle name="Total 95" xfId="4343" xr:uid="{FE9344CE-273F-4AF9-8B6A-2B185D6B6E93}"/>
    <cellStyle name="Total 96" xfId="4344" xr:uid="{9F3C18F0-2D47-4579-86F6-2F8B7BD7A04E}"/>
    <cellStyle name="Total 97" xfId="4345" xr:uid="{0CD874FD-07AC-43E4-A103-4FBF69DDC0C1}"/>
    <cellStyle name="Total 98" xfId="4346" xr:uid="{9C18CDA2-F9FF-4EDC-92B1-1FABCD2E1EEE}"/>
    <cellStyle name="Total 99" xfId="4347" xr:uid="{A8F75300-50BA-4B88-8E58-6CC063672722}"/>
    <cellStyle name="TotalNumber" xfId="4348" xr:uid="{CB524D35-1316-4324-BC94-97DCFCCC616C}"/>
    <cellStyle name="TotalNumber 2" xfId="4349" xr:uid="{6984C038-1D6A-423B-B334-BA537E395513}"/>
    <cellStyle name="TotalNumber 2 2" xfId="4350" xr:uid="{06FAA8C8-3A9F-47AF-A4B6-454A15A15573}"/>
    <cellStyle name="TotalNumber 3" xfId="4351" xr:uid="{F5838162-47DA-4383-B5AA-ABA82CB544D0}"/>
    <cellStyle name="TotalNumber 4" xfId="4352" xr:uid="{65C0DAF9-F267-4614-86A7-63B10C74ADE8}"/>
    <cellStyle name="TotalRate" xfId="4353" xr:uid="{48349798-42EF-4A6C-9098-F2075D892A59}"/>
    <cellStyle name="TotalRate 2" xfId="4354" xr:uid="{4FA2E67F-7972-4641-AFEF-B66CE9DF483C}"/>
    <cellStyle name="TotalText" xfId="4355" xr:uid="{BF85CF58-0B33-4653-BCCB-217AF0CBDAA1}"/>
    <cellStyle name="TotalText 2" xfId="4356" xr:uid="{67A960E0-A0E5-4265-A601-2E889BECD0C8}"/>
    <cellStyle name="TotalText 3" xfId="63193" xr:uid="{456B484A-2015-4A33-A716-EB2BA41EA6E0}"/>
    <cellStyle name="u" xfId="63194" xr:uid="{75219E55-1162-4711-8CE5-33275349B659}"/>
    <cellStyle name="u_Matrix" xfId="63195" xr:uid="{EAF7AEF2-48EF-4908-A3E1-CA4145191F33}"/>
    <cellStyle name="u_Module1 (2)" xfId="63196" xr:uid="{21EB5510-EBEF-4B4B-9A24-E980A083CF8C}"/>
    <cellStyle name="u2" xfId="63197" xr:uid="{5EF4CF97-4C0A-4C3D-96B4-4597A34BF216}"/>
    <cellStyle name="ubordinated Debt" xfId="63198" xr:uid="{444167B6-65C5-471D-9446-D46EFF98F10D}"/>
    <cellStyle name="ui" xfId="63199" xr:uid="{52F724DD-5881-4D43-91E8-0A24D45AAECA}"/>
    <cellStyle name="uk" xfId="63200" xr:uid="{48074D6A-043A-401F-AC10-7268ED00EC40}"/>
    <cellStyle name="Un" xfId="63201" xr:uid="{492B5796-CE46-4A24-A55A-11985EC83437}"/>
    <cellStyle name="under" xfId="63202" xr:uid="{ADB260D1-3A72-44BB-A729-2B1B778BBAF9}"/>
    <cellStyle name="Underline_Single" xfId="63203" xr:uid="{49E81E93-9D38-4AA5-8891-55521255720E}"/>
    <cellStyle name="UnitHeader" xfId="4357" xr:uid="{3ECE63EC-B052-40CA-85B2-FB3054BD37DA}"/>
    <cellStyle name="UnitHeader 2" xfId="63204" xr:uid="{4EEB51F9-D65B-44A2-8E75-2AEE27A89809}"/>
    <cellStyle name="UNITS" xfId="63205" xr:uid="{8309DA5A-B524-46C2-8137-F14E4F7E8374}"/>
    <cellStyle name="Unprot" xfId="63206" xr:uid="{CD464B80-B307-4674-A333-658DCE190164}"/>
    <cellStyle name="Unprot 2" xfId="63207" xr:uid="{5D76183C-F5B7-4348-B99A-57DFC82617C1}"/>
    <cellStyle name="Unprot 3" xfId="63208" xr:uid="{C2AAAAE4-B3F5-424A-B72D-A4BD852074FE}"/>
    <cellStyle name="Unprot$" xfId="63209" xr:uid="{2F196E9F-0C50-4600-B919-A7DF63CA3208}"/>
    <cellStyle name="Unprot_021112 Trent Wind_uden" xfId="63210" xr:uid="{1C0E1192-1351-4CE7-9ED9-3837C29D37B9}"/>
    <cellStyle name="Unprotect" xfId="63211" xr:uid="{660088C6-3CA0-4C23-9095-1129173C2135}"/>
    <cellStyle name="UNSHADED" xfId="63212" xr:uid="{DEB4050F-ACBE-48AE-94B9-53890B061C04}"/>
    <cellStyle name="uy" xfId="63213" xr:uid="{5DE73C40-6303-44F6-A040-A1AAE188A044}"/>
    <cellStyle name="Valuta [0]_laroux" xfId="63214" xr:uid="{46E632C5-F54E-4CEA-9194-D3553E0250BA}"/>
    <cellStyle name="Valuta_laroux" xfId="63215" xr:uid="{9A2E782D-7C76-4D6F-9DE1-6446A719EDE9}"/>
    <cellStyle name="w" xfId="63216" xr:uid="{FBA04DB1-2CD2-4B3B-9E3A-420741681CAB}"/>
    <cellStyle name="Währung [0]_Compiling Utility Macros" xfId="63217" xr:uid="{2E126485-FF84-49E0-97D0-B0829D9CEA05}"/>
    <cellStyle name="Währung_Compiling Utility Macros" xfId="63218" xr:uid="{0EEF9B86-D1F5-4933-93A8-0482791B4F76}"/>
    <cellStyle name="Warning Text 2" xfId="4358" xr:uid="{9A90D1CB-BC56-49C4-8282-1F247DBC0F41}"/>
    <cellStyle name="Warning Text 3" xfId="4359" xr:uid="{60159644-3A84-4701-9902-95FB153D7FBA}"/>
    <cellStyle name="Warning Text 4" xfId="4360" xr:uid="{3FACC8DE-E06D-4889-B0DF-712517811E4E}"/>
    <cellStyle name="Warning Text 5" xfId="4361" xr:uid="{616941F6-3840-49B1-820F-42E5F2372DA0}"/>
    <cellStyle name="X" xfId="63219" xr:uid="{9B8BD2A3-CAD9-42A4-A6B7-C577EC5D4EA3}"/>
    <cellStyle name="X - None" xfId="63220" xr:uid="{60EC9D92-D819-48EB-A2E5-87045AE9F453}"/>
    <cellStyle name="Year" xfId="4362" xr:uid="{59A08CFF-2645-4CE6-9337-93FCBCE732C6}"/>
    <cellStyle name="Year 2" xfId="4363" xr:uid="{D1C78E75-C982-43D6-AF88-9DD0CCF23B0C}"/>
    <cellStyle name="콤마 [0]_94하반기" xfId="63221" xr:uid="{258A3130-07D2-4D85-A6D3-5F9B6DB5470F}"/>
    <cellStyle name="콤마_94하반기" xfId="63222" xr:uid="{66E530E3-4EF5-4389-81E2-786778699AF0}"/>
    <cellStyle name="통화 [0]_94하반기" xfId="63223" xr:uid="{79A296AA-EEE5-439B-B494-F6E1A5B63BFC}"/>
    <cellStyle name="통화_94하반기" xfId="63224" xr:uid="{CF9E3376-632D-4885-9B49-A23FFC6A9D3B}"/>
    <cellStyle name="표준_Ⅰ.경영실적" xfId="63225" xr:uid="{DFB71874-C72D-4AC0-8E9B-87580D556B66}"/>
    <cellStyle name="常规_Sheet1" xfId="63226" xr:uid="{2DE557C2-35CC-40C4-B964-FD2EC71E07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customXml" Target="../customXml/item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sharedStrings" Target="sharedStrings.xml"/><Relationship Id="rId27"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xsf01\acgreg$\TEMP\Revised%20Proformas\SCHERER%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ktmgmt.nee.com/RIS/RIS_Phase2/RIS_MFR_C_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bxsf23\vol1\USERS\LGD0Q14\OVERHAUL\1999\Current\1999O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COST%20OF%20CAPITAL\2015%20May%20ESR\Capital%20Structure%20and%20Cost%20Rates%20per%20May%202015%20ESR%20(Cost%20Recovery%20Claus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ktmgmt.nee.com/Documents%20and%20Settings/eam0bt1/Local%20Settings/Temporary%20Internet%20Files/Content.Outlook/71JH14OK/C.Program%20Files.notes.data/Documents/FPL_2006PlngProc_Sec3_Apnd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BXSF22\VOL1\USERS\UPRSGM\EXCEL\96YEV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ktmgmt.nee.com/change%20of%20control/CIC%20Payout%20PSA%20&amp;%20SVA%20excluding%20Top%208%20for%20Payro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ktmgmt.nee.com/vacation/hr%20vac%20liab%202005/Q2%20Vacation%20Liability%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ktmgmt.nee.com/RIS/RIS_Phase2/RIS_MFR_C_4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ktmgmt.nee.com/Temp/C.Home.RemoteAccess.ttk0pjv/TEMP/RIS/RIS_Phase2/RIS_MFR_C_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ktmgmt.nee.com/TEMP/RIS_MFR_C_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ktmgmt.nee.com/Temp/C.Home.RemoteAccess.ttk0pjv/TEMP/RIS/RIS_Phase2/RIS_MFR_C_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ktmgmt.nee.com/TEMP/RIS_MFR_C_4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ktmgmt.nee.com/RIS/RIS_Phase2/RIS_MFR_C_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ktmgmt.nee.com/Temp/C.Home.RemoteAccess.ttk0pjv/TEMP/RIS/RIS_Phase2/RIS_MFR_C_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ost of Capital Worksheet"/>
      <sheetName val="Adjusted Gen &amp; Fuel$"/>
      <sheetName val="Prop Tax"/>
      <sheetName val="Inventory 2001"/>
      <sheetName val="BASE TARGETS"/>
      <sheetName val="Staff Targets 2002-2003"/>
      <sheetName val="Project &amp; ECRC Targets"/>
      <sheetName val="2001 Bud for Distribution"/>
      <sheetName val="Assigned &amp; Other Corp Costs"/>
      <sheetName val="Headcount"/>
      <sheetName val="Statement Fin Pos 00"/>
      <sheetName val="Rev Requirements 00"/>
      <sheetName val="Plant Millage"/>
      <sheetName val="Tax &amp; Ins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sheetName val="1999 W-pcc @18"/>
    </sheetNames>
    <sheetDataSet>
      <sheetData sheetId="0" refreshError="1">
        <row r="9">
          <cell r="D9" t="str">
            <v>OPEN</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May 2015"/>
      <sheetName val="~4600717"/>
    </sheetNames>
    <sheetDataSet>
      <sheetData sheetId="0"/>
      <sheetData sheetId="1">
        <row r="2">
          <cell r="A2" t="str">
            <v>LONG_TERM_DEBT</v>
          </cell>
          <cell r="B2" t="str">
            <v>JURCAPTOT</v>
          </cell>
          <cell r="C2">
            <v>7868539535.7111092</v>
          </cell>
        </row>
        <row r="3">
          <cell r="A3" t="str">
            <v>PREFERRED_STOCK</v>
          </cell>
          <cell r="B3" t="str">
            <v>JURCAPTOT</v>
          </cell>
          <cell r="C3">
            <v>0</v>
          </cell>
        </row>
        <row r="4">
          <cell r="A4" t="str">
            <v>INVESTMENT_TAX_CREDITS</v>
          </cell>
          <cell r="B4" t="str">
            <v>JURCAPCRT</v>
          </cell>
          <cell r="C4">
            <v>8.2532114462482431E-2</v>
          </cell>
        </row>
        <row r="5">
          <cell r="A5" t="str">
            <v>LONG_TERM_DEBT</v>
          </cell>
          <cell r="B5" t="str">
            <v>JURCAPCRT</v>
          </cell>
          <cell r="C5">
            <v>4.7963723979218657E-2</v>
          </cell>
        </row>
        <row r="6">
          <cell r="A6" t="str">
            <v>COMMON_EQUITY</v>
          </cell>
          <cell r="B6" t="str">
            <v>JURCAPTOT</v>
          </cell>
          <cell r="C6">
            <v>12106290409.449617</v>
          </cell>
        </row>
        <row r="7">
          <cell r="A7" t="str">
            <v>INVESTMENT_TAX_CREDITS</v>
          </cell>
          <cell r="B7" t="str">
            <v>JURCAPTOT</v>
          </cell>
          <cell r="C7">
            <v>2138559.6974359965</v>
          </cell>
        </row>
        <row r="8">
          <cell r="A8" t="str">
            <v>COMMON_EQUITY</v>
          </cell>
          <cell r="B8" t="str">
            <v>JURCAPCRT</v>
          </cell>
          <cell r="C8">
            <v>0.105</v>
          </cell>
        </row>
        <row r="9">
          <cell r="A9" t="str">
            <v>CUSTOMER_DEPOSITS</v>
          </cell>
          <cell r="B9" t="str">
            <v>JURCAPCRT</v>
          </cell>
          <cell r="C9">
            <v>2.0423249339023484E-2</v>
          </cell>
        </row>
        <row r="10">
          <cell r="A10" t="str">
            <v>CUSTOMER_DEPOSITS</v>
          </cell>
          <cell r="B10" t="str">
            <v>JURCAPTOT</v>
          </cell>
          <cell r="C10">
            <v>421524845.01806116</v>
          </cell>
        </row>
        <row r="11">
          <cell r="A11" t="str">
            <v>DEFERRED_INCOME_TAX</v>
          </cell>
          <cell r="B11" t="str">
            <v>JURCAPTOT</v>
          </cell>
          <cell r="C11">
            <v>5629438935.3364363</v>
          </cell>
        </row>
        <row r="12">
          <cell r="A12" t="str">
            <v>SHORT_TERM_DEBT</v>
          </cell>
          <cell r="B12" t="str">
            <v>JURCAPTOT</v>
          </cell>
          <cell r="C12">
            <v>346840442.5806945</v>
          </cell>
        </row>
        <row r="13">
          <cell r="A13" t="str">
            <v>PREFERRED_STOCK</v>
          </cell>
          <cell r="B13" t="str">
            <v>JURCAPCRT</v>
          </cell>
          <cell r="C13">
            <v>0</v>
          </cell>
        </row>
        <row r="14">
          <cell r="A14" t="str">
            <v>SHORT_TERM_DEBT</v>
          </cell>
          <cell r="B14" t="str">
            <v>JURCAPCRT</v>
          </cell>
          <cell r="C14">
            <v>2.0266670342745974E-2</v>
          </cell>
        </row>
        <row r="15">
          <cell r="A15" t="str">
            <v>DEFERRED_INCOME_TAX</v>
          </cell>
          <cell r="B15" t="str">
            <v>JURCAPCRT</v>
          </cell>
          <cell r="C15">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cell r="C5" t="str">
            <v>Estimated
Actual</v>
          </cell>
          <cell r="D5" t="str">
            <v>Variance
Over/(Under)</v>
          </cell>
          <cell r="E5" t="str">
            <v>Variance
Percent</v>
          </cell>
          <cell r="F5" t="str">
            <v>Funds
Request</v>
          </cell>
          <cell r="G5" t="str">
            <v>Difference
Inc / (Dec)</v>
          </cell>
          <cell r="H5" t="str">
            <v>Variance
Percent</v>
          </cell>
          <cell r="I5" t="str">
            <v>Funds
Request</v>
          </cell>
          <cell r="J5" t="str">
            <v>Difference
Inc / (Dec)</v>
          </cell>
          <cell r="K5" t="str">
            <v>Variance
Percent</v>
          </cell>
          <cell r="L5" t="str">
            <v>Funds
Request</v>
          </cell>
          <cell r="M5" t="str">
            <v>Difference
Inc / (Dec)</v>
          </cell>
          <cell r="N5" t="str">
            <v>Variance
Percent</v>
          </cell>
        </row>
        <row r="6">
          <cell r="A6" t="str">
            <v>Expense Types</v>
          </cell>
          <cell r="B6" t="str">
            <v>2005</v>
          </cell>
          <cell r="C6" t="str">
            <v>2005</v>
          </cell>
          <cell r="D6">
            <v>2005</v>
          </cell>
          <cell r="F6" t="str">
            <v>2006</v>
          </cell>
          <cell r="G6" t="str">
            <v>2005 Est Act</v>
          </cell>
          <cell r="I6" t="str">
            <v>2007</v>
          </cell>
          <cell r="J6">
            <v>2006</v>
          </cell>
          <cell r="L6" t="str">
            <v>2008</v>
          </cell>
          <cell r="M6" t="str">
            <v>2007</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3">
          <cell r="B13">
            <v>155000</v>
          </cell>
          <cell r="C13">
            <v>148500</v>
          </cell>
          <cell r="D13">
            <v>-6500</v>
          </cell>
          <cell r="E13">
            <v>-4.1935483870967745E-2</v>
          </cell>
          <cell r="F13">
            <v>155500</v>
          </cell>
          <cell r="H13">
            <v>4.7138047138047139E-2</v>
          </cell>
          <cell r="I13">
            <v>162000</v>
          </cell>
          <cell r="K13">
            <v>4.1800643086816719E-2</v>
          </cell>
          <cell r="L13">
            <v>158000</v>
          </cell>
          <cell r="N13">
            <v>-2.4691358024691357E-2</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0">
          <cell r="B20">
            <v>1000</v>
          </cell>
          <cell r="C20">
            <v>900</v>
          </cell>
          <cell r="D20">
            <v>-100</v>
          </cell>
          <cell r="E20">
            <v>-0.1</v>
          </cell>
          <cell r="F20">
            <v>1100</v>
          </cell>
          <cell r="H20">
            <v>0.22222222222222221</v>
          </cell>
          <cell r="I20">
            <v>1200</v>
          </cell>
          <cell r="K20">
            <v>9.0909090909090912E-2</v>
          </cell>
          <cell r="L20">
            <v>1500</v>
          </cell>
          <cell r="N20">
            <v>0.25</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7">
          <cell r="B27">
            <v>100000</v>
          </cell>
          <cell r="C27">
            <v>100000</v>
          </cell>
          <cell r="D27">
            <v>0</v>
          </cell>
          <cell r="E27">
            <v>0</v>
          </cell>
          <cell r="F27">
            <v>110000</v>
          </cell>
          <cell r="H27">
            <v>0.1</v>
          </cell>
          <cell r="I27">
            <v>120000</v>
          </cell>
          <cell r="K27">
            <v>9.0909090909090912E-2</v>
          </cell>
          <cell r="L27">
            <v>131000</v>
          </cell>
          <cell r="N27">
            <v>9.166666666666666E-2</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2">
          <cell r="A32" t="str">
            <v>Workforce</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38">
          <cell r="B38">
            <v>250</v>
          </cell>
          <cell r="C38">
            <v>250</v>
          </cell>
          <cell r="D38">
            <v>0</v>
          </cell>
          <cell r="E38">
            <v>0</v>
          </cell>
          <cell r="F38">
            <v>260</v>
          </cell>
          <cell r="H38">
            <v>0.04</v>
          </cell>
          <cell r="I38">
            <v>270</v>
          </cell>
          <cell r="K38">
            <v>3.8461538461538464E-2</v>
          </cell>
          <cell r="L38">
            <v>265</v>
          </cell>
          <cell r="N38">
            <v>-1.8518518518518517E-2</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row r="44">
          <cell r="B44">
            <v>0</v>
          </cell>
          <cell r="C44">
            <v>0</v>
          </cell>
          <cell r="D44">
            <v>0</v>
          </cell>
          <cell r="E44" t="str">
            <v xml:space="preserve">             N/A</v>
          </cell>
          <cell r="F44">
            <v>0</v>
          </cell>
          <cell r="H44" t="str">
            <v xml:space="preserve">     N/A</v>
          </cell>
          <cell r="I44">
            <v>0</v>
          </cell>
          <cell r="K44" t="str">
            <v xml:space="preserve">     N/A</v>
          </cell>
          <cell r="L44">
            <v>0</v>
          </cell>
          <cell r="N44" t="str">
            <v xml:space="preserve">     N/A</v>
          </cell>
        </row>
        <row r="45">
          <cell r="J45">
            <v>0</v>
          </cell>
          <cell r="K45" t="str">
            <v xml:space="preserve">     N/A</v>
          </cell>
        </row>
        <row r="46">
          <cell r="B46">
            <v>250</v>
          </cell>
          <cell r="C46">
            <v>250</v>
          </cell>
          <cell r="D46">
            <v>0</v>
          </cell>
          <cell r="E46">
            <v>0</v>
          </cell>
          <cell r="F46">
            <v>260</v>
          </cell>
          <cell r="H46">
            <v>0.04</v>
          </cell>
          <cell r="I46">
            <v>270</v>
          </cell>
          <cell r="K46">
            <v>3.8461538461538464E-2</v>
          </cell>
          <cell r="L46">
            <v>265</v>
          </cell>
          <cell r="N46">
            <v>-1.8518518518518517E-2</v>
          </cell>
        </row>
      </sheetData>
      <sheetData sheetId="7" refreshError="1">
        <row r="5">
          <cell r="B5" t="str">
            <v>Current Approved 2004</v>
          </cell>
          <cell r="E5" t="str">
            <v>Betw YR Chg:YE 2004Est vs CA2004</v>
          </cell>
          <cell r="H5" t="str">
            <v>Year-end Estimate 2004</v>
          </cell>
          <cell r="N5" t="str">
            <v>Plan 2005</v>
          </cell>
          <cell r="T5" t="str">
            <v>Funds Request 2006</v>
          </cell>
          <cell r="Z5" t="str">
            <v>Funds Request 2007</v>
          </cell>
        </row>
        <row r="6">
          <cell r="B6" t="str">
            <v>Base O&amp;M $</v>
          </cell>
          <cell r="E6" t="str">
            <v>Base O&amp;M $</v>
          </cell>
          <cell r="H6" t="str">
            <v>Base O&amp;M $</v>
          </cell>
          <cell r="M6" t="str">
            <v>FTE #</v>
          </cell>
          <cell r="N6" t="str">
            <v>Base O&amp;M $</v>
          </cell>
          <cell r="S6" t="str">
            <v>FTE #</v>
          </cell>
          <cell r="T6" t="str">
            <v>Base O&amp;M $</v>
          </cell>
          <cell r="Y6" t="str">
            <v>FTE #</v>
          </cell>
          <cell r="Z6" t="str">
            <v>Base O&amp;M $</v>
          </cell>
        </row>
        <row r="8">
          <cell r="M8">
            <v>100</v>
          </cell>
          <cell r="N8">
            <v>100</v>
          </cell>
          <cell r="S8">
            <v>5</v>
          </cell>
          <cell r="T8">
            <v>105</v>
          </cell>
          <cell r="Y8">
            <v>2</v>
          </cell>
          <cell r="Z8">
            <v>107</v>
          </cell>
        </row>
        <row r="9">
          <cell r="E9">
            <v>0</v>
          </cell>
          <cell r="M9">
            <v>0</v>
          </cell>
          <cell r="S9">
            <v>0</v>
          </cell>
          <cell r="Y9">
            <v>0</v>
          </cell>
        </row>
        <row r="10">
          <cell r="E10">
            <v>0</v>
          </cell>
          <cell r="M10">
            <v>0</v>
          </cell>
          <cell r="S10">
            <v>0</v>
          </cell>
          <cell r="Y10">
            <v>0</v>
          </cell>
        </row>
        <row r="12">
          <cell r="E12">
            <v>0</v>
          </cell>
          <cell r="M12">
            <v>0</v>
          </cell>
          <cell r="S12">
            <v>0</v>
          </cell>
          <cell r="Y12">
            <v>0</v>
          </cell>
        </row>
        <row r="13">
          <cell r="E13">
            <v>0</v>
          </cell>
          <cell r="M13">
            <v>0</v>
          </cell>
          <cell r="S13">
            <v>0</v>
          </cell>
          <cell r="Y13">
            <v>0</v>
          </cell>
        </row>
        <row r="14">
          <cell r="E14">
            <v>0</v>
          </cell>
          <cell r="M14">
            <v>0</v>
          </cell>
          <cell r="S14">
            <v>0</v>
          </cell>
          <cell r="Y14">
            <v>0</v>
          </cell>
        </row>
        <row r="16">
          <cell r="E16">
            <v>0</v>
          </cell>
          <cell r="M16">
            <v>0</v>
          </cell>
          <cell r="S16">
            <v>0</v>
          </cell>
          <cell r="Y16">
            <v>0</v>
          </cell>
        </row>
        <row r="17">
          <cell r="E17">
            <v>0</v>
          </cell>
          <cell r="M17">
            <v>0</v>
          </cell>
          <cell r="S17">
            <v>0</v>
          </cell>
          <cell r="Y17">
            <v>0</v>
          </cell>
        </row>
        <row r="18">
          <cell r="E18">
            <v>0</v>
          </cell>
          <cell r="M18">
            <v>0</v>
          </cell>
          <cell r="S18">
            <v>0</v>
          </cell>
          <cell r="Y18">
            <v>0</v>
          </cell>
        </row>
        <row r="20">
          <cell r="E20">
            <v>0</v>
          </cell>
          <cell r="M20">
            <v>0</v>
          </cell>
          <cell r="S20">
            <v>0</v>
          </cell>
          <cell r="Y20">
            <v>0</v>
          </cell>
        </row>
        <row r="21">
          <cell r="E21">
            <v>0</v>
          </cell>
          <cell r="M21">
            <v>0</v>
          </cell>
          <cell r="S21">
            <v>0</v>
          </cell>
          <cell r="Y21">
            <v>0</v>
          </cell>
        </row>
        <row r="22">
          <cell r="E22">
            <v>0</v>
          </cell>
          <cell r="M22">
            <v>0</v>
          </cell>
          <cell r="S22">
            <v>0</v>
          </cell>
          <cell r="Y22">
            <v>0</v>
          </cell>
        </row>
        <row r="24">
          <cell r="E24">
            <v>0</v>
          </cell>
          <cell r="M24">
            <v>0</v>
          </cell>
          <cell r="S24">
            <v>0</v>
          </cell>
          <cell r="Y24">
            <v>0</v>
          </cell>
        </row>
        <row r="25">
          <cell r="E25">
            <v>0</v>
          </cell>
          <cell r="M25">
            <v>0</v>
          </cell>
          <cell r="S25">
            <v>0</v>
          </cell>
          <cell r="Y25">
            <v>0</v>
          </cell>
        </row>
        <row r="26">
          <cell r="E26">
            <v>0</v>
          </cell>
          <cell r="M26">
            <v>0</v>
          </cell>
          <cell r="S26">
            <v>0</v>
          </cell>
          <cell r="Y26">
            <v>0</v>
          </cell>
        </row>
        <row r="28">
          <cell r="E28">
            <v>0</v>
          </cell>
          <cell r="M28">
            <v>0</v>
          </cell>
          <cell r="S28">
            <v>0</v>
          </cell>
          <cell r="Y28">
            <v>0</v>
          </cell>
        </row>
        <row r="29">
          <cell r="E29">
            <v>0</v>
          </cell>
          <cell r="M29">
            <v>0</v>
          </cell>
          <cell r="S29">
            <v>0</v>
          </cell>
          <cell r="Y29">
            <v>0</v>
          </cell>
        </row>
        <row r="30">
          <cell r="E30">
            <v>0</v>
          </cell>
          <cell r="M30">
            <v>0</v>
          </cell>
          <cell r="S30">
            <v>0</v>
          </cell>
          <cell r="Y30">
            <v>0</v>
          </cell>
        </row>
        <row r="32">
          <cell r="E32">
            <v>0</v>
          </cell>
          <cell r="M32">
            <v>0</v>
          </cell>
          <cell r="S32">
            <v>0</v>
          </cell>
          <cell r="Y32">
            <v>0</v>
          </cell>
        </row>
        <row r="33">
          <cell r="E33">
            <v>0</v>
          </cell>
          <cell r="M33">
            <v>0</v>
          </cell>
          <cell r="S33">
            <v>0</v>
          </cell>
          <cell r="Y33">
            <v>0</v>
          </cell>
        </row>
        <row r="34">
          <cell r="E34">
            <v>0</v>
          </cell>
          <cell r="M34">
            <v>0</v>
          </cell>
          <cell r="S34">
            <v>0</v>
          </cell>
          <cell r="Y34">
            <v>0</v>
          </cell>
        </row>
        <row r="36">
          <cell r="E36">
            <v>0</v>
          </cell>
          <cell r="M36">
            <v>0</v>
          </cell>
          <cell r="S36">
            <v>0</v>
          </cell>
          <cell r="Y36">
            <v>0</v>
          </cell>
        </row>
        <row r="37">
          <cell r="E37">
            <v>0</v>
          </cell>
          <cell r="M37">
            <v>0</v>
          </cell>
          <cell r="S37">
            <v>0</v>
          </cell>
          <cell r="Y37">
            <v>0</v>
          </cell>
        </row>
        <row r="38">
          <cell r="E38">
            <v>0</v>
          </cell>
          <cell r="M38">
            <v>0</v>
          </cell>
          <cell r="S38">
            <v>0</v>
          </cell>
          <cell r="Y38">
            <v>0</v>
          </cell>
        </row>
        <row r="40">
          <cell r="E40">
            <v>0</v>
          </cell>
          <cell r="M40">
            <v>0</v>
          </cell>
          <cell r="S40">
            <v>0</v>
          </cell>
          <cell r="Y40">
            <v>0</v>
          </cell>
        </row>
        <row r="41">
          <cell r="E41">
            <v>0</v>
          </cell>
          <cell r="M41">
            <v>0</v>
          </cell>
          <cell r="S41">
            <v>0</v>
          </cell>
          <cell r="Y41">
            <v>0</v>
          </cell>
        </row>
        <row r="42">
          <cell r="E42">
            <v>0</v>
          </cell>
          <cell r="M42">
            <v>0</v>
          </cell>
          <cell r="S42">
            <v>0</v>
          </cell>
          <cell r="Y42">
            <v>0</v>
          </cell>
        </row>
        <row r="44">
          <cell r="E44">
            <v>0</v>
          </cell>
          <cell r="M44">
            <v>0</v>
          </cell>
          <cell r="S44">
            <v>0</v>
          </cell>
          <cell r="Y44">
            <v>0</v>
          </cell>
        </row>
        <row r="45">
          <cell r="E45">
            <v>0</v>
          </cell>
          <cell r="M45">
            <v>0</v>
          </cell>
          <cell r="S45">
            <v>0</v>
          </cell>
          <cell r="Y45">
            <v>0</v>
          </cell>
        </row>
        <row r="46">
          <cell r="E46">
            <v>0</v>
          </cell>
          <cell r="M46">
            <v>0</v>
          </cell>
          <cell r="S46">
            <v>0</v>
          </cell>
          <cell r="Y46">
            <v>0</v>
          </cell>
        </row>
        <row r="48">
          <cell r="E48">
            <v>0</v>
          </cell>
          <cell r="M48">
            <v>0</v>
          </cell>
          <cell r="S48">
            <v>0</v>
          </cell>
          <cell r="Y48">
            <v>0</v>
          </cell>
        </row>
        <row r="49">
          <cell r="E49">
            <v>0</v>
          </cell>
          <cell r="M49">
            <v>0</v>
          </cell>
          <cell r="S49">
            <v>0</v>
          </cell>
          <cell r="Y49">
            <v>0</v>
          </cell>
        </row>
        <row r="50">
          <cell r="B50">
            <v>0</v>
          </cell>
          <cell r="E50">
            <v>0</v>
          </cell>
          <cell r="H50">
            <v>0</v>
          </cell>
          <cell r="M50">
            <v>100</v>
          </cell>
          <cell r="N50">
            <v>100</v>
          </cell>
          <cell r="S50">
            <v>5</v>
          </cell>
          <cell r="T50">
            <v>105</v>
          </cell>
          <cell r="Y50">
            <v>2</v>
          </cell>
          <cell r="Z50">
            <v>107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A3" t="str">
            <v>Business Unit:                                Prepared By:</v>
          </cell>
        </row>
        <row r="4">
          <cell r="A4" t="str">
            <v>Financial Data in Thousands</v>
          </cell>
        </row>
        <row r="19">
          <cell r="B19">
            <v>5000</v>
          </cell>
          <cell r="C19" t="str">
            <v>Programming support for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hauls, pg 2"/>
      <sheetName val="Monthly Production"/>
      <sheetName val="purchases"/>
      <sheetName val="gas_fix$"/>
      <sheetName val="supplemental"/>
      <sheetName val="frankda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 UP"/>
      <sheetName val="1997 PSA"/>
      <sheetName val="1998 PSA"/>
      <sheetName val="1999 PSA"/>
      <sheetName val="2000 PSA"/>
      <sheetName val="98, 99 and 2000 SVI"/>
      <sheetName val="FPL - PS,SV Payouts"/>
      <sheetName val="GROUP - PS,SV Payouts"/>
      <sheetName val="Energy - PS,SV Payouts-NON 16B"/>
      <sheetName val="Turner"/>
      <sheetName val="Restricted Stock"/>
      <sheetName val="16B - Restricte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2005 recon 242.420 "/>
      <sheetName val="Company Totals"/>
      <sheetName val="EE Detail"/>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CDF2-822C-417A-9270-1372F7A215BD}">
  <sheetPr>
    <pageSetUpPr fitToPage="1"/>
  </sheetPr>
  <dimension ref="A1:I60"/>
  <sheetViews>
    <sheetView zoomScale="112" zoomScaleNormal="112" workbookViewId="0">
      <pane xSplit="2" ySplit="9" topLeftCell="C10" activePane="bottomRight" state="frozen"/>
      <selection activeCell="A6" sqref="A6:G6"/>
      <selection pane="topRight" activeCell="A6" sqref="A6:G6"/>
      <selection pane="bottomLeft" activeCell="A6" sqref="A6:G6"/>
      <selection pane="bottomRight" sqref="A1:A2"/>
    </sheetView>
  </sheetViews>
  <sheetFormatPr defaultColWidth="9.140625" defaultRowHeight="12.75"/>
  <cols>
    <col min="1" max="1" width="5.42578125" style="14" customWidth="1"/>
    <col min="2" max="2" width="40.5703125" style="1" customWidth="1"/>
    <col min="3" max="3" width="14.140625" style="1" customWidth="1"/>
    <col min="4" max="4" width="14.140625" style="30" customWidth="1"/>
    <col min="5" max="5" width="14.140625" style="1" customWidth="1"/>
    <col min="6" max="6" width="14.140625" style="30" customWidth="1"/>
    <col min="7" max="7" width="45.28515625" style="30" customWidth="1"/>
    <col min="8" max="8" width="3.7109375" style="25" customWidth="1"/>
    <col min="9" max="9" width="9.140625" style="26" customWidth="1"/>
    <col min="10" max="16384" width="9.140625" style="1"/>
  </cols>
  <sheetData>
    <row r="1" spans="1:9" ht="15">
      <c r="A1" s="86" t="s">
        <v>120</v>
      </c>
    </row>
    <row r="2" spans="1:9" ht="15">
      <c r="A2" s="86" t="s">
        <v>119</v>
      </c>
    </row>
    <row r="3" spans="1:9" ht="18">
      <c r="A3" s="67" t="s">
        <v>61</v>
      </c>
      <c r="B3" s="67"/>
      <c r="C3" s="67"/>
      <c r="D3" s="67"/>
      <c r="E3" s="67"/>
      <c r="F3" s="67"/>
      <c r="G3" s="67"/>
      <c r="H3" s="20"/>
    </row>
    <row r="4" spans="1:9" ht="18">
      <c r="A4" s="67" t="s">
        <v>62</v>
      </c>
      <c r="B4" s="67"/>
      <c r="C4" s="67"/>
      <c r="D4" s="67"/>
      <c r="E4" s="67"/>
      <c r="F4" s="67"/>
      <c r="G4" s="67"/>
      <c r="H4" s="20"/>
    </row>
    <row r="5" spans="1:9" ht="21">
      <c r="A5" s="67" t="s">
        <v>13</v>
      </c>
      <c r="B5" s="67"/>
      <c r="C5" s="67"/>
      <c r="D5" s="67"/>
      <c r="E5" s="67"/>
      <c r="F5" s="67"/>
      <c r="G5" s="67"/>
      <c r="H5" s="20"/>
    </row>
    <row r="6" spans="1:9" ht="18">
      <c r="A6" s="67" t="s">
        <v>0</v>
      </c>
      <c r="B6" s="67"/>
      <c r="C6" s="67"/>
      <c r="D6" s="67"/>
      <c r="E6" s="67"/>
      <c r="F6" s="67"/>
      <c r="G6" s="67"/>
      <c r="H6" s="20"/>
    </row>
    <row r="7" spans="1:9">
      <c r="A7" s="68"/>
      <c r="B7" s="68"/>
      <c r="C7" s="68"/>
      <c r="D7" s="68"/>
      <c r="E7" s="68"/>
      <c r="F7" s="68"/>
      <c r="G7" s="68"/>
      <c r="H7" s="27"/>
      <c r="I7" s="27"/>
    </row>
    <row r="8" spans="1:9">
      <c r="B8" s="2" t="s">
        <v>1</v>
      </c>
      <c r="C8" s="2" t="s">
        <v>2</v>
      </c>
      <c r="D8" s="21" t="s">
        <v>3</v>
      </c>
      <c r="E8" s="21" t="s">
        <v>32</v>
      </c>
      <c r="F8" s="21" t="s">
        <v>4</v>
      </c>
      <c r="G8" s="21" t="s">
        <v>5</v>
      </c>
      <c r="H8" s="1"/>
      <c r="I8" s="1"/>
    </row>
    <row r="9" spans="1:9" ht="39.75">
      <c r="A9" s="3" t="s">
        <v>6</v>
      </c>
      <c r="B9" s="3" t="s">
        <v>112</v>
      </c>
      <c r="C9" s="3" t="s">
        <v>107</v>
      </c>
      <c r="D9" s="3" t="s">
        <v>30</v>
      </c>
      <c r="E9" s="3" t="s">
        <v>108</v>
      </c>
      <c r="F9" s="3" t="s">
        <v>31</v>
      </c>
      <c r="G9" s="3" t="s">
        <v>7</v>
      </c>
      <c r="H9" s="1"/>
      <c r="I9" s="1"/>
    </row>
    <row r="10" spans="1:9" ht="98.1" customHeight="1">
      <c r="A10" s="6">
        <v>1</v>
      </c>
      <c r="B10" s="17" t="s">
        <v>14</v>
      </c>
      <c r="C10" s="4">
        <v>-25189.175352269562</v>
      </c>
      <c r="D10" s="28">
        <v>-2041.4979524954638</v>
      </c>
      <c r="E10" s="28">
        <v>-24217.151397201182</v>
      </c>
      <c r="F10" s="28">
        <v>-1648.4830095708355</v>
      </c>
      <c r="G10" s="33" t="s">
        <v>88</v>
      </c>
      <c r="H10" s="1"/>
      <c r="I10" s="47"/>
    </row>
    <row r="11" spans="1:9" ht="63.75">
      <c r="A11" s="6">
        <f>A10+1</f>
        <v>2</v>
      </c>
      <c r="B11" s="32" t="s">
        <v>52</v>
      </c>
      <c r="C11" s="4">
        <v>0</v>
      </c>
      <c r="D11" s="28">
        <v>793.27265257799991</v>
      </c>
      <c r="E11" s="28">
        <v>0</v>
      </c>
      <c r="F11" s="28">
        <v>793.27265257799991</v>
      </c>
      <c r="G11" s="33" t="s">
        <v>89</v>
      </c>
      <c r="H11" s="1"/>
      <c r="I11" s="1"/>
    </row>
    <row r="12" spans="1:9" ht="69" customHeight="1">
      <c r="A12" s="6">
        <f t="shared" ref="A12:A36" si="0">A11+1</f>
        <v>3</v>
      </c>
      <c r="B12" s="5" t="s">
        <v>48</v>
      </c>
      <c r="C12" s="4">
        <v>-24273.834758737499</v>
      </c>
      <c r="D12" s="28">
        <v>0</v>
      </c>
      <c r="E12" s="28">
        <v>-24268.972619782831</v>
      </c>
      <c r="F12" s="28">
        <v>0</v>
      </c>
      <c r="G12" s="33" t="s">
        <v>63</v>
      </c>
      <c r="H12" s="1"/>
      <c r="I12" s="1"/>
    </row>
    <row r="13" spans="1:9" ht="51">
      <c r="A13" s="6">
        <f t="shared" si="0"/>
        <v>4</v>
      </c>
      <c r="B13" s="5" t="s">
        <v>47</v>
      </c>
      <c r="C13" s="28">
        <v>-7108.1710368483709</v>
      </c>
      <c r="D13" s="28">
        <v>0</v>
      </c>
      <c r="E13" s="28">
        <v>-11781.370211059617</v>
      </c>
      <c r="F13" s="28">
        <v>0</v>
      </c>
      <c r="G13" s="22" t="s">
        <v>54</v>
      </c>
      <c r="H13" s="1"/>
      <c r="I13" s="47"/>
    </row>
    <row r="14" spans="1:9" ht="89.25">
      <c r="A14" s="6">
        <f t="shared" si="0"/>
        <v>5</v>
      </c>
      <c r="B14" s="5" t="s">
        <v>17</v>
      </c>
      <c r="C14" s="4">
        <v>0</v>
      </c>
      <c r="D14" s="28">
        <v>-225.48069737612346</v>
      </c>
      <c r="E14" s="28">
        <v>0</v>
      </c>
      <c r="F14" s="28">
        <v>-112.43260856272211</v>
      </c>
      <c r="G14" s="33" t="s">
        <v>105</v>
      </c>
      <c r="H14" s="1"/>
      <c r="I14" s="1"/>
    </row>
    <row r="15" spans="1:9" ht="51">
      <c r="A15" s="6">
        <f t="shared" si="0"/>
        <v>6</v>
      </c>
      <c r="B15" s="18" t="s">
        <v>18</v>
      </c>
      <c r="C15" s="4">
        <v>0</v>
      </c>
      <c r="D15" s="28">
        <v>8249.661829763867</v>
      </c>
      <c r="E15" s="28">
        <v>0</v>
      </c>
      <c r="F15" s="28">
        <v>8039.0800508741104</v>
      </c>
      <c r="G15" s="33" t="s">
        <v>64</v>
      </c>
      <c r="H15" s="1"/>
      <c r="I15" s="1"/>
    </row>
    <row r="16" spans="1:9" ht="38.25">
      <c r="A16" s="6">
        <f t="shared" si="0"/>
        <v>7</v>
      </c>
      <c r="B16" s="18" t="s">
        <v>19</v>
      </c>
      <c r="C16" s="4">
        <v>-7647.5164322343626</v>
      </c>
      <c r="D16" s="28">
        <v>0</v>
      </c>
      <c r="E16" s="28">
        <v>-12591.133490784097</v>
      </c>
      <c r="F16" s="28">
        <v>0</v>
      </c>
      <c r="G16" s="33" t="s">
        <v>65</v>
      </c>
      <c r="H16" s="1"/>
      <c r="I16" s="1"/>
    </row>
    <row r="17" spans="1:9" ht="38.25">
      <c r="A17" s="6">
        <f t="shared" si="0"/>
        <v>8</v>
      </c>
      <c r="B17" s="43" t="s">
        <v>51</v>
      </c>
      <c r="C17" s="4">
        <v>-0.71772672126116233</v>
      </c>
      <c r="D17" s="28">
        <v>0</v>
      </c>
      <c r="E17" s="4">
        <v>-0.39454262833856046</v>
      </c>
      <c r="F17" s="4">
        <v>0</v>
      </c>
      <c r="G17" s="33" t="s">
        <v>71</v>
      </c>
      <c r="H17" s="1"/>
      <c r="I17" s="1"/>
    </row>
    <row r="18" spans="1:9" ht="76.5">
      <c r="A18" s="6">
        <f t="shared" si="0"/>
        <v>9</v>
      </c>
      <c r="B18" s="18" t="s">
        <v>21</v>
      </c>
      <c r="C18" s="4">
        <v>-1569.6869483366618</v>
      </c>
      <c r="D18" s="28">
        <v>1482.0016259505662</v>
      </c>
      <c r="E18" s="28">
        <v>23.673691542858258</v>
      </c>
      <c r="F18" s="28">
        <v>2969.1718071352111</v>
      </c>
      <c r="G18" s="33" t="s">
        <v>77</v>
      </c>
      <c r="H18" s="1"/>
      <c r="I18" s="1"/>
    </row>
    <row r="19" spans="1:9" ht="25.5">
      <c r="A19" s="6">
        <f t="shared" si="0"/>
        <v>10</v>
      </c>
      <c r="B19" s="18" t="s">
        <v>22</v>
      </c>
      <c r="C19" s="4">
        <v>0</v>
      </c>
      <c r="D19" s="28">
        <v>44.038984500000005</v>
      </c>
      <c r="E19" s="28">
        <v>0</v>
      </c>
      <c r="F19" s="28">
        <v>43.650778500000001</v>
      </c>
      <c r="G19" s="33" t="s">
        <v>75</v>
      </c>
      <c r="H19" s="1"/>
      <c r="I19" s="1"/>
    </row>
    <row r="20" spans="1:9" ht="38.25">
      <c r="A20" s="6">
        <f t="shared" si="0"/>
        <v>11</v>
      </c>
      <c r="B20" s="18" t="s">
        <v>23</v>
      </c>
      <c r="C20" s="4">
        <v>-103.42047852713711</v>
      </c>
      <c r="D20" s="28">
        <v>-59.769579805299074</v>
      </c>
      <c r="E20" s="28">
        <v>-168.11352171006541</v>
      </c>
      <c r="F20" s="28">
        <v>-149.75555214715479</v>
      </c>
      <c r="G20" s="33" t="s">
        <v>90</v>
      </c>
      <c r="H20" s="1"/>
      <c r="I20" s="1"/>
    </row>
    <row r="21" spans="1:9" ht="36" customHeight="1">
      <c r="A21" s="6">
        <f t="shared" si="0"/>
        <v>12</v>
      </c>
      <c r="B21" s="18" t="s">
        <v>41</v>
      </c>
      <c r="C21" s="4">
        <v>584.48362011509937</v>
      </c>
      <c r="D21" s="28">
        <v>1616.0912342417053</v>
      </c>
      <c r="E21" s="4">
        <v>4395.7982347809102</v>
      </c>
      <c r="F21" s="4">
        <v>3330.7215171788957</v>
      </c>
      <c r="G21" s="22" t="s">
        <v>72</v>
      </c>
      <c r="H21" s="1"/>
      <c r="I21" s="1"/>
    </row>
    <row r="22" spans="1:9" ht="25.5">
      <c r="A22" s="6">
        <f t="shared" si="0"/>
        <v>13</v>
      </c>
      <c r="B22" s="18" t="s">
        <v>35</v>
      </c>
      <c r="C22" s="4">
        <v>0</v>
      </c>
      <c r="D22" s="28">
        <v>2410.8614891893612</v>
      </c>
      <c r="E22" s="4">
        <v>0</v>
      </c>
      <c r="F22" s="4">
        <v>2405.0700226019649</v>
      </c>
      <c r="G22" s="33" t="s">
        <v>97</v>
      </c>
      <c r="H22" s="1"/>
      <c r="I22" s="1"/>
    </row>
    <row r="23" spans="1:9" ht="51">
      <c r="A23" s="6">
        <f t="shared" si="0"/>
        <v>14</v>
      </c>
      <c r="B23" s="18" t="s">
        <v>24</v>
      </c>
      <c r="C23" s="4">
        <v>0</v>
      </c>
      <c r="D23" s="28">
        <v>0.88367561597043021</v>
      </c>
      <c r="E23" s="28">
        <v>0</v>
      </c>
      <c r="F23" s="28">
        <v>1.1924875690991954</v>
      </c>
      <c r="G23" s="33" t="s">
        <v>102</v>
      </c>
      <c r="H23" s="1"/>
      <c r="I23" s="1"/>
    </row>
    <row r="24" spans="1:9" ht="89.25">
      <c r="A24" s="6">
        <f t="shared" si="0"/>
        <v>15</v>
      </c>
      <c r="B24" s="5" t="s">
        <v>25</v>
      </c>
      <c r="C24" s="4">
        <v>0</v>
      </c>
      <c r="D24" s="28">
        <v>0</v>
      </c>
      <c r="E24" s="28">
        <v>0</v>
      </c>
      <c r="F24" s="28">
        <v>0</v>
      </c>
      <c r="G24" s="33" t="s">
        <v>92</v>
      </c>
      <c r="H24" s="1"/>
      <c r="I24" s="1"/>
    </row>
    <row r="25" spans="1:9" ht="25.5">
      <c r="A25" s="6">
        <f t="shared" si="0"/>
        <v>16</v>
      </c>
      <c r="B25" s="5" t="s">
        <v>36</v>
      </c>
      <c r="C25" s="4">
        <v>571.12378574274851</v>
      </c>
      <c r="D25" s="28">
        <v>0</v>
      </c>
      <c r="E25" s="4">
        <v>566.1928223090772</v>
      </c>
      <c r="F25" s="4">
        <v>0</v>
      </c>
      <c r="G25" s="32" t="s">
        <v>73</v>
      </c>
      <c r="H25" s="1"/>
      <c r="I25" s="1"/>
    </row>
    <row r="26" spans="1:9" ht="38.25">
      <c r="A26" s="6">
        <f t="shared" si="0"/>
        <v>17</v>
      </c>
      <c r="B26" s="69" t="s">
        <v>67</v>
      </c>
      <c r="C26" s="4">
        <v>-2524.5921487594355</v>
      </c>
      <c r="D26" s="28">
        <v>63.495821583313749</v>
      </c>
      <c r="E26" s="28">
        <v>-17190.700514890352</v>
      </c>
      <c r="F26" s="28">
        <v>439.15306352237764</v>
      </c>
      <c r="G26" s="22" t="s">
        <v>66</v>
      </c>
      <c r="H26" s="1"/>
      <c r="I26" s="1"/>
    </row>
    <row r="27" spans="1:9" ht="38.25">
      <c r="A27" s="6">
        <f t="shared" si="0"/>
        <v>18</v>
      </c>
      <c r="B27" s="70"/>
      <c r="C27" s="4">
        <v>428.86584336007348</v>
      </c>
      <c r="D27" s="28">
        <v>41.98106550690256</v>
      </c>
      <c r="E27" s="28">
        <v>486.80986219320027</v>
      </c>
      <c r="F27" s="28">
        <v>41.917629460931167</v>
      </c>
      <c r="G27" s="33" t="s">
        <v>98</v>
      </c>
      <c r="H27" s="1"/>
      <c r="I27" s="1"/>
    </row>
    <row r="28" spans="1:9">
      <c r="A28" s="6">
        <f t="shared" si="0"/>
        <v>19</v>
      </c>
      <c r="B28" s="71"/>
      <c r="C28" s="4">
        <f>+C26+C27</f>
        <v>-2095.726305399362</v>
      </c>
      <c r="D28" s="4">
        <f t="shared" ref="D28:F28" si="1">+D26+D27</f>
        <v>105.47688709021631</v>
      </c>
      <c r="E28" s="4">
        <f t="shared" si="1"/>
        <v>-16703.890652697151</v>
      </c>
      <c r="F28" s="4">
        <f t="shared" si="1"/>
        <v>481.07069298330879</v>
      </c>
      <c r="G28" s="22" t="s">
        <v>29</v>
      </c>
      <c r="H28" s="1"/>
      <c r="I28" s="1"/>
    </row>
    <row r="29" spans="1:9" ht="25.5">
      <c r="A29" s="6">
        <f t="shared" si="0"/>
        <v>20</v>
      </c>
      <c r="B29" s="5" t="s">
        <v>43</v>
      </c>
      <c r="C29" s="4">
        <v>0</v>
      </c>
      <c r="D29" s="28">
        <v>0</v>
      </c>
      <c r="E29" s="28">
        <v>-2804.3165225965131</v>
      </c>
      <c r="F29" s="28">
        <v>-4318.8910306983007</v>
      </c>
      <c r="G29" s="22" t="s">
        <v>74</v>
      </c>
      <c r="H29" s="1"/>
      <c r="I29" s="1"/>
    </row>
    <row r="30" spans="1:9" ht="38.25">
      <c r="A30" s="6">
        <f t="shared" si="0"/>
        <v>21</v>
      </c>
      <c r="B30" s="5" t="s">
        <v>42</v>
      </c>
      <c r="C30" s="4">
        <v>0</v>
      </c>
      <c r="D30" s="28">
        <v>0</v>
      </c>
      <c r="E30" s="28">
        <v>277.36277837381039</v>
      </c>
      <c r="F30" s="28">
        <v>0</v>
      </c>
      <c r="G30" s="33" t="s">
        <v>93</v>
      </c>
      <c r="H30" s="1"/>
      <c r="I30" s="1"/>
    </row>
    <row r="31" spans="1:9" ht="180">
      <c r="A31" s="6">
        <f t="shared" si="0"/>
        <v>22</v>
      </c>
      <c r="B31" s="17" t="s">
        <v>15</v>
      </c>
      <c r="C31" s="4">
        <v>546.77962006194355</v>
      </c>
      <c r="D31" s="28">
        <v>816.39665071448792</v>
      </c>
      <c r="E31" s="28">
        <v>1640.0891133728833</v>
      </c>
      <c r="F31" s="28">
        <v>816.27235172568419</v>
      </c>
      <c r="G31" s="33" t="s">
        <v>115</v>
      </c>
      <c r="H31" s="1"/>
      <c r="I31" s="1"/>
    </row>
    <row r="32" spans="1:9" ht="38.25">
      <c r="A32" s="6">
        <f t="shared" si="0"/>
        <v>23</v>
      </c>
      <c r="B32" s="17" t="s">
        <v>39</v>
      </c>
      <c r="C32" s="4">
        <v>929.66955686829613</v>
      </c>
      <c r="D32" s="28">
        <v>0</v>
      </c>
      <c r="E32" s="28">
        <v>1006.7852245430173</v>
      </c>
      <c r="F32" s="28">
        <v>0</v>
      </c>
      <c r="G32" s="33" t="s">
        <v>55</v>
      </c>
      <c r="H32" s="1"/>
      <c r="I32" s="1"/>
    </row>
    <row r="33" spans="1:9" ht="63.75">
      <c r="A33" s="6">
        <f t="shared" si="0"/>
        <v>24</v>
      </c>
      <c r="B33" s="44" t="s">
        <v>50</v>
      </c>
      <c r="C33" s="4">
        <v>2776.0043254690659</v>
      </c>
      <c r="D33" s="28">
        <v>-400.40199314481765</v>
      </c>
      <c r="E33" s="28">
        <v>2492.3657700552931</v>
      </c>
      <c r="F33" s="28">
        <v>-400.24411419475734</v>
      </c>
      <c r="G33" s="22" t="s">
        <v>40</v>
      </c>
      <c r="H33" s="1"/>
      <c r="I33" s="1"/>
    </row>
    <row r="34" spans="1:9" ht="63.75">
      <c r="A34" s="6">
        <f t="shared" si="0"/>
        <v>25</v>
      </c>
      <c r="B34" s="43" t="s">
        <v>49</v>
      </c>
      <c r="C34" s="4">
        <v>-1561.4419246752855</v>
      </c>
      <c r="D34" s="28">
        <v>18.16117774272757</v>
      </c>
      <c r="E34" s="28">
        <v>-5960.5318035646696</v>
      </c>
      <c r="F34" s="28">
        <v>96.45448110862479</v>
      </c>
      <c r="G34" s="22" t="s">
        <v>16</v>
      </c>
      <c r="H34" s="1"/>
      <c r="I34" s="1"/>
    </row>
    <row r="35" spans="1:9" ht="63.75">
      <c r="A35" s="6">
        <f t="shared" si="0"/>
        <v>26</v>
      </c>
      <c r="B35" s="5" t="s">
        <v>27</v>
      </c>
      <c r="C35" s="4">
        <v>-1961.8463139860285</v>
      </c>
      <c r="D35" s="28">
        <v>220.23039289361026</v>
      </c>
      <c r="E35" s="28">
        <v>-1644.0974874556409</v>
      </c>
      <c r="F35" s="28">
        <v>250.45306048012986</v>
      </c>
      <c r="G35" s="33" t="s">
        <v>68</v>
      </c>
      <c r="H35" s="1"/>
      <c r="I35" s="1"/>
    </row>
    <row r="36" spans="1:9" ht="25.5">
      <c r="A36" s="6">
        <f t="shared" si="0"/>
        <v>27</v>
      </c>
      <c r="B36" s="18" t="s">
        <v>26</v>
      </c>
      <c r="C36" s="4">
        <v>0</v>
      </c>
      <c r="D36" s="28">
        <v>2531.5253851761327</v>
      </c>
      <c r="E36" s="28">
        <v>0</v>
      </c>
      <c r="F36" s="28">
        <v>2632.1806032716022</v>
      </c>
      <c r="G36" s="22" t="s">
        <v>83</v>
      </c>
      <c r="H36" s="1"/>
      <c r="I36" s="1"/>
    </row>
    <row r="37" spans="1:9">
      <c r="A37" s="75" t="s">
        <v>38</v>
      </c>
      <c r="B37" s="76"/>
      <c r="C37" s="8">
        <f>SUM(C10:C27)+SUM(C29:C36)</f>
        <v>-66103.476369478391</v>
      </c>
      <c r="D37" s="8">
        <f>SUM(D10:D27)+SUM(D29:D36)</f>
        <v>15561.451762634942</v>
      </c>
      <c r="E37" s="8">
        <f>SUM(E10:E27)+SUM(E29:E36)</f>
        <v>-89737.704614502247</v>
      </c>
      <c r="F37" s="8">
        <f t="shared" ref="F37" si="2">SUM(F10:F27)+SUM(F29:F36)</f>
        <v>15228.784190832859</v>
      </c>
      <c r="G37" s="22"/>
      <c r="H37" s="1"/>
      <c r="I37" s="1"/>
    </row>
    <row r="38" spans="1:9">
      <c r="A38" s="9"/>
      <c r="B38" s="10"/>
      <c r="C38" s="11"/>
      <c r="D38" s="29"/>
      <c r="E38" s="31"/>
      <c r="F38" s="29"/>
      <c r="G38" s="29"/>
    </row>
    <row r="39" spans="1:9">
      <c r="A39" s="9"/>
      <c r="B39" s="10"/>
      <c r="C39" s="11"/>
      <c r="D39" s="29"/>
      <c r="E39" s="31"/>
      <c r="F39" s="29"/>
      <c r="G39" s="29"/>
    </row>
    <row r="40" spans="1:9">
      <c r="A40" s="9"/>
      <c r="B40" s="10"/>
      <c r="C40" s="11"/>
      <c r="D40" s="29"/>
      <c r="E40" s="31"/>
      <c r="F40" s="29"/>
      <c r="G40" s="29"/>
    </row>
    <row r="41" spans="1:9">
      <c r="A41" s="48" t="s">
        <v>69</v>
      </c>
      <c r="B41" s="10"/>
      <c r="C41" s="11"/>
      <c r="D41" s="29"/>
      <c r="E41" s="31"/>
      <c r="F41" s="29"/>
      <c r="G41" s="29"/>
    </row>
    <row r="42" spans="1:9">
      <c r="A42" s="9"/>
      <c r="B42" s="10"/>
      <c r="C42" s="11"/>
      <c r="D42" s="29"/>
      <c r="E42" s="31"/>
      <c r="F42" s="29"/>
      <c r="G42" s="29"/>
    </row>
    <row r="43" spans="1:9" ht="39.75">
      <c r="A43" s="3" t="s">
        <v>6</v>
      </c>
      <c r="B43" s="3" t="s">
        <v>112</v>
      </c>
      <c r="C43" s="3" t="s">
        <v>109</v>
      </c>
      <c r="D43" s="3" t="s">
        <v>110</v>
      </c>
      <c r="E43" s="57" t="s">
        <v>7</v>
      </c>
      <c r="F43" s="58"/>
      <c r="G43" s="59"/>
      <c r="H43" s="19"/>
    </row>
    <row r="44" spans="1:9">
      <c r="A44" s="78">
        <f>A36+1</f>
        <v>28</v>
      </c>
      <c r="B44" s="77" t="s">
        <v>44</v>
      </c>
      <c r="C44" s="4">
        <v>-7617.3255240921535</v>
      </c>
      <c r="D44" s="28">
        <v>-7320.0229589249557</v>
      </c>
      <c r="E44" s="63" t="s">
        <v>45</v>
      </c>
      <c r="F44" s="61"/>
      <c r="G44" s="62"/>
    </row>
    <row r="45" spans="1:9">
      <c r="A45" s="79"/>
      <c r="B45" s="70"/>
      <c r="C45" s="4">
        <v>-4299.5442913304496</v>
      </c>
      <c r="D45" s="28">
        <v>-4714.1865989733224</v>
      </c>
      <c r="E45" s="63" t="s">
        <v>46</v>
      </c>
      <c r="F45" s="61"/>
      <c r="G45" s="62"/>
    </row>
    <row r="46" spans="1:9">
      <c r="A46" s="79"/>
      <c r="B46" s="70"/>
      <c r="C46" s="4">
        <f>C10-C44-C45</f>
        <v>-13272.305536846958</v>
      </c>
      <c r="D46" s="4">
        <f>E10-D44-D45</f>
        <v>-12182.941839302901</v>
      </c>
      <c r="E46" s="63" t="s">
        <v>56</v>
      </c>
      <c r="F46" s="61"/>
      <c r="G46" s="62"/>
    </row>
    <row r="47" spans="1:9">
      <c r="A47" s="80"/>
      <c r="B47" s="71"/>
      <c r="C47" s="40">
        <f>SUM(C44:C46)</f>
        <v>-25189.175352269562</v>
      </c>
      <c r="D47" s="40">
        <f>SUM(D44:D46)</f>
        <v>-24217.151397201178</v>
      </c>
      <c r="E47" s="60" t="s">
        <v>57</v>
      </c>
      <c r="F47" s="61"/>
      <c r="G47" s="62"/>
    </row>
    <row r="48" spans="1:9" ht="65.099999999999994" customHeight="1">
      <c r="A48" s="6">
        <f>A44+1</f>
        <v>29</v>
      </c>
      <c r="B48" s="18" t="s">
        <v>58</v>
      </c>
      <c r="C48" s="28">
        <v>0</v>
      </c>
      <c r="D48" s="28">
        <v>0</v>
      </c>
      <c r="E48" s="60" t="s">
        <v>94</v>
      </c>
      <c r="F48" s="61"/>
      <c r="G48" s="62"/>
    </row>
    <row r="49" spans="1:7" ht="32.450000000000003" customHeight="1">
      <c r="A49" s="6">
        <f>A48+1</f>
        <v>30</v>
      </c>
      <c r="B49" s="18" t="s">
        <v>12</v>
      </c>
      <c r="C49" s="4">
        <f>C37-C47</f>
        <v>-40914.301017208825</v>
      </c>
      <c r="D49" s="4">
        <f>E37-D47</f>
        <v>-65520.553217301072</v>
      </c>
      <c r="E49" s="60" t="s">
        <v>100</v>
      </c>
      <c r="F49" s="61"/>
      <c r="G49" s="62"/>
    </row>
    <row r="50" spans="1:7">
      <c r="A50" s="75" t="s">
        <v>38</v>
      </c>
      <c r="B50" s="76"/>
      <c r="C50" s="8">
        <f>C47+C48+C49</f>
        <v>-66103.476369478391</v>
      </c>
      <c r="D50" s="8">
        <f>D47+D48+D49</f>
        <v>-89737.704614502247</v>
      </c>
      <c r="E50" s="72"/>
      <c r="F50" s="73"/>
      <c r="G50" s="74"/>
    </row>
    <row r="51" spans="1:7">
      <c r="A51" s="9"/>
      <c r="B51" s="10"/>
      <c r="C51" s="11"/>
      <c r="D51" s="29"/>
      <c r="E51" s="12"/>
      <c r="F51" s="29"/>
      <c r="G51" s="29"/>
    </row>
    <row r="52" spans="1:7">
      <c r="A52" s="9"/>
      <c r="B52" s="10"/>
      <c r="C52" s="11"/>
      <c r="D52" s="29"/>
      <c r="E52" s="12"/>
      <c r="F52" s="29"/>
      <c r="G52" s="29"/>
    </row>
    <row r="53" spans="1:7">
      <c r="A53" s="15" t="s">
        <v>8</v>
      </c>
      <c r="B53" s="10"/>
    </row>
    <row r="54" spans="1:7">
      <c r="A54" s="16" t="s">
        <v>28</v>
      </c>
      <c r="C54" s="11"/>
      <c r="D54" s="29"/>
      <c r="E54" s="11"/>
      <c r="F54" s="29"/>
      <c r="G54" s="29"/>
    </row>
    <row r="55" spans="1:7" ht="108" customHeight="1">
      <c r="A55" s="64" t="s">
        <v>113</v>
      </c>
      <c r="B55" s="65"/>
      <c r="C55" s="66"/>
      <c r="D55" s="66"/>
      <c r="E55" s="66"/>
      <c r="F55" s="66"/>
      <c r="G55" s="66"/>
    </row>
    <row r="56" spans="1:7">
      <c r="A56" s="53" t="s">
        <v>111</v>
      </c>
      <c r="B56" s="16"/>
    </row>
    <row r="57" spans="1:7" ht="33.75" customHeight="1">
      <c r="A57" s="64" t="s">
        <v>116</v>
      </c>
      <c r="B57" s="65"/>
      <c r="C57" s="66"/>
      <c r="D57" s="66"/>
      <c r="E57" s="66"/>
      <c r="F57" s="66"/>
      <c r="G57" s="66"/>
    </row>
    <row r="58" spans="1:7">
      <c r="A58" s="54"/>
      <c r="B58"/>
      <c r="C58"/>
      <c r="D58"/>
      <c r="E58"/>
      <c r="F58"/>
      <c r="G58"/>
    </row>
    <row r="60" spans="1:7">
      <c r="E60" s="41"/>
    </row>
  </sheetData>
  <mergeCells count="20">
    <mergeCell ref="A3:G3"/>
    <mergeCell ref="A6:G6"/>
    <mergeCell ref="E45:G45"/>
    <mergeCell ref="A7:G7"/>
    <mergeCell ref="B26:B28"/>
    <mergeCell ref="A4:G4"/>
    <mergeCell ref="A5:G5"/>
    <mergeCell ref="A37:B37"/>
    <mergeCell ref="B44:B47"/>
    <mergeCell ref="A44:A47"/>
    <mergeCell ref="E43:G43"/>
    <mergeCell ref="E47:G47"/>
    <mergeCell ref="E44:G44"/>
    <mergeCell ref="E46:G46"/>
    <mergeCell ref="A57:G57"/>
    <mergeCell ref="A55:G55"/>
    <mergeCell ref="E48:G48"/>
    <mergeCell ref="E50:G50"/>
    <mergeCell ref="E49:G49"/>
    <mergeCell ref="A50:B50"/>
  </mergeCells>
  <printOptions horizontalCentered="1"/>
  <pageMargins left="0.7" right="0.7" top="0.75" bottom="0.5" header="0.3" footer="0.3"/>
  <pageSetup scale="61" fitToHeight="0" orientation="portrait" r:id="rId1"/>
  <headerFooter alignWithMargins="0">
    <oddHeader>&amp;RAttachment I
Page &amp;P of &amp;N</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B809D-1F3E-42E9-8522-76CE7D8A5721}">
  <sheetPr>
    <pageSetUpPr fitToPage="1"/>
  </sheetPr>
  <dimension ref="A1:J57"/>
  <sheetViews>
    <sheetView zoomScale="96" zoomScaleNormal="96" workbookViewId="0">
      <pane xSplit="2" ySplit="9" topLeftCell="C10" activePane="bottomRight" state="frozen"/>
      <selection activeCell="A6" sqref="A6:G6"/>
      <selection pane="topRight" activeCell="A6" sqref="A6:G6"/>
      <selection pane="bottomLeft" activeCell="A6" sqref="A6:G6"/>
      <selection pane="bottomRight" sqref="A1:A2"/>
    </sheetView>
  </sheetViews>
  <sheetFormatPr defaultColWidth="9.140625" defaultRowHeight="12.75"/>
  <cols>
    <col min="1" max="1" width="5.42578125" style="14" customWidth="1"/>
    <col min="2" max="2" width="40.5703125" style="1" customWidth="1"/>
    <col min="3" max="6" width="14.140625" style="1" customWidth="1"/>
    <col min="7" max="7" width="45.140625" style="1" customWidth="1"/>
    <col min="8" max="8" width="14.140625" style="1" customWidth="1"/>
    <col min="9" max="9" width="37.7109375" style="1" customWidth="1"/>
    <col min="10" max="16384" width="9.140625" style="1"/>
  </cols>
  <sheetData>
    <row r="1" spans="1:8" ht="15">
      <c r="A1" s="86" t="s">
        <v>121</v>
      </c>
    </row>
    <row r="2" spans="1:8" ht="15">
      <c r="A2" s="86" t="s">
        <v>119</v>
      </c>
    </row>
    <row r="3" spans="1:8" ht="18">
      <c r="A3" s="67" t="s">
        <v>61</v>
      </c>
      <c r="B3" s="67"/>
      <c r="C3" s="67"/>
      <c r="D3" s="67"/>
      <c r="E3" s="67"/>
      <c r="F3" s="67"/>
      <c r="G3" s="67"/>
      <c r="H3" s="42"/>
    </row>
    <row r="4" spans="1:8" ht="18">
      <c r="A4" s="67" t="s">
        <v>10</v>
      </c>
      <c r="B4" s="67"/>
      <c r="C4" s="67"/>
      <c r="D4" s="67"/>
      <c r="E4" s="67"/>
      <c r="F4" s="67"/>
      <c r="G4" s="67"/>
      <c r="H4" s="42"/>
    </row>
    <row r="5" spans="1:8" ht="21">
      <c r="A5" s="67" t="s">
        <v>13</v>
      </c>
      <c r="B5" s="67"/>
      <c r="C5" s="67"/>
      <c r="D5" s="67"/>
      <c r="E5" s="67"/>
      <c r="F5" s="67"/>
      <c r="G5" s="67"/>
      <c r="H5" s="46"/>
    </row>
    <row r="6" spans="1:8" ht="18">
      <c r="A6" s="67" t="s">
        <v>0</v>
      </c>
      <c r="B6" s="67"/>
      <c r="C6" s="67"/>
      <c r="D6" s="67"/>
      <c r="E6" s="67"/>
      <c r="F6" s="67"/>
      <c r="G6" s="67"/>
      <c r="H6" s="46"/>
    </row>
    <row r="8" spans="1:8">
      <c r="B8" s="2" t="s">
        <v>1</v>
      </c>
      <c r="C8" s="2" t="s">
        <v>2</v>
      </c>
      <c r="D8" s="21" t="s">
        <v>3</v>
      </c>
      <c r="E8" s="21" t="s">
        <v>32</v>
      </c>
      <c r="F8" s="21" t="s">
        <v>4</v>
      </c>
      <c r="G8" s="2" t="s">
        <v>5</v>
      </c>
    </row>
    <row r="9" spans="1:8" ht="39.75">
      <c r="A9" s="3" t="s">
        <v>6</v>
      </c>
      <c r="B9" s="3" t="s">
        <v>112</v>
      </c>
      <c r="C9" s="3" t="s">
        <v>107</v>
      </c>
      <c r="D9" s="3" t="s">
        <v>30</v>
      </c>
      <c r="E9" s="3" t="s">
        <v>108</v>
      </c>
      <c r="F9" s="3" t="s">
        <v>31</v>
      </c>
      <c r="G9" s="3" t="s">
        <v>7</v>
      </c>
    </row>
    <row r="10" spans="1:8" ht="89.25">
      <c r="A10" s="6">
        <v>1</v>
      </c>
      <c r="B10" s="17" t="s">
        <v>14</v>
      </c>
      <c r="C10" s="4">
        <v>-25189.175352269562</v>
      </c>
      <c r="D10" s="28">
        <v>-2041.4979524954638</v>
      </c>
      <c r="E10" s="4">
        <v>-24217.151397201182</v>
      </c>
      <c r="F10" s="28">
        <v>-1648.4830095708355</v>
      </c>
      <c r="G10" s="33" t="s">
        <v>88</v>
      </c>
    </row>
    <row r="11" spans="1:8" ht="63.75">
      <c r="A11" s="6">
        <f>A10+1</f>
        <v>2</v>
      </c>
      <c r="B11" s="32" t="s">
        <v>52</v>
      </c>
      <c r="C11" s="4">
        <v>0</v>
      </c>
      <c r="D11" s="28">
        <v>793.27265257799991</v>
      </c>
      <c r="E11" s="4">
        <v>0</v>
      </c>
      <c r="F11" s="28">
        <v>793.27265257799991</v>
      </c>
      <c r="G11" s="33" t="s">
        <v>89</v>
      </c>
    </row>
    <row r="12" spans="1:8" ht="63.75">
      <c r="A12" s="6">
        <f t="shared" ref="A12:A36" si="0">A11+1</f>
        <v>3</v>
      </c>
      <c r="B12" s="32" t="s">
        <v>48</v>
      </c>
      <c r="C12" s="4">
        <v>-24273.834758737499</v>
      </c>
      <c r="D12" s="4">
        <v>0</v>
      </c>
      <c r="E12" s="4">
        <v>-24268.972619782831</v>
      </c>
      <c r="F12" s="4">
        <v>0</v>
      </c>
      <c r="G12" s="33" t="s">
        <v>63</v>
      </c>
    </row>
    <row r="13" spans="1:8" ht="51">
      <c r="A13" s="6">
        <f t="shared" si="0"/>
        <v>4</v>
      </c>
      <c r="B13" s="5" t="s">
        <v>47</v>
      </c>
      <c r="C13" s="28">
        <v>-7108.1710368483709</v>
      </c>
      <c r="D13" s="28">
        <v>0</v>
      </c>
      <c r="E13" s="28">
        <v>-11781.370211059617</v>
      </c>
      <c r="F13" s="28">
        <v>0</v>
      </c>
      <c r="G13" s="22" t="s">
        <v>54</v>
      </c>
    </row>
    <row r="14" spans="1:8" ht="89.25">
      <c r="A14" s="6">
        <f t="shared" si="0"/>
        <v>5</v>
      </c>
      <c r="B14" s="5" t="s">
        <v>17</v>
      </c>
      <c r="C14" s="4">
        <v>0</v>
      </c>
      <c r="D14" s="28">
        <v>-225.42876320157893</v>
      </c>
      <c r="E14" s="4">
        <v>0</v>
      </c>
      <c r="F14" s="28">
        <v>-112.73993215221469</v>
      </c>
      <c r="G14" s="33" t="s">
        <v>96</v>
      </c>
    </row>
    <row r="15" spans="1:8" ht="51">
      <c r="A15" s="6">
        <f t="shared" si="0"/>
        <v>6</v>
      </c>
      <c r="B15" s="18" t="s">
        <v>18</v>
      </c>
      <c r="C15" s="4">
        <v>0</v>
      </c>
      <c r="D15" s="28">
        <v>8249.661829763867</v>
      </c>
      <c r="E15" s="4">
        <v>0</v>
      </c>
      <c r="F15" s="28">
        <v>8039.0800508741104</v>
      </c>
      <c r="G15" s="33" t="s">
        <v>64</v>
      </c>
    </row>
    <row r="16" spans="1:8" ht="38.25">
      <c r="A16" s="6">
        <f t="shared" si="0"/>
        <v>7</v>
      </c>
      <c r="B16" s="18" t="s">
        <v>19</v>
      </c>
      <c r="C16" s="4">
        <v>-7647.5164322343626</v>
      </c>
      <c r="D16" s="4">
        <v>0</v>
      </c>
      <c r="E16" s="4">
        <v>-12591.133490784097</v>
      </c>
      <c r="F16" s="4">
        <v>0</v>
      </c>
      <c r="G16" s="33" t="s">
        <v>65</v>
      </c>
    </row>
    <row r="17" spans="1:9" ht="38.25">
      <c r="A17" s="6">
        <f t="shared" si="0"/>
        <v>8</v>
      </c>
      <c r="B17" s="43" t="s">
        <v>51</v>
      </c>
      <c r="C17" s="4">
        <v>-0.71772672126116233</v>
      </c>
      <c r="D17" s="4">
        <v>0</v>
      </c>
      <c r="E17" s="4">
        <v>-0.39454262833856046</v>
      </c>
      <c r="F17" s="4">
        <v>0</v>
      </c>
      <c r="G17" s="22" t="s">
        <v>71</v>
      </c>
      <c r="I17" s="34"/>
    </row>
    <row r="18" spans="1:9" ht="76.5">
      <c r="A18" s="6">
        <f t="shared" si="0"/>
        <v>9</v>
      </c>
      <c r="B18" s="18" t="s">
        <v>21</v>
      </c>
      <c r="C18" s="4">
        <v>-1569.6869483366618</v>
      </c>
      <c r="D18" s="28">
        <v>1482.0016259505662</v>
      </c>
      <c r="E18" s="28">
        <v>23.673691542858258</v>
      </c>
      <c r="F18" s="28">
        <v>2969.1718071352111</v>
      </c>
      <c r="G18" s="32" t="s">
        <v>77</v>
      </c>
    </row>
    <row r="19" spans="1:9" ht="25.5">
      <c r="A19" s="6">
        <f t="shared" si="0"/>
        <v>10</v>
      </c>
      <c r="B19" s="18" t="s">
        <v>22</v>
      </c>
      <c r="C19" s="4">
        <v>0</v>
      </c>
      <c r="D19" s="28">
        <v>44.038984500000005</v>
      </c>
      <c r="E19" s="4">
        <v>0</v>
      </c>
      <c r="F19" s="28">
        <v>43.650778500000001</v>
      </c>
      <c r="G19" s="33" t="s">
        <v>75</v>
      </c>
    </row>
    <row r="20" spans="1:9" ht="38.25">
      <c r="A20" s="6">
        <f t="shared" si="0"/>
        <v>11</v>
      </c>
      <c r="B20" s="18" t="s">
        <v>23</v>
      </c>
      <c r="C20" s="4">
        <v>-103.42047852713711</v>
      </c>
      <c r="D20" s="28">
        <v>-59.76957980529906</v>
      </c>
      <c r="E20" s="4">
        <v>-168.11352171006541</v>
      </c>
      <c r="F20" s="28">
        <v>-149.75555214715479</v>
      </c>
      <c r="G20" s="33" t="s">
        <v>90</v>
      </c>
    </row>
    <row r="21" spans="1:9" ht="25.5">
      <c r="A21" s="6">
        <f t="shared" si="0"/>
        <v>12</v>
      </c>
      <c r="B21" s="18" t="s">
        <v>41</v>
      </c>
      <c r="C21" s="4">
        <v>584.48362011509937</v>
      </c>
      <c r="D21" s="4">
        <v>1616.0912342417053</v>
      </c>
      <c r="E21" s="4">
        <v>4395.7982347809093</v>
      </c>
      <c r="F21" s="4">
        <v>3330.7215171788962</v>
      </c>
      <c r="G21" s="22" t="s">
        <v>72</v>
      </c>
      <c r="H21" s="23"/>
    </row>
    <row r="22" spans="1:9" ht="29.45" customHeight="1">
      <c r="A22" s="6">
        <f t="shared" si="0"/>
        <v>13</v>
      </c>
      <c r="B22" s="18" t="s">
        <v>35</v>
      </c>
      <c r="C22" s="4">
        <v>0</v>
      </c>
      <c r="D22" s="28">
        <v>2410.8614891893612</v>
      </c>
      <c r="E22" s="4">
        <v>0</v>
      </c>
      <c r="F22" s="4">
        <v>2405.0700226019649</v>
      </c>
      <c r="G22" s="33" t="s">
        <v>91</v>
      </c>
      <c r="H22" s="23"/>
    </row>
    <row r="23" spans="1:9" ht="51">
      <c r="A23" s="6">
        <f t="shared" si="0"/>
        <v>14</v>
      </c>
      <c r="B23" s="18" t="s">
        <v>24</v>
      </c>
      <c r="C23" s="4">
        <v>0</v>
      </c>
      <c r="D23" s="28">
        <v>0.88367561597043021</v>
      </c>
      <c r="E23" s="28">
        <v>0</v>
      </c>
      <c r="F23" s="28">
        <v>1.1924875690991954</v>
      </c>
      <c r="G23" s="33" t="s">
        <v>102</v>
      </c>
      <c r="I23" s="34"/>
    </row>
    <row r="24" spans="1:9" ht="89.25">
      <c r="A24" s="6">
        <f t="shared" si="0"/>
        <v>15</v>
      </c>
      <c r="B24" s="18" t="s">
        <v>25</v>
      </c>
      <c r="C24" s="4">
        <v>0</v>
      </c>
      <c r="D24" s="4">
        <v>0</v>
      </c>
      <c r="E24" s="4">
        <v>0</v>
      </c>
      <c r="F24" s="4">
        <v>0</v>
      </c>
      <c r="G24" s="33" t="s">
        <v>92</v>
      </c>
      <c r="I24" s="34"/>
    </row>
    <row r="25" spans="1:9" ht="25.5">
      <c r="A25" s="6">
        <f t="shared" si="0"/>
        <v>16</v>
      </c>
      <c r="B25" s="5" t="s">
        <v>36</v>
      </c>
      <c r="C25" s="4">
        <v>571.12378574274851</v>
      </c>
      <c r="D25" s="4">
        <v>0</v>
      </c>
      <c r="E25" s="4">
        <v>566.1928223090772</v>
      </c>
      <c r="F25" s="4">
        <v>0</v>
      </c>
      <c r="G25" s="32" t="s">
        <v>73</v>
      </c>
      <c r="I25" s="34"/>
    </row>
    <row r="26" spans="1:9" ht="38.25">
      <c r="A26" s="6">
        <f t="shared" si="0"/>
        <v>17</v>
      </c>
      <c r="B26" s="69" t="s">
        <v>67</v>
      </c>
      <c r="C26" s="4">
        <v>-2524.5921487594355</v>
      </c>
      <c r="D26" s="28">
        <v>63.495821583313749</v>
      </c>
      <c r="E26" s="28">
        <v>-17190.700514890352</v>
      </c>
      <c r="F26" s="28">
        <v>439.15306352237764</v>
      </c>
      <c r="G26" s="22" t="s">
        <v>66</v>
      </c>
    </row>
    <row r="27" spans="1:9" ht="38.25">
      <c r="A27" s="6">
        <f t="shared" si="0"/>
        <v>18</v>
      </c>
      <c r="B27" s="70"/>
      <c r="C27" s="4">
        <v>428.86584336007348</v>
      </c>
      <c r="D27" s="28">
        <v>41.98106550690256</v>
      </c>
      <c r="E27" s="28">
        <v>486.80986219320027</v>
      </c>
      <c r="F27" s="28">
        <v>41.917629460931167</v>
      </c>
      <c r="G27" s="33" t="s">
        <v>98</v>
      </c>
    </row>
    <row r="28" spans="1:9">
      <c r="A28" s="6">
        <f t="shared" si="0"/>
        <v>19</v>
      </c>
      <c r="B28" s="71"/>
      <c r="C28" s="4">
        <f>+C26+C27</f>
        <v>-2095.726305399362</v>
      </c>
      <c r="D28" s="4">
        <f t="shared" ref="D28:F28" si="1">+D26+D27</f>
        <v>105.47688709021631</v>
      </c>
      <c r="E28" s="4">
        <f t="shared" si="1"/>
        <v>-16703.890652697151</v>
      </c>
      <c r="F28" s="4">
        <f t="shared" si="1"/>
        <v>481.07069298330879</v>
      </c>
      <c r="G28" s="32" t="s">
        <v>29</v>
      </c>
    </row>
    <row r="29" spans="1:9" ht="25.5">
      <c r="A29" s="6">
        <f t="shared" si="0"/>
        <v>20</v>
      </c>
      <c r="B29" s="5" t="s">
        <v>43</v>
      </c>
      <c r="C29" s="4">
        <v>0</v>
      </c>
      <c r="D29" s="4">
        <v>0</v>
      </c>
      <c r="E29" s="4">
        <v>-2804.3165225965131</v>
      </c>
      <c r="F29" s="28">
        <v>-4318.8910306983007</v>
      </c>
      <c r="G29" s="22" t="s">
        <v>74</v>
      </c>
    </row>
    <row r="30" spans="1:9" ht="38.25">
      <c r="A30" s="6">
        <f t="shared" si="0"/>
        <v>21</v>
      </c>
      <c r="B30" s="5" t="s">
        <v>42</v>
      </c>
      <c r="C30" s="4">
        <v>0</v>
      </c>
      <c r="D30" s="4">
        <v>0</v>
      </c>
      <c r="E30" s="4">
        <v>277.36277837381039</v>
      </c>
      <c r="F30" s="4">
        <v>0</v>
      </c>
      <c r="G30" s="33" t="s">
        <v>93</v>
      </c>
    </row>
    <row r="31" spans="1:9" ht="185.25" customHeight="1">
      <c r="A31" s="6">
        <f t="shared" si="0"/>
        <v>22</v>
      </c>
      <c r="B31" s="17" t="s">
        <v>15</v>
      </c>
      <c r="C31" s="4">
        <v>546.77962006194355</v>
      </c>
      <c r="D31" s="28">
        <v>816.39665071448792</v>
      </c>
      <c r="E31" s="28">
        <v>1640.0891133728833</v>
      </c>
      <c r="F31" s="28">
        <v>816.27235172568419</v>
      </c>
      <c r="G31" s="33" t="s">
        <v>115</v>
      </c>
      <c r="I31" s="34"/>
    </row>
    <row r="32" spans="1:9" ht="38.25">
      <c r="A32" s="6">
        <f t="shared" si="0"/>
        <v>23</v>
      </c>
      <c r="B32" s="17" t="s">
        <v>39</v>
      </c>
      <c r="C32" s="4">
        <v>929.66955686829613</v>
      </c>
      <c r="D32" s="28">
        <v>0</v>
      </c>
      <c r="E32" s="28">
        <v>1006.7852245430173</v>
      </c>
      <c r="F32" s="28">
        <v>0</v>
      </c>
      <c r="G32" s="33" t="s">
        <v>70</v>
      </c>
      <c r="H32" s="5"/>
    </row>
    <row r="33" spans="1:10" ht="51">
      <c r="A33" s="6">
        <f t="shared" si="0"/>
        <v>24</v>
      </c>
      <c r="B33" s="44" t="s">
        <v>50</v>
      </c>
      <c r="C33" s="4">
        <v>2776.0043254690659</v>
      </c>
      <c r="D33" s="28">
        <v>-400.40199314481765</v>
      </c>
      <c r="E33" s="28">
        <v>2492.3657700552931</v>
      </c>
      <c r="F33" s="28">
        <v>-400.24411419475734</v>
      </c>
      <c r="G33" s="22" t="s">
        <v>76</v>
      </c>
      <c r="H33" s="23"/>
    </row>
    <row r="34" spans="1:10" ht="63.75">
      <c r="A34" s="6">
        <f t="shared" si="0"/>
        <v>25</v>
      </c>
      <c r="B34" s="43" t="s">
        <v>49</v>
      </c>
      <c r="C34" s="4">
        <v>-1561.4419246752855</v>
      </c>
      <c r="D34" s="28">
        <v>18.16117774272757</v>
      </c>
      <c r="E34" s="4">
        <v>-5960.5318035646696</v>
      </c>
      <c r="F34" s="28">
        <v>96.45448110862479</v>
      </c>
      <c r="G34" s="5" t="s">
        <v>16</v>
      </c>
      <c r="I34" s="34"/>
    </row>
    <row r="35" spans="1:10" ht="63.75">
      <c r="A35" s="6">
        <f t="shared" si="0"/>
        <v>26</v>
      </c>
      <c r="B35" s="5" t="s">
        <v>27</v>
      </c>
      <c r="C35" s="4">
        <v>-1961.8463139860285</v>
      </c>
      <c r="D35" s="28">
        <v>220.23039289361026</v>
      </c>
      <c r="E35" s="28">
        <v>-1644.0974874556409</v>
      </c>
      <c r="F35" s="28">
        <v>250.45306048012986</v>
      </c>
      <c r="G35" s="33" t="s">
        <v>68</v>
      </c>
      <c r="H35" s="23"/>
      <c r="I35" s="34"/>
    </row>
    <row r="36" spans="1:10" ht="25.5">
      <c r="A36" s="6">
        <f t="shared" si="0"/>
        <v>27</v>
      </c>
      <c r="B36" s="18" t="s">
        <v>26</v>
      </c>
      <c r="C36" s="4">
        <v>0</v>
      </c>
      <c r="D36" s="28">
        <v>2531.5253851761327</v>
      </c>
      <c r="E36" s="28">
        <v>0</v>
      </c>
      <c r="F36" s="28">
        <v>2632.1806032716022</v>
      </c>
      <c r="G36" s="22" t="s">
        <v>83</v>
      </c>
      <c r="H36" s="23"/>
      <c r="I36" s="34"/>
    </row>
    <row r="37" spans="1:10">
      <c r="A37" s="75" t="s">
        <v>38</v>
      </c>
      <c r="B37" s="76"/>
      <c r="C37" s="8">
        <f>SUM(C10:C27)+SUM(C29:C36)</f>
        <v>-66103.476369478391</v>
      </c>
      <c r="D37" s="8">
        <f t="shared" ref="D37:F37" si="2">SUM(D10:D27)+SUM(D29:D36)</f>
        <v>15561.503696809486</v>
      </c>
      <c r="E37" s="8">
        <f t="shared" si="2"/>
        <v>-89737.704614502247</v>
      </c>
      <c r="F37" s="8">
        <f t="shared" si="2"/>
        <v>15228.476867243367</v>
      </c>
      <c r="G37" s="5"/>
    </row>
    <row r="38" spans="1:10">
      <c r="A38" s="35"/>
      <c r="B38" s="35"/>
      <c r="C38" s="36"/>
      <c r="D38" s="36"/>
      <c r="E38" s="36"/>
      <c r="F38" s="36"/>
      <c r="G38" s="45"/>
    </row>
    <row r="39" spans="1:10">
      <c r="A39" s="35"/>
      <c r="B39" s="35"/>
      <c r="C39" s="36"/>
      <c r="D39" s="36"/>
      <c r="E39" s="36"/>
      <c r="F39" s="36"/>
      <c r="G39" s="45"/>
    </row>
    <row r="40" spans="1:10">
      <c r="A40" s="35"/>
      <c r="B40" s="35"/>
      <c r="C40" s="36"/>
      <c r="D40" s="36"/>
      <c r="E40" s="36"/>
      <c r="F40" s="36"/>
      <c r="G40" s="45"/>
    </row>
    <row r="41" spans="1:10">
      <c r="A41" s="48" t="s">
        <v>69</v>
      </c>
      <c r="B41" s="35"/>
      <c r="C41" s="36"/>
      <c r="D41" s="36"/>
      <c r="E41" s="36"/>
      <c r="F41" s="36"/>
      <c r="G41" s="45"/>
    </row>
    <row r="42" spans="1:10">
      <c r="A42" s="9"/>
      <c r="B42" s="10"/>
      <c r="C42" s="11"/>
      <c r="D42" s="11"/>
      <c r="E42" s="12"/>
      <c r="F42" s="11"/>
      <c r="G42" s="11"/>
      <c r="H42" s="13"/>
    </row>
    <row r="43" spans="1:10" ht="50.25" customHeight="1">
      <c r="A43" s="3" t="s">
        <v>6</v>
      </c>
      <c r="B43" s="3" t="s">
        <v>112</v>
      </c>
      <c r="C43" s="3" t="s">
        <v>109</v>
      </c>
      <c r="D43" s="3" t="s">
        <v>110</v>
      </c>
      <c r="E43" s="57" t="s">
        <v>7</v>
      </c>
      <c r="F43" s="58"/>
      <c r="G43" s="59"/>
      <c r="H43" s="19"/>
      <c r="I43" s="19"/>
    </row>
    <row r="44" spans="1:10">
      <c r="A44" s="78">
        <f>A36+1</f>
        <v>28</v>
      </c>
      <c r="B44" s="77" t="s">
        <v>44</v>
      </c>
      <c r="C44" s="4">
        <v>-7617.3255240921535</v>
      </c>
      <c r="D44" s="28">
        <v>-7320.0229589249557</v>
      </c>
      <c r="E44" s="63" t="s">
        <v>45</v>
      </c>
      <c r="F44" s="61"/>
      <c r="G44" s="62"/>
      <c r="H44" s="13"/>
      <c r="I44" s="7"/>
      <c r="J44" s="25"/>
    </row>
    <row r="45" spans="1:10">
      <c r="A45" s="79"/>
      <c r="B45" s="70"/>
      <c r="C45" s="4">
        <v>-4299.5442913304496</v>
      </c>
      <c r="D45" s="28">
        <v>-4714.1865989733224</v>
      </c>
      <c r="E45" s="63" t="s">
        <v>46</v>
      </c>
      <c r="F45" s="61"/>
      <c r="G45" s="62"/>
      <c r="H45" s="13"/>
      <c r="I45" s="7"/>
      <c r="J45" s="25"/>
    </row>
    <row r="46" spans="1:10">
      <c r="A46" s="79"/>
      <c r="B46" s="70"/>
      <c r="C46" s="4">
        <f>C10-C44-C45</f>
        <v>-13272.305536846958</v>
      </c>
      <c r="D46" s="4">
        <f>E10-D44-D45</f>
        <v>-12182.941839302901</v>
      </c>
      <c r="E46" s="63" t="s">
        <v>56</v>
      </c>
      <c r="F46" s="61"/>
      <c r="G46" s="62"/>
      <c r="H46" s="13"/>
      <c r="I46" s="7"/>
      <c r="J46" s="25"/>
    </row>
    <row r="47" spans="1:10">
      <c r="A47" s="80"/>
      <c r="B47" s="71"/>
      <c r="C47" s="40">
        <f>SUM(C44:C46)</f>
        <v>-25189.175352269562</v>
      </c>
      <c r="D47" s="40">
        <f>SUM(D44:D46)</f>
        <v>-24217.151397201178</v>
      </c>
      <c r="E47" s="60" t="s">
        <v>57</v>
      </c>
      <c r="F47" s="61"/>
      <c r="G47" s="62"/>
      <c r="H47" s="13"/>
      <c r="I47" s="7"/>
      <c r="J47" s="25"/>
    </row>
    <row r="48" spans="1:10" ht="68.099999999999994" customHeight="1">
      <c r="A48" s="6">
        <f>A44+1</f>
        <v>29</v>
      </c>
      <c r="B48" s="18" t="s">
        <v>58</v>
      </c>
      <c r="C48" s="28">
        <v>0</v>
      </c>
      <c r="D48" s="28">
        <v>0</v>
      </c>
      <c r="E48" s="60" t="s">
        <v>94</v>
      </c>
      <c r="F48" s="61"/>
      <c r="G48" s="62"/>
      <c r="H48" s="13"/>
      <c r="I48" s="7"/>
      <c r="J48" s="25"/>
    </row>
    <row r="49" spans="1:9" ht="24.95" customHeight="1">
      <c r="A49" s="6">
        <f>A48+1</f>
        <v>30</v>
      </c>
      <c r="B49" s="18" t="s">
        <v>12</v>
      </c>
      <c r="C49" s="4">
        <f>C37-C47</f>
        <v>-40914.301017208825</v>
      </c>
      <c r="D49" s="4">
        <f>E37-D47</f>
        <v>-65520.553217301072</v>
      </c>
      <c r="E49" s="60" t="s">
        <v>100</v>
      </c>
      <c r="F49" s="61"/>
      <c r="G49" s="62"/>
      <c r="H49" s="13"/>
      <c r="I49" s="25"/>
    </row>
    <row r="50" spans="1:9">
      <c r="A50" s="75" t="s">
        <v>38</v>
      </c>
      <c r="B50" s="76"/>
      <c r="C50" s="8">
        <f>C47+C48+C49</f>
        <v>-66103.476369478391</v>
      </c>
      <c r="D50" s="8">
        <f>D47+D48+D49</f>
        <v>-89737.704614502247</v>
      </c>
      <c r="E50" s="72"/>
      <c r="F50" s="73"/>
      <c r="G50" s="74"/>
      <c r="H50" s="13"/>
      <c r="I50" s="25"/>
    </row>
    <row r="51" spans="1:9">
      <c r="A51" s="35"/>
      <c r="B51" s="35"/>
      <c r="C51" s="36"/>
      <c r="D51" s="37"/>
      <c r="E51" s="38"/>
      <c r="F51" s="38"/>
      <c r="G51" s="38"/>
      <c r="H51" s="13"/>
      <c r="I51" s="25"/>
    </row>
    <row r="52" spans="1:9">
      <c r="A52" s="35"/>
      <c r="B52" s="35"/>
      <c r="C52" s="36"/>
      <c r="D52" s="37"/>
      <c r="E52" s="38"/>
      <c r="F52" s="38"/>
      <c r="G52" s="38"/>
      <c r="H52" s="13"/>
      <c r="I52" s="25"/>
    </row>
    <row r="53" spans="1:9">
      <c r="A53" s="15" t="s">
        <v>8</v>
      </c>
      <c r="B53" s="10"/>
    </row>
    <row r="54" spans="1:9">
      <c r="A54" s="16" t="s">
        <v>28</v>
      </c>
      <c r="C54" s="11"/>
      <c r="D54" s="29"/>
      <c r="E54" s="11"/>
      <c r="F54" s="29"/>
      <c r="G54" s="29"/>
      <c r="H54" s="25"/>
      <c r="I54" s="26"/>
    </row>
    <row r="55" spans="1:9" ht="108" customHeight="1">
      <c r="A55" s="64" t="s">
        <v>113</v>
      </c>
      <c r="B55" s="65"/>
      <c r="C55" s="66"/>
      <c r="D55" s="66"/>
      <c r="E55" s="66"/>
      <c r="F55" s="66"/>
      <c r="G55" s="66"/>
      <c r="H55" s="25"/>
      <c r="I55" s="26"/>
    </row>
    <row r="56" spans="1:9" s="7" customFormat="1" ht="15" customHeight="1">
      <c r="A56" s="55" t="s">
        <v>111</v>
      </c>
      <c r="B56" s="16"/>
      <c r="D56" s="25"/>
      <c r="F56" s="25"/>
      <c r="G56" s="25"/>
      <c r="H56" s="25"/>
      <c r="I56" s="56"/>
    </row>
    <row r="57" spans="1:9" ht="33.75" customHeight="1">
      <c r="A57" s="64" t="s">
        <v>116</v>
      </c>
      <c r="B57" s="65"/>
      <c r="C57" s="66"/>
      <c r="D57" s="66"/>
      <c r="E57" s="66"/>
      <c r="F57" s="66"/>
      <c r="G57" s="66"/>
      <c r="H57" s="25"/>
      <c r="I57" s="26"/>
    </row>
  </sheetData>
  <mergeCells count="19">
    <mergeCell ref="A57:G57"/>
    <mergeCell ref="A37:B37"/>
    <mergeCell ref="E43:G43"/>
    <mergeCell ref="A44:A47"/>
    <mergeCell ref="B44:B47"/>
    <mergeCell ref="E44:G44"/>
    <mergeCell ref="E45:G45"/>
    <mergeCell ref="E46:G46"/>
    <mergeCell ref="E47:G47"/>
    <mergeCell ref="E48:G48"/>
    <mergeCell ref="A55:G55"/>
    <mergeCell ref="A50:B50"/>
    <mergeCell ref="E50:G50"/>
    <mergeCell ref="E49:G49"/>
    <mergeCell ref="A3:G3"/>
    <mergeCell ref="A4:G4"/>
    <mergeCell ref="A5:G5"/>
    <mergeCell ref="A6:G6"/>
    <mergeCell ref="B26:B28"/>
  </mergeCells>
  <printOptions horizontalCentered="1"/>
  <pageMargins left="0.7" right="0.7" top="0.75" bottom="0.5" header="0.3" footer="0.3"/>
  <pageSetup scale="55" fitToHeight="0" orientation="portrait" r:id="rId1"/>
  <headerFooter alignWithMargins="0">
    <oddHeader>&amp;RAttachment I
Page &amp;P of &amp;N</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28113-C37D-4F43-B916-3B6F23B7EC4E}">
  <sheetPr>
    <pageSetUpPr fitToPage="1"/>
  </sheetPr>
  <dimension ref="A1:K51"/>
  <sheetViews>
    <sheetView zoomScale="98" zoomScaleNormal="98" workbookViewId="0">
      <pane xSplit="2" ySplit="9" topLeftCell="C10" activePane="bottomRight" state="frozen"/>
      <selection activeCell="A6" sqref="A6:G6"/>
      <selection pane="topRight" activeCell="A6" sqref="A6:G6"/>
      <selection pane="bottomLeft" activeCell="A6" sqref="A6:G6"/>
      <selection pane="bottomRight" sqref="A1:A2"/>
    </sheetView>
  </sheetViews>
  <sheetFormatPr defaultColWidth="9.140625" defaultRowHeight="12.75"/>
  <cols>
    <col min="1" max="1" width="5.42578125" style="14" customWidth="1"/>
    <col min="2" max="2" width="40.5703125" style="1" customWidth="1"/>
    <col min="3" max="6" width="14.140625" style="1" customWidth="1"/>
    <col min="7" max="7" width="44.42578125" style="1" customWidth="1"/>
    <col min="8" max="8" width="14.140625" style="1" customWidth="1"/>
    <col min="9" max="9" width="32.42578125" style="7" customWidth="1"/>
    <col min="10" max="10" width="14.140625" style="1" bestFit="1" customWidth="1"/>
    <col min="11" max="16384" width="9.140625" style="1"/>
  </cols>
  <sheetData>
    <row r="1" spans="1:9" ht="15">
      <c r="A1" s="86" t="s">
        <v>122</v>
      </c>
    </row>
    <row r="2" spans="1:9" ht="15">
      <c r="A2" s="86" t="s">
        <v>119</v>
      </c>
    </row>
    <row r="3" spans="1:9" ht="18">
      <c r="A3" s="67" t="s">
        <v>61</v>
      </c>
      <c r="B3" s="67"/>
      <c r="C3" s="67"/>
      <c r="D3" s="67"/>
      <c r="E3" s="67"/>
      <c r="F3" s="67"/>
      <c r="G3" s="67"/>
      <c r="H3" s="42"/>
      <c r="I3" s="42"/>
    </row>
    <row r="4" spans="1:9" ht="18">
      <c r="A4" s="67" t="s">
        <v>11</v>
      </c>
      <c r="B4" s="67"/>
      <c r="C4" s="67"/>
      <c r="D4" s="67"/>
      <c r="E4" s="67"/>
      <c r="F4" s="67"/>
      <c r="G4" s="67"/>
      <c r="H4" s="42"/>
      <c r="I4" s="42"/>
    </row>
    <row r="5" spans="1:9" ht="21">
      <c r="A5" s="67" t="s">
        <v>13</v>
      </c>
      <c r="B5" s="67"/>
      <c r="C5" s="67"/>
      <c r="D5" s="67"/>
      <c r="E5" s="67"/>
      <c r="F5" s="67"/>
      <c r="G5" s="67"/>
      <c r="H5" s="42"/>
      <c r="I5" s="42"/>
    </row>
    <row r="6" spans="1:9" ht="18">
      <c r="A6" s="67" t="s">
        <v>0</v>
      </c>
      <c r="B6" s="67"/>
      <c r="C6" s="67"/>
      <c r="D6" s="67"/>
      <c r="E6" s="67"/>
      <c r="F6" s="67"/>
      <c r="G6" s="67"/>
      <c r="H6" s="42"/>
      <c r="I6" s="42"/>
    </row>
    <row r="8" spans="1:9" ht="36.950000000000003" customHeight="1">
      <c r="B8" s="2" t="s">
        <v>1</v>
      </c>
      <c r="C8" s="2" t="s">
        <v>2</v>
      </c>
      <c r="D8" s="21" t="s">
        <v>3</v>
      </c>
      <c r="E8" s="21" t="s">
        <v>32</v>
      </c>
      <c r="F8" s="21" t="s">
        <v>4</v>
      </c>
      <c r="G8" s="2" t="s">
        <v>5</v>
      </c>
      <c r="I8" s="1"/>
    </row>
    <row r="9" spans="1:9" ht="39.75">
      <c r="A9" s="3" t="s">
        <v>6</v>
      </c>
      <c r="B9" s="3" t="s">
        <v>112</v>
      </c>
      <c r="C9" s="3" t="s">
        <v>107</v>
      </c>
      <c r="D9" s="3" t="s">
        <v>30</v>
      </c>
      <c r="E9" s="3" t="s">
        <v>108</v>
      </c>
      <c r="F9" s="3" t="s">
        <v>31</v>
      </c>
      <c r="G9" s="3" t="s">
        <v>7</v>
      </c>
      <c r="I9" s="1"/>
    </row>
    <row r="10" spans="1:9" ht="105" customHeight="1">
      <c r="A10" s="6">
        <v>1</v>
      </c>
      <c r="B10" s="17" t="s">
        <v>14</v>
      </c>
      <c r="C10" s="28">
        <v>-25137.487789789851</v>
      </c>
      <c r="D10" s="28">
        <v>-2042.9168537668356</v>
      </c>
      <c r="E10" s="28">
        <v>-24166.69901295564</v>
      </c>
      <c r="F10" s="28">
        <v>-1649.9356410322462</v>
      </c>
      <c r="G10" s="33" t="s">
        <v>88</v>
      </c>
      <c r="I10" s="1"/>
    </row>
    <row r="11" spans="1:9" ht="51">
      <c r="A11" s="6">
        <f>A10+1</f>
        <v>2</v>
      </c>
      <c r="B11" s="5" t="s">
        <v>47</v>
      </c>
      <c r="C11" s="28">
        <v>-7084.5063647078823</v>
      </c>
      <c r="D11" s="28">
        <v>0</v>
      </c>
      <c r="E11" s="28">
        <v>-11745.223437468911</v>
      </c>
      <c r="F11" s="28">
        <v>0</v>
      </c>
      <c r="G11" s="22" t="s">
        <v>54</v>
      </c>
      <c r="I11" s="1"/>
    </row>
    <row r="12" spans="1:9" ht="89.25">
      <c r="A12" s="6">
        <f t="shared" ref="A12:A31" si="0">A11+1</f>
        <v>3</v>
      </c>
      <c r="B12" s="5" t="s">
        <v>17</v>
      </c>
      <c r="C12" s="28">
        <v>0</v>
      </c>
      <c r="D12" s="28">
        <v>-1000.7120100942981</v>
      </c>
      <c r="E12" s="28">
        <v>0</v>
      </c>
      <c r="F12" s="28">
        <v>-906.22908439633022</v>
      </c>
      <c r="G12" s="33" t="s">
        <v>96</v>
      </c>
      <c r="I12" s="49"/>
    </row>
    <row r="13" spans="1:9" ht="51">
      <c r="A13" s="6">
        <f t="shared" si="0"/>
        <v>4</v>
      </c>
      <c r="B13" s="18" t="s">
        <v>18</v>
      </c>
      <c r="C13" s="28">
        <v>0</v>
      </c>
      <c r="D13" s="28">
        <v>11445.87690225</v>
      </c>
      <c r="E13" s="28">
        <v>0</v>
      </c>
      <c r="F13" s="28">
        <v>11236.84140915</v>
      </c>
      <c r="G13" s="33" t="s">
        <v>64</v>
      </c>
      <c r="I13" s="49"/>
    </row>
    <row r="14" spans="1:9" ht="38.25">
      <c r="A14" s="6">
        <f t="shared" si="0"/>
        <v>5</v>
      </c>
      <c r="B14" s="18" t="s">
        <v>19</v>
      </c>
      <c r="C14" s="28">
        <v>-7597.8176492767934</v>
      </c>
      <c r="D14" s="28">
        <v>0</v>
      </c>
      <c r="E14" s="28">
        <v>-12511.824589957538</v>
      </c>
      <c r="F14" s="28">
        <v>0</v>
      </c>
      <c r="G14" s="33" t="s">
        <v>65</v>
      </c>
      <c r="I14" s="49"/>
    </row>
    <row r="15" spans="1:9" ht="76.5">
      <c r="A15" s="6">
        <f t="shared" si="0"/>
        <v>6</v>
      </c>
      <c r="B15" s="18" t="s">
        <v>21</v>
      </c>
      <c r="C15" s="28">
        <v>-1387.1921453706809</v>
      </c>
      <c r="D15" s="28">
        <v>934.1812582946161</v>
      </c>
      <c r="E15" s="28">
        <v>-105.04940472269058</v>
      </c>
      <c r="F15" s="28">
        <v>2112.3248381487087</v>
      </c>
      <c r="G15" s="32" t="s">
        <v>78</v>
      </c>
      <c r="I15" s="50"/>
    </row>
    <row r="16" spans="1:9" ht="25.5">
      <c r="A16" s="6">
        <f t="shared" si="0"/>
        <v>7</v>
      </c>
      <c r="B16" s="18" t="s">
        <v>22</v>
      </c>
      <c r="C16" s="28">
        <v>0</v>
      </c>
      <c r="D16" s="28">
        <v>44.038984500000005</v>
      </c>
      <c r="E16" s="28">
        <v>0</v>
      </c>
      <c r="F16" s="28">
        <v>43.650778500000001</v>
      </c>
      <c r="G16" s="33" t="s">
        <v>75</v>
      </c>
      <c r="I16" s="49"/>
    </row>
    <row r="17" spans="1:9" ht="38.25">
      <c r="A17" s="6">
        <f t="shared" si="0"/>
        <v>8</v>
      </c>
      <c r="B17" s="18" t="s">
        <v>23</v>
      </c>
      <c r="C17" s="28">
        <v>-105.82771471947676</v>
      </c>
      <c r="D17" s="28">
        <v>-59.560274076276563</v>
      </c>
      <c r="E17" s="28">
        <v>-175.25221439011489</v>
      </c>
      <c r="F17" s="28">
        <v>-149.25211690810158</v>
      </c>
      <c r="G17" s="33" t="s">
        <v>90</v>
      </c>
      <c r="I17" s="49"/>
    </row>
    <row r="18" spans="1:9" ht="25.5">
      <c r="A18" s="6">
        <f t="shared" si="0"/>
        <v>9</v>
      </c>
      <c r="B18" s="5" t="s">
        <v>35</v>
      </c>
      <c r="C18" s="28">
        <v>0</v>
      </c>
      <c r="D18" s="28">
        <v>2405.6247249331495</v>
      </c>
      <c r="E18" s="28">
        <v>0</v>
      </c>
      <c r="F18" s="28">
        <v>2400.1038615775524</v>
      </c>
      <c r="G18" s="33" t="s">
        <v>91</v>
      </c>
      <c r="H18" s="23"/>
      <c r="I18" s="51"/>
    </row>
    <row r="19" spans="1:9" ht="51">
      <c r="A19" s="6">
        <f t="shared" si="0"/>
        <v>10</v>
      </c>
      <c r="B19" s="18" t="s">
        <v>24</v>
      </c>
      <c r="C19" s="28">
        <v>0</v>
      </c>
      <c r="D19" s="28">
        <v>1.9377704266823927</v>
      </c>
      <c r="E19" s="28">
        <v>0</v>
      </c>
      <c r="F19" s="28">
        <v>2.5296553113224696</v>
      </c>
      <c r="G19" s="33" t="s">
        <v>102</v>
      </c>
      <c r="I19" s="49"/>
    </row>
    <row r="20" spans="1:9" ht="25.5">
      <c r="A20" s="6">
        <f t="shared" si="0"/>
        <v>11</v>
      </c>
      <c r="B20" s="18" t="s">
        <v>36</v>
      </c>
      <c r="C20" s="28">
        <v>-66.018262345514344</v>
      </c>
      <c r="D20" s="28">
        <v>0</v>
      </c>
      <c r="E20" s="28">
        <v>-80.603663705675444</v>
      </c>
      <c r="F20" s="28">
        <v>0</v>
      </c>
      <c r="G20" s="32" t="s">
        <v>73</v>
      </c>
      <c r="I20" s="51"/>
    </row>
    <row r="21" spans="1:9" ht="38.25">
      <c r="A21" s="6">
        <f t="shared" si="0"/>
        <v>12</v>
      </c>
      <c r="B21" s="69" t="s">
        <v>67</v>
      </c>
      <c r="C21" s="4">
        <v>-2524.5921487594355</v>
      </c>
      <c r="D21" s="28">
        <v>63.495821583313749</v>
      </c>
      <c r="E21" s="28">
        <v>-17190.700514890352</v>
      </c>
      <c r="F21" s="28">
        <v>439.15306352237764</v>
      </c>
      <c r="G21" s="22" t="s">
        <v>66</v>
      </c>
      <c r="I21" s="49"/>
    </row>
    <row r="22" spans="1:9" ht="38.25">
      <c r="A22" s="6">
        <f t="shared" si="0"/>
        <v>13</v>
      </c>
      <c r="B22" s="70"/>
      <c r="C22" s="4">
        <v>443.00569833016095</v>
      </c>
      <c r="D22" s="28">
        <v>41.504564619654332</v>
      </c>
      <c r="E22" s="28">
        <v>500.51221052673679</v>
      </c>
      <c r="F22" s="28">
        <v>41.436993396027624</v>
      </c>
      <c r="G22" s="33" t="s">
        <v>99</v>
      </c>
      <c r="I22" s="49"/>
    </row>
    <row r="23" spans="1:9">
      <c r="A23" s="6">
        <f t="shared" si="0"/>
        <v>14</v>
      </c>
      <c r="B23" s="71"/>
      <c r="C23" s="4">
        <f>+C21+C22</f>
        <v>-2081.5864504292745</v>
      </c>
      <c r="D23" s="4">
        <f t="shared" ref="D23:F23" si="1">+D21+D22</f>
        <v>105.00038620296809</v>
      </c>
      <c r="E23" s="4">
        <f t="shared" si="1"/>
        <v>-16690.188304363615</v>
      </c>
      <c r="F23" s="4">
        <f t="shared" si="1"/>
        <v>480.59005691840525</v>
      </c>
      <c r="G23" s="32" t="s">
        <v>29</v>
      </c>
      <c r="I23" s="49"/>
    </row>
    <row r="24" spans="1:9" ht="25.5">
      <c r="A24" s="6">
        <f t="shared" si="0"/>
        <v>15</v>
      </c>
      <c r="B24" s="5" t="s">
        <v>43</v>
      </c>
      <c r="C24" s="28">
        <v>0</v>
      </c>
      <c r="D24" s="28">
        <v>0</v>
      </c>
      <c r="E24" s="28">
        <v>-2795.7125153712909</v>
      </c>
      <c r="F24" s="28">
        <v>-4318.8910306982998</v>
      </c>
      <c r="G24" s="22" t="s">
        <v>74</v>
      </c>
      <c r="I24" s="49"/>
    </row>
    <row r="25" spans="1:9" ht="159" customHeight="1">
      <c r="A25" s="6">
        <f t="shared" si="0"/>
        <v>16</v>
      </c>
      <c r="B25" s="5" t="s">
        <v>15</v>
      </c>
      <c r="C25" s="28">
        <v>300.94440755891674</v>
      </c>
      <c r="D25" s="28">
        <v>449.34009492621863</v>
      </c>
      <c r="E25" s="28">
        <v>903.50973708989602</v>
      </c>
      <c r="F25" s="28">
        <v>449.67679614964123</v>
      </c>
      <c r="G25" s="33" t="s">
        <v>106</v>
      </c>
      <c r="I25" s="49"/>
    </row>
    <row r="26" spans="1:9" ht="38.25">
      <c r="A26" s="6">
        <f t="shared" si="0"/>
        <v>17</v>
      </c>
      <c r="B26" s="5" t="s">
        <v>39</v>
      </c>
      <c r="C26" s="28">
        <v>-62.359942717640664</v>
      </c>
      <c r="D26" s="28">
        <v>0</v>
      </c>
      <c r="E26" s="28">
        <v>-71.331744550411827</v>
      </c>
      <c r="F26" s="28">
        <v>0</v>
      </c>
      <c r="G26" s="33" t="s">
        <v>70</v>
      </c>
      <c r="H26" s="23"/>
      <c r="I26" s="49"/>
    </row>
    <row r="27" spans="1:9" ht="63.75">
      <c r="A27" s="6">
        <f t="shared" si="0"/>
        <v>18</v>
      </c>
      <c r="B27" s="32" t="s">
        <v>50</v>
      </c>
      <c r="C27" s="28">
        <v>1360.774893139441</v>
      </c>
      <c r="D27" s="28">
        <v>-139.62273612951012</v>
      </c>
      <c r="E27" s="28">
        <v>1294.4546434027188</v>
      </c>
      <c r="F27" s="28">
        <v>-139.57024164204071</v>
      </c>
      <c r="G27" s="22" t="s">
        <v>40</v>
      </c>
      <c r="H27" s="23"/>
      <c r="I27" s="49"/>
    </row>
    <row r="28" spans="1:9" ht="38.25">
      <c r="A28" s="6">
        <f t="shared" si="0"/>
        <v>19</v>
      </c>
      <c r="B28" s="5" t="s">
        <v>33</v>
      </c>
      <c r="C28" s="28">
        <v>0</v>
      </c>
      <c r="D28" s="28">
        <v>-154.37285984338862</v>
      </c>
      <c r="E28" s="28">
        <v>0</v>
      </c>
      <c r="F28" s="28">
        <v>-211.8258864441454</v>
      </c>
      <c r="G28" s="5" t="s">
        <v>80</v>
      </c>
      <c r="I28" s="49"/>
    </row>
    <row r="29" spans="1:9" ht="38.25">
      <c r="A29" s="6">
        <f t="shared" si="0"/>
        <v>20</v>
      </c>
      <c r="B29" s="5" t="s">
        <v>34</v>
      </c>
      <c r="C29" s="28">
        <v>0</v>
      </c>
      <c r="D29" s="28">
        <v>34.992985575376345</v>
      </c>
      <c r="E29" s="28">
        <v>0</v>
      </c>
      <c r="F29" s="28">
        <v>159.40288232066038</v>
      </c>
      <c r="G29" s="5" t="s">
        <v>81</v>
      </c>
      <c r="I29" s="49"/>
    </row>
    <row r="30" spans="1:9" ht="63.75">
      <c r="A30" s="6">
        <f t="shared" si="0"/>
        <v>21</v>
      </c>
      <c r="B30" s="5" t="s">
        <v>27</v>
      </c>
      <c r="C30" s="28">
        <v>-1519.0335494751594</v>
      </c>
      <c r="D30" s="28">
        <v>175.14391775547935</v>
      </c>
      <c r="E30" s="28">
        <v>-1267.0471017183509</v>
      </c>
      <c r="F30" s="28">
        <v>198.9001237741256</v>
      </c>
      <c r="G30" s="33" t="s">
        <v>68</v>
      </c>
      <c r="H30" s="23"/>
      <c r="I30" s="49"/>
    </row>
    <row r="31" spans="1:9" ht="25.5">
      <c r="A31" s="6">
        <f t="shared" si="0"/>
        <v>22</v>
      </c>
      <c r="B31" s="18" t="s">
        <v>26</v>
      </c>
      <c r="C31" s="28">
        <v>0</v>
      </c>
      <c r="D31" s="28">
        <v>-59.112426057109573</v>
      </c>
      <c r="E31" s="28">
        <v>0</v>
      </c>
      <c r="F31" s="28">
        <v>-63.708363782047641</v>
      </c>
      <c r="G31" s="22" t="s">
        <v>82</v>
      </c>
      <c r="H31" s="23"/>
      <c r="I31" s="51"/>
    </row>
    <row r="32" spans="1:9">
      <c r="A32" s="75" t="s">
        <v>38</v>
      </c>
      <c r="B32" s="76"/>
      <c r="C32" s="8">
        <f>SUM(C10:C22)+SUM(C24:C31)</f>
        <v>-43380.110568133918</v>
      </c>
      <c r="D32" s="8">
        <f t="shared" ref="D32:F32" si="2">SUM(D10:D22)+SUM(D24:D31)</f>
        <v>12139.839864897074</v>
      </c>
      <c r="E32" s="8">
        <f t="shared" si="2"/>
        <v>-67410.967608711624</v>
      </c>
      <c r="F32" s="8">
        <f t="shared" si="2"/>
        <v>9644.6080369472038</v>
      </c>
      <c r="G32" s="5"/>
      <c r="I32" s="49"/>
    </row>
    <row r="33" spans="1:11">
      <c r="A33" s="35"/>
      <c r="B33" s="35"/>
      <c r="C33" s="36"/>
      <c r="D33" s="36"/>
      <c r="E33" s="36"/>
      <c r="F33" s="36"/>
      <c r="G33" s="45"/>
      <c r="I33" s="49"/>
    </row>
    <row r="34" spans="1:11">
      <c r="A34" s="35"/>
      <c r="B34" s="35"/>
      <c r="C34" s="36"/>
      <c r="D34" s="36"/>
      <c r="E34" s="36"/>
      <c r="F34" s="36"/>
      <c r="G34" s="45"/>
      <c r="I34" s="49"/>
    </row>
    <row r="35" spans="1:11">
      <c r="A35" s="9"/>
      <c r="B35" s="10"/>
      <c r="C35" s="11"/>
      <c r="D35" s="11"/>
      <c r="E35" s="12"/>
      <c r="F35" s="11"/>
      <c r="G35" s="11"/>
      <c r="H35" s="13"/>
      <c r="I35" s="50"/>
    </row>
    <row r="36" spans="1:11">
      <c r="A36" s="48" t="s">
        <v>69</v>
      </c>
      <c r="B36" s="10"/>
      <c r="C36" s="11"/>
      <c r="D36" s="11"/>
      <c r="E36" s="12"/>
      <c r="F36" s="11"/>
      <c r="G36" s="11"/>
      <c r="H36" s="13"/>
      <c r="I36" s="50"/>
    </row>
    <row r="37" spans="1:11">
      <c r="A37" s="9"/>
      <c r="B37" s="10"/>
      <c r="C37" s="11"/>
      <c r="D37" s="11"/>
      <c r="E37" s="12"/>
      <c r="F37" s="11"/>
      <c r="G37" s="11"/>
      <c r="H37" s="13"/>
      <c r="I37" s="50"/>
    </row>
    <row r="38" spans="1:11" ht="39.75">
      <c r="A38" s="3" t="s">
        <v>6</v>
      </c>
      <c r="B38" s="3" t="s">
        <v>112</v>
      </c>
      <c r="C38" s="3" t="s">
        <v>109</v>
      </c>
      <c r="D38" s="3" t="s">
        <v>110</v>
      </c>
      <c r="E38" s="57" t="s">
        <v>7</v>
      </c>
      <c r="F38" s="58"/>
      <c r="G38" s="59"/>
      <c r="H38" s="19"/>
      <c r="I38" s="19"/>
      <c r="J38" s="19"/>
      <c r="K38" s="39"/>
    </row>
    <row r="39" spans="1:11">
      <c r="A39" s="78">
        <f>A31+1</f>
        <v>23</v>
      </c>
      <c r="B39" s="77" t="s">
        <v>44</v>
      </c>
      <c r="C39" s="4">
        <v>-7610.2391845045076</v>
      </c>
      <c r="D39" s="28">
        <v>-7316.3762222957539</v>
      </c>
      <c r="E39" s="63" t="s">
        <v>45</v>
      </c>
      <c r="F39" s="61"/>
      <c r="G39" s="62"/>
      <c r="H39" s="13"/>
      <c r="J39" s="25"/>
    </row>
    <row r="40" spans="1:11">
      <c r="A40" s="79"/>
      <c r="B40" s="70"/>
      <c r="C40" s="4">
        <v>-4295.5444582100026</v>
      </c>
      <c r="D40" s="28">
        <v>-4711.8380548439072</v>
      </c>
      <c r="E40" s="63" t="s">
        <v>46</v>
      </c>
      <c r="F40" s="61"/>
      <c r="G40" s="62"/>
      <c r="H40" s="13"/>
      <c r="J40" s="25"/>
    </row>
    <row r="41" spans="1:11">
      <c r="A41" s="79"/>
      <c r="B41" s="70"/>
      <c r="C41" s="28">
        <f>C10-C39-C40</f>
        <v>-13231.704147075339</v>
      </c>
      <c r="D41" s="28">
        <f>E10-D39-D40</f>
        <v>-12138.484735815977</v>
      </c>
      <c r="E41" s="63" t="s">
        <v>56</v>
      </c>
      <c r="F41" s="61"/>
      <c r="G41" s="62"/>
      <c r="H41" s="13"/>
      <c r="J41" s="25"/>
    </row>
    <row r="42" spans="1:11">
      <c r="A42" s="80"/>
      <c r="B42" s="71"/>
      <c r="C42" s="40">
        <f>SUM(C39:C41)</f>
        <v>-25137.487789789848</v>
      </c>
      <c r="D42" s="40">
        <f>SUM(D39:D41)</f>
        <v>-24166.699012955636</v>
      </c>
      <c r="E42" s="60" t="s">
        <v>57</v>
      </c>
      <c r="F42" s="61"/>
      <c r="G42" s="62"/>
      <c r="H42" s="13"/>
      <c r="J42" s="25"/>
    </row>
    <row r="43" spans="1:11" ht="81" customHeight="1">
      <c r="A43" s="6">
        <f>A39+1</f>
        <v>24</v>
      </c>
      <c r="B43" s="18" t="s">
        <v>58</v>
      </c>
      <c r="C43" s="28">
        <v>0</v>
      </c>
      <c r="D43" s="28">
        <v>0</v>
      </c>
      <c r="E43" s="81" t="s">
        <v>101</v>
      </c>
      <c r="F43" s="82"/>
      <c r="G43" s="83"/>
      <c r="H43" s="13"/>
      <c r="J43" s="25"/>
    </row>
    <row r="44" spans="1:11" ht="33" customHeight="1">
      <c r="A44" s="6">
        <f>A43+1</f>
        <v>25</v>
      </c>
      <c r="B44" s="18" t="s">
        <v>12</v>
      </c>
      <c r="C44" s="4">
        <f>C32-C42</f>
        <v>-18242.62277834407</v>
      </c>
      <c r="D44" s="4">
        <f>E32-D42</f>
        <v>-43244.268595755988</v>
      </c>
      <c r="E44" s="60" t="s">
        <v>100</v>
      </c>
      <c r="F44" s="61"/>
      <c r="G44" s="62"/>
      <c r="H44" s="13"/>
      <c r="J44" s="25"/>
      <c r="K44" s="26"/>
    </row>
    <row r="45" spans="1:11">
      <c r="A45" s="75" t="s">
        <v>38</v>
      </c>
      <c r="B45" s="76"/>
      <c r="C45" s="8">
        <f>C42+C43+C44</f>
        <v>-43380.110568133918</v>
      </c>
      <c r="D45" s="8">
        <f>D42+D43+D44</f>
        <v>-67410.967608711624</v>
      </c>
      <c r="E45" s="72"/>
      <c r="F45" s="73"/>
      <c r="G45" s="74"/>
      <c r="H45" s="13"/>
      <c r="J45" s="25"/>
      <c r="K45" s="26"/>
    </row>
    <row r="46" spans="1:11">
      <c r="A46" s="35"/>
      <c r="B46" s="35"/>
      <c r="C46" s="36"/>
      <c r="D46" s="37"/>
      <c r="E46" s="38"/>
      <c r="F46" s="38"/>
      <c r="G46" s="38"/>
      <c r="H46" s="13"/>
      <c r="J46" s="25"/>
      <c r="K46" s="26"/>
    </row>
    <row r="47" spans="1:11">
      <c r="A47" s="35"/>
      <c r="B47" s="35"/>
      <c r="C47" s="36"/>
      <c r="D47" s="37"/>
      <c r="E47" s="38"/>
      <c r="F47" s="38"/>
      <c r="G47" s="38"/>
      <c r="H47" s="13"/>
      <c r="J47" s="25"/>
      <c r="K47" s="26"/>
    </row>
    <row r="48" spans="1:11">
      <c r="A48" s="15" t="s">
        <v>8</v>
      </c>
      <c r="B48" s="10"/>
    </row>
    <row r="49" spans="1:8">
      <c r="A49" s="16" t="s">
        <v>28</v>
      </c>
      <c r="C49" s="11"/>
      <c r="D49" s="11"/>
      <c r="E49" s="11"/>
      <c r="F49" s="11"/>
      <c r="G49" s="11"/>
      <c r="H49" s="11"/>
    </row>
    <row r="50" spans="1:8" ht="111.75" customHeight="1">
      <c r="A50" s="64" t="s">
        <v>113</v>
      </c>
      <c r="B50" s="65"/>
      <c r="C50" s="66"/>
      <c r="D50" s="66"/>
      <c r="E50" s="66"/>
      <c r="F50" s="66"/>
      <c r="G50" s="66"/>
    </row>
    <row r="51" spans="1:8">
      <c r="A51" s="16" t="s">
        <v>111</v>
      </c>
    </row>
  </sheetData>
  <mergeCells count="18">
    <mergeCell ref="E41:G41"/>
    <mergeCell ref="E42:G42"/>
    <mergeCell ref="A50:G50"/>
    <mergeCell ref="A45:B45"/>
    <mergeCell ref="E45:G45"/>
    <mergeCell ref="A3:G3"/>
    <mergeCell ref="B21:B23"/>
    <mergeCell ref="A4:G4"/>
    <mergeCell ref="A5:G5"/>
    <mergeCell ref="A6:G6"/>
    <mergeCell ref="A32:B32"/>
    <mergeCell ref="E38:G38"/>
    <mergeCell ref="E43:G43"/>
    <mergeCell ref="E44:G44"/>
    <mergeCell ref="A39:A42"/>
    <mergeCell ref="B39:B42"/>
    <mergeCell ref="E39:G39"/>
    <mergeCell ref="E40:G40"/>
  </mergeCells>
  <printOptions horizontalCentered="1"/>
  <pageMargins left="0.7" right="0.7" top="0.75" bottom="0.5" header="0.3" footer="0.3"/>
  <pageSetup scale="61" fitToHeight="0" orientation="portrait" r:id="rId1"/>
  <headerFooter alignWithMargins="0">
    <oddHeader>&amp;RAttachment I
Page &amp;P of &amp;N</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E34F-00B7-40EB-B20B-4933125BC5CA}">
  <sheetPr>
    <pageSetUpPr fitToPage="1"/>
  </sheetPr>
  <dimension ref="A1:XFD45"/>
  <sheetViews>
    <sheetView tabSelected="1" zoomScale="106" zoomScaleNormal="106" workbookViewId="0">
      <pane xSplit="2" ySplit="9" topLeftCell="C10" activePane="bottomRight" state="frozen"/>
      <selection activeCell="A6" sqref="A6:G6"/>
      <selection pane="topRight" activeCell="A6" sqref="A6:G6"/>
      <selection pane="bottomLeft" activeCell="A6" sqref="A6:G6"/>
      <selection pane="bottomRight" activeCell="J8" sqref="J8"/>
    </sheetView>
  </sheetViews>
  <sheetFormatPr defaultColWidth="9.140625" defaultRowHeight="12.75"/>
  <cols>
    <col min="1" max="1" width="5.42578125" style="14" customWidth="1"/>
    <col min="2" max="2" width="40.5703125" style="1" customWidth="1"/>
    <col min="3" max="6" width="14.140625" style="1" customWidth="1"/>
    <col min="7" max="7" width="34.42578125" style="1" customWidth="1"/>
    <col min="8" max="8" width="14.140625" style="1" customWidth="1"/>
    <col min="9" max="9" width="32.42578125" style="7" customWidth="1"/>
    <col min="10" max="16384" width="9.140625" style="1"/>
  </cols>
  <sheetData>
    <row r="1" spans="1:9" ht="15">
      <c r="A1" s="86" t="s">
        <v>123</v>
      </c>
    </row>
    <row r="2" spans="1:9" ht="15">
      <c r="A2" s="86" t="s">
        <v>119</v>
      </c>
    </row>
    <row r="3" spans="1:9" ht="18">
      <c r="A3" s="67" t="s">
        <v>61</v>
      </c>
      <c r="B3" s="67"/>
      <c r="C3" s="67"/>
      <c r="D3" s="67"/>
      <c r="E3" s="67"/>
      <c r="F3" s="67"/>
      <c r="G3" s="67"/>
      <c r="H3" s="42"/>
      <c r="I3" s="42"/>
    </row>
    <row r="4" spans="1:9" ht="18">
      <c r="A4" s="67" t="s">
        <v>9</v>
      </c>
      <c r="B4" s="67"/>
      <c r="C4" s="67"/>
      <c r="D4" s="67"/>
      <c r="E4" s="67"/>
      <c r="F4" s="67"/>
      <c r="G4" s="67"/>
      <c r="H4" s="42"/>
      <c r="I4" s="42"/>
    </row>
    <row r="5" spans="1:9" ht="21">
      <c r="A5" s="67" t="s">
        <v>13</v>
      </c>
      <c r="B5" s="67"/>
      <c r="C5" s="67"/>
      <c r="D5" s="67"/>
      <c r="E5" s="67"/>
      <c r="F5" s="67"/>
      <c r="G5" s="67"/>
      <c r="H5" s="42"/>
      <c r="I5" s="42"/>
    </row>
    <row r="6" spans="1:9" ht="18">
      <c r="A6" s="67" t="s">
        <v>0</v>
      </c>
      <c r="B6" s="67"/>
      <c r="C6" s="67"/>
      <c r="D6" s="67"/>
      <c r="E6" s="67"/>
      <c r="F6" s="67"/>
      <c r="G6" s="67"/>
      <c r="H6" s="42"/>
      <c r="I6" s="42"/>
    </row>
    <row r="8" spans="1:9" ht="36.950000000000003" customHeight="1">
      <c r="B8" s="2" t="s">
        <v>1</v>
      </c>
      <c r="C8" s="2" t="s">
        <v>2</v>
      </c>
      <c r="D8" s="21" t="s">
        <v>3</v>
      </c>
      <c r="E8" s="21" t="s">
        <v>32</v>
      </c>
      <c r="F8" s="21" t="s">
        <v>4</v>
      </c>
      <c r="G8" s="2" t="s">
        <v>5</v>
      </c>
      <c r="I8" s="1"/>
    </row>
    <row r="9" spans="1:9" ht="39.75">
      <c r="A9" s="3" t="s">
        <v>6</v>
      </c>
      <c r="B9" s="3" t="s">
        <v>112</v>
      </c>
      <c r="C9" s="3" t="s">
        <v>107</v>
      </c>
      <c r="D9" s="3" t="s">
        <v>30</v>
      </c>
      <c r="E9" s="3" t="s">
        <v>108</v>
      </c>
      <c r="F9" s="3" t="s">
        <v>31</v>
      </c>
      <c r="G9" s="3" t="s">
        <v>7</v>
      </c>
      <c r="I9" s="1"/>
    </row>
    <row r="10" spans="1:9" ht="89.25">
      <c r="A10" s="6">
        <v>1</v>
      </c>
      <c r="B10" s="32" t="s">
        <v>52</v>
      </c>
      <c r="C10" s="4">
        <v>0</v>
      </c>
      <c r="D10" s="4">
        <v>793.27265257799991</v>
      </c>
      <c r="E10" s="4">
        <v>0</v>
      </c>
      <c r="F10" s="4">
        <v>793.27265257799991</v>
      </c>
      <c r="G10" s="33" t="s">
        <v>89</v>
      </c>
      <c r="I10" s="1"/>
    </row>
    <row r="11" spans="1:9" ht="77.25" customHeight="1">
      <c r="A11" s="6">
        <f t="shared" ref="A11:A28" si="0">A10+1</f>
        <v>2</v>
      </c>
      <c r="B11" s="32" t="s">
        <v>48</v>
      </c>
      <c r="C11" s="28">
        <v>-24955.406232036177</v>
      </c>
      <c r="D11" s="4">
        <v>0</v>
      </c>
      <c r="E11" s="4">
        <v>-24919.373137475199</v>
      </c>
      <c r="F11" s="4">
        <v>0</v>
      </c>
      <c r="G11" s="33" t="s">
        <v>63</v>
      </c>
      <c r="I11" s="1"/>
    </row>
    <row r="12" spans="1:9" ht="76.5">
      <c r="A12" s="6">
        <f t="shared" si="0"/>
        <v>3</v>
      </c>
      <c r="B12" s="5" t="s">
        <v>17</v>
      </c>
      <c r="C12" s="4">
        <v>0</v>
      </c>
      <c r="D12" s="4">
        <v>-854.55611945780367</v>
      </c>
      <c r="E12" s="4">
        <v>0</v>
      </c>
      <c r="F12" s="4">
        <v>-2680.7719624171814</v>
      </c>
      <c r="G12" s="33" t="s">
        <v>103</v>
      </c>
      <c r="I12" s="24"/>
    </row>
    <row r="13" spans="1:9" ht="76.5">
      <c r="A13" s="6">
        <f t="shared" si="0"/>
        <v>4</v>
      </c>
      <c r="B13" s="5" t="s">
        <v>18</v>
      </c>
      <c r="C13" s="4">
        <v>0</v>
      </c>
      <c r="D13" s="4">
        <v>-2831.3132715000002</v>
      </c>
      <c r="E13" s="4">
        <v>0</v>
      </c>
      <c r="F13" s="4">
        <v>-2912.5984928106159</v>
      </c>
      <c r="G13" s="33" t="s">
        <v>95</v>
      </c>
      <c r="I13" s="24"/>
    </row>
    <row r="14" spans="1:9" ht="51">
      <c r="A14" s="6">
        <f t="shared" si="0"/>
        <v>5</v>
      </c>
      <c r="B14" s="32" t="s">
        <v>51</v>
      </c>
      <c r="C14" s="4">
        <v>0.95173598381923508</v>
      </c>
      <c r="D14" s="4">
        <v>0</v>
      </c>
      <c r="E14" s="4">
        <v>2.4010713771441949</v>
      </c>
      <c r="F14" s="4">
        <v>0</v>
      </c>
      <c r="G14" s="22" t="s">
        <v>71</v>
      </c>
      <c r="I14" s="1"/>
    </row>
    <row r="15" spans="1:9" ht="102">
      <c r="A15" s="6">
        <f t="shared" si="0"/>
        <v>6</v>
      </c>
      <c r="B15" s="5" t="s">
        <v>21</v>
      </c>
      <c r="C15" s="4">
        <v>-183.81609523891495</v>
      </c>
      <c r="D15" s="28">
        <v>542.83793668860881</v>
      </c>
      <c r="E15" s="28">
        <v>127.76346741250414</v>
      </c>
      <c r="F15" s="28">
        <v>858.1456409323971</v>
      </c>
      <c r="G15" s="32" t="s">
        <v>79</v>
      </c>
      <c r="I15" s="47"/>
    </row>
    <row r="16" spans="1:9" ht="38.25">
      <c r="A16" s="6">
        <f t="shared" si="0"/>
        <v>7</v>
      </c>
      <c r="B16" s="5" t="s">
        <v>41</v>
      </c>
      <c r="C16" s="4">
        <v>601.89104624874187</v>
      </c>
      <c r="D16" s="4">
        <v>1664.2225895391382</v>
      </c>
      <c r="E16" s="4">
        <v>4525.4956079277936</v>
      </c>
      <c r="F16" s="4">
        <v>3428.9939601777351</v>
      </c>
      <c r="G16" s="22" t="s">
        <v>72</v>
      </c>
      <c r="I16" s="1"/>
    </row>
    <row r="17" spans="1:9" ht="114.75">
      <c r="A17" s="6">
        <f t="shared" si="0"/>
        <v>8</v>
      </c>
      <c r="B17" s="5" t="s">
        <v>25</v>
      </c>
      <c r="C17" s="4">
        <v>0</v>
      </c>
      <c r="D17" s="4">
        <v>0</v>
      </c>
      <c r="E17" s="4">
        <v>0</v>
      </c>
      <c r="F17" s="4">
        <v>0</v>
      </c>
      <c r="G17" s="33" t="s">
        <v>104</v>
      </c>
      <c r="I17" s="49"/>
    </row>
    <row r="18" spans="1:9" ht="25.5">
      <c r="A18" s="6">
        <f t="shared" si="0"/>
        <v>9</v>
      </c>
      <c r="B18" s="5" t="s">
        <v>36</v>
      </c>
      <c r="C18" s="4">
        <v>-165.29585636483009</v>
      </c>
      <c r="D18" s="4">
        <v>0</v>
      </c>
      <c r="E18" s="4">
        <v>-247.73962996613693</v>
      </c>
      <c r="F18" s="4">
        <v>0</v>
      </c>
      <c r="G18" s="52" t="s">
        <v>73</v>
      </c>
      <c r="I18" s="51"/>
    </row>
    <row r="19" spans="1:9" ht="51">
      <c r="A19" s="6">
        <f t="shared" si="0"/>
        <v>10</v>
      </c>
      <c r="B19" s="5" t="s">
        <v>42</v>
      </c>
      <c r="C19" s="4">
        <v>0</v>
      </c>
      <c r="D19" s="4">
        <v>0</v>
      </c>
      <c r="E19" s="4">
        <v>284.79600999301255</v>
      </c>
      <c r="F19" s="4">
        <v>0</v>
      </c>
      <c r="G19" s="33" t="s">
        <v>93</v>
      </c>
      <c r="I19" s="49"/>
    </row>
    <row r="20" spans="1:9" ht="167.25">
      <c r="A20" s="6">
        <f t="shared" si="0"/>
        <v>11</v>
      </c>
      <c r="B20" s="5" t="s">
        <v>15</v>
      </c>
      <c r="C20" s="4">
        <v>143.06707305459784</v>
      </c>
      <c r="D20" s="4">
        <v>213.61344677782</v>
      </c>
      <c r="E20" s="4">
        <v>429.13384711678844</v>
      </c>
      <c r="F20" s="4">
        <v>213.5799157100256</v>
      </c>
      <c r="G20" s="33" t="s">
        <v>118</v>
      </c>
      <c r="I20" s="1"/>
    </row>
    <row r="21" spans="1:9" ht="63.75">
      <c r="A21" s="6">
        <f t="shared" si="0"/>
        <v>12</v>
      </c>
      <c r="B21" s="5" t="s">
        <v>39</v>
      </c>
      <c r="C21" s="4">
        <v>-1.7316295855382196</v>
      </c>
      <c r="D21" s="28">
        <v>0</v>
      </c>
      <c r="E21" s="28">
        <v>-1.87665789094496</v>
      </c>
      <c r="F21" s="28">
        <v>0</v>
      </c>
      <c r="G21" s="33" t="s">
        <v>70</v>
      </c>
      <c r="H21" s="23"/>
      <c r="I21" s="1"/>
    </row>
    <row r="22" spans="1:9" ht="51">
      <c r="A22" s="6">
        <f t="shared" si="0"/>
        <v>13</v>
      </c>
      <c r="B22" s="32" t="s">
        <v>49</v>
      </c>
      <c r="C22" s="4">
        <v>-1681.9501733033899</v>
      </c>
      <c r="D22" s="28">
        <v>19.608918747989183</v>
      </c>
      <c r="E22" s="28">
        <v>-6427.8339943284282</v>
      </c>
      <c r="F22" s="28">
        <v>104.16116492651491</v>
      </c>
      <c r="G22" s="22" t="s">
        <v>84</v>
      </c>
      <c r="H22" s="23"/>
      <c r="I22" s="51"/>
    </row>
    <row r="23" spans="1:9" ht="38.25">
      <c r="A23" s="6">
        <f t="shared" si="0"/>
        <v>14</v>
      </c>
      <c r="B23" s="32" t="s">
        <v>53</v>
      </c>
      <c r="C23" s="4">
        <v>0</v>
      </c>
      <c r="D23" s="28">
        <v>0.12651358579643607</v>
      </c>
      <c r="E23" s="28">
        <v>0</v>
      </c>
      <c r="F23" s="28">
        <v>7.1359517116680884E-2</v>
      </c>
      <c r="G23" s="5" t="s">
        <v>85</v>
      </c>
      <c r="I23" s="1"/>
    </row>
    <row r="24" spans="1:9" ht="51">
      <c r="A24" s="6">
        <f t="shared" si="0"/>
        <v>15</v>
      </c>
      <c r="B24" s="5" t="s">
        <v>33</v>
      </c>
      <c r="C24" s="4">
        <v>0</v>
      </c>
      <c r="D24" s="4">
        <v>-31.346237309427348</v>
      </c>
      <c r="E24" s="4">
        <v>0</v>
      </c>
      <c r="F24" s="4">
        <v>-40.448882005752651</v>
      </c>
      <c r="G24" s="5" t="s">
        <v>86</v>
      </c>
      <c r="I24" s="1"/>
    </row>
    <row r="25" spans="1:9" ht="63.75">
      <c r="A25" s="6">
        <f t="shared" si="0"/>
        <v>16</v>
      </c>
      <c r="B25" s="84" t="s">
        <v>20</v>
      </c>
      <c r="C25" s="4">
        <v>0</v>
      </c>
      <c r="D25" s="4">
        <v>596.75593799172827</v>
      </c>
      <c r="E25" s="4">
        <v>0</v>
      </c>
      <c r="F25" s="4">
        <v>682.78099065947129</v>
      </c>
      <c r="G25" s="5" t="s">
        <v>37</v>
      </c>
      <c r="I25" s="1"/>
    </row>
    <row r="26" spans="1:9" ht="51">
      <c r="A26" s="6">
        <f t="shared" si="0"/>
        <v>17</v>
      </c>
      <c r="B26" s="84"/>
      <c r="C26" s="4">
        <v>0</v>
      </c>
      <c r="D26" s="4">
        <v>-5.2090210570272752</v>
      </c>
      <c r="E26" s="4">
        <v>0</v>
      </c>
      <c r="F26" s="4">
        <v>-6.5265563280709324</v>
      </c>
      <c r="G26" s="5" t="s">
        <v>87</v>
      </c>
      <c r="I26" s="1"/>
    </row>
    <row r="27" spans="1:9">
      <c r="A27" s="6">
        <f t="shared" si="0"/>
        <v>18</v>
      </c>
      <c r="B27" s="84"/>
      <c r="C27" s="4">
        <f>+C25+C26</f>
        <v>0</v>
      </c>
      <c r="D27" s="4">
        <f t="shared" ref="D27:F27" si="1">+D25+D26</f>
        <v>591.54691693470102</v>
      </c>
      <c r="E27" s="4">
        <f t="shared" si="1"/>
        <v>0</v>
      </c>
      <c r="F27" s="4">
        <f t="shared" si="1"/>
        <v>676.25443433140038</v>
      </c>
      <c r="G27" s="5" t="s">
        <v>29</v>
      </c>
      <c r="I27" s="1"/>
    </row>
    <row r="28" spans="1:9" ht="76.5">
      <c r="A28" s="6">
        <f t="shared" si="0"/>
        <v>19</v>
      </c>
      <c r="B28" s="5" t="s">
        <v>27</v>
      </c>
      <c r="C28" s="4">
        <v>-445.7686498653606</v>
      </c>
      <c r="D28" s="28">
        <v>45.24949600612068</v>
      </c>
      <c r="E28" s="4">
        <v>-379.9067829629372</v>
      </c>
      <c r="F28" s="28">
        <v>51.77602819766426</v>
      </c>
      <c r="G28" s="33" t="s">
        <v>68</v>
      </c>
      <c r="H28" s="23"/>
      <c r="I28" s="1"/>
    </row>
    <row r="29" spans="1:9">
      <c r="A29" s="75" t="s">
        <v>38</v>
      </c>
      <c r="B29" s="76"/>
      <c r="C29" s="8">
        <f>SUM(C10:C26)+C28</f>
        <v>-26688.058781107055</v>
      </c>
      <c r="D29" s="8">
        <f>SUM(D10:D26)+D28</f>
        <v>153.26284259094317</v>
      </c>
      <c r="E29" s="8">
        <f>SUM(E10:E26)+E28</f>
        <v>-26607.140198796402</v>
      </c>
      <c r="F29" s="8">
        <f>SUM(F10:F26)+F28</f>
        <v>492.43581913730372</v>
      </c>
      <c r="G29" s="5"/>
      <c r="I29" s="1"/>
    </row>
    <row r="30" spans="1:9">
      <c r="A30" s="35"/>
      <c r="B30" s="35"/>
      <c r="C30" s="36"/>
      <c r="D30" s="36"/>
      <c r="E30" s="36"/>
      <c r="F30" s="36"/>
      <c r="G30" s="45"/>
      <c r="I30" s="1"/>
    </row>
    <row r="31" spans="1:9">
      <c r="A31" s="35"/>
      <c r="B31" s="35"/>
      <c r="C31" s="36"/>
      <c r="D31" s="36"/>
      <c r="E31" s="36"/>
      <c r="F31" s="36"/>
      <c r="G31" s="45"/>
      <c r="I31" s="1"/>
    </row>
    <row r="32" spans="1:9" ht="13.5" customHeight="1">
      <c r="A32" s="9"/>
      <c r="B32" s="10"/>
      <c r="C32" s="11"/>
      <c r="D32" s="11"/>
      <c r="E32" s="12"/>
      <c r="F32" s="11"/>
      <c r="G32" s="11"/>
      <c r="H32" s="13"/>
    </row>
    <row r="33" spans="1:16384" ht="13.5" customHeight="1">
      <c r="A33" s="48" t="s">
        <v>69</v>
      </c>
      <c r="B33" s="10"/>
      <c r="C33" s="11"/>
      <c r="D33" s="11"/>
      <c r="E33" s="12"/>
      <c r="F33" s="11"/>
      <c r="G33" s="11"/>
      <c r="H33" s="13"/>
    </row>
    <row r="34" spans="1:16384">
      <c r="A34" s="9"/>
      <c r="B34" s="10"/>
      <c r="C34" s="11"/>
      <c r="D34" s="11"/>
      <c r="E34" s="12"/>
      <c r="F34" s="11"/>
      <c r="G34" s="11"/>
      <c r="H34" s="13"/>
    </row>
    <row r="35" spans="1:16384" ht="39.75">
      <c r="A35" s="3" t="s">
        <v>6</v>
      </c>
      <c r="B35" s="3" t="s">
        <v>112</v>
      </c>
      <c r="C35" s="3" t="s">
        <v>109</v>
      </c>
      <c r="D35" s="3" t="s">
        <v>110</v>
      </c>
      <c r="E35" s="57" t="s">
        <v>7</v>
      </c>
      <c r="F35" s="58"/>
      <c r="G35" s="59"/>
      <c r="H35" s="19"/>
      <c r="I35" s="19"/>
      <c r="J35" s="19"/>
    </row>
    <row r="36" spans="1:16384" ht="76.5" customHeight="1">
      <c r="A36" s="6">
        <f>A28+1</f>
        <v>20</v>
      </c>
      <c r="B36" s="17" t="s">
        <v>20</v>
      </c>
      <c r="C36" s="4">
        <v>0</v>
      </c>
      <c r="D36" s="28">
        <v>0</v>
      </c>
      <c r="E36" s="60" t="s">
        <v>59</v>
      </c>
      <c r="F36" s="61"/>
      <c r="G36" s="62"/>
      <c r="H36" s="13"/>
      <c r="J36" s="25"/>
    </row>
    <row r="37" spans="1:16384" ht="36.950000000000003" customHeight="1">
      <c r="A37" s="6">
        <f>A36+1</f>
        <v>21</v>
      </c>
      <c r="B37" s="18" t="s">
        <v>12</v>
      </c>
      <c r="C37" s="4">
        <f>C29-C36</f>
        <v>-26688.058781107055</v>
      </c>
      <c r="D37" s="4">
        <f>E29-D36</f>
        <v>-26607.140198796402</v>
      </c>
      <c r="E37" s="63" t="s">
        <v>60</v>
      </c>
      <c r="F37" s="61"/>
      <c r="G37" s="62"/>
      <c r="H37" s="13"/>
      <c r="J37" s="25"/>
    </row>
    <row r="38" spans="1:16384">
      <c r="A38" s="75" t="s">
        <v>38</v>
      </c>
      <c r="B38" s="76"/>
      <c r="C38" s="8">
        <f>C36+C37</f>
        <v>-26688.058781107055</v>
      </c>
      <c r="D38" s="8">
        <f>D36+D37</f>
        <v>-26607.140198796402</v>
      </c>
      <c r="E38" s="72"/>
      <c r="F38" s="73"/>
      <c r="G38" s="74"/>
      <c r="H38" s="13"/>
      <c r="J38" s="25"/>
    </row>
    <row r="39" spans="1:16384">
      <c r="A39" s="35"/>
      <c r="B39" s="35"/>
      <c r="C39" s="36"/>
      <c r="D39" s="37"/>
      <c r="E39" s="38"/>
      <c r="F39" s="38"/>
      <c r="G39" s="38"/>
      <c r="H39" s="13"/>
      <c r="J39" s="25"/>
    </row>
    <row r="40" spans="1:16384">
      <c r="A40" s="35"/>
      <c r="B40" s="35"/>
      <c r="C40" s="36"/>
      <c r="D40" s="37"/>
      <c r="E40" s="38"/>
      <c r="F40" s="38"/>
      <c r="G40" s="38"/>
      <c r="H40" s="13"/>
      <c r="J40" s="25"/>
    </row>
    <row r="41" spans="1:16384">
      <c r="A41" s="15" t="s">
        <v>8</v>
      </c>
      <c r="B41" s="10"/>
    </row>
    <row r="42" spans="1:16384">
      <c r="A42" s="16" t="s">
        <v>28</v>
      </c>
      <c r="C42" s="11"/>
      <c r="D42" s="29"/>
      <c r="E42" s="11"/>
      <c r="F42" s="29"/>
      <c r="G42" s="29"/>
      <c r="H42" s="16"/>
      <c r="I42" s="1"/>
      <c r="J42" s="11"/>
      <c r="K42" s="11"/>
      <c r="L42" s="11"/>
      <c r="M42" s="11"/>
      <c r="N42" s="11"/>
      <c r="O42" s="16"/>
      <c r="Q42" s="11"/>
      <c r="R42" s="11"/>
      <c r="S42" s="11"/>
      <c r="T42" s="11"/>
      <c r="U42" s="11"/>
      <c r="V42" s="16"/>
      <c r="X42" s="11"/>
      <c r="Y42" s="11"/>
      <c r="Z42" s="11"/>
      <c r="AA42" s="11"/>
      <c r="AB42" s="11"/>
      <c r="AC42" s="16"/>
      <c r="AE42" s="11"/>
      <c r="AF42" s="11"/>
      <c r="AG42" s="11"/>
      <c r="AH42" s="11"/>
      <c r="AI42" s="11"/>
      <c r="AJ42" s="16"/>
      <c r="AL42" s="11"/>
      <c r="AM42" s="11"/>
      <c r="AN42" s="11"/>
      <c r="AO42" s="11"/>
      <c r="AP42" s="11"/>
      <c r="AQ42" s="16"/>
      <c r="AS42" s="11"/>
      <c r="AT42" s="11"/>
      <c r="AU42" s="11"/>
      <c r="AV42" s="11"/>
      <c r="AW42" s="11"/>
      <c r="AX42" s="16"/>
      <c r="AZ42" s="11"/>
      <c r="BA42" s="11"/>
      <c r="BB42" s="11"/>
      <c r="BC42" s="11"/>
      <c r="BD42" s="11"/>
      <c r="BE42" s="16"/>
      <c r="BG42" s="11"/>
      <c r="BH42" s="11"/>
      <c r="BI42" s="11"/>
      <c r="BJ42" s="11"/>
      <c r="BK42" s="11"/>
      <c r="BL42" s="16"/>
      <c r="BN42" s="11"/>
      <c r="BO42" s="11"/>
      <c r="BP42" s="11"/>
      <c r="BQ42" s="11"/>
      <c r="BR42" s="11"/>
      <c r="BS42" s="16"/>
      <c r="BU42" s="11"/>
      <c r="BV42" s="11"/>
      <c r="BW42" s="11"/>
      <c r="BX42" s="11"/>
      <c r="BY42" s="11"/>
      <c r="BZ42" s="16"/>
      <c r="CB42" s="11"/>
      <c r="CC42" s="11"/>
      <c r="CD42" s="11"/>
      <c r="CE42" s="11"/>
      <c r="CF42" s="11"/>
      <c r="CG42" s="16"/>
      <c r="CI42" s="11"/>
      <c r="CJ42" s="11"/>
      <c r="CK42" s="11"/>
      <c r="CL42" s="11"/>
      <c r="CM42" s="11"/>
      <c r="CN42" s="16"/>
      <c r="CP42" s="11"/>
      <c r="CQ42" s="11"/>
      <c r="CR42" s="11"/>
      <c r="CS42" s="11"/>
      <c r="CT42" s="11"/>
      <c r="CU42" s="16"/>
      <c r="CW42" s="11"/>
      <c r="CX42" s="11"/>
      <c r="CY42" s="11"/>
      <c r="CZ42" s="11"/>
      <c r="DA42" s="11"/>
      <c r="DB42" s="16"/>
      <c r="DD42" s="11"/>
      <c r="DE42" s="11"/>
      <c r="DF42" s="11"/>
      <c r="DG42" s="11"/>
      <c r="DH42" s="11"/>
      <c r="DI42" s="16"/>
      <c r="DK42" s="11"/>
      <c r="DL42" s="11"/>
      <c r="DM42" s="11"/>
      <c r="DN42" s="11"/>
      <c r="DO42" s="11"/>
      <c r="DP42" s="16"/>
      <c r="DR42" s="11"/>
      <c r="DS42" s="11"/>
      <c r="DT42" s="11"/>
      <c r="DU42" s="11"/>
      <c r="DV42" s="11"/>
      <c r="DW42" s="16"/>
      <c r="DY42" s="11"/>
      <c r="DZ42" s="11"/>
      <c r="EA42" s="11"/>
      <c r="EB42" s="11"/>
      <c r="EC42" s="11"/>
      <c r="ED42" s="16"/>
      <c r="EF42" s="11"/>
      <c r="EG42" s="11"/>
      <c r="EH42" s="11"/>
      <c r="EI42" s="11"/>
      <c r="EJ42" s="11"/>
      <c r="EK42" s="16"/>
      <c r="EM42" s="11"/>
      <c r="EN42" s="11"/>
      <c r="EO42" s="11"/>
      <c r="EP42" s="11"/>
      <c r="EQ42" s="11"/>
      <c r="ER42" s="16"/>
      <c r="ET42" s="11"/>
      <c r="EU42" s="11"/>
      <c r="EV42" s="11"/>
      <c r="EW42" s="11"/>
      <c r="EX42" s="11"/>
      <c r="EY42" s="16"/>
      <c r="FA42" s="11"/>
      <c r="FB42" s="11"/>
      <c r="FC42" s="11"/>
      <c r="FD42" s="11"/>
      <c r="FE42" s="11"/>
      <c r="FF42" s="16"/>
      <c r="FH42" s="11"/>
      <c r="FI42" s="11"/>
      <c r="FJ42" s="11"/>
      <c r="FK42" s="11"/>
      <c r="FL42" s="11"/>
      <c r="FM42" s="16"/>
      <c r="FO42" s="11"/>
      <c r="FP42" s="11"/>
      <c r="FQ42" s="11"/>
      <c r="FR42" s="11"/>
      <c r="FS42" s="11"/>
      <c r="FT42" s="16"/>
      <c r="FV42" s="11"/>
      <c r="FW42" s="11"/>
      <c r="FX42" s="11"/>
      <c r="FY42" s="11"/>
      <c r="FZ42" s="11"/>
      <c r="GA42" s="16"/>
      <c r="GC42" s="11"/>
      <c r="GD42" s="11"/>
      <c r="GE42" s="11"/>
      <c r="GF42" s="11"/>
      <c r="GG42" s="11"/>
      <c r="GH42" s="16"/>
      <c r="GJ42" s="11"/>
      <c r="GK42" s="11"/>
      <c r="GL42" s="11"/>
      <c r="GM42" s="11"/>
      <c r="GN42" s="11"/>
      <c r="GO42" s="16"/>
      <c r="GQ42" s="11"/>
      <c r="GR42" s="11"/>
      <c r="GS42" s="11"/>
      <c r="GT42" s="11"/>
      <c r="GU42" s="11"/>
      <c r="GV42" s="16"/>
      <c r="GX42" s="11"/>
      <c r="GY42" s="11"/>
      <c r="GZ42" s="11"/>
      <c r="HA42" s="11"/>
      <c r="HB42" s="11"/>
      <c r="HC42" s="16"/>
      <c r="HE42" s="11"/>
      <c r="HF42" s="11"/>
      <c r="HG42" s="11"/>
      <c r="HH42" s="11"/>
      <c r="HI42" s="11"/>
      <c r="HJ42" s="16"/>
      <c r="HL42" s="11"/>
      <c r="HM42" s="11"/>
      <c r="HN42" s="11"/>
      <c r="HO42" s="11"/>
      <c r="HP42" s="11"/>
      <c r="HQ42" s="16"/>
      <c r="HS42" s="11"/>
      <c r="HT42" s="11"/>
      <c r="HU42" s="11"/>
      <c r="HV42" s="11"/>
      <c r="HW42" s="11"/>
      <c r="HX42" s="16"/>
      <c r="HZ42" s="11"/>
      <c r="IA42" s="11"/>
      <c r="IB42" s="11"/>
      <c r="IC42" s="11"/>
      <c r="ID42" s="11"/>
      <c r="IE42" s="16"/>
      <c r="IG42" s="11"/>
      <c r="IH42" s="11"/>
      <c r="II42" s="11"/>
      <c r="IJ42" s="11"/>
      <c r="IK42" s="11"/>
      <c r="IL42" s="16"/>
      <c r="IN42" s="11"/>
      <c r="IO42" s="11"/>
      <c r="IP42" s="11"/>
      <c r="IQ42" s="11"/>
      <c r="IR42" s="11"/>
      <c r="IS42" s="16"/>
      <c r="IU42" s="11"/>
      <c r="IV42" s="11"/>
      <c r="IW42" s="11"/>
      <c r="IX42" s="11"/>
      <c r="IY42" s="11"/>
      <c r="IZ42" s="16"/>
      <c r="JB42" s="11"/>
      <c r="JC42" s="11"/>
      <c r="JD42" s="11"/>
      <c r="JE42" s="11"/>
      <c r="JF42" s="11"/>
      <c r="JG42" s="16"/>
      <c r="JI42" s="11"/>
      <c r="JJ42" s="11"/>
      <c r="JK42" s="11"/>
      <c r="JL42" s="11"/>
      <c r="JM42" s="11"/>
      <c r="JN42" s="16"/>
      <c r="JP42" s="11"/>
      <c r="JQ42" s="11"/>
      <c r="JR42" s="11"/>
      <c r="JS42" s="11"/>
      <c r="JT42" s="11"/>
      <c r="JU42" s="16"/>
      <c r="JW42" s="11"/>
      <c r="JX42" s="11"/>
      <c r="JY42" s="11"/>
      <c r="JZ42" s="11"/>
      <c r="KA42" s="11"/>
      <c r="KB42" s="16"/>
      <c r="KD42" s="11"/>
      <c r="KE42" s="11"/>
      <c r="KF42" s="11"/>
      <c r="KG42" s="11"/>
      <c r="KH42" s="11"/>
      <c r="KI42" s="16"/>
      <c r="KK42" s="11"/>
      <c r="KL42" s="11"/>
      <c r="KM42" s="11"/>
      <c r="KN42" s="11"/>
      <c r="KO42" s="11"/>
      <c r="KP42" s="16"/>
      <c r="KR42" s="11"/>
      <c r="KS42" s="11"/>
      <c r="KT42" s="11"/>
      <c r="KU42" s="11"/>
      <c r="KV42" s="11"/>
      <c r="KW42" s="16"/>
      <c r="KY42" s="11"/>
      <c r="KZ42" s="11"/>
      <c r="LA42" s="11"/>
      <c r="LB42" s="11"/>
      <c r="LC42" s="11"/>
      <c r="LD42" s="16"/>
      <c r="LF42" s="11"/>
      <c r="LG42" s="11"/>
      <c r="LH42" s="11"/>
      <c r="LI42" s="11"/>
      <c r="LJ42" s="11"/>
      <c r="LK42" s="16"/>
      <c r="LM42" s="11"/>
      <c r="LN42" s="11"/>
      <c r="LO42" s="11"/>
      <c r="LP42" s="11"/>
      <c r="LQ42" s="11"/>
      <c r="LR42" s="16"/>
      <c r="LT42" s="11"/>
      <c r="LU42" s="11"/>
      <c r="LV42" s="11"/>
      <c r="LW42" s="11"/>
      <c r="LX42" s="11"/>
      <c r="LY42" s="16"/>
      <c r="MA42" s="11"/>
      <c r="MB42" s="11"/>
      <c r="MC42" s="11"/>
      <c r="MD42" s="11"/>
      <c r="ME42" s="11"/>
      <c r="MF42" s="16"/>
      <c r="MH42" s="11"/>
      <c r="MI42" s="11"/>
      <c r="MJ42" s="11"/>
      <c r="MK42" s="11"/>
      <c r="ML42" s="11"/>
      <c r="MM42" s="16"/>
      <c r="MO42" s="11"/>
      <c r="MP42" s="11"/>
      <c r="MQ42" s="11"/>
      <c r="MR42" s="11"/>
      <c r="MS42" s="11"/>
      <c r="MT42" s="16"/>
      <c r="MV42" s="11"/>
      <c r="MW42" s="11"/>
      <c r="MX42" s="11"/>
      <c r="MY42" s="11"/>
      <c r="MZ42" s="11"/>
      <c r="NA42" s="16"/>
      <c r="NC42" s="11"/>
      <c r="ND42" s="11"/>
      <c r="NE42" s="11"/>
      <c r="NF42" s="11"/>
      <c r="NG42" s="11"/>
      <c r="NH42" s="16"/>
      <c r="NJ42" s="11"/>
      <c r="NK42" s="11"/>
      <c r="NL42" s="11"/>
      <c r="NM42" s="11"/>
      <c r="NN42" s="11"/>
      <c r="NO42" s="16"/>
      <c r="NQ42" s="11"/>
      <c r="NR42" s="11"/>
      <c r="NS42" s="11"/>
      <c r="NT42" s="11"/>
      <c r="NU42" s="11"/>
      <c r="NV42" s="16"/>
      <c r="NX42" s="11"/>
      <c r="NY42" s="11"/>
      <c r="NZ42" s="11"/>
      <c r="OA42" s="11"/>
      <c r="OB42" s="11"/>
      <c r="OC42" s="16"/>
      <c r="OE42" s="11"/>
      <c r="OF42" s="11"/>
      <c r="OG42" s="11"/>
      <c r="OH42" s="11"/>
      <c r="OI42" s="11"/>
      <c r="OJ42" s="16"/>
      <c r="OL42" s="11"/>
      <c r="OM42" s="11"/>
      <c r="ON42" s="11"/>
      <c r="OO42" s="11"/>
      <c r="OP42" s="11"/>
      <c r="OQ42" s="16"/>
      <c r="OS42" s="11"/>
      <c r="OT42" s="11"/>
      <c r="OU42" s="11"/>
      <c r="OV42" s="11"/>
      <c r="OW42" s="11"/>
      <c r="OX42" s="16"/>
      <c r="OZ42" s="11"/>
      <c r="PA42" s="11"/>
      <c r="PB42" s="11"/>
      <c r="PC42" s="11"/>
      <c r="PD42" s="11"/>
      <c r="PE42" s="16"/>
      <c r="PG42" s="11"/>
      <c r="PH42" s="11"/>
      <c r="PI42" s="11"/>
      <c r="PJ42" s="11"/>
      <c r="PK42" s="11"/>
      <c r="PL42" s="16"/>
      <c r="PN42" s="11"/>
      <c r="PO42" s="11"/>
      <c r="PP42" s="11"/>
      <c r="PQ42" s="11"/>
      <c r="PR42" s="11"/>
      <c r="PS42" s="16"/>
      <c r="PU42" s="11"/>
      <c r="PV42" s="11"/>
      <c r="PW42" s="11"/>
      <c r="PX42" s="11"/>
      <c r="PY42" s="11"/>
      <c r="PZ42" s="16"/>
      <c r="QB42" s="11"/>
      <c r="QC42" s="11"/>
      <c r="QD42" s="11"/>
      <c r="QE42" s="11"/>
      <c r="QF42" s="11"/>
      <c r="QG42" s="16"/>
      <c r="QI42" s="11"/>
      <c r="QJ42" s="11"/>
      <c r="QK42" s="11"/>
      <c r="QL42" s="11"/>
      <c r="QM42" s="11"/>
      <c r="QN42" s="16"/>
      <c r="QP42" s="11"/>
      <c r="QQ42" s="11"/>
      <c r="QR42" s="11"/>
      <c r="QS42" s="11"/>
      <c r="QT42" s="11"/>
      <c r="QU42" s="16"/>
      <c r="QW42" s="11"/>
      <c r="QX42" s="11"/>
      <c r="QY42" s="11"/>
      <c r="QZ42" s="11"/>
      <c r="RA42" s="11"/>
      <c r="RB42" s="16"/>
      <c r="RD42" s="11"/>
      <c r="RE42" s="11"/>
      <c r="RF42" s="11"/>
      <c r="RG42" s="11"/>
      <c r="RH42" s="11"/>
      <c r="RI42" s="16"/>
      <c r="RK42" s="11"/>
      <c r="RL42" s="11"/>
      <c r="RM42" s="11"/>
      <c r="RN42" s="11"/>
      <c r="RO42" s="11"/>
      <c r="RP42" s="16"/>
      <c r="RR42" s="11"/>
      <c r="RS42" s="11"/>
      <c r="RT42" s="11"/>
      <c r="RU42" s="11"/>
      <c r="RV42" s="11"/>
      <c r="RW42" s="16"/>
      <c r="RY42" s="11"/>
      <c r="RZ42" s="11"/>
      <c r="SA42" s="11"/>
      <c r="SB42" s="11"/>
      <c r="SC42" s="11"/>
      <c r="SD42" s="16"/>
      <c r="SF42" s="11"/>
      <c r="SG42" s="11"/>
      <c r="SH42" s="11"/>
      <c r="SI42" s="11"/>
      <c r="SJ42" s="11"/>
      <c r="SK42" s="16"/>
      <c r="SM42" s="11"/>
      <c r="SN42" s="11"/>
      <c r="SO42" s="11"/>
      <c r="SP42" s="11"/>
      <c r="SQ42" s="11"/>
      <c r="SR42" s="16"/>
      <c r="ST42" s="11"/>
      <c r="SU42" s="11"/>
      <c r="SV42" s="11"/>
      <c r="SW42" s="11"/>
      <c r="SX42" s="11"/>
      <c r="SY42" s="16"/>
      <c r="TA42" s="11"/>
      <c r="TB42" s="11"/>
      <c r="TC42" s="11"/>
      <c r="TD42" s="11"/>
      <c r="TE42" s="11"/>
      <c r="TF42" s="16"/>
      <c r="TH42" s="11"/>
      <c r="TI42" s="11"/>
      <c r="TJ42" s="11"/>
      <c r="TK42" s="11"/>
      <c r="TL42" s="11"/>
      <c r="TM42" s="16"/>
      <c r="TO42" s="11"/>
      <c r="TP42" s="11"/>
      <c r="TQ42" s="11"/>
      <c r="TR42" s="11"/>
      <c r="TS42" s="11"/>
      <c r="TT42" s="16"/>
      <c r="TV42" s="11"/>
      <c r="TW42" s="11"/>
      <c r="TX42" s="11"/>
      <c r="TY42" s="11"/>
      <c r="TZ42" s="11"/>
      <c r="UA42" s="16"/>
      <c r="UC42" s="11"/>
      <c r="UD42" s="11"/>
      <c r="UE42" s="11"/>
      <c r="UF42" s="11"/>
      <c r="UG42" s="11"/>
      <c r="UH42" s="16"/>
      <c r="UJ42" s="11"/>
      <c r="UK42" s="11"/>
      <c r="UL42" s="11"/>
      <c r="UM42" s="11"/>
      <c r="UN42" s="11"/>
      <c r="UO42" s="16"/>
      <c r="UQ42" s="11"/>
      <c r="UR42" s="11"/>
      <c r="US42" s="11"/>
      <c r="UT42" s="11"/>
      <c r="UU42" s="11"/>
      <c r="UV42" s="16"/>
      <c r="UX42" s="11"/>
      <c r="UY42" s="11"/>
      <c r="UZ42" s="11"/>
      <c r="VA42" s="11"/>
      <c r="VB42" s="11"/>
      <c r="VC42" s="16"/>
      <c r="VE42" s="11"/>
      <c r="VF42" s="11"/>
      <c r="VG42" s="11"/>
      <c r="VH42" s="11"/>
      <c r="VI42" s="11"/>
      <c r="VJ42" s="16"/>
      <c r="VL42" s="11"/>
      <c r="VM42" s="11"/>
      <c r="VN42" s="11"/>
      <c r="VO42" s="11"/>
      <c r="VP42" s="11"/>
      <c r="VQ42" s="16"/>
      <c r="VS42" s="11"/>
      <c r="VT42" s="11"/>
      <c r="VU42" s="11"/>
      <c r="VV42" s="11"/>
      <c r="VW42" s="11"/>
      <c r="VX42" s="16"/>
      <c r="VZ42" s="11"/>
      <c r="WA42" s="11"/>
      <c r="WB42" s="11"/>
      <c r="WC42" s="11"/>
      <c r="WD42" s="11"/>
      <c r="WE42" s="16"/>
      <c r="WG42" s="11"/>
      <c r="WH42" s="11"/>
      <c r="WI42" s="11"/>
      <c r="WJ42" s="11"/>
      <c r="WK42" s="11"/>
      <c r="WL42" s="16"/>
      <c r="WN42" s="11"/>
      <c r="WO42" s="11"/>
      <c r="WP42" s="11"/>
      <c r="WQ42" s="11"/>
      <c r="WR42" s="11"/>
      <c r="WS42" s="16"/>
      <c r="WU42" s="11"/>
      <c r="WV42" s="11"/>
      <c r="WW42" s="11"/>
      <c r="WX42" s="11"/>
      <c r="WY42" s="11"/>
      <c r="WZ42" s="16"/>
      <c r="XB42" s="11"/>
      <c r="XC42" s="11"/>
      <c r="XD42" s="11"/>
      <c r="XE42" s="11"/>
      <c r="XF42" s="11"/>
      <c r="XG42" s="16"/>
      <c r="XI42" s="11"/>
      <c r="XJ42" s="11"/>
      <c r="XK42" s="11"/>
      <c r="XL42" s="11"/>
      <c r="XM42" s="11"/>
      <c r="XN42" s="16"/>
      <c r="XP42" s="11"/>
      <c r="XQ42" s="11"/>
      <c r="XR42" s="11"/>
      <c r="XS42" s="11"/>
      <c r="XT42" s="11"/>
      <c r="XU42" s="16"/>
      <c r="XW42" s="11"/>
      <c r="XX42" s="11"/>
      <c r="XY42" s="11"/>
      <c r="XZ42" s="11"/>
      <c r="YA42" s="11"/>
      <c r="YB42" s="16"/>
      <c r="YD42" s="11"/>
      <c r="YE42" s="11"/>
      <c r="YF42" s="11"/>
      <c r="YG42" s="11"/>
      <c r="YH42" s="11"/>
      <c r="YI42" s="16"/>
      <c r="YK42" s="11"/>
      <c r="YL42" s="11"/>
      <c r="YM42" s="11"/>
      <c r="YN42" s="11"/>
      <c r="YO42" s="11"/>
      <c r="YP42" s="16"/>
      <c r="YR42" s="11"/>
      <c r="YS42" s="11"/>
      <c r="YT42" s="11"/>
      <c r="YU42" s="11"/>
      <c r="YV42" s="11"/>
      <c r="YW42" s="16"/>
      <c r="YY42" s="11"/>
      <c r="YZ42" s="11"/>
      <c r="ZA42" s="11"/>
      <c r="ZB42" s="11"/>
      <c r="ZC42" s="11"/>
      <c r="ZD42" s="16"/>
      <c r="ZF42" s="11"/>
      <c r="ZG42" s="11"/>
      <c r="ZH42" s="11"/>
      <c r="ZI42" s="11"/>
      <c r="ZJ42" s="11"/>
      <c r="ZK42" s="16"/>
      <c r="ZM42" s="11"/>
      <c r="ZN42" s="11"/>
      <c r="ZO42" s="11"/>
      <c r="ZP42" s="11"/>
      <c r="ZQ42" s="11"/>
      <c r="ZR42" s="16"/>
      <c r="ZT42" s="11"/>
      <c r="ZU42" s="11"/>
      <c r="ZV42" s="11"/>
      <c r="ZW42" s="11"/>
      <c r="ZX42" s="11"/>
      <c r="ZY42" s="16"/>
      <c r="AAA42" s="11"/>
      <c r="AAB42" s="11"/>
      <c r="AAC42" s="11"/>
      <c r="AAD42" s="11"/>
      <c r="AAE42" s="11"/>
      <c r="AAF42" s="16"/>
      <c r="AAH42" s="11"/>
      <c r="AAI42" s="11"/>
      <c r="AAJ42" s="11"/>
      <c r="AAK42" s="11"/>
      <c r="AAL42" s="11"/>
      <c r="AAM42" s="16"/>
      <c r="AAO42" s="11"/>
      <c r="AAP42" s="11"/>
      <c r="AAQ42" s="11"/>
      <c r="AAR42" s="11"/>
      <c r="AAS42" s="11"/>
      <c r="AAT42" s="16"/>
      <c r="AAV42" s="11"/>
      <c r="AAW42" s="11"/>
      <c r="AAX42" s="11"/>
      <c r="AAY42" s="11"/>
      <c r="AAZ42" s="11"/>
      <c r="ABA42" s="16"/>
      <c r="ABC42" s="11"/>
      <c r="ABD42" s="11"/>
      <c r="ABE42" s="11"/>
      <c r="ABF42" s="11"/>
      <c r="ABG42" s="11"/>
      <c r="ABH42" s="16"/>
      <c r="ABJ42" s="11"/>
      <c r="ABK42" s="11"/>
      <c r="ABL42" s="11"/>
      <c r="ABM42" s="11"/>
      <c r="ABN42" s="11"/>
      <c r="ABO42" s="16"/>
      <c r="ABQ42" s="11"/>
      <c r="ABR42" s="11"/>
      <c r="ABS42" s="11"/>
      <c r="ABT42" s="11"/>
      <c r="ABU42" s="11"/>
      <c r="ABV42" s="16"/>
      <c r="ABX42" s="11"/>
      <c r="ABY42" s="11"/>
      <c r="ABZ42" s="11"/>
      <c r="ACA42" s="11"/>
      <c r="ACB42" s="11"/>
      <c r="ACC42" s="16"/>
      <c r="ACE42" s="11"/>
      <c r="ACF42" s="11"/>
      <c r="ACG42" s="11"/>
      <c r="ACH42" s="11"/>
      <c r="ACI42" s="11"/>
      <c r="ACJ42" s="16"/>
      <c r="ACL42" s="11"/>
      <c r="ACM42" s="11"/>
      <c r="ACN42" s="11"/>
      <c r="ACO42" s="11"/>
      <c r="ACP42" s="11"/>
      <c r="ACQ42" s="16"/>
      <c r="ACS42" s="11"/>
      <c r="ACT42" s="11"/>
      <c r="ACU42" s="11"/>
      <c r="ACV42" s="11"/>
      <c r="ACW42" s="11"/>
      <c r="ACX42" s="16"/>
      <c r="ACZ42" s="11"/>
      <c r="ADA42" s="11"/>
      <c r="ADB42" s="11"/>
      <c r="ADC42" s="11"/>
      <c r="ADD42" s="11"/>
      <c r="ADE42" s="16"/>
      <c r="ADG42" s="11"/>
      <c r="ADH42" s="11"/>
      <c r="ADI42" s="11"/>
      <c r="ADJ42" s="11"/>
      <c r="ADK42" s="11"/>
      <c r="ADL42" s="16"/>
      <c r="ADN42" s="11"/>
      <c r="ADO42" s="11"/>
      <c r="ADP42" s="11"/>
      <c r="ADQ42" s="11"/>
      <c r="ADR42" s="11"/>
      <c r="ADS42" s="16"/>
      <c r="ADU42" s="11"/>
      <c r="ADV42" s="11"/>
      <c r="ADW42" s="11"/>
      <c r="ADX42" s="11"/>
      <c r="ADY42" s="11"/>
      <c r="ADZ42" s="16"/>
      <c r="AEB42" s="11"/>
      <c r="AEC42" s="11"/>
      <c r="AED42" s="11"/>
      <c r="AEE42" s="11"/>
      <c r="AEF42" s="11"/>
      <c r="AEG42" s="16"/>
      <c r="AEI42" s="11"/>
      <c r="AEJ42" s="11"/>
      <c r="AEK42" s="11"/>
      <c r="AEL42" s="11"/>
      <c r="AEM42" s="11"/>
      <c r="AEN42" s="16"/>
      <c r="AEP42" s="11"/>
      <c r="AEQ42" s="11"/>
      <c r="AER42" s="11"/>
      <c r="AES42" s="11"/>
      <c r="AET42" s="11"/>
      <c r="AEU42" s="16"/>
      <c r="AEW42" s="11"/>
      <c r="AEX42" s="11"/>
      <c r="AEY42" s="11"/>
      <c r="AEZ42" s="11"/>
      <c r="AFA42" s="11"/>
      <c r="AFB42" s="16"/>
      <c r="AFD42" s="11"/>
      <c r="AFE42" s="11"/>
      <c r="AFF42" s="11"/>
      <c r="AFG42" s="11"/>
      <c r="AFH42" s="11"/>
      <c r="AFI42" s="16"/>
      <c r="AFK42" s="11"/>
      <c r="AFL42" s="11"/>
      <c r="AFM42" s="11"/>
      <c r="AFN42" s="11"/>
      <c r="AFO42" s="11"/>
      <c r="AFP42" s="16"/>
      <c r="AFR42" s="11"/>
      <c r="AFS42" s="11"/>
      <c r="AFT42" s="11"/>
      <c r="AFU42" s="11"/>
      <c r="AFV42" s="11"/>
      <c r="AFW42" s="16"/>
      <c r="AFY42" s="11"/>
      <c r="AFZ42" s="11"/>
      <c r="AGA42" s="11"/>
      <c r="AGB42" s="11"/>
      <c r="AGC42" s="11"/>
      <c r="AGD42" s="16"/>
      <c r="AGF42" s="11"/>
      <c r="AGG42" s="11"/>
      <c r="AGH42" s="11"/>
      <c r="AGI42" s="11"/>
      <c r="AGJ42" s="11"/>
      <c r="AGK42" s="16"/>
      <c r="AGM42" s="11"/>
      <c r="AGN42" s="11"/>
      <c r="AGO42" s="11"/>
      <c r="AGP42" s="11"/>
      <c r="AGQ42" s="11"/>
      <c r="AGR42" s="16"/>
      <c r="AGT42" s="11"/>
      <c r="AGU42" s="11"/>
      <c r="AGV42" s="11"/>
      <c r="AGW42" s="11"/>
      <c r="AGX42" s="11"/>
      <c r="AGY42" s="16"/>
      <c r="AHA42" s="11"/>
      <c r="AHB42" s="11"/>
      <c r="AHC42" s="11"/>
      <c r="AHD42" s="11"/>
      <c r="AHE42" s="11"/>
      <c r="AHF42" s="16"/>
      <c r="AHH42" s="11"/>
      <c r="AHI42" s="11"/>
      <c r="AHJ42" s="11"/>
      <c r="AHK42" s="11"/>
      <c r="AHL42" s="11"/>
      <c r="AHM42" s="16"/>
      <c r="AHO42" s="11"/>
      <c r="AHP42" s="11"/>
      <c r="AHQ42" s="11"/>
      <c r="AHR42" s="11"/>
      <c r="AHS42" s="11"/>
      <c r="AHT42" s="16"/>
      <c r="AHV42" s="11"/>
      <c r="AHW42" s="11"/>
      <c r="AHX42" s="11"/>
      <c r="AHY42" s="11"/>
      <c r="AHZ42" s="11"/>
      <c r="AIA42" s="16"/>
      <c r="AIC42" s="11"/>
      <c r="AID42" s="11"/>
      <c r="AIE42" s="11"/>
      <c r="AIF42" s="11"/>
      <c r="AIG42" s="11"/>
      <c r="AIH42" s="16"/>
      <c r="AIJ42" s="11"/>
      <c r="AIK42" s="11"/>
      <c r="AIL42" s="11"/>
      <c r="AIM42" s="11"/>
      <c r="AIN42" s="11"/>
      <c r="AIO42" s="16"/>
      <c r="AIQ42" s="11"/>
      <c r="AIR42" s="11"/>
      <c r="AIS42" s="11"/>
      <c r="AIT42" s="11"/>
      <c r="AIU42" s="11"/>
      <c r="AIV42" s="16"/>
      <c r="AIX42" s="11"/>
      <c r="AIY42" s="11"/>
      <c r="AIZ42" s="11"/>
      <c r="AJA42" s="11"/>
      <c r="AJB42" s="11"/>
      <c r="AJC42" s="16"/>
      <c r="AJE42" s="11"/>
      <c r="AJF42" s="11"/>
      <c r="AJG42" s="11"/>
      <c r="AJH42" s="11"/>
      <c r="AJI42" s="11"/>
      <c r="AJJ42" s="16"/>
      <c r="AJL42" s="11"/>
      <c r="AJM42" s="11"/>
      <c r="AJN42" s="11"/>
      <c r="AJO42" s="11"/>
      <c r="AJP42" s="11"/>
      <c r="AJQ42" s="16"/>
      <c r="AJS42" s="11"/>
      <c r="AJT42" s="11"/>
      <c r="AJU42" s="11"/>
      <c r="AJV42" s="11"/>
      <c r="AJW42" s="11"/>
      <c r="AJX42" s="16"/>
      <c r="AJZ42" s="11"/>
      <c r="AKA42" s="11"/>
      <c r="AKB42" s="11"/>
      <c r="AKC42" s="11"/>
      <c r="AKD42" s="11"/>
      <c r="AKE42" s="16"/>
      <c r="AKG42" s="11"/>
      <c r="AKH42" s="11"/>
      <c r="AKI42" s="11"/>
      <c r="AKJ42" s="11"/>
      <c r="AKK42" s="11"/>
      <c r="AKL42" s="16"/>
      <c r="AKN42" s="11"/>
      <c r="AKO42" s="11"/>
      <c r="AKP42" s="11"/>
      <c r="AKQ42" s="11"/>
      <c r="AKR42" s="11"/>
      <c r="AKS42" s="16"/>
      <c r="AKU42" s="11"/>
      <c r="AKV42" s="11"/>
      <c r="AKW42" s="11"/>
      <c r="AKX42" s="11"/>
      <c r="AKY42" s="11"/>
      <c r="AKZ42" s="16"/>
      <c r="ALB42" s="11"/>
      <c r="ALC42" s="11"/>
      <c r="ALD42" s="11"/>
      <c r="ALE42" s="11"/>
      <c r="ALF42" s="11"/>
      <c r="ALG42" s="16"/>
      <c r="ALI42" s="11"/>
      <c r="ALJ42" s="11"/>
      <c r="ALK42" s="11"/>
      <c r="ALL42" s="11"/>
      <c r="ALM42" s="11"/>
      <c r="ALN42" s="16"/>
      <c r="ALP42" s="11"/>
      <c r="ALQ42" s="11"/>
      <c r="ALR42" s="11"/>
      <c r="ALS42" s="11"/>
      <c r="ALT42" s="11"/>
      <c r="ALU42" s="16"/>
      <c r="ALW42" s="11"/>
      <c r="ALX42" s="11"/>
      <c r="ALY42" s="11"/>
      <c r="ALZ42" s="11"/>
      <c r="AMA42" s="11"/>
      <c r="AMB42" s="16"/>
      <c r="AMD42" s="11"/>
      <c r="AME42" s="11"/>
      <c r="AMF42" s="11"/>
      <c r="AMG42" s="11"/>
      <c r="AMH42" s="11"/>
      <c r="AMI42" s="16"/>
      <c r="AMK42" s="11"/>
      <c r="AML42" s="11"/>
      <c r="AMM42" s="11"/>
      <c r="AMN42" s="11"/>
      <c r="AMO42" s="11"/>
      <c r="AMP42" s="16"/>
      <c r="AMR42" s="11"/>
      <c r="AMS42" s="11"/>
      <c r="AMT42" s="11"/>
      <c r="AMU42" s="11"/>
      <c r="AMV42" s="11"/>
      <c r="AMW42" s="16"/>
      <c r="AMY42" s="11"/>
      <c r="AMZ42" s="11"/>
      <c r="ANA42" s="11"/>
      <c r="ANB42" s="11"/>
      <c r="ANC42" s="11"/>
      <c r="AND42" s="16"/>
      <c r="ANF42" s="11"/>
      <c r="ANG42" s="11"/>
      <c r="ANH42" s="11"/>
      <c r="ANI42" s="11"/>
      <c r="ANJ42" s="11"/>
      <c r="ANK42" s="16"/>
      <c r="ANM42" s="11"/>
      <c r="ANN42" s="11"/>
      <c r="ANO42" s="11"/>
      <c r="ANP42" s="11"/>
      <c r="ANQ42" s="11"/>
      <c r="ANR42" s="16"/>
      <c r="ANT42" s="11"/>
      <c r="ANU42" s="11"/>
      <c r="ANV42" s="11"/>
      <c r="ANW42" s="11"/>
      <c r="ANX42" s="11"/>
      <c r="ANY42" s="16"/>
      <c r="AOA42" s="11"/>
      <c r="AOB42" s="11"/>
      <c r="AOC42" s="11"/>
      <c r="AOD42" s="11"/>
      <c r="AOE42" s="11"/>
      <c r="AOF42" s="16"/>
      <c r="AOH42" s="11"/>
      <c r="AOI42" s="11"/>
      <c r="AOJ42" s="11"/>
      <c r="AOK42" s="11"/>
      <c r="AOL42" s="11"/>
      <c r="AOM42" s="16"/>
      <c r="AOO42" s="11"/>
      <c r="AOP42" s="11"/>
      <c r="AOQ42" s="11"/>
      <c r="AOR42" s="11"/>
      <c r="AOS42" s="11"/>
      <c r="AOT42" s="16"/>
      <c r="AOV42" s="11"/>
      <c r="AOW42" s="11"/>
      <c r="AOX42" s="11"/>
      <c r="AOY42" s="11"/>
      <c r="AOZ42" s="11"/>
      <c r="APA42" s="16"/>
      <c r="APC42" s="11"/>
      <c r="APD42" s="11"/>
      <c r="APE42" s="11"/>
      <c r="APF42" s="11"/>
      <c r="APG42" s="11"/>
      <c r="APH42" s="16"/>
      <c r="APJ42" s="11"/>
      <c r="APK42" s="11"/>
      <c r="APL42" s="11"/>
      <c r="APM42" s="11"/>
      <c r="APN42" s="11"/>
      <c r="APO42" s="16"/>
      <c r="APQ42" s="11"/>
      <c r="APR42" s="11"/>
      <c r="APS42" s="11"/>
      <c r="APT42" s="11"/>
      <c r="APU42" s="11"/>
      <c r="APV42" s="16"/>
      <c r="APX42" s="11"/>
      <c r="APY42" s="11"/>
      <c r="APZ42" s="11"/>
      <c r="AQA42" s="11"/>
      <c r="AQB42" s="11"/>
      <c r="AQC42" s="16"/>
      <c r="AQE42" s="11"/>
      <c r="AQF42" s="11"/>
      <c r="AQG42" s="11"/>
      <c r="AQH42" s="11"/>
      <c r="AQI42" s="11"/>
      <c r="AQJ42" s="16"/>
      <c r="AQL42" s="11"/>
      <c r="AQM42" s="11"/>
      <c r="AQN42" s="11"/>
      <c r="AQO42" s="11"/>
      <c r="AQP42" s="11"/>
      <c r="AQQ42" s="16"/>
      <c r="AQS42" s="11"/>
      <c r="AQT42" s="11"/>
      <c r="AQU42" s="11"/>
      <c r="AQV42" s="11"/>
      <c r="AQW42" s="11"/>
      <c r="AQX42" s="16"/>
      <c r="AQZ42" s="11"/>
      <c r="ARA42" s="11"/>
      <c r="ARB42" s="11"/>
      <c r="ARC42" s="11"/>
      <c r="ARD42" s="11"/>
      <c r="ARE42" s="16"/>
      <c r="ARG42" s="11"/>
      <c r="ARH42" s="11"/>
      <c r="ARI42" s="11"/>
      <c r="ARJ42" s="11"/>
      <c r="ARK42" s="11"/>
      <c r="ARL42" s="16"/>
      <c r="ARN42" s="11"/>
      <c r="ARO42" s="11"/>
      <c r="ARP42" s="11"/>
      <c r="ARQ42" s="11"/>
      <c r="ARR42" s="11"/>
      <c r="ARS42" s="16"/>
      <c r="ARU42" s="11"/>
      <c r="ARV42" s="11"/>
      <c r="ARW42" s="11"/>
      <c r="ARX42" s="11"/>
      <c r="ARY42" s="11"/>
      <c r="ARZ42" s="16"/>
      <c r="ASB42" s="11"/>
      <c r="ASC42" s="11"/>
      <c r="ASD42" s="11"/>
      <c r="ASE42" s="11"/>
      <c r="ASF42" s="11"/>
      <c r="ASG42" s="16"/>
      <c r="ASI42" s="11"/>
      <c r="ASJ42" s="11"/>
      <c r="ASK42" s="11"/>
      <c r="ASL42" s="11"/>
      <c r="ASM42" s="11"/>
      <c r="ASN42" s="16"/>
      <c r="ASP42" s="11"/>
      <c r="ASQ42" s="11"/>
      <c r="ASR42" s="11"/>
      <c r="ASS42" s="11"/>
      <c r="AST42" s="11"/>
      <c r="ASU42" s="16"/>
      <c r="ASW42" s="11"/>
      <c r="ASX42" s="11"/>
      <c r="ASY42" s="11"/>
      <c r="ASZ42" s="11"/>
      <c r="ATA42" s="11"/>
      <c r="ATB42" s="16"/>
      <c r="ATD42" s="11"/>
      <c r="ATE42" s="11"/>
      <c r="ATF42" s="11"/>
      <c r="ATG42" s="11"/>
      <c r="ATH42" s="11"/>
      <c r="ATI42" s="16"/>
      <c r="ATK42" s="11"/>
      <c r="ATL42" s="11"/>
      <c r="ATM42" s="11"/>
      <c r="ATN42" s="11"/>
      <c r="ATO42" s="11"/>
      <c r="ATP42" s="16"/>
      <c r="ATR42" s="11"/>
      <c r="ATS42" s="11"/>
      <c r="ATT42" s="11"/>
      <c r="ATU42" s="11"/>
      <c r="ATV42" s="11"/>
      <c r="ATW42" s="16"/>
      <c r="ATY42" s="11"/>
      <c r="ATZ42" s="11"/>
      <c r="AUA42" s="11"/>
      <c r="AUB42" s="11"/>
      <c r="AUC42" s="11"/>
      <c r="AUD42" s="16"/>
      <c r="AUF42" s="11"/>
      <c r="AUG42" s="11"/>
      <c r="AUH42" s="11"/>
      <c r="AUI42" s="11"/>
      <c r="AUJ42" s="11"/>
      <c r="AUK42" s="16"/>
      <c r="AUM42" s="11"/>
      <c r="AUN42" s="11"/>
      <c r="AUO42" s="11"/>
      <c r="AUP42" s="11"/>
      <c r="AUQ42" s="11"/>
      <c r="AUR42" s="16"/>
      <c r="AUT42" s="11"/>
      <c r="AUU42" s="11"/>
      <c r="AUV42" s="11"/>
      <c r="AUW42" s="11"/>
      <c r="AUX42" s="11"/>
      <c r="AUY42" s="16"/>
      <c r="AVA42" s="11"/>
      <c r="AVB42" s="11"/>
      <c r="AVC42" s="11"/>
      <c r="AVD42" s="11"/>
      <c r="AVE42" s="11"/>
      <c r="AVF42" s="16"/>
      <c r="AVH42" s="11"/>
      <c r="AVI42" s="11"/>
      <c r="AVJ42" s="11"/>
      <c r="AVK42" s="11"/>
      <c r="AVL42" s="11"/>
      <c r="AVM42" s="16"/>
      <c r="AVO42" s="11"/>
      <c r="AVP42" s="11"/>
      <c r="AVQ42" s="11"/>
      <c r="AVR42" s="11"/>
      <c r="AVS42" s="11"/>
      <c r="AVT42" s="16"/>
      <c r="AVV42" s="11"/>
      <c r="AVW42" s="11"/>
      <c r="AVX42" s="11"/>
      <c r="AVY42" s="11"/>
      <c r="AVZ42" s="11"/>
      <c r="AWA42" s="16"/>
      <c r="AWC42" s="11"/>
      <c r="AWD42" s="11"/>
      <c r="AWE42" s="11"/>
      <c r="AWF42" s="11"/>
      <c r="AWG42" s="11"/>
      <c r="AWH42" s="16"/>
      <c r="AWJ42" s="11"/>
      <c r="AWK42" s="11"/>
      <c r="AWL42" s="11"/>
      <c r="AWM42" s="11"/>
      <c r="AWN42" s="11"/>
      <c r="AWO42" s="16"/>
      <c r="AWQ42" s="11"/>
      <c r="AWR42" s="11"/>
      <c r="AWS42" s="11"/>
      <c r="AWT42" s="11"/>
      <c r="AWU42" s="11"/>
      <c r="AWV42" s="16"/>
      <c r="AWX42" s="11"/>
      <c r="AWY42" s="11"/>
      <c r="AWZ42" s="11"/>
      <c r="AXA42" s="11"/>
      <c r="AXB42" s="11"/>
      <c r="AXC42" s="16"/>
      <c r="AXE42" s="11"/>
      <c r="AXF42" s="11"/>
      <c r="AXG42" s="11"/>
      <c r="AXH42" s="11"/>
      <c r="AXI42" s="11"/>
      <c r="AXJ42" s="16"/>
      <c r="AXL42" s="11"/>
      <c r="AXM42" s="11"/>
      <c r="AXN42" s="11"/>
      <c r="AXO42" s="11"/>
      <c r="AXP42" s="11"/>
      <c r="AXQ42" s="16"/>
      <c r="AXS42" s="11"/>
      <c r="AXT42" s="11"/>
      <c r="AXU42" s="11"/>
      <c r="AXV42" s="11"/>
      <c r="AXW42" s="11"/>
      <c r="AXX42" s="16"/>
      <c r="AXZ42" s="11"/>
      <c r="AYA42" s="11"/>
      <c r="AYB42" s="11"/>
      <c r="AYC42" s="11"/>
      <c r="AYD42" s="11"/>
      <c r="AYE42" s="16"/>
      <c r="AYG42" s="11"/>
      <c r="AYH42" s="11"/>
      <c r="AYI42" s="11"/>
      <c r="AYJ42" s="11"/>
      <c r="AYK42" s="11"/>
      <c r="AYL42" s="16"/>
      <c r="AYN42" s="11"/>
      <c r="AYO42" s="11"/>
      <c r="AYP42" s="11"/>
      <c r="AYQ42" s="11"/>
      <c r="AYR42" s="11"/>
      <c r="AYS42" s="16"/>
      <c r="AYU42" s="11"/>
      <c r="AYV42" s="11"/>
      <c r="AYW42" s="11"/>
      <c r="AYX42" s="11"/>
      <c r="AYY42" s="11"/>
      <c r="AYZ42" s="16"/>
      <c r="AZB42" s="11"/>
      <c r="AZC42" s="11"/>
      <c r="AZD42" s="11"/>
      <c r="AZE42" s="11"/>
      <c r="AZF42" s="11"/>
      <c r="AZG42" s="16"/>
      <c r="AZI42" s="11"/>
      <c r="AZJ42" s="11"/>
      <c r="AZK42" s="11"/>
      <c r="AZL42" s="11"/>
      <c r="AZM42" s="11"/>
      <c r="AZN42" s="16"/>
      <c r="AZP42" s="11"/>
      <c r="AZQ42" s="11"/>
      <c r="AZR42" s="11"/>
      <c r="AZS42" s="11"/>
      <c r="AZT42" s="11"/>
      <c r="AZU42" s="16"/>
      <c r="AZW42" s="11"/>
      <c r="AZX42" s="11"/>
      <c r="AZY42" s="11"/>
      <c r="AZZ42" s="11"/>
      <c r="BAA42" s="11"/>
      <c r="BAB42" s="16"/>
      <c r="BAD42" s="11"/>
      <c r="BAE42" s="11"/>
      <c r="BAF42" s="11"/>
      <c r="BAG42" s="11"/>
      <c r="BAH42" s="11"/>
      <c r="BAI42" s="16"/>
      <c r="BAK42" s="11"/>
      <c r="BAL42" s="11"/>
      <c r="BAM42" s="11"/>
      <c r="BAN42" s="11"/>
      <c r="BAO42" s="11"/>
      <c r="BAP42" s="16"/>
      <c r="BAR42" s="11"/>
      <c r="BAS42" s="11"/>
      <c r="BAT42" s="11"/>
      <c r="BAU42" s="11"/>
      <c r="BAV42" s="11"/>
      <c r="BAW42" s="16"/>
      <c r="BAY42" s="11"/>
      <c r="BAZ42" s="11"/>
      <c r="BBA42" s="11"/>
      <c r="BBB42" s="11"/>
      <c r="BBC42" s="11"/>
      <c r="BBD42" s="16"/>
      <c r="BBF42" s="11"/>
      <c r="BBG42" s="11"/>
      <c r="BBH42" s="11"/>
      <c r="BBI42" s="11"/>
      <c r="BBJ42" s="11"/>
      <c r="BBK42" s="16"/>
      <c r="BBM42" s="11"/>
      <c r="BBN42" s="11"/>
      <c r="BBO42" s="11"/>
      <c r="BBP42" s="11"/>
      <c r="BBQ42" s="11"/>
      <c r="BBR42" s="16"/>
      <c r="BBT42" s="11"/>
      <c r="BBU42" s="11"/>
      <c r="BBV42" s="11"/>
      <c r="BBW42" s="11"/>
      <c r="BBX42" s="11"/>
      <c r="BBY42" s="16"/>
      <c r="BCA42" s="11"/>
      <c r="BCB42" s="11"/>
      <c r="BCC42" s="11"/>
      <c r="BCD42" s="11"/>
      <c r="BCE42" s="11"/>
      <c r="BCF42" s="16"/>
      <c r="BCH42" s="11"/>
      <c r="BCI42" s="11"/>
      <c r="BCJ42" s="11"/>
      <c r="BCK42" s="11"/>
      <c r="BCL42" s="11"/>
      <c r="BCM42" s="16"/>
      <c r="BCO42" s="11"/>
      <c r="BCP42" s="11"/>
      <c r="BCQ42" s="11"/>
      <c r="BCR42" s="11"/>
      <c r="BCS42" s="11"/>
      <c r="BCT42" s="16"/>
      <c r="BCV42" s="11"/>
      <c r="BCW42" s="11"/>
      <c r="BCX42" s="11"/>
      <c r="BCY42" s="11"/>
      <c r="BCZ42" s="11"/>
      <c r="BDA42" s="16"/>
      <c r="BDC42" s="11"/>
      <c r="BDD42" s="11"/>
      <c r="BDE42" s="11"/>
      <c r="BDF42" s="11"/>
      <c r="BDG42" s="11"/>
      <c r="BDH42" s="16"/>
      <c r="BDJ42" s="11"/>
      <c r="BDK42" s="11"/>
      <c r="BDL42" s="11"/>
      <c r="BDM42" s="11"/>
      <c r="BDN42" s="11"/>
      <c r="BDO42" s="16"/>
      <c r="BDQ42" s="11"/>
      <c r="BDR42" s="11"/>
      <c r="BDS42" s="11"/>
      <c r="BDT42" s="11"/>
      <c r="BDU42" s="11"/>
      <c r="BDV42" s="16"/>
      <c r="BDX42" s="11"/>
      <c r="BDY42" s="11"/>
      <c r="BDZ42" s="11"/>
      <c r="BEA42" s="11"/>
      <c r="BEB42" s="11"/>
      <c r="BEC42" s="16"/>
      <c r="BEE42" s="11"/>
      <c r="BEF42" s="11"/>
      <c r="BEG42" s="11"/>
      <c r="BEH42" s="11"/>
      <c r="BEI42" s="11"/>
      <c r="BEJ42" s="16"/>
      <c r="BEL42" s="11"/>
      <c r="BEM42" s="11"/>
      <c r="BEN42" s="11"/>
      <c r="BEO42" s="11"/>
      <c r="BEP42" s="11"/>
      <c r="BEQ42" s="16"/>
      <c r="BES42" s="11"/>
      <c r="BET42" s="11"/>
      <c r="BEU42" s="11"/>
      <c r="BEV42" s="11"/>
      <c r="BEW42" s="11"/>
      <c r="BEX42" s="16"/>
      <c r="BEZ42" s="11"/>
      <c r="BFA42" s="11"/>
      <c r="BFB42" s="11"/>
      <c r="BFC42" s="11"/>
      <c r="BFD42" s="11"/>
      <c r="BFE42" s="16"/>
      <c r="BFG42" s="11"/>
      <c r="BFH42" s="11"/>
      <c r="BFI42" s="11"/>
      <c r="BFJ42" s="11"/>
      <c r="BFK42" s="11"/>
      <c r="BFL42" s="16"/>
      <c r="BFN42" s="11"/>
      <c r="BFO42" s="11"/>
      <c r="BFP42" s="11"/>
      <c r="BFQ42" s="11"/>
      <c r="BFR42" s="11"/>
      <c r="BFS42" s="16"/>
      <c r="BFU42" s="11"/>
      <c r="BFV42" s="11"/>
      <c r="BFW42" s="11"/>
      <c r="BFX42" s="11"/>
      <c r="BFY42" s="11"/>
      <c r="BFZ42" s="16"/>
      <c r="BGB42" s="11"/>
      <c r="BGC42" s="11"/>
      <c r="BGD42" s="11"/>
      <c r="BGE42" s="11"/>
      <c r="BGF42" s="11"/>
      <c r="BGG42" s="16"/>
      <c r="BGI42" s="11"/>
      <c r="BGJ42" s="11"/>
      <c r="BGK42" s="11"/>
      <c r="BGL42" s="11"/>
      <c r="BGM42" s="11"/>
      <c r="BGN42" s="16"/>
      <c r="BGP42" s="11"/>
      <c r="BGQ42" s="11"/>
      <c r="BGR42" s="11"/>
      <c r="BGS42" s="11"/>
      <c r="BGT42" s="11"/>
      <c r="BGU42" s="16"/>
      <c r="BGW42" s="11"/>
      <c r="BGX42" s="11"/>
      <c r="BGY42" s="11"/>
      <c r="BGZ42" s="11"/>
      <c r="BHA42" s="11"/>
      <c r="BHB42" s="16"/>
      <c r="BHD42" s="11"/>
      <c r="BHE42" s="11"/>
      <c r="BHF42" s="11"/>
      <c r="BHG42" s="11"/>
      <c r="BHH42" s="11"/>
      <c r="BHI42" s="16"/>
      <c r="BHK42" s="11"/>
      <c r="BHL42" s="11"/>
      <c r="BHM42" s="11"/>
      <c r="BHN42" s="11"/>
      <c r="BHO42" s="11"/>
      <c r="BHP42" s="16"/>
      <c r="BHR42" s="11"/>
      <c r="BHS42" s="11"/>
      <c r="BHT42" s="11"/>
      <c r="BHU42" s="11"/>
      <c r="BHV42" s="11"/>
      <c r="BHW42" s="16"/>
      <c r="BHY42" s="11"/>
      <c r="BHZ42" s="11"/>
      <c r="BIA42" s="11"/>
      <c r="BIB42" s="11"/>
      <c r="BIC42" s="11"/>
      <c r="BID42" s="16"/>
      <c r="BIF42" s="11"/>
      <c r="BIG42" s="11"/>
      <c r="BIH42" s="11"/>
      <c r="BII42" s="11"/>
      <c r="BIJ42" s="11"/>
      <c r="BIK42" s="16"/>
      <c r="BIM42" s="11"/>
      <c r="BIN42" s="11"/>
      <c r="BIO42" s="11"/>
      <c r="BIP42" s="11"/>
      <c r="BIQ42" s="11"/>
      <c r="BIR42" s="16"/>
      <c r="BIT42" s="11"/>
      <c r="BIU42" s="11"/>
      <c r="BIV42" s="11"/>
      <c r="BIW42" s="11"/>
      <c r="BIX42" s="11"/>
      <c r="BIY42" s="16"/>
      <c r="BJA42" s="11"/>
      <c r="BJB42" s="11"/>
      <c r="BJC42" s="11"/>
      <c r="BJD42" s="11"/>
      <c r="BJE42" s="11"/>
      <c r="BJF42" s="16"/>
      <c r="BJH42" s="11"/>
      <c r="BJI42" s="11"/>
      <c r="BJJ42" s="11"/>
      <c r="BJK42" s="11"/>
      <c r="BJL42" s="11"/>
      <c r="BJM42" s="16"/>
      <c r="BJO42" s="11"/>
      <c r="BJP42" s="11"/>
      <c r="BJQ42" s="11"/>
      <c r="BJR42" s="11"/>
      <c r="BJS42" s="11"/>
      <c r="BJT42" s="16"/>
      <c r="BJV42" s="11"/>
      <c r="BJW42" s="11"/>
      <c r="BJX42" s="11"/>
      <c r="BJY42" s="11"/>
      <c r="BJZ42" s="11"/>
      <c r="BKA42" s="16"/>
      <c r="BKC42" s="11"/>
      <c r="BKD42" s="11"/>
      <c r="BKE42" s="11"/>
      <c r="BKF42" s="11"/>
      <c r="BKG42" s="11"/>
      <c r="BKH42" s="16"/>
      <c r="BKJ42" s="11"/>
      <c r="BKK42" s="11"/>
      <c r="BKL42" s="11"/>
      <c r="BKM42" s="11"/>
      <c r="BKN42" s="11"/>
      <c r="BKO42" s="16"/>
      <c r="BKQ42" s="11"/>
      <c r="BKR42" s="11"/>
      <c r="BKS42" s="11"/>
      <c r="BKT42" s="11"/>
      <c r="BKU42" s="11"/>
      <c r="BKV42" s="16"/>
      <c r="BKX42" s="11"/>
      <c r="BKY42" s="11"/>
      <c r="BKZ42" s="11"/>
      <c r="BLA42" s="11"/>
      <c r="BLB42" s="11"/>
      <c r="BLC42" s="16"/>
      <c r="BLE42" s="11"/>
      <c r="BLF42" s="11"/>
      <c r="BLG42" s="11"/>
      <c r="BLH42" s="11"/>
      <c r="BLI42" s="11"/>
      <c r="BLJ42" s="16"/>
      <c r="BLL42" s="11"/>
      <c r="BLM42" s="11"/>
      <c r="BLN42" s="11"/>
      <c r="BLO42" s="11"/>
      <c r="BLP42" s="11"/>
      <c r="BLQ42" s="16"/>
      <c r="BLS42" s="11"/>
      <c r="BLT42" s="11"/>
      <c r="BLU42" s="11"/>
      <c r="BLV42" s="11"/>
      <c r="BLW42" s="11"/>
      <c r="BLX42" s="16"/>
      <c r="BLZ42" s="11"/>
      <c r="BMA42" s="11"/>
      <c r="BMB42" s="11"/>
      <c r="BMC42" s="11"/>
      <c r="BMD42" s="11"/>
      <c r="BME42" s="16"/>
      <c r="BMG42" s="11"/>
      <c r="BMH42" s="11"/>
      <c r="BMI42" s="11"/>
      <c r="BMJ42" s="11"/>
      <c r="BMK42" s="11"/>
      <c r="BML42" s="16"/>
      <c r="BMN42" s="11"/>
      <c r="BMO42" s="11"/>
      <c r="BMP42" s="11"/>
      <c r="BMQ42" s="11"/>
      <c r="BMR42" s="11"/>
      <c r="BMS42" s="16"/>
      <c r="BMU42" s="11"/>
      <c r="BMV42" s="11"/>
      <c r="BMW42" s="11"/>
      <c r="BMX42" s="11"/>
      <c r="BMY42" s="11"/>
      <c r="BMZ42" s="16"/>
      <c r="BNB42" s="11"/>
      <c r="BNC42" s="11"/>
      <c r="BND42" s="11"/>
      <c r="BNE42" s="11"/>
      <c r="BNF42" s="11"/>
      <c r="BNG42" s="16"/>
      <c r="BNI42" s="11"/>
      <c r="BNJ42" s="11"/>
      <c r="BNK42" s="11"/>
      <c r="BNL42" s="11"/>
      <c r="BNM42" s="11"/>
      <c r="BNN42" s="16"/>
      <c r="BNP42" s="11"/>
      <c r="BNQ42" s="11"/>
      <c r="BNR42" s="11"/>
      <c r="BNS42" s="11"/>
      <c r="BNT42" s="11"/>
      <c r="BNU42" s="16"/>
      <c r="BNW42" s="11"/>
      <c r="BNX42" s="11"/>
      <c r="BNY42" s="11"/>
      <c r="BNZ42" s="11"/>
      <c r="BOA42" s="11"/>
      <c r="BOB42" s="16"/>
      <c r="BOD42" s="11"/>
      <c r="BOE42" s="11"/>
      <c r="BOF42" s="11"/>
      <c r="BOG42" s="11"/>
      <c r="BOH42" s="11"/>
      <c r="BOI42" s="16"/>
      <c r="BOK42" s="11"/>
      <c r="BOL42" s="11"/>
      <c r="BOM42" s="11"/>
      <c r="BON42" s="11"/>
      <c r="BOO42" s="11"/>
      <c r="BOP42" s="16"/>
      <c r="BOR42" s="11"/>
      <c r="BOS42" s="11"/>
      <c r="BOT42" s="11"/>
      <c r="BOU42" s="11"/>
      <c r="BOV42" s="11"/>
      <c r="BOW42" s="16"/>
      <c r="BOY42" s="11"/>
      <c r="BOZ42" s="11"/>
      <c r="BPA42" s="11"/>
      <c r="BPB42" s="11"/>
      <c r="BPC42" s="11"/>
      <c r="BPD42" s="16"/>
      <c r="BPF42" s="11"/>
      <c r="BPG42" s="11"/>
      <c r="BPH42" s="11"/>
      <c r="BPI42" s="11"/>
      <c r="BPJ42" s="11"/>
      <c r="BPK42" s="16"/>
      <c r="BPM42" s="11"/>
      <c r="BPN42" s="11"/>
      <c r="BPO42" s="11"/>
      <c r="BPP42" s="11"/>
      <c r="BPQ42" s="11"/>
      <c r="BPR42" s="16"/>
      <c r="BPT42" s="11"/>
      <c r="BPU42" s="11"/>
      <c r="BPV42" s="11"/>
      <c r="BPW42" s="11"/>
      <c r="BPX42" s="11"/>
      <c r="BPY42" s="16"/>
      <c r="BQA42" s="11"/>
      <c r="BQB42" s="11"/>
      <c r="BQC42" s="11"/>
      <c r="BQD42" s="11"/>
      <c r="BQE42" s="11"/>
      <c r="BQF42" s="16"/>
      <c r="BQH42" s="11"/>
      <c r="BQI42" s="11"/>
      <c r="BQJ42" s="11"/>
      <c r="BQK42" s="11"/>
      <c r="BQL42" s="11"/>
      <c r="BQM42" s="16"/>
      <c r="BQO42" s="11"/>
      <c r="BQP42" s="11"/>
      <c r="BQQ42" s="11"/>
      <c r="BQR42" s="11"/>
      <c r="BQS42" s="11"/>
      <c r="BQT42" s="16"/>
      <c r="BQV42" s="11"/>
      <c r="BQW42" s="11"/>
      <c r="BQX42" s="11"/>
      <c r="BQY42" s="11"/>
      <c r="BQZ42" s="11"/>
      <c r="BRA42" s="16"/>
      <c r="BRC42" s="11"/>
      <c r="BRD42" s="11"/>
      <c r="BRE42" s="11"/>
      <c r="BRF42" s="11"/>
      <c r="BRG42" s="11"/>
      <c r="BRH42" s="16"/>
      <c r="BRJ42" s="11"/>
      <c r="BRK42" s="11"/>
      <c r="BRL42" s="11"/>
      <c r="BRM42" s="11"/>
      <c r="BRN42" s="11"/>
      <c r="BRO42" s="16"/>
      <c r="BRQ42" s="11"/>
      <c r="BRR42" s="11"/>
      <c r="BRS42" s="11"/>
      <c r="BRT42" s="11"/>
      <c r="BRU42" s="11"/>
      <c r="BRV42" s="16"/>
      <c r="BRX42" s="11"/>
      <c r="BRY42" s="11"/>
      <c r="BRZ42" s="11"/>
      <c r="BSA42" s="11"/>
      <c r="BSB42" s="11"/>
      <c r="BSC42" s="16"/>
      <c r="BSE42" s="11"/>
      <c r="BSF42" s="11"/>
      <c r="BSG42" s="11"/>
      <c r="BSH42" s="11"/>
      <c r="BSI42" s="11"/>
      <c r="BSJ42" s="16"/>
      <c r="BSL42" s="11"/>
      <c r="BSM42" s="11"/>
      <c r="BSN42" s="11"/>
      <c r="BSO42" s="11"/>
      <c r="BSP42" s="11"/>
      <c r="BSQ42" s="16"/>
      <c r="BSS42" s="11"/>
      <c r="BST42" s="11"/>
      <c r="BSU42" s="11"/>
      <c r="BSV42" s="11"/>
      <c r="BSW42" s="11"/>
      <c r="BSX42" s="16"/>
      <c r="BSZ42" s="11"/>
      <c r="BTA42" s="11"/>
      <c r="BTB42" s="11"/>
      <c r="BTC42" s="11"/>
      <c r="BTD42" s="11"/>
      <c r="BTE42" s="16"/>
      <c r="BTG42" s="11"/>
      <c r="BTH42" s="11"/>
      <c r="BTI42" s="11"/>
      <c r="BTJ42" s="11"/>
      <c r="BTK42" s="11"/>
      <c r="BTL42" s="16"/>
      <c r="BTN42" s="11"/>
      <c r="BTO42" s="11"/>
      <c r="BTP42" s="11"/>
      <c r="BTQ42" s="11"/>
      <c r="BTR42" s="11"/>
      <c r="BTS42" s="16"/>
      <c r="BTU42" s="11"/>
      <c r="BTV42" s="11"/>
      <c r="BTW42" s="11"/>
      <c r="BTX42" s="11"/>
      <c r="BTY42" s="11"/>
      <c r="BTZ42" s="16"/>
      <c r="BUB42" s="11"/>
      <c r="BUC42" s="11"/>
      <c r="BUD42" s="11"/>
      <c r="BUE42" s="11"/>
      <c r="BUF42" s="11"/>
      <c r="BUG42" s="16"/>
      <c r="BUI42" s="11"/>
      <c r="BUJ42" s="11"/>
      <c r="BUK42" s="11"/>
      <c r="BUL42" s="11"/>
      <c r="BUM42" s="11"/>
      <c r="BUN42" s="16"/>
      <c r="BUP42" s="11"/>
      <c r="BUQ42" s="11"/>
      <c r="BUR42" s="11"/>
      <c r="BUS42" s="11"/>
      <c r="BUT42" s="11"/>
      <c r="BUU42" s="16"/>
      <c r="BUW42" s="11"/>
      <c r="BUX42" s="11"/>
      <c r="BUY42" s="11"/>
      <c r="BUZ42" s="11"/>
      <c r="BVA42" s="11"/>
      <c r="BVB42" s="16"/>
      <c r="BVD42" s="11"/>
      <c r="BVE42" s="11"/>
      <c r="BVF42" s="11"/>
      <c r="BVG42" s="11"/>
      <c r="BVH42" s="11"/>
      <c r="BVI42" s="16"/>
      <c r="BVK42" s="11"/>
      <c r="BVL42" s="11"/>
      <c r="BVM42" s="11"/>
      <c r="BVN42" s="11"/>
      <c r="BVO42" s="11"/>
      <c r="BVP42" s="16"/>
      <c r="BVR42" s="11"/>
      <c r="BVS42" s="11"/>
      <c r="BVT42" s="11"/>
      <c r="BVU42" s="11"/>
      <c r="BVV42" s="11"/>
      <c r="BVW42" s="16"/>
      <c r="BVY42" s="11"/>
      <c r="BVZ42" s="11"/>
      <c r="BWA42" s="11"/>
      <c r="BWB42" s="11"/>
      <c r="BWC42" s="11"/>
      <c r="BWD42" s="16"/>
      <c r="BWF42" s="11"/>
      <c r="BWG42" s="11"/>
      <c r="BWH42" s="11"/>
      <c r="BWI42" s="11"/>
      <c r="BWJ42" s="11"/>
      <c r="BWK42" s="16"/>
      <c r="BWM42" s="11"/>
      <c r="BWN42" s="11"/>
      <c r="BWO42" s="11"/>
      <c r="BWP42" s="11"/>
      <c r="BWQ42" s="11"/>
      <c r="BWR42" s="16"/>
      <c r="BWT42" s="11"/>
      <c r="BWU42" s="11"/>
      <c r="BWV42" s="11"/>
      <c r="BWW42" s="11"/>
      <c r="BWX42" s="11"/>
      <c r="BWY42" s="16"/>
      <c r="BXA42" s="11"/>
      <c r="BXB42" s="11"/>
      <c r="BXC42" s="11"/>
      <c r="BXD42" s="11"/>
      <c r="BXE42" s="11"/>
      <c r="BXF42" s="16"/>
      <c r="BXH42" s="11"/>
      <c r="BXI42" s="11"/>
      <c r="BXJ42" s="11"/>
      <c r="BXK42" s="11"/>
      <c r="BXL42" s="11"/>
      <c r="BXM42" s="16"/>
      <c r="BXO42" s="11"/>
      <c r="BXP42" s="11"/>
      <c r="BXQ42" s="11"/>
      <c r="BXR42" s="11"/>
      <c r="BXS42" s="11"/>
      <c r="BXT42" s="16"/>
      <c r="BXV42" s="11"/>
      <c r="BXW42" s="11"/>
      <c r="BXX42" s="11"/>
      <c r="BXY42" s="11"/>
      <c r="BXZ42" s="11"/>
      <c r="BYA42" s="16"/>
      <c r="BYC42" s="11"/>
      <c r="BYD42" s="11"/>
      <c r="BYE42" s="11"/>
      <c r="BYF42" s="11"/>
      <c r="BYG42" s="11"/>
      <c r="BYH42" s="16"/>
      <c r="BYJ42" s="11"/>
      <c r="BYK42" s="11"/>
      <c r="BYL42" s="11"/>
      <c r="BYM42" s="11"/>
      <c r="BYN42" s="11"/>
      <c r="BYO42" s="16"/>
      <c r="BYQ42" s="11"/>
      <c r="BYR42" s="11"/>
      <c r="BYS42" s="11"/>
      <c r="BYT42" s="11"/>
      <c r="BYU42" s="11"/>
      <c r="BYV42" s="16"/>
      <c r="BYX42" s="11"/>
      <c r="BYY42" s="11"/>
      <c r="BYZ42" s="11"/>
      <c r="BZA42" s="11"/>
      <c r="BZB42" s="11"/>
      <c r="BZC42" s="16"/>
      <c r="BZE42" s="11"/>
      <c r="BZF42" s="11"/>
      <c r="BZG42" s="11"/>
      <c r="BZH42" s="11"/>
      <c r="BZI42" s="11"/>
      <c r="BZJ42" s="16"/>
      <c r="BZL42" s="11"/>
      <c r="BZM42" s="11"/>
      <c r="BZN42" s="11"/>
      <c r="BZO42" s="11"/>
      <c r="BZP42" s="11"/>
      <c r="BZQ42" s="16"/>
      <c r="BZS42" s="11"/>
      <c r="BZT42" s="11"/>
      <c r="BZU42" s="11"/>
      <c r="BZV42" s="11"/>
      <c r="BZW42" s="11"/>
      <c r="BZX42" s="16"/>
      <c r="BZZ42" s="11"/>
      <c r="CAA42" s="11"/>
      <c r="CAB42" s="11"/>
      <c r="CAC42" s="11"/>
      <c r="CAD42" s="11"/>
      <c r="CAE42" s="16"/>
      <c r="CAG42" s="11"/>
      <c r="CAH42" s="11"/>
      <c r="CAI42" s="11"/>
      <c r="CAJ42" s="11"/>
      <c r="CAK42" s="11"/>
      <c r="CAL42" s="16"/>
      <c r="CAN42" s="11"/>
      <c r="CAO42" s="11"/>
      <c r="CAP42" s="11"/>
      <c r="CAQ42" s="11"/>
      <c r="CAR42" s="11"/>
      <c r="CAS42" s="16"/>
      <c r="CAU42" s="11"/>
      <c r="CAV42" s="11"/>
      <c r="CAW42" s="11"/>
      <c r="CAX42" s="11"/>
      <c r="CAY42" s="11"/>
      <c r="CAZ42" s="16"/>
      <c r="CBB42" s="11"/>
      <c r="CBC42" s="11"/>
      <c r="CBD42" s="11"/>
      <c r="CBE42" s="11"/>
      <c r="CBF42" s="11"/>
      <c r="CBG42" s="16"/>
      <c r="CBI42" s="11"/>
      <c r="CBJ42" s="11"/>
      <c r="CBK42" s="11"/>
      <c r="CBL42" s="11"/>
      <c r="CBM42" s="11"/>
      <c r="CBN42" s="16"/>
      <c r="CBP42" s="11"/>
      <c r="CBQ42" s="11"/>
      <c r="CBR42" s="11"/>
      <c r="CBS42" s="11"/>
      <c r="CBT42" s="11"/>
      <c r="CBU42" s="16"/>
      <c r="CBW42" s="11"/>
      <c r="CBX42" s="11"/>
      <c r="CBY42" s="11"/>
      <c r="CBZ42" s="11"/>
      <c r="CCA42" s="11"/>
      <c r="CCB42" s="16"/>
      <c r="CCD42" s="11"/>
      <c r="CCE42" s="11"/>
      <c r="CCF42" s="11"/>
      <c r="CCG42" s="11"/>
      <c r="CCH42" s="11"/>
      <c r="CCI42" s="16"/>
      <c r="CCK42" s="11"/>
      <c r="CCL42" s="11"/>
      <c r="CCM42" s="11"/>
      <c r="CCN42" s="11"/>
      <c r="CCO42" s="11"/>
      <c r="CCP42" s="16"/>
      <c r="CCR42" s="11"/>
      <c r="CCS42" s="11"/>
      <c r="CCT42" s="11"/>
      <c r="CCU42" s="11"/>
      <c r="CCV42" s="11"/>
      <c r="CCW42" s="16"/>
      <c r="CCY42" s="11"/>
      <c r="CCZ42" s="11"/>
      <c r="CDA42" s="11"/>
      <c r="CDB42" s="11"/>
      <c r="CDC42" s="11"/>
      <c r="CDD42" s="16"/>
      <c r="CDF42" s="11"/>
      <c r="CDG42" s="11"/>
      <c r="CDH42" s="11"/>
      <c r="CDI42" s="11"/>
      <c r="CDJ42" s="11"/>
      <c r="CDK42" s="16"/>
      <c r="CDM42" s="11"/>
      <c r="CDN42" s="11"/>
      <c r="CDO42" s="11"/>
      <c r="CDP42" s="11"/>
      <c r="CDQ42" s="11"/>
      <c r="CDR42" s="16"/>
      <c r="CDT42" s="11"/>
      <c r="CDU42" s="11"/>
      <c r="CDV42" s="11"/>
      <c r="CDW42" s="11"/>
      <c r="CDX42" s="11"/>
      <c r="CDY42" s="16"/>
      <c r="CEA42" s="11"/>
      <c r="CEB42" s="11"/>
      <c r="CEC42" s="11"/>
      <c r="CED42" s="11"/>
      <c r="CEE42" s="11"/>
      <c r="CEF42" s="16"/>
      <c r="CEH42" s="11"/>
      <c r="CEI42" s="11"/>
      <c r="CEJ42" s="11"/>
      <c r="CEK42" s="11"/>
      <c r="CEL42" s="11"/>
      <c r="CEM42" s="16"/>
      <c r="CEO42" s="11"/>
      <c r="CEP42" s="11"/>
      <c r="CEQ42" s="11"/>
      <c r="CER42" s="11"/>
      <c r="CES42" s="11"/>
      <c r="CET42" s="16"/>
      <c r="CEV42" s="11"/>
      <c r="CEW42" s="11"/>
      <c r="CEX42" s="11"/>
      <c r="CEY42" s="11"/>
      <c r="CEZ42" s="11"/>
      <c r="CFA42" s="16"/>
      <c r="CFC42" s="11"/>
      <c r="CFD42" s="11"/>
      <c r="CFE42" s="11"/>
      <c r="CFF42" s="11"/>
      <c r="CFG42" s="11"/>
      <c r="CFH42" s="16"/>
      <c r="CFJ42" s="11"/>
      <c r="CFK42" s="11"/>
      <c r="CFL42" s="11"/>
      <c r="CFM42" s="11"/>
      <c r="CFN42" s="11"/>
      <c r="CFO42" s="16"/>
      <c r="CFQ42" s="11"/>
      <c r="CFR42" s="11"/>
      <c r="CFS42" s="11"/>
      <c r="CFT42" s="11"/>
      <c r="CFU42" s="11"/>
      <c r="CFV42" s="16"/>
      <c r="CFX42" s="11"/>
      <c r="CFY42" s="11"/>
      <c r="CFZ42" s="11"/>
      <c r="CGA42" s="11"/>
      <c r="CGB42" s="11"/>
      <c r="CGC42" s="16"/>
      <c r="CGE42" s="11"/>
      <c r="CGF42" s="11"/>
      <c r="CGG42" s="11"/>
      <c r="CGH42" s="11"/>
      <c r="CGI42" s="11"/>
      <c r="CGJ42" s="16"/>
      <c r="CGL42" s="11"/>
      <c r="CGM42" s="11"/>
      <c r="CGN42" s="11"/>
      <c r="CGO42" s="11"/>
      <c r="CGP42" s="11"/>
      <c r="CGQ42" s="16"/>
      <c r="CGS42" s="11"/>
      <c r="CGT42" s="11"/>
      <c r="CGU42" s="11"/>
      <c r="CGV42" s="11"/>
      <c r="CGW42" s="11"/>
      <c r="CGX42" s="16"/>
      <c r="CGZ42" s="11"/>
      <c r="CHA42" s="11"/>
      <c r="CHB42" s="11"/>
      <c r="CHC42" s="11"/>
      <c r="CHD42" s="11"/>
      <c r="CHE42" s="16"/>
      <c r="CHG42" s="11"/>
      <c r="CHH42" s="11"/>
      <c r="CHI42" s="11"/>
      <c r="CHJ42" s="11"/>
      <c r="CHK42" s="11"/>
      <c r="CHL42" s="16"/>
      <c r="CHN42" s="11"/>
      <c r="CHO42" s="11"/>
      <c r="CHP42" s="11"/>
      <c r="CHQ42" s="11"/>
      <c r="CHR42" s="11"/>
      <c r="CHS42" s="16"/>
      <c r="CHU42" s="11"/>
      <c r="CHV42" s="11"/>
      <c r="CHW42" s="11"/>
      <c r="CHX42" s="11"/>
      <c r="CHY42" s="11"/>
      <c r="CHZ42" s="16"/>
      <c r="CIB42" s="11"/>
      <c r="CIC42" s="11"/>
      <c r="CID42" s="11"/>
      <c r="CIE42" s="11"/>
      <c r="CIF42" s="11"/>
      <c r="CIG42" s="16"/>
      <c r="CII42" s="11"/>
      <c r="CIJ42" s="11"/>
      <c r="CIK42" s="11"/>
      <c r="CIL42" s="11"/>
      <c r="CIM42" s="11"/>
      <c r="CIN42" s="16"/>
      <c r="CIP42" s="11"/>
      <c r="CIQ42" s="11"/>
      <c r="CIR42" s="11"/>
      <c r="CIS42" s="11"/>
      <c r="CIT42" s="11"/>
      <c r="CIU42" s="16"/>
      <c r="CIW42" s="11"/>
      <c r="CIX42" s="11"/>
      <c r="CIY42" s="11"/>
      <c r="CIZ42" s="11"/>
      <c r="CJA42" s="11"/>
      <c r="CJB42" s="16"/>
      <c r="CJD42" s="11"/>
      <c r="CJE42" s="11"/>
      <c r="CJF42" s="11"/>
      <c r="CJG42" s="11"/>
      <c r="CJH42" s="11"/>
      <c r="CJI42" s="16"/>
      <c r="CJK42" s="11"/>
      <c r="CJL42" s="11"/>
      <c r="CJM42" s="11"/>
      <c r="CJN42" s="11"/>
      <c r="CJO42" s="11"/>
      <c r="CJP42" s="16"/>
      <c r="CJR42" s="11"/>
      <c r="CJS42" s="11"/>
      <c r="CJT42" s="11"/>
      <c r="CJU42" s="11"/>
      <c r="CJV42" s="11"/>
      <c r="CJW42" s="16"/>
      <c r="CJY42" s="11"/>
      <c r="CJZ42" s="11"/>
      <c r="CKA42" s="11"/>
      <c r="CKB42" s="11"/>
      <c r="CKC42" s="11"/>
      <c r="CKD42" s="16"/>
      <c r="CKF42" s="11"/>
      <c r="CKG42" s="11"/>
      <c r="CKH42" s="11"/>
      <c r="CKI42" s="11"/>
      <c r="CKJ42" s="11"/>
      <c r="CKK42" s="16"/>
      <c r="CKM42" s="11"/>
      <c r="CKN42" s="11"/>
      <c r="CKO42" s="11"/>
      <c r="CKP42" s="11"/>
      <c r="CKQ42" s="11"/>
      <c r="CKR42" s="16"/>
      <c r="CKT42" s="11"/>
      <c r="CKU42" s="11"/>
      <c r="CKV42" s="11"/>
      <c r="CKW42" s="11"/>
      <c r="CKX42" s="11"/>
      <c r="CKY42" s="16"/>
      <c r="CLA42" s="11"/>
      <c r="CLB42" s="11"/>
      <c r="CLC42" s="11"/>
      <c r="CLD42" s="11"/>
      <c r="CLE42" s="11"/>
      <c r="CLF42" s="16"/>
      <c r="CLH42" s="11"/>
      <c r="CLI42" s="11"/>
      <c r="CLJ42" s="11"/>
      <c r="CLK42" s="11"/>
      <c r="CLL42" s="11"/>
      <c r="CLM42" s="16"/>
      <c r="CLO42" s="11"/>
      <c r="CLP42" s="11"/>
      <c r="CLQ42" s="11"/>
      <c r="CLR42" s="11"/>
      <c r="CLS42" s="11"/>
      <c r="CLT42" s="16"/>
      <c r="CLV42" s="11"/>
      <c r="CLW42" s="11"/>
      <c r="CLX42" s="11"/>
      <c r="CLY42" s="11"/>
      <c r="CLZ42" s="11"/>
      <c r="CMA42" s="16"/>
      <c r="CMC42" s="11"/>
      <c r="CMD42" s="11"/>
      <c r="CME42" s="11"/>
      <c r="CMF42" s="11"/>
      <c r="CMG42" s="11"/>
      <c r="CMH42" s="16"/>
      <c r="CMJ42" s="11"/>
      <c r="CMK42" s="11"/>
      <c r="CML42" s="11"/>
      <c r="CMM42" s="11"/>
      <c r="CMN42" s="11"/>
      <c r="CMO42" s="16"/>
      <c r="CMQ42" s="11"/>
      <c r="CMR42" s="11"/>
      <c r="CMS42" s="11"/>
      <c r="CMT42" s="11"/>
      <c r="CMU42" s="11"/>
      <c r="CMV42" s="16"/>
      <c r="CMX42" s="11"/>
      <c r="CMY42" s="11"/>
      <c r="CMZ42" s="11"/>
      <c r="CNA42" s="11"/>
      <c r="CNB42" s="11"/>
      <c r="CNC42" s="16"/>
      <c r="CNE42" s="11"/>
      <c r="CNF42" s="11"/>
      <c r="CNG42" s="11"/>
      <c r="CNH42" s="11"/>
      <c r="CNI42" s="11"/>
      <c r="CNJ42" s="16"/>
      <c r="CNL42" s="11"/>
      <c r="CNM42" s="11"/>
      <c r="CNN42" s="11"/>
      <c r="CNO42" s="11"/>
      <c r="CNP42" s="11"/>
      <c r="CNQ42" s="16"/>
      <c r="CNS42" s="11"/>
      <c r="CNT42" s="11"/>
      <c r="CNU42" s="11"/>
      <c r="CNV42" s="11"/>
      <c r="CNW42" s="11"/>
      <c r="CNX42" s="16"/>
      <c r="CNZ42" s="11"/>
      <c r="COA42" s="11"/>
      <c r="COB42" s="11"/>
      <c r="COC42" s="11"/>
      <c r="COD42" s="11"/>
      <c r="COE42" s="16"/>
      <c r="COG42" s="11"/>
      <c r="COH42" s="11"/>
      <c r="COI42" s="11"/>
      <c r="COJ42" s="11"/>
      <c r="COK42" s="11"/>
      <c r="COL42" s="16"/>
      <c r="CON42" s="11"/>
      <c r="COO42" s="11"/>
      <c r="COP42" s="11"/>
      <c r="COQ42" s="11"/>
      <c r="COR42" s="11"/>
      <c r="COS42" s="16"/>
      <c r="COU42" s="11"/>
      <c r="COV42" s="11"/>
      <c r="COW42" s="11"/>
      <c r="COX42" s="11"/>
      <c r="COY42" s="11"/>
      <c r="COZ42" s="16"/>
      <c r="CPB42" s="11"/>
      <c r="CPC42" s="11"/>
      <c r="CPD42" s="11"/>
      <c r="CPE42" s="11"/>
      <c r="CPF42" s="11"/>
      <c r="CPG42" s="16"/>
      <c r="CPI42" s="11"/>
      <c r="CPJ42" s="11"/>
      <c r="CPK42" s="11"/>
      <c r="CPL42" s="11"/>
      <c r="CPM42" s="11"/>
      <c r="CPN42" s="16"/>
      <c r="CPP42" s="11"/>
      <c r="CPQ42" s="11"/>
      <c r="CPR42" s="11"/>
      <c r="CPS42" s="11"/>
      <c r="CPT42" s="11"/>
      <c r="CPU42" s="16"/>
      <c r="CPW42" s="11"/>
      <c r="CPX42" s="11"/>
      <c r="CPY42" s="11"/>
      <c r="CPZ42" s="11"/>
      <c r="CQA42" s="11"/>
      <c r="CQB42" s="16"/>
      <c r="CQD42" s="11"/>
      <c r="CQE42" s="11"/>
      <c r="CQF42" s="11"/>
      <c r="CQG42" s="11"/>
      <c r="CQH42" s="11"/>
      <c r="CQI42" s="16"/>
      <c r="CQK42" s="11"/>
      <c r="CQL42" s="11"/>
      <c r="CQM42" s="11"/>
      <c r="CQN42" s="11"/>
      <c r="CQO42" s="11"/>
      <c r="CQP42" s="16"/>
      <c r="CQR42" s="11"/>
      <c r="CQS42" s="11"/>
      <c r="CQT42" s="11"/>
      <c r="CQU42" s="11"/>
      <c r="CQV42" s="11"/>
      <c r="CQW42" s="16"/>
      <c r="CQY42" s="11"/>
      <c r="CQZ42" s="11"/>
      <c r="CRA42" s="11"/>
      <c r="CRB42" s="11"/>
      <c r="CRC42" s="11"/>
      <c r="CRD42" s="16"/>
      <c r="CRF42" s="11"/>
      <c r="CRG42" s="11"/>
      <c r="CRH42" s="11"/>
      <c r="CRI42" s="11"/>
      <c r="CRJ42" s="11"/>
      <c r="CRK42" s="16"/>
      <c r="CRM42" s="11"/>
      <c r="CRN42" s="11"/>
      <c r="CRO42" s="11"/>
      <c r="CRP42" s="11"/>
      <c r="CRQ42" s="11"/>
      <c r="CRR42" s="16"/>
      <c r="CRT42" s="11"/>
      <c r="CRU42" s="11"/>
      <c r="CRV42" s="11"/>
      <c r="CRW42" s="11"/>
      <c r="CRX42" s="11"/>
      <c r="CRY42" s="16"/>
      <c r="CSA42" s="11"/>
      <c r="CSB42" s="11"/>
      <c r="CSC42" s="11"/>
      <c r="CSD42" s="11"/>
      <c r="CSE42" s="11"/>
      <c r="CSF42" s="16"/>
      <c r="CSH42" s="11"/>
      <c r="CSI42" s="11"/>
      <c r="CSJ42" s="11"/>
      <c r="CSK42" s="11"/>
      <c r="CSL42" s="11"/>
      <c r="CSM42" s="16"/>
      <c r="CSO42" s="11"/>
      <c r="CSP42" s="11"/>
      <c r="CSQ42" s="11"/>
      <c r="CSR42" s="11"/>
      <c r="CSS42" s="11"/>
      <c r="CST42" s="16"/>
      <c r="CSV42" s="11"/>
      <c r="CSW42" s="11"/>
      <c r="CSX42" s="11"/>
      <c r="CSY42" s="11"/>
      <c r="CSZ42" s="11"/>
      <c r="CTA42" s="16"/>
      <c r="CTC42" s="11"/>
      <c r="CTD42" s="11"/>
      <c r="CTE42" s="11"/>
      <c r="CTF42" s="11"/>
      <c r="CTG42" s="11"/>
      <c r="CTH42" s="16"/>
      <c r="CTJ42" s="11"/>
      <c r="CTK42" s="11"/>
      <c r="CTL42" s="11"/>
      <c r="CTM42" s="11"/>
      <c r="CTN42" s="11"/>
      <c r="CTO42" s="16"/>
      <c r="CTQ42" s="11"/>
      <c r="CTR42" s="11"/>
      <c r="CTS42" s="11"/>
      <c r="CTT42" s="11"/>
      <c r="CTU42" s="11"/>
      <c r="CTV42" s="16"/>
      <c r="CTX42" s="11"/>
      <c r="CTY42" s="11"/>
      <c r="CTZ42" s="11"/>
      <c r="CUA42" s="11"/>
      <c r="CUB42" s="11"/>
      <c r="CUC42" s="16"/>
      <c r="CUE42" s="11"/>
      <c r="CUF42" s="11"/>
      <c r="CUG42" s="11"/>
      <c r="CUH42" s="11"/>
      <c r="CUI42" s="11"/>
      <c r="CUJ42" s="16"/>
      <c r="CUL42" s="11"/>
      <c r="CUM42" s="11"/>
      <c r="CUN42" s="11"/>
      <c r="CUO42" s="11"/>
      <c r="CUP42" s="11"/>
      <c r="CUQ42" s="16"/>
      <c r="CUS42" s="11"/>
      <c r="CUT42" s="11"/>
      <c r="CUU42" s="11"/>
      <c r="CUV42" s="11"/>
      <c r="CUW42" s="11"/>
      <c r="CUX42" s="16"/>
      <c r="CUZ42" s="11"/>
      <c r="CVA42" s="11"/>
      <c r="CVB42" s="11"/>
      <c r="CVC42" s="11"/>
      <c r="CVD42" s="11"/>
      <c r="CVE42" s="16"/>
      <c r="CVG42" s="11"/>
      <c r="CVH42" s="11"/>
      <c r="CVI42" s="11"/>
      <c r="CVJ42" s="11"/>
      <c r="CVK42" s="11"/>
      <c r="CVL42" s="16"/>
      <c r="CVN42" s="11"/>
      <c r="CVO42" s="11"/>
      <c r="CVP42" s="11"/>
      <c r="CVQ42" s="11"/>
      <c r="CVR42" s="11"/>
      <c r="CVS42" s="16"/>
      <c r="CVU42" s="11"/>
      <c r="CVV42" s="11"/>
      <c r="CVW42" s="11"/>
      <c r="CVX42" s="11"/>
      <c r="CVY42" s="11"/>
      <c r="CVZ42" s="16"/>
      <c r="CWB42" s="11"/>
      <c r="CWC42" s="11"/>
      <c r="CWD42" s="11"/>
      <c r="CWE42" s="11"/>
      <c r="CWF42" s="11"/>
      <c r="CWG42" s="16"/>
      <c r="CWI42" s="11"/>
      <c r="CWJ42" s="11"/>
      <c r="CWK42" s="11"/>
      <c r="CWL42" s="11"/>
      <c r="CWM42" s="11"/>
      <c r="CWN42" s="16"/>
      <c r="CWP42" s="11"/>
      <c r="CWQ42" s="11"/>
      <c r="CWR42" s="11"/>
      <c r="CWS42" s="11"/>
      <c r="CWT42" s="11"/>
      <c r="CWU42" s="16"/>
      <c r="CWW42" s="11"/>
      <c r="CWX42" s="11"/>
      <c r="CWY42" s="11"/>
      <c r="CWZ42" s="11"/>
      <c r="CXA42" s="11"/>
      <c r="CXB42" s="16"/>
      <c r="CXD42" s="11"/>
      <c r="CXE42" s="11"/>
      <c r="CXF42" s="11"/>
      <c r="CXG42" s="11"/>
      <c r="CXH42" s="11"/>
      <c r="CXI42" s="16"/>
      <c r="CXK42" s="11"/>
      <c r="CXL42" s="11"/>
      <c r="CXM42" s="11"/>
      <c r="CXN42" s="11"/>
      <c r="CXO42" s="11"/>
      <c r="CXP42" s="16"/>
      <c r="CXR42" s="11"/>
      <c r="CXS42" s="11"/>
      <c r="CXT42" s="11"/>
      <c r="CXU42" s="11"/>
      <c r="CXV42" s="11"/>
      <c r="CXW42" s="16"/>
      <c r="CXY42" s="11"/>
      <c r="CXZ42" s="11"/>
      <c r="CYA42" s="11"/>
      <c r="CYB42" s="11"/>
      <c r="CYC42" s="11"/>
      <c r="CYD42" s="16"/>
      <c r="CYF42" s="11"/>
      <c r="CYG42" s="11"/>
      <c r="CYH42" s="11"/>
      <c r="CYI42" s="11"/>
      <c r="CYJ42" s="11"/>
      <c r="CYK42" s="16"/>
      <c r="CYM42" s="11"/>
      <c r="CYN42" s="11"/>
      <c r="CYO42" s="11"/>
      <c r="CYP42" s="11"/>
      <c r="CYQ42" s="11"/>
      <c r="CYR42" s="16"/>
      <c r="CYT42" s="11"/>
      <c r="CYU42" s="11"/>
      <c r="CYV42" s="11"/>
      <c r="CYW42" s="11"/>
      <c r="CYX42" s="11"/>
      <c r="CYY42" s="16"/>
      <c r="CZA42" s="11"/>
      <c r="CZB42" s="11"/>
      <c r="CZC42" s="11"/>
      <c r="CZD42" s="11"/>
      <c r="CZE42" s="11"/>
      <c r="CZF42" s="16"/>
      <c r="CZH42" s="11"/>
      <c r="CZI42" s="11"/>
      <c r="CZJ42" s="11"/>
      <c r="CZK42" s="11"/>
      <c r="CZL42" s="11"/>
      <c r="CZM42" s="16"/>
      <c r="CZO42" s="11"/>
      <c r="CZP42" s="11"/>
      <c r="CZQ42" s="11"/>
      <c r="CZR42" s="11"/>
      <c r="CZS42" s="11"/>
      <c r="CZT42" s="16"/>
      <c r="CZV42" s="11"/>
      <c r="CZW42" s="11"/>
      <c r="CZX42" s="11"/>
      <c r="CZY42" s="11"/>
      <c r="CZZ42" s="11"/>
      <c r="DAA42" s="16"/>
      <c r="DAC42" s="11"/>
      <c r="DAD42" s="11"/>
      <c r="DAE42" s="11"/>
      <c r="DAF42" s="11"/>
      <c r="DAG42" s="11"/>
      <c r="DAH42" s="16"/>
      <c r="DAJ42" s="11"/>
      <c r="DAK42" s="11"/>
      <c r="DAL42" s="11"/>
      <c r="DAM42" s="11"/>
      <c r="DAN42" s="11"/>
      <c r="DAO42" s="16"/>
      <c r="DAQ42" s="11"/>
      <c r="DAR42" s="11"/>
      <c r="DAS42" s="11"/>
      <c r="DAT42" s="11"/>
      <c r="DAU42" s="11"/>
      <c r="DAV42" s="16"/>
      <c r="DAX42" s="11"/>
      <c r="DAY42" s="11"/>
      <c r="DAZ42" s="11"/>
      <c r="DBA42" s="11"/>
      <c r="DBB42" s="11"/>
      <c r="DBC42" s="16"/>
      <c r="DBE42" s="11"/>
      <c r="DBF42" s="11"/>
      <c r="DBG42" s="11"/>
      <c r="DBH42" s="11"/>
      <c r="DBI42" s="11"/>
      <c r="DBJ42" s="16"/>
      <c r="DBL42" s="11"/>
      <c r="DBM42" s="11"/>
      <c r="DBN42" s="11"/>
      <c r="DBO42" s="11"/>
      <c r="DBP42" s="11"/>
      <c r="DBQ42" s="16"/>
      <c r="DBS42" s="11"/>
      <c r="DBT42" s="11"/>
      <c r="DBU42" s="11"/>
      <c r="DBV42" s="11"/>
      <c r="DBW42" s="11"/>
      <c r="DBX42" s="16"/>
      <c r="DBZ42" s="11"/>
      <c r="DCA42" s="11"/>
      <c r="DCB42" s="11"/>
      <c r="DCC42" s="11"/>
      <c r="DCD42" s="11"/>
      <c r="DCE42" s="16"/>
      <c r="DCG42" s="11"/>
      <c r="DCH42" s="11"/>
      <c r="DCI42" s="11"/>
      <c r="DCJ42" s="11"/>
      <c r="DCK42" s="11"/>
      <c r="DCL42" s="16"/>
      <c r="DCN42" s="11"/>
      <c r="DCO42" s="11"/>
      <c r="DCP42" s="11"/>
      <c r="DCQ42" s="11"/>
      <c r="DCR42" s="11"/>
      <c r="DCS42" s="16"/>
      <c r="DCU42" s="11"/>
      <c r="DCV42" s="11"/>
      <c r="DCW42" s="11"/>
      <c r="DCX42" s="11"/>
      <c r="DCY42" s="11"/>
      <c r="DCZ42" s="16"/>
      <c r="DDB42" s="11"/>
      <c r="DDC42" s="11"/>
      <c r="DDD42" s="11"/>
      <c r="DDE42" s="11"/>
      <c r="DDF42" s="11"/>
      <c r="DDG42" s="16"/>
      <c r="DDI42" s="11"/>
      <c r="DDJ42" s="11"/>
      <c r="DDK42" s="11"/>
      <c r="DDL42" s="11"/>
      <c r="DDM42" s="11"/>
      <c r="DDN42" s="16"/>
      <c r="DDP42" s="11"/>
      <c r="DDQ42" s="11"/>
      <c r="DDR42" s="11"/>
      <c r="DDS42" s="11"/>
      <c r="DDT42" s="11"/>
      <c r="DDU42" s="16"/>
      <c r="DDW42" s="11"/>
      <c r="DDX42" s="11"/>
      <c r="DDY42" s="11"/>
      <c r="DDZ42" s="11"/>
      <c r="DEA42" s="11"/>
      <c r="DEB42" s="16"/>
      <c r="DED42" s="11"/>
      <c r="DEE42" s="11"/>
      <c r="DEF42" s="11"/>
      <c r="DEG42" s="11"/>
      <c r="DEH42" s="11"/>
      <c r="DEI42" s="16"/>
      <c r="DEK42" s="11"/>
      <c r="DEL42" s="11"/>
      <c r="DEM42" s="11"/>
      <c r="DEN42" s="11"/>
      <c r="DEO42" s="11"/>
      <c r="DEP42" s="16"/>
      <c r="DER42" s="11"/>
      <c r="DES42" s="11"/>
      <c r="DET42" s="11"/>
      <c r="DEU42" s="11"/>
      <c r="DEV42" s="11"/>
      <c r="DEW42" s="16"/>
      <c r="DEY42" s="11"/>
      <c r="DEZ42" s="11"/>
      <c r="DFA42" s="11"/>
      <c r="DFB42" s="11"/>
      <c r="DFC42" s="11"/>
      <c r="DFD42" s="16"/>
      <c r="DFF42" s="11"/>
      <c r="DFG42" s="11"/>
      <c r="DFH42" s="11"/>
      <c r="DFI42" s="11"/>
      <c r="DFJ42" s="11"/>
      <c r="DFK42" s="16"/>
      <c r="DFM42" s="11"/>
      <c r="DFN42" s="11"/>
      <c r="DFO42" s="11"/>
      <c r="DFP42" s="11"/>
      <c r="DFQ42" s="11"/>
      <c r="DFR42" s="16"/>
      <c r="DFT42" s="11"/>
      <c r="DFU42" s="11"/>
      <c r="DFV42" s="11"/>
      <c r="DFW42" s="11"/>
      <c r="DFX42" s="11"/>
      <c r="DFY42" s="16"/>
      <c r="DGA42" s="11"/>
      <c r="DGB42" s="11"/>
      <c r="DGC42" s="11"/>
      <c r="DGD42" s="11"/>
      <c r="DGE42" s="11"/>
      <c r="DGF42" s="16"/>
      <c r="DGH42" s="11"/>
      <c r="DGI42" s="11"/>
      <c r="DGJ42" s="11"/>
      <c r="DGK42" s="11"/>
      <c r="DGL42" s="11"/>
      <c r="DGM42" s="16"/>
      <c r="DGO42" s="11"/>
      <c r="DGP42" s="11"/>
      <c r="DGQ42" s="11"/>
      <c r="DGR42" s="11"/>
      <c r="DGS42" s="11"/>
      <c r="DGT42" s="16"/>
      <c r="DGV42" s="11"/>
      <c r="DGW42" s="11"/>
      <c r="DGX42" s="11"/>
      <c r="DGY42" s="11"/>
      <c r="DGZ42" s="11"/>
      <c r="DHA42" s="16"/>
      <c r="DHC42" s="11"/>
      <c r="DHD42" s="11"/>
      <c r="DHE42" s="11"/>
      <c r="DHF42" s="11"/>
      <c r="DHG42" s="11"/>
      <c r="DHH42" s="16"/>
      <c r="DHJ42" s="11"/>
      <c r="DHK42" s="11"/>
      <c r="DHL42" s="11"/>
      <c r="DHM42" s="11"/>
      <c r="DHN42" s="11"/>
      <c r="DHO42" s="16"/>
      <c r="DHQ42" s="11"/>
      <c r="DHR42" s="11"/>
      <c r="DHS42" s="11"/>
      <c r="DHT42" s="11"/>
      <c r="DHU42" s="11"/>
      <c r="DHV42" s="16"/>
      <c r="DHX42" s="11"/>
      <c r="DHY42" s="11"/>
      <c r="DHZ42" s="11"/>
      <c r="DIA42" s="11"/>
      <c r="DIB42" s="11"/>
      <c r="DIC42" s="16"/>
      <c r="DIE42" s="11"/>
      <c r="DIF42" s="11"/>
      <c r="DIG42" s="11"/>
      <c r="DIH42" s="11"/>
      <c r="DII42" s="11"/>
      <c r="DIJ42" s="16"/>
      <c r="DIL42" s="11"/>
      <c r="DIM42" s="11"/>
      <c r="DIN42" s="11"/>
      <c r="DIO42" s="11"/>
      <c r="DIP42" s="11"/>
      <c r="DIQ42" s="16"/>
      <c r="DIS42" s="11"/>
      <c r="DIT42" s="11"/>
      <c r="DIU42" s="11"/>
      <c r="DIV42" s="11"/>
      <c r="DIW42" s="11"/>
      <c r="DIX42" s="16"/>
      <c r="DIZ42" s="11"/>
      <c r="DJA42" s="11"/>
      <c r="DJB42" s="11"/>
      <c r="DJC42" s="11"/>
      <c r="DJD42" s="11"/>
      <c r="DJE42" s="16"/>
      <c r="DJG42" s="11"/>
      <c r="DJH42" s="11"/>
      <c r="DJI42" s="11"/>
      <c r="DJJ42" s="11"/>
      <c r="DJK42" s="11"/>
      <c r="DJL42" s="16"/>
      <c r="DJN42" s="11"/>
      <c r="DJO42" s="11"/>
      <c r="DJP42" s="11"/>
      <c r="DJQ42" s="11"/>
      <c r="DJR42" s="11"/>
      <c r="DJS42" s="16"/>
      <c r="DJU42" s="11"/>
      <c r="DJV42" s="11"/>
      <c r="DJW42" s="11"/>
      <c r="DJX42" s="11"/>
      <c r="DJY42" s="11"/>
      <c r="DJZ42" s="16"/>
      <c r="DKB42" s="11"/>
      <c r="DKC42" s="11"/>
      <c r="DKD42" s="11"/>
      <c r="DKE42" s="11"/>
      <c r="DKF42" s="11"/>
      <c r="DKG42" s="16"/>
      <c r="DKI42" s="11"/>
      <c r="DKJ42" s="11"/>
      <c r="DKK42" s="11"/>
      <c r="DKL42" s="11"/>
      <c r="DKM42" s="11"/>
      <c r="DKN42" s="16"/>
      <c r="DKP42" s="11"/>
      <c r="DKQ42" s="11"/>
      <c r="DKR42" s="11"/>
      <c r="DKS42" s="11"/>
      <c r="DKT42" s="11"/>
      <c r="DKU42" s="16"/>
      <c r="DKW42" s="11"/>
      <c r="DKX42" s="11"/>
      <c r="DKY42" s="11"/>
      <c r="DKZ42" s="11"/>
      <c r="DLA42" s="11"/>
      <c r="DLB42" s="16"/>
      <c r="DLD42" s="11"/>
      <c r="DLE42" s="11"/>
      <c r="DLF42" s="11"/>
      <c r="DLG42" s="11"/>
      <c r="DLH42" s="11"/>
      <c r="DLI42" s="16"/>
      <c r="DLK42" s="11"/>
      <c r="DLL42" s="11"/>
      <c r="DLM42" s="11"/>
      <c r="DLN42" s="11"/>
      <c r="DLO42" s="11"/>
      <c r="DLP42" s="16"/>
      <c r="DLR42" s="11"/>
      <c r="DLS42" s="11"/>
      <c r="DLT42" s="11"/>
      <c r="DLU42" s="11"/>
      <c r="DLV42" s="11"/>
      <c r="DLW42" s="16"/>
      <c r="DLY42" s="11"/>
      <c r="DLZ42" s="11"/>
      <c r="DMA42" s="11"/>
      <c r="DMB42" s="11"/>
      <c r="DMC42" s="11"/>
      <c r="DMD42" s="16"/>
      <c r="DMF42" s="11"/>
      <c r="DMG42" s="11"/>
      <c r="DMH42" s="11"/>
      <c r="DMI42" s="11"/>
      <c r="DMJ42" s="11"/>
      <c r="DMK42" s="16"/>
      <c r="DMM42" s="11"/>
      <c r="DMN42" s="11"/>
      <c r="DMO42" s="11"/>
      <c r="DMP42" s="11"/>
      <c r="DMQ42" s="11"/>
      <c r="DMR42" s="16"/>
      <c r="DMT42" s="11"/>
      <c r="DMU42" s="11"/>
      <c r="DMV42" s="11"/>
      <c r="DMW42" s="11"/>
      <c r="DMX42" s="11"/>
      <c r="DMY42" s="16"/>
      <c r="DNA42" s="11"/>
      <c r="DNB42" s="11"/>
      <c r="DNC42" s="11"/>
      <c r="DND42" s="11"/>
      <c r="DNE42" s="11"/>
      <c r="DNF42" s="16"/>
      <c r="DNH42" s="11"/>
      <c r="DNI42" s="11"/>
      <c r="DNJ42" s="11"/>
      <c r="DNK42" s="11"/>
      <c r="DNL42" s="11"/>
      <c r="DNM42" s="16"/>
      <c r="DNO42" s="11"/>
      <c r="DNP42" s="11"/>
      <c r="DNQ42" s="11"/>
      <c r="DNR42" s="11"/>
      <c r="DNS42" s="11"/>
      <c r="DNT42" s="16"/>
      <c r="DNV42" s="11"/>
      <c r="DNW42" s="11"/>
      <c r="DNX42" s="11"/>
      <c r="DNY42" s="11"/>
      <c r="DNZ42" s="11"/>
      <c r="DOA42" s="16"/>
      <c r="DOC42" s="11"/>
      <c r="DOD42" s="11"/>
      <c r="DOE42" s="11"/>
      <c r="DOF42" s="11"/>
      <c r="DOG42" s="11"/>
      <c r="DOH42" s="16"/>
      <c r="DOJ42" s="11"/>
      <c r="DOK42" s="11"/>
      <c r="DOL42" s="11"/>
      <c r="DOM42" s="11"/>
      <c r="DON42" s="11"/>
      <c r="DOO42" s="16"/>
      <c r="DOQ42" s="11"/>
      <c r="DOR42" s="11"/>
      <c r="DOS42" s="11"/>
      <c r="DOT42" s="11"/>
      <c r="DOU42" s="11"/>
      <c r="DOV42" s="16"/>
      <c r="DOX42" s="11"/>
      <c r="DOY42" s="11"/>
      <c r="DOZ42" s="11"/>
      <c r="DPA42" s="11"/>
      <c r="DPB42" s="11"/>
      <c r="DPC42" s="16"/>
      <c r="DPE42" s="11"/>
      <c r="DPF42" s="11"/>
      <c r="DPG42" s="11"/>
      <c r="DPH42" s="11"/>
      <c r="DPI42" s="11"/>
      <c r="DPJ42" s="16"/>
      <c r="DPL42" s="11"/>
      <c r="DPM42" s="11"/>
      <c r="DPN42" s="11"/>
      <c r="DPO42" s="11"/>
      <c r="DPP42" s="11"/>
      <c r="DPQ42" s="16"/>
      <c r="DPS42" s="11"/>
      <c r="DPT42" s="11"/>
      <c r="DPU42" s="11"/>
      <c r="DPV42" s="11"/>
      <c r="DPW42" s="11"/>
      <c r="DPX42" s="16"/>
      <c r="DPZ42" s="11"/>
      <c r="DQA42" s="11"/>
      <c r="DQB42" s="11"/>
      <c r="DQC42" s="11"/>
      <c r="DQD42" s="11"/>
      <c r="DQE42" s="16"/>
      <c r="DQG42" s="11"/>
      <c r="DQH42" s="11"/>
      <c r="DQI42" s="11"/>
      <c r="DQJ42" s="11"/>
      <c r="DQK42" s="11"/>
      <c r="DQL42" s="16"/>
      <c r="DQN42" s="11"/>
      <c r="DQO42" s="11"/>
      <c r="DQP42" s="11"/>
      <c r="DQQ42" s="11"/>
      <c r="DQR42" s="11"/>
      <c r="DQS42" s="16"/>
      <c r="DQU42" s="11"/>
      <c r="DQV42" s="11"/>
      <c r="DQW42" s="11"/>
      <c r="DQX42" s="11"/>
      <c r="DQY42" s="11"/>
      <c r="DQZ42" s="16"/>
      <c r="DRB42" s="11"/>
      <c r="DRC42" s="11"/>
      <c r="DRD42" s="11"/>
      <c r="DRE42" s="11"/>
      <c r="DRF42" s="11"/>
      <c r="DRG42" s="16"/>
      <c r="DRI42" s="11"/>
      <c r="DRJ42" s="11"/>
      <c r="DRK42" s="11"/>
      <c r="DRL42" s="11"/>
      <c r="DRM42" s="11"/>
      <c r="DRN42" s="16"/>
      <c r="DRP42" s="11"/>
      <c r="DRQ42" s="11"/>
      <c r="DRR42" s="11"/>
      <c r="DRS42" s="11"/>
      <c r="DRT42" s="11"/>
      <c r="DRU42" s="16"/>
      <c r="DRW42" s="11"/>
      <c r="DRX42" s="11"/>
      <c r="DRY42" s="11"/>
      <c r="DRZ42" s="11"/>
      <c r="DSA42" s="11"/>
      <c r="DSB42" s="16"/>
      <c r="DSD42" s="11"/>
      <c r="DSE42" s="11"/>
      <c r="DSF42" s="11"/>
      <c r="DSG42" s="11"/>
      <c r="DSH42" s="11"/>
      <c r="DSI42" s="16"/>
      <c r="DSK42" s="11"/>
      <c r="DSL42" s="11"/>
      <c r="DSM42" s="11"/>
      <c r="DSN42" s="11"/>
      <c r="DSO42" s="11"/>
      <c r="DSP42" s="16"/>
      <c r="DSR42" s="11"/>
      <c r="DSS42" s="11"/>
      <c r="DST42" s="11"/>
      <c r="DSU42" s="11"/>
      <c r="DSV42" s="11"/>
      <c r="DSW42" s="16"/>
      <c r="DSY42" s="11"/>
      <c r="DSZ42" s="11"/>
      <c r="DTA42" s="11"/>
      <c r="DTB42" s="11"/>
      <c r="DTC42" s="11"/>
      <c r="DTD42" s="16"/>
      <c r="DTF42" s="11"/>
      <c r="DTG42" s="11"/>
      <c r="DTH42" s="11"/>
      <c r="DTI42" s="11"/>
      <c r="DTJ42" s="11"/>
      <c r="DTK42" s="16"/>
      <c r="DTM42" s="11"/>
      <c r="DTN42" s="11"/>
      <c r="DTO42" s="11"/>
      <c r="DTP42" s="11"/>
      <c r="DTQ42" s="11"/>
      <c r="DTR42" s="16"/>
      <c r="DTT42" s="11"/>
      <c r="DTU42" s="11"/>
      <c r="DTV42" s="11"/>
      <c r="DTW42" s="11"/>
      <c r="DTX42" s="11"/>
      <c r="DTY42" s="16"/>
      <c r="DUA42" s="11"/>
      <c r="DUB42" s="11"/>
      <c r="DUC42" s="11"/>
      <c r="DUD42" s="11"/>
      <c r="DUE42" s="11"/>
      <c r="DUF42" s="16"/>
      <c r="DUH42" s="11"/>
      <c r="DUI42" s="11"/>
      <c r="DUJ42" s="11"/>
      <c r="DUK42" s="11"/>
      <c r="DUL42" s="11"/>
      <c r="DUM42" s="16"/>
      <c r="DUO42" s="11"/>
      <c r="DUP42" s="11"/>
      <c r="DUQ42" s="11"/>
      <c r="DUR42" s="11"/>
      <c r="DUS42" s="11"/>
      <c r="DUT42" s="16"/>
      <c r="DUV42" s="11"/>
      <c r="DUW42" s="11"/>
      <c r="DUX42" s="11"/>
      <c r="DUY42" s="11"/>
      <c r="DUZ42" s="11"/>
      <c r="DVA42" s="16"/>
      <c r="DVC42" s="11"/>
      <c r="DVD42" s="11"/>
      <c r="DVE42" s="11"/>
      <c r="DVF42" s="11"/>
      <c r="DVG42" s="11"/>
      <c r="DVH42" s="16"/>
      <c r="DVJ42" s="11"/>
      <c r="DVK42" s="11"/>
      <c r="DVL42" s="11"/>
      <c r="DVM42" s="11"/>
      <c r="DVN42" s="11"/>
      <c r="DVO42" s="16"/>
      <c r="DVQ42" s="11"/>
      <c r="DVR42" s="11"/>
      <c r="DVS42" s="11"/>
      <c r="DVT42" s="11"/>
      <c r="DVU42" s="11"/>
      <c r="DVV42" s="16"/>
      <c r="DVX42" s="11"/>
      <c r="DVY42" s="11"/>
      <c r="DVZ42" s="11"/>
      <c r="DWA42" s="11"/>
      <c r="DWB42" s="11"/>
      <c r="DWC42" s="16"/>
      <c r="DWE42" s="11"/>
      <c r="DWF42" s="11"/>
      <c r="DWG42" s="11"/>
      <c r="DWH42" s="11"/>
      <c r="DWI42" s="11"/>
      <c r="DWJ42" s="16"/>
      <c r="DWL42" s="11"/>
      <c r="DWM42" s="11"/>
      <c r="DWN42" s="11"/>
      <c r="DWO42" s="11"/>
      <c r="DWP42" s="11"/>
      <c r="DWQ42" s="16"/>
      <c r="DWS42" s="11"/>
      <c r="DWT42" s="11"/>
      <c r="DWU42" s="11"/>
      <c r="DWV42" s="11"/>
      <c r="DWW42" s="11"/>
      <c r="DWX42" s="16"/>
      <c r="DWZ42" s="11"/>
      <c r="DXA42" s="11"/>
      <c r="DXB42" s="11"/>
      <c r="DXC42" s="11"/>
      <c r="DXD42" s="11"/>
      <c r="DXE42" s="16"/>
      <c r="DXG42" s="11"/>
      <c r="DXH42" s="11"/>
      <c r="DXI42" s="11"/>
      <c r="DXJ42" s="11"/>
      <c r="DXK42" s="11"/>
      <c r="DXL42" s="16"/>
      <c r="DXN42" s="11"/>
      <c r="DXO42" s="11"/>
      <c r="DXP42" s="11"/>
      <c r="DXQ42" s="11"/>
      <c r="DXR42" s="11"/>
      <c r="DXS42" s="16"/>
      <c r="DXU42" s="11"/>
      <c r="DXV42" s="11"/>
      <c r="DXW42" s="11"/>
      <c r="DXX42" s="11"/>
      <c r="DXY42" s="11"/>
      <c r="DXZ42" s="16"/>
      <c r="DYB42" s="11"/>
      <c r="DYC42" s="11"/>
      <c r="DYD42" s="11"/>
      <c r="DYE42" s="11"/>
      <c r="DYF42" s="11"/>
      <c r="DYG42" s="16"/>
      <c r="DYI42" s="11"/>
      <c r="DYJ42" s="11"/>
      <c r="DYK42" s="11"/>
      <c r="DYL42" s="11"/>
      <c r="DYM42" s="11"/>
      <c r="DYN42" s="16"/>
      <c r="DYP42" s="11"/>
      <c r="DYQ42" s="11"/>
      <c r="DYR42" s="11"/>
      <c r="DYS42" s="11"/>
      <c r="DYT42" s="11"/>
      <c r="DYU42" s="16"/>
      <c r="DYW42" s="11"/>
      <c r="DYX42" s="11"/>
      <c r="DYY42" s="11"/>
      <c r="DYZ42" s="11"/>
      <c r="DZA42" s="11"/>
      <c r="DZB42" s="16"/>
      <c r="DZD42" s="11"/>
      <c r="DZE42" s="11"/>
      <c r="DZF42" s="11"/>
      <c r="DZG42" s="11"/>
      <c r="DZH42" s="11"/>
      <c r="DZI42" s="16"/>
      <c r="DZK42" s="11"/>
      <c r="DZL42" s="11"/>
      <c r="DZM42" s="11"/>
      <c r="DZN42" s="11"/>
      <c r="DZO42" s="11"/>
      <c r="DZP42" s="16"/>
      <c r="DZR42" s="11"/>
      <c r="DZS42" s="11"/>
      <c r="DZT42" s="11"/>
      <c r="DZU42" s="11"/>
      <c r="DZV42" s="11"/>
      <c r="DZW42" s="16"/>
      <c r="DZY42" s="11"/>
      <c r="DZZ42" s="11"/>
      <c r="EAA42" s="11"/>
      <c r="EAB42" s="11"/>
      <c r="EAC42" s="11"/>
      <c r="EAD42" s="16"/>
      <c r="EAF42" s="11"/>
      <c r="EAG42" s="11"/>
      <c r="EAH42" s="11"/>
      <c r="EAI42" s="11"/>
      <c r="EAJ42" s="11"/>
      <c r="EAK42" s="16"/>
      <c r="EAM42" s="11"/>
      <c r="EAN42" s="11"/>
      <c r="EAO42" s="11"/>
      <c r="EAP42" s="11"/>
      <c r="EAQ42" s="11"/>
      <c r="EAR42" s="16"/>
      <c r="EAT42" s="11"/>
      <c r="EAU42" s="11"/>
      <c r="EAV42" s="11"/>
      <c r="EAW42" s="11"/>
      <c r="EAX42" s="11"/>
      <c r="EAY42" s="16"/>
      <c r="EBA42" s="11"/>
      <c r="EBB42" s="11"/>
      <c r="EBC42" s="11"/>
      <c r="EBD42" s="11"/>
      <c r="EBE42" s="11"/>
      <c r="EBF42" s="16"/>
      <c r="EBH42" s="11"/>
      <c r="EBI42" s="11"/>
      <c r="EBJ42" s="11"/>
      <c r="EBK42" s="11"/>
      <c r="EBL42" s="11"/>
      <c r="EBM42" s="16"/>
      <c r="EBO42" s="11"/>
      <c r="EBP42" s="11"/>
      <c r="EBQ42" s="11"/>
      <c r="EBR42" s="11"/>
      <c r="EBS42" s="11"/>
      <c r="EBT42" s="16"/>
      <c r="EBV42" s="11"/>
      <c r="EBW42" s="11"/>
      <c r="EBX42" s="11"/>
      <c r="EBY42" s="11"/>
      <c r="EBZ42" s="11"/>
      <c r="ECA42" s="16"/>
      <c r="ECC42" s="11"/>
      <c r="ECD42" s="11"/>
      <c r="ECE42" s="11"/>
      <c r="ECF42" s="11"/>
      <c r="ECG42" s="11"/>
      <c r="ECH42" s="16"/>
      <c r="ECJ42" s="11"/>
      <c r="ECK42" s="11"/>
      <c r="ECL42" s="11"/>
      <c r="ECM42" s="11"/>
      <c r="ECN42" s="11"/>
      <c r="ECO42" s="16"/>
      <c r="ECQ42" s="11"/>
      <c r="ECR42" s="11"/>
      <c r="ECS42" s="11"/>
      <c r="ECT42" s="11"/>
      <c r="ECU42" s="11"/>
      <c r="ECV42" s="16"/>
      <c r="ECX42" s="11"/>
      <c r="ECY42" s="11"/>
      <c r="ECZ42" s="11"/>
      <c r="EDA42" s="11"/>
      <c r="EDB42" s="11"/>
      <c r="EDC42" s="16"/>
      <c r="EDE42" s="11"/>
      <c r="EDF42" s="11"/>
      <c r="EDG42" s="11"/>
      <c r="EDH42" s="11"/>
      <c r="EDI42" s="11"/>
      <c r="EDJ42" s="16"/>
      <c r="EDL42" s="11"/>
      <c r="EDM42" s="11"/>
      <c r="EDN42" s="11"/>
      <c r="EDO42" s="11"/>
      <c r="EDP42" s="11"/>
      <c r="EDQ42" s="16"/>
      <c r="EDS42" s="11"/>
      <c r="EDT42" s="11"/>
      <c r="EDU42" s="11"/>
      <c r="EDV42" s="11"/>
      <c r="EDW42" s="11"/>
      <c r="EDX42" s="16"/>
      <c r="EDZ42" s="11"/>
      <c r="EEA42" s="11"/>
      <c r="EEB42" s="11"/>
      <c r="EEC42" s="11"/>
      <c r="EED42" s="11"/>
      <c r="EEE42" s="16"/>
      <c r="EEG42" s="11"/>
      <c r="EEH42" s="11"/>
      <c r="EEI42" s="11"/>
      <c r="EEJ42" s="11"/>
      <c r="EEK42" s="11"/>
      <c r="EEL42" s="16"/>
      <c r="EEN42" s="11"/>
      <c r="EEO42" s="11"/>
      <c r="EEP42" s="11"/>
      <c r="EEQ42" s="11"/>
      <c r="EER42" s="11"/>
      <c r="EES42" s="16"/>
      <c r="EEU42" s="11"/>
      <c r="EEV42" s="11"/>
      <c r="EEW42" s="11"/>
      <c r="EEX42" s="11"/>
      <c r="EEY42" s="11"/>
      <c r="EEZ42" s="16"/>
      <c r="EFB42" s="11"/>
      <c r="EFC42" s="11"/>
      <c r="EFD42" s="11"/>
      <c r="EFE42" s="11"/>
      <c r="EFF42" s="11"/>
      <c r="EFG42" s="16"/>
      <c r="EFI42" s="11"/>
      <c r="EFJ42" s="11"/>
      <c r="EFK42" s="11"/>
      <c r="EFL42" s="11"/>
      <c r="EFM42" s="11"/>
      <c r="EFN42" s="16"/>
      <c r="EFP42" s="11"/>
      <c r="EFQ42" s="11"/>
      <c r="EFR42" s="11"/>
      <c r="EFS42" s="11"/>
      <c r="EFT42" s="11"/>
      <c r="EFU42" s="16"/>
      <c r="EFW42" s="11"/>
      <c r="EFX42" s="11"/>
      <c r="EFY42" s="11"/>
      <c r="EFZ42" s="11"/>
      <c r="EGA42" s="11"/>
      <c r="EGB42" s="16"/>
      <c r="EGD42" s="11"/>
      <c r="EGE42" s="11"/>
      <c r="EGF42" s="11"/>
      <c r="EGG42" s="11"/>
      <c r="EGH42" s="11"/>
      <c r="EGI42" s="16"/>
      <c r="EGK42" s="11"/>
      <c r="EGL42" s="11"/>
      <c r="EGM42" s="11"/>
      <c r="EGN42" s="11"/>
      <c r="EGO42" s="11"/>
      <c r="EGP42" s="16"/>
      <c r="EGR42" s="11"/>
      <c r="EGS42" s="11"/>
      <c r="EGT42" s="11"/>
      <c r="EGU42" s="11"/>
      <c r="EGV42" s="11"/>
      <c r="EGW42" s="16"/>
      <c r="EGY42" s="11"/>
      <c r="EGZ42" s="11"/>
      <c r="EHA42" s="11"/>
      <c r="EHB42" s="11"/>
      <c r="EHC42" s="11"/>
      <c r="EHD42" s="16"/>
      <c r="EHF42" s="11"/>
      <c r="EHG42" s="11"/>
      <c r="EHH42" s="11"/>
      <c r="EHI42" s="11"/>
      <c r="EHJ42" s="11"/>
      <c r="EHK42" s="16"/>
      <c r="EHM42" s="11"/>
      <c r="EHN42" s="11"/>
      <c r="EHO42" s="11"/>
      <c r="EHP42" s="11"/>
      <c r="EHQ42" s="11"/>
      <c r="EHR42" s="16"/>
      <c r="EHT42" s="11"/>
      <c r="EHU42" s="11"/>
      <c r="EHV42" s="11"/>
      <c r="EHW42" s="11"/>
      <c r="EHX42" s="11"/>
      <c r="EHY42" s="16"/>
      <c r="EIA42" s="11"/>
      <c r="EIB42" s="11"/>
      <c r="EIC42" s="11"/>
      <c r="EID42" s="11"/>
      <c r="EIE42" s="11"/>
      <c r="EIF42" s="16"/>
      <c r="EIH42" s="11"/>
      <c r="EII42" s="11"/>
      <c r="EIJ42" s="11"/>
      <c r="EIK42" s="11"/>
      <c r="EIL42" s="11"/>
      <c r="EIM42" s="16"/>
      <c r="EIO42" s="11"/>
      <c r="EIP42" s="11"/>
      <c r="EIQ42" s="11"/>
      <c r="EIR42" s="11"/>
      <c r="EIS42" s="11"/>
      <c r="EIT42" s="16"/>
      <c r="EIV42" s="11"/>
      <c r="EIW42" s="11"/>
      <c r="EIX42" s="11"/>
      <c r="EIY42" s="11"/>
      <c r="EIZ42" s="11"/>
      <c r="EJA42" s="16"/>
      <c r="EJC42" s="11"/>
      <c r="EJD42" s="11"/>
      <c r="EJE42" s="11"/>
      <c r="EJF42" s="11"/>
      <c r="EJG42" s="11"/>
      <c r="EJH42" s="16"/>
      <c r="EJJ42" s="11"/>
      <c r="EJK42" s="11"/>
      <c r="EJL42" s="11"/>
      <c r="EJM42" s="11"/>
      <c r="EJN42" s="11"/>
      <c r="EJO42" s="16"/>
      <c r="EJQ42" s="11"/>
      <c r="EJR42" s="11"/>
      <c r="EJS42" s="11"/>
      <c r="EJT42" s="11"/>
      <c r="EJU42" s="11"/>
      <c r="EJV42" s="16"/>
      <c r="EJX42" s="11"/>
      <c r="EJY42" s="11"/>
      <c r="EJZ42" s="11"/>
      <c r="EKA42" s="11"/>
      <c r="EKB42" s="11"/>
      <c r="EKC42" s="16"/>
      <c r="EKE42" s="11"/>
      <c r="EKF42" s="11"/>
      <c r="EKG42" s="11"/>
      <c r="EKH42" s="11"/>
      <c r="EKI42" s="11"/>
      <c r="EKJ42" s="16"/>
      <c r="EKL42" s="11"/>
      <c r="EKM42" s="11"/>
      <c r="EKN42" s="11"/>
      <c r="EKO42" s="11"/>
      <c r="EKP42" s="11"/>
      <c r="EKQ42" s="16"/>
      <c r="EKS42" s="11"/>
      <c r="EKT42" s="11"/>
      <c r="EKU42" s="11"/>
      <c r="EKV42" s="11"/>
      <c r="EKW42" s="11"/>
      <c r="EKX42" s="16"/>
      <c r="EKZ42" s="11"/>
      <c r="ELA42" s="11"/>
      <c r="ELB42" s="11"/>
      <c r="ELC42" s="11"/>
      <c r="ELD42" s="11"/>
      <c r="ELE42" s="16"/>
      <c r="ELG42" s="11"/>
      <c r="ELH42" s="11"/>
      <c r="ELI42" s="11"/>
      <c r="ELJ42" s="11"/>
      <c r="ELK42" s="11"/>
      <c r="ELL42" s="16"/>
      <c r="ELN42" s="11"/>
      <c r="ELO42" s="11"/>
      <c r="ELP42" s="11"/>
      <c r="ELQ42" s="11"/>
      <c r="ELR42" s="11"/>
      <c r="ELS42" s="16"/>
      <c r="ELU42" s="11"/>
      <c r="ELV42" s="11"/>
      <c r="ELW42" s="11"/>
      <c r="ELX42" s="11"/>
      <c r="ELY42" s="11"/>
      <c r="ELZ42" s="16"/>
      <c r="EMB42" s="11"/>
      <c r="EMC42" s="11"/>
      <c r="EMD42" s="11"/>
      <c r="EME42" s="11"/>
      <c r="EMF42" s="11"/>
      <c r="EMG42" s="16"/>
      <c r="EMI42" s="11"/>
      <c r="EMJ42" s="11"/>
      <c r="EMK42" s="11"/>
      <c r="EML42" s="11"/>
      <c r="EMM42" s="11"/>
      <c r="EMN42" s="16"/>
      <c r="EMP42" s="11"/>
      <c r="EMQ42" s="11"/>
      <c r="EMR42" s="11"/>
      <c r="EMS42" s="11"/>
      <c r="EMT42" s="11"/>
      <c r="EMU42" s="16"/>
      <c r="EMW42" s="11"/>
      <c r="EMX42" s="11"/>
      <c r="EMY42" s="11"/>
      <c r="EMZ42" s="11"/>
      <c r="ENA42" s="11"/>
      <c r="ENB42" s="16"/>
      <c r="END42" s="11"/>
      <c r="ENE42" s="11"/>
      <c r="ENF42" s="11"/>
      <c r="ENG42" s="11"/>
      <c r="ENH42" s="11"/>
      <c r="ENI42" s="16"/>
      <c r="ENK42" s="11"/>
      <c r="ENL42" s="11"/>
      <c r="ENM42" s="11"/>
      <c r="ENN42" s="11"/>
      <c r="ENO42" s="11"/>
      <c r="ENP42" s="16"/>
      <c r="ENR42" s="11"/>
      <c r="ENS42" s="11"/>
      <c r="ENT42" s="11"/>
      <c r="ENU42" s="11"/>
      <c r="ENV42" s="11"/>
      <c r="ENW42" s="16"/>
      <c r="ENY42" s="11"/>
      <c r="ENZ42" s="11"/>
      <c r="EOA42" s="11"/>
      <c r="EOB42" s="11"/>
      <c r="EOC42" s="11"/>
      <c r="EOD42" s="16"/>
      <c r="EOF42" s="11"/>
      <c r="EOG42" s="11"/>
      <c r="EOH42" s="11"/>
      <c r="EOI42" s="11"/>
      <c r="EOJ42" s="11"/>
      <c r="EOK42" s="16"/>
      <c r="EOM42" s="11"/>
      <c r="EON42" s="11"/>
      <c r="EOO42" s="11"/>
      <c r="EOP42" s="11"/>
      <c r="EOQ42" s="11"/>
      <c r="EOR42" s="16"/>
      <c r="EOT42" s="11"/>
      <c r="EOU42" s="11"/>
      <c r="EOV42" s="11"/>
      <c r="EOW42" s="11"/>
      <c r="EOX42" s="11"/>
      <c r="EOY42" s="16"/>
      <c r="EPA42" s="11"/>
      <c r="EPB42" s="11"/>
      <c r="EPC42" s="11"/>
      <c r="EPD42" s="11"/>
      <c r="EPE42" s="11"/>
      <c r="EPF42" s="16"/>
      <c r="EPH42" s="11"/>
      <c r="EPI42" s="11"/>
      <c r="EPJ42" s="11"/>
      <c r="EPK42" s="11"/>
      <c r="EPL42" s="11"/>
      <c r="EPM42" s="16"/>
      <c r="EPO42" s="11"/>
      <c r="EPP42" s="11"/>
      <c r="EPQ42" s="11"/>
      <c r="EPR42" s="11"/>
      <c r="EPS42" s="11"/>
      <c r="EPT42" s="16"/>
      <c r="EPV42" s="11"/>
      <c r="EPW42" s="11"/>
      <c r="EPX42" s="11"/>
      <c r="EPY42" s="11"/>
      <c r="EPZ42" s="11"/>
      <c r="EQA42" s="16"/>
      <c r="EQC42" s="11"/>
      <c r="EQD42" s="11"/>
      <c r="EQE42" s="11"/>
      <c r="EQF42" s="11"/>
      <c r="EQG42" s="11"/>
      <c r="EQH42" s="16"/>
      <c r="EQJ42" s="11"/>
      <c r="EQK42" s="11"/>
      <c r="EQL42" s="11"/>
      <c r="EQM42" s="11"/>
      <c r="EQN42" s="11"/>
      <c r="EQO42" s="16"/>
      <c r="EQQ42" s="11"/>
      <c r="EQR42" s="11"/>
      <c r="EQS42" s="11"/>
      <c r="EQT42" s="11"/>
      <c r="EQU42" s="11"/>
      <c r="EQV42" s="16"/>
      <c r="EQX42" s="11"/>
      <c r="EQY42" s="11"/>
      <c r="EQZ42" s="11"/>
      <c r="ERA42" s="11"/>
      <c r="ERB42" s="11"/>
      <c r="ERC42" s="16"/>
      <c r="ERE42" s="11"/>
      <c r="ERF42" s="11"/>
      <c r="ERG42" s="11"/>
      <c r="ERH42" s="11"/>
      <c r="ERI42" s="11"/>
      <c r="ERJ42" s="16"/>
      <c r="ERL42" s="11"/>
      <c r="ERM42" s="11"/>
      <c r="ERN42" s="11"/>
      <c r="ERO42" s="11"/>
      <c r="ERP42" s="11"/>
      <c r="ERQ42" s="16"/>
      <c r="ERS42" s="11"/>
      <c r="ERT42" s="11"/>
      <c r="ERU42" s="11"/>
      <c r="ERV42" s="11"/>
      <c r="ERW42" s="11"/>
      <c r="ERX42" s="16"/>
      <c r="ERZ42" s="11"/>
      <c r="ESA42" s="11"/>
      <c r="ESB42" s="11"/>
      <c r="ESC42" s="11"/>
      <c r="ESD42" s="11"/>
      <c r="ESE42" s="16"/>
      <c r="ESG42" s="11"/>
      <c r="ESH42" s="11"/>
      <c r="ESI42" s="11"/>
      <c r="ESJ42" s="11"/>
      <c r="ESK42" s="11"/>
      <c r="ESL42" s="16"/>
      <c r="ESN42" s="11"/>
      <c r="ESO42" s="11"/>
      <c r="ESP42" s="11"/>
      <c r="ESQ42" s="11"/>
      <c r="ESR42" s="11"/>
      <c r="ESS42" s="16"/>
      <c r="ESU42" s="11"/>
      <c r="ESV42" s="11"/>
      <c r="ESW42" s="11"/>
      <c r="ESX42" s="11"/>
      <c r="ESY42" s="11"/>
      <c r="ESZ42" s="16"/>
      <c r="ETB42" s="11"/>
      <c r="ETC42" s="11"/>
      <c r="ETD42" s="11"/>
      <c r="ETE42" s="11"/>
      <c r="ETF42" s="11"/>
      <c r="ETG42" s="16"/>
      <c r="ETI42" s="11"/>
      <c r="ETJ42" s="11"/>
      <c r="ETK42" s="11"/>
      <c r="ETL42" s="11"/>
      <c r="ETM42" s="11"/>
      <c r="ETN42" s="16"/>
      <c r="ETP42" s="11"/>
      <c r="ETQ42" s="11"/>
      <c r="ETR42" s="11"/>
      <c r="ETS42" s="11"/>
      <c r="ETT42" s="11"/>
      <c r="ETU42" s="16"/>
      <c r="ETW42" s="11"/>
      <c r="ETX42" s="11"/>
      <c r="ETY42" s="11"/>
      <c r="ETZ42" s="11"/>
      <c r="EUA42" s="11"/>
      <c r="EUB42" s="16"/>
      <c r="EUD42" s="11"/>
      <c r="EUE42" s="11"/>
      <c r="EUF42" s="11"/>
      <c r="EUG42" s="11"/>
      <c r="EUH42" s="11"/>
      <c r="EUI42" s="16"/>
      <c r="EUK42" s="11"/>
      <c r="EUL42" s="11"/>
      <c r="EUM42" s="11"/>
      <c r="EUN42" s="11"/>
      <c r="EUO42" s="11"/>
      <c r="EUP42" s="16"/>
      <c r="EUR42" s="11"/>
      <c r="EUS42" s="11"/>
      <c r="EUT42" s="11"/>
      <c r="EUU42" s="11"/>
      <c r="EUV42" s="11"/>
      <c r="EUW42" s="16"/>
      <c r="EUY42" s="11"/>
      <c r="EUZ42" s="11"/>
      <c r="EVA42" s="11"/>
      <c r="EVB42" s="11"/>
      <c r="EVC42" s="11"/>
      <c r="EVD42" s="16"/>
      <c r="EVF42" s="11"/>
      <c r="EVG42" s="11"/>
      <c r="EVH42" s="11"/>
      <c r="EVI42" s="11"/>
      <c r="EVJ42" s="11"/>
      <c r="EVK42" s="16"/>
      <c r="EVM42" s="11"/>
      <c r="EVN42" s="11"/>
      <c r="EVO42" s="11"/>
      <c r="EVP42" s="11"/>
      <c r="EVQ42" s="11"/>
      <c r="EVR42" s="16"/>
      <c r="EVT42" s="11"/>
      <c r="EVU42" s="11"/>
      <c r="EVV42" s="11"/>
      <c r="EVW42" s="11"/>
      <c r="EVX42" s="11"/>
      <c r="EVY42" s="16"/>
      <c r="EWA42" s="11"/>
      <c r="EWB42" s="11"/>
      <c r="EWC42" s="11"/>
      <c r="EWD42" s="11"/>
      <c r="EWE42" s="11"/>
      <c r="EWF42" s="16"/>
      <c r="EWH42" s="11"/>
      <c r="EWI42" s="11"/>
      <c r="EWJ42" s="11"/>
      <c r="EWK42" s="11"/>
      <c r="EWL42" s="11"/>
      <c r="EWM42" s="16"/>
      <c r="EWO42" s="11"/>
      <c r="EWP42" s="11"/>
      <c r="EWQ42" s="11"/>
      <c r="EWR42" s="11"/>
      <c r="EWS42" s="11"/>
      <c r="EWT42" s="16"/>
      <c r="EWV42" s="11"/>
      <c r="EWW42" s="11"/>
      <c r="EWX42" s="11"/>
      <c r="EWY42" s="11"/>
      <c r="EWZ42" s="11"/>
      <c r="EXA42" s="16"/>
      <c r="EXC42" s="11"/>
      <c r="EXD42" s="11"/>
      <c r="EXE42" s="11"/>
      <c r="EXF42" s="11"/>
      <c r="EXG42" s="11"/>
      <c r="EXH42" s="16"/>
      <c r="EXJ42" s="11"/>
      <c r="EXK42" s="11"/>
      <c r="EXL42" s="11"/>
      <c r="EXM42" s="11"/>
      <c r="EXN42" s="11"/>
      <c r="EXO42" s="16"/>
      <c r="EXQ42" s="11"/>
      <c r="EXR42" s="11"/>
      <c r="EXS42" s="11"/>
      <c r="EXT42" s="11"/>
      <c r="EXU42" s="11"/>
      <c r="EXV42" s="16"/>
      <c r="EXX42" s="11"/>
      <c r="EXY42" s="11"/>
      <c r="EXZ42" s="11"/>
      <c r="EYA42" s="11"/>
      <c r="EYB42" s="11"/>
      <c r="EYC42" s="16"/>
      <c r="EYE42" s="11"/>
      <c r="EYF42" s="11"/>
      <c r="EYG42" s="11"/>
      <c r="EYH42" s="11"/>
      <c r="EYI42" s="11"/>
      <c r="EYJ42" s="16"/>
      <c r="EYL42" s="11"/>
      <c r="EYM42" s="11"/>
      <c r="EYN42" s="11"/>
      <c r="EYO42" s="11"/>
      <c r="EYP42" s="11"/>
      <c r="EYQ42" s="16"/>
      <c r="EYS42" s="11"/>
      <c r="EYT42" s="11"/>
      <c r="EYU42" s="11"/>
      <c r="EYV42" s="11"/>
      <c r="EYW42" s="11"/>
      <c r="EYX42" s="16"/>
      <c r="EYZ42" s="11"/>
      <c r="EZA42" s="11"/>
      <c r="EZB42" s="11"/>
      <c r="EZC42" s="11"/>
      <c r="EZD42" s="11"/>
      <c r="EZE42" s="16"/>
      <c r="EZG42" s="11"/>
      <c r="EZH42" s="11"/>
      <c r="EZI42" s="11"/>
      <c r="EZJ42" s="11"/>
      <c r="EZK42" s="11"/>
      <c r="EZL42" s="16"/>
      <c r="EZN42" s="11"/>
      <c r="EZO42" s="11"/>
      <c r="EZP42" s="11"/>
      <c r="EZQ42" s="11"/>
      <c r="EZR42" s="11"/>
      <c r="EZS42" s="16"/>
      <c r="EZU42" s="11"/>
      <c r="EZV42" s="11"/>
      <c r="EZW42" s="11"/>
      <c r="EZX42" s="11"/>
      <c r="EZY42" s="11"/>
      <c r="EZZ42" s="16"/>
      <c r="FAB42" s="11"/>
      <c r="FAC42" s="11"/>
      <c r="FAD42" s="11"/>
      <c r="FAE42" s="11"/>
      <c r="FAF42" s="11"/>
      <c r="FAG42" s="16"/>
      <c r="FAI42" s="11"/>
      <c r="FAJ42" s="11"/>
      <c r="FAK42" s="11"/>
      <c r="FAL42" s="11"/>
      <c r="FAM42" s="11"/>
      <c r="FAN42" s="16"/>
      <c r="FAP42" s="11"/>
      <c r="FAQ42" s="11"/>
      <c r="FAR42" s="11"/>
      <c r="FAS42" s="11"/>
      <c r="FAT42" s="11"/>
      <c r="FAU42" s="16"/>
      <c r="FAW42" s="11"/>
      <c r="FAX42" s="11"/>
      <c r="FAY42" s="11"/>
      <c r="FAZ42" s="11"/>
      <c r="FBA42" s="11"/>
      <c r="FBB42" s="16"/>
      <c r="FBD42" s="11"/>
      <c r="FBE42" s="11"/>
      <c r="FBF42" s="11"/>
      <c r="FBG42" s="11"/>
      <c r="FBH42" s="11"/>
      <c r="FBI42" s="16"/>
      <c r="FBK42" s="11"/>
      <c r="FBL42" s="11"/>
      <c r="FBM42" s="11"/>
      <c r="FBN42" s="11"/>
      <c r="FBO42" s="11"/>
      <c r="FBP42" s="16"/>
      <c r="FBR42" s="11"/>
      <c r="FBS42" s="11"/>
      <c r="FBT42" s="11"/>
      <c r="FBU42" s="11"/>
      <c r="FBV42" s="11"/>
      <c r="FBW42" s="16"/>
      <c r="FBY42" s="11"/>
      <c r="FBZ42" s="11"/>
      <c r="FCA42" s="11"/>
      <c r="FCB42" s="11"/>
      <c r="FCC42" s="11"/>
      <c r="FCD42" s="16"/>
      <c r="FCF42" s="11"/>
      <c r="FCG42" s="11"/>
      <c r="FCH42" s="11"/>
      <c r="FCI42" s="11"/>
      <c r="FCJ42" s="11"/>
      <c r="FCK42" s="16"/>
      <c r="FCM42" s="11"/>
      <c r="FCN42" s="11"/>
      <c r="FCO42" s="11"/>
      <c r="FCP42" s="11"/>
      <c r="FCQ42" s="11"/>
      <c r="FCR42" s="16"/>
      <c r="FCT42" s="11"/>
      <c r="FCU42" s="11"/>
      <c r="FCV42" s="11"/>
      <c r="FCW42" s="11"/>
      <c r="FCX42" s="11"/>
      <c r="FCY42" s="16"/>
      <c r="FDA42" s="11"/>
      <c r="FDB42" s="11"/>
      <c r="FDC42" s="11"/>
      <c r="FDD42" s="11"/>
      <c r="FDE42" s="11"/>
      <c r="FDF42" s="16"/>
      <c r="FDH42" s="11"/>
      <c r="FDI42" s="11"/>
      <c r="FDJ42" s="11"/>
      <c r="FDK42" s="11"/>
      <c r="FDL42" s="11"/>
      <c r="FDM42" s="16"/>
      <c r="FDO42" s="11"/>
      <c r="FDP42" s="11"/>
      <c r="FDQ42" s="11"/>
      <c r="FDR42" s="11"/>
      <c r="FDS42" s="11"/>
      <c r="FDT42" s="16"/>
      <c r="FDV42" s="11"/>
      <c r="FDW42" s="11"/>
      <c r="FDX42" s="11"/>
      <c r="FDY42" s="11"/>
      <c r="FDZ42" s="11"/>
      <c r="FEA42" s="16"/>
      <c r="FEC42" s="11"/>
      <c r="FED42" s="11"/>
      <c r="FEE42" s="11"/>
      <c r="FEF42" s="11"/>
      <c r="FEG42" s="11"/>
      <c r="FEH42" s="16"/>
      <c r="FEJ42" s="11"/>
      <c r="FEK42" s="11"/>
      <c r="FEL42" s="11"/>
      <c r="FEM42" s="11"/>
      <c r="FEN42" s="11"/>
      <c r="FEO42" s="16"/>
      <c r="FEQ42" s="11"/>
      <c r="FER42" s="11"/>
      <c r="FES42" s="11"/>
      <c r="FET42" s="11"/>
      <c r="FEU42" s="11"/>
      <c r="FEV42" s="16"/>
      <c r="FEX42" s="11"/>
      <c r="FEY42" s="11"/>
      <c r="FEZ42" s="11"/>
      <c r="FFA42" s="11"/>
      <c r="FFB42" s="11"/>
      <c r="FFC42" s="16"/>
      <c r="FFE42" s="11"/>
      <c r="FFF42" s="11"/>
      <c r="FFG42" s="11"/>
      <c r="FFH42" s="11"/>
      <c r="FFI42" s="11"/>
      <c r="FFJ42" s="16"/>
      <c r="FFL42" s="11"/>
      <c r="FFM42" s="11"/>
      <c r="FFN42" s="11"/>
      <c r="FFO42" s="11"/>
      <c r="FFP42" s="11"/>
      <c r="FFQ42" s="16"/>
      <c r="FFS42" s="11"/>
      <c r="FFT42" s="11"/>
      <c r="FFU42" s="11"/>
      <c r="FFV42" s="11"/>
      <c r="FFW42" s="11"/>
      <c r="FFX42" s="16"/>
      <c r="FFZ42" s="11"/>
      <c r="FGA42" s="11"/>
      <c r="FGB42" s="11"/>
      <c r="FGC42" s="11"/>
      <c r="FGD42" s="11"/>
      <c r="FGE42" s="16"/>
      <c r="FGG42" s="11"/>
      <c r="FGH42" s="11"/>
      <c r="FGI42" s="11"/>
      <c r="FGJ42" s="11"/>
      <c r="FGK42" s="11"/>
      <c r="FGL42" s="16"/>
      <c r="FGN42" s="11"/>
      <c r="FGO42" s="11"/>
      <c r="FGP42" s="11"/>
      <c r="FGQ42" s="11"/>
      <c r="FGR42" s="11"/>
      <c r="FGS42" s="16"/>
      <c r="FGU42" s="11"/>
      <c r="FGV42" s="11"/>
      <c r="FGW42" s="11"/>
      <c r="FGX42" s="11"/>
      <c r="FGY42" s="11"/>
      <c r="FGZ42" s="16"/>
      <c r="FHB42" s="11"/>
      <c r="FHC42" s="11"/>
      <c r="FHD42" s="11"/>
      <c r="FHE42" s="11"/>
      <c r="FHF42" s="11"/>
      <c r="FHG42" s="16"/>
      <c r="FHI42" s="11"/>
      <c r="FHJ42" s="11"/>
      <c r="FHK42" s="11"/>
      <c r="FHL42" s="11"/>
      <c r="FHM42" s="11"/>
      <c r="FHN42" s="16"/>
      <c r="FHP42" s="11"/>
      <c r="FHQ42" s="11"/>
      <c r="FHR42" s="11"/>
      <c r="FHS42" s="11"/>
      <c r="FHT42" s="11"/>
      <c r="FHU42" s="16"/>
      <c r="FHW42" s="11"/>
      <c r="FHX42" s="11"/>
      <c r="FHY42" s="11"/>
      <c r="FHZ42" s="11"/>
      <c r="FIA42" s="11"/>
      <c r="FIB42" s="16"/>
      <c r="FID42" s="11"/>
      <c r="FIE42" s="11"/>
      <c r="FIF42" s="11"/>
      <c r="FIG42" s="11"/>
      <c r="FIH42" s="11"/>
      <c r="FII42" s="16"/>
      <c r="FIK42" s="11"/>
      <c r="FIL42" s="11"/>
      <c r="FIM42" s="11"/>
      <c r="FIN42" s="11"/>
      <c r="FIO42" s="11"/>
      <c r="FIP42" s="16"/>
      <c r="FIR42" s="11"/>
      <c r="FIS42" s="11"/>
      <c r="FIT42" s="11"/>
      <c r="FIU42" s="11"/>
      <c r="FIV42" s="11"/>
      <c r="FIW42" s="16"/>
      <c r="FIY42" s="11"/>
      <c r="FIZ42" s="11"/>
      <c r="FJA42" s="11"/>
      <c r="FJB42" s="11"/>
      <c r="FJC42" s="11"/>
      <c r="FJD42" s="16"/>
      <c r="FJF42" s="11"/>
      <c r="FJG42" s="11"/>
      <c r="FJH42" s="11"/>
      <c r="FJI42" s="11"/>
      <c r="FJJ42" s="11"/>
      <c r="FJK42" s="16"/>
      <c r="FJM42" s="11"/>
      <c r="FJN42" s="11"/>
      <c r="FJO42" s="11"/>
      <c r="FJP42" s="11"/>
      <c r="FJQ42" s="11"/>
      <c r="FJR42" s="16"/>
      <c r="FJT42" s="11"/>
      <c r="FJU42" s="11"/>
      <c r="FJV42" s="11"/>
      <c r="FJW42" s="11"/>
      <c r="FJX42" s="11"/>
      <c r="FJY42" s="16"/>
      <c r="FKA42" s="11"/>
      <c r="FKB42" s="11"/>
      <c r="FKC42" s="11"/>
      <c r="FKD42" s="11"/>
      <c r="FKE42" s="11"/>
      <c r="FKF42" s="16"/>
      <c r="FKH42" s="11"/>
      <c r="FKI42" s="11"/>
      <c r="FKJ42" s="11"/>
      <c r="FKK42" s="11"/>
      <c r="FKL42" s="11"/>
      <c r="FKM42" s="16"/>
      <c r="FKO42" s="11"/>
      <c r="FKP42" s="11"/>
      <c r="FKQ42" s="11"/>
      <c r="FKR42" s="11"/>
      <c r="FKS42" s="11"/>
      <c r="FKT42" s="16"/>
      <c r="FKV42" s="11"/>
      <c r="FKW42" s="11"/>
      <c r="FKX42" s="11"/>
      <c r="FKY42" s="11"/>
      <c r="FKZ42" s="11"/>
      <c r="FLA42" s="16"/>
      <c r="FLC42" s="11"/>
      <c r="FLD42" s="11"/>
      <c r="FLE42" s="11"/>
      <c r="FLF42" s="11"/>
      <c r="FLG42" s="11"/>
      <c r="FLH42" s="16"/>
      <c r="FLJ42" s="11"/>
      <c r="FLK42" s="11"/>
      <c r="FLL42" s="11"/>
      <c r="FLM42" s="11"/>
      <c r="FLN42" s="11"/>
      <c r="FLO42" s="16"/>
      <c r="FLQ42" s="11"/>
      <c r="FLR42" s="11"/>
      <c r="FLS42" s="11"/>
      <c r="FLT42" s="11"/>
      <c r="FLU42" s="11"/>
      <c r="FLV42" s="16"/>
      <c r="FLX42" s="11"/>
      <c r="FLY42" s="11"/>
      <c r="FLZ42" s="11"/>
      <c r="FMA42" s="11"/>
      <c r="FMB42" s="11"/>
      <c r="FMC42" s="16"/>
      <c r="FME42" s="11"/>
      <c r="FMF42" s="11"/>
      <c r="FMG42" s="11"/>
      <c r="FMH42" s="11"/>
      <c r="FMI42" s="11"/>
      <c r="FMJ42" s="16"/>
      <c r="FML42" s="11"/>
      <c r="FMM42" s="11"/>
      <c r="FMN42" s="11"/>
      <c r="FMO42" s="11"/>
      <c r="FMP42" s="11"/>
      <c r="FMQ42" s="16"/>
      <c r="FMS42" s="11"/>
      <c r="FMT42" s="11"/>
      <c r="FMU42" s="11"/>
      <c r="FMV42" s="11"/>
      <c r="FMW42" s="11"/>
      <c r="FMX42" s="16"/>
      <c r="FMZ42" s="11"/>
      <c r="FNA42" s="11"/>
      <c r="FNB42" s="11"/>
      <c r="FNC42" s="11"/>
      <c r="FND42" s="11"/>
      <c r="FNE42" s="16"/>
      <c r="FNG42" s="11"/>
      <c r="FNH42" s="11"/>
      <c r="FNI42" s="11"/>
      <c r="FNJ42" s="11"/>
      <c r="FNK42" s="11"/>
      <c r="FNL42" s="16"/>
      <c r="FNN42" s="11"/>
      <c r="FNO42" s="11"/>
      <c r="FNP42" s="11"/>
      <c r="FNQ42" s="11"/>
      <c r="FNR42" s="11"/>
      <c r="FNS42" s="16"/>
      <c r="FNU42" s="11"/>
      <c r="FNV42" s="11"/>
      <c r="FNW42" s="11"/>
      <c r="FNX42" s="11"/>
      <c r="FNY42" s="11"/>
      <c r="FNZ42" s="16"/>
      <c r="FOB42" s="11"/>
      <c r="FOC42" s="11"/>
      <c r="FOD42" s="11"/>
      <c r="FOE42" s="11"/>
      <c r="FOF42" s="11"/>
      <c r="FOG42" s="16"/>
      <c r="FOI42" s="11"/>
      <c r="FOJ42" s="11"/>
      <c r="FOK42" s="11"/>
      <c r="FOL42" s="11"/>
      <c r="FOM42" s="11"/>
      <c r="FON42" s="16"/>
      <c r="FOP42" s="11"/>
      <c r="FOQ42" s="11"/>
      <c r="FOR42" s="11"/>
      <c r="FOS42" s="11"/>
      <c r="FOT42" s="11"/>
      <c r="FOU42" s="16"/>
      <c r="FOW42" s="11"/>
      <c r="FOX42" s="11"/>
      <c r="FOY42" s="11"/>
      <c r="FOZ42" s="11"/>
      <c r="FPA42" s="11"/>
      <c r="FPB42" s="16"/>
      <c r="FPD42" s="11"/>
      <c r="FPE42" s="11"/>
      <c r="FPF42" s="11"/>
      <c r="FPG42" s="11"/>
      <c r="FPH42" s="11"/>
      <c r="FPI42" s="16"/>
      <c r="FPK42" s="11"/>
      <c r="FPL42" s="11"/>
      <c r="FPM42" s="11"/>
      <c r="FPN42" s="11"/>
      <c r="FPO42" s="11"/>
      <c r="FPP42" s="16"/>
      <c r="FPR42" s="11"/>
      <c r="FPS42" s="11"/>
      <c r="FPT42" s="11"/>
      <c r="FPU42" s="11"/>
      <c r="FPV42" s="11"/>
      <c r="FPW42" s="16"/>
      <c r="FPY42" s="11"/>
      <c r="FPZ42" s="11"/>
      <c r="FQA42" s="11"/>
      <c r="FQB42" s="11"/>
      <c r="FQC42" s="11"/>
      <c r="FQD42" s="16"/>
      <c r="FQF42" s="11"/>
      <c r="FQG42" s="11"/>
      <c r="FQH42" s="11"/>
      <c r="FQI42" s="11"/>
      <c r="FQJ42" s="11"/>
      <c r="FQK42" s="16"/>
      <c r="FQM42" s="11"/>
      <c r="FQN42" s="11"/>
      <c r="FQO42" s="11"/>
      <c r="FQP42" s="11"/>
      <c r="FQQ42" s="11"/>
      <c r="FQR42" s="16"/>
      <c r="FQT42" s="11"/>
      <c r="FQU42" s="11"/>
      <c r="FQV42" s="11"/>
      <c r="FQW42" s="11"/>
      <c r="FQX42" s="11"/>
      <c r="FQY42" s="16"/>
      <c r="FRA42" s="11"/>
      <c r="FRB42" s="11"/>
      <c r="FRC42" s="11"/>
      <c r="FRD42" s="11"/>
      <c r="FRE42" s="11"/>
      <c r="FRF42" s="16"/>
      <c r="FRH42" s="11"/>
      <c r="FRI42" s="11"/>
      <c r="FRJ42" s="11"/>
      <c r="FRK42" s="11"/>
      <c r="FRL42" s="11"/>
      <c r="FRM42" s="16"/>
      <c r="FRO42" s="11"/>
      <c r="FRP42" s="11"/>
      <c r="FRQ42" s="11"/>
      <c r="FRR42" s="11"/>
      <c r="FRS42" s="11"/>
      <c r="FRT42" s="16"/>
      <c r="FRV42" s="11"/>
      <c r="FRW42" s="11"/>
      <c r="FRX42" s="11"/>
      <c r="FRY42" s="11"/>
      <c r="FRZ42" s="11"/>
      <c r="FSA42" s="16"/>
      <c r="FSC42" s="11"/>
      <c r="FSD42" s="11"/>
      <c r="FSE42" s="11"/>
      <c r="FSF42" s="11"/>
      <c r="FSG42" s="11"/>
      <c r="FSH42" s="16"/>
      <c r="FSJ42" s="11"/>
      <c r="FSK42" s="11"/>
      <c r="FSL42" s="11"/>
      <c r="FSM42" s="11"/>
      <c r="FSN42" s="11"/>
      <c r="FSO42" s="16"/>
      <c r="FSQ42" s="11"/>
      <c r="FSR42" s="11"/>
      <c r="FSS42" s="11"/>
      <c r="FST42" s="11"/>
      <c r="FSU42" s="11"/>
      <c r="FSV42" s="16"/>
      <c r="FSX42" s="11"/>
      <c r="FSY42" s="11"/>
      <c r="FSZ42" s="11"/>
      <c r="FTA42" s="11"/>
      <c r="FTB42" s="11"/>
      <c r="FTC42" s="16"/>
      <c r="FTE42" s="11"/>
      <c r="FTF42" s="11"/>
      <c r="FTG42" s="11"/>
      <c r="FTH42" s="11"/>
      <c r="FTI42" s="11"/>
      <c r="FTJ42" s="16"/>
      <c r="FTL42" s="11"/>
      <c r="FTM42" s="11"/>
      <c r="FTN42" s="11"/>
      <c r="FTO42" s="11"/>
      <c r="FTP42" s="11"/>
      <c r="FTQ42" s="16"/>
      <c r="FTS42" s="11"/>
      <c r="FTT42" s="11"/>
      <c r="FTU42" s="11"/>
      <c r="FTV42" s="11"/>
      <c r="FTW42" s="11"/>
      <c r="FTX42" s="16"/>
      <c r="FTZ42" s="11"/>
      <c r="FUA42" s="11"/>
      <c r="FUB42" s="11"/>
      <c r="FUC42" s="11"/>
      <c r="FUD42" s="11"/>
      <c r="FUE42" s="16"/>
      <c r="FUG42" s="11"/>
      <c r="FUH42" s="11"/>
      <c r="FUI42" s="11"/>
      <c r="FUJ42" s="11"/>
      <c r="FUK42" s="11"/>
      <c r="FUL42" s="16"/>
      <c r="FUN42" s="11"/>
      <c r="FUO42" s="11"/>
      <c r="FUP42" s="11"/>
      <c r="FUQ42" s="11"/>
      <c r="FUR42" s="11"/>
      <c r="FUS42" s="16"/>
      <c r="FUU42" s="11"/>
      <c r="FUV42" s="11"/>
      <c r="FUW42" s="11"/>
      <c r="FUX42" s="11"/>
      <c r="FUY42" s="11"/>
      <c r="FUZ42" s="16"/>
      <c r="FVB42" s="11"/>
      <c r="FVC42" s="11"/>
      <c r="FVD42" s="11"/>
      <c r="FVE42" s="11"/>
      <c r="FVF42" s="11"/>
      <c r="FVG42" s="16"/>
      <c r="FVI42" s="11"/>
      <c r="FVJ42" s="11"/>
      <c r="FVK42" s="11"/>
      <c r="FVL42" s="11"/>
      <c r="FVM42" s="11"/>
      <c r="FVN42" s="16"/>
      <c r="FVP42" s="11"/>
      <c r="FVQ42" s="11"/>
      <c r="FVR42" s="11"/>
      <c r="FVS42" s="11"/>
      <c r="FVT42" s="11"/>
      <c r="FVU42" s="16"/>
      <c r="FVW42" s="11"/>
      <c r="FVX42" s="11"/>
      <c r="FVY42" s="11"/>
      <c r="FVZ42" s="11"/>
      <c r="FWA42" s="11"/>
      <c r="FWB42" s="16"/>
      <c r="FWD42" s="11"/>
      <c r="FWE42" s="11"/>
      <c r="FWF42" s="11"/>
      <c r="FWG42" s="11"/>
      <c r="FWH42" s="11"/>
      <c r="FWI42" s="16"/>
      <c r="FWK42" s="11"/>
      <c r="FWL42" s="11"/>
      <c r="FWM42" s="11"/>
      <c r="FWN42" s="11"/>
      <c r="FWO42" s="11"/>
      <c r="FWP42" s="16"/>
      <c r="FWR42" s="11"/>
      <c r="FWS42" s="11"/>
      <c r="FWT42" s="11"/>
      <c r="FWU42" s="11"/>
      <c r="FWV42" s="11"/>
      <c r="FWW42" s="16"/>
      <c r="FWY42" s="11"/>
      <c r="FWZ42" s="11"/>
      <c r="FXA42" s="11"/>
      <c r="FXB42" s="11"/>
      <c r="FXC42" s="11"/>
      <c r="FXD42" s="16"/>
      <c r="FXF42" s="11"/>
      <c r="FXG42" s="11"/>
      <c r="FXH42" s="11"/>
      <c r="FXI42" s="11"/>
      <c r="FXJ42" s="11"/>
      <c r="FXK42" s="16"/>
      <c r="FXM42" s="11"/>
      <c r="FXN42" s="11"/>
      <c r="FXO42" s="11"/>
      <c r="FXP42" s="11"/>
      <c r="FXQ42" s="11"/>
      <c r="FXR42" s="16"/>
      <c r="FXT42" s="11"/>
      <c r="FXU42" s="11"/>
      <c r="FXV42" s="11"/>
      <c r="FXW42" s="11"/>
      <c r="FXX42" s="11"/>
      <c r="FXY42" s="16"/>
      <c r="FYA42" s="11"/>
      <c r="FYB42" s="11"/>
      <c r="FYC42" s="11"/>
      <c r="FYD42" s="11"/>
      <c r="FYE42" s="11"/>
      <c r="FYF42" s="16"/>
      <c r="FYH42" s="11"/>
      <c r="FYI42" s="11"/>
      <c r="FYJ42" s="11"/>
      <c r="FYK42" s="11"/>
      <c r="FYL42" s="11"/>
      <c r="FYM42" s="16"/>
      <c r="FYO42" s="11"/>
      <c r="FYP42" s="11"/>
      <c r="FYQ42" s="11"/>
      <c r="FYR42" s="11"/>
      <c r="FYS42" s="11"/>
      <c r="FYT42" s="16"/>
      <c r="FYV42" s="11"/>
      <c r="FYW42" s="11"/>
      <c r="FYX42" s="11"/>
      <c r="FYY42" s="11"/>
      <c r="FYZ42" s="11"/>
      <c r="FZA42" s="16"/>
      <c r="FZC42" s="11"/>
      <c r="FZD42" s="11"/>
      <c r="FZE42" s="11"/>
      <c r="FZF42" s="11"/>
      <c r="FZG42" s="11"/>
      <c r="FZH42" s="16"/>
      <c r="FZJ42" s="11"/>
      <c r="FZK42" s="11"/>
      <c r="FZL42" s="11"/>
      <c r="FZM42" s="11"/>
      <c r="FZN42" s="11"/>
      <c r="FZO42" s="16"/>
      <c r="FZQ42" s="11"/>
      <c r="FZR42" s="11"/>
      <c r="FZS42" s="11"/>
      <c r="FZT42" s="11"/>
      <c r="FZU42" s="11"/>
      <c r="FZV42" s="16"/>
      <c r="FZX42" s="11"/>
      <c r="FZY42" s="11"/>
      <c r="FZZ42" s="11"/>
      <c r="GAA42" s="11"/>
      <c r="GAB42" s="11"/>
      <c r="GAC42" s="16"/>
      <c r="GAE42" s="11"/>
      <c r="GAF42" s="11"/>
      <c r="GAG42" s="11"/>
      <c r="GAH42" s="11"/>
      <c r="GAI42" s="11"/>
      <c r="GAJ42" s="16"/>
      <c r="GAL42" s="11"/>
      <c r="GAM42" s="11"/>
      <c r="GAN42" s="11"/>
      <c r="GAO42" s="11"/>
      <c r="GAP42" s="11"/>
      <c r="GAQ42" s="16"/>
      <c r="GAS42" s="11"/>
      <c r="GAT42" s="11"/>
      <c r="GAU42" s="11"/>
      <c r="GAV42" s="11"/>
      <c r="GAW42" s="11"/>
      <c r="GAX42" s="16"/>
      <c r="GAZ42" s="11"/>
      <c r="GBA42" s="11"/>
      <c r="GBB42" s="11"/>
      <c r="GBC42" s="11"/>
      <c r="GBD42" s="11"/>
      <c r="GBE42" s="16"/>
      <c r="GBG42" s="11"/>
      <c r="GBH42" s="11"/>
      <c r="GBI42" s="11"/>
      <c r="GBJ42" s="11"/>
      <c r="GBK42" s="11"/>
      <c r="GBL42" s="16"/>
      <c r="GBN42" s="11"/>
      <c r="GBO42" s="11"/>
      <c r="GBP42" s="11"/>
      <c r="GBQ42" s="11"/>
      <c r="GBR42" s="11"/>
      <c r="GBS42" s="16"/>
      <c r="GBU42" s="11"/>
      <c r="GBV42" s="11"/>
      <c r="GBW42" s="11"/>
      <c r="GBX42" s="11"/>
      <c r="GBY42" s="11"/>
      <c r="GBZ42" s="16"/>
      <c r="GCB42" s="11"/>
      <c r="GCC42" s="11"/>
      <c r="GCD42" s="11"/>
      <c r="GCE42" s="11"/>
      <c r="GCF42" s="11"/>
      <c r="GCG42" s="16"/>
      <c r="GCI42" s="11"/>
      <c r="GCJ42" s="11"/>
      <c r="GCK42" s="11"/>
      <c r="GCL42" s="11"/>
      <c r="GCM42" s="11"/>
      <c r="GCN42" s="16"/>
      <c r="GCP42" s="11"/>
      <c r="GCQ42" s="11"/>
      <c r="GCR42" s="11"/>
      <c r="GCS42" s="11"/>
      <c r="GCT42" s="11"/>
      <c r="GCU42" s="16"/>
      <c r="GCW42" s="11"/>
      <c r="GCX42" s="11"/>
      <c r="GCY42" s="11"/>
      <c r="GCZ42" s="11"/>
      <c r="GDA42" s="11"/>
      <c r="GDB42" s="16"/>
      <c r="GDD42" s="11"/>
      <c r="GDE42" s="11"/>
      <c r="GDF42" s="11"/>
      <c r="GDG42" s="11"/>
      <c r="GDH42" s="11"/>
      <c r="GDI42" s="16"/>
      <c r="GDK42" s="11"/>
      <c r="GDL42" s="11"/>
      <c r="GDM42" s="11"/>
      <c r="GDN42" s="11"/>
      <c r="GDO42" s="11"/>
      <c r="GDP42" s="16"/>
      <c r="GDR42" s="11"/>
      <c r="GDS42" s="11"/>
      <c r="GDT42" s="11"/>
      <c r="GDU42" s="11"/>
      <c r="GDV42" s="11"/>
      <c r="GDW42" s="16"/>
      <c r="GDY42" s="11"/>
      <c r="GDZ42" s="11"/>
      <c r="GEA42" s="11"/>
      <c r="GEB42" s="11"/>
      <c r="GEC42" s="11"/>
      <c r="GED42" s="16"/>
      <c r="GEF42" s="11"/>
      <c r="GEG42" s="11"/>
      <c r="GEH42" s="11"/>
      <c r="GEI42" s="11"/>
      <c r="GEJ42" s="11"/>
      <c r="GEK42" s="16"/>
      <c r="GEM42" s="11"/>
      <c r="GEN42" s="11"/>
      <c r="GEO42" s="11"/>
      <c r="GEP42" s="11"/>
      <c r="GEQ42" s="11"/>
      <c r="GER42" s="16"/>
      <c r="GET42" s="11"/>
      <c r="GEU42" s="11"/>
      <c r="GEV42" s="11"/>
      <c r="GEW42" s="11"/>
      <c r="GEX42" s="11"/>
      <c r="GEY42" s="16"/>
      <c r="GFA42" s="11"/>
      <c r="GFB42" s="11"/>
      <c r="GFC42" s="11"/>
      <c r="GFD42" s="11"/>
      <c r="GFE42" s="11"/>
      <c r="GFF42" s="16"/>
      <c r="GFH42" s="11"/>
      <c r="GFI42" s="11"/>
      <c r="GFJ42" s="11"/>
      <c r="GFK42" s="11"/>
      <c r="GFL42" s="11"/>
      <c r="GFM42" s="16"/>
      <c r="GFO42" s="11"/>
      <c r="GFP42" s="11"/>
      <c r="GFQ42" s="11"/>
      <c r="GFR42" s="11"/>
      <c r="GFS42" s="11"/>
      <c r="GFT42" s="16"/>
      <c r="GFV42" s="11"/>
      <c r="GFW42" s="11"/>
      <c r="GFX42" s="11"/>
      <c r="GFY42" s="11"/>
      <c r="GFZ42" s="11"/>
      <c r="GGA42" s="16"/>
      <c r="GGC42" s="11"/>
      <c r="GGD42" s="11"/>
      <c r="GGE42" s="11"/>
      <c r="GGF42" s="11"/>
      <c r="GGG42" s="11"/>
      <c r="GGH42" s="16"/>
      <c r="GGJ42" s="11"/>
      <c r="GGK42" s="11"/>
      <c r="GGL42" s="11"/>
      <c r="GGM42" s="11"/>
      <c r="GGN42" s="11"/>
      <c r="GGO42" s="16"/>
      <c r="GGQ42" s="11"/>
      <c r="GGR42" s="11"/>
      <c r="GGS42" s="11"/>
      <c r="GGT42" s="11"/>
      <c r="GGU42" s="11"/>
      <c r="GGV42" s="16"/>
      <c r="GGX42" s="11"/>
      <c r="GGY42" s="11"/>
      <c r="GGZ42" s="11"/>
      <c r="GHA42" s="11"/>
      <c r="GHB42" s="11"/>
      <c r="GHC42" s="16"/>
      <c r="GHE42" s="11"/>
      <c r="GHF42" s="11"/>
      <c r="GHG42" s="11"/>
      <c r="GHH42" s="11"/>
      <c r="GHI42" s="11"/>
      <c r="GHJ42" s="16"/>
      <c r="GHL42" s="11"/>
      <c r="GHM42" s="11"/>
      <c r="GHN42" s="11"/>
      <c r="GHO42" s="11"/>
      <c r="GHP42" s="11"/>
      <c r="GHQ42" s="16"/>
      <c r="GHS42" s="11"/>
      <c r="GHT42" s="11"/>
      <c r="GHU42" s="11"/>
      <c r="GHV42" s="11"/>
      <c r="GHW42" s="11"/>
      <c r="GHX42" s="16"/>
      <c r="GHZ42" s="11"/>
      <c r="GIA42" s="11"/>
      <c r="GIB42" s="11"/>
      <c r="GIC42" s="11"/>
      <c r="GID42" s="11"/>
      <c r="GIE42" s="16"/>
      <c r="GIG42" s="11"/>
      <c r="GIH42" s="11"/>
      <c r="GII42" s="11"/>
      <c r="GIJ42" s="11"/>
      <c r="GIK42" s="11"/>
      <c r="GIL42" s="16"/>
      <c r="GIN42" s="11"/>
      <c r="GIO42" s="11"/>
      <c r="GIP42" s="11"/>
      <c r="GIQ42" s="11"/>
      <c r="GIR42" s="11"/>
      <c r="GIS42" s="16"/>
      <c r="GIU42" s="11"/>
      <c r="GIV42" s="11"/>
      <c r="GIW42" s="11"/>
      <c r="GIX42" s="11"/>
      <c r="GIY42" s="11"/>
      <c r="GIZ42" s="16"/>
      <c r="GJB42" s="11"/>
      <c r="GJC42" s="11"/>
      <c r="GJD42" s="11"/>
      <c r="GJE42" s="11"/>
      <c r="GJF42" s="11"/>
      <c r="GJG42" s="16"/>
      <c r="GJI42" s="11"/>
      <c r="GJJ42" s="11"/>
      <c r="GJK42" s="11"/>
      <c r="GJL42" s="11"/>
      <c r="GJM42" s="11"/>
      <c r="GJN42" s="16"/>
      <c r="GJP42" s="11"/>
      <c r="GJQ42" s="11"/>
      <c r="GJR42" s="11"/>
      <c r="GJS42" s="11"/>
      <c r="GJT42" s="11"/>
      <c r="GJU42" s="16"/>
      <c r="GJW42" s="11"/>
      <c r="GJX42" s="11"/>
      <c r="GJY42" s="11"/>
      <c r="GJZ42" s="11"/>
      <c r="GKA42" s="11"/>
      <c r="GKB42" s="16"/>
      <c r="GKD42" s="11"/>
      <c r="GKE42" s="11"/>
      <c r="GKF42" s="11"/>
      <c r="GKG42" s="11"/>
      <c r="GKH42" s="11"/>
      <c r="GKI42" s="16"/>
      <c r="GKK42" s="11"/>
      <c r="GKL42" s="11"/>
      <c r="GKM42" s="11"/>
      <c r="GKN42" s="11"/>
      <c r="GKO42" s="11"/>
      <c r="GKP42" s="16"/>
      <c r="GKR42" s="11"/>
      <c r="GKS42" s="11"/>
      <c r="GKT42" s="11"/>
      <c r="GKU42" s="11"/>
      <c r="GKV42" s="11"/>
      <c r="GKW42" s="16"/>
      <c r="GKY42" s="11"/>
      <c r="GKZ42" s="11"/>
      <c r="GLA42" s="11"/>
      <c r="GLB42" s="11"/>
      <c r="GLC42" s="11"/>
      <c r="GLD42" s="16"/>
      <c r="GLF42" s="11"/>
      <c r="GLG42" s="11"/>
      <c r="GLH42" s="11"/>
      <c r="GLI42" s="11"/>
      <c r="GLJ42" s="11"/>
      <c r="GLK42" s="16"/>
      <c r="GLM42" s="11"/>
      <c r="GLN42" s="11"/>
      <c r="GLO42" s="11"/>
      <c r="GLP42" s="11"/>
      <c r="GLQ42" s="11"/>
      <c r="GLR42" s="16"/>
      <c r="GLT42" s="11"/>
      <c r="GLU42" s="11"/>
      <c r="GLV42" s="11"/>
      <c r="GLW42" s="11"/>
      <c r="GLX42" s="11"/>
      <c r="GLY42" s="16"/>
      <c r="GMA42" s="11"/>
      <c r="GMB42" s="11"/>
      <c r="GMC42" s="11"/>
      <c r="GMD42" s="11"/>
      <c r="GME42" s="11"/>
      <c r="GMF42" s="16"/>
      <c r="GMH42" s="11"/>
      <c r="GMI42" s="11"/>
      <c r="GMJ42" s="11"/>
      <c r="GMK42" s="11"/>
      <c r="GML42" s="11"/>
      <c r="GMM42" s="16"/>
      <c r="GMO42" s="11"/>
      <c r="GMP42" s="11"/>
      <c r="GMQ42" s="11"/>
      <c r="GMR42" s="11"/>
      <c r="GMS42" s="11"/>
      <c r="GMT42" s="16"/>
      <c r="GMV42" s="11"/>
      <c r="GMW42" s="11"/>
      <c r="GMX42" s="11"/>
      <c r="GMY42" s="11"/>
      <c r="GMZ42" s="11"/>
      <c r="GNA42" s="16"/>
      <c r="GNC42" s="11"/>
      <c r="GND42" s="11"/>
      <c r="GNE42" s="11"/>
      <c r="GNF42" s="11"/>
      <c r="GNG42" s="11"/>
      <c r="GNH42" s="16"/>
      <c r="GNJ42" s="11"/>
      <c r="GNK42" s="11"/>
      <c r="GNL42" s="11"/>
      <c r="GNM42" s="11"/>
      <c r="GNN42" s="11"/>
      <c r="GNO42" s="16"/>
      <c r="GNQ42" s="11"/>
      <c r="GNR42" s="11"/>
      <c r="GNS42" s="11"/>
      <c r="GNT42" s="11"/>
      <c r="GNU42" s="11"/>
      <c r="GNV42" s="16"/>
      <c r="GNX42" s="11"/>
      <c r="GNY42" s="11"/>
      <c r="GNZ42" s="11"/>
      <c r="GOA42" s="11"/>
      <c r="GOB42" s="11"/>
      <c r="GOC42" s="16"/>
      <c r="GOE42" s="11"/>
      <c r="GOF42" s="11"/>
      <c r="GOG42" s="11"/>
      <c r="GOH42" s="11"/>
      <c r="GOI42" s="11"/>
      <c r="GOJ42" s="16"/>
      <c r="GOL42" s="11"/>
      <c r="GOM42" s="11"/>
      <c r="GON42" s="11"/>
      <c r="GOO42" s="11"/>
      <c r="GOP42" s="11"/>
      <c r="GOQ42" s="16"/>
      <c r="GOS42" s="11"/>
      <c r="GOT42" s="11"/>
      <c r="GOU42" s="11"/>
      <c r="GOV42" s="11"/>
      <c r="GOW42" s="11"/>
      <c r="GOX42" s="16"/>
      <c r="GOZ42" s="11"/>
      <c r="GPA42" s="11"/>
      <c r="GPB42" s="11"/>
      <c r="GPC42" s="11"/>
      <c r="GPD42" s="11"/>
      <c r="GPE42" s="16"/>
      <c r="GPG42" s="11"/>
      <c r="GPH42" s="11"/>
      <c r="GPI42" s="11"/>
      <c r="GPJ42" s="11"/>
      <c r="GPK42" s="11"/>
      <c r="GPL42" s="16"/>
      <c r="GPN42" s="11"/>
      <c r="GPO42" s="11"/>
      <c r="GPP42" s="11"/>
      <c r="GPQ42" s="11"/>
      <c r="GPR42" s="11"/>
      <c r="GPS42" s="16"/>
      <c r="GPU42" s="11"/>
      <c r="GPV42" s="11"/>
      <c r="GPW42" s="11"/>
      <c r="GPX42" s="11"/>
      <c r="GPY42" s="11"/>
      <c r="GPZ42" s="16"/>
      <c r="GQB42" s="11"/>
      <c r="GQC42" s="11"/>
      <c r="GQD42" s="11"/>
      <c r="GQE42" s="11"/>
      <c r="GQF42" s="11"/>
      <c r="GQG42" s="16"/>
      <c r="GQI42" s="11"/>
      <c r="GQJ42" s="11"/>
      <c r="GQK42" s="11"/>
      <c r="GQL42" s="11"/>
      <c r="GQM42" s="11"/>
      <c r="GQN42" s="16"/>
      <c r="GQP42" s="11"/>
      <c r="GQQ42" s="11"/>
      <c r="GQR42" s="11"/>
      <c r="GQS42" s="11"/>
      <c r="GQT42" s="11"/>
      <c r="GQU42" s="16"/>
      <c r="GQW42" s="11"/>
      <c r="GQX42" s="11"/>
      <c r="GQY42" s="11"/>
      <c r="GQZ42" s="11"/>
      <c r="GRA42" s="11"/>
      <c r="GRB42" s="16"/>
      <c r="GRD42" s="11"/>
      <c r="GRE42" s="11"/>
      <c r="GRF42" s="11"/>
      <c r="GRG42" s="11"/>
      <c r="GRH42" s="11"/>
      <c r="GRI42" s="16"/>
      <c r="GRK42" s="11"/>
      <c r="GRL42" s="11"/>
      <c r="GRM42" s="11"/>
      <c r="GRN42" s="11"/>
      <c r="GRO42" s="11"/>
      <c r="GRP42" s="16"/>
      <c r="GRR42" s="11"/>
      <c r="GRS42" s="11"/>
      <c r="GRT42" s="11"/>
      <c r="GRU42" s="11"/>
      <c r="GRV42" s="11"/>
      <c r="GRW42" s="16"/>
      <c r="GRY42" s="11"/>
      <c r="GRZ42" s="11"/>
      <c r="GSA42" s="11"/>
      <c r="GSB42" s="11"/>
      <c r="GSC42" s="11"/>
      <c r="GSD42" s="16"/>
      <c r="GSF42" s="11"/>
      <c r="GSG42" s="11"/>
      <c r="GSH42" s="11"/>
      <c r="GSI42" s="11"/>
      <c r="GSJ42" s="11"/>
      <c r="GSK42" s="16"/>
      <c r="GSM42" s="11"/>
      <c r="GSN42" s="11"/>
      <c r="GSO42" s="11"/>
      <c r="GSP42" s="11"/>
      <c r="GSQ42" s="11"/>
      <c r="GSR42" s="16"/>
      <c r="GST42" s="11"/>
      <c r="GSU42" s="11"/>
      <c r="GSV42" s="11"/>
      <c r="GSW42" s="11"/>
      <c r="GSX42" s="11"/>
      <c r="GSY42" s="16"/>
      <c r="GTA42" s="11"/>
      <c r="GTB42" s="11"/>
      <c r="GTC42" s="11"/>
      <c r="GTD42" s="11"/>
      <c r="GTE42" s="11"/>
      <c r="GTF42" s="16"/>
      <c r="GTH42" s="11"/>
      <c r="GTI42" s="11"/>
      <c r="GTJ42" s="11"/>
      <c r="GTK42" s="11"/>
      <c r="GTL42" s="11"/>
      <c r="GTM42" s="16"/>
      <c r="GTO42" s="11"/>
      <c r="GTP42" s="11"/>
      <c r="GTQ42" s="11"/>
      <c r="GTR42" s="11"/>
      <c r="GTS42" s="11"/>
      <c r="GTT42" s="16"/>
      <c r="GTV42" s="11"/>
      <c r="GTW42" s="11"/>
      <c r="GTX42" s="11"/>
      <c r="GTY42" s="11"/>
      <c r="GTZ42" s="11"/>
      <c r="GUA42" s="16"/>
      <c r="GUC42" s="11"/>
      <c r="GUD42" s="11"/>
      <c r="GUE42" s="11"/>
      <c r="GUF42" s="11"/>
      <c r="GUG42" s="11"/>
      <c r="GUH42" s="16"/>
      <c r="GUJ42" s="11"/>
      <c r="GUK42" s="11"/>
      <c r="GUL42" s="11"/>
      <c r="GUM42" s="11"/>
      <c r="GUN42" s="11"/>
      <c r="GUO42" s="16"/>
      <c r="GUQ42" s="11"/>
      <c r="GUR42" s="11"/>
      <c r="GUS42" s="11"/>
      <c r="GUT42" s="11"/>
      <c r="GUU42" s="11"/>
      <c r="GUV42" s="16"/>
      <c r="GUX42" s="11"/>
      <c r="GUY42" s="11"/>
      <c r="GUZ42" s="11"/>
      <c r="GVA42" s="11"/>
      <c r="GVB42" s="11"/>
      <c r="GVC42" s="16"/>
      <c r="GVE42" s="11"/>
      <c r="GVF42" s="11"/>
      <c r="GVG42" s="11"/>
      <c r="GVH42" s="11"/>
      <c r="GVI42" s="11"/>
      <c r="GVJ42" s="16"/>
      <c r="GVL42" s="11"/>
      <c r="GVM42" s="11"/>
      <c r="GVN42" s="11"/>
      <c r="GVO42" s="11"/>
      <c r="GVP42" s="11"/>
      <c r="GVQ42" s="16"/>
      <c r="GVS42" s="11"/>
      <c r="GVT42" s="11"/>
      <c r="GVU42" s="11"/>
      <c r="GVV42" s="11"/>
      <c r="GVW42" s="11"/>
      <c r="GVX42" s="16"/>
      <c r="GVZ42" s="11"/>
      <c r="GWA42" s="11"/>
      <c r="GWB42" s="11"/>
      <c r="GWC42" s="11"/>
      <c r="GWD42" s="11"/>
      <c r="GWE42" s="16"/>
      <c r="GWG42" s="11"/>
      <c r="GWH42" s="11"/>
      <c r="GWI42" s="11"/>
      <c r="GWJ42" s="11"/>
      <c r="GWK42" s="11"/>
      <c r="GWL42" s="16"/>
      <c r="GWN42" s="11"/>
      <c r="GWO42" s="11"/>
      <c r="GWP42" s="11"/>
      <c r="GWQ42" s="11"/>
      <c r="GWR42" s="11"/>
      <c r="GWS42" s="16"/>
      <c r="GWU42" s="11"/>
      <c r="GWV42" s="11"/>
      <c r="GWW42" s="11"/>
      <c r="GWX42" s="11"/>
      <c r="GWY42" s="11"/>
      <c r="GWZ42" s="16"/>
      <c r="GXB42" s="11"/>
      <c r="GXC42" s="11"/>
      <c r="GXD42" s="11"/>
      <c r="GXE42" s="11"/>
      <c r="GXF42" s="11"/>
      <c r="GXG42" s="16"/>
      <c r="GXI42" s="11"/>
      <c r="GXJ42" s="11"/>
      <c r="GXK42" s="11"/>
      <c r="GXL42" s="11"/>
      <c r="GXM42" s="11"/>
      <c r="GXN42" s="16"/>
      <c r="GXP42" s="11"/>
      <c r="GXQ42" s="11"/>
      <c r="GXR42" s="11"/>
      <c r="GXS42" s="11"/>
      <c r="GXT42" s="11"/>
      <c r="GXU42" s="16"/>
      <c r="GXW42" s="11"/>
      <c r="GXX42" s="11"/>
      <c r="GXY42" s="11"/>
      <c r="GXZ42" s="11"/>
      <c r="GYA42" s="11"/>
      <c r="GYB42" s="16"/>
      <c r="GYD42" s="11"/>
      <c r="GYE42" s="11"/>
      <c r="GYF42" s="11"/>
      <c r="GYG42" s="11"/>
      <c r="GYH42" s="11"/>
      <c r="GYI42" s="16"/>
      <c r="GYK42" s="11"/>
      <c r="GYL42" s="11"/>
      <c r="GYM42" s="11"/>
      <c r="GYN42" s="11"/>
      <c r="GYO42" s="11"/>
      <c r="GYP42" s="16"/>
      <c r="GYR42" s="11"/>
      <c r="GYS42" s="11"/>
      <c r="GYT42" s="11"/>
      <c r="GYU42" s="11"/>
      <c r="GYV42" s="11"/>
      <c r="GYW42" s="16"/>
      <c r="GYY42" s="11"/>
      <c r="GYZ42" s="11"/>
      <c r="GZA42" s="11"/>
      <c r="GZB42" s="11"/>
      <c r="GZC42" s="11"/>
      <c r="GZD42" s="16"/>
      <c r="GZF42" s="11"/>
      <c r="GZG42" s="11"/>
      <c r="GZH42" s="11"/>
      <c r="GZI42" s="11"/>
      <c r="GZJ42" s="11"/>
      <c r="GZK42" s="16"/>
      <c r="GZM42" s="11"/>
      <c r="GZN42" s="11"/>
      <c r="GZO42" s="11"/>
      <c r="GZP42" s="11"/>
      <c r="GZQ42" s="11"/>
      <c r="GZR42" s="16"/>
      <c r="GZT42" s="11"/>
      <c r="GZU42" s="11"/>
      <c r="GZV42" s="11"/>
      <c r="GZW42" s="11"/>
      <c r="GZX42" s="11"/>
      <c r="GZY42" s="16"/>
      <c r="HAA42" s="11"/>
      <c r="HAB42" s="11"/>
      <c r="HAC42" s="11"/>
      <c r="HAD42" s="11"/>
      <c r="HAE42" s="11"/>
      <c r="HAF42" s="16"/>
      <c r="HAH42" s="11"/>
      <c r="HAI42" s="11"/>
      <c r="HAJ42" s="11"/>
      <c r="HAK42" s="11"/>
      <c r="HAL42" s="11"/>
      <c r="HAM42" s="16"/>
      <c r="HAO42" s="11"/>
      <c r="HAP42" s="11"/>
      <c r="HAQ42" s="11"/>
      <c r="HAR42" s="11"/>
      <c r="HAS42" s="11"/>
      <c r="HAT42" s="16"/>
      <c r="HAV42" s="11"/>
      <c r="HAW42" s="11"/>
      <c r="HAX42" s="11"/>
      <c r="HAY42" s="11"/>
      <c r="HAZ42" s="11"/>
      <c r="HBA42" s="16"/>
      <c r="HBC42" s="11"/>
      <c r="HBD42" s="11"/>
      <c r="HBE42" s="11"/>
      <c r="HBF42" s="11"/>
      <c r="HBG42" s="11"/>
      <c r="HBH42" s="16"/>
      <c r="HBJ42" s="11"/>
      <c r="HBK42" s="11"/>
      <c r="HBL42" s="11"/>
      <c r="HBM42" s="11"/>
      <c r="HBN42" s="11"/>
      <c r="HBO42" s="16"/>
      <c r="HBQ42" s="11"/>
      <c r="HBR42" s="11"/>
      <c r="HBS42" s="11"/>
      <c r="HBT42" s="11"/>
      <c r="HBU42" s="11"/>
      <c r="HBV42" s="16"/>
      <c r="HBX42" s="11"/>
      <c r="HBY42" s="11"/>
      <c r="HBZ42" s="11"/>
      <c r="HCA42" s="11"/>
      <c r="HCB42" s="11"/>
      <c r="HCC42" s="16"/>
      <c r="HCE42" s="11"/>
      <c r="HCF42" s="11"/>
      <c r="HCG42" s="11"/>
      <c r="HCH42" s="11"/>
      <c r="HCI42" s="11"/>
      <c r="HCJ42" s="16"/>
      <c r="HCL42" s="11"/>
      <c r="HCM42" s="11"/>
      <c r="HCN42" s="11"/>
      <c r="HCO42" s="11"/>
      <c r="HCP42" s="11"/>
      <c r="HCQ42" s="16"/>
      <c r="HCS42" s="11"/>
      <c r="HCT42" s="11"/>
      <c r="HCU42" s="11"/>
      <c r="HCV42" s="11"/>
      <c r="HCW42" s="11"/>
      <c r="HCX42" s="16"/>
      <c r="HCZ42" s="11"/>
      <c r="HDA42" s="11"/>
      <c r="HDB42" s="11"/>
      <c r="HDC42" s="11"/>
      <c r="HDD42" s="11"/>
      <c r="HDE42" s="16"/>
      <c r="HDG42" s="11"/>
      <c r="HDH42" s="11"/>
      <c r="HDI42" s="11"/>
      <c r="HDJ42" s="11"/>
      <c r="HDK42" s="11"/>
      <c r="HDL42" s="16"/>
      <c r="HDN42" s="11"/>
      <c r="HDO42" s="11"/>
      <c r="HDP42" s="11"/>
      <c r="HDQ42" s="11"/>
      <c r="HDR42" s="11"/>
      <c r="HDS42" s="16"/>
      <c r="HDU42" s="11"/>
      <c r="HDV42" s="11"/>
      <c r="HDW42" s="11"/>
      <c r="HDX42" s="11"/>
      <c r="HDY42" s="11"/>
      <c r="HDZ42" s="16"/>
      <c r="HEB42" s="11"/>
      <c r="HEC42" s="11"/>
      <c r="HED42" s="11"/>
      <c r="HEE42" s="11"/>
      <c r="HEF42" s="11"/>
      <c r="HEG42" s="16"/>
      <c r="HEI42" s="11"/>
      <c r="HEJ42" s="11"/>
      <c r="HEK42" s="11"/>
      <c r="HEL42" s="11"/>
      <c r="HEM42" s="11"/>
      <c r="HEN42" s="16"/>
      <c r="HEP42" s="11"/>
      <c r="HEQ42" s="11"/>
      <c r="HER42" s="11"/>
      <c r="HES42" s="11"/>
      <c r="HET42" s="11"/>
      <c r="HEU42" s="16"/>
      <c r="HEW42" s="11"/>
      <c r="HEX42" s="11"/>
      <c r="HEY42" s="11"/>
      <c r="HEZ42" s="11"/>
      <c r="HFA42" s="11"/>
      <c r="HFB42" s="16"/>
      <c r="HFD42" s="11"/>
      <c r="HFE42" s="11"/>
      <c r="HFF42" s="11"/>
      <c r="HFG42" s="11"/>
      <c r="HFH42" s="11"/>
      <c r="HFI42" s="16"/>
      <c r="HFK42" s="11"/>
      <c r="HFL42" s="11"/>
      <c r="HFM42" s="11"/>
      <c r="HFN42" s="11"/>
      <c r="HFO42" s="11"/>
      <c r="HFP42" s="16"/>
      <c r="HFR42" s="11"/>
      <c r="HFS42" s="11"/>
      <c r="HFT42" s="11"/>
      <c r="HFU42" s="11"/>
      <c r="HFV42" s="11"/>
      <c r="HFW42" s="16"/>
      <c r="HFY42" s="11"/>
      <c r="HFZ42" s="11"/>
      <c r="HGA42" s="11"/>
      <c r="HGB42" s="11"/>
      <c r="HGC42" s="11"/>
      <c r="HGD42" s="16"/>
      <c r="HGF42" s="11"/>
      <c r="HGG42" s="11"/>
      <c r="HGH42" s="11"/>
      <c r="HGI42" s="11"/>
      <c r="HGJ42" s="11"/>
      <c r="HGK42" s="16"/>
      <c r="HGM42" s="11"/>
      <c r="HGN42" s="11"/>
      <c r="HGO42" s="11"/>
      <c r="HGP42" s="11"/>
      <c r="HGQ42" s="11"/>
      <c r="HGR42" s="16"/>
      <c r="HGT42" s="11"/>
      <c r="HGU42" s="11"/>
      <c r="HGV42" s="11"/>
      <c r="HGW42" s="11"/>
      <c r="HGX42" s="11"/>
      <c r="HGY42" s="16"/>
      <c r="HHA42" s="11"/>
      <c r="HHB42" s="11"/>
      <c r="HHC42" s="11"/>
      <c r="HHD42" s="11"/>
      <c r="HHE42" s="11"/>
      <c r="HHF42" s="16"/>
      <c r="HHH42" s="11"/>
      <c r="HHI42" s="11"/>
      <c r="HHJ42" s="11"/>
      <c r="HHK42" s="11"/>
      <c r="HHL42" s="11"/>
      <c r="HHM42" s="16"/>
      <c r="HHO42" s="11"/>
      <c r="HHP42" s="11"/>
      <c r="HHQ42" s="11"/>
      <c r="HHR42" s="11"/>
      <c r="HHS42" s="11"/>
      <c r="HHT42" s="16"/>
      <c r="HHV42" s="11"/>
      <c r="HHW42" s="11"/>
      <c r="HHX42" s="11"/>
      <c r="HHY42" s="11"/>
      <c r="HHZ42" s="11"/>
      <c r="HIA42" s="16"/>
      <c r="HIC42" s="11"/>
      <c r="HID42" s="11"/>
      <c r="HIE42" s="11"/>
      <c r="HIF42" s="11"/>
      <c r="HIG42" s="11"/>
      <c r="HIH42" s="16"/>
      <c r="HIJ42" s="11"/>
      <c r="HIK42" s="11"/>
      <c r="HIL42" s="11"/>
      <c r="HIM42" s="11"/>
      <c r="HIN42" s="11"/>
      <c r="HIO42" s="16"/>
      <c r="HIQ42" s="11"/>
      <c r="HIR42" s="11"/>
      <c r="HIS42" s="11"/>
      <c r="HIT42" s="11"/>
      <c r="HIU42" s="11"/>
      <c r="HIV42" s="16"/>
      <c r="HIX42" s="11"/>
      <c r="HIY42" s="11"/>
      <c r="HIZ42" s="11"/>
      <c r="HJA42" s="11"/>
      <c r="HJB42" s="11"/>
      <c r="HJC42" s="16"/>
      <c r="HJE42" s="11"/>
      <c r="HJF42" s="11"/>
      <c r="HJG42" s="11"/>
      <c r="HJH42" s="11"/>
      <c r="HJI42" s="11"/>
      <c r="HJJ42" s="16"/>
      <c r="HJL42" s="11"/>
      <c r="HJM42" s="11"/>
      <c r="HJN42" s="11"/>
      <c r="HJO42" s="11"/>
      <c r="HJP42" s="11"/>
      <c r="HJQ42" s="16"/>
      <c r="HJS42" s="11"/>
      <c r="HJT42" s="11"/>
      <c r="HJU42" s="11"/>
      <c r="HJV42" s="11"/>
      <c r="HJW42" s="11"/>
      <c r="HJX42" s="16"/>
      <c r="HJZ42" s="11"/>
      <c r="HKA42" s="11"/>
      <c r="HKB42" s="11"/>
      <c r="HKC42" s="11"/>
      <c r="HKD42" s="11"/>
      <c r="HKE42" s="16"/>
      <c r="HKG42" s="11"/>
      <c r="HKH42" s="11"/>
      <c r="HKI42" s="11"/>
      <c r="HKJ42" s="11"/>
      <c r="HKK42" s="11"/>
      <c r="HKL42" s="16"/>
      <c r="HKN42" s="11"/>
      <c r="HKO42" s="11"/>
      <c r="HKP42" s="11"/>
      <c r="HKQ42" s="11"/>
      <c r="HKR42" s="11"/>
      <c r="HKS42" s="16"/>
      <c r="HKU42" s="11"/>
      <c r="HKV42" s="11"/>
      <c r="HKW42" s="11"/>
      <c r="HKX42" s="11"/>
      <c r="HKY42" s="11"/>
      <c r="HKZ42" s="16"/>
      <c r="HLB42" s="11"/>
      <c r="HLC42" s="11"/>
      <c r="HLD42" s="11"/>
      <c r="HLE42" s="11"/>
      <c r="HLF42" s="11"/>
      <c r="HLG42" s="16"/>
      <c r="HLI42" s="11"/>
      <c r="HLJ42" s="11"/>
      <c r="HLK42" s="11"/>
      <c r="HLL42" s="11"/>
      <c r="HLM42" s="11"/>
      <c r="HLN42" s="16"/>
      <c r="HLP42" s="11"/>
      <c r="HLQ42" s="11"/>
      <c r="HLR42" s="11"/>
      <c r="HLS42" s="11"/>
      <c r="HLT42" s="11"/>
      <c r="HLU42" s="16"/>
      <c r="HLW42" s="11"/>
      <c r="HLX42" s="11"/>
      <c r="HLY42" s="11"/>
      <c r="HLZ42" s="11"/>
      <c r="HMA42" s="11"/>
      <c r="HMB42" s="16"/>
      <c r="HMD42" s="11"/>
      <c r="HME42" s="11"/>
      <c r="HMF42" s="11"/>
      <c r="HMG42" s="11"/>
      <c r="HMH42" s="11"/>
      <c r="HMI42" s="16"/>
      <c r="HMK42" s="11"/>
      <c r="HML42" s="11"/>
      <c r="HMM42" s="11"/>
      <c r="HMN42" s="11"/>
      <c r="HMO42" s="11"/>
      <c r="HMP42" s="16"/>
      <c r="HMR42" s="11"/>
      <c r="HMS42" s="11"/>
      <c r="HMT42" s="11"/>
      <c r="HMU42" s="11"/>
      <c r="HMV42" s="11"/>
      <c r="HMW42" s="16"/>
      <c r="HMY42" s="11"/>
      <c r="HMZ42" s="11"/>
      <c r="HNA42" s="11"/>
      <c r="HNB42" s="11"/>
      <c r="HNC42" s="11"/>
      <c r="HND42" s="16"/>
      <c r="HNF42" s="11"/>
      <c r="HNG42" s="11"/>
      <c r="HNH42" s="11"/>
      <c r="HNI42" s="11"/>
      <c r="HNJ42" s="11"/>
      <c r="HNK42" s="16"/>
      <c r="HNM42" s="11"/>
      <c r="HNN42" s="11"/>
      <c r="HNO42" s="11"/>
      <c r="HNP42" s="11"/>
      <c r="HNQ42" s="11"/>
      <c r="HNR42" s="16"/>
      <c r="HNT42" s="11"/>
      <c r="HNU42" s="11"/>
      <c r="HNV42" s="11"/>
      <c r="HNW42" s="11"/>
      <c r="HNX42" s="11"/>
      <c r="HNY42" s="16"/>
      <c r="HOA42" s="11"/>
      <c r="HOB42" s="11"/>
      <c r="HOC42" s="11"/>
      <c r="HOD42" s="11"/>
      <c r="HOE42" s="11"/>
      <c r="HOF42" s="16"/>
      <c r="HOH42" s="11"/>
      <c r="HOI42" s="11"/>
      <c r="HOJ42" s="11"/>
      <c r="HOK42" s="11"/>
      <c r="HOL42" s="11"/>
      <c r="HOM42" s="16"/>
      <c r="HOO42" s="11"/>
      <c r="HOP42" s="11"/>
      <c r="HOQ42" s="11"/>
      <c r="HOR42" s="11"/>
      <c r="HOS42" s="11"/>
      <c r="HOT42" s="16"/>
      <c r="HOV42" s="11"/>
      <c r="HOW42" s="11"/>
      <c r="HOX42" s="11"/>
      <c r="HOY42" s="11"/>
      <c r="HOZ42" s="11"/>
      <c r="HPA42" s="16"/>
      <c r="HPC42" s="11"/>
      <c r="HPD42" s="11"/>
      <c r="HPE42" s="11"/>
      <c r="HPF42" s="11"/>
      <c r="HPG42" s="11"/>
      <c r="HPH42" s="16"/>
      <c r="HPJ42" s="11"/>
      <c r="HPK42" s="11"/>
      <c r="HPL42" s="11"/>
      <c r="HPM42" s="11"/>
      <c r="HPN42" s="11"/>
      <c r="HPO42" s="16"/>
      <c r="HPQ42" s="11"/>
      <c r="HPR42" s="11"/>
      <c r="HPS42" s="11"/>
      <c r="HPT42" s="11"/>
      <c r="HPU42" s="11"/>
      <c r="HPV42" s="16"/>
      <c r="HPX42" s="11"/>
      <c r="HPY42" s="11"/>
      <c r="HPZ42" s="11"/>
      <c r="HQA42" s="11"/>
      <c r="HQB42" s="11"/>
      <c r="HQC42" s="16"/>
      <c r="HQE42" s="11"/>
      <c r="HQF42" s="11"/>
      <c r="HQG42" s="11"/>
      <c r="HQH42" s="11"/>
      <c r="HQI42" s="11"/>
      <c r="HQJ42" s="16"/>
      <c r="HQL42" s="11"/>
      <c r="HQM42" s="11"/>
      <c r="HQN42" s="11"/>
      <c r="HQO42" s="11"/>
      <c r="HQP42" s="11"/>
      <c r="HQQ42" s="16"/>
      <c r="HQS42" s="11"/>
      <c r="HQT42" s="11"/>
      <c r="HQU42" s="11"/>
      <c r="HQV42" s="11"/>
      <c r="HQW42" s="11"/>
      <c r="HQX42" s="16"/>
      <c r="HQZ42" s="11"/>
      <c r="HRA42" s="11"/>
      <c r="HRB42" s="11"/>
      <c r="HRC42" s="11"/>
      <c r="HRD42" s="11"/>
      <c r="HRE42" s="16"/>
      <c r="HRG42" s="11"/>
      <c r="HRH42" s="11"/>
      <c r="HRI42" s="11"/>
      <c r="HRJ42" s="11"/>
      <c r="HRK42" s="11"/>
      <c r="HRL42" s="16"/>
      <c r="HRN42" s="11"/>
      <c r="HRO42" s="11"/>
      <c r="HRP42" s="11"/>
      <c r="HRQ42" s="11"/>
      <c r="HRR42" s="11"/>
      <c r="HRS42" s="16"/>
      <c r="HRU42" s="11"/>
      <c r="HRV42" s="11"/>
      <c r="HRW42" s="11"/>
      <c r="HRX42" s="11"/>
      <c r="HRY42" s="11"/>
      <c r="HRZ42" s="16"/>
      <c r="HSB42" s="11"/>
      <c r="HSC42" s="11"/>
      <c r="HSD42" s="11"/>
      <c r="HSE42" s="11"/>
      <c r="HSF42" s="11"/>
      <c r="HSG42" s="16"/>
      <c r="HSI42" s="11"/>
      <c r="HSJ42" s="11"/>
      <c r="HSK42" s="11"/>
      <c r="HSL42" s="11"/>
      <c r="HSM42" s="11"/>
      <c r="HSN42" s="16"/>
      <c r="HSP42" s="11"/>
      <c r="HSQ42" s="11"/>
      <c r="HSR42" s="11"/>
      <c r="HSS42" s="11"/>
      <c r="HST42" s="11"/>
      <c r="HSU42" s="16"/>
      <c r="HSW42" s="11"/>
      <c r="HSX42" s="11"/>
      <c r="HSY42" s="11"/>
      <c r="HSZ42" s="11"/>
      <c r="HTA42" s="11"/>
      <c r="HTB42" s="16"/>
      <c r="HTD42" s="11"/>
      <c r="HTE42" s="11"/>
      <c r="HTF42" s="11"/>
      <c r="HTG42" s="11"/>
      <c r="HTH42" s="11"/>
      <c r="HTI42" s="16"/>
      <c r="HTK42" s="11"/>
      <c r="HTL42" s="11"/>
      <c r="HTM42" s="11"/>
      <c r="HTN42" s="11"/>
      <c r="HTO42" s="11"/>
      <c r="HTP42" s="16"/>
      <c r="HTR42" s="11"/>
      <c r="HTS42" s="11"/>
      <c r="HTT42" s="11"/>
      <c r="HTU42" s="11"/>
      <c r="HTV42" s="11"/>
      <c r="HTW42" s="16"/>
      <c r="HTY42" s="11"/>
      <c r="HTZ42" s="11"/>
      <c r="HUA42" s="11"/>
      <c r="HUB42" s="11"/>
      <c r="HUC42" s="11"/>
      <c r="HUD42" s="16"/>
      <c r="HUF42" s="11"/>
      <c r="HUG42" s="11"/>
      <c r="HUH42" s="11"/>
      <c r="HUI42" s="11"/>
      <c r="HUJ42" s="11"/>
      <c r="HUK42" s="16"/>
      <c r="HUM42" s="11"/>
      <c r="HUN42" s="11"/>
      <c r="HUO42" s="11"/>
      <c r="HUP42" s="11"/>
      <c r="HUQ42" s="11"/>
      <c r="HUR42" s="16"/>
      <c r="HUT42" s="11"/>
      <c r="HUU42" s="11"/>
      <c r="HUV42" s="11"/>
      <c r="HUW42" s="11"/>
      <c r="HUX42" s="11"/>
      <c r="HUY42" s="16"/>
      <c r="HVA42" s="11"/>
      <c r="HVB42" s="11"/>
      <c r="HVC42" s="11"/>
      <c r="HVD42" s="11"/>
      <c r="HVE42" s="11"/>
      <c r="HVF42" s="16"/>
      <c r="HVH42" s="11"/>
      <c r="HVI42" s="11"/>
      <c r="HVJ42" s="11"/>
      <c r="HVK42" s="11"/>
      <c r="HVL42" s="11"/>
      <c r="HVM42" s="16"/>
      <c r="HVO42" s="11"/>
      <c r="HVP42" s="11"/>
      <c r="HVQ42" s="11"/>
      <c r="HVR42" s="11"/>
      <c r="HVS42" s="11"/>
      <c r="HVT42" s="16"/>
      <c r="HVV42" s="11"/>
      <c r="HVW42" s="11"/>
      <c r="HVX42" s="11"/>
      <c r="HVY42" s="11"/>
      <c r="HVZ42" s="11"/>
      <c r="HWA42" s="16"/>
      <c r="HWC42" s="11"/>
      <c r="HWD42" s="11"/>
      <c r="HWE42" s="11"/>
      <c r="HWF42" s="11"/>
      <c r="HWG42" s="11"/>
      <c r="HWH42" s="16"/>
      <c r="HWJ42" s="11"/>
      <c r="HWK42" s="11"/>
      <c r="HWL42" s="11"/>
      <c r="HWM42" s="11"/>
      <c r="HWN42" s="11"/>
      <c r="HWO42" s="16"/>
      <c r="HWQ42" s="11"/>
      <c r="HWR42" s="11"/>
      <c r="HWS42" s="11"/>
      <c r="HWT42" s="11"/>
      <c r="HWU42" s="11"/>
      <c r="HWV42" s="16"/>
      <c r="HWX42" s="11"/>
      <c r="HWY42" s="11"/>
      <c r="HWZ42" s="11"/>
      <c r="HXA42" s="11"/>
      <c r="HXB42" s="11"/>
      <c r="HXC42" s="16"/>
      <c r="HXE42" s="11"/>
      <c r="HXF42" s="11"/>
      <c r="HXG42" s="11"/>
      <c r="HXH42" s="11"/>
      <c r="HXI42" s="11"/>
      <c r="HXJ42" s="16"/>
      <c r="HXL42" s="11"/>
      <c r="HXM42" s="11"/>
      <c r="HXN42" s="11"/>
      <c r="HXO42" s="11"/>
      <c r="HXP42" s="11"/>
      <c r="HXQ42" s="16"/>
      <c r="HXS42" s="11"/>
      <c r="HXT42" s="11"/>
      <c r="HXU42" s="11"/>
      <c r="HXV42" s="11"/>
      <c r="HXW42" s="11"/>
      <c r="HXX42" s="16"/>
      <c r="HXZ42" s="11"/>
      <c r="HYA42" s="11"/>
      <c r="HYB42" s="11"/>
      <c r="HYC42" s="11"/>
      <c r="HYD42" s="11"/>
      <c r="HYE42" s="16"/>
      <c r="HYG42" s="11"/>
      <c r="HYH42" s="11"/>
      <c r="HYI42" s="11"/>
      <c r="HYJ42" s="11"/>
      <c r="HYK42" s="11"/>
      <c r="HYL42" s="16"/>
      <c r="HYN42" s="11"/>
      <c r="HYO42" s="11"/>
      <c r="HYP42" s="11"/>
      <c r="HYQ42" s="11"/>
      <c r="HYR42" s="11"/>
      <c r="HYS42" s="16"/>
      <c r="HYU42" s="11"/>
      <c r="HYV42" s="11"/>
      <c r="HYW42" s="11"/>
      <c r="HYX42" s="11"/>
      <c r="HYY42" s="11"/>
      <c r="HYZ42" s="16"/>
      <c r="HZB42" s="11"/>
      <c r="HZC42" s="11"/>
      <c r="HZD42" s="11"/>
      <c r="HZE42" s="11"/>
      <c r="HZF42" s="11"/>
      <c r="HZG42" s="16"/>
      <c r="HZI42" s="11"/>
      <c r="HZJ42" s="11"/>
      <c r="HZK42" s="11"/>
      <c r="HZL42" s="11"/>
      <c r="HZM42" s="11"/>
      <c r="HZN42" s="16"/>
      <c r="HZP42" s="11"/>
      <c r="HZQ42" s="11"/>
      <c r="HZR42" s="11"/>
      <c r="HZS42" s="11"/>
      <c r="HZT42" s="11"/>
      <c r="HZU42" s="16"/>
      <c r="HZW42" s="11"/>
      <c r="HZX42" s="11"/>
      <c r="HZY42" s="11"/>
      <c r="HZZ42" s="11"/>
      <c r="IAA42" s="11"/>
      <c r="IAB42" s="16"/>
      <c r="IAD42" s="11"/>
      <c r="IAE42" s="11"/>
      <c r="IAF42" s="11"/>
      <c r="IAG42" s="11"/>
      <c r="IAH42" s="11"/>
      <c r="IAI42" s="16"/>
      <c r="IAK42" s="11"/>
      <c r="IAL42" s="11"/>
      <c r="IAM42" s="11"/>
      <c r="IAN42" s="11"/>
      <c r="IAO42" s="11"/>
      <c r="IAP42" s="16"/>
      <c r="IAR42" s="11"/>
      <c r="IAS42" s="11"/>
      <c r="IAT42" s="11"/>
      <c r="IAU42" s="11"/>
      <c r="IAV42" s="11"/>
      <c r="IAW42" s="16"/>
      <c r="IAY42" s="11"/>
      <c r="IAZ42" s="11"/>
      <c r="IBA42" s="11"/>
      <c r="IBB42" s="11"/>
      <c r="IBC42" s="11"/>
      <c r="IBD42" s="16"/>
      <c r="IBF42" s="11"/>
      <c r="IBG42" s="11"/>
      <c r="IBH42" s="11"/>
      <c r="IBI42" s="11"/>
      <c r="IBJ42" s="11"/>
      <c r="IBK42" s="16"/>
      <c r="IBM42" s="11"/>
      <c r="IBN42" s="11"/>
      <c r="IBO42" s="11"/>
      <c r="IBP42" s="11"/>
      <c r="IBQ42" s="11"/>
      <c r="IBR42" s="16"/>
      <c r="IBT42" s="11"/>
      <c r="IBU42" s="11"/>
      <c r="IBV42" s="11"/>
      <c r="IBW42" s="11"/>
      <c r="IBX42" s="11"/>
      <c r="IBY42" s="16"/>
      <c r="ICA42" s="11"/>
      <c r="ICB42" s="11"/>
      <c r="ICC42" s="11"/>
      <c r="ICD42" s="11"/>
      <c r="ICE42" s="11"/>
      <c r="ICF42" s="16"/>
      <c r="ICH42" s="11"/>
      <c r="ICI42" s="11"/>
      <c r="ICJ42" s="11"/>
      <c r="ICK42" s="11"/>
      <c r="ICL42" s="11"/>
      <c r="ICM42" s="16"/>
      <c r="ICO42" s="11"/>
      <c r="ICP42" s="11"/>
      <c r="ICQ42" s="11"/>
      <c r="ICR42" s="11"/>
      <c r="ICS42" s="11"/>
      <c r="ICT42" s="16"/>
      <c r="ICV42" s="11"/>
      <c r="ICW42" s="11"/>
      <c r="ICX42" s="11"/>
      <c r="ICY42" s="11"/>
      <c r="ICZ42" s="11"/>
      <c r="IDA42" s="16"/>
      <c r="IDC42" s="11"/>
      <c r="IDD42" s="11"/>
      <c r="IDE42" s="11"/>
      <c r="IDF42" s="11"/>
      <c r="IDG42" s="11"/>
      <c r="IDH42" s="16"/>
      <c r="IDJ42" s="11"/>
      <c r="IDK42" s="11"/>
      <c r="IDL42" s="11"/>
      <c r="IDM42" s="11"/>
      <c r="IDN42" s="11"/>
      <c r="IDO42" s="16"/>
      <c r="IDQ42" s="11"/>
      <c r="IDR42" s="11"/>
      <c r="IDS42" s="11"/>
      <c r="IDT42" s="11"/>
      <c r="IDU42" s="11"/>
      <c r="IDV42" s="16"/>
      <c r="IDX42" s="11"/>
      <c r="IDY42" s="11"/>
      <c r="IDZ42" s="11"/>
      <c r="IEA42" s="11"/>
      <c r="IEB42" s="11"/>
      <c r="IEC42" s="16"/>
      <c r="IEE42" s="11"/>
      <c r="IEF42" s="11"/>
      <c r="IEG42" s="11"/>
      <c r="IEH42" s="11"/>
      <c r="IEI42" s="11"/>
      <c r="IEJ42" s="16"/>
      <c r="IEL42" s="11"/>
      <c r="IEM42" s="11"/>
      <c r="IEN42" s="11"/>
      <c r="IEO42" s="11"/>
      <c r="IEP42" s="11"/>
      <c r="IEQ42" s="16"/>
      <c r="IES42" s="11"/>
      <c r="IET42" s="11"/>
      <c r="IEU42" s="11"/>
      <c r="IEV42" s="11"/>
      <c r="IEW42" s="11"/>
      <c r="IEX42" s="16"/>
      <c r="IEZ42" s="11"/>
      <c r="IFA42" s="11"/>
      <c r="IFB42" s="11"/>
      <c r="IFC42" s="11"/>
      <c r="IFD42" s="11"/>
      <c r="IFE42" s="16"/>
      <c r="IFG42" s="11"/>
      <c r="IFH42" s="11"/>
      <c r="IFI42" s="11"/>
      <c r="IFJ42" s="11"/>
      <c r="IFK42" s="11"/>
      <c r="IFL42" s="16"/>
      <c r="IFN42" s="11"/>
      <c r="IFO42" s="11"/>
      <c r="IFP42" s="11"/>
      <c r="IFQ42" s="11"/>
      <c r="IFR42" s="11"/>
      <c r="IFS42" s="16"/>
      <c r="IFU42" s="11"/>
      <c r="IFV42" s="11"/>
      <c r="IFW42" s="11"/>
      <c r="IFX42" s="11"/>
      <c r="IFY42" s="11"/>
      <c r="IFZ42" s="16"/>
      <c r="IGB42" s="11"/>
      <c r="IGC42" s="11"/>
      <c r="IGD42" s="11"/>
      <c r="IGE42" s="11"/>
      <c r="IGF42" s="11"/>
      <c r="IGG42" s="16"/>
      <c r="IGI42" s="11"/>
      <c r="IGJ42" s="11"/>
      <c r="IGK42" s="11"/>
      <c r="IGL42" s="11"/>
      <c r="IGM42" s="11"/>
      <c r="IGN42" s="16"/>
      <c r="IGP42" s="11"/>
      <c r="IGQ42" s="11"/>
      <c r="IGR42" s="11"/>
      <c r="IGS42" s="11"/>
      <c r="IGT42" s="11"/>
      <c r="IGU42" s="16"/>
      <c r="IGW42" s="11"/>
      <c r="IGX42" s="11"/>
      <c r="IGY42" s="11"/>
      <c r="IGZ42" s="11"/>
      <c r="IHA42" s="11"/>
      <c r="IHB42" s="16"/>
      <c r="IHD42" s="11"/>
      <c r="IHE42" s="11"/>
      <c r="IHF42" s="11"/>
      <c r="IHG42" s="11"/>
      <c r="IHH42" s="11"/>
      <c r="IHI42" s="16"/>
      <c r="IHK42" s="11"/>
      <c r="IHL42" s="11"/>
      <c r="IHM42" s="11"/>
      <c r="IHN42" s="11"/>
      <c r="IHO42" s="11"/>
      <c r="IHP42" s="16"/>
      <c r="IHR42" s="11"/>
      <c r="IHS42" s="11"/>
      <c r="IHT42" s="11"/>
      <c r="IHU42" s="11"/>
      <c r="IHV42" s="11"/>
      <c r="IHW42" s="16"/>
      <c r="IHY42" s="11"/>
      <c r="IHZ42" s="11"/>
      <c r="IIA42" s="11"/>
      <c r="IIB42" s="11"/>
      <c r="IIC42" s="11"/>
      <c r="IID42" s="16"/>
      <c r="IIF42" s="11"/>
      <c r="IIG42" s="11"/>
      <c r="IIH42" s="11"/>
      <c r="III42" s="11"/>
      <c r="IIJ42" s="11"/>
      <c r="IIK42" s="16"/>
      <c r="IIM42" s="11"/>
      <c r="IIN42" s="11"/>
      <c r="IIO42" s="11"/>
      <c r="IIP42" s="11"/>
      <c r="IIQ42" s="11"/>
      <c r="IIR42" s="16"/>
      <c r="IIT42" s="11"/>
      <c r="IIU42" s="11"/>
      <c r="IIV42" s="11"/>
      <c r="IIW42" s="11"/>
      <c r="IIX42" s="11"/>
      <c r="IIY42" s="16"/>
      <c r="IJA42" s="11"/>
      <c r="IJB42" s="11"/>
      <c r="IJC42" s="11"/>
      <c r="IJD42" s="11"/>
      <c r="IJE42" s="11"/>
      <c r="IJF42" s="16"/>
      <c r="IJH42" s="11"/>
      <c r="IJI42" s="11"/>
      <c r="IJJ42" s="11"/>
      <c r="IJK42" s="11"/>
      <c r="IJL42" s="11"/>
      <c r="IJM42" s="16"/>
      <c r="IJO42" s="11"/>
      <c r="IJP42" s="11"/>
      <c r="IJQ42" s="11"/>
      <c r="IJR42" s="11"/>
      <c r="IJS42" s="11"/>
      <c r="IJT42" s="16"/>
      <c r="IJV42" s="11"/>
      <c r="IJW42" s="11"/>
      <c r="IJX42" s="11"/>
      <c r="IJY42" s="11"/>
      <c r="IJZ42" s="11"/>
      <c r="IKA42" s="16"/>
      <c r="IKC42" s="11"/>
      <c r="IKD42" s="11"/>
      <c r="IKE42" s="11"/>
      <c r="IKF42" s="11"/>
      <c r="IKG42" s="11"/>
      <c r="IKH42" s="16"/>
      <c r="IKJ42" s="11"/>
      <c r="IKK42" s="11"/>
      <c r="IKL42" s="11"/>
      <c r="IKM42" s="11"/>
      <c r="IKN42" s="11"/>
      <c r="IKO42" s="16"/>
      <c r="IKQ42" s="11"/>
      <c r="IKR42" s="11"/>
      <c r="IKS42" s="11"/>
      <c r="IKT42" s="11"/>
      <c r="IKU42" s="11"/>
      <c r="IKV42" s="16"/>
      <c r="IKX42" s="11"/>
      <c r="IKY42" s="11"/>
      <c r="IKZ42" s="11"/>
      <c r="ILA42" s="11"/>
      <c r="ILB42" s="11"/>
      <c r="ILC42" s="16"/>
      <c r="ILE42" s="11"/>
      <c r="ILF42" s="11"/>
      <c r="ILG42" s="11"/>
      <c r="ILH42" s="11"/>
      <c r="ILI42" s="11"/>
      <c r="ILJ42" s="16"/>
      <c r="ILL42" s="11"/>
      <c r="ILM42" s="11"/>
      <c r="ILN42" s="11"/>
      <c r="ILO42" s="11"/>
      <c r="ILP42" s="11"/>
      <c r="ILQ42" s="16"/>
      <c r="ILS42" s="11"/>
      <c r="ILT42" s="11"/>
      <c r="ILU42" s="11"/>
      <c r="ILV42" s="11"/>
      <c r="ILW42" s="11"/>
      <c r="ILX42" s="16"/>
      <c r="ILZ42" s="11"/>
      <c r="IMA42" s="11"/>
      <c r="IMB42" s="11"/>
      <c r="IMC42" s="11"/>
      <c r="IMD42" s="11"/>
      <c r="IME42" s="16"/>
      <c r="IMG42" s="11"/>
      <c r="IMH42" s="11"/>
      <c r="IMI42" s="11"/>
      <c r="IMJ42" s="11"/>
      <c r="IMK42" s="11"/>
      <c r="IML42" s="16"/>
      <c r="IMN42" s="11"/>
      <c r="IMO42" s="11"/>
      <c r="IMP42" s="11"/>
      <c r="IMQ42" s="11"/>
      <c r="IMR42" s="11"/>
      <c r="IMS42" s="16"/>
      <c r="IMU42" s="11"/>
      <c r="IMV42" s="11"/>
      <c r="IMW42" s="11"/>
      <c r="IMX42" s="11"/>
      <c r="IMY42" s="11"/>
      <c r="IMZ42" s="16"/>
      <c r="INB42" s="11"/>
      <c r="INC42" s="11"/>
      <c r="IND42" s="11"/>
      <c r="INE42" s="11"/>
      <c r="INF42" s="11"/>
      <c r="ING42" s="16"/>
      <c r="INI42" s="11"/>
      <c r="INJ42" s="11"/>
      <c r="INK42" s="11"/>
      <c r="INL42" s="11"/>
      <c r="INM42" s="11"/>
      <c r="INN42" s="16"/>
      <c r="INP42" s="11"/>
      <c r="INQ42" s="11"/>
      <c r="INR42" s="11"/>
      <c r="INS42" s="11"/>
      <c r="INT42" s="11"/>
      <c r="INU42" s="16"/>
      <c r="INW42" s="11"/>
      <c r="INX42" s="11"/>
      <c r="INY42" s="11"/>
      <c r="INZ42" s="11"/>
      <c r="IOA42" s="11"/>
      <c r="IOB42" s="16"/>
      <c r="IOD42" s="11"/>
      <c r="IOE42" s="11"/>
      <c r="IOF42" s="11"/>
      <c r="IOG42" s="11"/>
      <c r="IOH42" s="11"/>
      <c r="IOI42" s="16"/>
      <c r="IOK42" s="11"/>
      <c r="IOL42" s="11"/>
      <c r="IOM42" s="11"/>
      <c r="ION42" s="11"/>
      <c r="IOO42" s="11"/>
      <c r="IOP42" s="16"/>
      <c r="IOR42" s="11"/>
      <c r="IOS42" s="11"/>
      <c r="IOT42" s="11"/>
      <c r="IOU42" s="11"/>
      <c r="IOV42" s="11"/>
      <c r="IOW42" s="16"/>
      <c r="IOY42" s="11"/>
      <c r="IOZ42" s="11"/>
      <c r="IPA42" s="11"/>
      <c r="IPB42" s="11"/>
      <c r="IPC42" s="11"/>
      <c r="IPD42" s="16"/>
      <c r="IPF42" s="11"/>
      <c r="IPG42" s="11"/>
      <c r="IPH42" s="11"/>
      <c r="IPI42" s="11"/>
      <c r="IPJ42" s="11"/>
      <c r="IPK42" s="16"/>
      <c r="IPM42" s="11"/>
      <c r="IPN42" s="11"/>
      <c r="IPO42" s="11"/>
      <c r="IPP42" s="11"/>
      <c r="IPQ42" s="11"/>
      <c r="IPR42" s="16"/>
      <c r="IPT42" s="11"/>
      <c r="IPU42" s="11"/>
      <c r="IPV42" s="11"/>
      <c r="IPW42" s="11"/>
      <c r="IPX42" s="11"/>
      <c r="IPY42" s="16"/>
      <c r="IQA42" s="11"/>
      <c r="IQB42" s="11"/>
      <c r="IQC42" s="11"/>
      <c r="IQD42" s="11"/>
      <c r="IQE42" s="11"/>
      <c r="IQF42" s="16"/>
      <c r="IQH42" s="11"/>
      <c r="IQI42" s="11"/>
      <c r="IQJ42" s="11"/>
      <c r="IQK42" s="11"/>
      <c r="IQL42" s="11"/>
      <c r="IQM42" s="16"/>
      <c r="IQO42" s="11"/>
      <c r="IQP42" s="11"/>
      <c r="IQQ42" s="11"/>
      <c r="IQR42" s="11"/>
      <c r="IQS42" s="11"/>
      <c r="IQT42" s="16"/>
      <c r="IQV42" s="11"/>
      <c r="IQW42" s="11"/>
      <c r="IQX42" s="11"/>
      <c r="IQY42" s="11"/>
      <c r="IQZ42" s="11"/>
      <c r="IRA42" s="16"/>
      <c r="IRC42" s="11"/>
      <c r="IRD42" s="11"/>
      <c r="IRE42" s="11"/>
      <c r="IRF42" s="11"/>
      <c r="IRG42" s="11"/>
      <c r="IRH42" s="16"/>
      <c r="IRJ42" s="11"/>
      <c r="IRK42" s="11"/>
      <c r="IRL42" s="11"/>
      <c r="IRM42" s="11"/>
      <c r="IRN42" s="11"/>
      <c r="IRO42" s="16"/>
      <c r="IRQ42" s="11"/>
      <c r="IRR42" s="11"/>
      <c r="IRS42" s="11"/>
      <c r="IRT42" s="11"/>
      <c r="IRU42" s="11"/>
      <c r="IRV42" s="16"/>
      <c r="IRX42" s="11"/>
      <c r="IRY42" s="11"/>
      <c r="IRZ42" s="11"/>
      <c r="ISA42" s="11"/>
      <c r="ISB42" s="11"/>
      <c r="ISC42" s="16"/>
      <c r="ISE42" s="11"/>
      <c r="ISF42" s="11"/>
      <c r="ISG42" s="11"/>
      <c r="ISH42" s="11"/>
      <c r="ISI42" s="11"/>
      <c r="ISJ42" s="16"/>
      <c r="ISL42" s="11"/>
      <c r="ISM42" s="11"/>
      <c r="ISN42" s="11"/>
      <c r="ISO42" s="11"/>
      <c r="ISP42" s="11"/>
      <c r="ISQ42" s="16"/>
      <c r="ISS42" s="11"/>
      <c r="IST42" s="11"/>
      <c r="ISU42" s="11"/>
      <c r="ISV42" s="11"/>
      <c r="ISW42" s="11"/>
      <c r="ISX42" s="16"/>
      <c r="ISZ42" s="11"/>
      <c r="ITA42" s="11"/>
      <c r="ITB42" s="11"/>
      <c r="ITC42" s="11"/>
      <c r="ITD42" s="11"/>
      <c r="ITE42" s="16"/>
      <c r="ITG42" s="11"/>
      <c r="ITH42" s="11"/>
      <c r="ITI42" s="11"/>
      <c r="ITJ42" s="11"/>
      <c r="ITK42" s="11"/>
      <c r="ITL42" s="16"/>
      <c r="ITN42" s="11"/>
      <c r="ITO42" s="11"/>
      <c r="ITP42" s="11"/>
      <c r="ITQ42" s="11"/>
      <c r="ITR42" s="11"/>
      <c r="ITS42" s="16"/>
      <c r="ITU42" s="11"/>
      <c r="ITV42" s="11"/>
      <c r="ITW42" s="11"/>
      <c r="ITX42" s="11"/>
      <c r="ITY42" s="11"/>
      <c r="ITZ42" s="16"/>
      <c r="IUB42" s="11"/>
      <c r="IUC42" s="11"/>
      <c r="IUD42" s="11"/>
      <c r="IUE42" s="11"/>
      <c r="IUF42" s="11"/>
      <c r="IUG42" s="16"/>
      <c r="IUI42" s="11"/>
      <c r="IUJ42" s="11"/>
      <c r="IUK42" s="11"/>
      <c r="IUL42" s="11"/>
      <c r="IUM42" s="11"/>
      <c r="IUN42" s="16"/>
      <c r="IUP42" s="11"/>
      <c r="IUQ42" s="11"/>
      <c r="IUR42" s="11"/>
      <c r="IUS42" s="11"/>
      <c r="IUT42" s="11"/>
      <c r="IUU42" s="16"/>
      <c r="IUW42" s="11"/>
      <c r="IUX42" s="11"/>
      <c r="IUY42" s="11"/>
      <c r="IUZ42" s="11"/>
      <c r="IVA42" s="11"/>
      <c r="IVB42" s="16"/>
      <c r="IVD42" s="11"/>
      <c r="IVE42" s="11"/>
      <c r="IVF42" s="11"/>
      <c r="IVG42" s="11"/>
      <c r="IVH42" s="11"/>
      <c r="IVI42" s="16"/>
      <c r="IVK42" s="11"/>
      <c r="IVL42" s="11"/>
      <c r="IVM42" s="11"/>
      <c r="IVN42" s="11"/>
      <c r="IVO42" s="11"/>
      <c r="IVP42" s="16"/>
      <c r="IVR42" s="11"/>
      <c r="IVS42" s="11"/>
      <c r="IVT42" s="11"/>
      <c r="IVU42" s="11"/>
      <c r="IVV42" s="11"/>
      <c r="IVW42" s="16"/>
      <c r="IVY42" s="11"/>
      <c r="IVZ42" s="11"/>
      <c r="IWA42" s="11"/>
      <c r="IWB42" s="11"/>
      <c r="IWC42" s="11"/>
      <c r="IWD42" s="16"/>
      <c r="IWF42" s="11"/>
      <c r="IWG42" s="11"/>
      <c r="IWH42" s="11"/>
      <c r="IWI42" s="11"/>
      <c r="IWJ42" s="11"/>
      <c r="IWK42" s="16"/>
      <c r="IWM42" s="11"/>
      <c r="IWN42" s="11"/>
      <c r="IWO42" s="11"/>
      <c r="IWP42" s="11"/>
      <c r="IWQ42" s="11"/>
      <c r="IWR42" s="16"/>
      <c r="IWT42" s="11"/>
      <c r="IWU42" s="11"/>
      <c r="IWV42" s="11"/>
      <c r="IWW42" s="11"/>
      <c r="IWX42" s="11"/>
      <c r="IWY42" s="16"/>
      <c r="IXA42" s="11"/>
      <c r="IXB42" s="11"/>
      <c r="IXC42" s="11"/>
      <c r="IXD42" s="11"/>
      <c r="IXE42" s="11"/>
      <c r="IXF42" s="16"/>
      <c r="IXH42" s="11"/>
      <c r="IXI42" s="11"/>
      <c r="IXJ42" s="11"/>
      <c r="IXK42" s="11"/>
      <c r="IXL42" s="11"/>
      <c r="IXM42" s="16"/>
      <c r="IXO42" s="11"/>
      <c r="IXP42" s="11"/>
      <c r="IXQ42" s="11"/>
      <c r="IXR42" s="11"/>
      <c r="IXS42" s="11"/>
      <c r="IXT42" s="16"/>
      <c r="IXV42" s="11"/>
      <c r="IXW42" s="11"/>
      <c r="IXX42" s="11"/>
      <c r="IXY42" s="11"/>
      <c r="IXZ42" s="11"/>
      <c r="IYA42" s="16"/>
      <c r="IYC42" s="11"/>
      <c r="IYD42" s="11"/>
      <c r="IYE42" s="11"/>
      <c r="IYF42" s="11"/>
      <c r="IYG42" s="11"/>
      <c r="IYH42" s="16"/>
      <c r="IYJ42" s="11"/>
      <c r="IYK42" s="11"/>
      <c r="IYL42" s="11"/>
      <c r="IYM42" s="11"/>
      <c r="IYN42" s="11"/>
      <c r="IYO42" s="16"/>
      <c r="IYQ42" s="11"/>
      <c r="IYR42" s="11"/>
      <c r="IYS42" s="11"/>
      <c r="IYT42" s="11"/>
      <c r="IYU42" s="11"/>
      <c r="IYV42" s="16"/>
      <c r="IYX42" s="11"/>
      <c r="IYY42" s="11"/>
      <c r="IYZ42" s="11"/>
      <c r="IZA42" s="11"/>
      <c r="IZB42" s="11"/>
      <c r="IZC42" s="16"/>
      <c r="IZE42" s="11"/>
      <c r="IZF42" s="11"/>
      <c r="IZG42" s="11"/>
      <c r="IZH42" s="11"/>
      <c r="IZI42" s="11"/>
      <c r="IZJ42" s="16"/>
      <c r="IZL42" s="11"/>
      <c r="IZM42" s="11"/>
      <c r="IZN42" s="11"/>
      <c r="IZO42" s="11"/>
      <c r="IZP42" s="11"/>
      <c r="IZQ42" s="16"/>
      <c r="IZS42" s="11"/>
      <c r="IZT42" s="11"/>
      <c r="IZU42" s="11"/>
      <c r="IZV42" s="11"/>
      <c r="IZW42" s="11"/>
      <c r="IZX42" s="16"/>
      <c r="IZZ42" s="11"/>
      <c r="JAA42" s="11"/>
      <c r="JAB42" s="11"/>
      <c r="JAC42" s="11"/>
      <c r="JAD42" s="11"/>
      <c r="JAE42" s="16"/>
      <c r="JAG42" s="11"/>
      <c r="JAH42" s="11"/>
      <c r="JAI42" s="11"/>
      <c r="JAJ42" s="11"/>
      <c r="JAK42" s="11"/>
      <c r="JAL42" s="16"/>
      <c r="JAN42" s="11"/>
      <c r="JAO42" s="11"/>
      <c r="JAP42" s="11"/>
      <c r="JAQ42" s="11"/>
      <c r="JAR42" s="11"/>
      <c r="JAS42" s="16"/>
      <c r="JAU42" s="11"/>
      <c r="JAV42" s="11"/>
      <c r="JAW42" s="11"/>
      <c r="JAX42" s="11"/>
      <c r="JAY42" s="11"/>
      <c r="JAZ42" s="16"/>
      <c r="JBB42" s="11"/>
      <c r="JBC42" s="11"/>
      <c r="JBD42" s="11"/>
      <c r="JBE42" s="11"/>
      <c r="JBF42" s="11"/>
      <c r="JBG42" s="16"/>
      <c r="JBI42" s="11"/>
      <c r="JBJ42" s="11"/>
      <c r="JBK42" s="11"/>
      <c r="JBL42" s="11"/>
      <c r="JBM42" s="11"/>
      <c r="JBN42" s="16"/>
      <c r="JBP42" s="11"/>
      <c r="JBQ42" s="11"/>
      <c r="JBR42" s="11"/>
      <c r="JBS42" s="11"/>
      <c r="JBT42" s="11"/>
      <c r="JBU42" s="16"/>
      <c r="JBW42" s="11"/>
      <c r="JBX42" s="11"/>
      <c r="JBY42" s="11"/>
      <c r="JBZ42" s="11"/>
      <c r="JCA42" s="11"/>
      <c r="JCB42" s="16"/>
      <c r="JCD42" s="11"/>
      <c r="JCE42" s="11"/>
      <c r="JCF42" s="11"/>
      <c r="JCG42" s="11"/>
      <c r="JCH42" s="11"/>
      <c r="JCI42" s="16"/>
      <c r="JCK42" s="11"/>
      <c r="JCL42" s="11"/>
      <c r="JCM42" s="11"/>
      <c r="JCN42" s="11"/>
      <c r="JCO42" s="11"/>
      <c r="JCP42" s="16"/>
      <c r="JCR42" s="11"/>
      <c r="JCS42" s="11"/>
      <c r="JCT42" s="11"/>
      <c r="JCU42" s="11"/>
      <c r="JCV42" s="11"/>
      <c r="JCW42" s="16"/>
      <c r="JCY42" s="11"/>
      <c r="JCZ42" s="11"/>
      <c r="JDA42" s="11"/>
      <c r="JDB42" s="11"/>
      <c r="JDC42" s="11"/>
      <c r="JDD42" s="16"/>
      <c r="JDF42" s="11"/>
      <c r="JDG42" s="11"/>
      <c r="JDH42" s="11"/>
      <c r="JDI42" s="11"/>
      <c r="JDJ42" s="11"/>
      <c r="JDK42" s="16"/>
      <c r="JDM42" s="11"/>
      <c r="JDN42" s="11"/>
      <c r="JDO42" s="11"/>
      <c r="JDP42" s="11"/>
      <c r="JDQ42" s="11"/>
      <c r="JDR42" s="16"/>
      <c r="JDT42" s="11"/>
      <c r="JDU42" s="11"/>
      <c r="JDV42" s="11"/>
      <c r="JDW42" s="11"/>
      <c r="JDX42" s="11"/>
      <c r="JDY42" s="16"/>
      <c r="JEA42" s="11"/>
      <c r="JEB42" s="11"/>
      <c r="JEC42" s="11"/>
      <c r="JED42" s="11"/>
      <c r="JEE42" s="11"/>
      <c r="JEF42" s="16"/>
      <c r="JEH42" s="11"/>
      <c r="JEI42" s="11"/>
      <c r="JEJ42" s="11"/>
      <c r="JEK42" s="11"/>
      <c r="JEL42" s="11"/>
      <c r="JEM42" s="16"/>
      <c r="JEO42" s="11"/>
      <c r="JEP42" s="11"/>
      <c r="JEQ42" s="11"/>
      <c r="JER42" s="11"/>
      <c r="JES42" s="11"/>
      <c r="JET42" s="16"/>
      <c r="JEV42" s="11"/>
      <c r="JEW42" s="11"/>
      <c r="JEX42" s="11"/>
      <c r="JEY42" s="11"/>
      <c r="JEZ42" s="11"/>
      <c r="JFA42" s="16"/>
      <c r="JFC42" s="11"/>
      <c r="JFD42" s="11"/>
      <c r="JFE42" s="11"/>
      <c r="JFF42" s="11"/>
      <c r="JFG42" s="11"/>
      <c r="JFH42" s="16"/>
      <c r="JFJ42" s="11"/>
      <c r="JFK42" s="11"/>
      <c r="JFL42" s="11"/>
      <c r="JFM42" s="11"/>
      <c r="JFN42" s="11"/>
      <c r="JFO42" s="16"/>
      <c r="JFQ42" s="11"/>
      <c r="JFR42" s="11"/>
      <c r="JFS42" s="11"/>
      <c r="JFT42" s="11"/>
      <c r="JFU42" s="11"/>
      <c r="JFV42" s="16"/>
      <c r="JFX42" s="11"/>
      <c r="JFY42" s="11"/>
      <c r="JFZ42" s="11"/>
      <c r="JGA42" s="11"/>
      <c r="JGB42" s="11"/>
      <c r="JGC42" s="16"/>
      <c r="JGE42" s="11"/>
      <c r="JGF42" s="11"/>
      <c r="JGG42" s="11"/>
      <c r="JGH42" s="11"/>
      <c r="JGI42" s="11"/>
      <c r="JGJ42" s="16"/>
      <c r="JGL42" s="11"/>
      <c r="JGM42" s="11"/>
      <c r="JGN42" s="11"/>
      <c r="JGO42" s="11"/>
      <c r="JGP42" s="11"/>
      <c r="JGQ42" s="16"/>
      <c r="JGS42" s="11"/>
      <c r="JGT42" s="11"/>
      <c r="JGU42" s="11"/>
      <c r="JGV42" s="11"/>
      <c r="JGW42" s="11"/>
      <c r="JGX42" s="16"/>
      <c r="JGZ42" s="11"/>
      <c r="JHA42" s="11"/>
      <c r="JHB42" s="11"/>
      <c r="JHC42" s="11"/>
      <c r="JHD42" s="11"/>
      <c r="JHE42" s="16"/>
      <c r="JHG42" s="11"/>
      <c r="JHH42" s="11"/>
      <c r="JHI42" s="11"/>
      <c r="JHJ42" s="11"/>
      <c r="JHK42" s="11"/>
      <c r="JHL42" s="16"/>
      <c r="JHN42" s="11"/>
      <c r="JHO42" s="11"/>
      <c r="JHP42" s="11"/>
      <c r="JHQ42" s="11"/>
      <c r="JHR42" s="11"/>
      <c r="JHS42" s="16"/>
      <c r="JHU42" s="11"/>
      <c r="JHV42" s="11"/>
      <c r="JHW42" s="11"/>
      <c r="JHX42" s="11"/>
      <c r="JHY42" s="11"/>
      <c r="JHZ42" s="16"/>
      <c r="JIB42" s="11"/>
      <c r="JIC42" s="11"/>
      <c r="JID42" s="11"/>
      <c r="JIE42" s="11"/>
      <c r="JIF42" s="11"/>
      <c r="JIG42" s="16"/>
      <c r="JII42" s="11"/>
      <c r="JIJ42" s="11"/>
      <c r="JIK42" s="11"/>
      <c r="JIL42" s="11"/>
      <c r="JIM42" s="11"/>
      <c r="JIN42" s="16"/>
      <c r="JIP42" s="11"/>
      <c r="JIQ42" s="11"/>
      <c r="JIR42" s="11"/>
      <c r="JIS42" s="11"/>
      <c r="JIT42" s="11"/>
      <c r="JIU42" s="16"/>
      <c r="JIW42" s="11"/>
      <c r="JIX42" s="11"/>
      <c r="JIY42" s="11"/>
      <c r="JIZ42" s="11"/>
      <c r="JJA42" s="11"/>
      <c r="JJB42" s="16"/>
      <c r="JJD42" s="11"/>
      <c r="JJE42" s="11"/>
      <c r="JJF42" s="11"/>
      <c r="JJG42" s="11"/>
      <c r="JJH42" s="11"/>
      <c r="JJI42" s="16"/>
      <c r="JJK42" s="11"/>
      <c r="JJL42" s="11"/>
      <c r="JJM42" s="11"/>
      <c r="JJN42" s="11"/>
      <c r="JJO42" s="11"/>
      <c r="JJP42" s="16"/>
      <c r="JJR42" s="11"/>
      <c r="JJS42" s="11"/>
      <c r="JJT42" s="11"/>
      <c r="JJU42" s="11"/>
      <c r="JJV42" s="11"/>
      <c r="JJW42" s="16"/>
      <c r="JJY42" s="11"/>
      <c r="JJZ42" s="11"/>
      <c r="JKA42" s="11"/>
      <c r="JKB42" s="11"/>
      <c r="JKC42" s="11"/>
      <c r="JKD42" s="16"/>
      <c r="JKF42" s="11"/>
      <c r="JKG42" s="11"/>
      <c r="JKH42" s="11"/>
      <c r="JKI42" s="11"/>
      <c r="JKJ42" s="11"/>
      <c r="JKK42" s="16"/>
      <c r="JKM42" s="11"/>
      <c r="JKN42" s="11"/>
      <c r="JKO42" s="11"/>
      <c r="JKP42" s="11"/>
      <c r="JKQ42" s="11"/>
      <c r="JKR42" s="16"/>
      <c r="JKT42" s="11"/>
      <c r="JKU42" s="11"/>
      <c r="JKV42" s="11"/>
      <c r="JKW42" s="11"/>
      <c r="JKX42" s="11"/>
      <c r="JKY42" s="16"/>
      <c r="JLA42" s="11"/>
      <c r="JLB42" s="11"/>
      <c r="JLC42" s="11"/>
      <c r="JLD42" s="11"/>
      <c r="JLE42" s="11"/>
      <c r="JLF42" s="16"/>
      <c r="JLH42" s="11"/>
      <c r="JLI42" s="11"/>
      <c r="JLJ42" s="11"/>
      <c r="JLK42" s="11"/>
      <c r="JLL42" s="11"/>
      <c r="JLM42" s="16"/>
      <c r="JLO42" s="11"/>
      <c r="JLP42" s="11"/>
      <c r="JLQ42" s="11"/>
      <c r="JLR42" s="11"/>
      <c r="JLS42" s="11"/>
      <c r="JLT42" s="16"/>
      <c r="JLV42" s="11"/>
      <c r="JLW42" s="11"/>
      <c r="JLX42" s="11"/>
      <c r="JLY42" s="11"/>
      <c r="JLZ42" s="11"/>
      <c r="JMA42" s="16"/>
      <c r="JMC42" s="11"/>
      <c r="JMD42" s="11"/>
      <c r="JME42" s="11"/>
      <c r="JMF42" s="11"/>
      <c r="JMG42" s="11"/>
      <c r="JMH42" s="16"/>
      <c r="JMJ42" s="11"/>
      <c r="JMK42" s="11"/>
      <c r="JML42" s="11"/>
      <c r="JMM42" s="11"/>
      <c r="JMN42" s="11"/>
      <c r="JMO42" s="16"/>
      <c r="JMQ42" s="11"/>
      <c r="JMR42" s="11"/>
      <c r="JMS42" s="11"/>
      <c r="JMT42" s="11"/>
      <c r="JMU42" s="11"/>
      <c r="JMV42" s="16"/>
      <c r="JMX42" s="11"/>
      <c r="JMY42" s="11"/>
      <c r="JMZ42" s="11"/>
      <c r="JNA42" s="11"/>
      <c r="JNB42" s="11"/>
      <c r="JNC42" s="16"/>
      <c r="JNE42" s="11"/>
      <c r="JNF42" s="11"/>
      <c r="JNG42" s="11"/>
      <c r="JNH42" s="11"/>
      <c r="JNI42" s="11"/>
      <c r="JNJ42" s="16"/>
      <c r="JNL42" s="11"/>
      <c r="JNM42" s="11"/>
      <c r="JNN42" s="11"/>
      <c r="JNO42" s="11"/>
      <c r="JNP42" s="11"/>
      <c r="JNQ42" s="16"/>
      <c r="JNS42" s="11"/>
      <c r="JNT42" s="11"/>
      <c r="JNU42" s="11"/>
      <c r="JNV42" s="11"/>
      <c r="JNW42" s="11"/>
      <c r="JNX42" s="16"/>
      <c r="JNZ42" s="11"/>
      <c r="JOA42" s="11"/>
      <c r="JOB42" s="11"/>
      <c r="JOC42" s="11"/>
      <c r="JOD42" s="11"/>
      <c r="JOE42" s="16"/>
      <c r="JOG42" s="11"/>
      <c r="JOH42" s="11"/>
      <c r="JOI42" s="11"/>
      <c r="JOJ42" s="11"/>
      <c r="JOK42" s="11"/>
      <c r="JOL42" s="16"/>
      <c r="JON42" s="11"/>
      <c r="JOO42" s="11"/>
      <c r="JOP42" s="11"/>
      <c r="JOQ42" s="11"/>
      <c r="JOR42" s="11"/>
      <c r="JOS42" s="16"/>
      <c r="JOU42" s="11"/>
      <c r="JOV42" s="11"/>
      <c r="JOW42" s="11"/>
      <c r="JOX42" s="11"/>
      <c r="JOY42" s="11"/>
      <c r="JOZ42" s="16"/>
      <c r="JPB42" s="11"/>
      <c r="JPC42" s="11"/>
      <c r="JPD42" s="11"/>
      <c r="JPE42" s="11"/>
      <c r="JPF42" s="11"/>
      <c r="JPG42" s="16"/>
      <c r="JPI42" s="11"/>
      <c r="JPJ42" s="11"/>
      <c r="JPK42" s="11"/>
      <c r="JPL42" s="11"/>
      <c r="JPM42" s="11"/>
      <c r="JPN42" s="16"/>
      <c r="JPP42" s="11"/>
      <c r="JPQ42" s="11"/>
      <c r="JPR42" s="11"/>
      <c r="JPS42" s="11"/>
      <c r="JPT42" s="11"/>
      <c r="JPU42" s="16"/>
      <c r="JPW42" s="11"/>
      <c r="JPX42" s="11"/>
      <c r="JPY42" s="11"/>
      <c r="JPZ42" s="11"/>
      <c r="JQA42" s="11"/>
      <c r="JQB42" s="16"/>
      <c r="JQD42" s="11"/>
      <c r="JQE42" s="11"/>
      <c r="JQF42" s="11"/>
      <c r="JQG42" s="11"/>
      <c r="JQH42" s="11"/>
      <c r="JQI42" s="16"/>
      <c r="JQK42" s="11"/>
      <c r="JQL42" s="11"/>
      <c r="JQM42" s="11"/>
      <c r="JQN42" s="11"/>
      <c r="JQO42" s="11"/>
      <c r="JQP42" s="16"/>
      <c r="JQR42" s="11"/>
      <c r="JQS42" s="11"/>
      <c r="JQT42" s="11"/>
      <c r="JQU42" s="11"/>
      <c r="JQV42" s="11"/>
      <c r="JQW42" s="16"/>
      <c r="JQY42" s="11"/>
      <c r="JQZ42" s="11"/>
      <c r="JRA42" s="11"/>
      <c r="JRB42" s="11"/>
      <c r="JRC42" s="11"/>
      <c r="JRD42" s="16"/>
      <c r="JRF42" s="11"/>
      <c r="JRG42" s="11"/>
      <c r="JRH42" s="11"/>
      <c r="JRI42" s="11"/>
      <c r="JRJ42" s="11"/>
      <c r="JRK42" s="16"/>
      <c r="JRM42" s="11"/>
      <c r="JRN42" s="11"/>
      <c r="JRO42" s="11"/>
      <c r="JRP42" s="11"/>
      <c r="JRQ42" s="11"/>
      <c r="JRR42" s="16"/>
      <c r="JRT42" s="11"/>
      <c r="JRU42" s="11"/>
      <c r="JRV42" s="11"/>
      <c r="JRW42" s="11"/>
      <c r="JRX42" s="11"/>
      <c r="JRY42" s="16"/>
      <c r="JSA42" s="11"/>
      <c r="JSB42" s="11"/>
      <c r="JSC42" s="11"/>
      <c r="JSD42" s="11"/>
      <c r="JSE42" s="11"/>
      <c r="JSF42" s="16"/>
      <c r="JSH42" s="11"/>
      <c r="JSI42" s="11"/>
      <c r="JSJ42" s="11"/>
      <c r="JSK42" s="11"/>
      <c r="JSL42" s="11"/>
      <c r="JSM42" s="16"/>
      <c r="JSO42" s="11"/>
      <c r="JSP42" s="11"/>
      <c r="JSQ42" s="11"/>
      <c r="JSR42" s="11"/>
      <c r="JSS42" s="11"/>
      <c r="JST42" s="16"/>
      <c r="JSV42" s="11"/>
      <c r="JSW42" s="11"/>
      <c r="JSX42" s="11"/>
      <c r="JSY42" s="11"/>
      <c r="JSZ42" s="11"/>
      <c r="JTA42" s="16"/>
      <c r="JTC42" s="11"/>
      <c r="JTD42" s="11"/>
      <c r="JTE42" s="11"/>
      <c r="JTF42" s="11"/>
      <c r="JTG42" s="11"/>
      <c r="JTH42" s="16"/>
      <c r="JTJ42" s="11"/>
      <c r="JTK42" s="11"/>
      <c r="JTL42" s="11"/>
      <c r="JTM42" s="11"/>
      <c r="JTN42" s="11"/>
      <c r="JTO42" s="16"/>
      <c r="JTQ42" s="11"/>
      <c r="JTR42" s="11"/>
      <c r="JTS42" s="11"/>
      <c r="JTT42" s="11"/>
      <c r="JTU42" s="11"/>
      <c r="JTV42" s="16"/>
      <c r="JTX42" s="11"/>
      <c r="JTY42" s="11"/>
      <c r="JTZ42" s="11"/>
      <c r="JUA42" s="11"/>
      <c r="JUB42" s="11"/>
      <c r="JUC42" s="16"/>
      <c r="JUE42" s="11"/>
      <c r="JUF42" s="11"/>
      <c r="JUG42" s="11"/>
      <c r="JUH42" s="11"/>
      <c r="JUI42" s="11"/>
      <c r="JUJ42" s="16"/>
      <c r="JUL42" s="11"/>
      <c r="JUM42" s="11"/>
      <c r="JUN42" s="11"/>
      <c r="JUO42" s="11"/>
      <c r="JUP42" s="11"/>
      <c r="JUQ42" s="16"/>
      <c r="JUS42" s="11"/>
      <c r="JUT42" s="11"/>
      <c r="JUU42" s="11"/>
      <c r="JUV42" s="11"/>
      <c r="JUW42" s="11"/>
      <c r="JUX42" s="16"/>
      <c r="JUZ42" s="11"/>
      <c r="JVA42" s="11"/>
      <c r="JVB42" s="11"/>
      <c r="JVC42" s="11"/>
      <c r="JVD42" s="11"/>
      <c r="JVE42" s="16"/>
      <c r="JVG42" s="11"/>
      <c r="JVH42" s="11"/>
      <c r="JVI42" s="11"/>
      <c r="JVJ42" s="11"/>
      <c r="JVK42" s="11"/>
      <c r="JVL42" s="16"/>
      <c r="JVN42" s="11"/>
      <c r="JVO42" s="11"/>
      <c r="JVP42" s="11"/>
      <c r="JVQ42" s="11"/>
      <c r="JVR42" s="11"/>
      <c r="JVS42" s="16"/>
      <c r="JVU42" s="11"/>
      <c r="JVV42" s="11"/>
      <c r="JVW42" s="11"/>
      <c r="JVX42" s="11"/>
      <c r="JVY42" s="11"/>
      <c r="JVZ42" s="16"/>
      <c r="JWB42" s="11"/>
      <c r="JWC42" s="11"/>
      <c r="JWD42" s="11"/>
      <c r="JWE42" s="11"/>
      <c r="JWF42" s="11"/>
      <c r="JWG42" s="16"/>
      <c r="JWI42" s="11"/>
      <c r="JWJ42" s="11"/>
      <c r="JWK42" s="11"/>
      <c r="JWL42" s="11"/>
      <c r="JWM42" s="11"/>
      <c r="JWN42" s="16"/>
      <c r="JWP42" s="11"/>
      <c r="JWQ42" s="11"/>
      <c r="JWR42" s="11"/>
      <c r="JWS42" s="11"/>
      <c r="JWT42" s="11"/>
      <c r="JWU42" s="16"/>
      <c r="JWW42" s="11"/>
      <c r="JWX42" s="11"/>
      <c r="JWY42" s="11"/>
      <c r="JWZ42" s="11"/>
      <c r="JXA42" s="11"/>
      <c r="JXB42" s="16"/>
      <c r="JXD42" s="11"/>
      <c r="JXE42" s="11"/>
      <c r="JXF42" s="11"/>
      <c r="JXG42" s="11"/>
      <c r="JXH42" s="11"/>
      <c r="JXI42" s="16"/>
      <c r="JXK42" s="11"/>
      <c r="JXL42" s="11"/>
      <c r="JXM42" s="11"/>
      <c r="JXN42" s="11"/>
      <c r="JXO42" s="11"/>
      <c r="JXP42" s="16"/>
      <c r="JXR42" s="11"/>
      <c r="JXS42" s="11"/>
      <c r="JXT42" s="11"/>
      <c r="JXU42" s="11"/>
      <c r="JXV42" s="11"/>
      <c r="JXW42" s="16"/>
      <c r="JXY42" s="11"/>
      <c r="JXZ42" s="11"/>
      <c r="JYA42" s="11"/>
      <c r="JYB42" s="11"/>
      <c r="JYC42" s="11"/>
      <c r="JYD42" s="16"/>
      <c r="JYF42" s="11"/>
      <c r="JYG42" s="11"/>
      <c r="JYH42" s="11"/>
      <c r="JYI42" s="11"/>
      <c r="JYJ42" s="11"/>
      <c r="JYK42" s="16"/>
      <c r="JYM42" s="11"/>
      <c r="JYN42" s="11"/>
      <c r="JYO42" s="11"/>
      <c r="JYP42" s="11"/>
      <c r="JYQ42" s="11"/>
      <c r="JYR42" s="16"/>
      <c r="JYT42" s="11"/>
      <c r="JYU42" s="11"/>
      <c r="JYV42" s="11"/>
      <c r="JYW42" s="11"/>
      <c r="JYX42" s="11"/>
      <c r="JYY42" s="16"/>
      <c r="JZA42" s="11"/>
      <c r="JZB42" s="11"/>
      <c r="JZC42" s="11"/>
      <c r="JZD42" s="11"/>
      <c r="JZE42" s="11"/>
      <c r="JZF42" s="16"/>
      <c r="JZH42" s="11"/>
      <c r="JZI42" s="11"/>
      <c r="JZJ42" s="11"/>
      <c r="JZK42" s="11"/>
      <c r="JZL42" s="11"/>
      <c r="JZM42" s="16"/>
      <c r="JZO42" s="11"/>
      <c r="JZP42" s="11"/>
      <c r="JZQ42" s="11"/>
      <c r="JZR42" s="11"/>
      <c r="JZS42" s="11"/>
      <c r="JZT42" s="16"/>
      <c r="JZV42" s="11"/>
      <c r="JZW42" s="11"/>
      <c r="JZX42" s="11"/>
      <c r="JZY42" s="11"/>
      <c r="JZZ42" s="11"/>
      <c r="KAA42" s="16"/>
      <c r="KAC42" s="11"/>
      <c r="KAD42" s="11"/>
      <c r="KAE42" s="11"/>
      <c r="KAF42" s="11"/>
      <c r="KAG42" s="11"/>
      <c r="KAH42" s="16"/>
      <c r="KAJ42" s="11"/>
      <c r="KAK42" s="11"/>
      <c r="KAL42" s="11"/>
      <c r="KAM42" s="11"/>
      <c r="KAN42" s="11"/>
      <c r="KAO42" s="16"/>
      <c r="KAQ42" s="11"/>
      <c r="KAR42" s="11"/>
      <c r="KAS42" s="11"/>
      <c r="KAT42" s="11"/>
      <c r="KAU42" s="11"/>
      <c r="KAV42" s="16"/>
      <c r="KAX42" s="11"/>
      <c r="KAY42" s="11"/>
      <c r="KAZ42" s="11"/>
      <c r="KBA42" s="11"/>
      <c r="KBB42" s="11"/>
      <c r="KBC42" s="16"/>
      <c r="KBE42" s="11"/>
      <c r="KBF42" s="11"/>
      <c r="KBG42" s="11"/>
      <c r="KBH42" s="11"/>
      <c r="KBI42" s="11"/>
      <c r="KBJ42" s="16"/>
      <c r="KBL42" s="11"/>
      <c r="KBM42" s="11"/>
      <c r="KBN42" s="11"/>
      <c r="KBO42" s="11"/>
      <c r="KBP42" s="11"/>
      <c r="KBQ42" s="16"/>
      <c r="KBS42" s="11"/>
      <c r="KBT42" s="11"/>
      <c r="KBU42" s="11"/>
      <c r="KBV42" s="11"/>
      <c r="KBW42" s="11"/>
      <c r="KBX42" s="16"/>
      <c r="KBZ42" s="11"/>
      <c r="KCA42" s="11"/>
      <c r="KCB42" s="11"/>
      <c r="KCC42" s="11"/>
      <c r="KCD42" s="11"/>
      <c r="KCE42" s="16"/>
      <c r="KCG42" s="11"/>
      <c r="KCH42" s="11"/>
      <c r="KCI42" s="11"/>
      <c r="KCJ42" s="11"/>
      <c r="KCK42" s="11"/>
      <c r="KCL42" s="16"/>
      <c r="KCN42" s="11"/>
      <c r="KCO42" s="11"/>
      <c r="KCP42" s="11"/>
      <c r="KCQ42" s="11"/>
      <c r="KCR42" s="11"/>
      <c r="KCS42" s="16"/>
      <c r="KCU42" s="11"/>
      <c r="KCV42" s="11"/>
      <c r="KCW42" s="11"/>
      <c r="KCX42" s="11"/>
      <c r="KCY42" s="11"/>
      <c r="KCZ42" s="16"/>
      <c r="KDB42" s="11"/>
      <c r="KDC42" s="11"/>
      <c r="KDD42" s="11"/>
      <c r="KDE42" s="11"/>
      <c r="KDF42" s="11"/>
      <c r="KDG42" s="16"/>
      <c r="KDI42" s="11"/>
      <c r="KDJ42" s="11"/>
      <c r="KDK42" s="11"/>
      <c r="KDL42" s="11"/>
      <c r="KDM42" s="11"/>
      <c r="KDN42" s="16"/>
      <c r="KDP42" s="11"/>
      <c r="KDQ42" s="11"/>
      <c r="KDR42" s="11"/>
      <c r="KDS42" s="11"/>
      <c r="KDT42" s="11"/>
      <c r="KDU42" s="16"/>
      <c r="KDW42" s="11"/>
      <c r="KDX42" s="11"/>
      <c r="KDY42" s="11"/>
      <c r="KDZ42" s="11"/>
      <c r="KEA42" s="11"/>
      <c r="KEB42" s="16"/>
      <c r="KED42" s="11"/>
      <c r="KEE42" s="11"/>
      <c r="KEF42" s="11"/>
      <c r="KEG42" s="11"/>
      <c r="KEH42" s="11"/>
      <c r="KEI42" s="16"/>
      <c r="KEK42" s="11"/>
      <c r="KEL42" s="11"/>
      <c r="KEM42" s="11"/>
      <c r="KEN42" s="11"/>
      <c r="KEO42" s="11"/>
      <c r="KEP42" s="16"/>
      <c r="KER42" s="11"/>
      <c r="KES42" s="11"/>
      <c r="KET42" s="11"/>
      <c r="KEU42" s="11"/>
      <c r="KEV42" s="11"/>
      <c r="KEW42" s="16"/>
      <c r="KEY42" s="11"/>
      <c r="KEZ42" s="11"/>
      <c r="KFA42" s="11"/>
      <c r="KFB42" s="11"/>
      <c r="KFC42" s="11"/>
      <c r="KFD42" s="16"/>
      <c r="KFF42" s="11"/>
      <c r="KFG42" s="11"/>
      <c r="KFH42" s="11"/>
      <c r="KFI42" s="11"/>
      <c r="KFJ42" s="11"/>
      <c r="KFK42" s="16"/>
      <c r="KFM42" s="11"/>
      <c r="KFN42" s="11"/>
      <c r="KFO42" s="11"/>
      <c r="KFP42" s="11"/>
      <c r="KFQ42" s="11"/>
      <c r="KFR42" s="16"/>
      <c r="KFT42" s="11"/>
      <c r="KFU42" s="11"/>
      <c r="KFV42" s="11"/>
      <c r="KFW42" s="11"/>
      <c r="KFX42" s="11"/>
      <c r="KFY42" s="16"/>
      <c r="KGA42" s="11"/>
      <c r="KGB42" s="11"/>
      <c r="KGC42" s="11"/>
      <c r="KGD42" s="11"/>
      <c r="KGE42" s="11"/>
      <c r="KGF42" s="16"/>
      <c r="KGH42" s="11"/>
      <c r="KGI42" s="11"/>
      <c r="KGJ42" s="11"/>
      <c r="KGK42" s="11"/>
      <c r="KGL42" s="11"/>
      <c r="KGM42" s="16"/>
      <c r="KGO42" s="11"/>
      <c r="KGP42" s="11"/>
      <c r="KGQ42" s="11"/>
      <c r="KGR42" s="11"/>
      <c r="KGS42" s="11"/>
      <c r="KGT42" s="16"/>
      <c r="KGV42" s="11"/>
      <c r="KGW42" s="11"/>
      <c r="KGX42" s="11"/>
      <c r="KGY42" s="11"/>
      <c r="KGZ42" s="11"/>
      <c r="KHA42" s="16"/>
      <c r="KHC42" s="11"/>
      <c r="KHD42" s="11"/>
      <c r="KHE42" s="11"/>
      <c r="KHF42" s="11"/>
      <c r="KHG42" s="11"/>
      <c r="KHH42" s="16"/>
      <c r="KHJ42" s="11"/>
      <c r="KHK42" s="11"/>
      <c r="KHL42" s="11"/>
      <c r="KHM42" s="11"/>
      <c r="KHN42" s="11"/>
      <c r="KHO42" s="16"/>
      <c r="KHQ42" s="11"/>
      <c r="KHR42" s="11"/>
      <c r="KHS42" s="11"/>
      <c r="KHT42" s="11"/>
      <c r="KHU42" s="11"/>
      <c r="KHV42" s="16"/>
      <c r="KHX42" s="11"/>
      <c r="KHY42" s="11"/>
      <c r="KHZ42" s="11"/>
      <c r="KIA42" s="11"/>
      <c r="KIB42" s="11"/>
      <c r="KIC42" s="16"/>
      <c r="KIE42" s="11"/>
      <c r="KIF42" s="11"/>
      <c r="KIG42" s="11"/>
      <c r="KIH42" s="11"/>
      <c r="KII42" s="11"/>
      <c r="KIJ42" s="16"/>
      <c r="KIL42" s="11"/>
      <c r="KIM42" s="11"/>
      <c r="KIN42" s="11"/>
      <c r="KIO42" s="11"/>
      <c r="KIP42" s="11"/>
      <c r="KIQ42" s="16"/>
      <c r="KIS42" s="11"/>
      <c r="KIT42" s="11"/>
      <c r="KIU42" s="11"/>
      <c r="KIV42" s="11"/>
      <c r="KIW42" s="11"/>
      <c r="KIX42" s="16"/>
      <c r="KIZ42" s="11"/>
      <c r="KJA42" s="11"/>
      <c r="KJB42" s="11"/>
      <c r="KJC42" s="11"/>
      <c r="KJD42" s="11"/>
      <c r="KJE42" s="16"/>
      <c r="KJG42" s="11"/>
      <c r="KJH42" s="11"/>
      <c r="KJI42" s="11"/>
      <c r="KJJ42" s="11"/>
      <c r="KJK42" s="11"/>
      <c r="KJL42" s="16"/>
      <c r="KJN42" s="11"/>
      <c r="KJO42" s="11"/>
      <c r="KJP42" s="11"/>
      <c r="KJQ42" s="11"/>
      <c r="KJR42" s="11"/>
      <c r="KJS42" s="16"/>
      <c r="KJU42" s="11"/>
      <c r="KJV42" s="11"/>
      <c r="KJW42" s="11"/>
      <c r="KJX42" s="11"/>
      <c r="KJY42" s="11"/>
      <c r="KJZ42" s="16"/>
      <c r="KKB42" s="11"/>
      <c r="KKC42" s="11"/>
      <c r="KKD42" s="11"/>
      <c r="KKE42" s="11"/>
      <c r="KKF42" s="11"/>
      <c r="KKG42" s="16"/>
      <c r="KKI42" s="11"/>
      <c r="KKJ42" s="11"/>
      <c r="KKK42" s="11"/>
      <c r="KKL42" s="11"/>
      <c r="KKM42" s="11"/>
      <c r="KKN42" s="16"/>
      <c r="KKP42" s="11"/>
      <c r="KKQ42" s="11"/>
      <c r="KKR42" s="11"/>
      <c r="KKS42" s="11"/>
      <c r="KKT42" s="11"/>
      <c r="KKU42" s="16"/>
      <c r="KKW42" s="11"/>
      <c r="KKX42" s="11"/>
      <c r="KKY42" s="11"/>
      <c r="KKZ42" s="11"/>
      <c r="KLA42" s="11"/>
      <c r="KLB42" s="16"/>
      <c r="KLD42" s="11"/>
      <c r="KLE42" s="11"/>
      <c r="KLF42" s="11"/>
      <c r="KLG42" s="11"/>
      <c r="KLH42" s="11"/>
      <c r="KLI42" s="16"/>
      <c r="KLK42" s="11"/>
      <c r="KLL42" s="11"/>
      <c r="KLM42" s="11"/>
      <c r="KLN42" s="11"/>
      <c r="KLO42" s="11"/>
      <c r="KLP42" s="16"/>
      <c r="KLR42" s="11"/>
      <c r="KLS42" s="11"/>
      <c r="KLT42" s="11"/>
      <c r="KLU42" s="11"/>
      <c r="KLV42" s="11"/>
      <c r="KLW42" s="16"/>
      <c r="KLY42" s="11"/>
      <c r="KLZ42" s="11"/>
      <c r="KMA42" s="11"/>
      <c r="KMB42" s="11"/>
      <c r="KMC42" s="11"/>
      <c r="KMD42" s="16"/>
      <c r="KMF42" s="11"/>
      <c r="KMG42" s="11"/>
      <c r="KMH42" s="11"/>
      <c r="KMI42" s="11"/>
      <c r="KMJ42" s="11"/>
      <c r="KMK42" s="16"/>
      <c r="KMM42" s="11"/>
      <c r="KMN42" s="11"/>
      <c r="KMO42" s="11"/>
      <c r="KMP42" s="11"/>
      <c r="KMQ42" s="11"/>
      <c r="KMR42" s="16"/>
      <c r="KMT42" s="11"/>
      <c r="KMU42" s="11"/>
      <c r="KMV42" s="11"/>
      <c r="KMW42" s="11"/>
      <c r="KMX42" s="11"/>
      <c r="KMY42" s="16"/>
      <c r="KNA42" s="11"/>
      <c r="KNB42" s="11"/>
      <c r="KNC42" s="11"/>
      <c r="KND42" s="11"/>
      <c r="KNE42" s="11"/>
      <c r="KNF42" s="16"/>
      <c r="KNH42" s="11"/>
      <c r="KNI42" s="11"/>
      <c r="KNJ42" s="11"/>
      <c r="KNK42" s="11"/>
      <c r="KNL42" s="11"/>
      <c r="KNM42" s="16"/>
      <c r="KNO42" s="11"/>
      <c r="KNP42" s="11"/>
      <c r="KNQ42" s="11"/>
      <c r="KNR42" s="11"/>
      <c r="KNS42" s="11"/>
      <c r="KNT42" s="16"/>
      <c r="KNV42" s="11"/>
      <c r="KNW42" s="11"/>
      <c r="KNX42" s="11"/>
      <c r="KNY42" s="11"/>
      <c r="KNZ42" s="11"/>
      <c r="KOA42" s="16"/>
      <c r="KOC42" s="11"/>
      <c r="KOD42" s="11"/>
      <c r="KOE42" s="11"/>
      <c r="KOF42" s="11"/>
      <c r="KOG42" s="11"/>
      <c r="KOH42" s="16"/>
      <c r="KOJ42" s="11"/>
      <c r="KOK42" s="11"/>
      <c r="KOL42" s="11"/>
      <c r="KOM42" s="11"/>
      <c r="KON42" s="11"/>
      <c r="KOO42" s="16"/>
      <c r="KOQ42" s="11"/>
      <c r="KOR42" s="11"/>
      <c r="KOS42" s="11"/>
      <c r="KOT42" s="11"/>
      <c r="KOU42" s="11"/>
      <c r="KOV42" s="16"/>
      <c r="KOX42" s="11"/>
      <c r="KOY42" s="11"/>
      <c r="KOZ42" s="11"/>
      <c r="KPA42" s="11"/>
      <c r="KPB42" s="11"/>
      <c r="KPC42" s="16"/>
      <c r="KPE42" s="11"/>
      <c r="KPF42" s="11"/>
      <c r="KPG42" s="11"/>
      <c r="KPH42" s="11"/>
      <c r="KPI42" s="11"/>
      <c r="KPJ42" s="16"/>
      <c r="KPL42" s="11"/>
      <c r="KPM42" s="11"/>
      <c r="KPN42" s="11"/>
      <c r="KPO42" s="11"/>
      <c r="KPP42" s="11"/>
      <c r="KPQ42" s="16"/>
      <c r="KPS42" s="11"/>
      <c r="KPT42" s="11"/>
      <c r="KPU42" s="11"/>
      <c r="KPV42" s="11"/>
      <c r="KPW42" s="11"/>
      <c r="KPX42" s="16"/>
      <c r="KPZ42" s="11"/>
      <c r="KQA42" s="11"/>
      <c r="KQB42" s="11"/>
      <c r="KQC42" s="11"/>
      <c r="KQD42" s="11"/>
      <c r="KQE42" s="16"/>
      <c r="KQG42" s="11"/>
      <c r="KQH42" s="11"/>
      <c r="KQI42" s="11"/>
      <c r="KQJ42" s="11"/>
      <c r="KQK42" s="11"/>
      <c r="KQL42" s="16"/>
      <c r="KQN42" s="11"/>
      <c r="KQO42" s="11"/>
      <c r="KQP42" s="11"/>
      <c r="KQQ42" s="11"/>
      <c r="KQR42" s="11"/>
      <c r="KQS42" s="16"/>
      <c r="KQU42" s="11"/>
      <c r="KQV42" s="11"/>
      <c r="KQW42" s="11"/>
      <c r="KQX42" s="11"/>
      <c r="KQY42" s="11"/>
      <c r="KQZ42" s="16"/>
      <c r="KRB42" s="11"/>
      <c r="KRC42" s="11"/>
      <c r="KRD42" s="11"/>
      <c r="KRE42" s="11"/>
      <c r="KRF42" s="11"/>
      <c r="KRG42" s="16"/>
      <c r="KRI42" s="11"/>
      <c r="KRJ42" s="11"/>
      <c r="KRK42" s="11"/>
      <c r="KRL42" s="11"/>
      <c r="KRM42" s="11"/>
      <c r="KRN42" s="16"/>
      <c r="KRP42" s="11"/>
      <c r="KRQ42" s="11"/>
      <c r="KRR42" s="11"/>
      <c r="KRS42" s="11"/>
      <c r="KRT42" s="11"/>
      <c r="KRU42" s="16"/>
      <c r="KRW42" s="11"/>
      <c r="KRX42" s="11"/>
      <c r="KRY42" s="11"/>
      <c r="KRZ42" s="11"/>
      <c r="KSA42" s="11"/>
      <c r="KSB42" s="16"/>
      <c r="KSD42" s="11"/>
      <c r="KSE42" s="11"/>
      <c r="KSF42" s="11"/>
      <c r="KSG42" s="11"/>
      <c r="KSH42" s="11"/>
      <c r="KSI42" s="16"/>
      <c r="KSK42" s="11"/>
      <c r="KSL42" s="11"/>
      <c r="KSM42" s="11"/>
      <c r="KSN42" s="11"/>
      <c r="KSO42" s="11"/>
      <c r="KSP42" s="16"/>
      <c r="KSR42" s="11"/>
      <c r="KSS42" s="11"/>
      <c r="KST42" s="11"/>
      <c r="KSU42" s="11"/>
      <c r="KSV42" s="11"/>
      <c r="KSW42" s="16"/>
      <c r="KSY42" s="11"/>
      <c r="KSZ42" s="11"/>
      <c r="KTA42" s="11"/>
      <c r="KTB42" s="11"/>
      <c r="KTC42" s="11"/>
      <c r="KTD42" s="16"/>
      <c r="KTF42" s="11"/>
      <c r="KTG42" s="11"/>
      <c r="KTH42" s="11"/>
      <c r="KTI42" s="11"/>
      <c r="KTJ42" s="11"/>
      <c r="KTK42" s="16"/>
      <c r="KTM42" s="11"/>
      <c r="KTN42" s="11"/>
      <c r="KTO42" s="11"/>
      <c r="KTP42" s="11"/>
      <c r="KTQ42" s="11"/>
      <c r="KTR42" s="16"/>
      <c r="KTT42" s="11"/>
      <c r="KTU42" s="11"/>
      <c r="KTV42" s="11"/>
      <c r="KTW42" s="11"/>
      <c r="KTX42" s="11"/>
      <c r="KTY42" s="16"/>
      <c r="KUA42" s="11"/>
      <c r="KUB42" s="11"/>
      <c r="KUC42" s="11"/>
      <c r="KUD42" s="11"/>
      <c r="KUE42" s="11"/>
      <c r="KUF42" s="16"/>
      <c r="KUH42" s="11"/>
      <c r="KUI42" s="11"/>
      <c r="KUJ42" s="11"/>
      <c r="KUK42" s="11"/>
      <c r="KUL42" s="11"/>
      <c r="KUM42" s="16"/>
      <c r="KUO42" s="11"/>
      <c r="KUP42" s="11"/>
      <c r="KUQ42" s="11"/>
      <c r="KUR42" s="11"/>
      <c r="KUS42" s="11"/>
      <c r="KUT42" s="16"/>
      <c r="KUV42" s="11"/>
      <c r="KUW42" s="11"/>
      <c r="KUX42" s="11"/>
      <c r="KUY42" s="11"/>
      <c r="KUZ42" s="11"/>
      <c r="KVA42" s="16"/>
      <c r="KVC42" s="11"/>
      <c r="KVD42" s="11"/>
      <c r="KVE42" s="11"/>
      <c r="KVF42" s="11"/>
      <c r="KVG42" s="11"/>
      <c r="KVH42" s="16"/>
      <c r="KVJ42" s="11"/>
      <c r="KVK42" s="11"/>
      <c r="KVL42" s="11"/>
      <c r="KVM42" s="11"/>
      <c r="KVN42" s="11"/>
      <c r="KVO42" s="16"/>
      <c r="KVQ42" s="11"/>
      <c r="KVR42" s="11"/>
      <c r="KVS42" s="11"/>
      <c r="KVT42" s="11"/>
      <c r="KVU42" s="11"/>
      <c r="KVV42" s="16"/>
      <c r="KVX42" s="11"/>
      <c r="KVY42" s="11"/>
      <c r="KVZ42" s="11"/>
      <c r="KWA42" s="11"/>
      <c r="KWB42" s="11"/>
      <c r="KWC42" s="16"/>
      <c r="KWE42" s="11"/>
      <c r="KWF42" s="11"/>
      <c r="KWG42" s="11"/>
      <c r="KWH42" s="11"/>
      <c r="KWI42" s="11"/>
      <c r="KWJ42" s="16"/>
      <c r="KWL42" s="11"/>
      <c r="KWM42" s="11"/>
      <c r="KWN42" s="11"/>
      <c r="KWO42" s="11"/>
      <c r="KWP42" s="11"/>
      <c r="KWQ42" s="16"/>
      <c r="KWS42" s="11"/>
      <c r="KWT42" s="11"/>
      <c r="KWU42" s="11"/>
      <c r="KWV42" s="11"/>
      <c r="KWW42" s="11"/>
      <c r="KWX42" s="16"/>
      <c r="KWZ42" s="11"/>
      <c r="KXA42" s="11"/>
      <c r="KXB42" s="11"/>
      <c r="KXC42" s="11"/>
      <c r="KXD42" s="11"/>
      <c r="KXE42" s="16"/>
      <c r="KXG42" s="11"/>
      <c r="KXH42" s="11"/>
      <c r="KXI42" s="11"/>
      <c r="KXJ42" s="11"/>
      <c r="KXK42" s="11"/>
      <c r="KXL42" s="16"/>
      <c r="KXN42" s="11"/>
      <c r="KXO42" s="11"/>
      <c r="KXP42" s="11"/>
      <c r="KXQ42" s="11"/>
      <c r="KXR42" s="11"/>
      <c r="KXS42" s="16"/>
      <c r="KXU42" s="11"/>
      <c r="KXV42" s="11"/>
      <c r="KXW42" s="11"/>
      <c r="KXX42" s="11"/>
      <c r="KXY42" s="11"/>
      <c r="KXZ42" s="16"/>
      <c r="KYB42" s="11"/>
      <c r="KYC42" s="11"/>
      <c r="KYD42" s="11"/>
      <c r="KYE42" s="11"/>
      <c r="KYF42" s="11"/>
      <c r="KYG42" s="16"/>
      <c r="KYI42" s="11"/>
      <c r="KYJ42" s="11"/>
      <c r="KYK42" s="11"/>
      <c r="KYL42" s="11"/>
      <c r="KYM42" s="11"/>
      <c r="KYN42" s="16"/>
      <c r="KYP42" s="11"/>
      <c r="KYQ42" s="11"/>
      <c r="KYR42" s="11"/>
      <c r="KYS42" s="11"/>
      <c r="KYT42" s="11"/>
      <c r="KYU42" s="16"/>
      <c r="KYW42" s="11"/>
      <c r="KYX42" s="11"/>
      <c r="KYY42" s="11"/>
      <c r="KYZ42" s="11"/>
      <c r="KZA42" s="11"/>
      <c r="KZB42" s="16"/>
      <c r="KZD42" s="11"/>
      <c r="KZE42" s="11"/>
      <c r="KZF42" s="11"/>
      <c r="KZG42" s="11"/>
      <c r="KZH42" s="11"/>
      <c r="KZI42" s="16"/>
      <c r="KZK42" s="11"/>
      <c r="KZL42" s="11"/>
      <c r="KZM42" s="11"/>
      <c r="KZN42" s="11"/>
      <c r="KZO42" s="11"/>
      <c r="KZP42" s="16"/>
      <c r="KZR42" s="11"/>
      <c r="KZS42" s="11"/>
      <c r="KZT42" s="11"/>
      <c r="KZU42" s="11"/>
      <c r="KZV42" s="11"/>
      <c r="KZW42" s="16"/>
      <c r="KZY42" s="11"/>
      <c r="KZZ42" s="11"/>
      <c r="LAA42" s="11"/>
      <c r="LAB42" s="11"/>
      <c r="LAC42" s="11"/>
      <c r="LAD42" s="16"/>
      <c r="LAF42" s="11"/>
      <c r="LAG42" s="11"/>
      <c r="LAH42" s="11"/>
      <c r="LAI42" s="11"/>
      <c r="LAJ42" s="11"/>
      <c r="LAK42" s="16"/>
      <c r="LAM42" s="11"/>
      <c r="LAN42" s="11"/>
      <c r="LAO42" s="11"/>
      <c r="LAP42" s="11"/>
      <c r="LAQ42" s="11"/>
      <c r="LAR42" s="16"/>
      <c r="LAT42" s="11"/>
      <c r="LAU42" s="11"/>
      <c r="LAV42" s="11"/>
      <c r="LAW42" s="11"/>
      <c r="LAX42" s="11"/>
      <c r="LAY42" s="16"/>
      <c r="LBA42" s="11"/>
      <c r="LBB42" s="11"/>
      <c r="LBC42" s="11"/>
      <c r="LBD42" s="11"/>
      <c r="LBE42" s="11"/>
      <c r="LBF42" s="16"/>
      <c r="LBH42" s="11"/>
      <c r="LBI42" s="11"/>
      <c r="LBJ42" s="11"/>
      <c r="LBK42" s="11"/>
      <c r="LBL42" s="11"/>
      <c r="LBM42" s="16"/>
      <c r="LBO42" s="11"/>
      <c r="LBP42" s="11"/>
      <c r="LBQ42" s="11"/>
      <c r="LBR42" s="11"/>
      <c r="LBS42" s="11"/>
      <c r="LBT42" s="16"/>
      <c r="LBV42" s="11"/>
      <c r="LBW42" s="11"/>
      <c r="LBX42" s="11"/>
      <c r="LBY42" s="11"/>
      <c r="LBZ42" s="11"/>
      <c r="LCA42" s="16"/>
      <c r="LCC42" s="11"/>
      <c r="LCD42" s="11"/>
      <c r="LCE42" s="11"/>
      <c r="LCF42" s="11"/>
      <c r="LCG42" s="11"/>
      <c r="LCH42" s="16"/>
      <c r="LCJ42" s="11"/>
      <c r="LCK42" s="11"/>
      <c r="LCL42" s="11"/>
      <c r="LCM42" s="11"/>
      <c r="LCN42" s="11"/>
      <c r="LCO42" s="16"/>
      <c r="LCQ42" s="11"/>
      <c r="LCR42" s="11"/>
      <c r="LCS42" s="11"/>
      <c r="LCT42" s="11"/>
      <c r="LCU42" s="11"/>
      <c r="LCV42" s="16"/>
      <c r="LCX42" s="11"/>
      <c r="LCY42" s="11"/>
      <c r="LCZ42" s="11"/>
      <c r="LDA42" s="11"/>
      <c r="LDB42" s="11"/>
      <c r="LDC42" s="16"/>
      <c r="LDE42" s="11"/>
      <c r="LDF42" s="11"/>
      <c r="LDG42" s="11"/>
      <c r="LDH42" s="11"/>
      <c r="LDI42" s="11"/>
      <c r="LDJ42" s="16"/>
      <c r="LDL42" s="11"/>
      <c r="LDM42" s="11"/>
      <c r="LDN42" s="11"/>
      <c r="LDO42" s="11"/>
      <c r="LDP42" s="11"/>
      <c r="LDQ42" s="16"/>
      <c r="LDS42" s="11"/>
      <c r="LDT42" s="11"/>
      <c r="LDU42" s="11"/>
      <c r="LDV42" s="11"/>
      <c r="LDW42" s="11"/>
      <c r="LDX42" s="16"/>
      <c r="LDZ42" s="11"/>
      <c r="LEA42" s="11"/>
      <c r="LEB42" s="11"/>
      <c r="LEC42" s="11"/>
      <c r="LED42" s="11"/>
      <c r="LEE42" s="16"/>
      <c r="LEG42" s="11"/>
      <c r="LEH42" s="11"/>
      <c r="LEI42" s="11"/>
      <c r="LEJ42" s="11"/>
      <c r="LEK42" s="11"/>
      <c r="LEL42" s="16"/>
      <c r="LEN42" s="11"/>
      <c r="LEO42" s="11"/>
      <c r="LEP42" s="11"/>
      <c r="LEQ42" s="11"/>
      <c r="LER42" s="11"/>
      <c r="LES42" s="16"/>
      <c r="LEU42" s="11"/>
      <c r="LEV42" s="11"/>
      <c r="LEW42" s="11"/>
      <c r="LEX42" s="11"/>
      <c r="LEY42" s="11"/>
      <c r="LEZ42" s="16"/>
      <c r="LFB42" s="11"/>
      <c r="LFC42" s="11"/>
      <c r="LFD42" s="11"/>
      <c r="LFE42" s="11"/>
      <c r="LFF42" s="11"/>
      <c r="LFG42" s="16"/>
      <c r="LFI42" s="11"/>
      <c r="LFJ42" s="11"/>
      <c r="LFK42" s="11"/>
      <c r="LFL42" s="11"/>
      <c r="LFM42" s="11"/>
      <c r="LFN42" s="16"/>
      <c r="LFP42" s="11"/>
      <c r="LFQ42" s="11"/>
      <c r="LFR42" s="11"/>
      <c r="LFS42" s="11"/>
      <c r="LFT42" s="11"/>
      <c r="LFU42" s="16"/>
      <c r="LFW42" s="11"/>
      <c r="LFX42" s="11"/>
      <c r="LFY42" s="11"/>
      <c r="LFZ42" s="11"/>
      <c r="LGA42" s="11"/>
      <c r="LGB42" s="16"/>
      <c r="LGD42" s="11"/>
      <c r="LGE42" s="11"/>
      <c r="LGF42" s="11"/>
      <c r="LGG42" s="11"/>
      <c r="LGH42" s="11"/>
      <c r="LGI42" s="16"/>
      <c r="LGK42" s="11"/>
      <c r="LGL42" s="11"/>
      <c r="LGM42" s="11"/>
      <c r="LGN42" s="11"/>
      <c r="LGO42" s="11"/>
      <c r="LGP42" s="16"/>
      <c r="LGR42" s="11"/>
      <c r="LGS42" s="11"/>
      <c r="LGT42" s="11"/>
      <c r="LGU42" s="11"/>
      <c r="LGV42" s="11"/>
      <c r="LGW42" s="16"/>
      <c r="LGY42" s="11"/>
      <c r="LGZ42" s="11"/>
      <c r="LHA42" s="11"/>
      <c r="LHB42" s="11"/>
      <c r="LHC42" s="11"/>
      <c r="LHD42" s="16"/>
      <c r="LHF42" s="11"/>
      <c r="LHG42" s="11"/>
      <c r="LHH42" s="11"/>
      <c r="LHI42" s="11"/>
      <c r="LHJ42" s="11"/>
      <c r="LHK42" s="16"/>
      <c r="LHM42" s="11"/>
      <c r="LHN42" s="11"/>
      <c r="LHO42" s="11"/>
      <c r="LHP42" s="11"/>
      <c r="LHQ42" s="11"/>
      <c r="LHR42" s="16"/>
      <c r="LHT42" s="11"/>
      <c r="LHU42" s="11"/>
      <c r="LHV42" s="11"/>
      <c r="LHW42" s="11"/>
      <c r="LHX42" s="11"/>
      <c r="LHY42" s="16"/>
      <c r="LIA42" s="11"/>
      <c r="LIB42" s="11"/>
      <c r="LIC42" s="11"/>
      <c r="LID42" s="11"/>
      <c r="LIE42" s="11"/>
      <c r="LIF42" s="16"/>
      <c r="LIH42" s="11"/>
      <c r="LII42" s="11"/>
      <c r="LIJ42" s="11"/>
      <c r="LIK42" s="11"/>
      <c r="LIL42" s="11"/>
      <c r="LIM42" s="16"/>
      <c r="LIO42" s="11"/>
      <c r="LIP42" s="11"/>
      <c r="LIQ42" s="11"/>
      <c r="LIR42" s="11"/>
      <c r="LIS42" s="11"/>
      <c r="LIT42" s="16"/>
      <c r="LIV42" s="11"/>
      <c r="LIW42" s="11"/>
      <c r="LIX42" s="11"/>
      <c r="LIY42" s="11"/>
      <c r="LIZ42" s="11"/>
      <c r="LJA42" s="16"/>
      <c r="LJC42" s="11"/>
      <c r="LJD42" s="11"/>
      <c r="LJE42" s="11"/>
      <c r="LJF42" s="11"/>
      <c r="LJG42" s="11"/>
      <c r="LJH42" s="16"/>
      <c r="LJJ42" s="11"/>
      <c r="LJK42" s="11"/>
      <c r="LJL42" s="11"/>
      <c r="LJM42" s="11"/>
      <c r="LJN42" s="11"/>
      <c r="LJO42" s="16"/>
      <c r="LJQ42" s="11"/>
      <c r="LJR42" s="11"/>
      <c r="LJS42" s="11"/>
      <c r="LJT42" s="11"/>
      <c r="LJU42" s="11"/>
      <c r="LJV42" s="16"/>
      <c r="LJX42" s="11"/>
      <c r="LJY42" s="11"/>
      <c r="LJZ42" s="11"/>
      <c r="LKA42" s="11"/>
      <c r="LKB42" s="11"/>
      <c r="LKC42" s="16"/>
      <c r="LKE42" s="11"/>
      <c r="LKF42" s="11"/>
      <c r="LKG42" s="11"/>
      <c r="LKH42" s="11"/>
      <c r="LKI42" s="11"/>
      <c r="LKJ42" s="16"/>
      <c r="LKL42" s="11"/>
      <c r="LKM42" s="11"/>
      <c r="LKN42" s="11"/>
      <c r="LKO42" s="11"/>
      <c r="LKP42" s="11"/>
      <c r="LKQ42" s="16"/>
      <c r="LKS42" s="11"/>
      <c r="LKT42" s="11"/>
      <c r="LKU42" s="11"/>
      <c r="LKV42" s="11"/>
      <c r="LKW42" s="11"/>
      <c r="LKX42" s="16"/>
      <c r="LKZ42" s="11"/>
      <c r="LLA42" s="11"/>
      <c r="LLB42" s="11"/>
      <c r="LLC42" s="11"/>
      <c r="LLD42" s="11"/>
      <c r="LLE42" s="16"/>
      <c r="LLG42" s="11"/>
      <c r="LLH42" s="11"/>
      <c r="LLI42" s="11"/>
      <c r="LLJ42" s="11"/>
      <c r="LLK42" s="11"/>
      <c r="LLL42" s="16"/>
      <c r="LLN42" s="11"/>
      <c r="LLO42" s="11"/>
      <c r="LLP42" s="11"/>
      <c r="LLQ42" s="11"/>
      <c r="LLR42" s="11"/>
      <c r="LLS42" s="16"/>
      <c r="LLU42" s="11"/>
      <c r="LLV42" s="11"/>
      <c r="LLW42" s="11"/>
      <c r="LLX42" s="11"/>
      <c r="LLY42" s="11"/>
      <c r="LLZ42" s="16"/>
      <c r="LMB42" s="11"/>
      <c r="LMC42" s="11"/>
      <c r="LMD42" s="11"/>
      <c r="LME42" s="11"/>
      <c r="LMF42" s="11"/>
      <c r="LMG42" s="16"/>
      <c r="LMI42" s="11"/>
      <c r="LMJ42" s="11"/>
      <c r="LMK42" s="11"/>
      <c r="LML42" s="11"/>
      <c r="LMM42" s="11"/>
      <c r="LMN42" s="16"/>
      <c r="LMP42" s="11"/>
      <c r="LMQ42" s="11"/>
      <c r="LMR42" s="11"/>
      <c r="LMS42" s="11"/>
      <c r="LMT42" s="11"/>
      <c r="LMU42" s="16"/>
      <c r="LMW42" s="11"/>
      <c r="LMX42" s="11"/>
      <c r="LMY42" s="11"/>
      <c r="LMZ42" s="11"/>
      <c r="LNA42" s="11"/>
      <c r="LNB42" s="16"/>
      <c r="LND42" s="11"/>
      <c r="LNE42" s="11"/>
      <c r="LNF42" s="11"/>
      <c r="LNG42" s="11"/>
      <c r="LNH42" s="11"/>
      <c r="LNI42" s="16"/>
      <c r="LNK42" s="11"/>
      <c r="LNL42" s="11"/>
      <c r="LNM42" s="11"/>
      <c r="LNN42" s="11"/>
      <c r="LNO42" s="11"/>
      <c r="LNP42" s="16"/>
      <c r="LNR42" s="11"/>
      <c r="LNS42" s="11"/>
      <c r="LNT42" s="11"/>
      <c r="LNU42" s="11"/>
      <c r="LNV42" s="11"/>
      <c r="LNW42" s="16"/>
      <c r="LNY42" s="11"/>
      <c r="LNZ42" s="11"/>
      <c r="LOA42" s="11"/>
      <c r="LOB42" s="11"/>
      <c r="LOC42" s="11"/>
      <c r="LOD42" s="16"/>
      <c r="LOF42" s="11"/>
      <c r="LOG42" s="11"/>
      <c r="LOH42" s="11"/>
      <c r="LOI42" s="11"/>
      <c r="LOJ42" s="11"/>
      <c r="LOK42" s="16"/>
      <c r="LOM42" s="11"/>
      <c r="LON42" s="11"/>
      <c r="LOO42" s="11"/>
      <c r="LOP42" s="11"/>
      <c r="LOQ42" s="11"/>
      <c r="LOR42" s="16"/>
      <c r="LOT42" s="11"/>
      <c r="LOU42" s="11"/>
      <c r="LOV42" s="11"/>
      <c r="LOW42" s="11"/>
      <c r="LOX42" s="11"/>
      <c r="LOY42" s="16"/>
      <c r="LPA42" s="11"/>
      <c r="LPB42" s="11"/>
      <c r="LPC42" s="11"/>
      <c r="LPD42" s="11"/>
      <c r="LPE42" s="11"/>
      <c r="LPF42" s="16"/>
      <c r="LPH42" s="11"/>
      <c r="LPI42" s="11"/>
      <c r="LPJ42" s="11"/>
      <c r="LPK42" s="11"/>
      <c r="LPL42" s="11"/>
      <c r="LPM42" s="16"/>
      <c r="LPO42" s="11"/>
      <c r="LPP42" s="11"/>
      <c r="LPQ42" s="11"/>
      <c r="LPR42" s="11"/>
      <c r="LPS42" s="11"/>
      <c r="LPT42" s="16"/>
      <c r="LPV42" s="11"/>
      <c r="LPW42" s="11"/>
      <c r="LPX42" s="11"/>
      <c r="LPY42" s="11"/>
      <c r="LPZ42" s="11"/>
      <c r="LQA42" s="16"/>
      <c r="LQC42" s="11"/>
      <c r="LQD42" s="11"/>
      <c r="LQE42" s="11"/>
      <c r="LQF42" s="11"/>
      <c r="LQG42" s="11"/>
      <c r="LQH42" s="16"/>
      <c r="LQJ42" s="11"/>
      <c r="LQK42" s="11"/>
      <c r="LQL42" s="11"/>
      <c r="LQM42" s="11"/>
      <c r="LQN42" s="11"/>
      <c r="LQO42" s="16"/>
      <c r="LQQ42" s="11"/>
      <c r="LQR42" s="11"/>
      <c r="LQS42" s="11"/>
      <c r="LQT42" s="11"/>
      <c r="LQU42" s="11"/>
      <c r="LQV42" s="16"/>
      <c r="LQX42" s="11"/>
      <c r="LQY42" s="11"/>
      <c r="LQZ42" s="11"/>
      <c r="LRA42" s="11"/>
      <c r="LRB42" s="11"/>
      <c r="LRC42" s="16"/>
      <c r="LRE42" s="11"/>
      <c r="LRF42" s="11"/>
      <c r="LRG42" s="11"/>
      <c r="LRH42" s="11"/>
      <c r="LRI42" s="11"/>
      <c r="LRJ42" s="16"/>
      <c r="LRL42" s="11"/>
      <c r="LRM42" s="11"/>
      <c r="LRN42" s="11"/>
      <c r="LRO42" s="11"/>
      <c r="LRP42" s="11"/>
      <c r="LRQ42" s="16"/>
      <c r="LRS42" s="11"/>
      <c r="LRT42" s="11"/>
      <c r="LRU42" s="11"/>
      <c r="LRV42" s="11"/>
      <c r="LRW42" s="11"/>
      <c r="LRX42" s="16"/>
      <c r="LRZ42" s="11"/>
      <c r="LSA42" s="11"/>
      <c r="LSB42" s="11"/>
      <c r="LSC42" s="11"/>
      <c r="LSD42" s="11"/>
      <c r="LSE42" s="16"/>
      <c r="LSG42" s="11"/>
      <c r="LSH42" s="11"/>
      <c r="LSI42" s="11"/>
      <c r="LSJ42" s="11"/>
      <c r="LSK42" s="11"/>
      <c r="LSL42" s="16"/>
      <c r="LSN42" s="11"/>
      <c r="LSO42" s="11"/>
      <c r="LSP42" s="11"/>
      <c r="LSQ42" s="11"/>
      <c r="LSR42" s="11"/>
      <c r="LSS42" s="16"/>
      <c r="LSU42" s="11"/>
      <c r="LSV42" s="11"/>
      <c r="LSW42" s="11"/>
      <c r="LSX42" s="11"/>
      <c r="LSY42" s="11"/>
      <c r="LSZ42" s="16"/>
      <c r="LTB42" s="11"/>
      <c r="LTC42" s="11"/>
      <c r="LTD42" s="11"/>
      <c r="LTE42" s="11"/>
      <c r="LTF42" s="11"/>
      <c r="LTG42" s="16"/>
      <c r="LTI42" s="11"/>
      <c r="LTJ42" s="11"/>
      <c r="LTK42" s="11"/>
      <c r="LTL42" s="11"/>
      <c r="LTM42" s="11"/>
      <c r="LTN42" s="16"/>
      <c r="LTP42" s="11"/>
      <c r="LTQ42" s="11"/>
      <c r="LTR42" s="11"/>
      <c r="LTS42" s="11"/>
      <c r="LTT42" s="11"/>
      <c r="LTU42" s="16"/>
      <c r="LTW42" s="11"/>
      <c r="LTX42" s="11"/>
      <c r="LTY42" s="11"/>
      <c r="LTZ42" s="11"/>
      <c r="LUA42" s="11"/>
      <c r="LUB42" s="16"/>
      <c r="LUD42" s="11"/>
      <c r="LUE42" s="11"/>
      <c r="LUF42" s="11"/>
      <c r="LUG42" s="11"/>
      <c r="LUH42" s="11"/>
      <c r="LUI42" s="16"/>
      <c r="LUK42" s="11"/>
      <c r="LUL42" s="11"/>
      <c r="LUM42" s="11"/>
      <c r="LUN42" s="11"/>
      <c r="LUO42" s="11"/>
      <c r="LUP42" s="16"/>
      <c r="LUR42" s="11"/>
      <c r="LUS42" s="11"/>
      <c r="LUT42" s="11"/>
      <c r="LUU42" s="11"/>
      <c r="LUV42" s="11"/>
      <c r="LUW42" s="16"/>
      <c r="LUY42" s="11"/>
      <c r="LUZ42" s="11"/>
      <c r="LVA42" s="11"/>
      <c r="LVB42" s="11"/>
      <c r="LVC42" s="11"/>
      <c r="LVD42" s="16"/>
      <c r="LVF42" s="11"/>
      <c r="LVG42" s="11"/>
      <c r="LVH42" s="11"/>
      <c r="LVI42" s="11"/>
      <c r="LVJ42" s="11"/>
      <c r="LVK42" s="16"/>
      <c r="LVM42" s="11"/>
      <c r="LVN42" s="11"/>
      <c r="LVO42" s="11"/>
      <c r="LVP42" s="11"/>
      <c r="LVQ42" s="11"/>
      <c r="LVR42" s="16"/>
      <c r="LVT42" s="11"/>
      <c r="LVU42" s="11"/>
      <c r="LVV42" s="11"/>
      <c r="LVW42" s="11"/>
      <c r="LVX42" s="11"/>
      <c r="LVY42" s="16"/>
      <c r="LWA42" s="11"/>
      <c r="LWB42" s="11"/>
      <c r="LWC42" s="11"/>
      <c r="LWD42" s="11"/>
      <c r="LWE42" s="11"/>
      <c r="LWF42" s="16"/>
      <c r="LWH42" s="11"/>
      <c r="LWI42" s="11"/>
      <c r="LWJ42" s="11"/>
      <c r="LWK42" s="11"/>
      <c r="LWL42" s="11"/>
      <c r="LWM42" s="16"/>
      <c r="LWO42" s="11"/>
      <c r="LWP42" s="11"/>
      <c r="LWQ42" s="11"/>
      <c r="LWR42" s="11"/>
      <c r="LWS42" s="11"/>
      <c r="LWT42" s="16"/>
      <c r="LWV42" s="11"/>
      <c r="LWW42" s="11"/>
      <c r="LWX42" s="11"/>
      <c r="LWY42" s="11"/>
      <c r="LWZ42" s="11"/>
      <c r="LXA42" s="16"/>
      <c r="LXC42" s="11"/>
      <c r="LXD42" s="11"/>
      <c r="LXE42" s="11"/>
      <c r="LXF42" s="11"/>
      <c r="LXG42" s="11"/>
      <c r="LXH42" s="16"/>
      <c r="LXJ42" s="11"/>
      <c r="LXK42" s="11"/>
      <c r="LXL42" s="11"/>
      <c r="LXM42" s="11"/>
      <c r="LXN42" s="11"/>
      <c r="LXO42" s="16"/>
      <c r="LXQ42" s="11"/>
      <c r="LXR42" s="11"/>
      <c r="LXS42" s="11"/>
      <c r="LXT42" s="11"/>
      <c r="LXU42" s="11"/>
      <c r="LXV42" s="16"/>
      <c r="LXX42" s="11"/>
      <c r="LXY42" s="11"/>
      <c r="LXZ42" s="11"/>
      <c r="LYA42" s="11"/>
      <c r="LYB42" s="11"/>
      <c r="LYC42" s="16"/>
      <c r="LYE42" s="11"/>
      <c r="LYF42" s="11"/>
      <c r="LYG42" s="11"/>
      <c r="LYH42" s="11"/>
      <c r="LYI42" s="11"/>
      <c r="LYJ42" s="16"/>
      <c r="LYL42" s="11"/>
      <c r="LYM42" s="11"/>
      <c r="LYN42" s="11"/>
      <c r="LYO42" s="11"/>
      <c r="LYP42" s="11"/>
      <c r="LYQ42" s="16"/>
      <c r="LYS42" s="11"/>
      <c r="LYT42" s="11"/>
      <c r="LYU42" s="11"/>
      <c r="LYV42" s="11"/>
      <c r="LYW42" s="11"/>
      <c r="LYX42" s="16"/>
      <c r="LYZ42" s="11"/>
      <c r="LZA42" s="11"/>
      <c r="LZB42" s="11"/>
      <c r="LZC42" s="11"/>
      <c r="LZD42" s="11"/>
      <c r="LZE42" s="16"/>
      <c r="LZG42" s="11"/>
      <c r="LZH42" s="11"/>
      <c r="LZI42" s="11"/>
      <c r="LZJ42" s="11"/>
      <c r="LZK42" s="11"/>
      <c r="LZL42" s="16"/>
      <c r="LZN42" s="11"/>
      <c r="LZO42" s="11"/>
      <c r="LZP42" s="11"/>
      <c r="LZQ42" s="11"/>
      <c r="LZR42" s="11"/>
      <c r="LZS42" s="16"/>
      <c r="LZU42" s="11"/>
      <c r="LZV42" s="11"/>
      <c r="LZW42" s="11"/>
      <c r="LZX42" s="11"/>
      <c r="LZY42" s="11"/>
      <c r="LZZ42" s="16"/>
      <c r="MAB42" s="11"/>
      <c r="MAC42" s="11"/>
      <c r="MAD42" s="11"/>
      <c r="MAE42" s="11"/>
      <c r="MAF42" s="11"/>
      <c r="MAG42" s="16"/>
      <c r="MAI42" s="11"/>
      <c r="MAJ42" s="11"/>
      <c r="MAK42" s="11"/>
      <c r="MAL42" s="11"/>
      <c r="MAM42" s="11"/>
      <c r="MAN42" s="16"/>
      <c r="MAP42" s="11"/>
      <c r="MAQ42" s="11"/>
      <c r="MAR42" s="11"/>
      <c r="MAS42" s="11"/>
      <c r="MAT42" s="11"/>
      <c r="MAU42" s="16"/>
      <c r="MAW42" s="11"/>
      <c r="MAX42" s="11"/>
      <c r="MAY42" s="11"/>
      <c r="MAZ42" s="11"/>
      <c r="MBA42" s="11"/>
      <c r="MBB42" s="16"/>
      <c r="MBD42" s="11"/>
      <c r="MBE42" s="11"/>
      <c r="MBF42" s="11"/>
      <c r="MBG42" s="11"/>
      <c r="MBH42" s="11"/>
      <c r="MBI42" s="16"/>
      <c r="MBK42" s="11"/>
      <c r="MBL42" s="11"/>
      <c r="MBM42" s="11"/>
      <c r="MBN42" s="11"/>
      <c r="MBO42" s="11"/>
      <c r="MBP42" s="16"/>
      <c r="MBR42" s="11"/>
      <c r="MBS42" s="11"/>
      <c r="MBT42" s="11"/>
      <c r="MBU42" s="11"/>
      <c r="MBV42" s="11"/>
      <c r="MBW42" s="16"/>
      <c r="MBY42" s="11"/>
      <c r="MBZ42" s="11"/>
      <c r="MCA42" s="11"/>
      <c r="MCB42" s="11"/>
      <c r="MCC42" s="11"/>
      <c r="MCD42" s="16"/>
      <c r="MCF42" s="11"/>
      <c r="MCG42" s="11"/>
      <c r="MCH42" s="11"/>
      <c r="MCI42" s="11"/>
      <c r="MCJ42" s="11"/>
      <c r="MCK42" s="16"/>
      <c r="MCM42" s="11"/>
      <c r="MCN42" s="11"/>
      <c r="MCO42" s="11"/>
      <c r="MCP42" s="11"/>
      <c r="MCQ42" s="11"/>
      <c r="MCR42" s="16"/>
      <c r="MCT42" s="11"/>
      <c r="MCU42" s="11"/>
      <c r="MCV42" s="11"/>
      <c r="MCW42" s="11"/>
      <c r="MCX42" s="11"/>
      <c r="MCY42" s="16"/>
      <c r="MDA42" s="11"/>
      <c r="MDB42" s="11"/>
      <c r="MDC42" s="11"/>
      <c r="MDD42" s="11"/>
      <c r="MDE42" s="11"/>
      <c r="MDF42" s="16"/>
      <c r="MDH42" s="11"/>
      <c r="MDI42" s="11"/>
      <c r="MDJ42" s="11"/>
      <c r="MDK42" s="11"/>
      <c r="MDL42" s="11"/>
      <c r="MDM42" s="16"/>
      <c r="MDO42" s="11"/>
      <c r="MDP42" s="11"/>
      <c r="MDQ42" s="11"/>
      <c r="MDR42" s="11"/>
      <c r="MDS42" s="11"/>
      <c r="MDT42" s="16"/>
      <c r="MDV42" s="11"/>
      <c r="MDW42" s="11"/>
      <c r="MDX42" s="11"/>
      <c r="MDY42" s="11"/>
      <c r="MDZ42" s="11"/>
      <c r="MEA42" s="16"/>
      <c r="MEC42" s="11"/>
      <c r="MED42" s="11"/>
      <c r="MEE42" s="11"/>
      <c r="MEF42" s="11"/>
      <c r="MEG42" s="11"/>
      <c r="MEH42" s="16"/>
      <c r="MEJ42" s="11"/>
      <c r="MEK42" s="11"/>
      <c r="MEL42" s="11"/>
      <c r="MEM42" s="11"/>
      <c r="MEN42" s="11"/>
      <c r="MEO42" s="16"/>
      <c r="MEQ42" s="11"/>
      <c r="MER42" s="11"/>
      <c r="MES42" s="11"/>
      <c r="MET42" s="11"/>
      <c r="MEU42" s="11"/>
      <c r="MEV42" s="16"/>
      <c r="MEX42" s="11"/>
      <c r="MEY42" s="11"/>
      <c r="MEZ42" s="11"/>
      <c r="MFA42" s="11"/>
      <c r="MFB42" s="11"/>
      <c r="MFC42" s="16"/>
      <c r="MFE42" s="11"/>
      <c r="MFF42" s="11"/>
      <c r="MFG42" s="11"/>
      <c r="MFH42" s="11"/>
      <c r="MFI42" s="11"/>
      <c r="MFJ42" s="16"/>
      <c r="MFL42" s="11"/>
      <c r="MFM42" s="11"/>
      <c r="MFN42" s="11"/>
      <c r="MFO42" s="11"/>
      <c r="MFP42" s="11"/>
      <c r="MFQ42" s="16"/>
      <c r="MFS42" s="11"/>
      <c r="MFT42" s="11"/>
      <c r="MFU42" s="11"/>
      <c r="MFV42" s="11"/>
      <c r="MFW42" s="11"/>
      <c r="MFX42" s="16"/>
      <c r="MFZ42" s="11"/>
      <c r="MGA42" s="11"/>
      <c r="MGB42" s="11"/>
      <c r="MGC42" s="11"/>
      <c r="MGD42" s="11"/>
      <c r="MGE42" s="16"/>
      <c r="MGG42" s="11"/>
      <c r="MGH42" s="11"/>
      <c r="MGI42" s="11"/>
      <c r="MGJ42" s="11"/>
      <c r="MGK42" s="11"/>
      <c r="MGL42" s="16"/>
      <c r="MGN42" s="11"/>
      <c r="MGO42" s="11"/>
      <c r="MGP42" s="11"/>
      <c r="MGQ42" s="11"/>
      <c r="MGR42" s="11"/>
      <c r="MGS42" s="16"/>
      <c r="MGU42" s="11"/>
      <c r="MGV42" s="11"/>
      <c r="MGW42" s="11"/>
      <c r="MGX42" s="11"/>
      <c r="MGY42" s="11"/>
      <c r="MGZ42" s="16"/>
      <c r="MHB42" s="11"/>
      <c r="MHC42" s="11"/>
      <c r="MHD42" s="11"/>
      <c r="MHE42" s="11"/>
      <c r="MHF42" s="11"/>
      <c r="MHG42" s="16"/>
      <c r="MHI42" s="11"/>
      <c r="MHJ42" s="11"/>
      <c r="MHK42" s="11"/>
      <c r="MHL42" s="11"/>
      <c r="MHM42" s="11"/>
      <c r="MHN42" s="16"/>
      <c r="MHP42" s="11"/>
      <c r="MHQ42" s="11"/>
      <c r="MHR42" s="11"/>
      <c r="MHS42" s="11"/>
      <c r="MHT42" s="11"/>
      <c r="MHU42" s="16"/>
      <c r="MHW42" s="11"/>
      <c r="MHX42" s="11"/>
      <c r="MHY42" s="11"/>
      <c r="MHZ42" s="11"/>
      <c r="MIA42" s="11"/>
      <c r="MIB42" s="16"/>
      <c r="MID42" s="11"/>
      <c r="MIE42" s="11"/>
      <c r="MIF42" s="11"/>
      <c r="MIG42" s="11"/>
      <c r="MIH42" s="11"/>
      <c r="MII42" s="16"/>
      <c r="MIK42" s="11"/>
      <c r="MIL42" s="11"/>
      <c r="MIM42" s="11"/>
      <c r="MIN42" s="11"/>
      <c r="MIO42" s="11"/>
      <c r="MIP42" s="16"/>
      <c r="MIR42" s="11"/>
      <c r="MIS42" s="11"/>
      <c r="MIT42" s="11"/>
      <c r="MIU42" s="11"/>
      <c r="MIV42" s="11"/>
      <c r="MIW42" s="16"/>
      <c r="MIY42" s="11"/>
      <c r="MIZ42" s="11"/>
      <c r="MJA42" s="11"/>
      <c r="MJB42" s="11"/>
      <c r="MJC42" s="11"/>
      <c r="MJD42" s="16"/>
      <c r="MJF42" s="11"/>
      <c r="MJG42" s="11"/>
      <c r="MJH42" s="11"/>
      <c r="MJI42" s="11"/>
      <c r="MJJ42" s="11"/>
      <c r="MJK42" s="16"/>
      <c r="MJM42" s="11"/>
      <c r="MJN42" s="11"/>
      <c r="MJO42" s="11"/>
      <c r="MJP42" s="11"/>
      <c r="MJQ42" s="11"/>
      <c r="MJR42" s="16"/>
      <c r="MJT42" s="11"/>
      <c r="MJU42" s="11"/>
      <c r="MJV42" s="11"/>
      <c r="MJW42" s="11"/>
      <c r="MJX42" s="11"/>
      <c r="MJY42" s="16"/>
      <c r="MKA42" s="11"/>
      <c r="MKB42" s="11"/>
      <c r="MKC42" s="11"/>
      <c r="MKD42" s="11"/>
      <c r="MKE42" s="11"/>
      <c r="MKF42" s="16"/>
      <c r="MKH42" s="11"/>
      <c r="MKI42" s="11"/>
      <c r="MKJ42" s="11"/>
      <c r="MKK42" s="11"/>
      <c r="MKL42" s="11"/>
      <c r="MKM42" s="16"/>
      <c r="MKO42" s="11"/>
      <c r="MKP42" s="11"/>
      <c r="MKQ42" s="11"/>
      <c r="MKR42" s="11"/>
      <c r="MKS42" s="11"/>
      <c r="MKT42" s="16"/>
      <c r="MKV42" s="11"/>
      <c r="MKW42" s="11"/>
      <c r="MKX42" s="11"/>
      <c r="MKY42" s="11"/>
      <c r="MKZ42" s="11"/>
      <c r="MLA42" s="16"/>
      <c r="MLC42" s="11"/>
      <c r="MLD42" s="11"/>
      <c r="MLE42" s="11"/>
      <c r="MLF42" s="11"/>
      <c r="MLG42" s="11"/>
      <c r="MLH42" s="16"/>
      <c r="MLJ42" s="11"/>
      <c r="MLK42" s="11"/>
      <c r="MLL42" s="11"/>
      <c r="MLM42" s="11"/>
      <c r="MLN42" s="11"/>
      <c r="MLO42" s="16"/>
      <c r="MLQ42" s="11"/>
      <c r="MLR42" s="11"/>
      <c r="MLS42" s="11"/>
      <c r="MLT42" s="11"/>
      <c r="MLU42" s="11"/>
      <c r="MLV42" s="16"/>
      <c r="MLX42" s="11"/>
      <c r="MLY42" s="11"/>
      <c r="MLZ42" s="11"/>
      <c r="MMA42" s="11"/>
      <c r="MMB42" s="11"/>
      <c r="MMC42" s="16"/>
      <c r="MME42" s="11"/>
      <c r="MMF42" s="11"/>
      <c r="MMG42" s="11"/>
      <c r="MMH42" s="11"/>
      <c r="MMI42" s="11"/>
      <c r="MMJ42" s="16"/>
      <c r="MML42" s="11"/>
      <c r="MMM42" s="11"/>
      <c r="MMN42" s="11"/>
      <c r="MMO42" s="11"/>
      <c r="MMP42" s="11"/>
      <c r="MMQ42" s="16"/>
      <c r="MMS42" s="11"/>
      <c r="MMT42" s="11"/>
      <c r="MMU42" s="11"/>
      <c r="MMV42" s="11"/>
      <c r="MMW42" s="11"/>
      <c r="MMX42" s="16"/>
      <c r="MMZ42" s="11"/>
      <c r="MNA42" s="11"/>
      <c r="MNB42" s="11"/>
      <c r="MNC42" s="11"/>
      <c r="MND42" s="11"/>
      <c r="MNE42" s="16"/>
      <c r="MNG42" s="11"/>
      <c r="MNH42" s="11"/>
      <c r="MNI42" s="11"/>
      <c r="MNJ42" s="11"/>
      <c r="MNK42" s="11"/>
      <c r="MNL42" s="16"/>
      <c r="MNN42" s="11"/>
      <c r="MNO42" s="11"/>
      <c r="MNP42" s="11"/>
      <c r="MNQ42" s="11"/>
      <c r="MNR42" s="11"/>
      <c r="MNS42" s="16"/>
      <c r="MNU42" s="11"/>
      <c r="MNV42" s="11"/>
      <c r="MNW42" s="11"/>
      <c r="MNX42" s="11"/>
      <c r="MNY42" s="11"/>
      <c r="MNZ42" s="16"/>
      <c r="MOB42" s="11"/>
      <c r="MOC42" s="11"/>
      <c r="MOD42" s="11"/>
      <c r="MOE42" s="11"/>
      <c r="MOF42" s="11"/>
      <c r="MOG42" s="16"/>
      <c r="MOI42" s="11"/>
      <c r="MOJ42" s="11"/>
      <c r="MOK42" s="11"/>
      <c r="MOL42" s="11"/>
      <c r="MOM42" s="11"/>
      <c r="MON42" s="16"/>
      <c r="MOP42" s="11"/>
      <c r="MOQ42" s="11"/>
      <c r="MOR42" s="11"/>
      <c r="MOS42" s="11"/>
      <c r="MOT42" s="11"/>
      <c r="MOU42" s="16"/>
      <c r="MOW42" s="11"/>
      <c r="MOX42" s="11"/>
      <c r="MOY42" s="11"/>
      <c r="MOZ42" s="11"/>
      <c r="MPA42" s="11"/>
      <c r="MPB42" s="16"/>
      <c r="MPD42" s="11"/>
      <c r="MPE42" s="11"/>
      <c r="MPF42" s="11"/>
      <c r="MPG42" s="11"/>
      <c r="MPH42" s="11"/>
      <c r="MPI42" s="16"/>
      <c r="MPK42" s="11"/>
      <c r="MPL42" s="11"/>
      <c r="MPM42" s="11"/>
      <c r="MPN42" s="11"/>
      <c r="MPO42" s="11"/>
      <c r="MPP42" s="16"/>
      <c r="MPR42" s="11"/>
      <c r="MPS42" s="11"/>
      <c r="MPT42" s="11"/>
      <c r="MPU42" s="11"/>
      <c r="MPV42" s="11"/>
      <c r="MPW42" s="16"/>
      <c r="MPY42" s="11"/>
      <c r="MPZ42" s="11"/>
      <c r="MQA42" s="11"/>
      <c r="MQB42" s="11"/>
      <c r="MQC42" s="11"/>
      <c r="MQD42" s="16"/>
      <c r="MQF42" s="11"/>
      <c r="MQG42" s="11"/>
      <c r="MQH42" s="11"/>
      <c r="MQI42" s="11"/>
      <c r="MQJ42" s="11"/>
      <c r="MQK42" s="16"/>
      <c r="MQM42" s="11"/>
      <c r="MQN42" s="11"/>
      <c r="MQO42" s="11"/>
      <c r="MQP42" s="11"/>
      <c r="MQQ42" s="11"/>
      <c r="MQR42" s="16"/>
      <c r="MQT42" s="11"/>
      <c r="MQU42" s="11"/>
      <c r="MQV42" s="11"/>
      <c r="MQW42" s="11"/>
      <c r="MQX42" s="11"/>
      <c r="MQY42" s="16"/>
      <c r="MRA42" s="11"/>
      <c r="MRB42" s="11"/>
      <c r="MRC42" s="11"/>
      <c r="MRD42" s="11"/>
      <c r="MRE42" s="11"/>
      <c r="MRF42" s="16"/>
      <c r="MRH42" s="11"/>
      <c r="MRI42" s="11"/>
      <c r="MRJ42" s="11"/>
      <c r="MRK42" s="11"/>
      <c r="MRL42" s="11"/>
      <c r="MRM42" s="16"/>
      <c r="MRO42" s="11"/>
      <c r="MRP42" s="11"/>
      <c r="MRQ42" s="11"/>
      <c r="MRR42" s="11"/>
      <c r="MRS42" s="11"/>
      <c r="MRT42" s="16"/>
      <c r="MRV42" s="11"/>
      <c r="MRW42" s="11"/>
      <c r="MRX42" s="11"/>
      <c r="MRY42" s="11"/>
      <c r="MRZ42" s="11"/>
      <c r="MSA42" s="16"/>
      <c r="MSC42" s="11"/>
      <c r="MSD42" s="11"/>
      <c r="MSE42" s="11"/>
      <c r="MSF42" s="11"/>
      <c r="MSG42" s="11"/>
      <c r="MSH42" s="16"/>
      <c r="MSJ42" s="11"/>
      <c r="MSK42" s="11"/>
      <c r="MSL42" s="11"/>
      <c r="MSM42" s="11"/>
      <c r="MSN42" s="11"/>
      <c r="MSO42" s="16"/>
      <c r="MSQ42" s="11"/>
      <c r="MSR42" s="11"/>
      <c r="MSS42" s="11"/>
      <c r="MST42" s="11"/>
      <c r="MSU42" s="11"/>
      <c r="MSV42" s="16"/>
      <c r="MSX42" s="11"/>
      <c r="MSY42" s="11"/>
      <c r="MSZ42" s="11"/>
      <c r="MTA42" s="11"/>
      <c r="MTB42" s="11"/>
      <c r="MTC42" s="16"/>
      <c r="MTE42" s="11"/>
      <c r="MTF42" s="11"/>
      <c r="MTG42" s="11"/>
      <c r="MTH42" s="11"/>
      <c r="MTI42" s="11"/>
      <c r="MTJ42" s="16"/>
      <c r="MTL42" s="11"/>
      <c r="MTM42" s="11"/>
      <c r="MTN42" s="11"/>
      <c r="MTO42" s="11"/>
      <c r="MTP42" s="11"/>
      <c r="MTQ42" s="16"/>
      <c r="MTS42" s="11"/>
      <c r="MTT42" s="11"/>
      <c r="MTU42" s="11"/>
      <c r="MTV42" s="11"/>
      <c r="MTW42" s="11"/>
      <c r="MTX42" s="16"/>
      <c r="MTZ42" s="11"/>
      <c r="MUA42" s="11"/>
      <c r="MUB42" s="11"/>
      <c r="MUC42" s="11"/>
      <c r="MUD42" s="11"/>
      <c r="MUE42" s="16"/>
      <c r="MUG42" s="11"/>
      <c r="MUH42" s="11"/>
      <c r="MUI42" s="11"/>
      <c r="MUJ42" s="11"/>
      <c r="MUK42" s="11"/>
      <c r="MUL42" s="16"/>
      <c r="MUN42" s="11"/>
      <c r="MUO42" s="11"/>
      <c r="MUP42" s="11"/>
      <c r="MUQ42" s="11"/>
      <c r="MUR42" s="11"/>
      <c r="MUS42" s="16"/>
      <c r="MUU42" s="11"/>
      <c r="MUV42" s="11"/>
      <c r="MUW42" s="11"/>
      <c r="MUX42" s="11"/>
      <c r="MUY42" s="11"/>
      <c r="MUZ42" s="16"/>
      <c r="MVB42" s="11"/>
      <c r="MVC42" s="11"/>
      <c r="MVD42" s="11"/>
      <c r="MVE42" s="11"/>
      <c r="MVF42" s="11"/>
      <c r="MVG42" s="16"/>
      <c r="MVI42" s="11"/>
      <c r="MVJ42" s="11"/>
      <c r="MVK42" s="11"/>
      <c r="MVL42" s="11"/>
      <c r="MVM42" s="11"/>
      <c r="MVN42" s="16"/>
      <c r="MVP42" s="11"/>
      <c r="MVQ42" s="11"/>
      <c r="MVR42" s="11"/>
      <c r="MVS42" s="11"/>
      <c r="MVT42" s="11"/>
      <c r="MVU42" s="16"/>
      <c r="MVW42" s="11"/>
      <c r="MVX42" s="11"/>
      <c r="MVY42" s="11"/>
      <c r="MVZ42" s="11"/>
      <c r="MWA42" s="11"/>
      <c r="MWB42" s="16"/>
      <c r="MWD42" s="11"/>
      <c r="MWE42" s="11"/>
      <c r="MWF42" s="11"/>
      <c r="MWG42" s="11"/>
      <c r="MWH42" s="11"/>
      <c r="MWI42" s="16"/>
      <c r="MWK42" s="11"/>
      <c r="MWL42" s="11"/>
      <c r="MWM42" s="11"/>
      <c r="MWN42" s="11"/>
      <c r="MWO42" s="11"/>
      <c r="MWP42" s="16"/>
      <c r="MWR42" s="11"/>
      <c r="MWS42" s="11"/>
      <c r="MWT42" s="11"/>
      <c r="MWU42" s="11"/>
      <c r="MWV42" s="11"/>
      <c r="MWW42" s="16"/>
      <c r="MWY42" s="11"/>
      <c r="MWZ42" s="11"/>
      <c r="MXA42" s="11"/>
      <c r="MXB42" s="11"/>
      <c r="MXC42" s="11"/>
      <c r="MXD42" s="16"/>
      <c r="MXF42" s="11"/>
      <c r="MXG42" s="11"/>
      <c r="MXH42" s="11"/>
      <c r="MXI42" s="11"/>
      <c r="MXJ42" s="11"/>
      <c r="MXK42" s="16"/>
      <c r="MXM42" s="11"/>
      <c r="MXN42" s="11"/>
      <c r="MXO42" s="11"/>
      <c r="MXP42" s="11"/>
      <c r="MXQ42" s="11"/>
      <c r="MXR42" s="16"/>
      <c r="MXT42" s="11"/>
      <c r="MXU42" s="11"/>
      <c r="MXV42" s="11"/>
      <c r="MXW42" s="11"/>
      <c r="MXX42" s="11"/>
      <c r="MXY42" s="16"/>
      <c r="MYA42" s="11"/>
      <c r="MYB42" s="11"/>
      <c r="MYC42" s="11"/>
      <c r="MYD42" s="11"/>
      <c r="MYE42" s="11"/>
      <c r="MYF42" s="16"/>
      <c r="MYH42" s="11"/>
      <c r="MYI42" s="11"/>
      <c r="MYJ42" s="11"/>
      <c r="MYK42" s="11"/>
      <c r="MYL42" s="11"/>
      <c r="MYM42" s="16"/>
      <c r="MYO42" s="11"/>
      <c r="MYP42" s="11"/>
      <c r="MYQ42" s="11"/>
      <c r="MYR42" s="11"/>
      <c r="MYS42" s="11"/>
      <c r="MYT42" s="16"/>
      <c r="MYV42" s="11"/>
      <c r="MYW42" s="11"/>
      <c r="MYX42" s="11"/>
      <c r="MYY42" s="11"/>
      <c r="MYZ42" s="11"/>
      <c r="MZA42" s="16"/>
      <c r="MZC42" s="11"/>
      <c r="MZD42" s="11"/>
      <c r="MZE42" s="11"/>
      <c r="MZF42" s="11"/>
      <c r="MZG42" s="11"/>
      <c r="MZH42" s="16"/>
      <c r="MZJ42" s="11"/>
      <c r="MZK42" s="11"/>
      <c r="MZL42" s="11"/>
      <c r="MZM42" s="11"/>
      <c r="MZN42" s="11"/>
      <c r="MZO42" s="16"/>
      <c r="MZQ42" s="11"/>
      <c r="MZR42" s="11"/>
      <c r="MZS42" s="11"/>
      <c r="MZT42" s="11"/>
      <c r="MZU42" s="11"/>
      <c r="MZV42" s="16"/>
      <c r="MZX42" s="11"/>
      <c r="MZY42" s="11"/>
      <c r="MZZ42" s="11"/>
      <c r="NAA42" s="11"/>
      <c r="NAB42" s="11"/>
      <c r="NAC42" s="16"/>
      <c r="NAE42" s="11"/>
      <c r="NAF42" s="11"/>
      <c r="NAG42" s="11"/>
      <c r="NAH42" s="11"/>
      <c r="NAI42" s="11"/>
      <c r="NAJ42" s="16"/>
      <c r="NAL42" s="11"/>
      <c r="NAM42" s="11"/>
      <c r="NAN42" s="11"/>
      <c r="NAO42" s="11"/>
      <c r="NAP42" s="11"/>
      <c r="NAQ42" s="16"/>
      <c r="NAS42" s="11"/>
      <c r="NAT42" s="11"/>
      <c r="NAU42" s="11"/>
      <c r="NAV42" s="11"/>
      <c r="NAW42" s="11"/>
      <c r="NAX42" s="16"/>
      <c r="NAZ42" s="11"/>
      <c r="NBA42" s="11"/>
      <c r="NBB42" s="11"/>
      <c r="NBC42" s="11"/>
      <c r="NBD42" s="11"/>
      <c r="NBE42" s="16"/>
      <c r="NBG42" s="11"/>
      <c r="NBH42" s="11"/>
      <c r="NBI42" s="11"/>
      <c r="NBJ42" s="11"/>
      <c r="NBK42" s="11"/>
      <c r="NBL42" s="16"/>
      <c r="NBN42" s="11"/>
      <c r="NBO42" s="11"/>
      <c r="NBP42" s="11"/>
      <c r="NBQ42" s="11"/>
      <c r="NBR42" s="11"/>
      <c r="NBS42" s="16"/>
      <c r="NBU42" s="11"/>
      <c r="NBV42" s="11"/>
      <c r="NBW42" s="11"/>
      <c r="NBX42" s="11"/>
      <c r="NBY42" s="11"/>
      <c r="NBZ42" s="16"/>
      <c r="NCB42" s="11"/>
      <c r="NCC42" s="11"/>
      <c r="NCD42" s="11"/>
      <c r="NCE42" s="11"/>
      <c r="NCF42" s="11"/>
      <c r="NCG42" s="16"/>
      <c r="NCI42" s="11"/>
      <c r="NCJ42" s="11"/>
      <c r="NCK42" s="11"/>
      <c r="NCL42" s="11"/>
      <c r="NCM42" s="11"/>
      <c r="NCN42" s="16"/>
      <c r="NCP42" s="11"/>
      <c r="NCQ42" s="11"/>
      <c r="NCR42" s="11"/>
      <c r="NCS42" s="11"/>
      <c r="NCT42" s="11"/>
      <c r="NCU42" s="16"/>
      <c r="NCW42" s="11"/>
      <c r="NCX42" s="11"/>
      <c r="NCY42" s="11"/>
      <c r="NCZ42" s="11"/>
      <c r="NDA42" s="11"/>
      <c r="NDB42" s="16"/>
      <c r="NDD42" s="11"/>
      <c r="NDE42" s="11"/>
      <c r="NDF42" s="11"/>
      <c r="NDG42" s="11"/>
      <c r="NDH42" s="11"/>
      <c r="NDI42" s="16"/>
      <c r="NDK42" s="11"/>
      <c r="NDL42" s="11"/>
      <c r="NDM42" s="11"/>
      <c r="NDN42" s="11"/>
      <c r="NDO42" s="11"/>
      <c r="NDP42" s="16"/>
      <c r="NDR42" s="11"/>
      <c r="NDS42" s="11"/>
      <c r="NDT42" s="11"/>
      <c r="NDU42" s="11"/>
      <c r="NDV42" s="11"/>
      <c r="NDW42" s="16"/>
      <c r="NDY42" s="11"/>
      <c r="NDZ42" s="11"/>
      <c r="NEA42" s="11"/>
      <c r="NEB42" s="11"/>
      <c r="NEC42" s="11"/>
      <c r="NED42" s="16"/>
      <c r="NEF42" s="11"/>
      <c r="NEG42" s="11"/>
      <c r="NEH42" s="11"/>
      <c r="NEI42" s="11"/>
      <c r="NEJ42" s="11"/>
      <c r="NEK42" s="16"/>
      <c r="NEM42" s="11"/>
      <c r="NEN42" s="11"/>
      <c r="NEO42" s="11"/>
      <c r="NEP42" s="11"/>
      <c r="NEQ42" s="11"/>
      <c r="NER42" s="16"/>
      <c r="NET42" s="11"/>
      <c r="NEU42" s="11"/>
      <c r="NEV42" s="11"/>
      <c r="NEW42" s="11"/>
      <c r="NEX42" s="11"/>
      <c r="NEY42" s="16"/>
      <c r="NFA42" s="11"/>
      <c r="NFB42" s="11"/>
      <c r="NFC42" s="11"/>
      <c r="NFD42" s="11"/>
      <c r="NFE42" s="11"/>
      <c r="NFF42" s="16"/>
      <c r="NFH42" s="11"/>
      <c r="NFI42" s="11"/>
      <c r="NFJ42" s="11"/>
      <c r="NFK42" s="11"/>
      <c r="NFL42" s="11"/>
      <c r="NFM42" s="16"/>
      <c r="NFO42" s="11"/>
      <c r="NFP42" s="11"/>
      <c r="NFQ42" s="11"/>
      <c r="NFR42" s="11"/>
      <c r="NFS42" s="11"/>
      <c r="NFT42" s="16"/>
      <c r="NFV42" s="11"/>
      <c r="NFW42" s="11"/>
      <c r="NFX42" s="11"/>
      <c r="NFY42" s="11"/>
      <c r="NFZ42" s="11"/>
      <c r="NGA42" s="16"/>
      <c r="NGC42" s="11"/>
      <c r="NGD42" s="11"/>
      <c r="NGE42" s="11"/>
      <c r="NGF42" s="11"/>
      <c r="NGG42" s="11"/>
      <c r="NGH42" s="16"/>
      <c r="NGJ42" s="11"/>
      <c r="NGK42" s="11"/>
      <c r="NGL42" s="11"/>
      <c r="NGM42" s="11"/>
      <c r="NGN42" s="11"/>
      <c r="NGO42" s="16"/>
      <c r="NGQ42" s="11"/>
      <c r="NGR42" s="11"/>
      <c r="NGS42" s="11"/>
      <c r="NGT42" s="11"/>
      <c r="NGU42" s="11"/>
      <c r="NGV42" s="16"/>
      <c r="NGX42" s="11"/>
      <c r="NGY42" s="11"/>
      <c r="NGZ42" s="11"/>
      <c r="NHA42" s="11"/>
      <c r="NHB42" s="11"/>
      <c r="NHC42" s="16"/>
      <c r="NHE42" s="11"/>
      <c r="NHF42" s="11"/>
      <c r="NHG42" s="11"/>
      <c r="NHH42" s="11"/>
      <c r="NHI42" s="11"/>
      <c r="NHJ42" s="16"/>
      <c r="NHL42" s="11"/>
      <c r="NHM42" s="11"/>
      <c r="NHN42" s="11"/>
      <c r="NHO42" s="11"/>
      <c r="NHP42" s="11"/>
      <c r="NHQ42" s="16"/>
      <c r="NHS42" s="11"/>
      <c r="NHT42" s="11"/>
      <c r="NHU42" s="11"/>
      <c r="NHV42" s="11"/>
      <c r="NHW42" s="11"/>
      <c r="NHX42" s="16"/>
      <c r="NHZ42" s="11"/>
      <c r="NIA42" s="11"/>
      <c r="NIB42" s="11"/>
      <c r="NIC42" s="11"/>
      <c r="NID42" s="11"/>
      <c r="NIE42" s="16"/>
      <c r="NIG42" s="11"/>
      <c r="NIH42" s="11"/>
      <c r="NII42" s="11"/>
      <c r="NIJ42" s="11"/>
      <c r="NIK42" s="11"/>
      <c r="NIL42" s="16"/>
      <c r="NIN42" s="11"/>
      <c r="NIO42" s="11"/>
      <c r="NIP42" s="11"/>
      <c r="NIQ42" s="11"/>
      <c r="NIR42" s="11"/>
      <c r="NIS42" s="16"/>
      <c r="NIU42" s="11"/>
      <c r="NIV42" s="11"/>
      <c r="NIW42" s="11"/>
      <c r="NIX42" s="11"/>
      <c r="NIY42" s="11"/>
      <c r="NIZ42" s="16"/>
      <c r="NJB42" s="11"/>
      <c r="NJC42" s="11"/>
      <c r="NJD42" s="11"/>
      <c r="NJE42" s="11"/>
      <c r="NJF42" s="11"/>
      <c r="NJG42" s="16"/>
      <c r="NJI42" s="11"/>
      <c r="NJJ42" s="11"/>
      <c r="NJK42" s="11"/>
      <c r="NJL42" s="11"/>
      <c r="NJM42" s="11"/>
      <c r="NJN42" s="16"/>
      <c r="NJP42" s="11"/>
      <c r="NJQ42" s="11"/>
      <c r="NJR42" s="11"/>
      <c r="NJS42" s="11"/>
      <c r="NJT42" s="11"/>
      <c r="NJU42" s="16"/>
      <c r="NJW42" s="11"/>
      <c r="NJX42" s="11"/>
      <c r="NJY42" s="11"/>
      <c r="NJZ42" s="11"/>
      <c r="NKA42" s="11"/>
      <c r="NKB42" s="16"/>
      <c r="NKD42" s="11"/>
      <c r="NKE42" s="11"/>
      <c r="NKF42" s="11"/>
      <c r="NKG42" s="11"/>
      <c r="NKH42" s="11"/>
      <c r="NKI42" s="16"/>
      <c r="NKK42" s="11"/>
      <c r="NKL42" s="11"/>
      <c r="NKM42" s="11"/>
      <c r="NKN42" s="11"/>
      <c r="NKO42" s="11"/>
      <c r="NKP42" s="16"/>
      <c r="NKR42" s="11"/>
      <c r="NKS42" s="11"/>
      <c r="NKT42" s="11"/>
      <c r="NKU42" s="11"/>
      <c r="NKV42" s="11"/>
      <c r="NKW42" s="16"/>
      <c r="NKY42" s="11"/>
      <c r="NKZ42" s="11"/>
      <c r="NLA42" s="11"/>
      <c r="NLB42" s="11"/>
      <c r="NLC42" s="11"/>
      <c r="NLD42" s="16"/>
      <c r="NLF42" s="11"/>
      <c r="NLG42" s="11"/>
      <c r="NLH42" s="11"/>
      <c r="NLI42" s="11"/>
      <c r="NLJ42" s="11"/>
      <c r="NLK42" s="16"/>
      <c r="NLM42" s="11"/>
      <c r="NLN42" s="11"/>
      <c r="NLO42" s="11"/>
      <c r="NLP42" s="11"/>
      <c r="NLQ42" s="11"/>
      <c r="NLR42" s="16"/>
      <c r="NLT42" s="11"/>
      <c r="NLU42" s="11"/>
      <c r="NLV42" s="11"/>
      <c r="NLW42" s="11"/>
      <c r="NLX42" s="11"/>
      <c r="NLY42" s="16"/>
      <c r="NMA42" s="11"/>
      <c r="NMB42" s="11"/>
      <c r="NMC42" s="11"/>
      <c r="NMD42" s="11"/>
      <c r="NME42" s="11"/>
      <c r="NMF42" s="16"/>
      <c r="NMH42" s="11"/>
      <c r="NMI42" s="11"/>
      <c r="NMJ42" s="11"/>
      <c r="NMK42" s="11"/>
      <c r="NML42" s="11"/>
      <c r="NMM42" s="16"/>
      <c r="NMO42" s="11"/>
      <c r="NMP42" s="11"/>
      <c r="NMQ42" s="11"/>
      <c r="NMR42" s="11"/>
      <c r="NMS42" s="11"/>
      <c r="NMT42" s="16"/>
      <c r="NMV42" s="11"/>
      <c r="NMW42" s="11"/>
      <c r="NMX42" s="11"/>
      <c r="NMY42" s="11"/>
      <c r="NMZ42" s="11"/>
      <c r="NNA42" s="16"/>
      <c r="NNC42" s="11"/>
      <c r="NND42" s="11"/>
      <c r="NNE42" s="11"/>
      <c r="NNF42" s="11"/>
      <c r="NNG42" s="11"/>
      <c r="NNH42" s="16"/>
      <c r="NNJ42" s="11"/>
      <c r="NNK42" s="11"/>
      <c r="NNL42" s="11"/>
      <c r="NNM42" s="11"/>
      <c r="NNN42" s="11"/>
      <c r="NNO42" s="16"/>
      <c r="NNQ42" s="11"/>
      <c r="NNR42" s="11"/>
      <c r="NNS42" s="11"/>
      <c r="NNT42" s="11"/>
      <c r="NNU42" s="11"/>
      <c r="NNV42" s="16"/>
      <c r="NNX42" s="11"/>
      <c r="NNY42" s="11"/>
      <c r="NNZ42" s="11"/>
      <c r="NOA42" s="11"/>
      <c r="NOB42" s="11"/>
      <c r="NOC42" s="16"/>
      <c r="NOE42" s="11"/>
      <c r="NOF42" s="11"/>
      <c r="NOG42" s="11"/>
      <c r="NOH42" s="11"/>
      <c r="NOI42" s="11"/>
      <c r="NOJ42" s="16"/>
      <c r="NOL42" s="11"/>
      <c r="NOM42" s="11"/>
      <c r="NON42" s="11"/>
      <c r="NOO42" s="11"/>
      <c r="NOP42" s="11"/>
      <c r="NOQ42" s="16"/>
      <c r="NOS42" s="11"/>
      <c r="NOT42" s="11"/>
      <c r="NOU42" s="11"/>
      <c r="NOV42" s="11"/>
      <c r="NOW42" s="11"/>
      <c r="NOX42" s="16"/>
      <c r="NOZ42" s="11"/>
      <c r="NPA42" s="11"/>
      <c r="NPB42" s="11"/>
      <c r="NPC42" s="11"/>
      <c r="NPD42" s="11"/>
      <c r="NPE42" s="16"/>
      <c r="NPG42" s="11"/>
      <c r="NPH42" s="11"/>
      <c r="NPI42" s="11"/>
      <c r="NPJ42" s="11"/>
      <c r="NPK42" s="11"/>
      <c r="NPL42" s="16"/>
      <c r="NPN42" s="11"/>
      <c r="NPO42" s="11"/>
      <c r="NPP42" s="11"/>
      <c r="NPQ42" s="11"/>
      <c r="NPR42" s="11"/>
      <c r="NPS42" s="16"/>
      <c r="NPU42" s="11"/>
      <c r="NPV42" s="11"/>
      <c r="NPW42" s="11"/>
      <c r="NPX42" s="11"/>
      <c r="NPY42" s="11"/>
      <c r="NPZ42" s="16"/>
      <c r="NQB42" s="11"/>
      <c r="NQC42" s="11"/>
      <c r="NQD42" s="11"/>
      <c r="NQE42" s="11"/>
      <c r="NQF42" s="11"/>
      <c r="NQG42" s="16"/>
      <c r="NQI42" s="11"/>
      <c r="NQJ42" s="11"/>
      <c r="NQK42" s="11"/>
      <c r="NQL42" s="11"/>
      <c r="NQM42" s="11"/>
      <c r="NQN42" s="16"/>
      <c r="NQP42" s="11"/>
      <c r="NQQ42" s="11"/>
      <c r="NQR42" s="11"/>
      <c r="NQS42" s="11"/>
      <c r="NQT42" s="11"/>
      <c r="NQU42" s="16"/>
      <c r="NQW42" s="11"/>
      <c r="NQX42" s="11"/>
      <c r="NQY42" s="11"/>
      <c r="NQZ42" s="11"/>
      <c r="NRA42" s="11"/>
      <c r="NRB42" s="16"/>
      <c r="NRD42" s="11"/>
      <c r="NRE42" s="11"/>
      <c r="NRF42" s="11"/>
      <c r="NRG42" s="11"/>
      <c r="NRH42" s="11"/>
      <c r="NRI42" s="16"/>
      <c r="NRK42" s="11"/>
      <c r="NRL42" s="11"/>
      <c r="NRM42" s="11"/>
      <c r="NRN42" s="11"/>
      <c r="NRO42" s="11"/>
      <c r="NRP42" s="16"/>
      <c r="NRR42" s="11"/>
      <c r="NRS42" s="11"/>
      <c r="NRT42" s="11"/>
      <c r="NRU42" s="11"/>
      <c r="NRV42" s="11"/>
      <c r="NRW42" s="16"/>
      <c r="NRY42" s="11"/>
      <c r="NRZ42" s="11"/>
      <c r="NSA42" s="11"/>
      <c r="NSB42" s="11"/>
      <c r="NSC42" s="11"/>
      <c r="NSD42" s="16"/>
      <c r="NSF42" s="11"/>
      <c r="NSG42" s="11"/>
      <c r="NSH42" s="11"/>
      <c r="NSI42" s="11"/>
      <c r="NSJ42" s="11"/>
      <c r="NSK42" s="16"/>
      <c r="NSM42" s="11"/>
      <c r="NSN42" s="11"/>
      <c r="NSO42" s="11"/>
      <c r="NSP42" s="11"/>
      <c r="NSQ42" s="11"/>
      <c r="NSR42" s="16"/>
      <c r="NST42" s="11"/>
      <c r="NSU42" s="11"/>
      <c r="NSV42" s="11"/>
      <c r="NSW42" s="11"/>
      <c r="NSX42" s="11"/>
      <c r="NSY42" s="16"/>
      <c r="NTA42" s="11"/>
      <c r="NTB42" s="11"/>
      <c r="NTC42" s="11"/>
      <c r="NTD42" s="11"/>
      <c r="NTE42" s="11"/>
      <c r="NTF42" s="16"/>
      <c r="NTH42" s="11"/>
      <c r="NTI42" s="11"/>
      <c r="NTJ42" s="11"/>
      <c r="NTK42" s="11"/>
      <c r="NTL42" s="11"/>
      <c r="NTM42" s="16"/>
      <c r="NTO42" s="11"/>
      <c r="NTP42" s="11"/>
      <c r="NTQ42" s="11"/>
      <c r="NTR42" s="11"/>
      <c r="NTS42" s="11"/>
      <c r="NTT42" s="16"/>
      <c r="NTV42" s="11"/>
      <c r="NTW42" s="11"/>
      <c r="NTX42" s="11"/>
      <c r="NTY42" s="11"/>
      <c r="NTZ42" s="11"/>
      <c r="NUA42" s="16"/>
      <c r="NUC42" s="11"/>
      <c r="NUD42" s="11"/>
      <c r="NUE42" s="11"/>
      <c r="NUF42" s="11"/>
      <c r="NUG42" s="11"/>
      <c r="NUH42" s="16"/>
      <c r="NUJ42" s="11"/>
      <c r="NUK42" s="11"/>
      <c r="NUL42" s="11"/>
      <c r="NUM42" s="11"/>
      <c r="NUN42" s="11"/>
      <c r="NUO42" s="16"/>
      <c r="NUQ42" s="11"/>
      <c r="NUR42" s="11"/>
      <c r="NUS42" s="11"/>
      <c r="NUT42" s="11"/>
      <c r="NUU42" s="11"/>
      <c r="NUV42" s="16"/>
      <c r="NUX42" s="11"/>
      <c r="NUY42" s="11"/>
      <c r="NUZ42" s="11"/>
      <c r="NVA42" s="11"/>
      <c r="NVB42" s="11"/>
      <c r="NVC42" s="16"/>
      <c r="NVE42" s="11"/>
      <c r="NVF42" s="11"/>
      <c r="NVG42" s="11"/>
      <c r="NVH42" s="11"/>
      <c r="NVI42" s="11"/>
      <c r="NVJ42" s="16"/>
      <c r="NVL42" s="11"/>
      <c r="NVM42" s="11"/>
      <c r="NVN42" s="11"/>
      <c r="NVO42" s="11"/>
      <c r="NVP42" s="11"/>
      <c r="NVQ42" s="16"/>
      <c r="NVS42" s="11"/>
      <c r="NVT42" s="11"/>
      <c r="NVU42" s="11"/>
      <c r="NVV42" s="11"/>
      <c r="NVW42" s="11"/>
      <c r="NVX42" s="16"/>
      <c r="NVZ42" s="11"/>
      <c r="NWA42" s="11"/>
      <c r="NWB42" s="11"/>
      <c r="NWC42" s="11"/>
      <c r="NWD42" s="11"/>
      <c r="NWE42" s="16"/>
      <c r="NWG42" s="11"/>
      <c r="NWH42" s="11"/>
      <c r="NWI42" s="11"/>
      <c r="NWJ42" s="11"/>
      <c r="NWK42" s="11"/>
      <c r="NWL42" s="16"/>
      <c r="NWN42" s="11"/>
      <c r="NWO42" s="11"/>
      <c r="NWP42" s="11"/>
      <c r="NWQ42" s="11"/>
      <c r="NWR42" s="11"/>
      <c r="NWS42" s="16"/>
      <c r="NWU42" s="11"/>
      <c r="NWV42" s="11"/>
      <c r="NWW42" s="11"/>
      <c r="NWX42" s="11"/>
      <c r="NWY42" s="11"/>
      <c r="NWZ42" s="16"/>
      <c r="NXB42" s="11"/>
      <c r="NXC42" s="11"/>
      <c r="NXD42" s="11"/>
      <c r="NXE42" s="11"/>
      <c r="NXF42" s="11"/>
      <c r="NXG42" s="16"/>
      <c r="NXI42" s="11"/>
      <c r="NXJ42" s="11"/>
      <c r="NXK42" s="11"/>
      <c r="NXL42" s="11"/>
      <c r="NXM42" s="11"/>
      <c r="NXN42" s="16"/>
      <c r="NXP42" s="11"/>
      <c r="NXQ42" s="11"/>
      <c r="NXR42" s="11"/>
      <c r="NXS42" s="11"/>
      <c r="NXT42" s="11"/>
      <c r="NXU42" s="16"/>
      <c r="NXW42" s="11"/>
      <c r="NXX42" s="11"/>
      <c r="NXY42" s="11"/>
      <c r="NXZ42" s="11"/>
      <c r="NYA42" s="11"/>
      <c r="NYB42" s="16"/>
      <c r="NYD42" s="11"/>
      <c r="NYE42" s="11"/>
      <c r="NYF42" s="11"/>
      <c r="NYG42" s="11"/>
      <c r="NYH42" s="11"/>
      <c r="NYI42" s="16"/>
      <c r="NYK42" s="11"/>
      <c r="NYL42" s="11"/>
      <c r="NYM42" s="11"/>
      <c r="NYN42" s="11"/>
      <c r="NYO42" s="11"/>
      <c r="NYP42" s="16"/>
      <c r="NYR42" s="11"/>
      <c r="NYS42" s="11"/>
      <c r="NYT42" s="11"/>
      <c r="NYU42" s="11"/>
      <c r="NYV42" s="11"/>
      <c r="NYW42" s="16"/>
      <c r="NYY42" s="11"/>
      <c r="NYZ42" s="11"/>
      <c r="NZA42" s="11"/>
      <c r="NZB42" s="11"/>
      <c r="NZC42" s="11"/>
      <c r="NZD42" s="16"/>
      <c r="NZF42" s="11"/>
      <c r="NZG42" s="11"/>
      <c r="NZH42" s="11"/>
      <c r="NZI42" s="11"/>
      <c r="NZJ42" s="11"/>
      <c r="NZK42" s="16"/>
      <c r="NZM42" s="11"/>
      <c r="NZN42" s="11"/>
      <c r="NZO42" s="11"/>
      <c r="NZP42" s="11"/>
      <c r="NZQ42" s="11"/>
      <c r="NZR42" s="16"/>
      <c r="NZT42" s="11"/>
      <c r="NZU42" s="11"/>
      <c r="NZV42" s="11"/>
      <c r="NZW42" s="11"/>
      <c r="NZX42" s="11"/>
      <c r="NZY42" s="16"/>
      <c r="OAA42" s="11"/>
      <c r="OAB42" s="11"/>
      <c r="OAC42" s="11"/>
      <c r="OAD42" s="11"/>
      <c r="OAE42" s="11"/>
      <c r="OAF42" s="16"/>
      <c r="OAH42" s="11"/>
      <c r="OAI42" s="11"/>
      <c r="OAJ42" s="11"/>
      <c r="OAK42" s="11"/>
      <c r="OAL42" s="11"/>
      <c r="OAM42" s="16"/>
      <c r="OAO42" s="11"/>
      <c r="OAP42" s="11"/>
      <c r="OAQ42" s="11"/>
      <c r="OAR42" s="11"/>
      <c r="OAS42" s="11"/>
      <c r="OAT42" s="16"/>
      <c r="OAV42" s="11"/>
      <c r="OAW42" s="11"/>
      <c r="OAX42" s="11"/>
      <c r="OAY42" s="11"/>
      <c r="OAZ42" s="11"/>
      <c r="OBA42" s="16"/>
      <c r="OBC42" s="11"/>
      <c r="OBD42" s="11"/>
      <c r="OBE42" s="11"/>
      <c r="OBF42" s="11"/>
      <c r="OBG42" s="11"/>
      <c r="OBH42" s="16"/>
      <c r="OBJ42" s="11"/>
      <c r="OBK42" s="11"/>
      <c r="OBL42" s="11"/>
      <c r="OBM42" s="11"/>
      <c r="OBN42" s="11"/>
      <c r="OBO42" s="16"/>
      <c r="OBQ42" s="11"/>
      <c r="OBR42" s="11"/>
      <c r="OBS42" s="11"/>
      <c r="OBT42" s="11"/>
      <c r="OBU42" s="11"/>
      <c r="OBV42" s="16"/>
      <c r="OBX42" s="11"/>
      <c r="OBY42" s="11"/>
      <c r="OBZ42" s="11"/>
      <c r="OCA42" s="11"/>
      <c r="OCB42" s="11"/>
      <c r="OCC42" s="16"/>
      <c r="OCE42" s="11"/>
      <c r="OCF42" s="11"/>
      <c r="OCG42" s="11"/>
      <c r="OCH42" s="11"/>
      <c r="OCI42" s="11"/>
      <c r="OCJ42" s="16"/>
      <c r="OCL42" s="11"/>
      <c r="OCM42" s="11"/>
      <c r="OCN42" s="11"/>
      <c r="OCO42" s="11"/>
      <c r="OCP42" s="11"/>
      <c r="OCQ42" s="16"/>
      <c r="OCS42" s="11"/>
      <c r="OCT42" s="11"/>
      <c r="OCU42" s="11"/>
      <c r="OCV42" s="11"/>
      <c r="OCW42" s="11"/>
      <c r="OCX42" s="16"/>
      <c r="OCZ42" s="11"/>
      <c r="ODA42" s="11"/>
      <c r="ODB42" s="11"/>
      <c r="ODC42" s="11"/>
      <c r="ODD42" s="11"/>
      <c r="ODE42" s="16"/>
      <c r="ODG42" s="11"/>
      <c r="ODH42" s="11"/>
      <c r="ODI42" s="11"/>
      <c r="ODJ42" s="11"/>
      <c r="ODK42" s="11"/>
      <c r="ODL42" s="16"/>
      <c r="ODN42" s="11"/>
      <c r="ODO42" s="11"/>
      <c r="ODP42" s="11"/>
      <c r="ODQ42" s="11"/>
      <c r="ODR42" s="11"/>
      <c r="ODS42" s="16"/>
      <c r="ODU42" s="11"/>
      <c r="ODV42" s="11"/>
      <c r="ODW42" s="11"/>
      <c r="ODX42" s="11"/>
      <c r="ODY42" s="11"/>
      <c r="ODZ42" s="16"/>
      <c r="OEB42" s="11"/>
      <c r="OEC42" s="11"/>
      <c r="OED42" s="11"/>
      <c r="OEE42" s="11"/>
      <c r="OEF42" s="11"/>
      <c r="OEG42" s="16"/>
      <c r="OEI42" s="11"/>
      <c r="OEJ42" s="11"/>
      <c r="OEK42" s="11"/>
      <c r="OEL42" s="11"/>
      <c r="OEM42" s="11"/>
      <c r="OEN42" s="16"/>
      <c r="OEP42" s="11"/>
      <c r="OEQ42" s="11"/>
      <c r="OER42" s="11"/>
      <c r="OES42" s="11"/>
      <c r="OET42" s="11"/>
      <c r="OEU42" s="16"/>
      <c r="OEW42" s="11"/>
      <c r="OEX42" s="11"/>
      <c r="OEY42" s="11"/>
      <c r="OEZ42" s="11"/>
      <c r="OFA42" s="11"/>
      <c r="OFB42" s="16"/>
      <c r="OFD42" s="11"/>
      <c r="OFE42" s="11"/>
      <c r="OFF42" s="11"/>
      <c r="OFG42" s="11"/>
      <c r="OFH42" s="11"/>
      <c r="OFI42" s="16"/>
      <c r="OFK42" s="11"/>
      <c r="OFL42" s="11"/>
      <c r="OFM42" s="11"/>
      <c r="OFN42" s="11"/>
      <c r="OFO42" s="11"/>
      <c r="OFP42" s="16"/>
      <c r="OFR42" s="11"/>
      <c r="OFS42" s="11"/>
      <c r="OFT42" s="11"/>
      <c r="OFU42" s="11"/>
      <c r="OFV42" s="11"/>
      <c r="OFW42" s="16"/>
      <c r="OFY42" s="11"/>
      <c r="OFZ42" s="11"/>
      <c r="OGA42" s="11"/>
      <c r="OGB42" s="11"/>
      <c r="OGC42" s="11"/>
      <c r="OGD42" s="16"/>
      <c r="OGF42" s="11"/>
      <c r="OGG42" s="11"/>
      <c r="OGH42" s="11"/>
      <c r="OGI42" s="11"/>
      <c r="OGJ42" s="11"/>
      <c r="OGK42" s="16"/>
      <c r="OGM42" s="11"/>
      <c r="OGN42" s="11"/>
      <c r="OGO42" s="11"/>
      <c r="OGP42" s="11"/>
      <c r="OGQ42" s="11"/>
      <c r="OGR42" s="16"/>
      <c r="OGT42" s="11"/>
      <c r="OGU42" s="11"/>
      <c r="OGV42" s="11"/>
      <c r="OGW42" s="11"/>
      <c r="OGX42" s="11"/>
      <c r="OGY42" s="16"/>
      <c r="OHA42" s="11"/>
      <c r="OHB42" s="11"/>
      <c r="OHC42" s="11"/>
      <c r="OHD42" s="11"/>
      <c r="OHE42" s="11"/>
      <c r="OHF42" s="16"/>
      <c r="OHH42" s="11"/>
      <c r="OHI42" s="11"/>
      <c r="OHJ42" s="11"/>
      <c r="OHK42" s="11"/>
      <c r="OHL42" s="11"/>
      <c r="OHM42" s="16"/>
      <c r="OHO42" s="11"/>
      <c r="OHP42" s="11"/>
      <c r="OHQ42" s="11"/>
      <c r="OHR42" s="11"/>
      <c r="OHS42" s="11"/>
      <c r="OHT42" s="16"/>
      <c r="OHV42" s="11"/>
      <c r="OHW42" s="11"/>
      <c r="OHX42" s="11"/>
      <c r="OHY42" s="11"/>
      <c r="OHZ42" s="11"/>
      <c r="OIA42" s="16"/>
      <c r="OIC42" s="11"/>
      <c r="OID42" s="11"/>
      <c r="OIE42" s="11"/>
      <c r="OIF42" s="11"/>
      <c r="OIG42" s="11"/>
      <c r="OIH42" s="16"/>
      <c r="OIJ42" s="11"/>
      <c r="OIK42" s="11"/>
      <c r="OIL42" s="11"/>
      <c r="OIM42" s="11"/>
      <c r="OIN42" s="11"/>
      <c r="OIO42" s="16"/>
      <c r="OIQ42" s="11"/>
      <c r="OIR42" s="11"/>
      <c r="OIS42" s="11"/>
      <c r="OIT42" s="11"/>
      <c r="OIU42" s="11"/>
      <c r="OIV42" s="16"/>
      <c r="OIX42" s="11"/>
      <c r="OIY42" s="11"/>
      <c r="OIZ42" s="11"/>
      <c r="OJA42" s="11"/>
      <c r="OJB42" s="11"/>
      <c r="OJC42" s="16"/>
      <c r="OJE42" s="11"/>
      <c r="OJF42" s="11"/>
      <c r="OJG42" s="11"/>
      <c r="OJH42" s="11"/>
      <c r="OJI42" s="11"/>
      <c r="OJJ42" s="16"/>
      <c r="OJL42" s="11"/>
      <c r="OJM42" s="11"/>
      <c r="OJN42" s="11"/>
      <c r="OJO42" s="11"/>
      <c r="OJP42" s="11"/>
      <c r="OJQ42" s="16"/>
      <c r="OJS42" s="11"/>
      <c r="OJT42" s="11"/>
      <c r="OJU42" s="11"/>
      <c r="OJV42" s="11"/>
      <c r="OJW42" s="11"/>
      <c r="OJX42" s="16"/>
      <c r="OJZ42" s="11"/>
      <c r="OKA42" s="11"/>
      <c r="OKB42" s="11"/>
      <c r="OKC42" s="11"/>
      <c r="OKD42" s="11"/>
      <c r="OKE42" s="16"/>
      <c r="OKG42" s="11"/>
      <c r="OKH42" s="11"/>
      <c r="OKI42" s="11"/>
      <c r="OKJ42" s="11"/>
      <c r="OKK42" s="11"/>
      <c r="OKL42" s="16"/>
      <c r="OKN42" s="11"/>
      <c r="OKO42" s="11"/>
      <c r="OKP42" s="11"/>
      <c r="OKQ42" s="11"/>
      <c r="OKR42" s="11"/>
      <c r="OKS42" s="16"/>
      <c r="OKU42" s="11"/>
      <c r="OKV42" s="11"/>
      <c r="OKW42" s="11"/>
      <c r="OKX42" s="11"/>
      <c r="OKY42" s="11"/>
      <c r="OKZ42" s="16"/>
      <c r="OLB42" s="11"/>
      <c r="OLC42" s="11"/>
      <c r="OLD42" s="11"/>
      <c r="OLE42" s="11"/>
      <c r="OLF42" s="11"/>
      <c r="OLG42" s="16"/>
      <c r="OLI42" s="11"/>
      <c r="OLJ42" s="11"/>
      <c r="OLK42" s="11"/>
      <c r="OLL42" s="11"/>
      <c r="OLM42" s="11"/>
      <c r="OLN42" s="16"/>
      <c r="OLP42" s="11"/>
      <c r="OLQ42" s="11"/>
      <c r="OLR42" s="11"/>
      <c r="OLS42" s="11"/>
      <c r="OLT42" s="11"/>
      <c r="OLU42" s="16"/>
      <c r="OLW42" s="11"/>
      <c r="OLX42" s="11"/>
      <c r="OLY42" s="11"/>
      <c r="OLZ42" s="11"/>
      <c r="OMA42" s="11"/>
      <c r="OMB42" s="16"/>
      <c r="OMD42" s="11"/>
      <c r="OME42" s="11"/>
      <c r="OMF42" s="11"/>
      <c r="OMG42" s="11"/>
      <c r="OMH42" s="11"/>
      <c r="OMI42" s="16"/>
      <c r="OMK42" s="11"/>
      <c r="OML42" s="11"/>
      <c r="OMM42" s="11"/>
      <c r="OMN42" s="11"/>
      <c r="OMO42" s="11"/>
      <c r="OMP42" s="16"/>
      <c r="OMR42" s="11"/>
      <c r="OMS42" s="11"/>
      <c r="OMT42" s="11"/>
      <c r="OMU42" s="11"/>
      <c r="OMV42" s="11"/>
      <c r="OMW42" s="16"/>
      <c r="OMY42" s="11"/>
      <c r="OMZ42" s="11"/>
      <c r="ONA42" s="11"/>
      <c r="ONB42" s="11"/>
      <c r="ONC42" s="11"/>
      <c r="OND42" s="16"/>
      <c r="ONF42" s="11"/>
      <c r="ONG42" s="11"/>
      <c r="ONH42" s="11"/>
      <c r="ONI42" s="11"/>
      <c r="ONJ42" s="11"/>
      <c r="ONK42" s="16"/>
      <c r="ONM42" s="11"/>
      <c r="ONN42" s="11"/>
      <c r="ONO42" s="11"/>
      <c r="ONP42" s="11"/>
      <c r="ONQ42" s="11"/>
      <c r="ONR42" s="16"/>
      <c r="ONT42" s="11"/>
      <c r="ONU42" s="11"/>
      <c r="ONV42" s="11"/>
      <c r="ONW42" s="11"/>
      <c r="ONX42" s="11"/>
      <c r="ONY42" s="16"/>
      <c r="OOA42" s="11"/>
      <c r="OOB42" s="11"/>
      <c r="OOC42" s="11"/>
      <c r="OOD42" s="11"/>
      <c r="OOE42" s="11"/>
      <c r="OOF42" s="16"/>
      <c r="OOH42" s="11"/>
      <c r="OOI42" s="11"/>
      <c r="OOJ42" s="11"/>
      <c r="OOK42" s="11"/>
      <c r="OOL42" s="11"/>
      <c r="OOM42" s="16"/>
      <c r="OOO42" s="11"/>
      <c r="OOP42" s="11"/>
      <c r="OOQ42" s="11"/>
      <c r="OOR42" s="11"/>
      <c r="OOS42" s="11"/>
      <c r="OOT42" s="16"/>
      <c r="OOV42" s="11"/>
      <c r="OOW42" s="11"/>
      <c r="OOX42" s="11"/>
      <c r="OOY42" s="11"/>
      <c r="OOZ42" s="11"/>
      <c r="OPA42" s="16"/>
      <c r="OPC42" s="11"/>
      <c r="OPD42" s="11"/>
      <c r="OPE42" s="11"/>
      <c r="OPF42" s="11"/>
      <c r="OPG42" s="11"/>
      <c r="OPH42" s="16"/>
      <c r="OPJ42" s="11"/>
      <c r="OPK42" s="11"/>
      <c r="OPL42" s="11"/>
      <c r="OPM42" s="11"/>
      <c r="OPN42" s="11"/>
      <c r="OPO42" s="16"/>
      <c r="OPQ42" s="11"/>
      <c r="OPR42" s="11"/>
      <c r="OPS42" s="11"/>
      <c r="OPT42" s="11"/>
      <c r="OPU42" s="11"/>
      <c r="OPV42" s="16"/>
      <c r="OPX42" s="11"/>
      <c r="OPY42" s="11"/>
      <c r="OPZ42" s="11"/>
      <c r="OQA42" s="11"/>
      <c r="OQB42" s="11"/>
      <c r="OQC42" s="16"/>
      <c r="OQE42" s="11"/>
      <c r="OQF42" s="11"/>
      <c r="OQG42" s="11"/>
      <c r="OQH42" s="11"/>
      <c r="OQI42" s="11"/>
      <c r="OQJ42" s="16"/>
      <c r="OQL42" s="11"/>
      <c r="OQM42" s="11"/>
      <c r="OQN42" s="11"/>
      <c r="OQO42" s="11"/>
      <c r="OQP42" s="11"/>
      <c r="OQQ42" s="16"/>
      <c r="OQS42" s="11"/>
      <c r="OQT42" s="11"/>
      <c r="OQU42" s="11"/>
      <c r="OQV42" s="11"/>
      <c r="OQW42" s="11"/>
      <c r="OQX42" s="16"/>
      <c r="OQZ42" s="11"/>
      <c r="ORA42" s="11"/>
      <c r="ORB42" s="11"/>
      <c r="ORC42" s="11"/>
      <c r="ORD42" s="11"/>
      <c r="ORE42" s="16"/>
      <c r="ORG42" s="11"/>
      <c r="ORH42" s="11"/>
      <c r="ORI42" s="11"/>
      <c r="ORJ42" s="11"/>
      <c r="ORK42" s="11"/>
      <c r="ORL42" s="16"/>
      <c r="ORN42" s="11"/>
      <c r="ORO42" s="11"/>
      <c r="ORP42" s="11"/>
      <c r="ORQ42" s="11"/>
      <c r="ORR42" s="11"/>
      <c r="ORS42" s="16"/>
      <c r="ORU42" s="11"/>
      <c r="ORV42" s="11"/>
      <c r="ORW42" s="11"/>
      <c r="ORX42" s="11"/>
      <c r="ORY42" s="11"/>
      <c r="ORZ42" s="16"/>
      <c r="OSB42" s="11"/>
      <c r="OSC42" s="11"/>
      <c r="OSD42" s="11"/>
      <c r="OSE42" s="11"/>
      <c r="OSF42" s="11"/>
      <c r="OSG42" s="16"/>
      <c r="OSI42" s="11"/>
      <c r="OSJ42" s="11"/>
      <c r="OSK42" s="11"/>
      <c r="OSL42" s="11"/>
      <c r="OSM42" s="11"/>
      <c r="OSN42" s="16"/>
      <c r="OSP42" s="11"/>
      <c r="OSQ42" s="11"/>
      <c r="OSR42" s="11"/>
      <c r="OSS42" s="11"/>
      <c r="OST42" s="11"/>
      <c r="OSU42" s="16"/>
      <c r="OSW42" s="11"/>
      <c r="OSX42" s="11"/>
      <c r="OSY42" s="11"/>
      <c r="OSZ42" s="11"/>
      <c r="OTA42" s="11"/>
      <c r="OTB42" s="16"/>
      <c r="OTD42" s="11"/>
      <c r="OTE42" s="11"/>
      <c r="OTF42" s="11"/>
      <c r="OTG42" s="11"/>
      <c r="OTH42" s="11"/>
      <c r="OTI42" s="16"/>
      <c r="OTK42" s="11"/>
      <c r="OTL42" s="11"/>
      <c r="OTM42" s="11"/>
      <c r="OTN42" s="11"/>
      <c r="OTO42" s="11"/>
      <c r="OTP42" s="16"/>
      <c r="OTR42" s="11"/>
      <c r="OTS42" s="11"/>
      <c r="OTT42" s="11"/>
      <c r="OTU42" s="11"/>
      <c r="OTV42" s="11"/>
      <c r="OTW42" s="16"/>
      <c r="OTY42" s="11"/>
      <c r="OTZ42" s="11"/>
      <c r="OUA42" s="11"/>
      <c r="OUB42" s="11"/>
      <c r="OUC42" s="11"/>
      <c r="OUD42" s="16"/>
      <c r="OUF42" s="11"/>
      <c r="OUG42" s="11"/>
      <c r="OUH42" s="11"/>
      <c r="OUI42" s="11"/>
      <c r="OUJ42" s="11"/>
      <c r="OUK42" s="16"/>
      <c r="OUM42" s="11"/>
      <c r="OUN42" s="11"/>
      <c r="OUO42" s="11"/>
      <c r="OUP42" s="11"/>
      <c r="OUQ42" s="11"/>
      <c r="OUR42" s="16"/>
      <c r="OUT42" s="11"/>
      <c r="OUU42" s="11"/>
      <c r="OUV42" s="11"/>
      <c r="OUW42" s="11"/>
      <c r="OUX42" s="11"/>
      <c r="OUY42" s="16"/>
      <c r="OVA42" s="11"/>
      <c r="OVB42" s="11"/>
      <c r="OVC42" s="11"/>
      <c r="OVD42" s="11"/>
      <c r="OVE42" s="11"/>
      <c r="OVF42" s="16"/>
      <c r="OVH42" s="11"/>
      <c r="OVI42" s="11"/>
      <c r="OVJ42" s="11"/>
      <c r="OVK42" s="11"/>
      <c r="OVL42" s="11"/>
      <c r="OVM42" s="16"/>
      <c r="OVO42" s="11"/>
      <c r="OVP42" s="11"/>
      <c r="OVQ42" s="11"/>
      <c r="OVR42" s="11"/>
      <c r="OVS42" s="11"/>
      <c r="OVT42" s="16"/>
      <c r="OVV42" s="11"/>
      <c r="OVW42" s="11"/>
      <c r="OVX42" s="11"/>
      <c r="OVY42" s="11"/>
      <c r="OVZ42" s="11"/>
      <c r="OWA42" s="16"/>
      <c r="OWC42" s="11"/>
      <c r="OWD42" s="11"/>
      <c r="OWE42" s="11"/>
      <c r="OWF42" s="11"/>
      <c r="OWG42" s="11"/>
      <c r="OWH42" s="16"/>
      <c r="OWJ42" s="11"/>
      <c r="OWK42" s="11"/>
      <c r="OWL42" s="11"/>
      <c r="OWM42" s="11"/>
      <c r="OWN42" s="11"/>
      <c r="OWO42" s="16"/>
      <c r="OWQ42" s="11"/>
      <c r="OWR42" s="11"/>
      <c r="OWS42" s="11"/>
      <c r="OWT42" s="11"/>
      <c r="OWU42" s="11"/>
      <c r="OWV42" s="16"/>
      <c r="OWX42" s="11"/>
      <c r="OWY42" s="11"/>
      <c r="OWZ42" s="11"/>
      <c r="OXA42" s="11"/>
      <c r="OXB42" s="11"/>
      <c r="OXC42" s="16"/>
      <c r="OXE42" s="11"/>
      <c r="OXF42" s="11"/>
      <c r="OXG42" s="11"/>
      <c r="OXH42" s="11"/>
      <c r="OXI42" s="11"/>
      <c r="OXJ42" s="16"/>
      <c r="OXL42" s="11"/>
      <c r="OXM42" s="11"/>
      <c r="OXN42" s="11"/>
      <c r="OXO42" s="11"/>
      <c r="OXP42" s="11"/>
      <c r="OXQ42" s="16"/>
      <c r="OXS42" s="11"/>
      <c r="OXT42" s="11"/>
      <c r="OXU42" s="11"/>
      <c r="OXV42" s="11"/>
      <c r="OXW42" s="11"/>
      <c r="OXX42" s="16"/>
      <c r="OXZ42" s="11"/>
      <c r="OYA42" s="11"/>
      <c r="OYB42" s="11"/>
      <c r="OYC42" s="11"/>
      <c r="OYD42" s="11"/>
      <c r="OYE42" s="16"/>
      <c r="OYG42" s="11"/>
      <c r="OYH42" s="11"/>
      <c r="OYI42" s="11"/>
      <c r="OYJ42" s="11"/>
      <c r="OYK42" s="11"/>
      <c r="OYL42" s="16"/>
      <c r="OYN42" s="11"/>
      <c r="OYO42" s="11"/>
      <c r="OYP42" s="11"/>
      <c r="OYQ42" s="11"/>
      <c r="OYR42" s="11"/>
      <c r="OYS42" s="16"/>
      <c r="OYU42" s="11"/>
      <c r="OYV42" s="11"/>
      <c r="OYW42" s="11"/>
      <c r="OYX42" s="11"/>
      <c r="OYY42" s="11"/>
      <c r="OYZ42" s="16"/>
      <c r="OZB42" s="11"/>
      <c r="OZC42" s="11"/>
      <c r="OZD42" s="11"/>
      <c r="OZE42" s="11"/>
      <c r="OZF42" s="11"/>
      <c r="OZG42" s="16"/>
      <c r="OZI42" s="11"/>
      <c r="OZJ42" s="11"/>
      <c r="OZK42" s="11"/>
      <c r="OZL42" s="11"/>
      <c r="OZM42" s="11"/>
      <c r="OZN42" s="16"/>
      <c r="OZP42" s="11"/>
      <c r="OZQ42" s="11"/>
      <c r="OZR42" s="11"/>
      <c r="OZS42" s="11"/>
      <c r="OZT42" s="11"/>
      <c r="OZU42" s="16"/>
      <c r="OZW42" s="11"/>
      <c r="OZX42" s="11"/>
      <c r="OZY42" s="11"/>
      <c r="OZZ42" s="11"/>
      <c r="PAA42" s="11"/>
      <c r="PAB42" s="16"/>
      <c r="PAD42" s="11"/>
      <c r="PAE42" s="11"/>
      <c r="PAF42" s="11"/>
      <c r="PAG42" s="11"/>
      <c r="PAH42" s="11"/>
      <c r="PAI42" s="16"/>
      <c r="PAK42" s="11"/>
      <c r="PAL42" s="11"/>
      <c r="PAM42" s="11"/>
      <c r="PAN42" s="11"/>
      <c r="PAO42" s="11"/>
      <c r="PAP42" s="16"/>
      <c r="PAR42" s="11"/>
      <c r="PAS42" s="11"/>
      <c r="PAT42" s="11"/>
      <c r="PAU42" s="11"/>
      <c r="PAV42" s="11"/>
      <c r="PAW42" s="16"/>
      <c r="PAY42" s="11"/>
      <c r="PAZ42" s="11"/>
      <c r="PBA42" s="11"/>
      <c r="PBB42" s="11"/>
      <c r="PBC42" s="11"/>
      <c r="PBD42" s="16"/>
      <c r="PBF42" s="11"/>
      <c r="PBG42" s="11"/>
      <c r="PBH42" s="11"/>
      <c r="PBI42" s="11"/>
      <c r="PBJ42" s="11"/>
      <c r="PBK42" s="16"/>
      <c r="PBM42" s="11"/>
      <c r="PBN42" s="11"/>
      <c r="PBO42" s="11"/>
      <c r="PBP42" s="11"/>
      <c r="PBQ42" s="11"/>
      <c r="PBR42" s="16"/>
      <c r="PBT42" s="11"/>
      <c r="PBU42" s="11"/>
      <c r="PBV42" s="11"/>
      <c r="PBW42" s="11"/>
      <c r="PBX42" s="11"/>
      <c r="PBY42" s="16"/>
      <c r="PCA42" s="11"/>
      <c r="PCB42" s="11"/>
      <c r="PCC42" s="11"/>
      <c r="PCD42" s="11"/>
      <c r="PCE42" s="11"/>
      <c r="PCF42" s="16"/>
      <c r="PCH42" s="11"/>
      <c r="PCI42" s="11"/>
      <c r="PCJ42" s="11"/>
      <c r="PCK42" s="11"/>
      <c r="PCL42" s="11"/>
      <c r="PCM42" s="16"/>
      <c r="PCO42" s="11"/>
      <c r="PCP42" s="11"/>
      <c r="PCQ42" s="11"/>
      <c r="PCR42" s="11"/>
      <c r="PCS42" s="11"/>
      <c r="PCT42" s="16"/>
      <c r="PCV42" s="11"/>
      <c r="PCW42" s="11"/>
      <c r="PCX42" s="11"/>
      <c r="PCY42" s="11"/>
      <c r="PCZ42" s="11"/>
      <c r="PDA42" s="16"/>
      <c r="PDC42" s="11"/>
      <c r="PDD42" s="11"/>
      <c r="PDE42" s="11"/>
      <c r="PDF42" s="11"/>
      <c r="PDG42" s="11"/>
      <c r="PDH42" s="16"/>
      <c r="PDJ42" s="11"/>
      <c r="PDK42" s="11"/>
      <c r="PDL42" s="11"/>
      <c r="PDM42" s="11"/>
      <c r="PDN42" s="11"/>
      <c r="PDO42" s="16"/>
      <c r="PDQ42" s="11"/>
      <c r="PDR42" s="11"/>
      <c r="PDS42" s="11"/>
      <c r="PDT42" s="11"/>
      <c r="PDU42" s="11"/>
      <c r="PDV42" s="16"/>
      <c r="PDX42" s="11"/>
      <c r="PDY42" s="11"/>
      <c r="PDZ42" s="11"/>
      <c r="PEA42" s="11"/>
      <c r="PEB42" s="11"/>
      <c r="PEC42" s="16"/>
      <c r="PEE42" s="11"/>
      <c r="PEF42" s="11"/>
      <c r="PEG42" s="11"/>
      <c r="PEH42" s="11"/>
      <c r="PEI42" s="11"/>
      <c r="PEJ42" s="16"/>
      <c r="PEL42" s="11"/>
      <c r="PEM42" s="11"/>
      <c r="PEN42" s="11"/>
      <c r="PEO42" s="11"/>
      <c r="PEP42" s="11"/>
      <c r="PEQ42" s="16"/>
      <c r="PES42" s="11"/>
      <c r="PET42" s="11"/>
      <c r="PEU42" s="11"/>
      <c r="PEV42" s="11"/>
      <c r="PEW42" s="11"/>
      <c r="PEX42" s="16"/>
      <c r="PEZ42" s="11"/>
      <c r="PFA42" s="11"/>
      <c r="PFB42" s="11"/>
      <c r="PFC42" s="11"/>
      <c r="PFD42" s="11"/>
      <c r="PFE42" s="16"/>
      <c r="PFG42" s="11"/>
      <c r="PFH42" s="11"/>
      <c r="PFI42" s="11"/>
      <c r="PFJ42" s="11"/>
      <c r="PFK42" s="11"/>
      <c r="PFL42" s="16"/>
      <c r="PFN42" s="11"/>
      <c r="PFO42" s="11"/>
      <c r="PFP42" s="11"/>
      <c r="PFQ42" s="11"/>
      <c r="PFR42" s="11"/>
      <c r="PFS42" s="16"/>
      <c r="PFU42" s="11"/>
      <c r="PFV42" s="11"/>
      <c r="PFW42" s="11"/>
      <c r="PFX42" s="11"/>
      <c r="PFY42" s="11"/>
      <c r="PFZ42" s="16"/>
      <c r="PGB42" s="11"/>
      <c r="PGC42" s="11"/>
      <c r="PGD42" s="11"/>
      <c r="PGE42" s="11"/>
      <c r="PGF42" s="11"/>
      <c r="PGG42" s="16"/>
      <c r="PGI42" s="11"/>
      <c r="PGJ42" s="11"/>
      <c r="PGK42" s="11"/>
      <c r="PGL42" s="11"/>
      <c r="PGM42" s="11"/>
      <c r="PGN42" s="16"/>
      <c r="PGP42" s="11"/>
      <c r="PGQ42" s="11"/>
      <c r="PGR42" s="11"/>
      <c r="PGS42" s="11"/>
      <c r="PGT42" s="11"/>
      <c r="PGU42" s="16"/>
      <c r="PGW42" s="11"/>
      <c r="PGX42" s="11"/>
      <c r="PGY42" s="11"/>
      <c r="PGZ42" s="11"/>
      <c r="PHA42" s="11"/>
      <c r="PHB42" s="16"/>
      <c r="PHD42" s="11"/>
      <c r="PHE42" s="11"/>
      <c r="PHF42" s="11"/>
      <c r="PHG42" s="11"/>
      <c r="PHH42" s="11"/>
      <c r="PHI42" s="16"/>
      <c r="PHK42" s="11"/>
      <c r="PHL42" s="11"/>
      <c r="PHM42" s="11"/>
      <c r="PHN42" s="11"/>
      <c r="PHO42" s="11"/>
      <c r="PHP42" s="16"/>
      <c r="PHR42" s="11"/>
      <c r="PHS42" s="11"/>
      <c r="PHT42" s="11"/>
      <c r="PHU42" s="11"/>
      <c r="PHV42" s="11"/>
      <c r="PHW42" s="16"/>
      <c r="PHY42" s="11"/>
      <c r="PHZ42" s="11"/>
      <c r="PIA42" s="11"/>
      <c r="PIB42" s="11"/>
      <c r="PIC42" s="11"/>
      <c r="PID42" s="16"/>
      <c r="PIF42" s="11"/>
      <c r="PIG42" s="11"/>
      <c r="PIH42" s="11"/>
      <c r="PII42" s="11"/>
      <c r="PIJ42" s="11"/>
      <c r="PIK42" s="16"/>
      <c r="PIM42" s="11"/>
      <c r="PIN42" s="11"/>
      <c r="PIO42" s="11"/>
      <c r="PIP42" s="11"/>
      <c r="PIQ42" s="11"/>
      <c r="PIR42" s="16"/>
      <c r="PIT42" s="11"/>
      <c r="PIU42" s="11"/>
      <c r="PIV42" s="11"/>
      <c r="PIW42" s="11"/>
      <c r="PIX42" s="11"/>
      <c r="PIY42" s="16"/>
      <c r="PJA42" s="11"/>
      <c r="PJB42" s="11"/>
      <c r="PJC42" s="11"/>
      <c r="PJD42" s="11"/>
      <c r="PJE42" s="11"/>
      <c r="PJF42" s="16"/>
      <c r="PJH42" s="11"/>
      <c r="PJI42" s="11"/>
      <c r="PJJ42" s="11"/>
      <c r="PJK42" s="11"/>
      <c r="PJL42" s="11"/>
      <c r="PJM42" s="16"/>
      <c r="PJO42" s="11"/>
      <c r="PJP42" s="11"/>
      <c r="PJQ42" s="11"/>
      <c r="PJR42" s="11"/>
      <c r="PJS42" s="11"/>
      <c r="PJT42" s="16"/>
      <c r="PJV42" s="11"/>
      <c r="PJW42" s="11"/>
      <c r="PJX42" s="11"/>
      <c r="PJY42" s="11"/>
      <c r="PJZ42" s="11"/>
      <c r="PKA42" s="16"/>
      <c r="PKC42" s="11"/>
      <c r="PKD42" s="11"/>
      <c r="PKE42" s="11"/>
      <c r="PKF42" s="11"/>
      <c r="PKG42" s="11"/>
      <c r="PKH42" s="16"/>
      <c r="PKJ42" s="11"/>
      <c r="PKK42" s="11"/>
      <c r="PKL42" s="11"/>
      <c r="PKM42" s="11"/>
      <c r="PKN42" s="11"/>
      <c r="PKO42" s="16"/>
      <c r="PKQ42" s="11"/>
      <c r="PKR42" s="11"/>
      <c r="PKS42" s="11"/>
      <c r="PKT42" s="11"/>
      <c r="PKU42" s="11"/>
      <c r="PKV42" s="16"/>
      <c r="PKX42" s="11"/>
      <c r="PKY42" s="11"/>
      <c r="PKZ42" s="11"/>
      <c r="PLA42" s="11"/>
      <c r="PLB42" s="11"/>
      <c r="PLC42" s="16"/>
      <c r="PLE42" s="11"/>
      <c r="PLF42" s="11"/>
      <c r="PLG42" s="11"/>
      <c r="PLH42" s="11"/>
      <c r="PLI42" s="11"/>
      <c r="PLJ42" s="16"/>
      <c r="PLL42" s="11"/>
      <c r="PLM42" s="11"/>
      <c r="PLN42" s="11"/>
      <c r="PLO42" s="11"/>
      <c r="PLP42" s="11"/>
      <c r="PLQ42" s="16"/>
      <c r="PLS42" s="11"/>
      <c r="PLT42" s="11"/>
      <c r="PLU42" s="11"/>
      <c r="PLV42" s="11"/>
      <c r="PLW42" s="11"/>
      <c r="PLX42" s="16"/>
      <c r="PLZ42" s="11"/>
      <c r="PMA42" s="11"/>
      <c r="PMB42" s="11"/>
      <c r="PMC42" s="11"/>
      <c r="PMD42" s="11"/>
      <c r="PME42" s="16"/>
      <c r="PMG42" s="11"/>
      <c r="PMH42" s="11"/>
      <c r="PMI42" s="11"/>
      <c r="PMJ42" s="11"/>
      <c r="PMK42" s="11"/>
      <c r="PML42" s="16"/>
      <c r="PMN42" s="11"/>
      <c r="PMO42" s="11"/>
      <c r="PMP42" s="11"/>
      <c r="PMQ42" s="11"/>
      <c r="PMR42" s="11"/>
      <c r="PMS42" s="16"/>
      <c r="PMU42" s="11"/>
      <c r="PMV42" s="11"/>
      <c r="PMW42" s="11"/>
      <c r="PMX42" s="11"/>
      <c r="PMY42" s="11"/>
      <c r="PMZ42" s="16"/>
      <c r="PNB42" s="11"/>
      <c r="PNC42" s="11"/>
      <c r="PND42" s="11"/>
      <c r="PNE42" s="11"/>
      <c r="PNF42" s="11"/>
      <c r="PNG42" s="16"/>
      <c r="PNI42" s="11"/>
      <c r="PNJ42" s="11"/>
      <c r="PNK42" s="11"/>
      <c r="PNL42" s="11"/>
      <c r="PNM42" s="11"/>
      <c r="PNN42" s="16"/>
      <c r="PNP42" s="11"/>
      <c r="PNQ42" s="11"/>
      <c r="PNR42" s="11"/>
      <c r="PNS42" s="11"/>
      <c r="PNT42" s="11"/>
      <c r="PNU42" s="16"/>
      <c r="PNW42" s="11"/>
      <c r="PNX42" s="11"/>
      <c r="PNY42" s="11"/>
      <c r="PNZ42" s="11"/>
      <c r="POA42" s="11"/>
      <c r="POB42" s="16"/>
      <c r="POD42" s="11"/>
      <c r="POE42" s="11"/>
      <c r="POF42" s="11"/>
      <c r="POG42" s="11"/>
      <c r="POH42" s="11"/>
      <c r="POI42" s="16"/>
      <c r="POK42" s="11"/>
      <c r="POL42" s="11"/>
      <c r="POM42" s="11"/>
      <c r="PON42" s="11"/>
      <c r="POO42" s="11"/>
      <c r="POP42" s="16"/>
      <c r="POR42" s="11"/>
      <c r="POS42" s="11"/>
      <c r="POT42" s="11"/>
      <c r="POU42" s="11"/>
      <c r="POV42" s="11"/>
      <c r="POW42" s="16"/>
      <c r="POY42" s="11"/>
      <c r="POZ42" s="11"/>
      <c r="PPA42" s="11"/>
      <c r="PPB42" s="11"/>
      <c r="PPC42" s="11"/>
      <c r="PPD42" s="16"/>
      <c r="PPF42" s="11"/>
      <c r="PPG42" s="11"/>
      <c r="PPH42" s="11"/>
      <c r="PPI42" s="11"/>
      <c r="PPJ42" s="11"/>
      <c r="PPK42" s="16"/>
      <c r="PPM42" s="11"/>
      <c r="PPN42" s="11"/>
      <c r="PPO42" s="11"/>
      <c r="PPP42" s="11"/>
      <c r="PPQ42" s="11"/>
      <c r="PPR42" s="16"/>
      <c r="PPT42" s="11"/>
      <c r="PPU42" s="11"/>
      <c r="PPV42" s="11"/>
      <c r="PPW42" s="11"/>
      <c r="PPX42" s="11"/>
      <c r="PPY42" s="16"/>
      <c r="PQA42" s="11"/>
      <c r="PQB42" s="11"/>
      <c r="PQC42" s="11"/>
      <c r="PQD42" s="11"/>
      <c r="PQE42" s="11"/>
      <c r="PQF42" s="16"/>
      <c r="PQH42" s="11"/>
      <c r="PQI42" s="11"/>
      <c r="PQJ42" s="11"/>
      <c r="PQK42" s="11"/>
      <c r="PQL42" s="11"/>
      <c r="PQM42" s="16"/>
      <c r="PQO42" s="11"/>
      <c r="PQP42" s="11"/>
      <c r="PQQ42" s="11"/>
      <c r="PQR42" s="11"/>
      <c r="PQS42" s="11"/>
      <c r="PQT42" s="16"/>
      <c r="PQV42" s="11"/>
      <c r="PQW42" s="11"/>
      <c r="PQX42" s="11"/>
      <c r="PQY42" s="11"/>
      <c r="PQZ42" s="11"/>
      <c r="PRA42" s="16"/>
      <c r="PRC42" s="11"/>
      <c r="PRD42" s="11"/>
      <c r="PRE42" s="11"/>
      <c r="PRF42" s="11"/>
      <c r="PRG42" s="11"/>
      <c r="PRH42" s="16"/>
      <c r="PRJ42" s="11"/>
      <c r="PRK42" s="11"/>
      <c r="PRL42" s="11"/>
      <c r="PRM42" s="11"/>
      <c r="PRN42" s="11"/>
      <c r="PRO42" s="16"/>
      <c r="PRQ42" s="11"/>
      <c r="PRR42" s="11"/>
      <c r="PRS42" s="11"/>
      <c r="PRT42" s="11"/>
      <c r="PRU42" s="11"/>
      <c r="PRV42" s="16"/>
      <c r="PRX42" s="11"/>
      <c r="PRY42" s="11"/>
      <c r="PRZ42" s="11"/>
      <c r="PSA42" s="11"/>
      <c r="PSB42" s="11"/>
      <c r="PSC42" s="16"/>
      <c r="PSE42" s="11"/>
      <c r="PSF42" s="11"/>
      <c r="PSG42" s="11"/>
      <c r="PSH42" s="11"/>
      <c r="PSI42" s="11"/>
      <c r="PSJ42" s="16"/>
      <c r="PSL42" s="11"/>
      <c r="PSM42" s="11"/>
      <c r="PSN42" s="11"/>
      <c r="PSO42" s="11"/>
      <c r="PSP42" s="11"/>
      <c r="PSQ42" s="16"/>
      <c r="PSS42" s="11"/>
      <c r="PST42" s="11"/>
      <c r="PSU42" s="11"/>
      <c r="PSV42" s="11"/>
      <c r="PSW42" s="11"/>
      <c r="PSX42" s="16"/>
      <c r="PSZ42" s="11"/>
      <c r="PTA42" s="11"/>
      <c r="PTB42" s="11"/>
      <c r="PTC42" s="11"/>
      <c r="PTD42" s="11"/>
      <c r="PTE42" s="16"/>
      <c r="PTG42" s="11"/>
      <c r="PTH42" s="11"/>
      <c r="PTI42" s="11"/>
      <c r="PTJ42" s="11"/>
      <c r="PTK42" s="11"/>
      <c r="PTL42" s="16"/>
      <c r="PTN42" s="11"/>
      <c r="PTO42" s="11"/>
      <c r="PTP42" s="11"/>
      <c r="PTQ42" s="11"/>
      <c r="PTR42" s="11"/>
      <c r="PTS42" s="16"/>
      <c r="PTU42" s="11"/>
      <c r="PTV42" s="11"/>
      <c r="PTW42" s="11"/>
      <c r="PTX42" s="11"/>
      <c r="PTY42" s="11"/>
      <c r="PTZ42" s="16"/>
      <c r="PUB42" s="11"/>
      <c r="PUC42" s="11"/>
      <c r="PUD42" s="11"/>
      <c r="PUE42" s="11"/>
      <c r="PUF42" s="11"/>
      <c r="PUG42" s="16"/>
      <c r="PUI42" s="11"/>
      <c r="PUJ42" s="11"/>
      <c r="PUK42" s="11"/>
      <c r="PUL42" s="11"/>
      <c r="PUM42" s="11"/>
      <c r="PUN42" s="16"/>
      <c r="PUP42" s="11"/>
      <c r="PUQ42" s="11"/>
      <c r="PUR42" s="11"/>
      <c r="PUS42" s="11"/>
      <c r="PUT42" s="11"/>
      <c r="PUU42" s="16"/>
      <c r="PUW42" s="11"/>
      <c r="PUX42" s="11"/>
      <c r="PUY42" s="11"/>
      <c r="PUZ42" s="11"/>
      <c r="PVA42" s="11"/>
      <c r="PVB42" s="16"/>
      <c r="PVD42" s="11"/>
      <c r="PVE42" s="11"/>
      <c r="PVF42" s="11"/>
      <c r="PVG42" s="11"/>
      <c r="PVH42" s="11"/>
      <c r="PVI42" s="16"/>
      <c r="PVK42" s="11"/>
      <c r="PVL42" s="11"/>
      <c r="PVM42" s="11"/>
      <c r="PVN42" s="11"/>
      <c r="PVO42" s="11"/>
      <c r="PVP42" s="16"/>
      <c r="PVR42" s="11"/>
      <c r="PVS42" s="11"/>
      <c r="PVT42" s="11"/>
      <c r="PVU42" s="11"/>
      <c r="PVV42" s="11"/>
      <c r="PVW42" s="16"/>
      <c r="PVY42" s="11"/>
      <c r="PVZ42" s="11"/>
      <c r="PWA42" s="11"/>
      <c r="PWB42" s="11"/>
      <c r="PWC42" s="11"/>
      <c r="PWD42" s="16"/>
      <c r="PWF42" s="11"/>
      <c r="PWG42" s="11"/>
      <c r="PWH42" s="11"/>
      <c r="PWI42" s="11"/>
      <c r="PWJ42" s="11"/>
      <c r="PWK42" s="16"/>
      <c r="PWM42" s="11"/>
      <c r="PWN42" s="11"/>
      <c r="PWO42" s="11"/>
      <c r="PWP42" s="11"/>
      <c r="PWQ42" s="11"/>
      <c r="PWR42" s="16"/>
      <c r="PWT42" s="11"/>
      <c r="PWU42" s="11"/>
      <c r="PWV42" s="11"/>
      <c r="PWW42" s="11"/>
      <c r="PWX42" s="11"/>
      <c r="PWY42" s="16"/>
      <c r="PXA42" s="11"/>
      <c r="PXB42" s="11"/>
      <c r="PXC42" s="11"/>
      <c r="PXD42" s="11"/>
      <c r="PXE42" s="11"/>
      <c r="PXF42" s="16"/>
      <c r="PXH42" s="11"/>
      <c r="PXI42" s="11"/>
      <c r="PXJ42" s="11"/>
      <c r="PXK42" s="11"/>
      <c r="PXL42" s="11"/>
      <c r="PXM42" s="16"/>
      <c r="PXO42" s="11"/>
      <c r="PXP42" s="11"/>
      <c r="PXQ42" s="11"/>
      <c r="PXR42" s="11"/>
      <c r="PXS42" s="11"/>
      <c r="PXT42" s="16"/>
      <c r="PXV42" s="11"/>
      <c r="PXW42" s="11"/>
      <c r="PXX42" s="11"/>
      <c r="PXY42" s="11"/>
      <c r="PXZ42" s="11"/>
      <c r="PYA42" s="16"/>
      <c r="PYC42" s="11"/>
      <c r="PYD42" s="11"/>
      <c r="PYE42" s="11"/>
      <c r="PYF42" s="11"/>
      <c r="PYG42" s="11"/>
      <c r="PYH42" s="16"/>
      <c r="PYJ42" s="11"/>
      <c r="PYK42" s="11"/>
      <c r="PYL42" s="11"/>
      <c r="PYM42" s="11"/>
      <c r="PYN42" s="11"/>
      <c r="PYO42" s="16"/>
      <c r="PYQ42" s="11"/>
      <c r="PYR42" s="11"/>
      <c r="PYS42" s="11"/>
      <c r="PYT42" s="11"/>
      <c r="PYU42" s="11"/>
      <c r="PYV42" s="16"/>
      <c r="PYX42" s="11"/>
      <c r="PYY42" s="11"/>
      <c r="PYZ42" s="11"/>
      <c r="PZA42" s="11"/>
      <c r="PZB42" s="11"/>
      <c r="PZC42" s="16"/>
      <c r="PZE42" s="11"/>
      <c r="PZF42" s="11"/>
      <c r="PZG42" s="11"/>
      <c r="PZH42" s="11"/>
      <c r="PZI42" s="11"/>
      <c r="PZJ42" s="16"/>
      <c r="PZL42" s="11"/>
      <c r="PZM42" s="11"/>
      <c r="PZN42" s="11"/>
      <c r="PZO42" s="11"/>
      <c r="PZP42" s="11"/>
      <c r="PZQ42" s="16"/>
      <c r="PZS42" s="11"/>
      <c r="PZT42" s="11"/>
      <c r="PZU42" s="11"/>
      <c r="PZV42" s="11"/>
      <c r="PZW42" s="11"/>
      <c r="PZX42" s="16"/>
      <c r="PZZ42" s="11"/>
      <c r="QAA42" s="11"/>
      <c r="QAB42" s="11"/>
      <c r="QAC42" s="11"/>
      <c r="QAD42" s="11"/>
      <c r="QAE42" s="16"/>
      <c r="QAG42" s="11"/>
      <c r="QAH42" s="11"/>
      <c r="QAI42" s="11"/>
      <c r="QAJ42" s="11"/>
      <c r="QAK42" s="11"/>
      <c r="QAL42" s="16"/>
      <c r="QAN42" s="11"/>
      <c r="QAO42" s="11"/>
      <c r="QAP42" s="11"/>
      <c r="QAQ42" s="11"/>
      <c r="QAR42" s="11"/>
      <c r="QAS42" s="16"/>
      <c r="QAU42" s="11"/>
      <c r="QAV42" s="11"/>
      <c r="QAW42" s="11"/>
      <c r="QAX42" s="11"/>
      <c r="QAY42" s="11"/>
      <c r="QAZ42" s="16"/>
      <c r="QBB42" s="11"/>
      <c r="QBC42" s="11"/>
      <c r="QBD42" s="11"/>
      <c r="QBE42" s="11"/>
      <c r="QBF42" s="11"/>
      <c r="QBG42" s="16"/>
      <c r="QBI42" s="11"/>
      <c r="QBJ42" s="11"/>
      <c r="QBK42" s="11"/>
      <c r="QBL42" s="11"/>
      <c r="QBM42" s="11"/>
      <c r="QBN42" s="16"/>
      <c r="QBP42" s="11"/>
      <c r="QBQ42" s="11"/>
      <c r="QBR42" s="11"/>
      <c r="QBS42" s="11"/>
      <c r="QBT42" s="11"/>
      <c r="QBU42" s="16"/>
      <c r="QBW42" s="11"/>
      <c r="QBX42" s="11"/>
      <c r="QBY42" s="11"/>
      <c r="QBZ42" s="11"/>
      <c r="QCA42" s="11"/>
      <c r="QCB42" s="16"/>
      <c r="QCD42" s="11"/>
      <c r="QCE42" s="11"/>
      <c r="QCF42" s="11"/>
      <c r="QCG42" s="11"/>
      <c r="QCH42" s="11"/>
      <c r="QCI42" s="16"/>
      <c r="QCK42" s="11"/>
      <c r="QCL42" s="11"/>
      <c r="QCM42" s="11"/>
      <c r="QCN42" s="11"/>
      <c r="QCO42" s="11"/>
      <c r="QCP42" s="16"/>
      <c r="QCR42" s="11"/>
      <c r="QCS42" s="11"/>
      <c r="QCT42" s="11"/>
      <c r="QCU42" s="11"/>
      <c r="QCV42" s="11"/>
      <c r="QCW42" s="16"/>
      <c r="QCY42" s="11"/>
      <c r="QCZ42" s="11"/>
      <c r="QDA42" s="11"/>
      <c r="QDB42" s="11"/>
      <c r="QDC42" s="11"/>
      <c r="QDD42" s="16"/>
      <c r="QDF42" s="11"/>
      <c r="QDG42" s="11"/>
      <c r="QDH42" s="11"/>
      <c r="QDI42" s="11"/>
      <c r="QDJ42" s="11"/>
      <c r="QDK42" s="16"/>
      <c r="QDM42" s="11"/>
      <c r="QDN42" s="11"/>
      <c r="QDO42" s="11"/>
      <c r="QDP42" s="11"/>
      <c r="QDQ42" s="11"/>
      <c r="QDR42" s="16"/>
      <c r="QDT42" s="11"/>
      <c r="QDU42" s="11"/>
      <c r="QDV42" s="11"/>
      <c r="QDW42" s="11"/>
      <c r="QDX42" s="11"/>
      <c r="QDY42" s="16"/>
      <c r="QEA42" s="11"/>
      <c r="QEB42" s="11"/>
      <c r="QEC42" s="11"/>
      <c r="QED42" s="11"/>
      <c r="QEE42" s="11"/>
      <c r="QEF42" s="16"/>
      <c r="QEH42" s="11"/>
      <c r="QEI42" s="11"/>
      <c r="QEJ42" s="11"/>
      <c r="QEK42" s="11"/>
      <c r="QEL42" s="11"/>
      <c r="QEM42" s="16"/>
      <c r="QEO42" s="11"/>
      <c r="QEP42" s="11"/>
      <c r="QEQ42" s="11"/>
      <c r="QER42" s="11"/>
      <c r="QES42" s="11"/>
      <c r="QET42" s="16"/>
      <c r="QEV42" s="11"/>
      <c r="QEW42" s="11"/>
      <c r="QEX42" s="11"/>
      <c r="QEY42" s="11"/>
      <c r="QEZ42" s="11"/>
      <c r="QFA42" s="16"/>
      <c r="QFC42" s="11"/>
      <c r="QFD42" s="11"/>
      <c r="QFE42" s="11"/>
      <c r="QFF42" s="11"/>
      <c r="QFG42" s="11"/>
      <c r="QFH42" s="16"/>
      <c r="QFJ42" s="11"/>
      <c r="QFK42" s="11"/>
      <c r="QFL42" s="11"/>
      <c r="QFM42" s="11"/>
      <c r="QFN42" s="11"/>
      <c r="QFO42" s="16"/>
      <c r="QFQ42" s="11"/>
      <c r="QFR42" s="11"/>
      <c r="QFS42" s="11"/>
      <c r="QFT42" s="11"/>
      <c r="QFU42" s="11"/>
      <c r="QFV42" s="16"/>
      <c r="QFX42" s="11"/>
      <c r="QFY42" s="11"/>
      <c r="QFZ42" s="11"/>
      <c r="QGA42" s="11"/>
      <c r="QGB42" s="11"/>
      <c r="QGC42" s="16"/>
      <c r="QGE42" s="11"/>
      <c r="QGF42" s="11"/>
      <c r="QGG42" s="11"/>
      <c r="QGH42" s="11"/>
      <c r="QGI42" s="11"/>
      <c r="QGJ42" s="16"/>
      <c r="QGL42" s="11"/>
      <c r="QGM42" s="11"/>
      <c r="QGN42" s="11"/>
      <c r="QGO42" s="11"/>
      <c r="QGP42" s="11"/>
      <c r="QGQ42" s="16"/>
      <c r="QGS42" s="11"/>
      <c r="QGT42" s="11"/>
      <c r="QGU42" s="11"/>
      <c r="QGV42" s="11"/>
      <c r="QGW42" s="11"/>
      <c r="QGX42" s="16"/>
      <c r="QGZ42" s="11"/>
      <c r="QHA42" s="11"/>
      <c r="QHB42" s="11"/>
      <c r="QHC42" s="11"/>
      <c r="QHD42" s="11"/>
      <c r="QHE42" s="16"/>
      <c r="QHG42" s="11"/>
      <c r="QHH42" s="11"/>
      <c r="QHI42" s="11"/>
      <c r="QHJ42" s="11"/>
      <c r="QHK42" s="11"/>
      <c r="QHL42" s="16"/>
      <c r="QHN42" s="11"/>
      <c r="QHO42" s="11"/>
      <c r="QHP42" s="11"/>
      <c r="QHQ42" s="11"/>
      <c r="QHR42" s="11"/>
      <c r="QHS42" s="16"/>
      <c r="QHU42" s="11"/>
      <c r="QHV42" s="11"/>
      <c r="QHW42" s="11"/>
      <c r="QHX42" s="11"/>
      <c r="QHY42" s="11"/>
      <c r="QHZ42" s="16"/>
      <c r="QIB42" s="11"/>
      <c r="QIC42" s="11"/>
      <c r="QID42" s="11"/>
      <c r="QIE42" s="11"/>
      <c r="QIF42" s="11"/>
      <c r="QIG42" s="16"/>
      <c r="QII42" s="11"/>
      <c r="QIJ42" s="11"/>
      <c r="QIK42" s="11"/>
      <c r="QIL42" s="11"/>
      <c r="QIM42" s="11"/>
      <c r="QIN42" s="16"/>
      <c r="QIP42" s="11"/>
      <c r="QIQ42" s="11"/>
      <c r="QIR42" s="11"/>
      <c r="QIS42" s="11"/>
      <c r="QIT42" s="11"/>
      <c r="QIU42" s="16"/>
      <c r="QIW42" s="11"/>
      <c r="QIX42" s="11"/>
      <c r="QIY42" s="11"/>
      <c r="QIZ42" s="11"/>
      <c r="QJA42" s="11"/>
      <c r="QJB42" s="16"/>
      <c r="QJD42" s="11"/>
      <c r="QJE42" s="11"/>
      <c r="QJF42" s="11"/>
      <c r="QJG42" s="11"/>
      <c r="QJH42" s="11"/>
      <c r="QJI42" s="16"/>
      <c r="QJK42" s="11"/>
      <c r="QJL42" s="11"/>
      <c r="QJM42" s="11"/>
      <c r="QJN42" s="11"/>
      <c r="QJO42" s="11"/>
      <c r="QJP42" s="16"/>
      <c r="QJR42" s="11"/>
      <c r="QJS42" s="11"/>
      <c r="QJT42" s="11"/>
      <c r="QJU42" s="11"/>
      <c r="QJV42" s="11"/>
      <c r="QJW42" s="16"/>
      <c r="QJY42" s="11"/>
      <c r="QJZ42" s="11"/>
      <c r="QKA42" s="11"/>
      <c r="QKB42" s="11"/>
      <c r="QKC42" s="11"/>
      <c r="QKD42" s="16"/>
      <c r="QKF42" s="11"/>
      <c r="QKG42" s="11"/>
      <c r="QKH42" s="11"/>
      <c r="QKI42" s="11"/>
      <c r="QKJ42" s="11"/>
      <c r="QKK42" s="16"/>
      <c r="QKM42" s="11"/>
      <c r="QKN42" s="11"/>
      <c r="QKO42" s="11"/>
      <c r="QKP42" s="11"/>
      <c r="QKQ42" s="11"/>
      <c r="QKR42" s="16"/>
      <c r="QKT42" s="11"/>
      <c r="QKU42" s="11"/>
      <c r="QKV42" s="11"/>
      <c r="QKW42" s="11"/>
      <c r="QKX42" s="11"/>
      <c r="QKY42" s="16"/>
      <c r="QLA42" s="11"/>
      <c r="QLB42" s="11"/>
      <c r="QLC42" s="11"/>
      <c r="QLD42" s="11"/>
      <c r="QLE42" s="11"/>
      <c r="QLF42" s="16"/>
      <c r="QLH42" s="11"/>
      <c r="QLI42" s="11"/>
      <c r="QLJ42" s="11"/>
      <c r="QLK42" s="11"/>
      <c r="QLL42" s="11"/>
      <c r="QLM42" s="16"/>
      <c r="QLO42" s="11"/>
      <c r="QLP42" s="11"/>
      <c r="QLQ42" s="11"/>
      <c r="QLR42" s="11"/>
      <c r="QLS42" s="11"/>
      <c r="QLT42" s="16"/>
      <c r="QLV42" s="11"/>
      <c r="QLW42" s="11"/>
      <c r="QLX42" s="11"/>
      <c r="QLY42" s="11"/>
      <c r="QLZ42" s="11"/>
      <c r="QMA42" s="16"/>
      <c r="QMC42" s="11"/>
      <c r="QMD42" s="11"/>
      <c r="QME42" s="11"/>
      <c r="QMF42" s="11"/>
      <c r="QMG42" s="11"/>
      <c r="QMH42" s="16"/>
      <c r="QMJ42" s="11"/>
      <c r="QMK42" s="11"/>
      <c r="QML42" s="11"/>
      <c r="QMM42" s="11"/>
      <c r="QMN42" s="11"/>
      <c r="QMO42" s="16"/>
      <c r="QMQ42" s="11"/>
      <c r="QMR42" s="11"/>
      <c r="QMS42" s="11"/>
      <c r="QMT42" s="11"/>
      <c r="QMU42" s="11"/>
      <c r="QMV42" s="16"/>
      <c r="QMX42" s="11"/>
      <c r="QMY42" s="11"/>
      <c r="QMZ42" s="11"/>
      <c r="QNA42" s="11"/>
      <c r="QNB42" s="11"/>
      <c r="QNC42" s="16"/>
      <c r="QNE42" s="11"/>
      <c r="QNF42" s="11"/>
      <c r="QNG42" s="11"/>
      <c r="QNH42" s="11"/>
      <c r="QNI42" s="11"/>
      <c r="QNJ42" s="16"/>
      <c r="QNL42" s="11"/>
      <c r="QNM42" s="11"/>
      <c r="QNN42" s="11"/>
      <c r="QNO42" s="11"/>
      <c r="QNP42" s="11"/>
      <c r="QNQ42" s="16"/>
      <c r="QNS42" s="11"/>
      <c r="QNT42" s="11"/>
      <c r="QNU42" s="11"/>
      <c r="QNV42" s="11"/>
      <c r="QNW42" s="11"/>
      <c r="QNX42" s="16"/>
      <c r="QNZ42" s="11"/>
      <c r="QOA42" s="11"/>
      <c r="QOB42" s="11"/>
      <c r="QOC42" s="11"/>
      <c r="QOD42" s="11"/>
      <c r="QOE42" s="16"/>
      <c r="QOG42" s="11"/>
      <c r="QOH42" s="11"/>
      <c r="QOI42" s="11"/>
      <c r="QOJ42" s="11"/>
      <c r="QOK42" s="11"/>
      <c r="QOL42" s="16"/>
      <c r="QON42" s="11"/>
      <c r="QOO42" s="11"/>
      <c r="QOP42" s="11"/>
      <c r="QOQ42" s="11"/>
      <c r="QOR42" s="11"/>
      <c r="QOS42" s="16"/>
      <c r="QOU42" s="11"/>
      <c r="QOV42" s="11"/>
      <c r="QOW42" s="11"/>
      <c r="QOX42" s="11"/>
      <c r="QOY42" s="11"/>
      <c r="QOZ42" s="16"/>
      <c r="QPB42" s="11"/>
      <c r="QPC42" s="11"/>
      <c r="QPD42" s="11"/>
      <c r="QPE42" s="11"/>
      <c r="QPF42" s="11"/>
      <c r="QPG42" s="16"/>
      <c r="QPI42" s="11"/>
      <c r="QPJ42" s="11"/>
      <c r="QPK42" s="11"/>
      <c r="QPL42" s="11"/>
      <c r="QPM42" s="11"/>
      <c r="QPN42" s="16"/>
      <c r="QPP42" s="11"/>
      <c r="QPQ42" s="11"/>
      <c r="QPR42" s="11"/>
      <c r="QPS42" s="11"/>
      <c r="QPT42" s="11"/>
      <c r="QPU42" s="16"/>
      <c r="QPW42" s="11"/>
      <c r="QPX42" s="11"/>
      <c r="QPY42" s="11"/>
      <c r="QPZ42" s="11"/>
      <c r="QQA42" s="11"/>
      <c r="QQB42" s="16"/>
      <c r="QQD42" s="11"/>
      <c r="QQE42" s="11"/>
      <c r="QQF42" s="11"/>
      <c r="QQG42" s="11"/>
      <c r="QQH42" s="11"/>
      <c r="QQI42" s="16"/>
      <c r="QQK42" s="11"/>
      <c r="QQL42" s="11"/>
      <c r="QQM42" s="11"/>
      <c r="QQN42" s="11"/>
      <c r="QQO42" s="11"/>
      <c r="QQP42" s="16"/>
      <c r="QQR42" s="11"/>
      <c r="QQS42" s="11"/>
      <c r="QQT42" s="11"/>
      <c r="QQU42" s="11"/>
      <c r="QQV42" s="11"/>
      <c r="QQW42" s="16"/>
      <c r="QQY42" s="11"/>
      <c r="QQZ42" s="11"/>
      <c r="QRA42" s="11"/>
      <c r="QRB42" s="11"/>
      <c r="QRC42" s="11"/>
      <c r="QRD42" s="16"/>
      <c r="QRF42" s="11"/>
      <c r="QRG42" s="11"/>
      <c r="QRH42" s="11"/>
      <c r="QRI42" s="11"/>
      <c r="QRJ42" s="11"/>
      <c r="QRK42" s="16"/>
      <c r="QRM42" s="11"/>
      <c r="QRN42" s="11"/>
      <c r="QRO42" s="11"/>
      <c r="QRP42" s="11"/>
      <c r="QRQ42" s="11"/>
      <c r="QRR42" s="16"/>
      <c r="QRT42" s="11"/>
      <c r="QRU42" s="11"/>
      <c r="QRV42" s="11"/>
      <c r="QRW42" s="11"/>
      <c r="QRX42" s="11"/>
      <c r="QRY42" s="16"/>
      <c r="QSA42" s="11"/>
      <c r="QSB42" s="11"/>
      <c r="QSC42" s="11"/>
      <c r="QSD42" s="11"/>
      <c r="QSE42" s="11"/>
      <c r="QSF42" s="16"/>
      <c r="QSH42" s="11"/>
      <c r="QSI42" s="11"/>
      <c r="QSJ42" s="11"/>
      <c r="QSK42" s="11"/>
      <c r="QSL42" s="11"/>
      <c r="QSM42" s="16"/>
      <c r="QSO42" s="11"/>
      <c r="QSP42" s="11"/>
      <c r="QSQ42" s="11"/>
      <c r="QSR42" s="11"/>
      <c r="QSS42" s="11"/>
      <c r="QST42" s="16"/>
      <c r="QSV42" s="11"/>
      <c r="QSW42" s="11"/>
      <c r="QSX42" s="11"/>
      <c r="QSY42" s="11"/>
      <c r="QSZ42" s="11"/>
      <c r="QTA42" s="16"/>
      <c r="QTC42" s="11"/>
      <c r="QTD42" s="11"/>
      <c r="QTE42" s="11"/>
      <c r="QTF42" s="11"/>
      <c r="QTG42" s="11"/>
      <c r="QTH42" s="16"/>
      <c r="QTJ42" s="11"/>
      <c r="QTK42" s="11"/>
      <c r="QTL42" s="11"/>
      <c r="QTM42" s="11"/>
      <c r="QTN42" s="11"/>
      <c r="QTO42" s="16"/>
      <c r="QTQ42" s="11"/>
      <c r="QTR42" s="11"/>
      <c r="QTS42" s="11"/>
      <c r="QTT42" s="11"/>
      <c r="QTU42" s="11"/>
      <c r="QTV42" s="16"/>
      <c r="QTX42" s="11"/>
      <c r="QTY42" s="11"/>
      <c r="QTZ42" s="11"/>
      <c r="QUA42" s="11"/>
      <c r="QUB42" s="11"/>
      <c r="QUC42" s="16"/>
      <c r="QUE42" s="11"/>
      <c r="QUF42" s="11"/>
      <c r="QUG42" s="11"/>
      <c r="QUH42" s="11"/>
      <c r="QUI42" s="11"/>
      <c r="QUJ42" s="16"/>
      <c r="QUL42" s="11"/>
      <c r="QUM42" s="11"/>
      <c r="QUN42" s="11"/>
      <c r="QUO42" s="11"/>
      <c r="QUP42" s="11"/>
      <c r="QUQ42" s="16"/>
      <c r="QUS42" s="11"/>
      <c r="QUT42" s="11"/>
      <c r="QUU42" s="11"/>
      <c r="QUV42" s="11"/>
      <c r="QUW42" s="11"/>
      <c r="QUX42" s="16"/>
      <c r="QUZ42" s="11"/>
      <c r="QVA42" s="11"/>
      <c r="QVB42" s="11"/>
      <c r="QVC42" s="11"/>
      <c r="QVD42" s="11"/>
      <c r="QVE42" s="16"/>
      <c r="QVG42" s="11"/>
      <c r="QVH42" s="11"/>
      <c r="QVI42" s="11"/>
      <c r="QVJ42" s="11"/>
      <c r="QVK42" s="11"/>
      <c r="QVL42" s="16"/>
      <c r="QVN42" s="11"/>
      <c r="QVO42" s="11"/>
      <c r="QVP42" s="11"/>
      <c r="QVQ42" s="11"/>
      <c r="QVR42" s="11"/>
      <c r="QVS42" s="16"/>
      <c r="QVU42" s="11"/>
      <c r="QVV42" s="11"/>
      <c r="QVW42" s="11"/>
      <c r="QVX42" s="11"/>
      <c r="QVY42" s="11"/>
      <c r="QVZ42" s="16"/>
      <c r="QWB42" s="11"/>
      <c r="QWC42" s="11"/>
      <c r="QWD42" s="11"/>
      <c r="QWE42" s="11"/>
      <c r="QWF42" s="11"/>
      <c r="QWG42" s="16"/>
      <c r="QWI42" s="11"/>
      <c r="QWJ42" s="11"/>
      <c r="QWK42" s="11"/>
      <c r="QWL42" s="11"/>
      <c r="QWM42" s="11"/>
      <c r="QWN42" s="16"/>
      <c r="QWP42" s="11"/>
      <c r="QWQ42" s="11"/>
      <c r="QWR42" s="11"/>
      <c r="QWS42" s="11"/>
      <c r="QWT42" s="11"/>
      <c r="QWU42" s="16"/>
      <c r="QWW42" s="11"/>
      <c r="QWX42" s="11"/>
      <c r="QWY42" s="11"/>
      <c r="QWZ42" s="11"/>
      <c r="QXA42" s="11"/>
      <c r="QXB42" s="16"/>
      <c r="QXD42" s="11"/>
      <c r="QXE42" s="11"/>
      <c r="QXF42" s="11"/>
      <c r="QXG42" s="11"/>
      <c r="QXH42" s="11"/>
      <c r="QXI42" s="16"/>
      <c r="QXK42" s="11"/>
      <c r="QXL42" s="11"/>
      <c r="QXM42" s="11"/>
      <c r="QXN42" s="11"/>
      <c r="QXO42" s="11"/>
      <c r="QXP42" s="16"/>
      <c r="QXR42" s="11"/>
      <c r="QXS42" s="11"/>
      <c r="QXT42" s="11"/>
      <c r="QXU42" s="11"/>
      <c r="QXV42" s="11"/>
      <c r="QXW42" s="16"/>
      <c r="QXY42" s="11"/>
      <c r="QXZ42" s="11"/>
      <c r="QYA42" s="11"/>
      <c r="QYB42" s="11"/>
      <c r="QYC42" s="11"/>
      <c r="QYD42" s="16"/>
      <c r="QYF42" s="11"/>
      <c r="QYG42" s="11"/>
      <c r="QYH42" s="11"/>
      <c r="QYI42" s="11"/>
      <c r="QYJ42" s="11"/>
      <c r="QYK42" s="16"/>
      <c r="QYM42" s="11"/>
      <c r="QYN42" s="11"/>
      <c r="QYO42" s="11"/>
      <c r="QYP42" s="11"/>
      <c r="QYQ42" s="11"/>
      <c r="QYR42" s="16"/>
      <c r="QYT42" s="11"/>
      <c r="QYU42" s="11"/>
      <c r="QYV42" s="11"/>
      <c r="QYW42" s="11"/>
      <c r="QYX42" s="11"/>
      <c r="QYY42" s="16"/>
      <c r="QZA42" s="11"/>
      <c r="QZB42" s="11"/>
      <c r="QZC42" s="11"/>
      <c r="QZD42" s="11"/>
      <c r="QZE42" s="11"/>
      <c r="QZF42" s="16"/>
      <c r="QZH42" s="11"/>
      <c r="QZI42" s="11"/>
      <c r="QZJ42" s="11"/>
      <c r="QZK42" s="11"/>
      <c r="QZL42" s="11"/>
      <c r="QZM42" s="16"/>
      <c r="QZO42" s="11"/>
      <c r="QZP42" s="11"/>
      <c r="QZQ42" s="11"/>
      <c r="QZR42" s="11"/>
      <c r="QZS42" s="11"/>
      <c r="QZT42" s="16"/>
      <c r="QZV42" s="11"/>
      <c r="QZW42" s="11"/>
      <c r="QZX42" s="11"/>
      <c r="QZY42" s="11"/>
      <c r="QZZ42" s="11"/>
      <c r="RAA42" s="16"/>
      <c r="RAC42" s="11"/>
      <c r="RAD42" s="11"/>
      <c r="RAE42" s="11"/>
      <c r="RAF42" s="11"/>
      <c r="RAG42" s="11"/>
      <c r="RAH42" s="16"/>
      <c r="RAJ42" s="11"/>
      <c r="RAK42" s="11"/>
      <c r="RAL42" s="11"/>
      <c r="RAM42" s="11"/>
      <c r="RAN42" s="11"/>
      <c r="RAO42" s="16"/>
      <c r="RAQ42" s="11"/>
      <c r="RAR42" s="11"/>
      <c r="RAS42" s="11"/>
      <c r="RAT42" s="11"/>
      <c r="RAU42" s="11"/>
      <c r="RAV42" s="16"/>
      <c r="RAX42" s="11"/>
      <c r="RAY42" s="11"/>
      <c r="RAZ42" s="11"/>
      <c r="RBA42" s="11"/>
      <c r="RBB42" s="11"/>
      <c r="RBC42" s="16"/>
      <c r="RBE42" s="11"/>
      <c r="RBF42" s="11"/>
      <c r="RBG42" s="11"/>
      <c r="RBH42" s="11"/>
      <c r="RBI42" s="11"/>
      <c r="RBJ42" s="16"/>
      <c r="RBL42" s="11"/>
      <c r="RBM42" s="11"/>
      <c r="RBN42" s="11"/>
      <c r="RBO42" s="11"/>
      <c r="RBP42" s="11"/>
      <c r="RBQ42" s="16"/>
      <c r="RBS42" s="11"/>
      <c r="RBT42" s="11"/>
      <c r="RBU42" s="11"/>
      <c r="RBV42" s="11"/>
      <c r="RBW42" s="11"/>
      <c r="RBX42" s="16"/>
      <c r="RBZ42" s="11"/>
      <c r="RCA42" s="11"/>
      <c r="RCB42" s="11"/>
      <c r="RCC42" s="11"/>
      <c r="RCD42" s="11"/>
      <c r="RCE42" s="16"/>
      <c r="RCG42" s="11"/>
      <c r="RCH42" s="11"/>
      <c r="RCI42" s="11"/>
      <c r="RCJ42" s="11"/>
      <c r="RCK42" s="11"/>
      <c r="RCL42" s="16"/>
      <c r="RCN42" s="11"/>
      <c r="RCO42" s="11"/>
      <c r="RCP42" s="11"/>
      <c r="RCQ42" s="11"/>
      <c r="RCR42" s="11"/>
      <c r="RCS42" s="16"/>
      <c r="RCU42" s="11"/>
      <c r="RCV42" s="11"/>
      <c r="RCW42" s="11"/>
      <c r="RCX42" s="11"/>
      <c r="RCY42" s="11"/>
      <c r="RCZ42" s="16"/>
      <c r="RDB42" s="11"/>
      <c r="RDC42" s="11"/>
      <c r="RDD42" s="11"/>
      <c r="RDE42" s="11"/>
      <c r="RDF42" s="11"/>
      <c r="RDG42" s="16"/>
      <c r="RDI42" s="11"/>
      <c r="RDJ42" s="11"/>
      <c r="RDK42" s="11"/>
      <c r="RDL42" s="11"/>
      <c r="RDM42" s="11"/>
      <c r="RDN42" s="16"/>
      <c r="RDP42" s="11"/>
      <c r="RDQ42" s="11"/>
      <c r="RDR42" s="11"/>
      <c r="RDS42" s="11"/>
      <c r="RDT42" s="11"/>
      <c r="RDU42" s="16"/>
      <c r="RDW42" s="11"/>
      <c r="RDX42" s="11"/>
      <c r="RDY42" s="11"/>
      <c r="RDZ42" s="11"/>
      <c r="REA42" s="11"/>
      <c r="REB42" s="16"/>
      <c r="RED42" s="11"/>
      <c r="REE42" s="11"/>
      <c r="REF42" s="11"/>
      <c r="REG42" s="11"/>
      <c r="REH42" s="11"/>
      <c r="REI42" s="16"/>
      <c r="REK42" s="11"/>
      <c r="REL42" s="11"/>
      <c r="REM42" s="11"/>
      <c r="REN42" s="11"/>
      <c r="REO42" s="11"/>
      <c r="REP42" s="16"/>
      <c r="RER42" s="11"/>
      <c r="RES42" s="11"/>
      <c r="RET42" s="11"/>
      <c r="REU42" s="11"/>
      <c r="REV42" s="11"/>
      <c r="REW42" s="16"/>
      <c r="REY42" s="11"/>
      <c r="REZ42" s="11"/>
      <c r="RFA42" s="11"/>
      <c r="RFB42" s="11"/>
      <c r="RFC42" s="11"/>
      <c r="RFD42" s="16"/>
      <c r="RFF42" s="11"/>
      <c r="RFG42" s="11"/>
      <c r="RFH42" s="11"/>
      <c r="RFI42" s="11"/>
      <c r="RFJ42" s="11"/>
      <c r="RFK42" s="16"/>
      <c r="RFM42" s="11"/>
      <c r="RFN42" s="11"/>
      <c r="RFO42" s="11"/>
      <c r="RFP42" s="11"/>
      <c r="RFQ42" s="11"/>
      <c r="RFR42" s="16"/>
      <c r="RFT42" s="11"/>
      <c r="RFU42" s="11"/>
      <c r="RFV42" s="11"/>
      <c r="RFW42" s="11"/>
      <c r="RFX42" s="11"/>
      <c r="RFY42" s="16"/>
      <c r="RGA42" s="11"/>
      <c r="RGB42" s="11"/>
      <c r="RGC42" s="11"/>
      <c r="RGD42" s="11"/>
      <c r="RGE42" s="11"/>
      <c r="RGF42" s="16"/>
      <c r="RGH42" s="11"/>
      <c r="RGI42" s="11"/>
      <c r="RGJ42" s="11"/>
      <c r="RGK42" s="11"/>
      <c r="RGL42" s="11"/>
      <c r="RGM42" s="16"/>
      <c r="RGO42" s="11"/>
      <c r="RGP42" s="11"/>
      <c r="RGQ42" s="11"/>
      <c r="RGR42" s="11"/>
      <c r="RGS42" s="11"/>
      <c r="RGT42" s="16"/>
      <c r="RGV42" s="11"/>
      <c r="RGW42" s="11"/>
      <c r="RGX42" s="11"/>
      <c r="RGY42" s="11"/>
      <c r="RGZ42" s="11"/>
      <c r="RHA42" s="16"/>
      <c r="RHC42" s="11"/>
      <c r="RHD42" s="11"/>
      <c r="RHE42" s="11"/>
      <c r="RHF42" s="11"/>
      <c r="RHG42" s="11"/>
      <c r="RHH42" s="16"/>
      <c r="RHJ42" s="11"/>
      <c r="RHK42" s="11"/>
      <c r="RHL42" s="11"/>
      <c r="RHM42" s="11"/>
      <c r="RHN42" s="11"/>
      <c r="RHO42" s="16"/>
      <c r="RHQ42" s="11"/>
      <c r="RHR42" s="11"/>
      <c r="RHS42" s="11"/>
      <c r="RHT42" s="11"/>
      <c r="RHU42" s="11"/>
      <c r="RHV42" s="16"/>
      <c r="RHX42" s="11"/>
      <c r="RHY42" s="11"/>
      <c r="RHZ42" s="11"/>
      <c r="RIA42" s="11"/>
      <c r="RIB42" s="11"/>
      <c r="RIC42" s="16"/>
      <c r="RIE42" s="11"/>
      <c r="RIF42" s="11"/>
      <c r="RIG42" s="11"/>
      <c r="RIH42" s="11"/>
      <c r="RII42" s="11"/>
      <c r="RIJ42" s="16"/>
      <c r="RIL42" s="11"/>
      <c r="RIM42" s="11"/>
      <c r="RIN42" s="11"/>
      <c r="RIO42" s="11"/>
      <c r="RIP42" s="11"/>
      <c r="RIQ42" s="16"/>
      <c r="RIS42" s="11"/>
      <c r="RIT42" s="11"/>
      <c r="RIU42" s="11"/>
      <c r="RIV42" s="11"/>
      <c r="RIW42" s="11"/>
      <c r="RIX42" s="16"/>
      <c r="RIZ42" s="11"/>
      <c r="RJA42" s="11"/>
      <c r="RJB42" s="11"/>
      <c r="RJC42" s="11"/>
      <c r="RJD42" s="11"/>
      <c r="RJE42" s="16"/>
      <c r="RJG42" s="11"/>
      <c r="RJH42" s="11"/>
      <c r="RJI42" s="11"/>
      <c r="RJJ42" s="11"/>
      <c r="RJK42" s="11"/>
      <c r="RJL42" s="16"/>
      <c r="RJN42" s="11"/>
      <c r="RJO42" s="11"/>
      <c r="RJP42" s="11"/>
      <c r="RJQ42" s="11"/>
      <c r="RJR42" s="11"/>
      <c r="RJS42" s="16"/>
      <c r="RJU42" s="11"/>
      <c r="RJV42" s="11"/>
      <c r="RJW42" s="11"/>
      <c r="RJX42" s="11"/>
      <c r="RJY42" s="11"/>
      <c r="RJZ42" s="16"/>
      <c r="RKB42" s="11"/>
      <c r="RKC42" s="11"/>
      <c r="RKD42" s="11"/>
      <c r="RKE42" s="11"/>
      <c r="RKF42" s="11"/>
      <c r="RKG42" s="16"/>
      <c r="RKI42" s="11"/>
      <c r="RKJ42" s="11"/>
      <c r="RKK42" s="11"/>
      <c r="RKL42" s="11"/>
      <c r="RKM42" s="11"/>
      <c r="RKN42" s="16"/>
      <c r="RKP42" s="11"/>
      <c r="RKQ42" s="11"/>
      <c r="RKR42" s="11"/>
      <c r="RKS42" s="11"/>
      <c r="RKT42" s="11"/>
      <c r="RKU42" s="16"/>
      <c r="RKW42" s="11"/>
      <c r="RKX42" s="11"/>
      <c r="RKY42" s="11"/>
      <c r="RKZ42" s="11"/>
      <c r="RLA42" s="11"/>
      <c r="RLB42" s="16"/>
      <c r="RLD42" s="11"/>
      <c r="RLE42" s="11"/>
      <c r="RLF42" s="11"/>
      <c r="RLG42" s="11"/>
      <c r="RLH42" s="11"/>
      <c r="RLI42" s="16"/>
      <c r="RLK42" s="11"/>
      <c r="RLL42" s="11"/>
      <c r="RLM42" s="11"/>
      <c r="RLN42" s="11"/>
      <c r="RLO42" s="11"/>
      <c r="RLP42" s="16"/>
      <c r="RLR42" s="11"/>
      <c r="RLS42" s="11"/>
      <c r="RLT42" s="11"/>
      <c r="RLU42" s="11"/>
      <c r="RLV42" s="11"/>
      <c r="RLW42" s="16"/>
      <c r="RLY42" s="11"/>
      <c r="RLZ42" s="11"/>
      <c r="RMA42" s="11"/>
      <c r="RMB42" s="11"/>
      <c r="RMC42" s="11"/>
      <c r="RMD42" s="16"/>
      <c r="RMF42" s="11"/>
      <c r="RMG42" s="11"/>
      <c r="RMH42" s="11"/>
      <c r="RMI42" s="11"/>
      <c r="RMJ42" s="11"/>
      <c r="RMK42" s="16"/>
      <c r="RMM42" s="11"/>
      <c r="RMN42" s="11"/>
      <c r="RMO42" s="11"/>
      <c r="RMP42" s="11"/>
      <c r="RMQ42" s="11"/>
      <c r="RMR42" s="16"/>
      <c r="RMT42" s="11"/>
      <c r="RMU42" s="11"/>
      <c r="RMV42" s="11"/>
      <c r="RMW42" s="11"/>
      <c r="RMX42" s="11"/>
      <c r="RMY42" s="16"/>
      <c r="RNA42" s="11"/>
      <c r="RNB42" s="11"/>
      <c r="RNC42" s="11"/>
      <c r="RND42" s="11"/>
      <c r="RNE42" s="11"/>
      <c r="RNF42" s="16"/>
      <c r="RNH42" s="11"/>
      <c r="RNI42" s="11"/>
      <c r="RNJ42" s="11"/>
      <c r="RNK42" s="11"/>
      <c r="RNL42" s="11"/>
      <c r="RNM42" s="16"/>
      <c r="RNO42" s="11"/>
      <c r="RNP42" s="11"/>
      <c r="RNQ42" s="11"/>
      <c r="RNR42" s="11"/>
      <c r="RNS42" s="11"/>
      <c r="RNT42" s="16"/>
      <c r="RNV42" s="11"/>
      <c r="RNW42" s="11"/>
      <c r="RNX42" s="11"/>
      <c r="RNY42" s="11"/>
      <c r="RNZ42" s="11"/>
      <c r="ROA42" s="16"/>
      <c r="ROC42" s="11"/>
      <c r="ROD42" s="11"/>
      <c r="ROE42" s="11"/>
      <c r="ROF42" s="11"/>
      <c r="ROG42" s="11"/>
      <c r="ROH42" s="16"/>
      <c r="ROJ42" s="11"/>
      <c r="ROK42" s="11"/>
      <c r="ROL42" s="11"/>
      <c r="ROM42" s="11"/>
      <c r="RON42" s="11"/>
      <c r="ROO42" s="16"/>
      <c r="ROQ42" s="11"/>
      <c r="ROR42" s="11"/>
      <c r="ROS42" s="11"/>
      <c r="ROT42" s="11"/>
      <c r="ROU42" s="11"/>
      <c r="ROV42" s="16"/>
      <c r="ROX42" s="11"/>
      <c r="ROY42" s="11"/>
      <c r="ROZ42" s="11"/>
      <c r="RPA42" s="11"/>
      <c r="RPB42" s="11"/>
      <c r="RPC42" s="16"/>
      <c r="RPE42" s="11"/>
      <c r="RPF42" s="11"/>
      <c r="RPG42" s="11"/>
      <c r="RPH42" s="11"/>
      <c r="RPI42" s="11"/>
      <c r="RPJ42" s="16"/>
      <c r="RPL42" s="11"/>
      <c r="RPM42" s="11"/>
      <c r="RPN42" s="11"/>
      <c r="RPO42" s="11"/>
      <c r="RPP42" s="11"/>
      <c r="RPQ42" s="16"/>
      <c r="RPS42" s="11"/>
      <c r="RPT42" s="11"/>
      <c r="RPU42" s="11"/>
      <c r="RPV42" s="11"/>
      <c r="RPW42" s="11"/>
      <c r="RPX42" s="16"/>
      <c r="RPZ42" s="11"/>
      <c r="RQA42" s="11"/>
      <c r="RQB42" s="11"/>
      <c r="RQC42" s="11"/>
      <c r="RQD42" s="11"/>
      <c r="RQE42" s="16"/>
      <c r="RQG42" s="11"/>
      <c r="RQH42" s="11"/>
      <c r="RQI42" s="11"/>
      <c r="RQJ42" s="11"/>
      <c r="RQK42" s="11"/>
      <c r="RQL42" s="16"/>
      <c r="RQN42" s="11"/>
      <c r="RQO42" s="11"/>
      <c r="RQP42" s="11"/>
      <c r="RQQ42" s="11"/>
      <c r="RQR42" s="11"/>
      <c r="RQS42" s="16"/>
      <c r="RQU42" s="11"/>
      <c r="RQV42" s="11"/>
      <c r="RQW42" s="11"/>
      <c r="RQX42" s="11"/>
      <c r="RQY42" s="11"/>
      <c r="RQZ42" s="16"/>
      <c r="RRB42" s="11"/>
      <c r="RRC42" s="11"/>
      <c r="RRD42" s="11"/>
      <c r="RRE42" s="11"/>
      <c r="RRF42" s="11"/>
      <c r="RRG42" s="16"/>
      <c r="RRI42" s="11"/>
      <c r="RRJ42" s="11"/>
      <c r="RRK42" s="11"/>
      <c r="RRL42" s="11"/>
      <c r="RRM42" s="11"/>
      <c r="RRN42" s="16"/>
      <c r="RRP42" s="11"/>
      <c r="RRQ42" s="11"/>
      <c r="RRR42" s="11"/>
      <c r="RRS42" s="11"/>
      <c r="RRT42" s="11"/>
      <c r="RRU42" s="16"/>
      <c r="RRW42" s="11"/>
      <c r="RRX42" s="11"/>
      <c r="RRY42" s="11"/>
      <c r="RRZ42" s="11"/>
      <c r="RSA42" s="11"/>
      <c r="RSB42" s="16"/>
      <c r="RSD42" s="11"/>
      <c r="RSE42" s="11"/>
      <c r="RSF42" s="11"/>
      <c r="RSG42" s="11"/>
      <c r="RSH42" s="11"/>
      <c r="RSI42" s="16"/>
      <c r="RSK42" s="11"/>
      <c r="RSL42" s="11"/>
      <c r="RSM42" s="11"/>
      <c r="RSN42" s="11"/>
      <c r="RSO42" s="11"/>
      <c r="RSP42" s="16"/>
      <c r="RSR42" s="11"/>
      <c r="RSS42" s="11"/>
      <c r="RST42" s="11"/>
      <c r="RSU42" s="11"/>
      <c r="RSV42" s="11"/>
      <c r="RSW42" s="16"/>
      <c r="RSY42" s="11"/>
      <c r="RSZ42" s="11"/>
      <c r="RTA42" s="11"/>
      <c r="RTB42" s="11"/>
      <c r="RTC42" s="11"/>
      <c r="RTD42" s="16"/>
      <c r="RTF42" s="11"/>
      <c r="RTG42" s="11"/>
      <c r="RTH42" s="11"/>
      <c r="RTI42" s="11"/>
      <c r="RTJ42" s="11"/>
      <c r="RTK42" s="16"/>
      <c r="RTM42" s="11"/>
      <c r="RTN42" s="11"/>
      <c r="RTO42" s="11"/>
      <c r="RTP42" s="11"/>
      <c r="RTQ42" s="11"/>
      <c r="RTR42" s="16"/>
      <c r="RTT42" s="11"/>
      <c r="RTU42" s="11"/>
      <c r="RTV42" s="11"/>
      <c r="RTW42" s="11"/>
      <c r="RTX42" s="11"/>
      <c r="RTY42" s="16"/>
      <c r="RUA42" s="11"/>
      <c r="RUB42" s="11"/>
      <c r="RUC42" s="11"/>
      <c r="RUD42" s="11"/>
      <c r="RUE42" s="11"/>
      <c r="RUF42" s="16"/>
      <c r="RUH42" s="11"/>
      <c r="RUI42" s="11"/>
      <c r="RUJ42" s="11"/>
      <c r="RUK42" s="11"/>
      <c r="RUL42" s="11"/>
      <c r="RUM42" s="16"/>
      <c r="RUO42" s="11"/>
      <c r="RUP42" s="11"/>
      <c r="RUQ42" s="11"/>
      <c r="RUR42" s="11"/>
      <c r="RUS42" s="11"/>
      <c r="RUT42" s="16"/>
      <c r="RUV42" s="11"/>
      <c r="RUW42" s="11"/>
      <c r="RUX42" s="11"/>
      <c r="RUY42" s="11"/>
      <c r="RUZ42" s="11"/>
      <c r="RVA42" s="16"/>
      <c r="RVC42" s="11"/>
      <c r="RVD42" s="11"/>
      <c r="RVE42" s="11"/>
      <c r="RVF42" s="11"/>
      <c r="RVG42" s="11"/>
      <c r="RVH42" s="16"/>
      <c r="RVJ42" s="11"/>
      <c r="RVK42" s="11"/>
      <c r="RVL42" s="11"/>
      <c r="RVM42" s="11"/>
      <c r="RVN42" s="11"/>
      <c r="RVO42" s="16"/>
      <c r="RVQ42" s="11"/>
      <c r="RVR42" s="11"/>
      <c r="RVS42" s="11"/>
      <c r="RVT42" s="11"/>
      <c r="RVU42" s="11"/>
      <c r="RVV42" s="16"/>
      <c r="RVX42" s="11"/>
      <c r="RVY42" s="11"/>
      <c r="RVZ42" s="11"/>
      <c r="RWA42" s="11"/>
      <c r="RWB42" s="11"/>
      <c r="RWC42" s="16"/>
      <c r="RWE42" s="11"/>
      <c r="RWF42" s="11"/>
      <c r="RWG42" s="11"/>
      <c r="RWH42" s="11"/>
      <c r="RWI42" s="11"/>
      <c r="RWJ42" s="16"/>
      <c r="RWL42" s="11"/>
      <c r="RWM42" s="11"/>
      <c r="RWN42" s="11"/>
      <c r="RWO42" s="11"/>
      <c r="RWP42" s="11"/>
      <c r="RWQ42" s="16"/>
      <c r="RWS42" s="11"/>
      <c r="RWT42" s="11"/>
      <c r="RWU42" s="11"/>
      <c r="RWV42" s="11"/>
      <c r="RWW42" s="11"/>
      <c r="RWX42" s="16"/>
      <c r="RWZ42" s="11"/>
      <c r="RXA42" s="11"/>
      <c r="RXB42" s="11"/>
      <c r="RXC42" s="11"/>
      <c r="RXD42" s="11"/>
      <c r="RXE42" s="16"/>
      <c r="RXG42" s="11"/>
      <c r="RXH42" s="11"/>
      <c r="RXI42" s="11"/>
      <c r="RXJ42" s="11"/>
      <c r="RXK42" s="11"/>
      <c r="RXL42" s="16"/>
      <c r="RXN42" s="11"/>
      <c r="RXO42" s="11"/>
      <c r="RXP42" s="11"/>
      <c r="RXQ42" s="11"/>
      <c r="RXR42" s="11"/>
      <c r="RXS42" s="16"/>
      <c r="RXU42" s="11"/>
      <c r="RXV42" s="11"/>
      <c r="RXW42" s="11"/>
      <c r="RXX42" s="11"/>
      <c r="RXY42" s="11"/>
      <c r="RXZ42" s="16"/>
      <c r="RYB42" s="11"/>
      <c r="RYC42" s="11"/>
      <c r="RYD42" s="11"/>
      <c r="RYE42" s="11"/>
      <c r="RYF42" s="11"/>
      <c r="RYG42" s="16"/>
      <c r="RYI42" s="11"/>
      <c r="RYJ42" s="11"/>
      <c r="RYK42" s="11"/>
      <c r="RYL42" s="11"/>
      <c r="RYM42" s="11"/>
      <c r="RYN42" s="16"/>
      <c r="RYP42" s="11"/>
      <c r="RYQ42" s="11"/>
      <c r="RYR42" s="11"/>
      <c r="RYS42" s="11"/>
      <c r="RYT42" s="11"/>
      <c r="RYU42" s="16"/>
      <c r="RYW42" s="11"/>
      <c r="RYX42" s="11"/>
      <c r="RYY42" s="11"/>
      <c r="RYZ42" s="11"/>
      <c r="RZA42" s="11"/>
      <c r="RZB42" s="16"/>
      <c r="RZD42" s="11"/>
      <c r="RZE42" s="11"/>
      <c r="RZF42" s="11"/>
      <c r="RZG42" s="11"/>
      <c r="RZH42" s="11"/>
      <c r="RZI42" s="16"/>
      <c r="RZK42" s="11"/>
      <c r="RZL42" s="11"/>
      <c r="RZM42" s="11"/>
      <c r="RZN42" s="11"/>
      <c r="RZO42" s="11"/>
      <c r="RZP42" s="16"/>
      <c r="RZR42" s="11"/>
      <c r="RZS42" s="11"/>
      <c r="RZT42" s="11"/>
      <c r="RZU42" s="11"/>
      <c r="RZV42" s="11"/>
      <c r="RZW42" s="16"/>
      <c r="RZY42" s="11"/>
      <c r="RZZ42" s="11"/>
      <c r="SAA42" s="11"/>
      <c r="SAB42" s="11"/>
      <c r="SAC42" s="11"/>
      <c r="SAD42" s="16"/>
      <c r="SAF42" s="11"/>
      <c r="SAG42" s="11"/>
      <c r="SAH42" s="11"/>
      <c r="SAI42" s="11"/>
      <c r="SAJ42" s="11"/>
      <c r="SAK42" s="16"/>
      <c r="SAM42" s="11"/>
      <c r="SAN42" s="11"/>
      <c r="SAO42" s="11"/>
      <c r="SAP42" s="11"/>
      <c r="SAQ42" s="11"/>
      <c r="SAR42" s="16"/>
      <c r="SAT42" s="11"/>
      <c r="SAU42" s="11"/>
      <c r="SAV42" s="11"/>
      <c r="SAW42" s="11"/>
      <c r="SAX42" s="11"/>
      <c r="SAY42" s="16"/>
      <c r="SBA42" s="11"/>
      <c r="SBB42" s="11"/>
      <c r="SBC42" s="11"/>
      <c r="SBD42" s="11"/>
      <c r="SBE42" s="11"/>
      <c r="SBF42" s="16"/>
      <c r="SBH42" s="11"/>
      <c r="SBI42" s="11"/>
      <c r="SBJ42" s="11"/>
      <c r="SBK42" s="11"/>
      <c r="SBL42" s="11"/>
      <c r="SBM42" s="16"/>
      <c r="SBO42" s="11"/>
      <c r="SBP42" s="11"/>
      <c r="SBQ42" s="11"/>
      <c r="SBR42" s="11"/>
      <c r="SBS42" s="11"/>
      <c r="SBT42" s="16"/>
      <c r="SBV42" s="11"/>
      <c r="SBW42" s="11"/>
      <c r="SBX42" s="11"/>
      <c r="SBY42" s="11"/>
      <c r="SBZ42" s="11"/>
      <c r="SCA42" s="16"/>
      <c r="SCC42" s="11"/>
      <c r="SCD42" s="11"/>
      <c r="SCE42" s="11"/>
      <c r="SCF42" s="11"/>
      <c r="SCG42" s="11"/>
      <c r="SCH42" s="16"/>
      <c r="SCJ42" s="11"/>
      <c r="SCK42" s="11"/>
      <c r="SCL42" s="11"/>
      <c r="SCM42" s="11"/>
      <c r="SCN42" s="11"/>
      <c r="SCO42" s="16"/>
      <c r="SCQ42" s="11"/>
      <c r="SCR42" s="11"/>
      <c r="SCS42" s="11"/>
      <c r="SCT42" s="11"/>
      <c r="SCU42" s="11"/>
      <c r="SCV42" s="16"/>
      <c r="SCX42" s="11"/>
      <c r="SCY42" s="11"/>
      <c r="SCZ42" s="11"/>
      <c r="SDA42" s="11"/>
      <c r="SDB42" s="11"/>
      <c r="SDC42" s="16"/>
      <c r="SDE42" s="11"/>
      <c r="SDF42" s="11"/>
      <c r="SDG42" s="11"/>
      <c r="SDH42" s="11"/>
      <c r="SDI42" s="11"/>
      <c r="SDJ42" s="16"/>
      <c r="SDL42" s="11"/>
      <c r="SDM42" s="11"/>
      <c r="SDN42" s="11"/>
      <c r="SDO42" s="11"/>
      <c r="SDP42" s="11"/>
      <c r="SDQ42" s="16"/>
      <c r="SDS42" s="11"/>
      <c r="SDT42" s="11"/>
      <c r="SDU42" s="11"/>
      <c r="SDV42" s="11"/>
      <c r="SDW42" s="11"/>
      <c r="SDX42" s="16"/>
      <c r="SDZ42" s="11"/>
      <c r="SEA42" s="11"/>
      <c r="SEB42" s="11"/>
      <c r="SEC42" s="11"/>
      <c r="SED42" s="11"/>
      <c r="SEE42" s="16"/>
      <c r="SEG42" s="11"/>
      <c r="SEH42" s="11"/>
      <c r="SEI42" s="11"/>
      <c r="SEJ42" s="11"/>
      <c r="SEK42" s="11"/>
      <c r="SEL42" s="16"/>
      <c r="SEN42" s="11"/>
      <c r="SEO42" s="11"/>
      <c r="SEP42" s="11"/>
      <c r="SEQ42" s="11"/>
      <c r="SER42" s="11"/>
      <c r="SES42" s="16"/>
      <c r="SEU42" s="11"/>
      <c r="SEV42" s="11"/>
      <c r="SEW42" s="11"/>
      <c r="SEX42" s="11"/>
      <c r="SEY42" s="11"/>
      <c r="SEZ42" s="16"/>
      <c r="SFB42" s="11"/>
      <c r="SFC42" s="11"/>
      <c r="SFD42" s="11"/>
      <c r="SFE42" s="11"/>
      <c r="SFF42" s="11"/>
      <c r="SFG42" s="16"/>
      <c r="SFI42" s="11"/>
      <c r="SFJ42" s="11"/>
      <c r="SFK42" s="11"/>
      <c r="SFL42" s="11"/>
      <c r="SFM42" s="11"/>
      <c r="SFN42" s="16"/>
      <c r="SFP42" s="11"/>
      <c r="SFQ42" s="11"/>
      <c r="SFR42" s="11"/>
      <c r="SFS42" s="11"/>
      <c r="SFT42" s="11"/>
      <c r="SFU42" s="16"/>
      <c r="SFW42" s="11"/>
      <c r="SFX42" s="11"/>
      <c r="SFY42" s="11"/>
      <c r="SFZ42" s="11"/>
      <c r="SGA42" s="11"/>
      <c r="SGB42" s="16"/>
      <c r="SGD42" s="11"/>
      <c r="SGE42" s="11"/>
      <c r="SGF42" s="11"/>
      <c r="SGG42" s="11"/>
      <c r="SGH42" s="11"/>
      <c r="SGI42" s="16"/>
      <c r="SGK42" s="11"/>
      <c r="SGL42" s="11"/>
      <c r="SGM42" s="11"/>
      <c r="SGN42" s="11"/>
      <c r="SGO42" s="11"/>
      <c r="SGP42" s="16"/>
      <c r="SGR42" s="11"/>
      <c r="SGS42" s="11"/>
      <c r="SGT42" s="11"/>
      <c r="SGU42" s="11"/>
      <c r="SGV42" s="11"/>
      <c r="SGW42" s="16"/>
      <c r="SGY42" s="11"/>
      <c r="SGZ42" s="11"/>
      <c r="SHA42" s="11"/>
      <c r="SHB42" s="11"/>
      <c r="SHC42" s="11"/>
      <c r="SHD42" s="16"/>
      <c r="SHF42" s="11"/>
      <c r="SHG42" s="11"/>
      <c r="SHH42" s="11"/>
      <c r="SHI42" s="11"/>
      <c r="SHJ42" s="11"/>
      <c r="SHK42" s="16"/>
      <c r="SHM42" s="11"/>
      <c r="SHN42" s="11"/>
      <c r="SHO42" s="11"/>
      <c r="SHP42" s="11"/>
      <c r="SHQ42" s="11"/>
      <c r="SHR42" s="16"/>
      <c r="SHT42" s="11"/>
      <c r="SHU42" s="11"/>
      <c r="SHV42" s="11"/>
      <c r="SHW42" s="11"/>
      <c r="SHX42" s="11"/>
      <c r="SHY42" s="16"/>
      <c r="SIA42" s="11"/>
      <c r="SIB42" s="11"/>
      <c r="SIC42" s="11"/>
      <c r="SID42" s="11"/>
      <c r="SIE42" s="11"/>
      <c r="SIF42" s="16"/>
      <c r="SIH42" s="11"/>
      <c r="SII42" s="11"/>
      <c r="SIJ42" s="11"/>
      <c r="SIK42" s="11"/>
      <c r="SIL42" s="11"/>
      <c r="SIM42" s="16"/>
      <c r="SIO42" s="11"/>
      <c r="SIP42" s="11"/>
      <c r="SIQ42" s="11"/>
      <c r="SIR42" s="11"/>
      <c r="SIS42" s="11"/>
      <c r="SIT42" s="16"/>
      <c r="SIV42" s="11"/>
      <c r="SIW42" s="11"/>
      <c r="SIX42" s="11"/>
      <c r="SIY42" s="11"/>
      <c r="SIZ42" s="11"/>
      <c r="SJA42" s="16"/>
      <c r="SJC42" s="11"/>
      <c r="SJD42" s="11"/>
      <c r="SJE42" s="11"/>
      <c r="SJF42" s="11"/>
      <c r="SJG42" s="11"/>
      <c r="SJH42" s="16"/>
      <c r="SJJ42" s="11"/>
      <c r="SJK42" s="11"/>
      <c r="SJL42" s="11"/>
      <c r="SJM42" s="11"/>
      <c r="SJN42" s="11"/>
      <c r="SJO42" s="16"/>
      <c r="SJQ42" s="11"/>
      <c r="SJR42" s="11"/>
      <c r="SJS42" s="11"/>
      <c r="SJT42" s="11"/>
      <c r="SJU42" s="11"/>
      <c r="SJV42" s="16"/>
      <c r="SJX42" s="11"/>
      <c r="SJY42" s="11"/>
      <c r="SJZ42" s="11"/>
      <c r="SKA42" s="11"/>
      <c r="SKB42" s="11"/>
      <c r="SKC42" s="16"/>
      <c r="SKE42" s="11"/>
      <c r="SKF42" s="11"/>
      <c r="SKG42" s="11"/>
      <c r="SKH42" s="11"/>
      <c r="SKI42" s="11"/>
      <c r="SKJ42" s="16"/>
      <c r="SKL42" s="11"/>
      <c r="SKM42" s="11"/>
      <c r="SKN42" s="11"/>
      <c r="SKO42" s="11"/>
      <c r="SKP42" s="11"/>
      <c r="SKQ42" s="16"/>
      <c r="SKS42" s="11"/>
      <c r="SKT42" s="11"/>
      <c r="SKU42" s="11"/>
      <c r="SKV42" s="11"/>
      <c r="SKW42" s="11"/>
      <c r="SKX42" s="16"/>
      <c r="SKZ42" s="11"/>
      <c r="SLA42" s="11"/>
      <c r="SLB42" s="11"/>
      <c r="SLC42" s="11"/>
      <c r="SLD42" s="11"/>
      <c r="SLE42" s="16"/>
      <c r="SLG42" s="11"/>
      <c r="SLH42" s="11"/>
      <c r="SLI42" s="11"/>
      <c r="SLJ42" s="11"/>
      <c r="SLK42" s="11"/>
      <c r="SLL42" s="16"/>
      <c r="SLN42" s="11"/>
      <c r="SLO42" s="11"/>
      <c r="SLP42" s="11"/>
      <c r="SLQ42" s="11"/>
      <c r="SLR42" s="11"/>
      <c r="SLS42" s="16"/>
      <c r="SLU42" s="11"/>
      <c r="SLV42" s="11"/>
      <c r="SLW42" s="11"/>
      <c r="SLX42" s="11"/>
      <c r="SLY42" s="11"/>
      <c r="SLZ42" s="16"/>
      <c r="SMB42" s="11"/>
      <c r="SMC42" s="11"/>
      <c r="SMD42" s="11"/>
      <c r="SME42" s="11"/>
      <c r="SMF42" s="11"/>
      <c r="SMG42" s="16"/>
      <c r="SMI42" s="11"/>
      <c r="SMJ42" s="11"/>
      <c r="SMK42" s="11"/>
      <c r="SML42" s="11"/>
      <c r="SMM42" s="11"/>
      <c r="SMN42" s="16"/>
      <c r="SMP42" s="11"/>
      <c r="SMQ42" s="11"/>
      <c r="SMR42" s="11"/>
      <c r="SMS42" s="11"/>
      <c r="SMT42" s="11"/>
      <c r="SMU42" s="16"/>
      <c r="SMW42" s="11"/>
      <c r="SMX42" s="11"/>
      <c r="SMY42" s="11"/>
      <c r="SMZ42" s="11"/>
      <c r="SNA42" s="11"/>
      <c r="SNB42" s="16"/>
      <c r="SND42" s="11"/>
      <c r="SNE42" s="11"/>
      <c r="SNF42" s="11"/>
      <c r="SNG42" s="11"/>
      <c r="SNH42" s="11"/>
      <c r="SNI42" s="16"/>
      <c r="SNK42" s="11"/>
      <c r="SNL42" s="11"/>
      <c r="SNM42" s="11"/>
      <c r="SNN42" s="11"/>
      <c r="SNO42" s="11"/>
      <c r="SNP42" s="16"/>
      <c r="SNR42" s="11"/>
      <c r="SNS42" s="11"/>
      <c r="SNT42" s="11"/>
      <c r="SNU42" s="11"/>
      <c r="SNV42" s="11"/>
      <c r="SNW42" s="16"/>
      <c r="SNY42" s="11"/>
      <c r="SNZ42" s="11"/>
      <c r="SOA42" s="11"/>
      <c r="SOB42" s="11"/>
      <c r="SOC42" s="11"/>
      <c r="SOD42" s="16"/>
      <c r="SOF42" s="11"/>
      <c r="SOG42" s="11"/>
      <c r="SOH42" s="11"/>
      <c r="SOI42" s="11"/>
      <c r="SOJ42" s="11"/>
      <c r="SOK42" s="16"/>
      <c r="SOM42" s="11"/>
      <c r="SON42" s="11"/>
      <c r="SOO42" s="11"/>
      <c r="SOP42" s="11"/>
      <c r="SOQ42" s="11"/>
      <c r="SOR42" s="16"/>
      <c r="SOT42" s="11"/>
      <c r="SOU42" s="11"/>
      <c r="SOV42" s="11"/>
      <c r="SOW42" s="11"/>
      <c r="SOX42" s="11"/>
      <c r="SOY42" s="16"/>
      <c r="SPA42" s="11"/>
      <c r="SPB42" s="11"/>
      <c r="SPC42" s="11"/>
      <c r="SPD42" s="11"/>
      <c r="SPE42" s="11"/>
      <c r="SPF42" s="16"/>
      <c r="SPH42" s="11"/>
      <c r="SPI42" s="11"/>
      <c r="SPJ42" s="11"/>
      <c r="SPK42" s="11"/>
      <c r="SPL42" s="11"/>
      <c r="SPM42" s="16"/>
      <c r="SPO42" s="11"/>
      <c r="SPP42" s="11"/>
      <c r="SPQ42" s="11"/>
      <c r="SPR42" s="11"/>
      <c r="SPS42" s="11"/>
      <c r="SPT42" s="16"/>
      <c r="SPV42" s="11"/>
      <c r="SPW42" s="11"/>
      <c r="SPX42" s="11"/>
      <c r="SPY42" s="11"/>
      <c r="SPZ42" s="11"/>
      <c r="SQA42" s="16"/>
      <c r="SQC42" s="11"/>
      <c r="SQD42" s="11"/>
      <c r="SQE42" s="11"/>
      <c r="SQF42" s="11"/>
      <c r="SQG42" s="11"/>
      <c r="SQH42" s="16"/>
      <c r="SQJ42" s="11"/>
      <c r="SQK42" s="11"/>
      <c r="SQL42" s="11"/>
      <c r="SQM42" s="11"/>
      <c r="SQN42" s="11"/>
      <c r="SQO42" s="16"/>
      <c r="SQQ42" s="11"/>
      <c r="SQR42" s="11"/>
      <c r="SQS42" s="11"/>
      <c r="SQT42" s="11"/>
      <c r="SQU42" s="11"/>
      <c r="SQV42" s="16"/>
      <c r="SQX42" s="11"/>
      <c r="SQY42" s="11"/>
      <c r="SQZ42" s="11"/>
      <c r="SRA42" s="11"/>
      <c r="SRB42" s="11"/>
      <c r="SRC42" s="16"/>
      <c r="SRE42" s="11"/>
      <c r="SRF42" s="11"/>
      <c r="SRG42" s="11"/>
      <c r="SRH42" s="11"/>
      <c r="SRI42" s="11"/>
      <c r="SRJ42" s="16"/>
      <c r="SRL42" s="11"/>
      <c r="SRM42" s="11"/>
      <c r="SRN42" s="11"/>
      <c r="SRO42" s="11"/>
      <c r="SRP42" s="11"/>
      <c r="SRQ42" s="16"/>
      <c r="SRS42" s="11"/>
      <c r="SRT42" s="11"/>
      <c r="SRU42" s="11"/>
      <c r="SRV42" s="11"/>
      <c r="SRW42" s="11"/>
      <c r="SRX42" s="16"/>
      <c r="SRZ42" s="11"/>
      <c r="SSA42" s="11"/>
      <c r="SSB42" s="11"/>
      <c r="SSC42" s="11"/>
      <c r="SSD42" s="11"/>
      <c r="SSE42" s="16"/>
      <c r="SSG42" s="11"/>
      <c r="SSH42" s="11"/>
      <c r="SSI42" s="11"/>
      <c r="SSJ42" s="11"/>
      <c r="SSK42" s="11"/>
      <c r="SSL42" s="16"/>
      <c r="SSN42" s="11"/>
      <c r="SSO42" s="11"/>
      <c r="SSP42" s="11"/>
      <c r="SSQ42" s="11"/>
      <c r="SSR42" s="11"/>
      <c r="SSS42" s="16"/>
      <c r="SSU42" s="11"/>
      <c r="SSV42" s="11"/>
      <c r="SSW42" s="11"/>
      <c r="SSX42" s="11"/>
      <c r="SSY42" s="11"/>
      <c r="SSZ42" s="16"/>
      <c r="STB42" s="11"/>
      <c r="STC42" s="11"/>
      <c r="STD42" s="11"/>
      <c r="STE42" s="11"/>
      <c r="STF42" s="11"/>
      <c r="STG42" s="16"/>
      <c r="STI42" s="11"/>
      <c r="STJ42" s="11"/>
      <c r="STK42" s="11"/>
      <c r="STL42" s="11"/>
      <c r="STM42" s="11"/>
      <c r="STN42" s="16"/>
      <c r="STP42" s="11"/>
      <c r="STQ42" s="11"/>
      <c r="STR42" s="11"/>
      <c r="STS42" s="11"/>
      <c r="STT42" s="11"/>
      <c r="STU42" s="16"/>
      <c r="STW42" s="11"/>
      <c r="STX42" s="11"/>
      <c r="STY42" s="11"/>
      <c r="STZ42" s="11"/>
      <c r="SUA42" s="11"/>
      <c r="SUB42" s="16"/>
      <c r="SUD42" s="11"/>
      <c r="SUE42" s="11"/>
      <c r="SUF42" s="11"/>
      <c r="SUG42" s="11"/>
      <c r="SUH42" s="11"/>
      <c r="SUI42" s="16"/>
      <c r="SUK42" s="11"/>
      <c r="SUL42" s="11"/>
      <c r="SUM42" s="11"/>
      <c r="SUN42" s="11"/>
      <c r="SUO42" s="11"/>
      <c r="SUP42" s="16"/>
      <c r="SUR42" s="11"/>
      <c r="SUS42" s="11"/>
      <c r="SUT42" s="11"/>
      <c r="SUU42" s="11"/>
      <c r="SUV42" s="11"/>
      <c r="SUW42" s="16"/>
      <c r="SUY42" s="11"/>
      <c r="SUZ42" s="11"/>
      <c r="SVA42" s="11"/>
      <c r="SVB42" s="11"/>
      <c r="SVC42" s="11"/>
      <c r="SVD42" s="16"/>
      <c r="SVF42" s="11"/>
      <c r="SVG42" s="11"/>
      <c r="SVH42" s="11"/>
      <c r="SVI42" s="11"/>
      <c r="SVJ42" s="11"/>
      <c r="SVK42" s="16"/>
      <c r="SVM42" s="11"/>
      <c r="SVN42" s="11"/>
      <c r="SVO42" s="11"/>
      <c r="SVP42" s="11"/>
      <c r="SVQ42" s="11"/>
      <c r="SVR42" s="16"/>
      <c r="SVT42" s="11"/>
      <c r="SVU42" s="11"/>
      <c r="SVV42" s="11"/>
      <c r="SVW42" s="11"/>
      <c r="SVX42" s="11"/>
      <c r="SVY42" s="16"/>
      <c r="SWA42" s="11"/>
      <c r="SWB42" s="11"/>
      <c r="SWC42" s="11"/>
      <c r="SWD42" s="11"/>
      <c r="SWE42" s="11"/>
      <c r="SWF42" s="16"/>
      <c r="SWH42" s="11"/>
      <c r="SWI42" s="11"/>
      <c r="SWJ42" s="11"/>
      <c r="SWK42" s="11"/>
      <c r="SWL42" s="11"/>
      <c r="SWM42" s="16"/>
      <c r="SWO42" s="11"/>
      <c r="SWP42" s="11"/>
      <c r="SWQ42" s="11"/>
      <c r="SWR42" s="11"/>
      <c r="SWS42" s="11"/>
      <c r="SWT42" s="16"/>
      <c r="SWV42" s="11"/>
      <c r="SWW42" s="11"/>
      <c r="SWX42" s="11"/>
      <c r="SWY42" s="11"/>
      <c r="SWZ42" s="11"/>
      <c r="SXA42" s="16"/>
      <c r="SXC42" s="11"/>
      <c r="SXD42" s="11"/>
      <c r="SXE42" s="11"/>
      <c r="SXF42" s="11"/>
      <c r="SXG42" s="11"/>
      <c r="SXH42" s="16"/>
      <c r="SXJ42" s="11"/>
      <c r="SXK42" s="11"/>
      <c r="SXL42" s="11"/>
      <c r="SXM42" s="11"/>
      <c r="SXN42" s="11"/>
      <c r="SXO42" s="16"/>
      <c r="SXQ42" s="11"/>
      <c r="SXR42" s="11"/>
      <c r="SXS42" s="11"/>
      <c r="SXT42" s="11"/>
      <c r="SXU42" s="11"/>
      <c r="SXV42" s="16"/>
      <c r="SXX42" s="11"/>
      <c r="SXY42" s="11"/>
      <c r="SXZ42" s="11"/>
      <c r="SYA42" s="11"/>
      <c r="SYB42" s="11"/>
      <c r="SYC42" s="16"/>
      <c r="SYE42" s="11"/>
      <c r="SYF42" s="11"/>
      <c r="SYG42" s="11"/>
      <c r="SYH42" s="11"/>
      <c r="SYI42" s="11"/>
      <c r="SYJ42" s="16"/>
      <c r="SYL42" s="11"/>
      <c r="SYM42" s="11"/>
      <c r="SYN42" s="11"/>
      <c r="SYO42" s="11"/>
      <c r="SYP42" s="11"/>
      <c r="SYQ42" s="16"/>
      <c r="SYS42" s="11"/>
      <c r="SYT42" s="11"/>
      <c r="SYU42" s="11"/>
      <c r="SYV42" s="11"/>
      <c r="SYW42" s="11"/>
      <c r="SYX42" s="16"/>
      <c r="SYZ42" s="11"/>
      <c r="SZA42" s="11"/>
      <c r="SZB42" s="11"/>
      <c r="SZC42" s="11"/>
      <c r="SZD42" s="11"/>
      <c r="SZE42" s="16"/>
      <c r="SZG42" s="11"/>
      <c r="SZH42" s="11"/>
      <c r="SZI42" s="11"/>
      <c r="SZJ42" s="11"/>
      <c r="SZK42" s="11"/>
      <c r="SZL42" s="16"/>
      <c r="SZN42" s="11"/>
      <c r="SZO42" s="11"/>
      <c r="SZP42" s="11"/>
      <c r="SZQ42" s="11"/>
      <c r="SZR42" s="11"/>
      <c r="SZS42" s="16"/>
      <c r="SZU42" s="11"/>
      <c r="SZV42" s="11"/>
      <c r="SZW42" s="11"/>
      <c r="SZX42" s="11"/>
      <c r="SZY42" s="11"/>
      <c r="SZZ42" s="16"/>
      <c r="TAB42" s="11"/>
      <c r="TAC42" s="11"/>
      <c r="TAD42" s="11"/>
      <c r="TAE42" s="11"/>
      <c r="TAF42" s="11"/>
      <c r="TAG42" s="16"/>
      <c r="TAI42" s="11"/>
      <c r="TAJ42" s="11"/>
      <c r="TAK42" s="11"/>
      <c r="TAL42" s="11"/>
      <c r="TAM42" s="11"/>
      <c r="TAN42" s="16"/>
      <c r="TAP42" s="11"/>
      <c r="TAQ42" s="11"/>
      <c r="TAR42" s="11"/>
      <c r="TAS42" s="11"/>
      <c r="TAT42" s="11"/>
      <c r="TAU42" s="16"/>
      <c r="TAW42" s="11"/>
      <c r="TAX42" s="11"/>
      <c r="TAY42" s="11"/>
      <c r="TAZ42" s="11"/>
      <c r="TBA42" s="11"/>
      <c r="TBB42" s="16"/>
      <c r="TBD42" s="11"/>
      <c r="TBE42" s="11"/>
      <c r="TBF42" s="11"/>
      <c r="TBG42" s="11"/>
      <c r="TBH42" s="11"/>
      <c r="TBI42" s="16"/>
      <c r="TBK42" s="11"/>
      <c r="TBL42" s="11"/>
      <c r="TBM42" s="11"/>
      <c r="TBN42" s="11"/>
      <c r="TBO42" s="11"/>
      <c r="TBP42" s="16"/>
      <c r="TBR42" s="11"/>
      <c r="TBS42" s="11"/>
      <c r="TBT42" s="11"/>
      <c r="TBU42" s="11"/>
      <c r="TBV42" s="11"/>
      <c r="TBW42" s="16"/>
      <c r="TBY42" s="11"/>
      <c r="TBZ42" s="11"/>
      <c r="TCA42" s="11"/>
      <c r="TCB42" s="11"/>
      <c r="TCC42" s="11"/>
      <c r="TCD42" s="16"/>
      <c r="TCF42" s="11"/>
      <c r="TCG42" s="11"/>
      <c r="TCH42" s="11"/>
      <c r="TCI42" s="11"/>
      <c r="TCJ42" s="11"/>
      <c r="TCK42" s="16"/>
      <c r="TCM42" s="11"/>
      <c r="TCN42" s="11"/>
      <c r="TCO42" s="11"/>
      <c r="TCP42" s="11"/>
      <c r="TCQ42" s="11"/>
      <c r="TCR42" s="16"/>
      <c r="TCT42" s="11"/>
      <c r="TCU42" s="11"/>
      <c r="TCV42" s="11"/>
      <c r="TCW42" s="11"/>
      <c r="TCX42" s="11"/>
      <c r="TCY42" s="16"/>
      <c r="TDA42" s="11"/>
      <c r="TDB42" s="11"/>
      <c r="TDC42" s="11"/>
      <c r="TDD42" s="11"/>
      <c r="TDE42" s="11"/>
      <c r="TDF42" s="16"/>
      <c r="TDH42" s="11"/>
      <c r="TDI42" s="11"/>
      <c r="TDJ42" s="11"/>
      <c r="TDK42" s="11"/>
      <c r="TDL42" s="11"/>
      <c r="TDM42" s="16"/>
      <c r="TDO42" s="11"/>
      <c r="TDP42" s="11"/>
      <c r="TDQ42" s="11"/>
      <c r="TDR42" s="11"/>
      <c r="TDS42" s="11"/>
      <c r="TDT42" s="16"/>
      <c r="TDV42" s="11"/>
      <c r="TDW42" s="11"/>
      <c r="TDX42" s="11"/>
      <c r="TDY42" s="11"/>
      <c r="TDZ42" s="11"/>
      <c r="TEA42" s="16"/>
      <c r="TEC42" s="11"/>
      <c r="TED42" s="11"/>
      <c r="TEE42" s="11"/>
      <c r="TEF42" s="11"/>
      <c r="TEG42" s="11"/>
      <c r="TEH42" s="16"/>
      <c r="TEJ42" s="11"/>
      <c r="TEK42" s="11"/>
      <c r="TEL42" s="11"/>
      <c r="TEM42" s="11"/>
      <c r="TEN42" s="11"/>
      <c r="TEO42" s="16"/>
      <c r="TEQ42" s="11"/>
      <c r="TER42" s="11"/>
      <c r="TES42" s="11"/>
      <c r="TET42" s="11"/>
      <c r="TEU42" s="11"/>
      <c r="TEV42" s="16"/>
      <c r="TEX42" s="11"/>
      <c r="TEY42" s="11"/>
      <c r="TEZ42" s="11"/>
      <c r="TFA42" s="11"/>
      <c r="TFB42" s="11"/>
      <c r="TFC42" s="16"/>
      <c r="TFE42" s="11"/>
      <c r="TFF42" s="11"/>
      <c r="TFG42" s="11"/>
      <c r="TFH42" s="11"/>
      <c r="TFI42" s="11"/>
      <c r="TFJ42" s="16"/>
      <c r="TFL42" s="11"/>
      <c r="TFM42" s="11"/>
      <c r="TFN42" s="11"/>
      <c r="TFO42" s="11"/>
      <c r="TFP42" s="11"/>
      <c r="TFQ42" s="16"/>
      <c r="TFS42" s="11"/>
      <c r="TFT42" s="11"/>
      <c r="TFU42" s="11"/>
      <c r="TFV42" s="11"/>
      <c r="TFW42" s="11"/>
      <c r="TFX42" s="16"/>
      <c r="TFZ42" s="11"/>
      <c r="TGA42" s="11"/>
      <c r="TGB42" s="11"/>
      <c r="TGC42" s="11"/>
      <c r="TGD42" s="11"/>
      <c r="TGE42" s="16"/>
      <c r="TGG42" s="11"/>
      <c r="TGH42" s="11"/>
      <c r="TGI42" s="11"/>
      <c r="TGJ42" s="11"/>
      <c r="TGK42" s="11"/>
      <c r="TGL42" s="16"/>
      <c r="TGN42" s="11"/>
      <c r="TGO42" s="11"/>
      <c r="TGP42" s="11"/>
      <c r="TGQ42" s="11"/>
      <c r="TGR42" s="11"/>
      <c r="TGS42" s="16"/>
      <c r="TGU42" s="11"/>
      <c r="TGV42" s="11"/>
      <c r="TGW42" s="11"/>
      <c r="TGX42" s="11"/>
      <c r="TGY42" s="11"/>
      <c r="TGZ42" s="16"/>
      <c r="THB42" s="11"/>
      <c r="THC42" s="11"/>
      <c r="THD42" s="11"/>
      <c r="THE42" s="11"/>
      <c r="THF42" s="11"/>
      <c r="THG42" s="16"/>
      <c r="THI42" s="11"/>
      <c r="THJ42" s="11"/>
      <c r="THK42" s="11"/>
      <c r="THL42" s="11"/>
      <c r="THM42" s="11"/>
      <c r="THN42" s="16"/>
      <c r="THP42" s="11"/>
      <c r="THQ42" s="11"/>
      <c r="THR42" s="11"/>
      <c r="THS42" s="11"/>
      <c r="THT42" s="11"/>
      <c r="THU42" s="16"/>
      <c r="THW42" s="11"/>
      <c r="THX42" s="11"/>
      <c r="THY42" s="11"/>
      <c r="THZ42" s="11"/>
      <c r="TIA42" s="11"/>
      <c r="TIB42" s="16"/>
      <c r="TID42" s="11"/>
      <c r="TIE42" s="11"/>
      <c r="TIF42" s="11"/>
      <c r="TIG42" s="11"/>
      <c r="TIH42" s="11"/>
      <c r="TII42" s="16"/>
      <c r="TIK42" s="11"/>
      <c r="TIL42" s="11"/>
      <c r="TIM42" s="11"/>
      <c r="TIN42" s="11"/>
      <c r="TIO42" s="11"/>
      <c r="TIP42" s="16"/>
      <c r="TIR42" s="11"/>
      <c r="TIS42" s="11"/>
      <c r="TIT42" s="11"/>
      <c r="TIU42" s="11"/>
      <c r="TIV42" s="11"/>
      <c r="TIW42" s="16"/>
      <c r="TIY42" s="11"/>
      <c r="TIZ42" s="11"/>
      <c r="TJA42" s="11"/>
      <c r="TJB42" s="11"/>
      <c r="TJC42" s="11"/>
      <c r="TJD42" s="16"/>
      <c r="TJF42" s="11"/>
      <c r="TJG42" s="11"/>
      <c r="TJH42" s="11"/>
      <c r="TJI42" s="11"/>
      <c r="TJJ42" s="11"/>
      <c r="TJK42" s="16"/>
      <c r="TJM42" s="11"/>
      <c r="TJN42" s="11"/>
      <c r="TJO42" s="11"/>
      <c r="TJP42" s="11"/>
      <c r="TJQ42" s="11"/>
      <c r="TJR42" s="16"/>
      <c r="TJT42" s="11"/>
      <c r="TJU42" s="11"/>
      <c r="TJV42" s="11"/>
      <c r="TJW42" s="11"/>
      <c r="TJX42" s="11"/>
      <c r="TJY42" s="16"/>
      <c r="TKA42" s="11"/>
      <c r="TKB42" s="11"/>
      <c r="TKC42" s="11"/>
      <c r="TKD42" s="11"/>
      <c r="TKE42" s="11"/>
      <c r="TKF42" s="16"/>
      <c r="TKH42" s="11"/>
      <c r="TKI42" s="11"/>
      <c r="TKJ42" s="11"/>
      <c r="TKK42" s="11"/>
      <c r="TKL42" s="11"/>
      <c r="TKM42" s="16"/>
      <c r="TKO42" s="11"/>
      <c r="TKP42" s="11"/>
      <c r="TKQ42" s="11"/>
      <c r="TKR42" s="11"/>
      <c r="TKS42" s="11"/>
      <c r="TKT42" s="16"/>
      <c r="TKV42" s="11"/>
      <c r="TKW42" s="11"/>
      <c r="TKX42" s="11"/>
      <c r="TKY42" s="11"/>
      <c r="TKZ42" s="11"/>
      <c r="TLA42" s="16"/>
      <c r="TLC42" s="11"/>
      <c r="TLD42" s="11"/>
      <c r="TLE42" s="11"/>
      <c r="TLF42" s="11"/>
      <c r="TLG42" s="11"/>
      <c r="TLH42" s="16"/>
      <c r="TLJ42" s="11"/>
      <c r="TLK42" s="11"/>
      <c r="TLL42" s="11"/>
      <c r="TLM42" s="11"/>
      <c r="TLN42" s="11"/>
      <c r="TLO42" s="16"/>
      <c r="TLQ42" s="11"/>
      <c r="TLR42" s="11"/>
      <c r="TLS42" s="11"/>
      <c r="TLT42" s="11"/>
      <c r="TLU42" s="11"/>
      <c r="TLV42" s="16"/>
      <c r="TLX42" s="11"/>
      <c r="TLY42" s="11"/>
      <c r="TLZ42" s="11"/>
      <c r="TMA42" s="11"/>
      <c r="TMB42" s="11"/>
      <c r="TMC42" s="16"/>
      <c r="TME42" s="11"/>
      <c r="TMF42" s="11"/>
      <c r="TMG42" s="11"/>
      <c r="TMH42" s="11"/>
      <c r="TMI42" s="11"/>
      <c r="TMJ42" s="16"/>
      <c r="TML42" s="11"/>
      <c r="TMM42" s="11"/>
      <c r="TMN42" s="11"/>
      <c r="TMO42" s="11"/>
      <c r="TMP42" s="11"/>
      <c r="TMQ42" s="16"/>
      <c r="TMS42" s="11"/>
      <c r="TMT42" s="11"/>
      <c r="TMU42" s="11"/>
      <c r="TMV42" s="11"/>
      <c r="TMW42" s="11"/>
      <c r="TMX42" s="16"/>
      <c r="TMZ42" s="11"/>
      <c r="TNA42" s="11"/>
      <c r="TNB42" s="11"/>
      <c r="TNC42" s="11"/>
      <c r="TND42" s="11"/>
      <c r="TNE42" s="16"/>
      <c r="TNG42" s="11"/>
      <c r="TNH42" s="11"/>
      <c r="TNI42" s="11"/>
      <c r="TNJ42" s="11"/>
      <c r="TNK42" s="11"/>
      <c r="TNL42" s="16"/>
      <c r="TNN42" s="11"/>
      <c r="TNO42" s="11"/>
      <c r="TNP42" s="11"/>
      <c r="TNQ42" s="11"/>
      <c r="TNR42" s="11"/>
      <c r="TNS42" s="16"/>
      <c r="TNU42" s="11"/>
      <c r="TNV42" s="11"/>
      <c r="TNW42" s="11"/>
      <c r="TNX42" s="11"/>
      <c r="TNY42" s="11"/>
      <c r="TNZ42" s="16"/>
      <c r="TOB42" s="11"/>
      <c r="TOC42" s="11"/>
      <c r="TOD42" s="11"/>
      <c r="TOE42" s="11"/>
      <c r="TOF42" s="11"/>
      <c r="TOG42" s="16"/>
      <c r="TOI42" s="11"/>
      <c r="TOJ42" s="11"/>
      <c r="TOK42" s="11"/>
      <c r="TOL42" s="11"/>
      <c r="TOM42" s="11"/>
      <c r="TON42" s="16"/>
      <c r="TOP42" s="11"/>
      <c r="TOQ42" s="11"/>
      <c r="TOR42" s="11"/>
      <c r="TOS42" s="11"/>
      <c r="TOT42" s="11"/>
      <c r="TOU42" s="16"/>
      <c r="TOW42" s="11"/>
      <c r="TOX42" s="11"/>
      <c r="TOY42" s="11"/>
      <c r="TOZ42" s="11"/>
      <c r="TPA42" s="11"/>
      <c r="TPB42" s="16"/>
      <c r="TPD42" s="11"/>
      <c r="TPE42" s="11"/>
      <c r="TPF42" s="11"/>
      <c r="TPG42" s="11"/>
      <c r="TPH42" s="11"/>
      <c r="TPI42" s="16"/>
      <c r="TPK42" s="11"/>
      <c r="TPL42" s="11"/>
      <c r="TPM42" s="11"/>
      <c r="TPN42" s="11"/>
      <c r="TPO42" s="11"/>
      <c r="TPP42" s="16"/>
      <c r="TPR42" s="11"/>
      <c r="TPS42" s="11"/>
      <c r="TPT42" s="11"/>
      <c r="TPU42" s="11"/>
      <c r="TPV42" s="11"/>
      <c r="TPW42" s="16"/>
      <c r="TPY42" s="11"/>
      <c r="TPZ42" s="11"/>
      <c r="TQA42" s="11"/>
      <c r="TQB42" s="11"/>
      <c r="TQC42" s="11"/>
      <c r="TQD42" s="16"/>
      <c r="TQF42" s="11"/>
      <c r="TQG42" s="11"/>
      <c r="TQH42" s="11"/>
      <c r="TQI42" s="11"/>
      <c r="TQJ42" s="11"/>
      <c r="TQK42" s="16"/>
      <c r="TQM42" s="11"/>
      <c r="TQN42" s="11"/>
      <c r="TQO42" s="11"/>
      <c r="TQP42" s="11"/>
      <c r="TQQ42" s="11"/>
      <c r="TQR42" s="16"/>
      <c r="TQT42" s="11"/>
      <c r="TQU42" s="11"/>
      <c r="TQV42" s="11"/>
      <c r="TQW42" s="11"/>
      <c r="TQX42" s="11"/>
      <c r="TQY42" s="16"/>
      <c r="TRA42" s="11"/>
      <c r="TRB42" s="11"/>
      <c r="TRC42" s="11"/>
      <c r="TRD42" s="11"/>
      <c r="TRE42" s="11"/>
      <c r="TRF42" s="16"/>
      <c r="TRH42" s="11"/>
      <c r="TRI42" s="11"/>
      <c r="TRJ42" s="11"/>
      <c r="TRK42" s="11"/>
      <c r="TRL42" s="11"/>
      <c r="TRM42" s="16"/>
      <c r="TRO42" s="11"/>
      <c r="TRP42" s="11"/>
      <c r="TRQ42" s="11"/>
      <c r="TRR42" s="11"/>
      <c r="TRS42" s="11"/>
      <c r="TRT42" s="16"/>
      <c r="TRV42" s="11"/>
      <c r="TRW42" s="11"/>
      <c r="TRX42" s="11"/>
      <c r="TRY42" s="11"/>
      <c r="TRZ42" s="11"/>
      <c r="TSA42" s="16"/>
      <c r="TSC42" s="11"/>
      <c r="TSD42" s="11"/>
      <c r="TSE42" s="11"/>
      <c r="TSF42" s="11"/>
      <c r="TSG42" s="11"/>
      <c r="TSH42" s="16"/>
      <c r="TSJ42" s="11"/>
      <c r="TSK42" s="11"/>
      <c r="TSL42" s="11"/>
      <c r="TSM42" s="11"/>
      <c r="TSN42" s="11"/>
      <c r="TSO42" s="16"/>
      <c r="TSQ42" s="11"/>
      <c r="TSR42" s="11"/>
      <c r="TSS42" s="11"/>
      <c r="TST42" s="11"/>
      <c r="TSU42" s="11"/>
      <c r="TSV42" s="16"/>
      <c r="TSX42" s="11"/>
      <c r="TSY42" s="11"/>
      <c r="TSZ42" s="11"/>
      <c r="TTA42" s="11"/>
      <c r="TTB42" s="11"/>
      <c r="TTC42" s="16"/>
      <c r="TTE42" s="11"/>
      <c r="TTF42" s="11"/>
      <c r="TTG42" s="11"/>
      <c r="TTH42" s="11"/>
      <c r="TTI42" s="11"/>
      <c r="TTJ42" s="16"/>
      <c r="TTL42" s="11"/>
      <c r="TTM42" s="11"/>
      <c r="TTN42" s="11"/>
      <c r="TTO42" s="11"/>
      <c r="TTP42" s="11"/>
      <c r="TTQ42" s="16"/>
      <c r="TTS42" s="11"/>
      <c r="TTT42" s="11"/>
      <c r="TTU42" s="11"/>
      <c r="TTV42" s="11"/>
      <c r="TTW42" s="11"/>
      <c r="TTX42" s="16"/>
      <c r="TTZ42" s="11"/>
      <c r="TUA42" s="11"/>
      <c r="TUB42" s="11"/>
      <c r="TUC42" s="11"/>
      <c r="TUD42" s="11"/>
      <c r="TUE42" s="16"/>
      <c r="TUG42" s="11"/>
      <c r="TUH42" s="11"/>
      <c r="TUI42" s="11"/>
      <c r="TUJ42" s="11"/>
      <c r="TUK42" s="11"/>
      <c r="TUL42" s="16"/>
      <c r="TUN42" s="11"/>
      <c r="TUO42" s="11"/>
      <c r="TUP42" s="11"/>
      <c r="TUQ42" s="11"/>
      <c r="TUR42" s="11"/>
      <c r="TUS42" s="16"/>
      <c r="TUU42" s="11"/>
      <c r="TUV42" s="11"/>
      <c r="TUW42" s="11"/>
      <c r="TUX42" s="11"/>
      <c r="TUY42" s="11"/>
      <c r="TUZ42" s="16"/>
      <c r="TVB42" s="11"/>
      <c r="TVC42" s="11"/>
      <c r="TVD42" s="11"/>
      <c r="TVE42" s="11"/>
      <c r="TVF42" s="11"/>
      <c r="TVG42" s="16"/>
      <c r="TVI42" s="11"/>
      <c r="TVJ42" s="11"/>
      <c r="TVK42" s="11"/>
      <c r="TVL42" s="11"/>
      <c r="TVM42" s="11"/>
      <c r="TVN42" s="16"/>
      <c r="TVP42" s="11"/>
      <c r="TVQ42" s="11"/>
      <c r="TVR42" s="11"/>
      <c r="TVS42" s="11"/>
      <c r="TVT42" s="11"/>
      <c r="TVU42" s="16"/>
      <c r="TVW42" s="11"/>
      <c r="TVX42" s="11"/>
      <c r="TVY42" s="11"/>
      <c r="TVZ42" s="11"/>
      <c r="TWA42" s="11"/>
      <c r="TWB42" s="16"/>
      <c r="TWD42" s="11"/>
      <c r="TWE42" s="11"/>
      <c r="TWF42" s="11"/>
      <c r="TWG42" s="11"/>
      <c r="TWH42" s="11"/>
      <c r="TWI42" s="16"/>
      <c r="TWK42" s="11"/>
      <c r="TWL42" s="11"/>
      <c r="TWM42" s="11"/>
      <c r="TWN42" s="11"/>
      <c r="TWO42" s="11"/>
      <c r="TWP42" s="16"/>
      <c r="TWR42" s="11"/>
      <c r="TWS42" s="11"/>
      <c r="TWT42" s="11"/>
      <c r="TWU42" s="11"/>
      <c r="TWV42" s="11"/>
      <c r="TWW42" s="16"/>
      <c r="TWY42" s="11"/>
      <c r="TWZ42" s="11"/>
      <c r="TXA42" s="11"/>
      <c r="TXB42" s="11"/>
      <c r="TXC42" s="11"/>
      <c r="TXD42" s="16"/>
      <c r="TXF42" s="11"/>
      <c r="TXG42" s="11"/>
      <c r="TXH42" s="11"/>
      <c r="TXI42" s="11"/>
      <c r="TXJ42" s="11"/>
      <c r="TXK42" s="16"/>
      <c r="TXM42" s="11"/>
      <c r="TXN42" s="11"/>
      <c r="TXO42" s="11"/>
      <c r="TXP42" s="11"/>
      <c r="TXQ42" s="11"/>
      <c r="TXR42" s="16"/>
      <c r="TXT42" s="11"/>
      <c r="TXU42" s="11"/>
      <c r="TXV42" s="11"/>
      <c r="TXW42" s="11"/>
      <c r="TXX42" s="11"/>
      <c r="TXY42" s="16"/>
      <c r="TYA42" s="11"/>
      <c r="TYB42" s="11"/>
      <c r="TYC42" s="11"/>
      <c r="TYD42" s="11"/>
      <c r="TYE42" s="11"/>
      <c r="TYF42" s="16"/>
      <c r="TYH42" s="11"/>
      <c r="TYI42" s="11"/>
      <c r="TYJ42" s="11"/>
      <c r="TYK42" s="11"/>
      <c r="TYL42" s="11"/>
      <c r="TYM42" s="16"/>
      <c r="TYO42" s="11"/>
      <c r="TYP42" s="11"/>
      <c r="TYQ42" s="11"/>
      <c r="TYR42" s="11"/>
      <c r="TYS42" s="11"/>
      <c r="TYT42" s="16"/>
      <c r="TYV42" s="11"/>
      <c r="TYW42" s="11"/>
      <c r="TYX42" s="11"/>
      <c r="TYY42" s="11"/>
      <c r="TYZ42" s="11"/>
      <c r="TZA42" s="16"/>
      <c r="TZC42" s="11"/>
      <c r="TZD42" s="11"/>
      <c r="TZE42" s="11"/>
      <c r="TZF42" s="11"/>
      <c r="TZG42" s="11"/>
      <c r="TZH42" s="16"/>
      <c r="TZJ42" s="11"/>
      <c r="TZK42" s="11"/>
      <c r="TZL42" s="11"/>
      <c r="TZM42" s="11"/>
      <c r="TZN42" s="11"/>
      <c r="TZO42" s="16"/>
      <c r="TZQ42" s="11"/>
      <c r="TZR42" s="11"/>
      <c r="TZS42" s="11"/>
      <c r="TZT42" s="11"/>
      <c r="TZU42" s="11"/>
      <c r="TZV42" s="16"/>
      <c r="TZX42" s="11"/>
      <c r="TZY42" s="11"/>
      <c r="TZZ42" s="11"/>
      <c r="UAA42" s="11"/>
      <c r="UAB42" s="11"/>
      <c r="UAC42" s="16"/>
      <c r="UAE42" s="11"/>
      <c r="UAF42" s="11"/>
      <c r="UAG42" s="11"/>
      <c r="UAH42" s="11"/>
      <c r="UAI42" s="11"/>
      <c r="UAJ42" s="16"/>
      <c r="UAL42" s="11"/>
      <c r="UAM42" s="11"/>
      <c r="UAN42" s="11"/>
      <c r="UAO42" s="11"/>
      <c r="UAP42" s="11"/>
      <c r="UAQ42" s="16"/>
      <c r="UAS42" s="11"/>
      <c r="UAT42" s="11"/>
      <c r="UAU42" s="11"/>
      <c r="UAV42" s="11"/>
      <c r="UAW42" s="11"/>
      <c r="UAX42" s="16"/>
      <c r="UAZ42" s="11"/>
      <c r="UBA42" s="11"/>
      <c r="UBB42" s="11"/>
      <c r="UBC42" s="11"/>
      <c r="UBD42" s="11"/>
      <c r="UBE42" s="16"/>
      <c r="UBG42" s="11"/>
      <c r="UBH42" s="11"/>
      <c r="UBI42" s="11"/>
      <c r="UBJ42" s="11"/>
      <c r="UBK42" s="11"/>
      <c r="UBL42" s="16"/>
      <c r="UBN42" s="11"/>
      <c r="UBO42" s="11"/>
      <c r="UBP42" s="11"/>
      <c r="UBQ42" s="11"/>
      <c r="UBR42" s="11"/>
      <c r="UBS42" s="16"/>
      <c r="UBU42" s="11"/>
      <c r="UBV42" s="11"/>
      <c r="UBW42" s="11"/>
      <c r="UBX42" s="11"/>
      <c r="UBY42" s="11"/>
      <c r="UBZ42" s="16"/>
      <c r="UCB42" s="11"/>
      <c r="UCC42" s="11"/>
      <c r="UCD42" s="11"/>
      <c r="UCE42" s="11"/>
      <c r="UCF42" s="11"/>
      <c r="UCG42" s="16"/>
      <c r="UCI42" s="11"/>
      <c r="UCJ42" s="11"/>
      <c r="UCK42" s="11"/>
      <c r="UCL42" s="11"/>
      <c r="UCM42" s="11"/>
      <c r="UCN42" s="16"/>
      <c r="UCP42" s="11"/>
      <c r="UCQ42" s="11"/>
      <c r="UCR42" s="11"/>
      <c r="UCS42" s="11"/>
      <c r="UCT42" s="11"/>
      <c r="UCU42" s="16"/>
      <c r="UCW42" s="11"/>
      <c r="UCX42" s="11"/>
      <c r="UCY42" s="11"/>
      <c r="UCZ42" s="11"/>
      <c r="UDA42" s="11"/>
      <c r="UDB42" s="16"/>
      <c r="UDD42" s="11"/>
      <c r="UDE42" s="11"/>
      <c r="UDF42" s="11"/>
      <c r="UDG42" s="11"/>
      <c r="UDH42" s="11"/>
      <c r="UDI42" s="16"/>
      <c r="UDK42" s="11"/>
      <c r="UDL42" s="11"/>
      <c r="UDM42" s="11"/>
      <c r="UDN42" s="11"/>
      <c r="UDO42" s="11"/>
      <c r="UDP42" s="16"/>
      <c r="UDR42" s="11"/>
      <c r="UDS42" s="11"/>
      <c r="UDT42" s="11"/>
      <c r="UDU42" s="11"/>
      <c r="UDV42" s="11"/>
      <c r="UDW42" s="16"/>
      <c r="UDY42" s="11"/>
      <c r="UDZ42" s="11"/>
      <c r="UEA42" s="11"/>
      <c r="UEB42" s="11"/>
      <c r="UEC42" s="11"/>
      <c r="UED42" s="16"/>
      <c r="UEF42" s="11"/>
      <c r="UEG42" s="11"/>
      <c r="UEH42" s="11"/>
      <c r="UEI42" s="11"/>
      <c r="UEJ42" s="11"/>
      <c r="UEK42" s="16"/>
      <c r="UEM42" s="11"/>
      <c r="UEN42" s="11"/>
      <c r="UEO42" s="11"/>
      <c r="UEP42" s="11"/>
      <c r="UEQ42" s="11"/>
      <c r="UER42" s="16"/>
      <c r="UET42" s="11"/>
      <c r="UEU42" s="11"/>
      <c r="UEV42" s="11"/>
      <c r="UEW42" s="11"/>
      <c r="UEX42" s="11"/>
      <c r="UEY42" s="16"/>
      <c r="UFA42" s="11"/>
      <c r="UFB42" s="11"/>
      <c r="UFC42" s="11"/>
      <c r="UFD42" s="11"/>
      <c r="UFE42" s="11"/>
      <c r="UFF42" s="16"/>
      <c r="UFH42" s="11"/>
      <c r="UFI42" s="11"/>
      <c r="UFJ42" s="11"/>
      <c r="UFK42" s="11"/>
      <c r="UFL42" s="11"/>
      <c r="UFM42" s="16"/>
      <c r="UFO42" s="11"/>
      <c r="UFP42" s="11"/>
      <c r="UFQ42" s="11"/>
      <c r="UFR42" s="11"/>
      <c r="UFS42" s="11"/>
      <c r="UFT42" s="16"/>
      <c r="UFV42" s="11"/>
      <c r="UFW42" s="11"/>
      <c r="UFX42" s="11"/>
      <c r="UFY42" s="11"/>
      <c r="UFZ42" s="11"/>
      <c r="UGA42" s="16"/>
      <c r="UGC42" s="11"/>
      <c r="UGD42" s="11"/>
      <c r="UGE42" s="11"/>
      <c r="UGF42" s="11"/>
      <c r="UGG42" s="11"/>
      <c r="UGH42" s="16"/>
      <c r="UGJ42" s="11"/>
      <c r="UGK42" s="11"/>
      <c r="UGL42" s="11"/>
      <c r="UGM42" s="11"/>
      <c r="UGN42" s="11"/>
      <c r="UGO42" s="16"/>
      <c r="UGQ42" s="11"/>
      <c r="UGR42" s="11"/>
      <c r="UGS42" s="11"/>
      <c r="UGT42" s="11"/>
      <c r="UGU42" s="11"/>
      <c r="UGV42" s="16"/>
      <c r="UGX42" s="11"/>
      <c r="UGY42" s="11"/>
      <c r="UGZ42" s="11"/>
      <c r="UHA42" s="11"/>
      <c r="UHB42" s="11"/>
      <c r="UHC42" s="16"/>
      <c r="UHE42" s="11"/>
      <c r="UHF42" s="11"/>
      <c r="UHG42" s="11"/>
      <c r="UHH42" s="11"/>
      <c r="UHI42" s="11"/>
      <c r="UHJ42" s="16"/>
      <c r="UHL42" s="11"/>
      <c r="UHM42" s="11"/>
      <c r="UHN42" s="11"/>
      <c r="UHO42" s="11"/>
      <c r="UHP42" s="11"/>
      <c r="UHQ42" s="16"/>
      <c r="UHS42" s="11"/>
      <c r="UHT42" s="11"/>
      <c r="UHU42" s="11"/>
      <c r="UHV42" s="11"/>
      <c r="UHW42" s="11"/>
      <c r="UHX42" s="16"/>
      <c r="UHZ42" s="11"/>
      <c r="UIA42" s="11"/>
      <c r="UIB42" s="11"/>
      <c r="UIC42" s="11"/>
      <c r="UID42" s="11"/>
      <c r="UIE42" s="16"/>
      <c r="UIG42" s="11"/>
      <c r="UIH42" s="11"/>
      <c r="UII42" s="11"/>
      <c r="UIJ42" s="11"/>
      <c r="UIK42" s="11"/>
      <c r="UIL42" s="16"/>
      <c r="UIN42" s="11"/>
      <c r="UIO42" s="11"/>
      <c r="UIP42" s="11"/>
      <c r="UIQ42" s="11"/>
      <c r="UIR42" s="11"/>
      <c r="UIS42" s="16"/>
      <c r="UIU42" s="11"/>
      <c r="UIV42" s="11"/>
      <c r="UIW42" s="11"/>
      <c r="UIX42" s="11"/>
      <c r="UIY42" s="11"/>
      <c r="UIZ42" s="16"/>
      <c r="UJB42" s="11"/>
      <c r="UJC42" s="11"/>
      <c r="UJD42" s="11"/>
      <c r="UJE42" s="11"/>
      <c r="UJF42" s="11"/>
      <c r="UJG42" s="16"/>
      <c r="UJI42" s="11"/>
      <c r="UJJ42" s="11"/>
      <c r="UJK42" s="11"/>
      <c r="UJL42" s="11"/>
      <c r="UJM42" s="11"/>
      <c r="UJN42" s="16"/>
      <c r="UJP42" s="11"/>
      <c r="UJQ42" s="11"/>
      <c r="UJR42" s="11"/>
      <c r="UJS42" s="11"/>
      <c r="UJT42" s="11"/>
      <c r="UJU42" s="16"/>
      <c r="UJW42" s="11"/>
      <c r="UJX42" s="11"/>
      <c r="UJY42" s="11"/>
      <c r="UJZ42" s="11"/>
      <c r="UKA42" s="11"/>
      <c r="UKB42" s="16"/>
      <c r="UKD42" s="11"/>
      <c r="UKE42" s="11"/>
      <c r="UKF42" s="11"/>
      <c r="UKG42" s="11"/>
      <c r="UKH42" s="11"/>
      <c r="UKI42" s="16"/>
      <c r="UKK42" s="11"/>
      <c r="UKL42" s="11"/>
      <c r="UKM42" s="11"/>
      <c r="UKN42" s="11"/>
      <c r="UKO42" s="11"/>
      <c r="UKP42" s="16"/>
      <c r="UKR42" s="11"/>
      <c r="UKS42" s="11"/>
      <c r="UKT42" s="11"/>
      <c r="UKU42" s="11"/>
      <c r="UKV42" s="11"/>
      <c r="UKW42" s="16"/>
      <c r="UKY42" s="11"/>
      <c r="UKZ42" s="11"/>
      <c r="ULA42" s="11"/>
      <c r="ULB42" s="11"/>
      <c r="ULC42" s="11"/>
      <c r="ULD42" s="16"/>
      <c r="ULF42" s="11"/>
      <c r="ULG42" s="11"/>
      <c r="ULH42" s="11"/>
      <c r="ULI42" s="11"/>
      <c r="ULJ42" s="11"/>
      <c r="ULK42" s="16"/>
      <c r="ULM42" s="11"/>
      <c r="ULN42" s="11"/>
      <c r="ULO42" s="11"/>
      <c r="ULP42" s="11"/>
      <c r="ULQ42" s="11"/>
      <c r="ULR42" s="16"/>
      <c r="ULT42" s="11"/>
      <c r="ULU42" s="11"/>
      <c r="ULV42" s="11"/>
      <c r="ULW42" s="11"/>
      <c r="ULX42" s="11"/>
      <c r="ULY42" s="16"/>
      <c r="UMA42" s="11"/>
      <c r="UMB42" s="11"/>
      <c r="UMC42" s="11"/>
      <c r="UMD42" s="11"/>
      <c r="UME42" s="11"/>
      <c r="UMF42" s="16"/>
      <c r="UMH42" s="11"/>
      <c r="UMI42" s="11"/>
      <c r="UMJ42" s="11"/>
      <c r="UMK42" s="11"/>
      <c r="UML42" s="11"/>
      <c r="UMM42" s="16"/>
      <c r="UMO42" s="11"/>
      <c r="UMP42" s="11"/>
      <c r="UMQ42" s="11"/>
      <c r="UMR42" s="11"/>
      <c r="UMS42" s="11"/>
      <c r="UMT42" s="16"/>
      <c r="UMV42" s="11"/>
      <c r="UMW42" s="11"/>
      <c r="UMX42" s="11"/>
      <c r="UMY42" s="11"/>
      <c r="UMZ42" s="11"/>
      <c r="UNA42" s="16"/>
      <c r="UNC42" s="11"/>
      <c r="UND42" s="11"/>
      <c r="UNE42" s="11"/>
      <c r="UNF42" s="11"/>
      <c r="UNG42" s="11"/>
      <c r="UNH42" s="16"/>
      <c r="UNJ42" s="11"/>
      <c r="UNK42" s="11"/>
      <c r="UNL42" s="11"/>
      <c r="UNM42" s="11"/>
      <c r="UNN42" s="11"/>
      <c r="UNO42" s="16"/>
      <c r="UNQ42" s="11"/>
      <c r="UNR42" s="11"/>
      <c r="UNS42" s="11"/>
      <c r="UNT42" s="11"/>
      <c r="UNU42" s="11"/>
      <c r="UNV42" s="16"/>
      <c r="UNX42" s="11"/>
      <c r="UNY42" s="11"/>
      <c r="UNZ42" s="11"/>
      <c r="UOA42" s="11"/>
      <c r="UOB42" s="11"/>
      <c r="UOC42" s="16"/>
      <c r="UOE42" s="11"/>
      <c r="UOF42" s="11"/>
      <c r="UOG42" s="11"/>
      <c r="UOH42" s="11"/>
      <c r="UOI42" s="11"/>
      <c r="UOJ42" s="16"/>
      <c r="UOL42" s="11"/>
      <c r="UOM42" s="11"/>
      <c r="UON42" s="11"/>
      <c r="UOO42" s="11"/>
      <c r="UOP42" s="11"/>
      <c r="UOQ42" s="16"/>
      <c r="UOS42" s="11"/>
      <c r="UOT42" s="11"/>
      <c r="UOU42" s="11"/>
      <c r="UOV42" s="11"/>
      <c r="UOW42" s="11"/>
      <c r="UOX42" s="16"/>
      <c r="UOZ42" s="11"/>
      <c r="UPA42" s="11"/>
      <c r="UPB42" s="11"/>
      <c r="UPC42" s="11"/>
      <c r="UPD42" s="11"/>
      <c r="UPE42" s="16"/>
      <c r="UPG42" s="11"/>
      <c r="UPH42" s="11"/>
      <c r="UPI42" s="11"/>
      <c r="UPJ42" s="11"/>
      <c r="UPK42" s="11"/>
      <c r="UPL42" s="16"/>
      <c r="UPN42" s="11"/>
      <c r="UPO42" s="11"/>
      <c r="UPP42" s="11"/>
      <c r="UPQ42" s="11"/>
      <c r="UPR42" s="11"/>
      <c r="UPS42" s="16"/>
      <c r="UPU42" s="11"/>
      <c r="UPV42" s="11"/>
      <c r="UPW42" s="11"/>
      <c r="UPX42" s="11"/>
      <c r="UPY42" s="11"/>
      <c r="UPZ42" s="16"/>
      <c r="UQB42" s="11"/>
      <c r="UQC42" s="11"/>
      <c r="UQD42" s="11"/>
      <c r="UQE42" s="11"/>
      <c r="UQF42" s="11"/>
      <c r="UQG42" s="16"/>
      <c r="UQI42" s="11"/>
      <c r="UQJ42" s="11"/>
      <c r="UQK42" s="11"/>
      <c r="UQL42" s="11"/>
      <c r="UQM42" s="11"/>
      <c r="UQN42" s="16"/>
      <c r="UQP42" s="11"/>
      <c r="UQQ42" s="11"/>
      <c r="UQR42" s="11"/>
      <c r="UQS42" s="11"/>
      <c r="UQT42" s="11"/>
      <c r="UQU42" s="16"/>
      <c r="UQW42" s="11"/>
      <c r="UQX42" s="11"/>
      <c r="UQY42" s="11"/>
      <c r="UQZ42" s="11"/>
      <c r="URA42" s="11"/>
      <c r="URB42" s="16"/>
      <c r="URD42" s="11"/>
      <c r="URE42" s="11"/>
      <c r="URF42" s="11"/>
      <c r="URG42" s="11"/>
      <c r="URH42" s="11"/>
      <c r="URI42" s="16"/>
      <c r="URK42" s="11"/>
      <c r="URL42" s="11"/>
      <c r="URM42" s="11"/>
      <c r="URN42" s="11"/>
      <c r="URO42" s="11"/>
      <c r="URP42" s="16"/>
      <c r="URR42" s="11"/>
      <c r="URS42" s="11"/>
      <c r="URT42" s="11"/>
      <c r="URU42" s="11"/>
      <c r="URV42" s="11"/>
      <c r="URW42" s="16"/>
      <c r="URY42" s="11"/>
      <c r="URZ42" s="11"/>
      <c r="USA42" s="11"/>
      <c r="USB42" s="11"/>
      <c r="USC42" s="11"/>
      <c r="USD42" s="16"/>
      <c r="USF42" s="11"/>
      <c r="USG42" s="11"/>
      <c r="USH42" s="11"/>
      <c r="USI42" s="11"/>
      <c r="USJ42" s="11"/>
      <c r="USK42" s="16"/>
      <c r="USM42" s="11"/>
      <c r="USN42" s="11"/>
      <c r="USO42" s="11"/>
      <c r="USP42" s="11"/>
      <c r="USQ42" s="11"/>
      <c r="USR42" s="16"/>
      <c r="UST42" s="11"/>
      <c r="USU42" s="11"/>
      <c r="USV42" s="11"/>
      <c r="USW42" s="11"/>
      <c r="USX42" s="11"/>
      <c r="USY42" s="16"/>
      <c r="UTA42" s="11"/>
      <c r="UTB42" s="11"/>
      <c r="UTC42" s="11"/>
      <c r="UTD42" s="11"/>
      <c r="UTE42" s="11"/>
      <c r="UTF42" s="16"/>
      <c r="UTH42" s="11"/>
      <c r="UTI42" s="11"/>
      <c r="UTJ42" s="11"/>
      <c r="UTK42" s="11"/>
      <c r="UTL42" s="11"/>
      <c r="UTM42" s="16"/>
      <c r="UTO42" s="11"/>
      <c r="UTP42" s="11"/>
      <c r="UTQ42" s="11"/>
      <c r="UTR42" s="11"/>
      <c r="UTS42" s="11"/>
      <c r="UTT42" s="16"/>
      <c r="UTV42" s="11"/>
      <c r="UTW42" s="11"/>
      <c r="UTX42" s="11"/>
      <c r="UTY42" s="11"/>
      <c r="UTZ42" s="11"/>
      <c r="UUA42" s="16"/>
      <c r="UUC42" s="11"/>
      <c r="UUD42" s="11"/>
      <c r="UUE42" s="11"/>
      <c r="UUF42" s="11"/>
      <c r="UUG42" s="11"/>
      <c r="UUH42" s="16"/>
      <c r="UUJ42" s="11"/>
      <c r="UUK42" s="11"/>
      <c r="UUL42" s="11"/>
      <c r="UUM42" s="11"/>
      <c r="UUN42" s="11"/>
      <c r="UUO42" s="16"/>
      <c r="UUQ42" s="11"/>
      <c r="UUR42" s="11"/>
      <c r="UUS42" s="11"/>
      <c r="UUT42" s="11"/>
      <c r="UUU42" s="11"/>
      <c r="UUV42" s="16"/>
      <c r="UUX42" s="11"/>
      <c r="UUY42" s="11"/>
      <c r="UUZ42" s="11"/>
      <c r="UVA42" s="11"/>
      <c r="UVB42" s="11"/>
      <c r="UVC42" s="16"/>
      <c r="UVE42" s="11"/>
      <c r="UVF42" s="11"/>
      <c r="UVG42" s="11"/>
      <c r="UVH42" s="11"/>
      <c r="UVI42" s="11"/>
      <c r="UVJ42" s="16"/>
      <c r="UVL42" s="11"/>
      <c r="UVM42" s="11"/>
      <c r="UVN42" s="11"/>
      <c r="UVO42" s="11"/>
      <c r="UVP42" s="11"/>
      <c r="UVQ42" s="16"/>
      <c r="UVS42" s="11"/>
      <c r="UVT42" s="11"/>
      <c r="UVU42" s="11"/>
      <c r="UVV42" s="11"/>
      <c r="UVW42" s="11"/>
      <c r="UVX42" s="16"/>
      <c r="UVZ42" s="11"/>
      <c r="UWA42" s="11"/>
      <c r="UWB42" s="11"/>
      <c r="UWC42" s="11"/>
      <c r="UWD42" s="11"/>
      <c r="UWE42" s="16"/>
      <c r="UWG42" s="11"/>
      <c r="UWH42" s="11"/>
      <c r="UWI42" s="11"/>
      <c r="UWJ42" s="11"/>
      <c r="UWK42" s="11"/>
      <c r="UWL42" s="16"/>
      <c r="UWN42" s="11"/>
      <c r="UWO42" s="11"/>
      <c r="UWP42" s="11"/>
      <c r="UWQ42" s="11"/>
      <c r="UWR42" s="11"/>
      <c r="UWS42" s="16"/>
      <c r="UWU42" s="11"/>
      <c r="UWV42" s="11"/>
      <c r="UWW42" s="11"/>
      <c r="UWX42" s="11"/>
      <c r="UWY42" s="11"/>
      <c r="UWZ42" s="16"/>
      <c r="UXB42" s="11"/>
      <c r="UXC42" s="11"/>
      <c r="UXD42" s="11"/>
      <c r="UXE42" s="11"/>
      <c r="UXF42" s="11"/>
      <c r="UXG42" s="16"/>
      <c r="UXI42" s="11"/>
      <c r="UXJ42" s="11"/>
      <c r="UXK42" s="11"/>
      <c r="UXL42" s="11"/>
      <c r="UXM42" s="11"/>
      <c r="UXN42" s="16"/>
      <c r="UXP42" s="11"/>
      <c r="UXQ42" s="11"/>
      <c r="UXR42" s="11"/>
      <c r="UXS42" s="11"/>
      <c r="UXT42" s="11"/>
      <c r="UXU42" s="16"/>
      <c r="UXW42" s="11"/>
      <c r="UXX42" s="11"/>
      <c r="UXY42" s="11"/>
      <c r="UXZ42" s="11"/>
      <c r="UYA42" s="11"/>
      <c r="UYB42" s="16"/>
      <c r="UYD42" s="11"/>
      <c r="UYE42" s="11"/>
      <c r="UYF42" s="11"/>
      <c r="UYG42" s="11"/>
      <c r="UYH42" s="11"/>
      <c r="UYI42" s="16"/>
      <c r="UYK42" s="11"/>
      <c r="UYL42" s="11"/>
      <c r="UYM42" s="11"/>
      <c r="UYN42" s="11"/>
      <c r="UYO42" s="11"/>
      <c r="UYP42" s="16"/>
      <c r="UYR42" s="11"/>
      <c r="UYS42" s="11"/>
      <c r="UYT42" s="11"/>
      <c r="UYU42" s="11"/>
      <c r="UYV42" s="11"/>
      <c r="UYW42" s="16"/>
      <c r="UYY42" s="11"/>
      <c r="UYZ42" s="11"/>
      <c r="UZA42" s="11"/>
      <c r="UZB42" s="11"/>
      <c r="UZC42" s="11"/>
      <c r="UZD42" s="16"/>
      <c r="UZF42" s="11"/>
      <c r="UZG42" s="11"/>
      <c r="UZH42" s="11"/>
      <c r="UZI42" s="11"/>
      <c r="UZJ42" s="11"/>
      <c r="UZK42" s="16"/>
      <c r="UZM42" s="11"/>
      <c r="UZN42" s="11"/>
      <c r="UZO42" s="11"/>
      <c r="UZP42" s="11"/>
      <c r="UZQ42" s="11"/>
      <c r="UZR42" s="16"/>
      <c r="UZT42" s="11"/>
      <c r="UZU42" s="11"/>
      <c r="UZV42" s="11"/>
      <c r="UZW42" s="11"/>
      <c r="UZX42" s="11"/>
      <c r="UZY42" s="16"/>
      <c r="VAA42" s="11"/>
      <c r="VAB42" s="11"/>
      <c r="VAC42" s="11"/>
      <c r="VAD42" s="11"/>
      <c r="VAE42" s="11"/>
      <c r="VAF42" s="16"/>
      <c r="VAH42" s="11"/>
      <c r="VAI42" s="11"/>
      <c r="VAJ42" s="11"/>
      <c r="VAK42" s="11"/>
      <c r="VAL42" s="11"/>
      <c r="VAM42" s="16"/>
      <c r="VAO42" s="11"/>
      <c r="VAP42" s="11"/>
      <c r="VAQ42" s="11"/>
      <c r="VAR42" s="11"/>
      <c r="VAS42" s="11"/>
      <c r="VAT42" s="16"/>
      <c r="VAV42" s="11"/>
      <c r="VAW42" s="11"/>
      <c r="VAX42" s="11"/>
      <c r="VAY42" s="11"/>
      <c r="VAZ42" s="11"/>
      <c r="VBA42" s="16"/>
      <c r="VBC42" s="11"/>
      <c r="VBD42" s="11"/>
      <c r="VBE42" s="11"/>
      <c r="VBF42" s="11"/>
      <c r="VBG42" s="11"/>
      <c r="VBH42" s="16"/>
      <c r="VBJ42" s="11"/>
      <c r="VBK42" s="11"/>
      <c r="VBL42" s="11"/>
      <c r="VBM42" s="11"/>
      <c r="VBN42" s="11"/>
      <c r="VBO42" s="16"/>
      <c r="VBQ42" s="11"/>
      <c r="VBR42" s="11"/>
      <c r="VBS42" s="11"/>
      <c r="VBT42" s="11"/>
      <c r="VBU42" s="11"/>
      <c r="VBV42" s="16"/>
      <c r="VBX42" s="11"/>
      <c r="VBY42" s="11"/>
      <c r="VBZ42" s="11"/>
      <c r="VCA42" s="11"/>
      <c r="VCB42" s="11"/>
      <c r="VCC42" s="16"/>
      <c r="VCE42" s="11"/>
      <c r="VCF42" s="11"/>
      <c r="VCG42" s="11"/>
      <c r="VCH42" s="11"/>
      <c r="VCI42" s="11"/>
      <c r="VCJ42" s="16"/>
      <c r="VCL42" s="11"/>
      <c r="VCM42" s="11"/>
      <c r="VCN42" s="11"/>
      <c r="VCO42" s="11"/>
      <c r="VCP42" s="11"/>
      <c r="VCQ42" s="16"/>
      <c r="VCS42" s="11"/>
      <c r="VCT42" s="11"/>
      <c r="VCU42" s="11"/>
      <c r="VCV42" s="11"/>
      <c r="VCW42" s="11"/>
      <c r="VCX42" s="16"/>
      <c r="VCZ42" s="11"/>
      <c r="VDA42" s="11"/>
      <c r="VDB42" s="11"/>
      <c r="VDC42" s="11"/>
      <c r="VDD42" s="11"/>
      <c r="VDE42" s="16"/>
      <c r="VDG42" s="11"/>
      <c r="VDH42" s="11"/>
      <c r="VDI42" s="11"/>
      <c r="VDJ42" s="11"/>
      <c r="VDK42" s="11"/>
      <c r="VDL42" s="16"/>
      <c r="VDN42" s="11"/>
      <c r="VDO42" s="11"/>
      <c r="VDP42" s="11"/>
      <c r="VDQ42" s="11"/>
      <c r="VDR42" s="11"/>
      <c r="VDS42" s="16"/>
      <c r="VDU42" s="11"/>
      <c r="VDV42" s="11"/>
      <c r="VDW42" s="11"/>
      <c r="VDX42" s="11"/>
      <c r="VDY42" s="11"/>
      <c r="VDZ42" s="16"/>
      <c r="VEB42" s="11"/>
      <c r="VEC42" s="11"/>
      <c r="VED42" s="11"/>
      <c r="VEE42" s="11"/>
      <c r="VEF42" s="11"/>
      <c r="VEG42" s="16"/>
      <c r="VEI42" s="11"/>
      <c r="VEJ42" s="11"/>
      <c r="VEK42" s="11"/>
      <c r="VEL42" s="11"/>
      <c r="VEM42" s="11"/>
      <c r="VEN42" s="16"/>
      <c r="VEP42" s="11"/>
      <c r="VEQ42" s="11"/>
      <c r="VER42" s="11"/>
      <c r="VES42" s="11"/>
      <c r="VET42" s="11"/>
      <c r="VEU42" s="16"/>
      <c r="VEW42" s="11"/>
      <c r="VEX42" s="11"/>
      <c r="VEY42" s="11"/>
      <c r="VEZ42" s="11"/>
      <c r="VFA42" s="11"/>
      <c r="VFB42" s="16"/>
      <c r="VFD42" s="11"/>
      <c r="VFE42" s="11"/>
      <c r="VFF42" s="11"/>
      <c r="VFG42" s="11"/>
      <c r="VFH42" s="11"/>
      <c r="VFI42" s="16"/>
      <c r="VFK42" s="11"/>
      <c r="VFL42" s="11"/>
      <c r="VFM42" s="11"/>
      <c r="VFN42" s="11"/>
      <c r="VFO42" s="11"/>
      <c r="VFP42" s="16"/>
      <c r="VFR42" s="11"/>
      <c r="VFS42" s="11"/>
      <c r="VFT42" s="11"/>
      <c r="VFU42" s="11"/>
      <c r="VFV42" s="11"/>
      <c r="VFW42" s="16"/>
      <c r="VFY42" s="11"/>
      <c r="VFZ42" s="11"/>
      <c r="VGA42" s="11"/>
      <c r="VGB42" s="11"/>
      <c r="VGC42" s="11"/>
      <c r="VGD42" s="16"/>
      <c r="VGF42" s="11"/>
      <c r="VGG42" s="11"/>
      <c r="VGH42" s="11"/>
      <c r="VGI42" s="11"/>
      <c r="VGJ42" s="11"/>
      <c r="VGK42" s="16"/>
      <c r="VGM42" s="11"/>
      <c r="VGN42" s="11"/>
      <c r="VGO42" s="11"/>
      <c r="VGP42" s="11"/>
      <c r="VGQ42" s="11"/>
      <c r="VGR42" s="16"/>
      <c r="VGT42" s="11"/>
      <c r="VGU42" s="11"/>
      <c r="VGV42" s="11"/>
      <c r="VGW42" s="11"/>
      <c r="VGX42" s="11"/>
      <c r="VGY42" s="16"/>
      <c r="VHA42" s="11"/>
      <c r="VHB42" s="11"/>
      <c r="VHC42" s="11"/>
      <c r="VHD42" s="11"/>
      <c r="VHE42" s="11"/>
      <c r="VHF42" s="16"/>
      <c r="VHH42" s="11"/>
      <c r="VHI42" s="11"/>
      <c r="VHJ42" s="11"/>
      <c r="VHK42" s="11"/>
      <c r="VHL42" s="11"/>
      <c r="VHM42" s="16"/>
      <c r="VHO42" s="11"/>
      <c r="VHP42" s="11"/>
      <c r="VHQ42" s="11"/>
      <c r="VHR42" s="11"/>
      <c r="VHS42" s="11"/>
      <c r="VHT42" s="16"/>
      <c r="VHV42" s="11"/>
      <c r="VHW42" s="11"/>
      <c r="VHX42" s="11"/>
      <c r="VHY42" s="11"/>
      <c r="VHZ42" s="11"/>
      <c r="VIA42" s="16"/>
      <c r="VIC42" s="11"/>
      <c r="VID42" s="11"/>
      <c r="VIE42" s="11"/>
      <c r="VIF42" s="11"/>
      <c r="VIG42" s="11"/>
      <c r="VIH42" s="16"/>
      <c r="VIJ42" s="11"/>
      <c r="VIK42" s="11"/>
      <c r="VIL42" s="11"/>
      <c r="VIM42" s="11"/>
      <c r="VIN42" s="11"/>
      <c r="VIO42" s="16"/>
      <c r="VIQ42" s="11"/>
      <c r="VIR42" s="11"/>
      <c r="VIS42" s="11"/>
      <c r="VIT42" s="11"/>
      <c r="VIU42" s="11"/>
      <c r="VIV42" s="16"/>
      <c r="VIX42" s="11"/>
      <c r="VIY42" s="11"/>
      <c r="VIZ42" s="11"/>
      <c r="VJA42" s="11"/>
      <c r="VJB42" s="11"/>
      <c r="VJC42" s="16"/>
      <c r="VJE42" s="11"/>
      <c r="VJF42" s="11"/>
      <c r="VJG42" s="11"/>
      <c r="VJH42" s="11"/>
      <c r="VJI42" s="11"/>
      <c r="VJJ42" s="16"/>
      <c r="VJL42" s="11"/>
      <c r="VJM42" s="11"/>
      <c r="VJN42" s="11"/>
      <c r="VJO42" s="11"/>
      <c r="VJP42" s="11"/>
      <c r="VJQ42" s="16"/>
      <c r="VJS42" s="11"/>
      <c r="VJT42" s="11"/>
      <c r="VJU42" s="11"/>
      <c r="VJV42" s="11"/>
      <c r="VJW42" s="11"/>
      <c r="VJX42" s="16"/>
      <c r="VJZ42" s="11"/>
      <c r="VKA42" s="11"/>
      <c r="VKB42" s="11"/>
      <c r="VKC42" s="11"/>
      <c r="VKD42" s="11"/>
      <c r="VKE42" s="16"/>
      <c r="VKG42" s="11"/>
      <c r="VKH42" s="11"/>
      <c r="VKI42" s="11"/>
      <c r="VKJ42" s="11"/>
      <c r="VKK42" s="11"/>
      <c r="VKL42" s="16"/>
      <c r="VKN42" s="11"/>
      <c r="VKO42" s="11"/>
      <c r="VKP42" s="11"/>
      <c r="VKQ42" s="11"/>
      <c r="VKR42" s="11"/>
      <c r="VKS42" s="16"/>
      <c r="VKU42" s="11"/>
      <c r="VKV42" s="11"/>
      <c r="VKW42" s="11"/>
      <c r="VKX42" s="11"/>
      <c r="VKY42" s="11"/>
      <c r="VKZ42" s="16"/>
      <c r="VLB42" s="11"/>
      <c r="VLC42" s="11"/>
      <c r="VLD42" s="11"/>
      <c r="VLE42" s="11"/>
      <c r="VLF42" s="11"/>
      <c r="VLG42" s="16"/>
      <c r="VLI42" s="11"/>
      <c r="VLJ42" s="11"/>
      <c r="VLK42" s="11"/>
      <c r="VLL42" s="11"/>
      <c r="VLM42" s="11"/>
      <c r="VLN42" s="16"/>
      <c r="VLP42" s="11"/>
      <c r="VLQ42" s="11"/>
      <c r="VLR42" s="11"/>
      <c r="VLS42" s="11"/>
      <c r="VLT42" s="11"/>
      <c r="VLU42" s="16"/>
      <c r="VLW42" s="11"/>
      <c r="VLX42" s="11"/>
      <c r="VLY42" s="11"/>
      <c r="VLZ42" s="11"/>
      <c r="VMA42" s="11"/>
      <c r="VMB42" s="16"/>
      <c r="VMD42" s="11"/>
      <c r="VME42" s="11"/>
      <c r="VMF42" s="11"/>
      <c r="VMG42" s="11"/>
      <c r="VMH42" s="11"/>
      <c r="VMI42" s="16"/>
      <c r="VMK42" s="11"/>
      <c r="VML42" s="11"/>
      <c r="VMM42" s="11"/>
      <c r="VMN42" s="11"/>
      <c r="VMO42" s="11"/>
      <c r="VMP42" s="16"/>
      <c r="VMR42" s="11"/>
      <c r="VMS42" s="11"/>
      <c r="VMT42" s="11"/>
      <c r="VMU42" s="11"/>
      <c r="VMV42" s="11"/>
      <c r="VMW42" s="16"/>
      <c r="VMY42" s="11"/>
      <c r="VMZ42" s="11"/>
      <c r="VNA42" s="11"/>
      <c r="VNB42" s="11"/>
      <c r="VNC42" s="11"/>
      <c r="VND42" s="16"/>
      <c r="VNF42" s="11"/>
      <c r="VNG42" s="11"/>
      <c r="VNH42" s="11"/>
      <c r="VNI42" s="11"/>
      <c r="VNJ42" s="11"/>
      <c r="VNK42" s="16"/>
      <c r="VNM42" s="11"/>
      <c r="VNN42" s="11"/>
      <c r="VNO42" s="11"/>
      <c r="VNP42" s="11"/>
      <c r="VNQ42" s="11"/>
      <c r="VNR42" s="16"/>
      <c r="VNT42" s="11"/>
      <c r="VNU42" s="11"/>
      <c r="VNV42" s="11"/>
      <c r="VNW42" s="11"/>
      <c r="VNX42" s="11"/>
      <c r="VNY42" s="16"/>
      <c r="VOA42" s="11"/>
      <c r="VOB42" s="11"/>
      <c r="VOC42" s="11"/>
      <c r="VOD42" s="11"/>
      <c r="VOE42" s="11"/>
      <c r="VOF42" s="16"/>
      <c r="VOH42" s="11"/>
      <c r="VOI42" s="11"/>
      <c r="VOJ42" s="11"/>
      <c r="VOK42" s="11"/>
      <c r="VOL42" s="11"/>
      <c r="VOM42" s="16"/>
      <c r="VOO42" s="11"/>
      <c r="VOP42" s="11"/>
      <c r="VOQ42" s="11"/>
      <c r="VOR42" s="11"/>
      <c r="VOS42" s="11"/>
      <c r="VOT42" s="16"/>
      <c r="VOV42" s="11"/>
      <c r="VOW42" s="11"/>
      <c r="VOX42" s="11"/>
      <c r="VOY42" s="11"/>
      <c r="VOZ42" s="11"/>
      <c r="VPA42" s="16"/>
      <c r="VPC42" s="11"/>
      <c r="VPD42" s="11"/>
      <c r="VPE42" s="11"/>
      <c r="VPF42" s="11"/>
      <c r="VPG42" s="11"/>
      <c r="VPH42" s="16"/>
      <c r="VPJ42" s="11"/>
      <c r="VPK42" s="11"/>
      <c r="VPL42" s="11"/>
      <c r="VPM42" s="11"/>
      <c r="VPN42" s="11"/>
      <c r="VPO42" s="16"/>
      <c r="VPQ42" s="11"/>
      <c r="VPR42" s="11"/>
      <c r="VPS42" s="11"/>
      <c r="VPT42" s="11"/>
      <c r="VPU42" s="11"/>
      <c r="VPV42" s="16"/>
      <c r="VPX42" s="11"/>
      <c r="VPY42" s="11"/>
      <c r="VPZ42" s="11"/>
      <c r="VQA42" s="11"/>
      <c r="VQB42" s="11"/>
      <c r="VQC42" s="16"/>
      <c r="VQE42" s="11"/>
      <c r="VQF42" s="11"/>
      <c r="VQG42" s="11"/>
      <c r="VQH42" s="11"/>
      <c r="VQI42" s="11"/>
      <c r="VQJ42" s="16"/>
      <c r="VQL42" s="11"/>
      <c r="VQM42" s="11"/>
      <c r="VQN42" s="11"/>
      <c r="VQO42" s="11"/>
      <c r="VQP42" s="11"/>
      <c r="VQQ42" s="16"/>
      <c r="VQS42" s="11"/>
      <c r="VQT42" s="11"/>
      <c r="VQU42" s="11"/>
      <c r="VQV42" s="11"/>
      <c r="VQW42" s="11"/>
      <c r="VQX42" s="16"/>
      <c r="VQZ42" s="11"/>
      <c r="VRA42" s="11"/>
      <c r="VRB42" s="11"/>
      <c r="VRC42" s="11"/>
      <c r="VRD42" s="11"/>
      <c r="VRE42" s="16"/>
      <c r="VRG42" s="11"/>
      <c r="VRH42" s="11"/>
      <c r="VRI42" s="11"/>
      <c r="VRJ42" s="11"/>
      <c r="VRK42" s="11"/>
      <c r="VRL42" s="16"/>
      <c r="VRN42" s="11"/>
      <c r="VRO42" s="11"/>
      <c r="VRP42" s="11"/>
      <c r="VRQ42" s="11"/>
      <c r="VRR42" s="11"/>
      <c r="VRS42" s="16"/>
      <c r="VRU42" s="11"/>
      <c r="VRV42" s="11"/>
      <c r="VRW42" s="11"/>
      <c r="VRX42" s="11"/>
      <c r="VRY42" s="11"/>
      <c r="VRZ42" s="16"/>
      <c r="VSB42" s="11"/>
      <c r="VSC42" s="11"/>
      <c r="VSD42" s="11"/>
      <c r="VSE42" s="11"/>
      <c r="VSF42" s="11"/>
      <c r="VSG42" s="16"/>
      <c r="VSI42" s="11"/>
      <c r="VSJ42" s="11"/>
      <c r="VSK42" s="11"/>
      <c r="VSL42" s="11"/>
      <c r="VSM42" s="11"/>
      <c r="VSN42" s="16"/>
      <c r="VSP42" s="11"/>
      <c r="VSQ42" s="11"/>
      <c r="VSR42" s="11"/>
      <c r="VSS42" s="11"/>
      <c r="VST42" s="11"/>
      <c r="VSU42" s="16"/>
      <c r="VSW42" s="11"/>
      <c r="VSX42" s="11"/>
      <c r="VSY42" s="11"/>
      <c r="VSZ42" s="11"/>
      <c r="VTA42" s="11"/>
      <c r="VTB42" s="16"/>
      <c r="VTD42" s="11"/>
      <c r="VTE42" s="11"/>
      <c r="VTF42" s="11"/>
      <c r="VTG42" s="11"/>
      <c r="VTH42" s="11"/>
      <c r="VTI42" s="16"/>
      <c r="VTK42" s="11"/>
      <c r="VTL42" s="11"/>
      <c r="VTM42" s="11"/>
      <c r="VTN42" s="11"/>
      <c r="VTO42" s="11"/>
      <c r="VTP42" s="16"/>
      <c r="VTR42" s="11"/>
      <c r="VTS42" s="11"/>
      <c r="VTT42" s="11"/>
      <c r="VTU42" s="11"/>
      <c r="VTV42" s="11"/>
      <c r="VTW42" s="16"/>
      <c r="VTY42" s="11"/>
      <c r="VTZ42" s="11"/>
      <c r="VUA42" s="11"/>
      <c r="VUB42" s="11"/>
      <c r="VUC42" s="11"/>
      <c r="VUD42" s="16"/>
      <c r="VUF42" s="11"/>
      <c r="VUG42" s="11"/>
      <c r="VUH42" s="11"/>
      <c r="VUI42" s="11"/>
      <c r="VUJ42" s="11"/>
      <c r="VUK42" s="16"/>
      <c r="VUM42" s="11"/>
      <c r="VUN42" s="11"/>
      <c r="VUO42" s="11"/>
      <c r="VUP42" s="11"/>
      <c r="VUQ42" s="11"/>
      <c r="VUR42" s="16"/>
      <c r="VUT42" s="11"/>
      <c r="VUU42" s="11"/>
      <c r="VUV42" s="11"/>
      <c r="VUW42" s="11"/>
      <c r="VUX42" s="11"/>
      <c r="VUY42" s="16"/>
      <c r="VVA42" s="11"/>
      <c r="VVB42" s="11"/>
      <c r="VVC42" s="11"/>
      <c r="VVD42" s="11"/>
      <c r="VVE42" s="11"/>
      <c r="VVF42" s="16"/>
      <c r="VVH42" s="11"/>
      <c r="VVI42" s="11"/>
      <c r="VVJ42" s="11"/>
      <c r="VVK42" s="11"/>
      <c r="VVL42" s="11"/>
      <c r="VVM42" s="16"/>
      <c r="VVO42" s="11"/>
      <c r="VVP42" s="11"/>
      <c r="VVQ42" s="11"/>
      <c r="VVR42" s="11"/>
      <c r="VVS42" s="11"/>
      <c r="VVT42" s="16"/>
      <c r="VVV42" s="11"/>
      <c r="VVW42" s="11"/>
      <c r="VVX42" s="11"/>
      <c r="VVY42" s="11"/>
      <c r="VVZ42" s="11"/>
      <c r="VWA42" s="16"/>
      <c r="VWC42" s="11"/>
      <c r="VWD42" s="11"/>
      <c r="VWE42" s="11"/>
      <c r="VWF42" s="11"/>
      <c r="VWG42" s="11"/>
      <c r="VWH42" s="16"/>
      <c r="VWJ42" s="11"/>
      <c r="VWK42" s="11"/>
      <c r="VWL42" s="11"/>
      <c r="VWM42" s="11"/>
      <c r="VWN42" s="11"/>
      <c r="VWO42" s="16"/>
      <c r="VWQ42" s="11"/>
      <c r="VWR42" s="11"/>
      <c r="VWS42" s="11"/>
      <c r="VWT42" s="11"/>
      <c r="VWU42" s="11"/>
      <c r="VWV42" s="16"/>
      <c r="VWX42" s="11"/>
      <c r="VWY42" s="11"/>
      <c r="VWZ42" s="11"/>
      <c r="VXA42" s="11"/>
      <c r="VXB42" s="11"/>
      <c r="VXC42" s="16"/>
      <c r="VXE42" s="11"/>
      <c r="VXF42" s="11"/>
      <c r="VXG42" s="11"/>
      <c r="VXH42" s="11"/>
      <c r="VXI42" s="11"/>
      <c r="VXJ42" s="16"/>
      <c r="VXL42" s="11"/>
      <c r="VXM42" s="11"/>
      <c r="VXN42" s="11"/>
      <c r="VXO42" s="11"/>
      <c r="VXP42" s="11"/>
      <c r="VXQ42" s="16"/>
      <c r="VXS42" s="11"/>
      <c r="VXT42" s="11"/>
      <c r="VXU42" s="11"/>
      <c r="VXV42" s="11"/>
      <c r="VXW42" s="11"/>
      <c r="VXX42" s="16"/>
      <c r="VXZ42" s="11"/>
      <c r="VYA42" s="11"/>
      <c r="VYB42" s="11"/>
      <c r="VYC42" s="11"/>
      <c r="VYD42" s="11"/>
      <c r="VYE42" s="16"/>
      <c r="VYG42" s="11"/>
      <c r="VYH42" s="11"/>
      <c r="VYI42" s="11"/>
      <c r="VYJ42" s="11"/>
      <c r="VYK42" s="11"/>
      <c r="VYL42" s="16"/>
      <c r="VYN42" s="11"/>
      <c r="VYO42" s="11"/>
      <c r="VYP42" s="11"/>
      <c r="VYQ42" s="11"/>
      <c r="VYR42" s="11"/>
      <c r="VYS42" s="16"/>
      <c r="VYU42" s="11"/>
      <c r="VYV42" s="11"/>
      <c r="VYW42" s="11"/>
      <c r="VYX42" s="11"/>
      <c r="VYY42" s="11"/>
      <c r="VYZ42" s="16"/>
      <c r="VZB42" s="11"/>
      <c r="VZC42" s="11"/>
      <c r="VZD42" s="11"/>
      <c r="VZE42" s="11"/>
      <c r="VZF42" s="11"/>
      <c r="VZG42" s="16"/>
      <c r="VZI42" s="11"/>
      <c r="VZJ42" s="11"/>
      <c r="VZK42" s="11"/>
      <c r="VZL42" s="11"/>
      <c r="VZM42" s="11"/>
      <c r="VZN42" s="16"/>
      <c r="VZP42" s="11"/>
      <c r="VZQ42" s="11"/>
      <c r="VZR42" s="11"/>
      <c r="VZS42" s="11"/>
      <c r="VZT42" s="11"/>
      <c r="VZU42" s="16"/>
      <c r="VZW42" s="11"/>
      <c r="VZX42" s="11"/>
      <c r="VZY42" s="11"/>
      <c r="VZZ42" s="11"/>
      <c r="WAA42" s="11"/>
      <c r="WAB42" s="16"/>
      <c r="WAD42" s="11"/>
      <c r="WAE42" s="11"/>
      <c r="WAF42" s="11"/>
      <c r="WAG42" s="11"/>
      <c r="WAH42" s="11"/>
      <c r="WAI42" s="16"/>
      <c r="WAK42" s="11"/>
      <c r="WAL42" s="11"/>
      <c r="WAM42" s="11"/>
      <c r="WAN42" s="11"/>
      <c r="WAO42" s="11"/>
      <c r="WAP42" s="16"/>
      <c r="WAR42" s="11"/>
      <c r="WAS42" s="11"/>
      <c r="WAT42" s="11"/>
      <c r="WAU42" s="11"/>
      <c r="WAV42" s="11"/>
      <c r="WAW42" s="16"/>
      <c r="WAY42" s="11"/>
      <c r="WAZ42" s="11"/>
      <c r="WBA42" s="11"/>
      <c r="WBB42" s="11"/>
      <c r="WBC42" s="11"/>
      <c r="WBD42" s="16"/>
      <c r="WBF42" s="11"/>
      <c r="WBG42" s="11"/>
      <c r="WBH42" s="11"/>
      <c r="WBI42" s="11"/>
      <c r="WBJ42" s="11"/>
      <c r="WBK42" s="16"/>
      <c r="WBM42" s="11"/>
      <c r="WBN42" s="11"/>
      <c r="WBO42" s="11"/>
      <c r="WBP42" s="11"/>
      <c r="WBQ42" s="11"/>
      <c r="WBR42" s="16"/>
      <c r="WBT42" s="11"/>
      <c r="WBU42" s="11"/>
      <c r="WBV42" s="11"/>
      <c r="WBW42" s="11"/>
      <c r="WBX42" s="11"/>
      <c r="WBY42" s="16"/>
      <c r="WCA42" s="11"/>
      <c r="WCB42" s="11"/>
      <c r="WCC42" s="11"/>
      <c r="WCD42" s="11"/>
      <c r="WCE42" s="11"/>
      <c r="WCF42" s="16"/>
      <c r="WCH42" s="11"/>
      <c r="WCI42" s="11"/>
      <c r="WCJ42" s="11"/>
      <c r="WCK42" s="11"/>
      <c r="WCL42" s="11"/>
      <c r="WCM42" s="16"/>
      <c r="WCO42" s="11"/>
      <c r="WCP42" s="11"/>
      <c r="WCQ42" s="11"/>
      <c r="WCR42" s="11"/>
      <c r="WCS42" s="11"/>
      <c r="WCT42" s="16"/>
      <c r="WCV42" s="11"/>
      <c r="WCW42" s="11"/>
      <c r="WCX42" s="11"/>
      <c r="WCY42" s="11"/>
      <c r="WCZ42" s="11"/>
      <c r="WDA42" s="16"/>
      <c r="WDC42" s="11"/>
      <c r="WDD42" s="11"/>
      <c r="WDE42" s="11"/>
      <c r="WDF42" s="11"/>
      <c r="WDG42" s="11"/>
      <c r="WDH42" s="16"/>
      <c r="WDJ42" s="11"/>
      <c r="WDK42" s="11"/>
      <c r="WDL42" s="11"/>
      <c r="WDM42" s="11"/>
      <c r="WDN42" s="11"/>
      <c r="WDO42" s="16"/>
      <c r="WDQ42" s="11"/>
      <c r="WDR42" s="11"/>
      <c r="WDS42" s="11"/>
      <c r="WDT42" s="11"/>
      <c r="WDU42" s="11"/>
      <c r="WDV42" s="16"/>
      <c r="WDX42" s="11"/>
      <c r="WDY42" s="11"/>
      <c r="WDZ42" s="11"/>
      <c r="WEA42" s="11"/>
      <c r="WEB42" s="11"/>
      <c r="WEC42" s="16"/>
      <c r="WEE42" s="11"/>
      <c r="WEF42" s="11"/>
      <c r="WEG42" s="11"/>
      <c r="WEH42" s="11"/>
      <c r="WEI42" s="11"/>
      <c r="WEJ42" s="16"/>
      <c r="WEL42" s="11"/>
      <c r="WEM42" s="11"/>
      <c r="WEN42" s="11"/>
      <c r="WEO42" s="11"/>
      <c r="WEP42" s="11"/>
      <c r="WEQ42" s="16"/>
      <c r="WES42" s="11"/>
      <c r="WET42" s="11"/>
      <c r="WEU42" s="11"/>
      <c r="WEV42" s="11"/>
      <c r="WEW42" s="11"/>
      <c r="WEX42" s="16"/>
      <c r="WEZ42" s="11"/>
      <c r="WFA42" s="11"/>
      <c r="WFB42" s="11"/>
      <c r="WFC42" s="11"/>
      <c r="WFD42" s="11"/>
      <c r="WFE42" s="16"/>
      <c r="WFG42" s="11"/>
      <c r="WFH42" s="11"/>
      <c r="WFI42" s="11"/>
      <c r="WFJ42" s="11"/>
      <c r="WFK42" s="11"/>
      <c r="WFL42" s="16"/>
      <c r="WFN42" s="11"/>
      <c r="WFO42" s="11"/>
      <c r="WFP42" s="11"/>
      <c r="WFQ42" s="11"/>
      <c r="WFR42" s="11"/>
      <c r="WFS42" s="16"/>
      <c r="WFU42" s="11"/>
      <c r="WFV42" s="11"/>
      <c r="WFW42" s="11"/>
      <c r="WFX42" s="11"/>
      <c r="WFY42" s="11"/>
      <c r="WFZ42" s="16"/>
      <c r="WGB42" s="11"/>
      <c r="WGC42" s="11"/>
      <c r="WGD42" s="11"/>
      <c r="WGE42" s="11"/>
      <c r="WGF42" s="11"/>
      <c r="WGG42" s="16"/>
      <c r="WGI42" s="11"/>
      <c r="WGJ42" s="11"/>
      <c r="WGK42" s="11"/>
      <c r="WGL42" s="11"/>
      <c r="WGM42" s="11"/>
      <c r="WGN42" s="16"/>
      <c r="WGP42" s="11"/>
      <c r="WGQ42" s="11"/>
      <c r="WGR42" s="11"/>
      <c r="WGS42" s="11"/>
      <c r="WGT42" s="11"/>
      <c r="WGU42" s="16"/>
      <c r="WGW42" s="11"/>
      <c r="WGX42" s="11"/>
      <c r="WGY42" s="11"/>
      <c r="WGZ42" s="11"/>
      <c r="WHA42" s="11"/>
      <c r="WHB42" s="16"/>
      <c r="WHD42" s="11"/>
      <c r="WHE42" s="11"/>
      <c r="WHF42" s="11"/>
      <c r="WHG42" s="11"/>
      <c r="WHH42" s="11"/>
      <c r="WHI42" s="16"/>
      <c r="WHK42" s="11"/>
      <c r="WHL42" s="11"/>
      <c r="WHM42" s="11"/>
      <c r="WHN42" s="11"/>
      <c r="WHO42" s="11"/>
      <c r="WHP42" s="16"/>
      <c r="WHR42" s="11"/>
      <c r="WHS42" s="11"/>
      <c r="WHT42" s="11"/>
      <c r="WHU42" s="11"/>
      <c r="WHV42" s="11"/>
      <c r="WHW42" s="16"/>
      <c r="WHY42" s="11"/>
      <c r="WHZ42" s="11"/>
      <c r="WIA42" s="11"/>
      <c r="WIB42" s="11"/>
      <c r="WIC42" s="11"/>
      <c r="WID42" s="16"/>
      <c r="WIF42" s="11"/>
      <c r="WIG42" s="11"/>
      <c r="WIH42" s="11"/>
      <c r="WII42" s="11"/>
      <c r="WIJ42" s="11"/>
      <c r="WIK42" s="16"/>
      <c r="WIM42" s="11"/>
      <c r="WIN42" s="11"/>
      <c r="WIO42" s="11"/>
      <c r="WIP42" s="11"/>
      <c r="WIQ42" s="11"/>
      <c r="WIR42" s="16"/>
      <c r="WIT42" s="11"/>
      <c r="WIU42" s="11"/>
      <c r="WIV42" s="11"/>
      <c r="WIW42" s="11"/>
      <c r="WIX42" s="11"/>
      <c r="WIY42" s="16"/>
      <c r="WJA42" s="11"/>
      <c r="WJB42" s="11"/>
      <c r="WJC42" s="11"/>
      <c r="WJD42" s="11"/>
      <c r="WJE42" s="11"/>
      <c r="WJF42" s="16"/>
      <c r="WJH42" s="11"/>
      <c r="WJI42" s="11"/>
      <c r="WJJ42" s="11"/>
      <c r="WJK42" s="11"/>
      <c r="WJL42" s="11"/>
      <c r="WJM42" s="16"/>
      <c r="WJO42" s="11"/>
      <c r="WJP42" s="11"/>
      <c r="WJQ42" s="11"/>
      <c r="WJR42" s="11"/>
      <c r="WJS42" s="11"/>
      <c r="WJT42" s="16"/>
      <c r="WJV42" s="11"/>
      <c r="WJW42" s="11"/>
      <c r="WJX42" s="11"/>
      <c r="WJY42" s="11"/>
      <c r="WJZ42" s="11"/>
      <c r="WKA42" s="16"/>
      <c r="WKC42" s="11"/>
      <c r="WKD42" s="11"/>
      <c r="WKE42" s="11"/>
      <c r="WKF42" s="11"/>
      <c r="WKG42" s="11"/>
      <c r="WKH42" s="16"/>
      <c r="WKJ42" s="11"/>
      <c r="WKK42" s="11"/>
      <c r="WKL42" s="11"/>
      <c r="WKM42" s="11"/>
      <c r="WKN42" s="11"/>
      <c r="WKO42" s="16"/>
      <c r="WKQ42" s="11"/>
      <c r="WKR42" s="11"/>
      <c r="WKS42" s="11"/>
      <c r="WKT42" s="11"/>
      <c r="WKU42" s="11"/>
      <c r="WKV42" s="16"/>
      <c r="WKX42" s="11"/>
      <c r="WKY42" s="11"/>
      <c r="WKZ42" s="11"/>
      <c r="WLA42" s="11"/>
      <c r="WLB42" s="11"/>
      <c r="WLC42" s="16"/>
      <c r="WLE42" s="11"/>
      <c r="WLF42" s="11"/>
      <c r="WLG42" s="11"/>
      <c r="WLH42" s="11"/>
      <c r="WLI42" s="11"/>
      <c r="WLJ42" s="16"/>
      <c r="WLL42" s="11"/>
      <c r="WLM42" s="11"/>
      <c r="WLN42" s="11"/>
      <c r="WLO42" s="11"/>
      <c r="WLP42" s="11"/>
      <c r="WLQ42" s="16"/>
      <c r="WLS42" s="11"/>
      <c r="WLT42" s="11"/>
      <c r="WLU42" s="11"/>
      <c r="WLV42" s="11"/>
      <c r="WLW42" s="11"/>
      <c r="WLX42" s="16"/>
      <c r="WLZ42" s="11"/>
      <c r="WMA42" s="11"/>
      <c r="WMB42" s="11"/>
      <c r="WMC42" s="11"/>
      <c r="WMD42" s="11"/>
      <c r="WME42" s="16"/>
      <c r="WMG42" s="11"/>
      <c r="WMH42" s="11"/>
      <c r="WMI42" s="11"/>
      <c r="WMJ42" s="11"/>
      <c r="WMK42" s="11"/>
      <c r="WML42" s="16"/>
      <c r="WMN42" s="11"/>
      <c r="WMO42" s="11"/>
      <c r="WMP42" s="11"/>
      <c r="WMQ42" s="11"/>
      <c r="WMR42" s="11"/>
      <c r="WMS42" s="16"/>
      <c r="WMU42" s="11"/>
      <c r="WMV42" s="11"/>
      <c r="WMW42" s="11"/>
      <c r="WMX42" s="11"/>
      <c r="WMY42" s="11"/>
      <c r="WMZ42" s="16"/>
      <c r="WNB42" s="11"/>
      <c r="WNC42" s="11"/>
      <c r="WND42" s="11"/>
      <c r="WNE42" s="11"/>
      <c r="WNF42" s="11"/>
      <c r="WNG42" s="16"/>
      <c r="WNI42" s="11"/>
      <c r="WNJ42" s="11"/>
      <c r="WNK42" s="11"/>
      <c r="WNL42" s="11"/>
      <c r="WNM42" s="11"/>
      <c r="WNN42" s="16"/>
      <c r="WNP42" s="11"/>
      <c r="WNQ42" s="11"/>
      <c r="WNR42" s="11"/>
      <c r="WNS42" s="11"/>
      <c r="WNT42" s="11"/>
      <c r="WNU42" s="16"/>
      <c r="WNW42" s="11"/>
      <c r="WNX42" s="11"/>
      <c r="WNY42" s="11"/>
      <c r="WNZ42" s="11"/>
      <c r="WOA42" s="11"/>
      <c r="WOB42" s="16"/>
      <c r="WOD42" s="11"/>
      <c r="WOE42" s="11"/>
      <c r="WOF42" s="11"/>
      <c r="WOG42" s="11"/>
      <c r="WOH42" s="11"/>
      <c r="WOI42" s="16"/>
      <c r="WOK42" s="11"/>
      <c r="WOL42" s="11"/>
      <c r="WOM42" s="11"/>
      <c r="WON42" s="11"/>
      <c r="WOO42" s="11"/>
      <c r="WOP42" s="16"/>
      <c r="WOR42" s="11"/>
      <c r="WOS42" s="11"/>
      <c r="WOT42" s="11"/>
      <c r="WOU42" s="11"/>
      <c r="WOV42" s="11"/>
      <c r="WOW42" s="16"/>
      <c r="WOY42" s="11"/>
      <c r="WOZ42" s="11"/>
      <c r="WPA42" s="11"/>
      <c r="WPB42" s="11"/>
      <c r="WPC42" s="11"/>
      <c r="WPD42" s="16"/>
      <c r="WPF42" s="11"/>
      <c r="WPG42" s="11"/>
      <c r="WPH42" s="11"/>
      <c r="WPI42" s="11"/>
      <c r="WPJ42" s="11"/>
      <c r="WPK42" s="16"/>
      <c r="WPM42" s="11"/>
      <c r="WPN42" s="11"/>
      <c r="WPO42" s="11"/>
      <c r="WPP42" s="11"/>
      <c r="WPQ42" s="11"/>
      <c r="WPR42" s="16"/>
      <c r="WPT42" s="11"/>
      <c r="WPU42" s="11"/>
      <c r="WPV42" s="11"/>
      <c r="WPW42" s="11"/>
      <c r="WPX42" s="11"/>
      <c r="WPY42" s="16"/>
      <c r="WQA42" s="11"/>
      <c r="WQB42" s="11"/>
      <c r="WQC42" s="11"/>
      <c r="WQD42" s="11"/>
      <c r="WQE42" s="11"/>
      <c r="WQF42" s="16"/>
      <c r="WQH42" s="11"/>
      <c r="WQI42" s="11"/>
      <c r="WQJ42" s="11"/>
      <c r="WQK42" s="11"/>
      <c r="WQL42" s="11"/>
      <c r="WQM42" s="16"/>
      <c r="WQO42" s="11"/>
      <c r="WQP42" s="11"/>
      <c r="WQQ42" s="11"/>
      <c r="WQR42" s="11"/>
      <c r="WQS42" s="11"/>
      <c r="WQT42" s="16"/>
      <c r="WQV42" s="11"/>
      <c r="WQW42" s="11"/>
      <c r="WQX42" s="11"/>
      <c r="WQY42" s="11"/>
      <c r="WQZ42" s="11"/>
      <c r="WRA42" s="16"/>
      <c r="WRC42" s="11"/>
      <c r="WRD42" s="11"/>
      <c r="WRE42" s="11"/>
      <c r="WRF42" s="11"/>
      <c r="WRG42" s="11"/>
      <c r="WRH42" s="16"/>
      <c r="WRJ42" s="11"/>
      <c r="WRK42" s="11"/>
      <c r="WRL42" s="11"/>
      <c r="WRM42" s="11"/>
      <c r="WRN42" s="11"/>
      <c r="WRO42" s="16"/>
      <c r="WRQ42" s="11"/>
      <c r="WRR42" s="11"/>
      <c r="WRS42" s="11"/>
      <c r="WRT42" s="11"/>
      <c r="WRU42" s="11"/>
      <c r="WRV42" s="16"/>
      <c r="WRX42" s="11"/>
      <c r="WRY42" s="11"/>
      <c r="WRZ42" s="11"/>
      <c r="WSA42" s="11"/>
      <c r="WSB42" s="11"/>
      <c r="WSC42" s="16"/>
      <c r="WSE42" s="11"/>
      <c r="WSF42" s="11"/>
      <c r="WSG42" s="11"/>
      <c r="WSH42" s="11"/>
      <c r="WSI42" s="11"/>
      <c r="WSJ42" s="16"/>
      <c r="WSL42" s="11"/>
      <c r="WSM42" s="11"/>
      <c r="WSN42" s="11"/>
      <c r="WSO42" s="11"/>
      <c r="WSP42" s="11"/>
      <c r="WSQ42" s="16"/>
      <c r="WSS42" s="11"/>
      <c r="WST42" s="11"/>
      <c r="WSU42" s="11"/>
      <c r="WSV42" s="11"/>
      <c r="WSW42" s="11"/>
      <c r="WSX42" s="16"/>
      <c r="WSZ42" s="11"/>
      <c r="WTA42" s="11"/>
      <c r="WTB42" s="11"/>
      <c r="WTC42" s="11"/>
      <c r="WTD42" s="11"/>
      <c r="WTE42" s="16"/>
      <c r="WTG42" s="11"/>
      <c r="WTH42" s="11"/>
      <c r="WTI42" s="11"/>
      <c r="WTJ42" s="11"/>
      <c r="WTK42" s="11"/>
      <c r="WTL42" s="16"/>
      <c r="WTN42" s="11"/>
      <c r="WTO42" s="11"/>
      <c r="WTP42" s="11"/>
      <c r="WTQ42" s="11"/>
      <c r="WTR42" s="11"/>
      <c r="WTS42" s="16"/>
      <c r="WTU42" s="11"/>
      <c r="WTV42" s="11"/>
      <c r="WTW42" s="11"/>
      <c r="WTX42" s="11"/>
      <c r="WTY42" s="11"/>
      <c r="WTZ42" s="16"/>
      <c r="WUB42" s="11"/>
      <c r="WUC42" s="11"/>
      <c r="WUD42" s="11"/>
      <c r="WUE42" s="11"/>
      <c r="WUF42" s="11"/>
      <c r="WUG42" s="16"/>
      <c r="WUI42" s="11"/>
      <c r="WUJ42" s="11"/>
      <c r="WUK42" s="11"/>
      <c r="WUL42" s="11"/>
      <c r="WUM42" s="11"/>
      <c r="WUN42" s="16"/>
      <c r="WUP42" s="11"/>
      <c r="WUQ42" s="11"/>
      <c r="WUR42" s="11"/>
      <c r="WUS42" s="11"/>
      <c r="WUT42" s="11"/>
      <c r="WUU42" s="16"/>
      <c r="WUW42" s="11"/>
      <c r="WUX42" s="11"/>
      <c r="WUY42" s="11"/>
      <c r="WUZ42" s="11"/>
      <c r="WVA42" s="11"/>
      <c r="WVB42" s="16"/>
      <c r="WVD42" s="11"/>
      <c r="WVE42" s="11"/>
      <c r="WVF42" s="11"/>
      <c r="WVG42" s="11"/>
      <c r="WVH42" s="11"/>
      <c r="WVI42" s="16"/>
      <c r="WVK42" s="11"/>
      <c r="WVL42" s="11"/>
      <c r="WVM42" s="11"/>
      <c r="WVN42" s="11"/>
      <c r="WVO42" s="11"/>
      <c r="WVP42" s="16"/>
      <c r="WVR42" s="11"/>
      <c r="WVS42" s="11"/>
      <c r="WVT42" s="11"/>
      <c r="WVU42" s="11"/>
      <c r="WVV42" s="11"/>
      <c r="WVW42" s="16"/>
      <c r="WVY42" s="11"/>
      <c r="WVZ42" s="11"/>
      <c r="WWA42" s="11"/>
      <c r="WWB42" s="11"/>
      <c r="WWC42" s="11"/>
      <c r="WWD42" s="16"/>
      <c r="WWF42" s="11"/>
      <c r="WWG42" s="11"/>
      <c r="WWH42" s="11"/>
      <c r="WWI42" s="11"/>
      <c r="WWJ42" s="11"/>
      <c r="WWK42" s="16"/>
      <c r="WWM42" s="11"/>
      <c r="WWN42" s="11"/>
      <c r="WWO42" s="11"/>
      <c r="WWP42" s="11"/>
      <c r="WWQ42" s="11"/>
      <c r="WWR42" s="16"/>
      <c r="WWT42" s="11"/>
      <c r="WWU42" s="11"/>
      <c r="WWV42" s="11"/>
      <c r="WWW42" s="11"/>
      <c r="WWX42" s="11"/>
      <c r="WWY42" s="16"/>
      <c r="WXA42" s="11"/>
      <c r="WXB42" s="11"/>
      <c r="WXC42" s="11"/>
      <c r="WXD42" s="11"/>
      <c r="WXE42" s="11"/>
      <c r="WXF42" s="16"/>
      <c r="WXH42" s="11"/>
      <c r="WXI42" s="11"/>
      <c r="WXJ42" s="11"/>
      <c r="WXK42" s="11"/>
      <c r="WXL42" s="11"/>
      <c r="WXM42" s="16"/>
      <c r="WXO42" s="11"/>
      <c r="WXP42" s="11"/>
      <c r="WXQ42" s="11"/>
      <c r="WXR42" s="11"/>
      <c r="WXS42" s="11"/>
      <c r="WXT42" s="16"/>
      <c r="WXV42" s="11"/>
      <c r="WXW42" s="11"/>
      <c r="WXX42" s="11"/>
      <c r="WXY42" s="11"/>
      <c r="WXZ42" s="11"/>
      <c r="WYA42" s="16"/>
      <c r="WYC42" s="11"/>
      <c r="WYD42" s="11"/>
      <c r="WYE42" s="11"/>
      <c r="WYF42" s="11"/>
      <c r="WYG42" s="11"/>
      <c r="WYH42" s="16"/>
      <c r="WYJ42" s="11"/>
      <c r="WYK42" s="11"/>
      <c r="WYL42" s="11"/>
      <c r="WYM42" s="11"/>
      <c r="WYN42" s="11"/>
      <c r="WYO42" s="16"/>
      <c r="WYQ42" s="11"/>
      <c r="WYR42" s="11"/>
      <c r="WYS42" s="11"/>
      <c r="WYT42" s="11"/>
      <c r="WYU42" s="11"/>
      <c r="WYV42" s="16"/>
      <c r="WYX42" s="11"/>
      <c r="WYY42" s="11"/>
      <c r="WYZ42" s="11"/>
      <c r="WZA42" s="11"/>
      <c r="WZB42" s="11"/>
      <c r="WZC42" s="16"/>
      <c r="WZE42" s="11"/>
      <c r="WZF42" s="11"/>
      <c r="WZG42" s="11"/>
      <c r="WZH42" s="11"/>
      <c r="WZI42" s="11"/>
      <c r="WZJ42" s="16"/>
      <c r="WZL42" s="11"/>
      <c r="WZM42" s="11"/>
      <c r="WZN42" s="11"/>
      <c r="WZO42" s="11"/>
      <c r="WZP42" s="11"/>
      <c r="WZQ42" s="16"/>
      <c r="WZS42" s="11"/>
      <c r="WZT42" s="11"/>
      <c r="WZU42" s="11"/>
      <c r="WZV42" s="11"/>
      <c r="WZW42" s="11"/>
      <c r="WZX42" s="16"/>
      <c r="WZZ42" s="11"/>
      <c r="XAA42" s="11"/>
      <c r="XAB42" s="11"/>
      <c r="XAC42" s="11"/>
      <c r="XAD42" s="11"/>
      <c r="XAE42" s="16"/>
      <c r="XAG42" s="11"/>
      <c r="XAH42" s="11"/>
      <c r="XAI42" s="11"/>
      <c r="XAJ42" s="11"/>
      <c r="XAK42" s="11"/>
      <c r="XAL42" s="16"/>
      <c r="XAN42" s="11"/>
      <c r="XAO42" s="11"/>
      <c r="XAP42" s="11"/>
      <c r="XAQ42" s="11"/>
      <c r="XAR42" s="11"/>
      <c r="XAS42" s="16"/>
      <c r="XAU42" s="11"/>
      <c r="XAV42" s="11"/>
      <c r="XAW42" s="11"/>
      <c r="XAX42" s="11"/>
      <c r="XAY42" s="11"/>
      <c r="XAZ42" s="16"/>
      <c r="XBB42" s="11"/>
      <c r="XBC42" s="11"/>
      <c r="XBD42" s="11"/>
      <c r="XBE42" s="11"/>
      <c r="XBF42" s="11"/>
      <c r="XBG42" s="16"/>
      <c r="XBI42" s="11"/>
      <c r="XBJ42" s="11"/>
      <c r="XBK42" s="11"/>
      <c r="XBL42" s="11"/>
      <c r="XBM42" s="11"/>
      <c r="XBN42" s="16"/>
      <c r="XBP42" s="11"/>
      <c r="XBQ42" s="11"/>
      <c r="XBR42" s="11"/>
      <c r="XBS42" s="11"/>
      <c r="XBT42" s="11"/>
      <c r="XBU42" s="16"/>
      <c r="XBW42" s="11"/>
      <c r="XBX42" s="11"/>
      <c r="XBY42" s="11"/>
      <c r="XBZ42" s="11"/>
      <c r="XCA42" s="11"/>
      <c r="XCB42" s="16"/>
      <c r="XCD42" s="11"/>
      <c r="XCE42" s="11"/>
      <c r="XCF42" s="11"/>
      <c r="XCG42" s="11"/>
      <c r="XCH42" s="11"/>
      <c r="XCI42" s="16"/>
      <c r="XCK42" s="11"/>
      <c r="XCL42" s="11"/>
      <c r="XCM42" s="11"/>
      <c r="XCN42" s="11"/>
      <c r="XCO42" s="11"/>
      <c r="XCP42" s="16"/>
      <c r="XCR42" s="11"/>
      <c r="XCS42" s="11"/>
      <c r="XCT42" s="11"/>
      <c r="XCU42" s="11"/>
      <c r="XCV42" s="11"/>
      <c r="XCW42" s="16"/>
      <c r="XCY42" s="11"/>
      <c r="XCZ42" s="11"/>
      <c r="XDA42" s="11"/>
      <c r="XDB42" s="11"/>
      <c r="XDC42" s="11"/>
      <c r="XDD42" s="16"/>
      <c r="XDF42" s="11"/>
      <c r="XDG42" s="11"/>
      <c r="XDH42" s="11"/>
      <c r="XDI42" s="11"/>
      <c r="XDJ42" s="11"/>
      <c r="XDK42" s="16"/>
      <c r="XDM42" s="11"/>
      <c r="XDN42" s="11"/>
      <c r="XDO42" s="11"/>
      <c r="XDP42" s="11"/>
      <c r="XDQ42" s="11"/>
      <c r="XDR42" s="16"/>
      <c r="XDT42" s="11"/>
      <c r="XDU42" s="11"/>
      <c r="XDV42" s="11"/>
      <c r="XDW42" s="11"/>
      <c r="XDX42" s="11"/>
      <c r="XDY42" s="16"/>
      <c r="XEA42" s="11"/>
      <c r="XEB42" s="11"/>
      <c r="XEC42" s="11"/>
      <c r="XED42" s="11"/>
      <c r="XEE42" s="11"/>
      <c r="XEF42" s="16"/>
      <c r="XEH42" s="11"/>
      <c r="XEI42" s="11"/>
      <c r="XEJ42" s="11"/>
      <c r="XEK42" s="11"/>
      <c r="XEL42" s="11"/>
      <c r="XEM42" s="16"/>
      <c r="XEO42" s="11"/>
      <c r="XEP42" s="11"/>
      <c r="XEQ42" s="11"/>
      <c r="XER42" s="11"/>
      <c r="XES42" s="11"/>
      <c r="XET42" s="16"/>
      <c r="XEV42" s="11"/>
      <c r="XEW42" s="11"/>
      <c r="XEX42" s="11"/>
      <c r="XEY42" s="11"/>
      <c r="XEZ42" s="11"/>
      <c r="XFA42" s="16"/>
      <c r="XFC42" s="11"/>
      <c r="XFD42" s="11"/>
    </row>
    <row r="43" spans="1:16384" ht="72" customHeight="1">
      <c r="A43" s="64" t="s">
        <v>114</v>
      </c>
      <c r="B43" s="65"/>
      <c r="C43" s="66"/>
      <c r="D43" s="66"/>
      <c r="E43" s="66"/>
      <c r="F43" s="66"/>
      <c r="G43" s="66"/>
      <c r="H43" s="64"/>
      <c r="I43" s="65"/>
      <c r="J43" s="66"/>
      <c r="K43" s="66"/>
      <c r="L43" s="66"/>
      <c r="M43" s="66"/>
      <c r="N43" s="66"/>
      <c r="O43" s="64"/>
      <c r="P43" s="65"/>
      <c r="Q43" s="66"/>
      <c r="R43" s="66"/>
      <c r="S43" s="66"/>
      <c r="T43" s="66"/>
      <c r="U43" s="66"/>
      <c r="V43" s="64"/>
      <c r="W43" s="65"/>
      <c r="X43" s="66"/>
      <c r="Y43" s="66"/>
      <c r="Z43" s="66"/>
      <c r="AA43" s="66"/>
      <c r="AB43" s="66"/>
      <c r="AC43" s="64"/>
      <c r="AD43" s="65"/>
      <c r="AE43" s="66"/>
      <c r="AF43" s="66"/>
      <c r="AG43" s="66"/>
      <c r="AH43" s="66"/>
      <c r="AI43" s="66"/>
      <c r="AJ43" s="64"/>
      <c r="AK43" s="65"/>
      <c r="AL43" s="66"/>
      <c r="AM43" s="66"/>
      <c r="AN43" s="66"/>
      <c r="AO43" s="66"/>
      <c r="AP43" s="66"/>
      <c r="AQ43" s="64"/>
      <c r="AR43" s="65"/>
      <c r="AS43" s="66"/>
      <c r="AT43" s="66"/>
      <c r="AU43" s="66"/>
      <c r="AV43" s="66"/>
      <c r="AW43" s="66"/>
      <c r="AX43" s="64"/>
      <c r="AY43" s="65"/>
      <c r="AZ43" s="66"/>
      <c r="BA43" s="66"/>
      <c r="BB43" s="66"/>
      <c r="BC43" s="66"/>
      <c r="BD43" s="66"/>
      <c r="BE43" s="64"/>
      <c r="BF43" s="65"/>
      <c r="BG43" s="66"/>
      <c r="BH43" s="66"/>
      <c r="BI43" s="66"/>
      <c r="BJ43" s="66"/>
      <c r="BK43" s="66"/>
      <c r="BL43" s="64"/>
      <c r="BM43" s="65"/>
      <c r="BN43" s="66"/>
      <c r="BO43" s="66"/>
      <c r="BP43" s="66"/>
      <c r="BQ43" s="66"/>
      <c r="BR43" s="66"/>
      <c r="BS43" s="64"/>
      <c r="BT43" s="65"/>
      <c r="BU43" s="66"/>
      <c r="BV43" s="66"/>
      <c r="BW43" s="66"/>
      <c r="BX43" s="66"/>
      <c r="BY43" s="66"/>
      <c r="BZ43" s="64"/>
      <c r="CA43" s="65"/>
      <c r="CB43" s="66"/>
      <c r="CC43" s="66"/>
      <c r="CD43" s="66"/>
      <c r="CE43" s="66"/>
      <c r="CF43" s="66"/>
      <c r="CG43" s="64"/>
      <c r="CH43" s="65"/>
      <c r="CI43" s="66"/>
      <c r="CJ43" s="66"/>
      <c r="CK43" s="66"/>
      <c r="CL43" s="66"/>
      <c r="CM43" s="66"/>
      <c r="CN43" s="64"/>
      <c r="CO43" s="65"/>
      <c r="CP43" s="66"/>
      <c r="CQ43" s="66"/>
      <c r="CR43" s="66"/>
      <c r="CS43" s="66"/>
      <c r="CT43" s="66"/>
      <c r="CU43" s="64"/>
      <c r="CV43" s="65"/>
      <c r="CW43" s="66"/>
      <c r="CX43" s="66"/>
      <c r="CY43" s="66"/>
      <c r="CZ43" s="66"/>
      <c r="DA43" s="66"/>
      <c r="DB43" s="64"/>
      <c r="DC43" s="65"/>
      <c r="DD43" s="66"/>
      <c r="DE43" s="66"/>
      <c r="DF43" s="66"/>
      <c r="DG43" s="66"/>
      <c r="DH43" s="66"/>
      <c r="DI43" s="64"/>
      <c r="DJ43" s="65"/>
      <c r="DK43" s="66"/>
      <c r="DL43" s="66"/>
      <c r="DM43" s="66"/>
      <c r="DN43" s="66"/>
      <c r="DO43" s="66"/>
      <c r="DP43" s="64"/>
      <c r="DQ43" s="65"/>
      <c r="DR43" s="66"/>
      <c r="DS43" s="66"/>
      <c r="DT43" s="66"/>
      <c r="DU43" s="66"/>
      <c r="DV43" s="66"/>
      <c r="DW43" s="64"/>
      <c r="DX43" s="65"/>
      <c r="DY43" s="66"/>
      <c r="DZ43" s="66"/>
      <c r="EA43" s="66"/>
      <c r="EB43" s="66"/>
      <c r="EC43" s="66"/>
      <c r="ED43" s="64"/>
      <c r="EE43" s="65"/>
      <c r="EF43" s="66"/>
      <c r="EG43" s="66"/>
      <c r="EH43" s="66"/>
      <c r="EI43" s="66"/>
      <c r="EJ43" s="66"/>
      <c r="EK43" s="64"/>
      <c r="EL43" s="65"/>
      <c r="EM43" s="66"/>
      <c r="EN43" s="66"/>
      <c r="EO43" s="66"/>
      <c r="EP43" s="66"/>
      <c r="EQ43" s="66"/>
      <c r="ER43" s="64"/>
      <c r="ES43" s="65"/>
      <c r="ET43" s="66"/>
      <c r="EU43" s="66"/>
      <c r="EV43" s="66"/>
      <c r="EW43" s="66"/>
      <c r="EX43" s="66"/>
      <c r="EY43" s="64"/>
      <c r="EZ43" s="65"/>
      <c r="FA43" s="66"/>
      <c r="FB43" s="66"/>
      <c r="FC43" s="66"/>
      <c r="FD43" s="66"/>
      <c r="FE43" s="66"/>
      <c r="FF43" s="64"/>
      <c r="FG43" s="65"/>
      <c r="FH43" s="66"/>
      <c r="FI43" s="66"/>
      <c r="FJ43" s="66"/>
      <c r="FK43" s="66"/>
      <c r="FL43" s="66"/>
      <c r="FM43" s="64"/>
      <c r="FN43" s="65"/>
      <c r="FO43" s="66"/>
      <c r="FP43" s="66"/>
      <c r="FQ43" s="66"/>
      <c r="FR43" s="66"/>
      <c r="FS43" s="66"/>
      <c r="FT43" s="64"/>
      <c r="FU43" s="65"/>
      <c r="FV43" s="66"/>
      <c r="FW43" s="66"/>
      <c r="FX43" s="66"/>
      <c r="FY43" s="66"/>
      <c r="FZ43" s="66"/>
      <c r="GA43" s="64"/>
      <c r="GB43" s="65"/>
      <c r="GC43" s="66"/>
      <c r="GD43" s="66"/>
      <c r="GE43" s="66"/>
      <c r="GF43" s="66"/>
      <c r="GG43" s="66"/>
      <c r="GH43" s="64"/>
      <c r="GI43" s="65"/>
      <c r="GJ43" s="66"/>
      <c r="GK43" s="66"/>
      <c r="GL43" s="66"/>
      <c r="GM43" s="66"/>
      <c r="GN43" s="66"/>
      <c r="GO43" s="64"/>
      <c r="GP43" s="65"/>
      <c r="GQ43" s="66"/>
      <c r="GR43" s="66"/>
      <c r="GS43" s="66"/>
      <c r="GT43" s="66"/>
      <c r="GU43" s="66"/>
      <c r="GV43" s="64"/>
      <c r="GW43" s="65"/>
      <c r="GX43" s="66"/>
      <c r="GY43" s="66"/>
      <c r="GZ43" s="66"/>
      <c r="HA43" s="66"/>
      <c r="HB43" s="66"/>
      <c r="HC43" s="64"/>
      <c r="HD43" s="65"/>
      <c r="HE43" s="66"/>
      <c r="HF43" s="66"/>
      <c r="HG43" s="66"/>
      <c r="HH43" s="66"/>
      <c r="HI43" s="66"/>
      <c r="HJ43" s="64"/>
      <c r="HK43" s="65"/>
      <c r="HL43" s="66"/>
      <c r="HM43" s="66"/>
      <c r="HN43" s="66"/>
      <c r="HO43" s="66"/>
      <c r="HP43" s="66"/>
      <c r="HQ43" s="64"/>
      <c r="HR43" s="65"/>
      <c r="HS43" s="66"/>
      <c r="HT43" s="66"/>
      <c r="HU43" s="66"/>
      <c r="HV43" s="66"/>
      <c r="HW43" s="66"/>
      <c r="HX43" s="64"/>
      <c r="HY43" s="65"/>
      <c r="HZ43" s="66"/>
      <c r="IA43" s="66"/>
      <c r="IB43" s="66"/>
      <c r="IC43" s="66"/>
      <c r="ID43" s="66"/>
      <c r="IE43" s="64"/>
      <c r="IF43" s="65"/>
      <c r="IG43" s="66"/>
      <c r="IH43" s="66"/>
      <c r="II43" s="66"/>
      <c r="IJ43" s="66"/>
      <c r="IK43" s="66"/>
      <c r="IL43" s="64"/>
      <c r="IM43" s="65"/>
      <c r="IN43" s="66"/>
      <c r="IO43" s="66"/>
      <c r="IP43" s="66"/>
      <c r="IQ43" s="66"/>
      <c r="IR43" s="66"/>
      <c r="IS43" s="64"/>
      <c r="IT43" s="65"/>
      <c r="IU43" s="66"/>
      <c r="IV43" s="66"/>
      <c r="IW43" s="66"/>
      <c r="IX43" s="66"/>
      <c r="IY43" s="66"/>
      <c r="IZ43" s="64"/>
      <c r="JA43" s="65"/>
      <c r="JB43" s="66"/>
      <c r="JC43" s="66"/>
      <c r="JD43" s="66"/>
      <c r="JE43" s="66"/>
      <c r="JF43" s="66"/>
      <c r="JG43" s="64"/>
      <c r="JH43" s="65"/>
      <c r="JI43" s="66"/>
      <c r="JJ43" s="66"/>
      <c r="JK43" s="66"/>
      <c r="JL43" s="66"/>
      <c r="JM43" s="66"/>
      <c r="JN43" s="64"/>
      <c r="JO43" s="65"/>
      <c r="JP43" s="66"/>
      <c r="JQ43" s="66"/>
      <c r="JR43" s="66"/>
      <c r="JS43" s="66"/>
      <c r="JT43" s="66"/>
      <c r="JU43" s="64"/>
      <c r="JV43" s="65"/>
      <c r="JW43" s="66"/>
      <c r="JX43" s="66"/>
      <c r="JY43" s="66"/>
      <c r="JZ43" s="66"/>
      <c r="KA43" s="66"/>
      <c r="KB43" s="64"/>
      <c r="KC43" s="65"/>
      <c r="KD43" s="66"/>
      <c r="KE43" s="66"/>
      <c r="KF43" s="66"/>
      <c r="KG43" s="66"/>
      <c r="KH43" s="66"/>
      <c r="KI43" s="64"/>
      <c r="KJ43" s="65"/>
      <c r="KK43" s="66"/>
      <c r="KL43" s="66"/>
      <c r="KM43" s="66"/>
      <c r="KN43" s="66"/>
      <c r="KO43" s="66"/>
      <c r="KP43" s="64"/>
      <c r="KQ43" s="65"/>
      <c r="KR43" s="66"/>
      <c r="KS43" s="66"/>
      <c r="KT43" s="66"/>
      <c r="KU43" s="66"/>
      <c r="KV43" s="66"/>
      <c r="KW43" s="64"/>
      <c r="KX43" s="65"/>
      <c r="KY43" s="66"/>
      <c r="KZ43" s="66"/>
      <c r="LA43" s="66"/>
      <c r="LB43" s="66"/>
      <c r="LC43" s="66"/>
      <c r="LD43" s="64"/>
      <c r="LE43" s="65"/>
      <c r="LF43" s="66"/>
      <c r="LG43" s="66"/>
      <c r="LH43" s="66"/>
      <c r="LI43" s="66"/>
      <c r="LJ43" s="66"/>
      <c r="LK43" s="64"/>
      <c r="LL43" s="65"/>
      <c r="LM43" s="66"/>
      <c r="LN43" s="66"/>
      <c r="LO43" s="66"/>
      <c r="LP43" s="66"/>
      <c r="LQ43" s="66"/>
      <c r="LR43" s="64"/>
      <c r="LS43" s="65"/>
      <c r="LT43" s="66"/>
      <c r="LU43" s="66"/>
      <c r="LV43" s="66"/>
      <c r="LW43" s="66"/>
      <c r="LX43" s="66"/>
      <c r="LY43" s="64"/>
      <c r="LZ43" s="65"/>
      <c r="MA43" s="66"/>
      <c r="MB43" s="66"/>
      <c r="MC43" s="66"/>
      <c r="MD43" s="66"/>
      <c r="ME43" s="66"/>
      <c r="MF43" s="64"/>
      <c r="MG43" s="65"/>
      <c r="MH43" s="66"/>
      <c r="MI43" s="66"/>
      <c r="MJ43" s="66"/>
      <c r="MK43" s="66"/>
      <c r="ML43" s="66"/>
      <c r="MM43" s="64"/>
      <c r="MN43" s="65"/>
      <c r="MO43" s="66"/>
      <c r="MP43" s="66"/>
      <c r="MQ43" s="66"/>
      <c r="MR43" s="66"/>
      <c r="MS43" s="66"/>
      <c r="MT43" s="64"/>
      <c r="MU43" s="65"/>
      <c r="MV43" s="66"/>
      <c r="MW43" s="66"/>
      <c r="MX43" s="66"/>
      <c r="MY43" s="66"/>
      <c r="MZ43" s="66"/>
      <c r="NA43" s="64"/>
      <c r="NB43" s="65"/>
      <c r="NC43" s="66"/>
      <c r="ND43" s="66"/>
      <c r="NE43" s="66"/>
      <c r="NF43" s="66"/>
      <c r="NG43" s="66"/>
      <c r="NH43" s="64"/>
      <c r="NI43" s="65"/>
      <c r="NJ43" s="66"/>
      <c r="NK43" s="66"/>
      <c r="NL43" s="66"/>
      <c r="NM43" s="66"/>
      <c r="NN43" s="66"/>
      <c r="NO43" s="64"/>
      <c r="NP43" s="65"/>
      <c r="NQ43" s="66"/>
      <c r="NR43" s="66"/>
      <c r="NS43" s="66"/>
      <c r="NT43" s="66"/>
      <c r="NU43" s="66"/>
      <c r="NV43" s="64"/>
      <c r="NW43" s="65"/>
      <c r="NX43" s="66"/>
      <c r="NY43" s="66"/>
      <c r="NZ43" s="66"/>
      <c r="OA43" s="66"/>
      <c r="OB43" s="66"/>
      <c r="OC43" s="64"/>
      <c r="OD43" s="65"/>
      <c r="OE43" s="66"/>
      <c r="OF43" s="66"/>
      <c r="OG43" s="66"/>
      <c r="OH43" s="66"/>
      <c r="OI43" s="66"/>
      <c r="OJ43" s="64"/>
      <c r="OK43" s="65"/>
      <c r="OL43" s="66"/>
      <c r="OM43" s="66"/>
      <c r="ON43" s="66"/>
      <c r="OO43" s="66"/>
      <c r="OP43" s="66"/>
      <c r="OQ43" s="64"/>
      <c r="OR43" s="65"/>
      <c r="OS43" s="66"/>
      <c r="OT43" s="66"/>
      <c r="OU43" s="66"/>
      <c r="OV43" s="66"/>
      <c r="OW43" s="66"/>
      <c r="OX43" s="64"/>
      <c r="OY43" s="65"/>
      <c r="OZ43" s="66"/>
      <c r="PA43" s="66"/>
      <c r="PB43" s="66"/>
      <c r="PC43" s="66"/>
      <c r="PD43" s="66"/>
      <c r="PE43" s="64"/>
      <c r="PF43" s="65"/>
      <c r="PG43" s="66"/>
      <c r="PH43" s="66"/>
      <c r="PI43" s="66"/>
      <c r="PJ43" s="66"/>
      <c r="PK43" s="66"/>
      <c r="PL43" s="64"/>
      <c r="PM43" s="65"/>
      <c r="PN43" s="66"/>
      <c r="PO43" s="66"/>
      <c r="PP43" s="66"/>
      <c r="PQ43" s="66"/>
      <c r="PR43" s="66"/>
      <c r="PS43" s="64"/>
      <c r="PT43" s="65"/>
      <c r="PU43" s="66"/>
      <c r="PV43" s="66"/>
      <c r="PW43" s="66"/>
      <c r="PX43" s="66"/>
      <c r="PY43" s="66"/>
      <c r="PZ43" s="64"/>
      <c r="QA43" s="65"/>
      <c r="QB43" s="66"/>
      <c r="QC43" s="66"/>
      <c r="QD43" s="66"/>
      <c r="QE43" s="66"/>
      <c r="QF43" s="66"/>
      <c r="QG43" s="64"/>
      <c r="QH43" s="65"/>
      <c r="QI43" s="66"/>
      <c r="QJ43" s="66"/>
      <c r="QK43" s="66"/>
      <c r="QL43" s="66"/>
      <c r="QM43" s="66"/>
      <c r="QN43" s="64"/>
      <c r="QO43" s="65"/>
      <c r="QP43" s="66"/>
      <c r="QQ43" s="66"/>
      <c r="QR43" s="66"/>
      <c r="QS43" s="66"/>
      <c r="QT43" s="66"/>
      <c r="QU43" s="64"/>
      <c r="QV43" s="65"/>
      <c r="QW43" s="66"/>
      <c r="QX43" s="66"/>
      <c r="QY43" s="66"/>
      <c r="QZ43" s="66"/>
      <c r="RA43" s="66"/>
      <c r="RB43" s="64"/>
      <c r="RC43" s="65"/>
      <c r="RD43" s="66"/>
      <c r="RE43" s="66"/>
      <c r="RF43" s="66"/>
      <c r="RG43" s="66"/>
      <c r="RH43" s="66"/>
      <c r="RI43" s="64"/>
      <c r="RJ43" s="65"/>
      <c r="RK43" s="66"/>
      <c r="RL43" s="66"/>
      <c r="RM43" s="66"/>
      <c r="RN43" s="66"/>
      <c r="RO43" s="66"/>
      <c r="RP43" s="64"/>
      <c r="RQ43" s="65"/>
      <c r="RR43" s="66"/>
      <c r="RS43" s="66"/>
      <c r="RT43" s="66"/>
      <c r="RU43" s="66"/>
      <c r="RV43" s="66"/>
      <c r="RW43" s="64"/>
      <c r="RX43" s="65"/>
      <c r="RY43" s="66"/>
      <c r="RZ43" s="66"/>
      <c r="SA43" s="66"/>
      <c r="SB43" s="66"/>
      <c r="SC43" s="66"/>
      <c r="SD43" s="64"/>
      <c r="SE43" s="65"/>
      <c r="SF43" s="66"/>
      <c r="SG43" s="66"/>
      <c r="SH43" s="66"/>
      <c r="SI43" s="66"/>
      <c r="SJ43" s="66"/>
      <c r="SK43" s="64"/>
      <c r="SL43" s="65"/>
      <c r="SM43" s="66"/>
      <c r="SN43" s="66"/>
      <c r="SO43" s="66"/>
      <c r="SP43" s="66"/>
      <c r="SQ43" s="66"/>
      <c r="SR43" s="64"/>
      <c r="SS43" s="65"/>
      <c r="ST43" s="66"/>
      <c r="SU43" s="66"/>
      <c r="SV43" s="66"/>
      <c r="SW43" s="66"/>
      <c r="SX43" s="66"/>
      <c r="SY43" s="64"/>
      <c r="SZ43" s="65"/>
      <c r="TA43" s="66"/>
      <c r="TB43" s="66"/>
      <c r="TC43" s="66"/>
      <c r="TD43" s="66"/>
      <c r="TE43" s="66"/>
      <c r="TF43" s="64"/>
      <c r="TG43" s="65"/>
      <c r="TH43" s="66"/>
      <c r="TI43" s="66"/>
      <c r="TJ43" s="66"/>
      <c r="TK43" s="66"/>
      <c r="TL43" s="66"/>
      <c r="TM43" s="64"/>
      <c r="TN43" s="65"/>
      <c r="TO43" s="66"/>
      <c r="TP43" s="66"/>
      <c r="TQ43" s="66"/>
      <c r="TR43" s="66"/>
      <c r="TS43" s="66"/>
      <c r="TT43" s="64"/>
      <c r="TU43" s="65"/>
      <c r="TV43" s="66"/>
      <c r="TW43" s="66"/>
      <c r="TX43" s="66"/>
      <c r="TY43" s="66"/>
      <c r="TZ43" s="66"/>
      <c r="UA43" s="64"/>
      <c r="UB43" s="65"/>
      <c r="UC43" s="66"/>
      <c r="UD43" s="66"/>
      <c r="UE43" s="66"/>
      <c r="UF43" s="66"/>
      <c r="UG43" s="66"/>
      <c r="UH43" s="64"/>
      <c r="UI43" s="65"/>
      <c r="UJ43" s="66"/>
      <c r="UK43" s="66"/>
      <c r="UL43" s="66"/>
      <c r="UM43" s="66"/>
      <c r="UN43" s="66"/>
      <c r="UO43" s="64"/>
      <c r="UP43" s="65"/>
      <c r="UQ43" s="66"/>
      <c r="UR43" s="66"/>
      <c r="US43" s="66"/>
      <c r="UT43" s="66"/>
      <c r="UU43" s="66"/>
      <c r="UV43" s="64"/>
      <c r="UW43" s="65"/>
      <c r="UX43" s="66"/>
      <c r="UY43" s="66"/>
      <c r="UZ43" s="66"/>
      <c r="VA43" s="66"/>
      <c r="VB43" s="66"/>
      <c r="VC43" s="64"/>
      <c r="VD43" s="65"/>
      <c r="VE43" s="66"/>
      <c r="VF43" s="66"/>
      <c r="VG43" s="66"/>
      <c r="VH43" s="66"/>
      <c r="VI43" s="66"/>
      <c r="VJ43" s="64"/>
      <c r="VK43" s="65"/>
      <c r="VL43" s="66"/>
      <c r="VM43" s="66"/>
      <c r="VN43" s="66"/>
      <c r="VO43" s="66"/>
      <c r="VP43" s="66"/>
      <c r="VQ43" s="64"/>
      <c r="VR43" s="65"/>
      <c r="VS43" s="66"/>
      <c r="VT43" s="66"/>
      <c r="VU43" s="66"/>
      <c r="VV43" s="66"/>
      <c r="VW43" s="66"/>
      <c r="VX43" s="64"/>
      <c r="VY43" s="65"/>
      <c r="VZ43" s="66"/>
      <c r="WA43" s="66"/>
      <c r="WB43" s="66"/>
      <c r="WC43" s="66"/>
      <c r="WD43" s="66"/>
      <c r="WE43" s="64"/>
      <c r="WF43" s="65"/>
      <c r="WG43" s="66"/>
      <c r="WH43" s="66"/>
      <c r="WI43" s="66"/>
      <c r="WJ43" s="66"/>
      <c r="WK43" s="66"/>
      <c r="WL43" s="64"/>
      <c r="WM43" s="65"/>
      <c r="WN43" s="66"/>
      <c r="WO43" s="66"/>
      <c r="WP43" s="66"/>
      <c r="WQ43" s="66"/>
      <c r="WR43" s="66"/>
      <c r="WS43" s="64"/>
      <c r="WT43" s="65"/>
      <c r="WU43" s="66"/>
      <c r="WV43" s="66"/>
      <c r="WW43" s="66"/>
      <c r="WX43" s="66"/>
      <c r="WY43" s="66"/>
      <c r="WZ43" s="64"/>
      <c r="XA43" s="65"/>
      <c r="XB43" s="66"/>
      <c r="XC43" s="66"/>
      <c r="XD43" s="66"/>
      <c r="XE43" s="66"/>
      <c r="XF43" s="66"/>
      <c r="XG43" s="64"/>
      <c r="XH43" s="65"/>
      <c r="XI43" s="66"/>
      <c r="XJ43" s="66"/>
      <c r="XK43" s="66"/>
      <c r="XL43" s="66"/>
      <c r="XM43" s="66"/>
      <c r="XN43" s="64"/>
      <c r="XO43" s="65"/>
      <c r="XP43" s="66"/>
      <c r="XQ43" s="66"/>
      <c r="XR43" s="66"/>
      <c r="XS43" s="66"/>
      <c r="XT43" s="66"/>
      <c r="XU43" s="64"/>
      <c r="XV43" s="65"/>
      <c r="XW43" s="66"/>
      <c r="XX43" s="66"/>
      <c r="XY43" s="66"/>
      <c r="XZ43" s="66"/>
      <c r="YA43" s="66"/>
      <c r="YB43" s="64"/>
      <c r="YC43" s="65"/>
      <c r="YD43" s="66"/>
      <c r="YE43" s="66"/>
      <c r="YF43" s="66"/>
      <c r="YG43" s="66"/>
      <c r="YH43" s="66"/>
      <c r="YI43" s="64"/>
      <c r="YJ43" s="65"/>
      <c r="YK43" s="66"/>
      <c r="YL43" s="66"/>
      <c r="YM43" s="66"/>
      <c r="YN43" s="66"/>
      <c r="YO43" s="66"/>
      <c r="YP43" s="64"/>
      <c r="YQ43" s="65"/>
      <c r="YR43" s="66"/>
      <c r="YS43" s="66"/>
      <c r="YT43" s="66"/>
      <c r="YU43" s="66"/>
      <c r="YV43" s="66"/>
      <c r="YW43" s="64"/>
      <c r="YX43" s="65"/>
      <c r="YY43" s="66"/>
      <c r="YZ43" s="66"/>
      <c r="ZA43" s="66"/>
      <c r="ZB43" s="66"/>
      <c r="ZC43" s="66"/>
      <c r="ZD43" s="64"/>
      <c r="ZE43" s="65"/>
      <c r="ZF43" s="66"/>
      <c r="ZG43" s="66"/>
      <c r="ZH43" s="66"/>
      <c r="ZI43" s="66"/>
      <c r="ZJ43" s="66"/>
      <c r="ZK43" s="64"/>
      <c r="ZL43" s="65"/>
      <c r="ZM43" s="66"/>
      <c r="ZN43" s="66"/>
      <c r="ZO43" s="66"/>
      <c r="ZP43" s="66"/>
      <c r="ZQ43" s="66"/>
      <c r="ZR43" s="64"/>
      <c r="ZS43" s="65"/>
      <c r="ZT43" s="66"/>
      <c r="ZU43" s="66"/>
      <c r="ZV43" s="66"/>
      <c r="ZW43" s="66"/>
      <c r="ZX43" s="66"/>
      <c r="ZY43" s="64"/>
      <c r="ZZ43" s="65"/>
      <c r="AAA43" s="66"/>
      <c r="AAB43" s="66"/>
      <c r="AAC43" s="66"/>
      <c r="AAD43" s="66"/>
      <c r="AAE43" s="66"/>
      <c r="AAF43" s="64"/>
      <c r="AAG43" s="65"/>
      <c r="AAH43" s="66"/>
      <c r="AAI43" s="66"/>
      <c r="AAJ43" s="66"/>
      <c r="AAK43" s="66"/>
      <c r="AAL43" s="66"/>
      <c r="AAM43" s="64"/>
      <c r="AAN43" s="65"/>
      <c r="AAO43" s="66"/>
      <c r="AAP43" s="66"/>
      <c r="AAQ43" s="66"/>
      <c r="AAR43" s="66"/>
      <c r="AAS43" s="66"/>
      <c r="AAT43" s="64"/>
      <c r="AAU43" s="65"/>
      <c r="AAV43" s="66"/>
      <c r="AAW43" s="66"/>
      <c r="AAX43" s="66"/>
      <c r="AAY43" s="66"/>
      <c r="AAZ43" s="66"/>
      <c r="ABA43" s="64"/>
      <c r="ABB43" s="65"/>
      <c r="ABC43" s="66"/>
      <c r="ABD43" s="66"/>
      <c r="ABE43" s="66"/>
      <c r="ABF43" s="66"/>
      <c r="ABG43" s="66"/>
      <c r="ABH43" s="64"/>
      <c r="ABI43" s="65"/>
      <c r="ABJ43" s="66"/>
      <c r="ABK43" s="66"/>
      <c r="ABL43" s="66"/>
      <c r="ABM43" s="66"/>
      <c r="ABN43" s="66"/>
      <c r="ABO43" s="64"/>
      <c r="ABP43" s="65"/>
      <c r="ABQ43" s="66"/>
      <c r="ABR43" s="66"/>
      <c r="ABS43" s="66"/>
      <c r="ABT43" s="66"/>
      <c r="ABU43" s="66"/>
      <c r="ABV43" s="64"/>
      <c r="ABW43" s="65"/>
      <c r="ABX43" s="66"/>
      <c r="ABY43" s="66"/>
      <c r="ABZ43" s="66"/>
      <c r="ACA43" s="66"/>
      <c r="ACB43" s="66"/>
      <c r="ACC43" s="64"/>
      <c r="ACD43" s="65"/>
      <c r="ACE43" s="66"/>
      <c r="ACF43" s="66"/>
      <c r="ACG43" s="66"/>
      <c r="ACH43" s="66"/>
      <c r="ACI43" s="66"/>
      <c r="ACJ43" s="64"/>
      <c r="ACK43" s="65"/>
      <c r="ACL43" s="66"/>
      <c r="ACM43" s="66"/>
      <c r="ACN43" s="66"/>
      <c r="ACO43" s="66"/>
      <c r="ACP43" s="66"/>
      <c r="ACQ43" s="64"/>
      <c r="ACR43" s="65"/>
      <c r="ACS43" s="66"/>
      <c r="ACT43" s="66"/>
      <c r="ACU43" s="66"/>
      <c r="ACV43" s="66"/>
      <c r="ACW43" s="66"/>
      <c r="ACX43" s="64"/>
      <c r="ACY43" s="65"/>
      <c r="ACZ43" s="66"/>
      <c r="ADA43" s="66"/>
      <c r="ADB43" s="66"/>
      <c r="ADC43" s="66"/>
      <c r="ADD43" s="66"/>
      <c r="ADE43" s="64"/>
      <c r="ADF43" s="65"/>
      <c r="ADG43" s="66"/>
      <c r="ADH43" s="66"/>
      <c r="ADI43" s="66"/>
      <c r="ADJ43" s="66"/>
      <c r="ADK43" s="66"/>
      <c r="ADL43" s="64"/>
      <c r="ADM43" s="65"/>
      <c r="ADN43" s="66"/>
      <c r="ADO43" s="66"/>
      <c r="ADP43" s="66"/>
      <c r="ADQ43" s="66"/>
      <c r="ADR43" s="66"/>
      <c r="ADS43" s="64"/>
      <c r="ADT43" s="65"/>
      <c r="ADU43" s="66"/>
      <c r="ADV43" s="66"/>
      <c r="ADW43" s="66"/>
      <c r="ADX43" s="66"/>
      <c r="ADY43" s="66"/>
      <c r="ADZ43" s="64"/>
      <c r="AEA43" s="65"/>
      <c r="AEB43" s="66"/>
      <c r="AEC43" s="66"/>
      <c r="AED43" s="66"/>
      <c r="AEE43" s="66"/>
      <c r="AEF43" s="66"/>
      <c r="AEG43" s="64"/>
      <c r="AEH43" s="65"/>
      <c r="AEI43" s="66"/>
      <c r="AEJ43" s="66"/>
      <c r="AEK43" s="66"/>
      <c r="AEL43" s="66"/>
      <c r="AEM43" s="66"/>
      <c r="AEN43" s="64"/>
      <c r="AEO43" s="65"/>
      <c r="AEP43" s="66"/>
      <c r="AEQ43" s="66"/>
      <c r="AER43" s="66"/>
      <c r="AES43" s="66"/>
      <c r="AET43" s="66"/>
      <c r="AEU43" s="64"/>
      <c r="AEV43" s="65"/>
      <c r="AEW43" s="66"/>
      <c r="AEX43" s="66"/>
      <c r="AEY43" s="66"/>
      <c r="AEZ43" s="66"/>
      <c r="AFA43" s="66"/>
      <c r="AFB43" s="64"/>
      <c r="AFC43" s="65"/>
      <c r="AFD43" s="66"/>
      <c r="AFE43" s="66"/>
      <c r="AFF43" s="66"/>
      <c r="AFG43" s="66"/>
      <c r="AFH43" s="66"/>
      <c r="AFI43" s="64"/>
      <c r="AFJ43" s="65"/>
      <c r="AFK43" s="66"/>
      <c r="AFL43" s="66"/>
      <c r="AFM43" s="66"/>
      <c r="AFN43" s="66"/>
      <c r="AFO43" s="66"/>
      <c r="AFP43" s="64"/>
      <c r="AFQ43" s="65"/>
      <c r="AFR43" s="66"/>
      <c r="AFS43" s="66"/>
      <c r="AFT43" s="66"/>
      <c r="AFU43" s="66"/>
      <c r="AFV43" s="66"/>
      <c r="AFW43" s="64"/>
      <c r="AFX43" s="65"/>
      <c r="AFY43" s="66"/>
      <c r="AFZ43" s="66"/>
      <c r="AGA43" s="66"/>
      <c r="AGB43" s="66"/>
      <c r="AGC43" s="66"/>
      <c r="AGD43" s="64"/>
      <c r="AGE43" s="65"/>
      <c r="AGF43" s="66"/>
      <c r="AGG43" s="66"/>
      <c r="AGH43" s="66"/>
      <c r="AGI43" s="66"/>
      <c r="AGJ43" s="66"/>
      <c r="AGK43" s="64"/>
      <c r="AGL43" s="65"/>
      <c r="AGM43" s="66"/>
      <c r="AGN43" s="66"/>
      <c r="AGO43" s="66"/>
      <c r="AGP43" s="66"/>
      <c r="AGQ43" s="66"/>
      <c r="AGR43" s="64"/>
      <c r="AGS43" s="65"/>
      <c r="AGT43" s="66"/>
      <c r="AGU43" s="66"/>
      <c r="AGV43" s="66"/>
      <c r="AGW43" s="66"/>
      <c r="AGX43" s="66"/>
      <c r="AGY43" s="64"/>
      <c r="AGZ43" s="65"/>
      <c r="AHA43" s="66"/>
      <c r="AHB43" s="66"/>
      <c r="AHC43" s="66"/>
      <c r="AHD43" s="66"/>
      <c r="AHE43" s="66"/>
      <c r="AHF43" s="64"/>
      <c r="AHG43" s="65"/>
      <c r="AHH43" s="66"/>
      <c r="AHI43" s="66"/>
      <c r="AHJ43" s="66"/>
      <c r="AHK43" s="66"/>
      <c r="AHL43" s="66"/>
      <c r="AHM43" s="64"/>
      <c r="AHN43" s="65"/>
      <c r="AHO43" s="66"/>
      <c r="AHP43" s="66"/>
      <c r="AHQ43" s="66"/>
      <c r="AHR43" s="66"/>
      <c r="AHS43" s="66"/>
      <c r="AHT43" s="64"/>
      <c r="AHU43" s="65"/>
      <c r="AHV43" s="66"/>
      <c r="AHW43" s="66"/>
      <c r="AHX43" s="66"/>
      <c r="AHY43" s="66"/>
      <c r="AHZ43" s="66"/>
      <c r="AIA43" s="64"/>
      <c r="AIB43" s="65"/>
      <c r="AIC43" s="66"/>
      <c r="AID43" s="66"/>
      <c r="AIE43" s="66"/>
      <c r="AIF43" s="66"/>
      <c r="AIG43" s="66"/>
      <c r="AIH43" s="64"/>
      <c r="AII43" s="65"/>
      <c r="AIJ43" s="66"/>
      <c r="AIK43" s="66"/>
      <c r="AIL43" s="66"/>
      <c r="AIM43" s="66"/>
      <c r="AIN43" s="66"/>
      <c r="AIO43" s="64"/>
      <c r="AIP43" s="65"/>
      <c r="AIQ43" s="66"/>
      <c r="AIR43" s="66"/>
      <c r="AIS43" s="66"/>
      <c r="AIT43" s="66"/>
      <c r="AIU43" s="66"/>
      <c r="AIV43" s="64"/>
      <c r="AIW43" s="65"/>
      <c r="AIX43" s="66"/>
      <c r="AIY43" s="66"/>
      <c r="AIZ43" s="66"/>
      <c r="AJA43" s="66"/>
      <c r="AJB43" s="66"/>
      <c r="AJC43" s="64"/>
      <c r="AJD43" s="65"/>
      <c r="AJE43" s="66"/>
      <c r="AJF43" s="66"/>
      <c r="AJG43" s="66"/>
      <c r="AJH43" s="66"/>
      <c r="AJI43" s="66"/>
      <c r="AJJ43" s="64"/>
      <c r="AJK43" s="65"/>
      <c r="AJL43" s="66"/>
      <c r="AJM43" s="66"/>
      <c r="AJN43" s="66"/>
      <c r="AJO43" s="66"/>
      <c r="AJP43" s="66"/>
      <c r="AJQ43" s="64"/>
      <c r="AJR43" s="65"/>
      <c r="AJS43" s="66"/>
      <c r="AJT43" s="66"/>
      <c r="AJU43" s="66"/>
      <c r="AJV43" s="66"/>
      <c r="AJW43" s="66"/>
      <c r="AJX43" s="64"/>
      <c r="AJY43" s="65"/>
      <c r="AJZ43" s="66"/>
      <c r="AKA43" s="66"/>
      <c r="AKB43" s="66"/>
      <c r="AKC43" s="66"/>
      <c r="AKD43" s="66"/>
      <c r="AKE43" s="64"/>
      <c r="AKF43" s="65"/>
      <c r="AKG43" s="66"/>
      <c r="AKH43" s="66"/>
      <c r="AKI43" s="66"/>
      <c r="AKJ43" s="66"/>
      <c r="AKK43" s="66"/>
      <c r="AKL43" s="64"/>
      <c r="AKM43" s="65"/>
      <c r="AKN43" s="66"/>
      <c r="AKO43" s="66"/>
      <c r="AKP43" s="66"/>
      <c r="AKQ43" s="66"/>
      <c r="AKR43" s="66"/>
      <c r="AKS43" s="64"/>
      <c r="AKT43" s="65"/>
      <c r="AKU43" s="66"/>
      <c r="AKV43" s="66"/>
      <c r="AKW43" s="66"/>
      <c r="AKX43" s="66"/>
      <c r="AKY43" s="66"/>
      <c r="AKZ43" s="64"/>
      <c r="ALA43" s="65"/>
      <c r="ALB43" s="66"/>
      <c r="ALC43" s="66"/>
      <c r="ALD43" s="66"/>
      <c r="ALE43" s="66"/>
      <c r="ALF43" s="66"/>
      <c r="ALG43" s="64"/>
      <c r="ALH43" s="65"/>
      <c r="ALI43" s="66"/>
      <c r="ALJ43" s="66"/>
      <c r="ALK43" s="66"/>
      <c r="ALL43" s="66"/>
      <c r="ALM43" s="66"/>
      <c r="ALN43" s="64"/>
      <c r="ALO43" s="65"/>
      <c r="ALP43" s="66"/>
      <c r="ALQ43" s="66"/>
      <c r="ALR43" s="66"/>
      <c r="ALS43" s="66"/>
      <c r="ALT43" s="66"/>
      <c r="ALU43" s="64"/>
      <c r="ALV43" s="65"/>
      <c r="ALW43" s="66"/>
      <c r="ALX43" s="66"/>
      <c r="ALY43" s="66"/>
      <c r="ALZ43" s="66"/>
      <c r="AMA43" s="66"/>
      <c r="AMB43" s="64"/>
      <c r="AMC43" s="65"/>
      <c r="AMD43" s="66"/>
      <c r="AME43" s="66"/>
      <c r="AMF43" s="66"/>
      <c r="AMG43" s="66"/>
      <c r="AMH43" s="66"/>
      <c r="AMI43" s="64"/>
      <c r="AMJ43" s="65"/>
      <c r="AMK43" s="66"/>
      <c r="AML43" s="66"/>
      <c r="AMM43" s="66"/>
      <c r="AMN43" s="66"/>
      <c r="AMO43" s="66"/>
      <c r="AMP43" s="64"/>
      <c r="AMQ43" s="65"/>
      <c r="AMR43" s="66"/>
      <c r="AMS43" s="66"/>
      <c r="AMT43" s="66"/>
      <c r="AMU43" s="66"/>
      <c r="AMV43" s="66"/>
      <c r="AMW43" s="64"/>
      <c r="AMX43" s="65"/>
      <c r="AMY43" s="66"/>
      <c r="AMZ43" s="66"/>
      <c r="ANA43" s="66"/>
      <c r="ANB43" s="66"/>
      <c r="ANC43" s="66"/>
      <c r="AND43" s="64"/>
      <c r="ANE43" s="65"/>
      <c r="ANF43" s="66"/>
      <c r="ANG43" s="66"/>
      <c r="ANH43" s="66"/>
      <c r="ANI43" s="66"/>
      <c r="ANJ43" s="66"/>
      <c r="ANK43" s="64"/>
      <c r="ANL43" s="65"/>
      <c r="ANM43" s="66"/>
      <c r="ANN43" s="66"/>
      <c r="ANO43" s="66"/>
      <c r="ANP43" s="66"/>
      <c r="ANQ43" s="66"/>
      <c r="ANR43" s="64"/>
      <c r="ANS43" s="65"/>
      <c r="ANT43" s="66"/>
      <c r="ANU43" s="66"/>
      <c r="ANV43" s="66"/>
      <c r="ANW43" s="66"/>
      <c r="ANX43" s="66"/>
      <c r="ANY43" s="64"/>
      <c r="ANZ43" s="65"/>
      <c r="AOA43" s="66"/>
      <c r="AOB43" s="66"/>
      <c r="AOC43" s="66"/>
      <c r="AOD43" s="66"/>
      <c r="AOE43" s="66"/>
      <c r="AOF43" s="64"/>
      <c r="AOG43" s="65"/>
      <c r="AOH43" s="66"/>
      <c r="AOI43" s="66"/>
      <c r="AOJ43" s="66"/>
      <c r="AOK43" s="66"/>
      <c r="AOL43" s="66"/>
      <c r="AOM43" s="64"/>
      <c r="AON43" s="65"/>
      <c r="AOO43" s="66"/>
      <c r="AOP43" s="66"/>
      <c r="AOQ43" s="66"/>
      <c r="AOR43" s="66"/>
      <c r="AOS43" s="66"/>
      <c r="AOT43" s="64"/>
      <c r="AOU43" s="65"/>
      <c r="AOV43" s="66"/>
      <c r="AOW43" s="66"/>
      <c r="AOX43" s="66"/>
      <c r="AOY43" s="66"/>
      <c r="AOZ43" s="66"/>
      <c r="APA43" s="64"/>
      <c r="APB43" s="65"/>
      <c r="APC43" s="66"/>
      <c r="APD43" s="66"/>
      <c r="APE43" s="66"/>
      <c r="APF43" s="66"/>
      <c r="APG43" s="66"/>
      <c r="APH43" s="64"/>
      <c r="API43" s="65"/>
      <c r="APJ43" s="66"/>
      <c r="APK43" s="66"/>
      <c r="APL43" s="66"/>
      <c r="APM43" s="66"/>
      <c r="APN43" s="66"/>
      <c r="APO43" s="64"/>
      <c r="APP43" s="65"/>
      <c r="APQ43" s="66"/>
      <c r="APR43" s="66"/>
      <c r="APS43" s="66"/>
      <c r="APT43" s="66"/>
      <c r="APU43" s="66"/>
      <c r="APV43" s="64"/>
      <c r="APW43" s="65"/>
      <c r="APX43" s="66"/>
      <c r="APY43" s="66"/>
      <c r="APZ43" s="66"/>
      <c r="AQA43" s="66"/>
      <c r="AQB43" s="66"/>
      <c r="AQC43" s="64"/>
      <c r="AQD43" s="65"/>
      <c r="AQE43" s="66"/>
      <c r="AQF43" s="66"/>
      <c r="AQG43" s="66"/>
      <c r="AQH43" s="66"/>
      <c r="AQI43" s="66"/>
      <c r="AQJ43" s="64"/>
      <c r="AQK43" s="65"/>
      <c r="AQL43" s="66"/>
      <c r="AQM43" s="66"/>
      <c r="AQN43" s="66"/>
      <c r="AQO43" s="66"/>
      <c r="AQP43" s="66"/>
      <c r="AQQ43" s="64"/>
      <c r="AQR43" s="65"/>
      <c r="AQS43" s="66"/>
      <c r="AQT43" s="66"/>
      <c r="AQU43" s="66"/>
      <c r="AQV43" s="66"/>
      <c r="AQW43" s="66"/>
      <c r="AQX43" s="64"/>
      <c r="AQY43" s="65"/>
      <c r="AQZ43" s="66"/>
      <c r="ARA43" s="66"/>
      <c r="ARB43" s="66"/>
      <c r="ARC43" s="66"/>
      <c r="ARD43" s="66"/>
      <c r="ARE43" s="64"/>
      <c r="ARF43" s="65"/>
      <c r="ARG43" s="66"/>
      <c r="ARH43" s="66"/>
      <c r="ARI43" s="66"/>
      <c r="ARJ43" s="66"/>
      <c r="ARK43" s="66"/>
      <c r="ARL43" s="64"/>
      <c r="ARM43" s="65"/>
      <c r="ARN43" s="66"/>
      <c r="ARO43" s="66"/>
      <c r="ARP43" s="66"/>
      <c r="ARQ43" s="66"/>
      <c r="ARR43" s="66"/>
      <c r="ARS43" s="64"/>
      <c r="ART43" s="65"/>
      <c r="ARU43" s="66"/>
      <c r="ARV43" s="66"/>
      <c r="ARW43" s="66"/>
      <c r="ARX43" s="66"/>
      <c r="ARY43" s="66"/>
      <c r="ARZ43" s="64"/>
      <c r="ASA43" s="65"/>
      <c r="ASB43" s="66"/>
      <c r="ASC43" s="66"/>
      <c r="ASD43" s="66"/>
      <c r="ASE43" s="66"/>
      <c r="ASF43" s="66"/>
      <c r="ASG43" s="64"/>
      <c r="ASH43" s="65"/>
      <c r="ASI43" s="66"/>
      <c r="ASJ43" s="66"/>
      <c r="ASK43" s="66"/>
      <c r="ASL43" s="66"/>
      <c r="ASM43" s="66"/>
      <c r="ASN43" s="64"/>
      <c r="ASO43" s="65"/>
      <c r="ASP43" s="66"/>
      <c r="ASQ43" s="66"/>
      <c r="ASR43" s="66"/>
      <c r="ASS43" s="66"/>
      <c r="AST43" s="66"/>
      <c r="ASU43" s="64"/>
      <c r="ASV43" s="65"/>
      <c r="ASW43" s="66"/>
      <c r="ASX43" s="66"/>
      <c r="ASY43" s="66"/>
      <c r="ASZ43" s="66"/>
      <c r="ATA43" s="66"/>
      <c r="ATB43" s="64"/>
      <c r="ATC43" s="65"/>
      <c r="ATD43" s="66"/>
      <c r="ATE43" s="66"/>
      <c r="ATF43" s="66"/>
      <c r="ATG43" s="66"/>
      <c r="ATH43" s="66"/>
      <c r="ATI43" s="64"/>
      <c r="ATJ43" s="65"/>
      <c r="ATK43" s="66"/>
      <c r="ATL43" s="66"/>
      <c r="ATM43" s="66"/>
      <c r="ATN43" s="66"/>
      <c r="ATO43" s="66"/>
      <c r="ATP43" s="64"/>
      <c r="ATQ43" s="65"/>
      <c r="ATR43" s="66"/>
      <c r="ATS43" s="66"/>
      <c r="ATT43" s="66"/>
      <c r="ATU43" s="66"/>
      <c r="ATV43" s="66"/>
      <c r="ATW43" s="64"/>
      <c r="ATX43" s="65"/>
      <c r="ATY43" s="66"/>
      <c r="ATZ43" s="66"/>
      <c r="AUA43" s="66"/>
      <c r="AUB43" s="66"/>
      <c r="AUC43" s="66"/>
      <c r="AUD43" s="64"/>
      <c r="AUE43" s="65"/>
      <c r="AUF43" s="66"/>
      <c r="AUG43" s="66"/>
      <c r="AUH43" s="66"/>
      <c r="AUI43" s="66"/>
      <c r="AUJ43" s="66"/>
      <c r="AUK43" s="64"/>
      <c r="AUL43" s="65"/>
      <c r="AUM43" s="66"/>
      <c r="AUN43" s="66"/>
      <c r="AUO43" s="66"/>
      <c r="AUP43" s="66"/>
      <c r="AUQ43" s="66"/>
      <c r="AUR43" s="64"/>
      <c r="AUS43" s="65"/>
      <c r="AUT43" s="66"/>
      <c r="AUU43" s="66"/>
      <c r="AUV43" s="66"/>
      <c r="AUW43" s="66"/>
      <c r="AUX43" s="66"/>
      <c r="AUY43" s="64"/>
      <c r="AUZ43" s="65"/>
      <c r="AVA43" s="66"/>
      <c r="AVB43" s="66"/>
      <c r="AVC43" s="66"/>
      <c r="AVD43" s="66"/>
      <c r="AVE43" s="66"/>
      <c r="AVF43" s="64"/>
      <c r="AVG43" s="65"/>
      <c r="AVH43" s="66"/>
      <c r="AVI43" s="66"/>
      <c r="AVJ43" s="66"/>
      <c r="AVK43" s="66"/>
      <c r="AVL43" s="66"/>
      <c r="AVM43" s="64"/>
      <c r="AVN43" s="65"/>
      <c r="AVO43" s="66"/>
      <c r="AVP43" s="66"/>
      <c r="AVQ43" s="66"/>
      <c r="AVR43" s="66"/>
      <c r="AVS43" s="66"/>
      <c r="AVT43" s="64"/>
      <c r="AVU43" s="65"/>
      <c r="AVV43" s="66"/>
      <c r="AVW43" s="66"/>
      <c r="AVX43" s="66"/>
      <c r="AVY43" s="66"/>
      <c r="AVZ43" s="66"/>
      <c r="AWA43" s="64"/>
      <c r="AWB43" s="65"/>
      <c r="AWC43" s="66"/>
      <c r="AWD43" s="66"/>
      <c r="AWE43" s="66"/>
      <c r="AWF43" s="66"/>
      <c r="AWG43" s="66"/>
      <c r="AWH43" s="64"/>
      <c r="AWI43" s="65"/>
      <c r="AWJ43" s="66"/>
      <c r="AWK43" s="66"/>
      <c r="AWL43" s="66"/>
      <c r="AWM43" s="66"/>
      <c r="AWN43" s="66"/>
      <c r="AWO43" s="64"/>
      <c r="AWP43" s="65"/>
      <c r="AWQ43" s="66"/>
      <c r="AWR43" s="66"/>
      <c r="AWS43" s="66"/>
      <c r="AWT43" s="66"/>
      <c r="AWU43" s="66"/>
      <c r="AWV43" s="64"/>
      <c r="AWW43" s="65"/>
      <c r="AWX43" s="66"/>
      <c r="AWY43" s="66"/>
      <c r="AWZ43" s="66"/>
      <c r="AXA43" s="66"/>
      <c r="AXB43" s="66"/>
      <c r="AXC43" s="64"/>
      <c r="AXD43" s="65"/>
      <c r="AXE43" s="66"/>
      <c r="AXF43" s="66"/>
      <c r="AXG43" s="66"/>
      <c r="AXH43" s="66"/>
      <c r="AXI43" s="66"/>
      <c r="AXJ43" s="64"/>
      <c r="AXK43" s="65"/>
      <c r="AXL43" s="66"/>
      <c r="AXM43" s="66"/>
      <c r="AXN43" s="66"/>
      <c r="AXO43" s="66"/>
      <c r="AXP43" s="66"/>
      <c r="AXQ43" s="64"/>
      <c r="AXR43" s="65"/>
      <c r="AXS43" s="66"/>
      <c r="AXT43" s="66"/>
      <c r="AXU43" s="66"/>
      <c r="AXV43" s="66"/>
      <c r="AXW43" s="66"/>
      <c r="AXX43" s="64"/>
      <c r="AXY43" s="65"/>
      <c r="AXZ43" s="66"/>
      <c r="AYA43" s="66"/>
      <c r="AYB43" s="66"/>
      <c r="AYC43" s="66"/>
      <c r="AYD43" s="66"/>
      <c r="AYE43" s="64"/>
      <c r="AYF43" s="65"/>
      <c r="AYG43" s="66"/>
      <c r="AYH43" s="66"/>
      <c r="AYI43" s="66"/>
      <c r="AYJ43" s="66"/>
      <c r="AYK43" s="66"/>
      <c r="AYL43" s="64"/>
      <c r="AYM43" s="65"/>
      <c r="AYN43" s="66"/>
      <c r="AYO43" s="66"/>
      <c r="AYP43" s="66"/>
      <c r="AYQ43" s="66"/>
      <c r="AYR43" s="66"/>
      <c r="AYS43" s="64"/>
      <c r="AYT43" s="65"/>
      <c r="AYU43" s="66"/>
      <c r="AYV43" s="66"/>
      <c r="AYW43" s="66"/>
      <c r="AYX43" s="66"/>
      <c r="AYY43" s="66"/>
      <c r="AYZ43" s="64"/>
      <c r="AZA43" s="65"/>
      <c r="AZB43" s="66"/>
      <c r="AZC43" s="66"/>
      <c r="AZD43" s="66"/>
      <c r="AZE43" s="66"/>
      <c r="AZF43" s="66"/>
      <c r="AZG43" s="64"/>
      <c r="AZH43" s="65"/>
      <c r="AZI43" s="66"/>
      <c r="AZJ43" s="66"/>
      <c r="AZK43" s="66"/>
      <c r="AZL43" s="66"/>
      <c r="AZM43" s="66"/>
      <c r="AZN43" s="64"/>
      <c r="AZO43" s="65"/>
      <c r="AZP43" s="66"/>
      <c r="AZQ43" s="66"/>
      <c r="AZR43" s="66"/>
      <c r="AZS43" s="66"/>
      <c r="AZT43" s="66"/>
      <c r="AZU43" s="64"/>
      <c r="AZV43" s="65"/>
      <c r="AZW43" s="66"/>
      <c r="AZX43" s="66"/>
      <c r="AZY43" s="66"/>
      <c r="AZZ43" s="66"/>
      <c r="BAA43" s="66"/>
      <c r="BAB43" s="64"/>
      <c r="BAC43" s="65"/>
      <c r="BAD43" s="66"/>
      <c r="BAE43" s="66"/>
      <c r="BAF43" s="66"/>
      <c r="BAG43" s="66"/>
      <c r="BAH43" s="66"/>
      <c r="BAI43" s="64"/>
      <c r="BAJ43" s="65"/>
      <c r="BAK43" s="66"/>
      <c r="BAL43" s="66"/>
      <c r="BAM43" s="66"/>
      <c r="BAN43" s="66"/>
      <c r="BAO43" s="66"/>
      <c r="BAP43" s="64"/>
      <c r="BAQ43" s="65"/>
      <c r="BAR43" s="66"/>
      <c r="BAS43" s="66"/>
      <c r="BAT43" s="66"/>
      <c r="BAU43" s="66"/>
      <c r="BAV43" s="66"/>
      <c r="BAW43" s="64"/>
      <c r="BAX43" s="65"/>
      <c r="BAY43" s="66"/>
      <c r="BAZ43" s="66"/>
      <c r="BBA43" s="66"/>
      <c r="BBB43" s="66"/>
      <c r="BBC43" s="66"/>
      <c r="BBD43" s="64"/>
      <c r="BBE43" s="65"/>
      <c r="BBF43" s="66"/>
      <c r="BBG43" s="66"/>
      <c r="BBH43" s="66"/>
      <c r="BBI43" s="66"/>
      <c r="BBJ43" s="66"/>
      <c r="BBK43" s="64"/>
      <c r="BBL43" s="65"/>
      <c r="BBM43" s="66"/>
      <c r="BBN43" s="66"/>
      <c r="BBO43" s="66"/>
      <c r="BBP43" s="66"/>
      <c r="BBQ43" s="66"/>
      <c r="BBR43" s="64"/>
      <c r="BBS43" s="65"/>
      <c r="BBT43" s="66"/>
      <c r="BBU43" s="66"/>
      <c r="BBV43" s="66"/>
      <c r="BBW43" s="66"/>
      <c r="BBX43" s="66"/>
      <c r="BBY43" s="64"/>
      <c r="BBZ43" s="65"/>
      <c r="BCA43" s="66"/>
      <c r="BCB43" s="66"/>
      <c r="BCC43" s="66"/>
      <c r="BCD43" s="66"/>
      <c r="BCE43" s="66"/>
      <c r="BCF43" s="64"/>
      <c r="BCG43" s="65"/>
      <c r="BCH43" s="66"/>
      <c r="BCI43" s="66"/>
      <c r="BCJ43" s="66"/>
      <c r="BCK43" s="66"/>
      <c r="BCL43" s="66"/>
      <c r="BCM43" s="64"/>
      <c r="BCN43" s="65"/>
      <c r="BCO43" s="66"/>
      <c r="BCP43" s="66"/>
      <c r="BCQ43" s="66"/>
      <c r="BCR43" s="66"/>
      <c r="BCS43" s="66"/>
      <c r="BCT43" s="64"/>
      <c r="BCU43" s="65"/>
      <c r="BCV43" s="66"/>
      <c r="BCW43" s="66"/>
      <c r="BCX43" s="66"/>
      <c r="BCY43" s="66"/>
      <c r="BCZ43" s="66"/>
      <c r="BDA43" s="64"/>
      <c r="BDB43" s="65"/>
      <c r="BDC43" s="66"/>
      <c r="BDD43" s="66"/>
      <c r="BDE43" s="66"/>
      <c r="BDF43" s="66"/>
      <c r="BDG43" s="66"/>
      <c r="BDH43" s="64"/>
      <c r="BDI43" s="65"/>
      <c r="BDJ43" s="66"/>
      <c r="BDK43" s="66"/>
      <c r="BDL43" s="66"/>
      <c r="BDM43" s="66"/>
      <c r="BDN43" s="66"/>
      <c r="BDO43" s="64"/>
      <c r="BDP43" s="65"/>
      <c r="BDQ43" s="66"/>
      <c r="BDR43" s="66"/>
      <c r="BDS43" s="66"/>
      <c r="BDT43" s="66"/>
      <c r="BDU43" s="66"/>
      <c r="BDV43" s="64"/>
      <c r="BDW43" s="65"/>
      <c r="BDX43" s="66"/>
      <c r="BDY43" s="66"/>
      <c r="BDZ43" s="66"/>
      <c r="BEA43" s="66"/>
      <c r="BEB43" s="66"/>
      <c r="BEC43" s="64"/>
      <c r="BED43" s="65"/>
      <c r="BEE43" s="66"/>
      <c r="BEF43" s="66"/>
      <c r="BEG43" s="66"/>
      <c r="BEH43" s="66"/>
      <c r="BEI43" s="66"/>
      <c r="BEJ43" s="64"/>
      <c r="BEK43" s="65"/>
      <c r="BEL43" s="66"/>
      <c r="BEM43" s="66"/>
      <c r="BEN43" s="66"/>
      <c r="BEO43" s="66"/>
      <c r="BEP43" s="66"/>
      <c r="BEQ43" s="64"/>
      <c r="BER43" s="65"/>
      <c r="BES43" s="66"/>
      <c r="BET43" s="66"/>
      <c r="BEU43" s="66"/>
      <c r="BEV43" s="66"/>
      <c r="BEW43" s="66"/>
      <c r="BEX43" s="64"/>
      <c r="BEY43" s="65"/>
      <c r="BEZ43" s="66"/>
      <c r="BFA43" s="66"/>
      <c r="BFB43" s="66"/>
      <c r="BFC43" s="66"/>
      <c r="BFD43" s="66"/>
      <c r="BFE43" s="64"/>
      <c r="BFF43" s="65"/>
      <c r="BFG43" s="66"/>
      <c r="BFH43" s="66"/>
      <c r="BFI43" s="66"/>
      <c r="BFJ43" s="66"/>
      <c r="BFK43" s="66"/>
      <c r="BFL43" s="64"/>
      <c r="BFM43" s="65"/>
      <c r="BFN43" s="66"/>
      <c r="BFO43" s="66"/>
      <c r="BFP43" s="66"/>
      <c r="BFQ43" s="66"/>
      <c r="BFR43" s="66"/>
      <c r="BFS43" s="64"/>
      <c r="BFT43" s="65"/>
      <c r="BFU43" s="66"/>
      <c r="BFV43" s="66"/>
      <c r="BFW43" s="66"/>
      <c r="BFX43" s="66"/>
      <c r="BFY43" s="66"/>
      <c r="BFZ43" s="64"/>
      <c r="BGA43" s="65"/>
      <c r="BGB43" s="66"/>
      <c r="BGC43" s="66"/>
      <c r="BGD43" s="66"/>
      <c r="BGE43" s="66"/>
      <c r="BGF43" s="66"/>
      <c r="BGG43" s="64"/>
      <c r="BGH43" s="65"/>
      <c r="BGI43" s="66"/>
      <c r="BGJ43" s="66"/>
      <c r="BGK43" s="66"/>
      <c r="BGL43" s="66"/>
      <c r="BGM43" s="66"/>
      <c r="BGN43" s="64"/>
      <c r="BGO43" s="65"/>
      <c r="BGP43" s="66"/>
      <c r="BGQ43" s="66"/>
      <c r="BGR43" s="66"/>
      <c r="BGS43" s="66"/>
      <c r="BGT43" s="66"/>
      <c r="BGU43" s="64"/>
      <c r="BGV43" s="65"/>
      <c r="BGW43" s="66"/>
      <c r="BGX43" s="66"/>
      <c r="BGY43" s="66"/>
      <c r="BGZ43" s="66"/>
      <c r="BHA43" s="66"/>
      <c r="BHB43" s="64"/>
      <c r="BHC43" s="65"/>
      <c r="BHD43" s="66"/>
      <c r="BHE43" s="66"/>
      <c r="BHF43" s="66"/>
      <c r="BHG43" s="66"/>
      <c r="BHH43" s="66"/>
      <c r="BHI43" s="64"/>
      <c r="BHJ43" s="65"/>
      <c r="BHK43" s="66"/>
      <c r="BHL43" s="66"/>
      <c r="BHM43" s="66"/>
      <c r="BHN43" s="66"/>
      <c r="BHO43" s="66"/>
      <c r="BHP43" s="64"/>
      <c r="BHQ43" s="65"/>
      <c r="BHR43" s="66"/>
      <c r="BHS43" s="66"/>
      <c r="BHT43" s="66"/>
      <c r="BHU43" s="66"/>
      <c r="BHV43" s="66"/>
      <c r="BHW43" s="64"/>
      <c r="BHX43" s="65"/>
      <c r="BHY43" s="66"/>
      <c r="BHZ43" s="66"/>
      <c r="BIA43" s="66"/>
      <c r="BIB43" s="66"/>
      <c r="BIC43" s="66"/>
      <c r="BID43" s="64"/>
      <c r="BIE43" s="65"/>
      <c r="BIF43" s="66"/>
      <c r="BIG43" s="66"/>
      <c r="BIH43" s="66"/>
      <c r="BII43" s="66"/>
      <c r="BIJ43" s="66"/>
      <c r="BIK43" s="64"/>
      <c r="BIL43" s="65"/>
      <c r="BIM43" s="66"/>
      <c r="BIN43" s="66"/>
      <c r="BIO43" s="66"/>
      <c r="BIP43" s="66"/>
      <c r="BIQ43" s="66"/>
      <c r="BIR43" s="64"/>
      <c r="BIS43" s="65"/>
      <c r="BIT43" s="66"/>
      <c r="BIU43" s="66"/>
      <c r="BIV43" s="66"/>
      <c r="BIW43" s="66"/>
      <c r="BIX43" s="66"/>
      <c r="BIY43" s="64"/>
      <c r="BIZ43" s="65"/>
      <c r="BJA43" s="66"/>
      <c r="BJB43" s="66"/>
      <c r="BJC43" s="66"/>
      <c r="BJD43" s="66"/>
      <c r="BJE43" s="66"/>
      <c r="BJF43" s="64"/>
      <c r="BJG43" s="65"/>
      <c r="BJH43" s="66"/>
      <c r="BJI43" s="66"/>
      <c r="BJJ43" s="66"/>
      <c r="BJK43" s="66"/>
      <c r="BJL43" s="66"/>
      <c r="BJM43" s="64"/>
      <c r="BJN43" s="65"/>
      <c r="BJO43" s="66"/>
      <c r="BJP43" s="66"/>
      <c r="BJQ43" s="66"/>
      <c r="BJR43" s="66"/>
      <c r="BJS43" s="66"/>
      <c r="BJT43" s="64"/>
      <c r="BJU43" s="65"/>
      <c r="BJV43" s="66"/>
      <c r="BJW43" s="66"/>
      <c r="BJX43" s="66"/>
      <c r="BJY43" s="66"/>
      <c r="BJZ43" s="66"/>
      <c r="BKA43" s="64"/>
      <c r="BKB43" s="65"/>
      <c r="BKC43" s="66"/>
      <c r="BKD43" s="66"/>
      <c r="BKE43" s="66"/>
      <c r="BKF43" s="66"/>
      <c r="BKG43" s="66"/>
      <c r="BKH43" s="64"/>
      <c r="BKI43" s="65"/>
      <c r="BKJ43" s="66"/>
      <c r="BKK43" s="66"/>
      <c r="BKL43" s="66"/>
      <c r="BKM43" s="66"/>
      <c r="BKN43" s="66"/>
      <c r="BKO43" s="64"/>
      <c r="BKP43" s="65"/>
      <c r="BKQ43" s="66"/>
      <c r="BKR43" s="66"/>
      <c r="BKS43" s="66"/>
      <c r="BKT43" s="66"/>
      <c r="BKU43" s="66"/>
      <c r="BKV43" s="64"/>
      <c r="BKW43" s="65"/>
      <c r="BKX43" s="66"/>
      <c r="BKY43" s="66"/>
      <c r="BKZ43" s="66"/>
      <c r="BLA43" s="66"/>
      <c r="BLB43" s="66"/>
      <c r="BLC43" s="64"/>
      <c r="BLD43" s="65"/>
      <c r="BLE43" s="66"/>
      <c r="BLF43" s="66"/>
      <c r="BLG43" s="66"/>
      <c r="BLH43" s="66"/>
      <c r="BLI43" s="66"/>
      <c r="BLJ43" s="64"/>
      <c r="BLK43" s="65"/>
      <c r="BLL43" s="66"/>
      <c r="BLM43" s="66"/>
      <c r="BLN43" s="66"/>
      <c r="BLO43" s="66"/>
      <c r="BLP43" s="66"/>
      <c r="BLQ43" s="64"/>
      <c r="BLR43" s="65"/>
      <c r="BLS43" s="66"/>
      <c r="BLT43" s="66"/>
      <c r="BLU43" s="66"/>
      <c r="BLV43" s="66"/>
      <c r="BLW43" s="66"/>
      <c r="BLX43" s="64"/>
      <c r="BLY43" s="65"/>
      <c r="BLZ43" s="66"/>
      <c r="BMA43" s="66"/>
      <c r="BMB43" s="66"/>
      <c r="BMC43" s="66"/>
      <c r="BMD43" s="66"/>
      <c r="BME43" s="64"/>
      <c r="BMF43" s="65"/>
      <c r="BMG43" s="66"/>
      <c r="BMH43" s="66"/>
      <c r="BMI43" s="66"/>
      <c r="BMJ43" s="66"/>
      <c r="BMK43" s="66"/>
      <c r="BML43" s="64"/>
      <c r="BMM43" s="65"/>
      <c r="BMN43" s="66"/>
      <c r="BMO43" s="66"/>
      <c r="BMP43" s="66"/>
      <c r="BMQ43" s="66"/>
      <c r="BMR43" s="66"/>
      <c r="BMS43" s="64"/>
      <c r="BMT43" s="65"/>
      <c r="BMU43" s="66"/>
      <c r="BMV43" s="66"/>
      <c r="BMW43" s="66"/>
      <c r="BMX43" s="66"/>
      <c r="BMY43" s="66"/>
      <c r="BMZ43" s="64"/>
      <c r="BNA43" s="65"/>
      <c r="BNB43" s="66"/>
      <c r="BNC43" s="66"/>
      <c r="BND43" s="66"/>
      <c r="BNE43" s="66"/>
      <c r="BNF43" s="66"/>
      <c r="BNG43" s="64"/>
      <c r="BNH43" s="65"/>
      <c r="BNI43" s="66"/>
      <c r="BNJ43" s="66"/>
      <c r="BNK43" s="66"/>
      <c r="BNL43" s="66"/>
      <c r="BNM43" s="66"/>
      <c r="BNN43" s="64"/>
      <c r="BNO43" s="65"/>
      <c r="BNP43" s="66"/>
      <c r="BNQ43" s="66"/>
      <c r="BNR43" s="66"/>
      <c r="BNS43" s="66"/>
      <c r="BNT43" s="66"/>
      <c r="BNU43" s="64"/>
      <c r="BNV43" s="65"/>
      <c r="BNW43" s="66"/>
      <c r="BNX43" s="66"/>
      <c r="BNY43" s="66"/>
      <c r="BNZ43" s="66"/>
      <c r="BOA43" s="66"/>
      <c r="BOB43" s="64"/>
      <c r="BOC43" s="65"/>
      <c r="BOD43" s="66"/>
      <c r="BOE43" s="66"/>
      <c r="BOF43" s="66"/>
      <c r="BOG43" s="66"/>
      <c r="BOH43" s="66"/>
      <c r="BOI43" s="64"/>
      <c r="BOJ43" s="65"/>
      <c r="BOK43" s="66"/>
      <c r="BOL43" s="66"/>
      <c r="BOM43" s="66"/>
      <c r="BON43" s="66"/>
      <c r="BOO43" s="66"/>
      <c r="BOP43" s="64"/>
      <c r="BOQ43" s="65"/>
      <c r="BOR43" s="66"/>
      <c r="BOS43" s="66"/>
      <c r="BOT43" s="66"/>
      <c r="BOU43" s="66"/>
      <c r="BOV43" s="66"/>
      <c r="BOW43" s="64"/>
      <c r="BOX43" s="65"/>
      <c r="BOY43" s="66"/>
      <c r="BOZ43" s="66"/>
      <c r="BPA43" s="66"/>
      <c r="BPB43" s="66"/>
      <c r="BPC43" s="66"/>
      <c r="BPD43" s="64"/>
      <c r="BPE43" s="65"/>
      <c r="BPF43" s="66"/>
      <c r="BPG43" s="66"/>
      <c r="BPH43" s="66"/>
      <c r="BPI43" s="66"/>
      <c r="BPJ43" s="66"/>
      <c r="BPK43" s="64"/>
      <c r="BPL43" s="65"/>
      <c r="BPM43" s="66"/>
      <c r="BPN43" s="66"/>
      <c r="BPO43" s="66"/>
      <c r="BPP43" s="66"/>
      <c r="BPQ43" s="66"/>
      <c r="BPR43" s="64"/>
      <c r="BPS43" s="65"/>
      <c r="BPT43" s="66"/>
      <c r="BPU43" s="66"/>
      <c r="BPV43" s="66"/>
      <c r="BPW43" s="66"/>
      <c r="BPX43" s="66"/>
      <c r="BPY43" s="64"/>
      <c r="BPZ43" s="65"/>
      <c r="BQA43" s="66"/>
      <c r="BQB43" s="66"/>
      <c r="BQC43" s="66"/>
      <c r="BQD43" s="66"/>
      <c r="BQE43" s="66"/>
      <c r="BQF43" s="64"/>
      <c r="BQG43" s="65"/>
      <c r="BQH43" s="66"/>
      <c r="BQI43" s="66"/>
      <c r="BQJ43" s="66"/>
      <c r="BQK43" s="66"/>
      <c r="BQL43" s="66"/>
      <c r="BQM43" s="64"/>
      <c r="BQN43" s="65"/>
      <c r="BQO43" s="66"/>
      <c r="BQP43" s="66"/>
      <c r="BQQ43" s="66"/>
      <c r="BQR43" s="66"/>
      <c r="BQS43" s="66"/>
      <c r="BQT43" s="64"/>
      <c r="BQU43" s="65"/>
      <c r="BQV43" s="66"/>
      <c r="BQW43" s="66"/>
      <c r="BQX43" s="66"/>
      <c r="BQY43" s="66"/>
      <c r="BQZ43" s="66"/>
      <c r="BRA43" s="64"/>
      <c r="BRB43" s="65"/>
      <c r="BRC43" s="66"/>
      <c r="BRD43" s="66"/>
      <c r="BRE43" s="66"/>
      <c r="BRF43" s="66"/>
      <c r="BRG43" s="66"/>
      <c r="BRH43" s="64"/>
      <c r="BRI43" s="65"/>
      <c r="BRJ43" s="66"/>
      <c r="BRK43" s="66"/>
      <c r="BRL43" s="66"/>
      <c r="BRM43" s="66"/>
      <c r="BRN43" s="66"/>
      <c r="BRO43" s="64"/>
      <c r="BRP43" s="65"/>
      <c r="BRQ43" s="66"/>
      <c r="BRR43" s="66"/>
      <c r="BRS43" s="66"/>
      <c r="BRT43" s="66"/>
      <c r="BRU43" s="66"/>
      <c r="BRV43" s="64"/>
      <c r="BRW43" s="65"/>
      <c r="BRX43" s="66"/>
      <c r="BRY43" s="66"/>
      <c r="BRZ43" s="66"/>
      <c r="BSA43" s="66"/>
      <c r="BSB43" s="66"/>
      <c r="BSC43" s="64"/>
      <c r="BSD43" s="65"/>
      <c r="BSE43" s="66"/>
      <c r="BSF43" s="66"/>
      <c r="BSG43" s="66"/>
      <c r="BSH43" s="66"/>
      <c r="BSI43" s="66"/>
      <c r="BSJ43" s="64"/>
      <c r="BSK43" s="65"/>
      <c r="BSL43" s="66"/>
      <c r="BSM43" s="66"/>
      <c r="BSN43" s="66"/>
      <c r="BSO43" s="66"/>
      <c r="BSP43" s="66"/>
      <c r="BSQ43" s="64"/>
      <c r="BSR43" s="65"/>
      <c r="BSS43" s="66"/>
      <c r="BST43" s="66"/>
      <c r="BSU43" s="66"/>
      <c r="BSV43" s="66"/>
      <c r="BSW43" s="66"/>
      <c r="BSX43" s="64"/>
      <c r="BSY43" s="65"/>
      <c r="BSZ43" s="66"/>
      <c r="BTA43" s="66"/>
      <c r="BTB43" s="66"/>
      <c r="BTC43" s="66"/>
      <c r="BTD43" s="66"/>
      <c r="BTE43" s="64"/>
      <c r="BTF43" s="65"/>
      <c r="BTG43" s="66"/>
      <c r="BTH43" s="66"/>
      <c r="BTI43" s="66"/>
      <c r="BTJ43" s="66"/>
      <c r="BTK43" s="66"/>
      <c r="BTL43" s="64"/>
      <c r="BTM43" s="65"/>
      <c r="BTN43" s="66"/>
      <c r="BTO43" s="66"/>
      <c r="BTP43" s="66"/>
      <c r="BTQ43" s="66"/>
      <c r="BTR43" s="66"/>
      <c r="BTS43" s="64"/>
      <c r="BTT43" s="65"/>
      <c r="BTU43" s="66"/>
      <c r="BTV43" s="66"/>
      <c r="BTW43" s="66"/>
      <c r="BTX43" s="66"/>
      <c r="BTY43" s="66"/>
      <c r="BTZ43" s="64"/>
      <c r="BUA43" s="65"/>
      <c r="BUB43" s="66"/>
      <c r="BUC43" s="66"/>
      <c r="BUD43" s="66"/>
      <c r="BUE43" s="66"/>
      <c r="BUF43" s="66"/>
      <c r="BUG43" s="64"/>
      <c r="BUH43" s="65"/>
      <c r="BUI43" s="66"/>
      <c r="BUJ43" s="66"/>
      <c r="BUK43" s="66"/>
      <c r="BUL43" s="66"/>
      <c r="BUM43" s="66"/>
      <c r="BUN43" s="64"/>
      <c r="BUO43" s="65"/>
      <c r="BUP43" s="66"/>
      <c r="BUQ43" s="66"/>
      <c r="BUR43" s="66"/>
      <c r="BUS43" s="66"/>
      <c r="BUT43" s="66"/>
      <c r="BUU43" s="64"/>
      <c r="BUV43" s="65"/>
      <c r="BUW43" s="66"/>
      <c r="BUX43" s="66"/>
      <c r="BUY43" s="66"/>
      <c r="BUZ43" s="66"/>
      <c r="BVA43" s="66"/>
      <c r="BVB43" s="64"/>
      <c r="BVC43" s="65"/>
      <c r="BVD43" s="66"/>
      <c r="BVE43" s="66"/>
      <c r="BVF43" s="66"/>
      <c r="BVG43" s="66"/>
      <c r="BVH43" s="66"/>
      <c r="BVI43" s="64"/>
      <c r="BVJ43" s="65"/>
      <c r="BVK43" s="66"/>
      <c r="BVL43" s="66"/>
      <c r="BVM43" s="66"/>
      <c r="BVN43" s="66"/>
      <c r="BVO43" s="66"/>
      <c r="BVP43" s="64"/>
      <c r="BVQ43" s="65"/>
      <c r="BVR43" s="66"/>
      <c r="BVS43" s="66"/>
      <c r="BVT43" s="66"/>
      <c r="BVU43" s="66"/>
      <c r="BVV43" s="66"/>
      <c r="BVW43" s="64"/>
      <c r="BVX43" s="65"/>
      <c r="BVY43" s="66"/>
      <c r="BVZ43" s="66"/>
      <c r="BWA43" s="66"/>
      <c r="BWB43" s="66"/>
      <c r="BWC43" s="66"/>
      <c r="BWD43" s="64"/>
      <c r="BWE43" s="65"/>
      <c r="BWF43" s="66"/>
      <c r="BWG43" s="66"/>
      <c r="BWH43" s="66"/>
      <c r="BWI43" s="66"/>
      <c r="BWJ43" s="66"/>
      <c r="BWK43" s="64"/>
      <c r="BWL43" s="65"/>
      <c r="BWM43" s="66"/>
      <c r="BWN43" s="66"/>
      <c r="BWO43" s="66"/>
      <c r="BWP43" s="66"/>
      <c r="BWQ43" s="66"/>
      <c r="BWR43" s="64"/>
      <c r="BWS43" s="65"/>
      <c r="BWT43" s="66"/>
      <c r="BWU43" s="66"/>
      <c r="BWV43" s="66"/>
      <c r="BWW43" s="66"/>
      <c r="BWX43" s="66"/>
      <c r="BWY43" s="64"/>
      <c r="BWZ43" s="65"/>
      <c r="BXA43" s="66"/>
      <c r="BXB43" s="66"/>
      <c r="BXC43" s="66"/>
      <c r="BXD43" s="66"/>
      <c r="BXE43" s="66"/>
      <c r="BXF43" s="64"/>
      <c r="BXG43" s="65"/>
      <c r="BXH43" s="66"/>
      <c r="BXI43" s="66"/>
      <c r="BXJ43" s="66"/>
      <c r="BXK43" s="66"/>
      <c r="BXL43" s="66"/>
      <c r="BXM43" s="64"/>
      <c r="BXN43" s="65"/>
      <c r="BXO43" s="66"/>
      <c r="BXP43" s="66"/>
      <c r="BXQ43" s="66"/>
      <c r="BXR43" s="66"/>
      <c r="BXS43" s="66"/>
      <c r="BXT43" s="64"/>
      <c r="BXU43" s="65"/>
      <c r="BXV43" s="66"/>
      <c r="BXW43" s="66"/>
      <c r="BXX43" s="66"/>
      <c r="BXY43" s="66"/>
      <c r="BXZ43" s="66"/>
      <c r="BYA43" s="64"/>
      <c r="BYB43" s="65"/>
      <c r="BYC43" s="66"/>
      <c r="BYD43" s="66"/>
      <c r="BYE43" s="66"/>
      <c r="BYF43" s="66"/>
      <c r="BYG43" s="66"/>
      <c r="BYH43" s="64"/>
      <c r="BYI43" s="65"/>
      <c r="BYJ43" s="66"/>
      <c r="BYK43" s="66"/>
      <c r="BYL43" s="66"/>
      <c r="BYM43" s="66"/>
      <c r="BYN43" s="66"/>
      <c r="BYO43" s="64"/>
      <c r="BYP43" s="65"/>
      <c r="BYQ43" s="66"/>
      <c r="BYR43" s="66"/>
      <c r="BYS43" s="66"/>
      <c r="BYT43" s="66"/>
      <c r="BYU43" s="66"/>
      <c r="BYV43" s="64"/>
      <c r="BYW43" s="65"/>
      <c r="BYX43" s="66"/>
      <c r="BYY43" s="66"/>
      <c r="BYZ43" s="66"/>
      <c r="BZA43" s="66"/>
      <c r="BZB43" s="66"/>
      <c r="BZC43" s="64"/>
      <c r="BZD43" s="65"/>
      <c r="BZE43" s="66"/>
      <c r="BZF43" s="66"/>
      <c r="BZG43" s="66"/>
      <c r="BZH43" s="66"/>
      <c r="BZI43" s="66"/>
      <c r="BZJ43" s="64"/>
      <c r="BZK43" s="65"/>
      <c r="BZL43" s="66"/>
      <c r="BZM43" s="66"/>
      <c r="BZN43" s="66"/>
      <c r="BZO43" s="66"/>
      <c r="BZP43" s="66"/>
      <c r="BZQ43" s="64"/>
      <c r="BZR43" s="65"/>
      <c r="BZS43" s="66"/>
      <c r="BZT43" s="66"/>
      <c r="BZU43" s="66"/>
      <c r="BZV43" s="66"/>
      <c r="BZW43" s="66"/>
      <c r="BZX43" s="64"/>
      <c r="BZY43" s="65"/>
      <c r="BZZ43" s="66"/>
      <c r="CAA43" s="66"/>
      <c r="CAB43" s="66"/>
      <c r="CAC43" s="66"/>
      <c r="CAD43" s="66"/>
      <c r="CAE43" s="64"/>
      <c r="CAF43" s="65"/>
      <c r="CAG43" s="66"/>
      <c r="CAH43" s="66"/>
      <c r="CAI43" s="66"/>
      <c r="CAJ43" s="66"/>
      <c r="CAK43" s="66"/>
      <c r="CAL43" s="64"/>
      <c r="CAM43" s="65"/>
      <c r="CAN43" s="66"/>
      <c r="CAO43" s="66"/>
      <c r="CAP43" s="66"/>
      <c r="CAQ43" s="66"/>
      <c r="CAR43" s="66"/>
      <c r="CAS43" s="64"/>
      <c r="CAT43" s="65"/>
      <c r="CAU43" s="66"/>
      <c r="CAV43" s="66"/>
      <c r="CAW43" s="66"/>
      <c r="CAX43" s="66"/>
      <c r="CAY43" s="66"/>
      <c r="CAZ43" s="64"/>
      <c r="CBA43" s="65"/>
      <c r="CBB43" s="66"/>
      <c r="CBC43" s="66"/>
      <c r="CBD43" s="66"/>
      <c r="CBE43" s="66"/>
      <c r="CBF43" s="66"/>
      <c r="CBG43" s="64"/>
      <c r="CBH43" s="65"/>
      <c r="CBI43" s="66"/>
      <c r="CBJ43" s="66"/>
      <c r="CBK43" s="66"/>
      <c r="CBL43" s="66"/>
      <c r="CBM43" s="66"/>
      <c r="CBN43" s="64"/>
      <c r="CBO43" s="65"/>
      <c r="CBP43" s="66"/>
      <c r="CBQ43" s="66"/>
      <c r="CBR43" s="66"/>
      <c r="CBS43" s="66"/>
      <c r="CBT43" s="66"/>
      <c r="CBU43" s="64"/>
      <c r="CBV43" s="65"/>
      <c r="CBW43" s="66"/>
      <c r="CBX43" s="66"/>
      <c r="CBY43" s="66"/>
      <c r="CBZ43" s="66"/>
      <c r="CCA43" s="66"/>
      <c r="CCB43" s="64"/>
      <c r="CCC43" s="65"/>
      <c r="CCD43" s="66"/>
      <c r="CCE43" s="66"/>
      <c r="CCF43" s="66"/>
      <c r="CCG43" s="66"/>
      <c r="CCH43" s="66"/>
      <c r="CCI43" s="64"/>
      <c r="CCJ43" s="65"/>
      <c r="CCK43" s="66"/>
      <c r="CCL43" s="66"/>
      <c r="CCM43" s="66"/>
      <c r="CCN43" s="66"/>
      <c r="CCO43" s="66"/>
      <c r="CCP43" s="64"/>
      <c r="CCQ43" s="65"/>
      <c r="CCR43" s="66"/>
      <c r="CCS43" s="66"/>
      <c r="CCT43" s="66"/>
      <c r="CCU43" s="66"/>
      <c r="CCV43" s="66"/>
      <c r="CCW43" s="64"/>
      <c r="CCX43" s="65"/>
      <c r="CCY43" s="66"/>
      <c r="CCZ43" s="66"/>
      <c r="CDA43" s="66"/>
      <c r="CDB43" s="66"/>
      <c r="CDC43" s="66"/>
      <c r="CDD43" s="64"/>
      <c r="CDE43" s="65"/>
      <c r="CDF43" s="66"/>
      <c r="CDG43" s="66"/>
      <c r="CDH43" s="66"/>
      <c r="CDI43" s="66"/>
      <c r="CDJ43" s="66"/>
      <c r="CDK43" s="64"/>
      <c r="CDL43" s="65"/>
      <c r="CDM43" s="66"/>
      <c r="CDN43" s="66"/>
      <c r="CDO43" s="66"/>
      <c r="CDP43" s="66"/>
      <c r="CDQ43" s="66"/>
      <c r="CDR43" s="64"/>
      <c r="CDS43" s="65"/>
      <c r="CDT43" s="66"/>
      <c r="CDU43" s="66"/>
      <c r="CDV43" s="66"/>
      <c r="CDW43" s="66"/>
      <c r="CDX43" s="66"/>
      <c r="CDY43" s="64"/>
      <c r="CDZ43" s="65"/>
      <c r="CEA43" s="66"/>
      <c r="CEB43" s="66"/>
      <c r="CEC43" s="66"/>
      <c r="CED43" s="66"/>
      <c r="CEE43" s="66"/>
      <c r="CEF43" s="64"/>
      <c r="CEG43" s="65"/>
      <c r="CEH43" s="66"/>
      <c r="CEI43" s="66"/>
      <c r="CEJ43" s="66"/>
      <c r="CEK43" s="66"/>
      <c r="CEL43" s="66"/>
      <c r="CEM43" s="64"/>
      <c r="CEN43" s="65"/>
      <c r="CEO43" s="66"/>
      <c r="CEP43" s="66"/>
      <c r="CEQ43" s="66"/>
      <c r="CER43" s="66"/>
      <c r="CES43" s="66"/>
      <c r="CET43" s="64"/>
      <c r="CEU43" s="65"/>
      <c r="CEV43" s="66"/>
      <c r="CEW43" s="66"/>
      <c r="CEX43" s="66"/>
      <c r="CEY43" s="66"/>
      <c r="CEZ43" s="66"/>
      <c r="CFA43" s="64"/>
      <c r="CFB43" s="65"/>
      <c r="CFC43" s="66"/>
      <c r="CFD43" s="66"/>
      <c r="CFE43" s="66"/>
      <c r="CFF43" s="66"/>
      <c r="CFG43" s="66"/>
      <c r="CFH43" s="64"/>
      <c r="CFI43" s="65"/>
      <c r="CFJ43" s="66"/>
      <c r="CFK43" s="66"/>
      <c r="CFL43" s="66"/>
      <c r="CFM43" s="66"/>
      <c r="CFN43" s="66"/>
      <c r="CFO43" s="64"/>
      <c r="CFP43" s="65"/>
      <c r="CFQ43" s="66"/>
      <c r="CFR43" s="66"/>
      <c r="CFS43" s="66"/>
      <c r="CFT43" s="66"/>
      <c r="CFU43" s="66"/>
      <c r="CFV43" s="64"/>
      <c r="CFW43" s="65"/>
      <c r="CFX43" s="66"/>
      <c r="CFY43" s="66"/>
      <c r="CFZ43" s="66"/>
      <c r="CGA43" s="66"/>
      <c r="CGB43" s="66"/>
      <c r="CGC43" s="64"/>
      <c r="CGD43" s="65"/>
      <c r="CGE43" s="66"/>
      <c r="CGF43" s="66"/>
      <c r="CGG43" s="66"/>
      <c r="CGH43" s="66"/>
      <c r="CGI43" s="66"/>
      <c r="CGJ43" s="64"/>
      <c r="CGK43" s="65"/>
      <c r="CGL43" s="66"/>
      <c r="CGM43" s="66"/>
      <c r="CGN43" s="66"/>
      <c r="CGO43" s="66"/>
      <c r="CGP43" s="66"/>
      <c r="CGQ43" s="64"/>
      <c r="CGR43" s="65"/>
      <c r="CGS43" s="66"/>
      <c r="CGT43" s="66"/>
      <c r="CGU43" s="66"/>
      <c r="CGV43" s="66"/>
      <c r="CGW43" s="66"/>
      <c r="CGX43" s="64"/>
      <c r="CGY43" s="65"/>
      <c r="CGZ43" s="66"/>
      <c r="CHA43" s="66"/>
      <c r="CHB43" s="66"/>
      <c r="CHC43" s="66"/>
      <c r="CHD43" s="66"/>
      <c r="CHE43" s="64"/>
      <c r="CHF43" s="65"/>
      <c r="CHG43" s="66"/>
      <c r="CHH43" s="66"/>
      <c r="CHI43" s="66"/>
      <c r="CHJ43" s="66"/>
      <c r="CHK43" s="66"/>
      <c r="CHL43" s="64"/>
      <c r="CHM43" s="65"/>
      <c r="CHN43" s="66"/>
      <c r="CHO43" s="66"/>
      <c r="CHP43" s="66"/>
      <c r="CHQ43" s="66"/>
      <c r="CHR43" s="66"/>
      <c r="CHS43" s="64"/>
      <c r="CHT43" s="65"/>
      <c r="CHU43" s="66"/>
      <c r="CHV43" s="66"/>
      <c r="CHW43" s="66"/>
      <c r="CHX43" s="66"/>
      <c r="CHY43" s="66"/>
      <c r="CHZ43" s="64"/>
      <c r="CIA43" s="65"/>
      <c r="CIB43" s="66"/>
      <c r="CIC43" s="66"/>
      <c r="CID43" s="66"/>
      <c r="CIE43" s="66"/>
      <c r="CIF43" s="66"/>
      <c r="CIG43" s="64"/>
      <c r="CIH43" s="65"/>
      <c r="CII43" s="66"/>
      <c r="CIJ43" s="66"/>
      <c r="CIK43" s="66"/>
      <c r="CIL43" s="66"/>
      <c r="CIM43" s="66"/>
      <c r="CIN43" s="64"/>
      <c r="CIO43" s="65"/>
      <c r="CIP43" s="66"/>
      <c r="CIQ43" s="66"/>
      <c r="CIR43" s="66"/>
      <c r="CIS43" s="66"/>
      <c r="CIT43" s="66"/>
      <c r="CIU43" s="64"/>
      <c r="CIV43" s="65"/>
      <c r="CIW43" s="66"/>
      <c r="CIX43" s="66"/>
      <c r="CIY43" s="66"/>
      <c r="CIZ43" s="66"/>
      <c r="CJA43" s="66"/>
      <c r="CJB43" s="64"/>
      <c r="CJC43" s="65"/>
      <c r="CJD43" s="66"/>
      <c r="CJE43" s="66"/>
      <c r="CJF43" s="66"/>
      <c r="CJG43" s="66"/>
      <c r="CJH43" s="66"/>
      <c r="CJI43" s="64"/>
      <c r="CJJ43" s="65"/>
      <c r="CJK43" s="66"/>
      <c r="CJL43" s="66"/>
      <c r="CJM43" s="66"/>
      <c r="CJN43" s="66"/>
      <c r="CJO43" s="66"/>
      <c r="CJP43" s="64"/>
      <c r="CJQ43" s="65"/>
      <c r="CJR43" s="66"/>
      <c r="CJS43" s="66"/>
      <c r="CJT43" s="66"/>
      <c r="CJU43" s="66"/>
      <c r="CJV43" s="66"/>
      <c r="CJW43" s="64"/>
      <c r="CJX43" s="65"/>
      <c r="CJY43" s="66"/>
      <c r="CJZ43" s="66"/>
      <c r="CKA43" s="66"/>
      <c r="CKB43" s="66"/>
      <c r="CKC43" s="66"/>
      <c r="CKD43" s="64"/>
      <c r="CKE43" s="65"/>
      <c r="CKF43" s="66"/>
      <c r="CKG43" s="66"/>
      <c r="CKH43" s="66"/>
      <c r="CKI43" s="66"/>
      <c r="CKJ43" s="66"/>
      <c r="CKK43" s="64"/>
      <c r="CKL43" s="65"/>
      <c r="CKM43" s="66"/>
      <c r="CKN43" s="66"/>
      <c r="CKO43" s="66"/>
      <c r="CKP43" s="66"/>
      <c r="CKQ43" s="66"/>
      <c r="CKR43" s="64"/>
      <c r="CKS43" s="65"/>
      <c r="CKT43" s="66"/>
      <c r="CKU43" s="66"/>
      <c r="CKV43" s="66"/>
      <c r="CKW43" s="66"/>
      <c r="CKX43" s="66"/>
      <c r="CKY43" s="64"/>
      <c r="CKZ43" s="65"/>
      <c r="CLA43" s="66"/>
      <c r="CLB43" s="66"/>
      <c r="CLC43" s="66"/>
      <c r="CLD43" s="66"/>
      <c r="CLE43" s="66"/>
      <c r="CLF43" s="64"/>
      <c r="CLG43" s="65"/>
      <c r="CLH43" s="66"/>
      <c r="CLI43" s="66"/>
      <c r="CLJ43" s="66"/>
      <c r="CLK43" s="66"/>
      <c r="CLL43" s="66"/>
      <c r="CLM43" s="64"/>
      <c r="CLN43" s="65"/>
      <c r="CLO43" s="66"/>
      <c r="CLP43" s="66"/>
      <c r="CLQ43" s="66"/>
      <c r="CLR43" s="66"/>
      <c r="CLS43" s="66"/>
      <c r="CLT43" s="64"/>
      <c r="CLU43" s="65"/>
      <c r="CLV43" s="66"/>
      <c r="CLW43" s="66"/>
      <c r="CLX43" s="66"/>
      <c r="CLY43" s="66"/>
      <c r="CLZ43" s="66"/>
      <c r="CMA43" s="64"/>
      <c r="CMB43" s="65"/>
      <c r="CMC43" s="66"/>
      <c r="CMD43" s="66"/>
      <c r="CME43" s="66"/>
      <c r="CMF43" s="66"/>
      <c r="CMG43" s="66"/>
      <c r="CMH43" s="64"/>
      <c r="CMI43" s="65"/>
      <c r="CMJ43" s="66"/>
      <c r="CMK43" s="66"/>
      <c r="CML43" s="66"/>
      <c r="CMM43" s="66"/>
      <c r="CMN43" s="66"/>
      <c r="CMO43" s="64"/>
      <c r="CMP43" s="65"/>
      <c r="CMQ43" s="66"/>
      <c r="CMR43" s="66"/>
      <c r="CMS43" s="66"/>
      <c r="CMT43" s="66"/>
      <c r="CMU43" s="66"/>
      <c r="CMV43" s="64"/>
      <c r="CMW43" s="65"/>
      <c r="CMX43" s="66"/>
      <c r="CMY43" s="66"/>
      <c r="CMZ43" s="66"/>
      <c r="CNA43" s="66"/>
      <c r="CNB43" s="66"/>
      <c r="CNC43" s="64"/>
      <c r="CND43" s="65"/>
      <c r="CNE43" s="66"/>
      <c r="CNF43" s="66"/>
      <c r="CNG43" s="66"/>
      <c r="CNH43" s="66"/>
      <c r="CNI43" s="66"/>
      <c r="CNJ43" s="64"/>
      <c r="CNK43" s="65"/>
      <c r="CNL43" s="66"/>
      <c r="CNM43" s="66"/>
      <c r="CNN43" s="66"/>
      <c r="CNO43" s="66"/>
      <c r="CNP43" s="66"/>
      <c r="CNQ43" s="64"/>
      <c r="CNR43" s="65"/>
      <c r="CNS43" s="66"/>
      <c r="CNT43" s="66"/>
      <c r="CNU43" s="66"/>
      <c r="CNV43" s="66"/>
      <c r="CNW43" s="66"/>
      <c r="CNX43" s="64"/>
      <c r="CNY43" s="65"/>
      <c r="CNZ43" s="66"/>
      <c r="COA43" s="66"/>
      <c r="COB43" s="66"/>
      <c r="COC43" s="66"/>
      <c r="COD43" s="66"/>
      <c r="COE43" s="64"/>
      <c r="COF43" s="65"/>
      <c r="COG43" s="66"/>
      <c r="COH43" s="66"/>
      <c r="COI43" s="66"/>
      <c r="COJ43" s="66"/>
      <c r="COK43" s="66"/>
      <c r="COL43" s="64"/>
      <c r="COM43" s="65"/>
      <c r="CON43" s="66"/>
      <c r="COO43" s="66"/>
      <c r="COP43" s="66"/>
      <c r="COQ43" s="66"/>
      <c r="COR43" s="66"/>
      <c r="COS43" s="64"/>
      <c r="COT43" s="65"/>
      <c r="COU43" s="66"/>
      <c r="COV43" s="66"/>
      <c r="COW43" s="66"/>
      <c r="COX43" s="66"/>
      <c r="COY43" s="66"/>
      <c r="COZ43" s="64"/>
      <c r="CPA43" s="65"/>
      <c r="CPB43" s="66"/>
      <c r="CPC43" s="66"/>
      <c r="CPD43" s="66"/>
      <c r="CPE43" s="66"/>
      <c r="CPF43" s="66"/>
      <c r="CPG43" s="64"/>
      <c r="CPH43" s="65"/>
      <c r="CPI43" s="66"/>
      <c r="CPJ43" s="66"/>
      <c r="CPK43" s="66"/>
      <c r="CPL43" s="66"/>
      <c r="CPM43" s="66"/>
      <c r="CPN43" s="64"/>
      <c r="CPO43" s="65"/>
      <c r="CPP43" s="66"/>
      <c r="CPQ43" s="66"/>
      <c r="CPR43" s="66"/>
      <c r="CPS43" s="66"/>
      <c r="CPT43" s="66"/>
      <c r="CPU43" s="64"/>
      <c r="CPV43" s="65"/>
      <c r="CPW43" s="66"/>
      <c r="CPX43" s="66"/>
      <c r="CPY43" s="66"/>
      <c r="CPZ43" s="66"/>
      <c r="CQA43" s="66"/>
      <c r="CQB43" s="64"/>
      <c r="CQC43" s="65"/>
      <c r="CQD43" s="66"/>
      <c r="CQE43" s="66"/>
      <c r="CQF43" s="66"/>
      <c r="CQG43" s="66"/>
      <c r="CQH43" s="66"/>
      <c r="CQI43" s="64"/>
      <c r="CQJ43" s="65"/>
      <c r="CQK43" s="66"/>
      <c r="CQL43" s="66"/>
      <c r="CQM43" s="66"/>
      <c r="CQN43" s="66"/>
      <c r="CQO43" s="66"/>
      <c r="CQP43" s="64"/>
      <c r="CQQ43" s="65"/>
      <c r="CQR43" s="66"/>
      <c r="CQS43" s="66"/>
      <c r="CQT43" s="66"/>
      <c r="CQU43" s="66"/>
      <c r="CQV43" s="66"/>
      <c r="CQW43" s="64"/>
      <c r="CQX43" s="65"/>
      <c r="CQY43" s="66"/>
      <c r="CQZ43" s="66"/>
      <c r="CRA43" s="66"/>
      <c r="CRB43" s="66"/>
      <c r="CRC43" s="66"/>
      <c r="CRD43" s="64"/>
      <c r="CRE43" s="65"/>
      <c r="CRF43" s="66"/>
      <c r="CRG43" s="66"/>
      <c r="CRH43" s="66"/>
      <c r="CRI43" s="66"/>
      <c r="CRJ43" s="66"/>
      <c r="CRK43" s="64"/>
      <c r="CRL43" s="65"/>
      <c r="CRM43" s="66"/>
      <c r="CRN43" s="66"/>
      <c r="CRO43" s="66"/>
      <c r="CRP43" s="66"/>
      <c r="CRQ43" s="66"/>
      <c r="CRR43" s="64"/>
      <c r="CRS43" s="65"/>
      <c r="CRT43" s="66"/>
      <c r="CRU43" s="66"/>
      <c r="CRV43" s="66"/>
      <c r="CRW43" s="66"/>
      <c r="CRX43" s="66"/>
      <c r="CRY43" s="64"/>
      <c r="CRZ43" s="65"/>
      <c r="CSA43" s="66"/>
      <c r="CSB43" s="66"/>
      <c r="CSC43" s="66"/>
      <c r="CSD43" s="66"/>
      <c r="CSE43" s="66"/>
      <c r="CSF43" s="64"/>
      <c r="CSG43" s="65"/>
      <c r="CSH43" s="66"/>
      <c r="CSI43" s="66"/>
      <c r="CSJ43" s="66"/>
      <c r="CSK43" s="66"/>
      <c r="CSL43" s="66"/>
      <c r="CSM43" s="64"/>
      <c r="CSN43" s="65"/>
      <c r="CSO43" s="66"/>
      <c r="CSP43" s="66"/>
      <c r="CSQ43" s="66"/>
      <c r="CSR43" s="66"/>
      <c r="CSS43" s="66"/>
      <c r="CST43" s="64"/>
      <c r="CSU43" s="65"/>
      <c r="CSV43" s="66"/>
      <c r="CSW43" s="66"/>
      <c r="CSX43" s="66"/>
      <c r="CSY43" s="66"/>
      <c r="CSZ43" s="66"/>
      <c r="CTA43" s="64"/>
      <c r="CTB43" s="65"/>
      <c r="CTC43" s="66"/>
      <c r="CTD43" s="66"/>
      <c r="CTE43" s="66"/>
      <c r="CTF43" s="66"/>
      <c r="CTG43" s="66"/>
      <c r="CTH43" s="64"/>
      <c r="CTI43" s="65"/>
      <c r="CTJ43" s="66"/>
      <c r="CTK43" s="66"/>
      <c r="CTL43" s="66"/>
      <c r="CTM43" s="66"/>
      <c r="CTN43" s="66"/>
      <c r="CTO43" s="64"/>
      <c r="CTP43" s="65"/>
      <c r="CTQ43" s="66"/>
      <c r="CTR43" s="66"/>
      <c r="CTS43" s="66"/>
      <c r="CTT43" s="66"/>
      <c r="CTU43" s="66"/>
      <c r="CTV43" s="64"/>
      <c r="CTW43" s="65"/>
      <c r="CTX43" s="66"/>
      <c r="CTY43" s="66"/>
      <c r="CTZ43" s="66"/>
      <c r="CUA43" s="66"/>
      <c r="CUB43" s="66"/>
      <c r="CUC43" s="64"/>
      <c r="CUD43" s="65"/>
      <c r="CUE43" s="66"/>
      <c r="CUF43" s="66"/>
      <c r="CUG43" s="66"/>
      <c r="CUH43" s="66"/>
      <c r="CUI43" s="66"/>
      <c r="CUJ43" s="64"/>
      <c r="CUK43" s="65"/>
      <c r="CUL43" s="66"/>
      <c r="CUM43" s="66"/>
      <c r="CUN43" s="66"/>
      <c r="CUO43" s="66"/>
      <c r="CUP43" s="66"/>
      <c r="CUQ43" s="64"/>
      <c r="CUR43" s="65"/>
      <c r="CUS43" s="66"/>
      <c r="CUT43" s="66"/>
      <c r="CUU43" s="66"/>
      <c r="CUV43" s="66"/>
      <c r="CUW43" s="66"/>
      <c r="CUX43" s="64"/>
      <c r="CUY43" s="65"/>
      <c r="CUZ43" s="66"/>
      <c r="CVA43" s="66"/>
      <c r="CVB43" s="66"/>
      <c r="CVC43" s="66"/>
      <c r="CVD43" s="66"/>
      <c r="CVE43" s="64"/>
      <c r="CVF43" s="65"/>
      <c r="CVG43" s="66"/>
      <c r="CVH43" s="66"/>
      <c r="CVI43" s="66"/>
      <c r="CVJ43" s="66"/>
      <c r="CVK43" s="66"/>
      <c r="CVL43" s="64"/>
      <c r="CVM43" s="65"/>
      <c r="CVN43" s="66"/>
      <c r="CVO43" s="66"/>
      <c r="CVP43" s="66"/>
      <c r="CVQ43" s="66"/>
      <c r="CVR43" s="66"/>
      <c r="CVS43" s="64"/>
      <c r="CVT43" s="65"/>
      <c r="CVU43" s="66"/>
      <c r="CVV43" s="66"/>
      <c r="CVW43" s="66"/>
      <c r="CVX43" s="66"/>
      <c r="CVY43" s="66"/>
      <c r="CVZ43" s="64"/>
      <c r="CWA43" s="65"/>
      <c r="CWB43" s="66"/>
      <c r="CWC43" s="66"/>
      <c r="CWD43" s="66"/>
      <c r="CWE43" s="66"/>
      <c r="CWF43" s="66"/>
      <c r="CWG43" s="64"/>
      <c r="CWH43" s="65"/>
      <c r="CWI43" s="66"/>
      <c r="CWJ43" s="66"/>
      <c r="CWK43" s="66"/>
      <c r="CWL43" s="66"/>
      <c r="CWM43" s="66"/>
      <c r="CWN43" s="64"/>
      <c r="CWO43" s="65"/>
      <c r="CWP43" s="66"/>
      <c r="CWQ43" s="66"/>
      <c r="CWR43" s="66"/>
      <c r="CWS43" s="66"/>
      <c r="CWT43" s="66"/>
      <c r="CWU43" s="64"/>
      <c r="CWV43" s="65"/>
      <c r="CWW43" s="66"/>
      <c r="CWX43" s="66"/>
      <c r="CWY43" s="66"/>
      <c r="CWZ43" s="66"/>
      <c r="CXA43" s="66"/>
      <c r="CXB43" s="64"/>
      <c r="CXC43" s="65"/>
      <c r="CXD43" s="66"/>
      <c r="CXE43" s="66"/>
      <c r="CXF43" s="66"/>
      <c r="CXG43" s="66"/>
      <c r="CXH43" s="66"/>
      <c r="CXI43" s="64"/>
      <c r="CXJ43" s="65"/>
      <c r="CXK43" s="66"/>
      <c r="CXL43" s="66"/>
      <c r="CXM43" s="66"/>
      <c r="CXN43" s="66"/>
      <c r="CXO43" s="66"/>
      <c r="CXP43" s="64"/>
      <c r="CXQ43" s="65"/>
      <c r="CXR43" s="66"/>
      <c r="CXS43" s="66"/>
      <c r="CXT43" s="66"/>
      <c r="CXU43" s="66"/>
      <c r="CXV43" s="66"/>
      <c r="CXW43" s="64"/>
      <c r="CXX43" s="65"/>
      <c r="CXY43" s="66"/>
      <c r="CXZ43" s="66"/>
      <c r="CYA43" s="66"/>
      <c r="CYB43" s="66"/>
      <c r="CYC43" s="66"/>
      <c r="CYD43" s="64"/>
      <c r="CYE43" s="65"/>
      <c r="CYF43" s="66"/>
      <c r="CYG43" s="66"/>
      <c r="CYH43" s="66"/>
      <c r="CYI43" s="66"/>
      <c r="CYJ43" s="66"/>
      <c r="CYK43" s="64"/>
      <c r="CYL43" s="65"/>
      <c r="CYM43" s="66"/>
      <c r="CYN43" s="66"/>
      <c r="CYO43" s="66"/>
      <c r="CYP43" s="66"/>
      <c r="CYQ43" s="66"/>
      <c r="CYR43" s="64"/>
      <c r="CYS43" s="65"/>
      <c r="CYT43" s="66"/>
      <c r="CYU43" s="66"/>
      <c r="CYV43" s="66"/>
      <c r="CYW43" s="66"/>
      <c r="CYX43" s="66"/>
      <c r="CYY43" s="64"/>
      <c r="CYZ43" s="65"/>
      <c r="CZA43" s="66"/>
      <c r="CZB43" s="66"/>
      <c r="CZC43" s="66"/>
      <c r="CZD43" s="66"/>
      <c r="CZE43" s="66"/>
      <c r="CZF43" s="64"/>
      <c r="CZG43" s="65"/>
      <c r="CZH43" s="66"/>
      <c r="CZI43" s="66"/>
      <c r="CZJ43" s="66"/>
      <c r="CZK43" s="66"/>
      <c r="CZL43" s="66"/>
      <c r="CZM43" s="64"/>
      <c r="CZN43" s="65"/>
      <c r="CZO43" s="66"/>
      <c r="CZP43" s="66"/>
      <c r="CZQ43" s="66"/>
      <c r="CZR43" s="66"/>
      <c r="CZS43" s="66"/>
      <c r="CZT43" s="64"/>
      <c r="CZU43" s="65"/>
      <c r="CZV43" s="66"/>
      <c r="CZW43" s="66"/>
      <c r="CZX43" s="66"/>
      <c r="CZY43" s="66"/>
      <c r="CZZ43" s="66"/>
      <c r="DAA43" s="64"/>
      <c r="DAB43" s="65"/>
      <c r="DAC43" s="66"/>
      <c r="DAD43" s="66"/>
      <c r="DAE43" s="66"/>
      <c r="DAF43" s="66"/>
      <c r="DAG43" s="66"/>
      <c r="DAH43" s="64"/>
      <c r="DAI43" s="65"/>
      <c r="DAJ43" s="66"/>
      <c r="DAK43" s="66"/>
      <c r="DAL43" s="66"/>
      <c r="DAM43" s="66"/>
      <c r="DAN43" s="66"/>
      <c r="DAO43" s="64"/>
      <c r="DAP43" s="65"/>
      <c r="DAQ43" s="66"/>
      <c r="DAR43" s="66"/>
      <c r="DAS43" s="66"/>
      <c r="DAT43" s="66"/>
      <c r="DAU43" s="66"/>
      <c r="DAV43" s="64"/>
      <c r="DAW43" s="65"/>
      <c r="DAX43" s="66"/>
      <c r="DAY43" s="66"/>
      <c r="DAZ43" s="66"/>
      <c r="DBA43" s="66"/>
      <c r="DBB43" s="66"/>
      <c r="DBC43" s="64"/>
      <c r="DBD43" s="65"/>
      <c r="DBE43" s="66"/>
      <c r="DBF43" s="66"/>
      <c r="DBG43" s="66"/>
      <c r="DBH43" s="66"/>
      <c r="DBI43" s="66"/>
      <c r="DBJ43" s="64"/>
      <c r="DBK43" s="65"/>
      <c r="DBL43" s="66"/>
      <c r="DBM43" s="66"/>
      <c r="DBN43" s="66"/>
      <c r="DBO43" s="66"/>
      <c r="DBP43" s="66"/>
      <c r="DBQ43" s="64"/>
      <c r="DBR43" s="65"/>
      <c r="DBS43" s="66"/>
      <c r="DBT43" s="66"/>
      <c r="DBU43" s="66"/>
      <c r="DBV43" s="66"/>
      <c r="DBW43" s="66"/>
      <c r="DBX43" s="64"/>
      <c r="DBY43" s="65"/>
      <c r="DBZ43" s="66"/>
      <c r="DCA43" s="66"/>
      <c r="DCB43" s="66"/>
      <c r="DCC43" s="66"/>
      <c r="DCD43" s="66"/>
      <c r="DCE43" s="64"/>
      <c r="DCF43" s="65"/>
      <c r="DCG43" s="66"/>
      <c r="DCH43" s="66"/>
      <c r="DCI43" s="66"/>
      <c r="DCJ43" s="66"/>
      <c r="DCK43" s="66"/>
      <c r="DCL43" s="64"/>
      <c r="DCM43" s="65"/>
      <c r="DCN43" s="66"/>
      <c r="DCO43" s="66"/>
      <c r="DCP43" s="66"/>
      <c r="DCQ43" s="66"/>
      <c r="DCR43" s="66"/>
      <c r="DCS43" s="64"/>
      <c r="DCT43" s="65"/>
      <c r="DCU43" s="66"/>
      <c r="DCV43" s="66"/>
      <c r="DCW43" s="66"/>
      <c r="DCX43" s="66"/>
      <c r="DCY43" s="66"/>
      <c r="DCZ43" s="64"/>
      <c r="DDA43" s="65"/>
      <c r="DDB43" s="66"/>
      <c r="DDC43" s="66"/>
      <c r="DDD43" s="66"/>
      <c r="DDE43" s="66"/>
      <c r="DDF43" s="66"/>
      <c r="DDG43" s="64"/>
      <c r="DDH43" s="65"/>
      <c r="DDI43" s="66"/>
      <c r="DDJ43" s="66"/>
      <c r="DDK43" s="66"/>
      <c r="DDL43" s="66"/>
      <c r="DDM43" s="66"/>
      <c r="DDN43" s="64"/>
      <c r="DDO43" s="65"/>
      <c r="DDP43" s="66"/>
      <c r="DDQ43" s="66"/>
      <c r="DDR43" s="66"/>
      <c r="DDS43" s="66"/>
      <c r="DDT43" s="66"/>
      <c r="DDU43" s="64"/>
      <c r="DDV43" s="65"/>
      <c r="DDW43" s="66"/>
      <c r="DDX43" s="66"/>
      <c r="DDY43" s="66"/>
      <c r="DDZ43" s="66"/>
      <c r="DEA43" s="66"/>
      <c r="DEB43" s="64"/>
      <c r="DEC43" s="65"/>
      <c r="DED43" s="66"/>
      <c r="DEE43" s="66"/>
      <c r="DEF43" s="66"/>
      <c r="DEG43" s="66"/>
      <c r="DEH43" s="66"/>
      <c r="DEI43" s="64"/>
      <c r="DEJ43" s="65"/>
      <c r="DEK43" s="66"/>
      <c r="DEL43" s="66"/>
      <c r="DEM43" s="66"/>
      <c r="DEN43" s="66"/>
      <c r="DEO43" s="66"/>
      <c r="DEP43" s="64"/>
      <c r="DEQ43" s="65"/>
      <c r="DER43" s="66"/>
      <c r="DES43" s="66"/>
      <c r="DET43" s="66"/>
      <c r="DEU43" s="66"/>
      <c r="DEV43" s="66"/>
      <c r="DEW43" s="64"/>
      <c r="DEX43" s="65"/>
      <c r="DEY43" s="66"/>
      <c r="DEZ43" s="66"/>
      <c r="DFA43" s="66"/>
      <c r="DFB43" s="66"/>
      <c r="DFC43" s="66"/>
      <c r="DFD43" s="64"/>
      <c r="DFE43" s="65"/>
      <c r="DFF43" s="66"/>
      <c r="DFG43" s="66"/>
      <c r="DFH43" s="66"/>
      <c r="DFI43" s="66"/>
      <c r="DFJ43" s="66"/>
      <c r="DFK43" s="64"/>
      <c r="DFL43" s="65"/>
      <c r="DFM43" s="66"/>
      <c r="DFN43" s="66"/>
      <c r="DFO43" s="66"/>
      <c r="DFP43" s="66"/>
      <c r="DFQ43" s="66"/>
      <c r="DFR43" s="64"/>
      <c r="DFS43" s="65"/>
      <c r="DFT43" s="66"/>
      <c r="DFU43" s="66"/>
      <c r="DFV43" s="66"/>
      <c r="DFW43" s="66"/>
      <c r="DFX43" s="66"/>
      <c r="DFY43" s="64"/>
      <c r="DFZ43" s="65"/>
      <c r="DGA43" s="66"/>
      <c r="DGB43" s="66"/>
      <c r="DGC43" s="66"/>
      <c r="DGD43" s="66"/>
      <c r="DGE43" s="66"/>
      <c r="DGF43" s="64"/>
      <c r="DGG43" s="65"/>
      <c r="DGH43" s="66"/>
      <c r="DGI43" s="66"/>
      <c r="DGJ43" s="66"/>
      <c r="DGK43" s="66"/>
      <c r="DGL43" s="66"/>
      <c r="DGM43" s="64"/>
      <c r="DGN43" s="65"/>
      <c r="DGO43" s="66"/>
      <c r="DGP43" s="66"/>
      <c r="DGQ43" s="66"/>
      <c r="DGR43" s="66"/>
      <c r="DGS43" s="66"/>
      <c r="DGT43" s="64"/>
      <c r="DGU43" s="65"/>
      <c r="DGV43" s="66"/>
      <c r="DGW43" s="66"/>
      <c r="DGX43" s="66"/>
      <c r="DGY43" s="66"/>
      <c r="DGZ43" s="66"/>
      <c r="DHA43" s="64"/>
      <c r="DHB43" s="65"/>
      <c r="DHC43" s="66"/>
      <c r="DHD43" s="66"/>
      <c r="DHE43" s="66"/>
      <c r="DHF43" s="66"/>
      <c r="DHG43" s="66"/>
      <c r="DHH43" s="64"/>
      <c r="DHI43" s="65"/>
      <c r="DHJ43" s="66"/>
      <c r="DHK43" s="66"/>
      <c r="DHL43" s="66"/>
      <c r="DHM43" s="66"/>
      <c r="DHN43" s="66"/>
      <c r="DHO43" s="64"/>
      <c r="DHP43" s="65"/>
      <c r="DHQ43" s="66"/>
      <c r="DHR43" s="66"/>
      <c r="DHS43" s="66"/>
      <c r="DHT43" s="66"/>
      <c r="DHU43" s="66"/>
      <c r="DHV43" s="64"/>
      <c r="DHW43" s="65"/>
      <c r="DHX43" s="66"/>
      <c r="DHY43" s="66"/>
      <c r="DHZ43" s="66"/>
      <c r="DIA43" s="66"/>
      <c r="DIB43" s="66"/>
      <c r="DIC43" s="64"/>
      <c r="DID43" s="65"/>
      <c r="DIE43" s="66"/>
      <c r="DIF43" s="66"/>
      <c r="DIG43" s="66"/>
      <c r="DIH43" s="66"/>
      <c r="DII43" s="66"/>
      <c r="DIJ43" s="64"/>
      <c r="DIK43" s="65"/>
      <c r="DIL43" s="66"/>
      <c r="DIM43" s="66"/>
      <c r="DIN43" s="66"/>
      <c r="DIO43" s="66"/>
      <c r="DIP43" s="66"/>
      <c r="DIQ43" s="64"/>
      <c r="DIR43" s="65"/>
      <c r="DIS43" s="66"/>
      <c r="DIT43" s="66"/>
      <c r="DIU43" s="66"/>
      <c r="DIV43" s="66"/>
      <c r="DIW43" s="66"/>
      <c r="DIX43" s="64"/>
      <c r="DIY43" s="65"/>
      <c r="DIZ43" s="66"/>
      <c r="DJA43" s="66"/>
      <c r="DJB43" s="66"/>
      <c r="DJC43" s="66"/>
      <c r="DJD43" s="66"/>
      <c r="DJE43" s="64"/>
      <c r="DJF43" s="65"/>
      <c r="DJG43" s="66"/>
      <c r="DJH43" s="66"/>
      <c r="DJI43" s="66"/>
      <c r="DJJ43" s="66"/>
      <c r="DJK43" s="66"/>
      <c r="DJL43" s="64"/>
      <c r="DJM43" s="65"/>
      <c r="DJN43" s="66"/>
      <c r="DJO43" s="66"/>
      <c r="DJP43" s="66"/>
      <c r="DJQ43" s="66"/>
      <c r="DJR43" s="66"/>
      <c r="DJS43" s="64"/>
      <c r="DJT43" s="65"/>
      <c r="DJU43" s="66"/>
      <c r="DJV43" s="66"/>
      <c r="DJW43" s="66"/>
      <c r="DJX43" s="66"/>
      <c r="DJY43" s="66"/>
      <c r="DJZ43" s="64"/>
      <c r="DKA43" s="65"/>
      <c r="DKB43" s="66"/>
      <c r="DKC43" s="66"/>
      <c r="DKD43" s="66"/>
      <c r="DKE43" s="66"/>
      <c r="DKF43" s="66"/>
      <c r="DKG43" s="64"/>
      <c r="DKH43" s="65"/>
      <c r="DKI43" s="66"/>
      <c r="DKJ43" s="66"/>
      <c r="DKK43" s="66"/>
      <c r="DKL43" s="66"/>
      <c r="DKM43" s="66"/>
      <c r="DKN43" s="64"/>
      <c r="DKO43" s="65"/>
      <c r="DKP43" s="66"/>
      <c r="DKQ43" s="66"/>
      <c r="DKR43" s="66"/>
      <c r="DKS43" s="66"/>
      <c r="DKT43" s="66"/>
      <c r="DKU43" s="64"/>
      <c r="DKV43" s="65"/>
      <c r="DKW43" s="66"/>
      <c r="DKX43" s="66"/>
      <c r="DKY43" s="66"/>
      <c r="DKZ43" s="66"/>
      <c r="DLA43" s="66"/>
      <c r="DLB43" s="64"/>
      <c r="DLC43" s="65"/>
      <c r="DLD43" s="66"/>
      <c r="DLE43" s="66"/>
      <c r="DLF43" s="66"/>
      <c r="DLG43" s="66"/>
      <c r="DLH43" s="66"/>
      <c r="DLI43" s="64"/>
      <c r="DLJ43" s="65"/>
      <c r="DLK43" s="66"/>
      <c r="DLL43" s="66"/>
      <c r="DLM43" s="66"/>
      <c r="DLN43" s="66"/>
      <c r="DLO43" s="66"/>
      <c r="DLP43" s="64"/>
      <c r="DLQ43" s="65"/>
      <c r="DLR43" s="66"/>
      <c r="DLS43" s="66"/>
      <c r="DLT43" s="66"/>
      <c r="DLU43" s="66"/>
      <c r="DLV43" s="66"/>
      <c r="DLW43" s="64"/>
      <c r="DLX43" s="65"/>
      <c r="DLY43" s="66"/>
      <c r="DLZ43" s="66"/>
      <c r="DMA43" s="66"/>
      <c r="DMB43" s="66"/>
      <c r="DMC43" s="66"/>
      <c r="DMD43" s="64"/>
      <c r="DME43" s="65"/>
      <c r="DMF43" s="66"/>
      <c r="DMG43" s="66"/>
      <c r="DMH43" s="66"/>
      <c r="DMI43" s="66"/>
      <c r="DMJ43" s="66"/>
      <c r="DMK43" s="64"/>
      <c r="DML43" s="65"/>
      <c r="DMM43" s="66"/>
      <c r="DMN43" s="66"/>
      <c r="DMO43" s="66"/>
      <c r="DMP43" s="66"/>
      <c r="DMQ43" s="66"/>
      <c r="DMR43" s="64"/>
      <c r="DMS43" s="65"/>
      <c r="DMT43" s="66"/>
      <c r="DMU43" s="66"/>
      <c r="DMV43" s="66"/>
      <c r="DMW43" s="66"/>
      <c r="DMX43" s="66"/>
      <c r="DMY43" s="64"/>
      <c r="DMZ43" s="65"/>
      <c r="DNA43" s="66"/>
      <c r="DNB43" s="66"/>
      <c r="DNC43" s="66"/>
      <c r="DND43" s="66"/>
      <c r="DNE43" s="66"/>
      <c r="DNF43" s="64"/>
      <c r="DNG43" s="65"/>
      <c r="DNH43" s="66"/>
      <c r="DNI43" s="66"/>
      <c r="DNJ43" s="66"/>
      <c r="DNK43" s="66"/>
      <c r="DNL43" s="66"/>
      <c r="DNM43" s="64"/>
      <c r="DNN43" s="65"/>
      <c r="DNO43" s="66"/>
      <c r="DNP43" s="66"/>
      <c r="DNQ43" s="66"/>
      <c r="DNR43" s="66"/>
      <c r="DNS43" s="66"/>
      <c r="DNT43" s="64"/>
      <c r="DNU43" s="65"/>
      <c r="DNV43" s="66"/>
      <c r="DNW43" s="66"/>
      <c r="DNX43" s="66"/>
      <c r="DNY43" s="66"/>
      <c r="DNZ43" s="66"/>
      <c r="DOA43" s="64"/>
      <c r="DOB43" s="65"/>
      <c r="DOC43" s="66"/>
      <c r="DOD43" s="66"/>
      <c r="DOE43" s="66"/>
      <c r="DOF43" s="66"/>
      <c r="DOG43" s="66"/>
      <c r="DOH43" s="64"/>
      <c r="DOI43" s="65"/>
      <c r="DOJ43" s="66"/>
      <c r="DOK43" s="66"/>
      <c r="DOL43" s="66"/>
      <c r="DOM43" s="66"/>
      <c r="DON43" s="66"/>
      <c r="DOO43" s="64"/>
      <c r="DOP43" s="65"/>
      <c r="DOQ43" s="66"/>
      <c r="DOR43" s="66"/>
      <c r="DOS43" s="66"/>
      <c r="DOT43" s="66"/>
      <c r="DOU43" s="66"/>
      <c r="DOV43" s="64"/>
      <c r="DOW43" s="65"/>
      <c r="DOX43" s="66"/>
      <c r="DOY43" s="66"/>
      <c r="DOZ43" s="66"/>
      <c r="DPA43" s="66"/>
      <c r="DPB43" s="66"/>
      <c r="DPC43" s="64"/>
      <c r="DPD43" s="65"/>
      <c r="DPE43" s="66"/>
      <c r="DPF43" s="66"/>
      <c r="DPG43" s="66"/>
      <c r="DPH43" s="66"/>
      <c r="DPI43" s="66"/>
      <c r="DPJ43" s="64"/>
      <c r="DPK43" s="65"/>
      <c r="DPL43" s="66"/>
      <c r="DPM43" s="66"/>
      <c r="DPN43" s="66"/>
      <c r="DPO43" s="66"/>
      <c r="DPP43" s="66"/>
      <c r="DPQ43" s="64"/>
      <c r="DPR43" s="65"/>
      <c r="DPS43" s="66"/>
      <c r="DPT43" s="66"/>
      <c r="DPU43" s="66"/>
      <c r="DPV43" s="66"/>
      <c r="DPW43" s="66"/>
      <c r="DPX43" s="64"/>
      <c r="DPY43" s="65"/>
      <c r="DPZ43" s="66"/>
      <c r="DQA43" s="66"/>
      <c r="DQB43" s="66"/>
      <c r="DQC43" s="66"/>
      <c r="DQD43" s="66"/>
      <c r="DQE43" s="64"/>
      <c r="DQF43" s="65"/>
      <c r="DQG43" s="66"/>
      <c r="DQH43" s="66"/>
      <c r="DQI43" s="66"/>
      <c r="DQJ43" s="66"/>
      <c r="DQK43" s="66"/>
      <c r="DQL43" s="64"/>
      <c r="DQM43" s="65"/>
      <c r="DQN43" s="66"/>
      <c r="DQO43" s="66"/>
      <c r="DQP43" s="66"/>
      <c r="DQQ43" s="66"/>
      <c r="DQR43" s="66"/>
      <c r="DQS43" s="64"/>
      <c r="DQT43" s="65"/>
      <c r="DQU43" s="66"/>
      <c r="DQV43" s="66"/>
      <c r="DQW43" s="66"/>
      <c r="DQX43" s="66"/>
      <c r="DQY43" s="66"/>
      <c r="DQZ43" s="64"/>
      <c r="DRA43" s="65"/>
      <c r="DRB43" s="66"/>
      <c r="DRC43" s="66"/>
      <c r="DRD43" s="66"/>
      <c r="DRE43" s="66"/>
      <c r="DRF43" s="66"/>
      <c r="DRG43" s="64"/>
      <c r="DRH43" s="65"/>
      <c r="DRI43" s="66"/>
      <c r="DRJ43" s="66"/>
      <c r="DRK43" s="66"/>
      <c r="DRL43" s="66"/>
      <c r="DRM43" s="66"/>
      <c r="DRN43" s="64"/>
      <c r="DRO43" s="65"/>
      <c r="DRP43" s="66"/>
      <c r="DRQ43" s="66"/>
      <c r="DRR43" s="66"/>
      <c r="DRS43" s="66"/>
      <c r="DRT43" s="66"/>
      <c r="DRU43" s="64"/>
      <c r="DRV43" s="65"/>
      <c r="DRW43" s="66"/>
      <c r="DRX43" s="66"/>
      <c r="DRY43" s="66"/>
      <c r="DRZ43" s="66"/>
      <c r="DSA43" s="66"/>
      <c r="DSB43" s="64"/>
      <c r="DSC43" s="65"/>
      <c r="DSD43" s="66"/>
      <c r="DSE43" s="66"/>
      <c r="DSF43" s="66"/>
      <c r="DSG43" s="66"/>
      <c r="DSH43" s="66"/>
      <c r="DSI43" s="64"/>
      <c r="DSJ43" s="65"/>
      <c r="DSK43" s="66"/>
      <c r="DSL43" s="66"/>
      <c r="DSM43" s="66"/>
      <c r="DSN43" s="66"/>
      <c r="DSO43" s="66"/>
      <c r="DSP43" s="64"/>
      <c r="DSQ43" s="65"/>
      <c r="DSR43" s="66"/>
      <c r="DSS43" s="66"/>
      <c r="DST43" s="66"/>
      <c r="DSU43" s="66"/>
      <c r="DSV43" s="66"/>
      <c r="DSW43" s="64"/>
      <c r="DSX43" s="65"/>
      <c r="DSY43" s="66"/>
      <c r="DSZ43" s="66"/>
      <c r="DTA43" s="66"/>
      <c r="DTB43" s="66"/>
      <c r="DTC43" s="66"/>
      <c r="DTD43" s="64"/>
      <c r="DTE43" s="65"/>
      <c r="DTF43" s="66"/>
      <c r="DTG43" s="66"/>
      <c r="DTH43" s="66"/>
      <c r="DTI43" s="66"/>
      <c r="DTJ43" s="66"/>
      <c r="DTK43" s="64"/>
      <c r="DTL43" s="65"/>
      <c r="DTM43" s="66"/>
      <c r="DTN43" s="66"/>
      <c r="DTO43" s="66"/>
      <c r="DTP43" s="66"/>
      <c r="DTQ43" s="66"/>
      <c r="DTR43" s="64"/>
      <c r="DTS43" s="65"/>
      <c r="DTT43" s="66"/>
      <c r="DTU43" s="66"/>
      <c r="DTV43" s="66"/>
      <c r="DTW43" s="66"/>
      <c r="DTX43" s="66"/>
      <c r="DTY43" s="64"/>
      <c r="DTZ43" s="65"/>
      <c r="DUA43" s="66"/>
      <c r="DUB43" s="66"/>
      <c r="DUC43" s="66"/>
      <c r="DUD43" s="66"/>
      <c r="DUE43" s="66"/>
      <c r="DUF43" s="64"/>
      <c r="DUG43" s="65"/>
      <c r="DUH43" s="66"/>
      <c r="DUI43" s="66"/>
      <c r="DUJ43" s="66"/>
      <c r="DUK43" s="66"/>
      <c r="DUL43" s="66"/>
      <c r="DUM43" s="64"/>
      <c r="DUN43" s="65"/>
      <c r="DUO43" s="66"/>
      <c r="DUP43" s="66"/>
      <c r="DUQ43" s="66"/>
      <c r="DUR43" s="66"/>
      <c r="DUS43" s="66"/>
      <c r="DUT43" s="64"/>
      <c r="DUU43" s="65"/>
      <c r="DUV43" s="66"/>
      <c r="DUW43" s="66"/>
      <c r="DUX43" s="66"/>
      <c r="DUY43" s="66"/>
      <c r="DUZ43" s="66"/>
      <c r="DVA43" s="64"/>
      <c r="DVB43" s="65"/>
      <c r="DVC43" s="66"/>
      <c r="DVD43" s="66"/>
      <c r="DVE43" s="66"/>
      <c r="DVF43" s="66"/>
      <c r="DVG43" s="66"/>
      <c r="DVH43" s="64"/>
      <c r="DVI43" s="65"/>
      <c r="DVJ43" s="66"/>
      <c r="DVK43" s="66"/>
      <c r="DVL43" s="66"/>
      <c r="DVM43" s="66"/>
      <c r="DVN43" s="66"/>
      <c r="DVO43" s="64"/>
      <c r="DVP43" s="65"/>
      <c r="DVQ43" s="66"/>
      <c r="DVR43" s="66"/>
      <c r="DVS43" s="66"/>
      <c r="DVT43" s="66"/>
      <c r="DVU43" s="66"/>
      <c r="DVV43" s="64"/>
      <c r="DVW43" s="65"/>
      <c r="DVX43" s="66"/>
      <c r="DVY43" s="66"/>
      <c r="DVZ43" s="66"/>
      <c r="DWA43" s="66"/>
      <c r="DWB43" s="66"/>
      <c r="DWC43" s="64"/>
      <c r="DWD43" s="65"/>
      <c r="DWE43" s="66"/>
      <c r="DWF43" s="66"/>
      <c r="DWG43" s="66"/>
      <c r="DWH43" s="66"/>
      <c r="DWI43" s="66"/>
      <c r="DWJ43" s="64"/>
      <c r="DWK43" s="65"/>
      <c r="DWL43" s="66"/>
      <c r="DWM43" s="66"/>
      <c r="DWN43" s="66"/>
      <c r="DWO43" s="66"/>
      <c r="DWP43" s="66"/>
      <c r="DWQ43" s="64"/>
      <c r="DWR43" s="65"/>
      <c r="DWS43" s="66"/>
      <c r="DWT43" s="66"/>
      <c r="DWU43" s="66"/>
      <c r="DWV43" s="66"/>
      <c r="DWW43" s="66"/>
      <c r="DWX43" s="64"/>
      <c r="DWY43" s="65"/>
      <c r="DWZ43" s="66"/>
      <c r="DXA43" s="66"/>
      <c r="DXB43" s="66"/>
      <c r="DXC43" s="66"/>
      <c r="DXD43" s="66"/>
      <c r="DXE43" s="64"/>
      <c r="DXF43" s="65"/>
      <c r="DXG43" s="66"/>
      <c r="DXH43" s="66"/>
      <c r="DXI43" s="66"/>
      <c r="DXJ43" s="66"/>
      <c r="DXK43" s="66"/>
      <c r="DXL43" s="64"/>
      <c r="DXM43" s="65"/>
      <c r="DXN43" s="66"/>
      <c r="DXO43" s="66"/>
      <c r="DXP43" s="66"/>
      <c r="DXQ43" s="66"/>
      <c r="DXR43" s="66"/>
      <c r="DXS43" s="64"/>
      <c r="DXT43" s="65"/>
      <c r="DXU43" s="66"/>
      <c r="DXV43" s="66"/>
      <c r="DXW43" s="66"/>
      <c r="DXX43" s="66"/>
      <c r="DXY43" s="66"/>
      <c r="DXZ43" s="64"/>
      <c r="DYA43" s="65"/>
      <c r="DYB43" s="66"/>
      <c r="DYC43" s="66"/>
      <c r="DYD43" s="66"/>
      <c r="DYE43" s="66"/>
      <c r="DYF43" s="66"/>
      <c r="DYG43" s="64"/>
      <c r="DYH43" s="65"/>
      <c r="DYI43" s="66"/>
      <c r="DYJ43" s="66"/>
      <c r="DYK43" s="66"/>
      <c r="DYL43" s="66"/>
      <c r="DYM43" s="66"/>
      <c r="DYN43" s="64"/>
      <c r="DYO43" s="65"/>
      <c r="DYP43" s="66"/>
      <c r="DYQ43" s="66"/>
      <c r="DYR43" s="66"/>
      <c r="DYS43" s="66"/>
      <c r="DYT43" s="66"/>
      <c r="DYU43" s="64"/>
      <c r="DYV43" s="65"/>
      <c r="DYW43" s="66"/>
      <c r="DYX43" s="66"/>
      <c r="DYY43" s="66"/>
      <c r="DYZ43" s="66"/>
      <c r="DZA43" s="66"/>
      <c r="DZB43" s="64"/>
      <c r="DZC43" s="65"/>
      <c r="DZD43" s="66"/>
      <c r="DZE43" s="66"/>
      <c r="DZF43" s="66"/>
      <c r="DZG43" s="66"/>
      <c r="DZH43" s="66"/>
      <c r="DZI43" s="64"/>
      <c r="DZJ43" s="65"/>
      <c r="DZK43" s="66"/>
      <c r="DZL43" s="66"/>
      <c r="DZM43" s="66"/>
      <c r="DZN43" s="66"/>
      <c r="DZO43" s="66"/>
      <c r="DZP43" s="64"/>
      <c r="DZQ43" s="65"/>
      <c r="DZR43" s="66"/>
      <c r="DZS43" s="66"/>
      <c r="DZT43" s="66"/>
      <c r="DZU43" s="66"/>
      <c r="DZV43" s="66"/>
      <c r="DZW43" s="64"/>
      <c r="DZX43" s="65"/>
      <c r="DZY43" s="66"/>
      <c r="DZZ43" s="66"/>
      <c r="EAA43" s="66"/>
      <c r="EAB43" s="66"/>
      <c r="EAC43" s="66"/>
      <c r="EAD43" s="64"/>
      <c r="EAE43" s="65"/>
      <c r="EAF43" s="66"/>
      <c r="EAG43" s="66"/>
      <c r="EAH43" s="66"/>
      <c r="EAI43" s="66"/>
      <c r="EAJ43" s="66"/>
      <c r="EAK43" s="64"/>
      <c r="EAL43" s="65"/>
      <c r="EAM43" s="66"/>
      <c r="EAN43" s="66"/>
      <c r="EAO43" s="66"/>
      <c r="EAP43" s="66"/>
      <c r="EAQ43" s="66"/>
      <c r="EAR43" s="64"/>
      <c r="EAS43" s="65"/>
      <c r="EAT43" s="66"/>
      <c r="EAU43" s="66"/>
      <c r="EAV43" s="66"/>
      <c r="EAW43" s="66"/>
      <c r="EAX43" s="66"/>
      <c r="EAY43" s="64"/>
      <c r="EAZ43" s="65"/>
      <c r="EBA43" s="66"/>
      <c r="EBB43" s="66"/>
      <c r="EBC43" s="66"/>
      <c r="EBD43" s="66"/>
      <c r="EBE43" s="66"/>
      <c r="EBF43" s="64"/>
      <c r="EBG43" s="65"/>
      <c r="EBH43" s="66"/>
      <c r="EBI43" s="66"/>
      <c r="EBJ43" s="66"/>
      <c r="EBK43" s="66"/>
      <c r="EBL43" s="66"/>
      <c r="EBM43" s="64"/>
      <c r="EBN43" s="65"/>
      <c r="EBO43" s="66"/>
      <c r="EBP43" s="66"/>
      <c r="EBQ43" s="66"/>
      <c r="EBR43" s="66"/>
      <c r="EBS43" s="66"/>
      <c r="EBT43" s="64"/>
      <c r="EBU43" s="65"/>
      <c r="EBV43" s="66"/>
      <c r="EBW43" s="66"/>
      <c r="EBX43" s="66"/>
      <c r="EBY43" s="66"/>
      <c r="EBZ43" s="66"/>
      <c r="ECA43" s="64"/>
      <c r="ECB43" s="65"/>
      <c r="ECC43" s="66"/>
      <c r="ECD43" s="66"/>
      <c r="ECE43" s="66"/>
      <c r="ECF43" s="66"/>
      <c r="ECG43" s="66"/>
      <c r="ECH43" s="64"/>
      <c r="ECI43" s="65"/>
      <c r="ECJ43" s="66"/>
      <c r="ECK43" s="66"/>
      <c r="ECL43" s="66"/>
      <c r="ECM43" s="66"/>
      <c r="ECN43" s="66"/>
      <c r="ECO43" s="64"/>
      <c r="ECP43" s="65"/>
      <c r="ECQ43" s="66"/>
      <c r="ECR43" s="66"/>
      <c r="ECS43" s="66"/>
      <c r="ECT43" s="66"/>
      <c r="ECU43" s="66"/>
      <c r="ECV43" s="64"/>
      <c r="ECW43" s="65"/>
      <c r="ECX43" s="66"/>
      <c r="ECY43" s="66"/>
      <c r="ECZ43" s="66"/>
      <c r="EDA43" s="66"/>
      <c r="EDB43" s="66"/>
      <c r="EDC43" s="64"/>
      <c r="EDD43" s="65"/>
      <c r="EDE43" s="66"/>
      <c r="EDF43" s="66"/>
      <c r="EDG43" s="66"/>
      <c r="EDH43" s="66"/>
      <c r="EDI43" s="66"/>
      <c r="EDJ43" s="64"/>
      <c r="EDK43" s="65"/>
      <c r="EDL43" s="66"/>
      <c r="EDM43" s="66"/>
      <c r="EDN43" s="66"/>
      <c r="EDO43" s="66"/>
      <c r="EDP43" s="66"/>
      <c r="EDQ43" s="64"/>
      <c r="EDR43" s="65"/>
      <c r="EDS43" s="66"/>
      <c r="EDT43" s="66"/>
      <c r="EDU43" s="66"/>
      <c r="EDV43" s="66"/>
      <c r="EDW43" s="66"/>
      <c r="EDX43" s="64"/>
      <c r="EDY43" s="65"/>
      <c r="EDZ43" s="66"/>
      <c r="EEA43" s="66"/>
      <c r="EEB43" s="66"/>
      <c r="EEC43" s="66"/>
      <c r="EED43" s="66"/>
      <c r="EEE43" s="64"/>
      <c r="EEF43" s="65"/>
      <c r="EEG43" s="66"/>
      <c r="EEH43" s="66"/>
      <c r="EEI43" s="66"/>
      <c r="EEJ43" s="66"/>
      <c r="EEK43" s="66"/>
      <c r="EEL43" s="64"/>
      <c r="EEM43" s="65"/>
      <c r="EEN43" s="66"/>
      <c r="EEO43" s="66"/>
      <c r="EEP43" s="66"/>
      <c r="EEQ43" s="66"/>
      <c r="EER43" s="66"/>
      <c r="EES43" s="64"/>
      <c r="EET43" s="65"/>
      <c r="EEU43" s="66"/>
      <c r="EEV43" s="66"/>
      <c r="EEW43" s="66"/>
      <c r="EEX43" s="66"/>
      <c r="EEY43" s="66"/>
      <c r="EEZ43" s="64"/>
      <c r="EFA43" s="65"/>
      <c r="EFB43" s="66"/>
      <c r="EFC43" s="66"/>
      <c r="EFD43" s="66"/>
      <c r="EFE43" s="66"/>
      <c r="EFF43" s="66"/>
      <c r="EFG43" s="64"/>
      <c r="EFH43" s="65"/>
      <c r="EFI43" s="66"/>
      <c r="EFJ43" s="66"/>
      <c r="EFK43" s="66"/>
      <c r="EFL43" s="66"/>
      <c r="EFM43" s="66"/>
      <c r="EFN43" s="64"/>
      <c r="EFO43" s="65"/>
      <c r="EFP43" s="66"/>
      <c r="EFQ43" s="66"/>
      <c r="EFR43" s="66"/>
      <c r="EFS43" s="66"/>
      <c r="EFT43" s="66"/>
      <c r="EFU43" s="64"/>
      <c r="EFV43" s="65"/>
      <c r="EFW43" s="66"/>
      <c r="EFX43" s="66"/>
      <c r="EFY43" s="66"/>
      <c r="EFZ43" s="66"/>
      <c r="EGA43" s="66"/>
      <c r="EGB43" s="64"/>
      <c r="EGC43" s="65"/>
      <c r="EGD43" s="66"/>
      <c r="EGE43" s="66"/>
      <c r="EGF43" s="66"/>
      <c r="EGG43" s="66"/>
      <c r="EGH43" s="66"/>
      <c r="EGI43" s="64"/>
      <c r="EGJ43" s="65"/>
      <c r="EGK43" s="66"/>
      <c r="EGL43" s="66"/>
      <c r="EGM43" s="66"/>
      <c r="EGN43" s="66"/>
      <c r="EGO43" s="66"/>
      <c r="EGP43" s="64"/>
      <c r="EGQ43" s="65"/>
      <c r="EGR43" s="66"/>
      <c r="EGS43" s="66"/>
      <c r="EGT43" s="66"/>
      <c r="EGU43" s="66"/>
      <c r="EGV43" s="66"/>
      <c r="EGW43" s="64"/>
      <c r="EGX43" s="65"/>
      <c r="EGY43" s="66"/>
      <c r="EGZ43" s="66"/>
      <c r="EHA43" s="66"/>
      <c r="EHB43" s="66"/>
      <c r="EHC43" s="66"/>
      <c r="EHD43" s="64"/>
      <c r="EHE43" s="65"/>
      <c r="EHF43" s="66"/>
      <c r="EHG43" s="66"/>
      <c r="EHH43" s="66"/>
      <c r="EHI43" s="66"/>
      <c r="EHJ43" s="66"/>
      <c r="EHK43" s="64"/>
      <c r="EHL43" s="65"/>
      <c r="EHM43" s="66"/>
      <c r="EHN43" s="66"/>
      <c r="EHO43" s="66"/>
      <c r="EHP43" s="66"/>
      <c r="EHQ43" s="66"/>
      <c r="EHR43" s="64"/>
      <c r="EHS43" s="65"/>
      <c r="EHT43" s="66"/>
      <c r="EHU43" s="66"/>
      <c r="EHV43" s="66"/>
      <c r="EHW43" s="66"/>
      <c r="EHX43" s="66"/>
      <c r="EHY43" s="64"/>
      <c r="EHZ43" s="65"/>
      <c r="EIA43" s="66"/>
      <c r="EIB43" s="66"/>
      <c r="EIC43" s="66"/>
      <c r="EID43" s="66"/>
      <c r="EIE43" s="66"/>
      <c r="EIF43" s="64"/>
      <c r="EIG43" s="65"/>
      <c r="EIH43" s="66"/>
      <c r="EII43" s="66"/>
      <c r="EIJ43" s="66"/>
      <c r="EIK43" s="66"/>
      <c r="EIL43" s="66"/>
      <c r="EIM43" s="64"/>
      <c r="EIN43" s="65"/>
      <c r="EIO43" s="66"/>
      <c r="EIP43" s="66"/>
      <c r="EIQ43" s="66"/>
      <c r="EIR43" s="66"/>
      <c r="EIS43" s="66"/>
      <c r="EIT43" s="64"/>
      <c r="EIU43" s="65"/>
      <c r="EIV43" s="66"/>
      <c r="EIW43" s="66"/>
      <c r="EIX43" s="66"/>
      <c r="EIY43" s="66"/>
      <c r="EIZ43" s="66"/>
      <c r="EJA43" s="64"/>
      <c r="EJB43" s="65"/>
      <c r="EJC43" s="66"/>
      <c r="EJD43" s="66"/>
      <c r="EJE43" s="66"/>
      <c r="EJF43" s="66"/>
      <c r="EJG43" s="66"/>
      <c r="EJH43" s="64"/>
      <c r="EJI43" s="65"/>
      <c r="EJJ43" s="66"/>
      <c r="EJK43" s="66"/>
      <c r="EJL43" s="66"/>
      <c r="EJM43" s="66"/>
      <c r="EJN43" s="66"/>
      <c r="EJO43" s="64"/>
      <c r="EJP43" s="65"/>
      <c r="EJQ43" s="66"/>
      <c r="EJR43" s="66"/>
      <c r="EJS43" s="66"/>
      <c r="EJT43" s="66"/>
      <c r="EJU43" s="66"/>
      <c r="EJV43" s="64"/>
      <c r="EJW43" s="65"/>
      <c r="EJX43" s="66"/>
      <c r="EJY43" s="66"/>
      <c r="EJZ43" s="66"/>
      <c r="EKA43" s="66"/>
      <c r="EKB43" s="66"/>
      <c r="EKC43" s="64"/>
      <c r="EKD43" s="65"/>
      <c r="EKE43" s="66"/>
      <c r="EKF43" s="66"/>
      <c r="EKG43" s="66"/>
      <c r="EKH43" s="66"/>
      <c r="EKI43" s="66"/>
      <c r="EKJ43" s="64"/>
      <c r="EKK43" s="65"/>
      <c r="EKL43" s="66"/>
      <c r="EKM43" s="66"/>
      <c r="EKN43" s="66"/>
      <c r="EKO43" s="66"/>
      <c r="EKP43" s="66"/>
      <c r="EKQ43" s="64"/>
      <c r="EKR43" s="65"/>
      <c r="EKS43" s="66"/>
      <c r="EKT43" s="66"/>
      <c r="EKU43" s="66"/>
      <c r="EKV43" s="66"/>
      <c r="EKW43" s="66"/>
      <c r="EKX43" s="64"/>
      <c r="EKY43" s="65"/>
      <c r="EKZ43" s="66"/>
      <c r="ELA43" s="66"/>
      <c r="ELB43" s="66"/>
      <c r="ELC43" s="66"/>
      <c r="ELD43" s="66"/>
      <c r="ELE43" s="64"/>
      <c r="ELF43" s="65"/>
      <c r="ELG43" s="66"/>
      <c r="ELH43" s="66"/>
      <c r="ELI43" s="66"/>
      <c r="ELJ43" s="66"/>
      <c r="ELK43" s="66"/>
      <c r="ELL43" s="64"/>
      <c r="ELM43" s="65"/>
      <c r="ELN43" s="66"/>
      <c r="ELO43" s="66"/>
      <c r="ELP43" s="66"/>
      <c r="ELQ43" s="66"/>
      <c r="ELR43" s="66"/>
      <c r="ELS43" s="64"/>
      <c r="ELT43" s="65"/>
      <c r="ELU43" s="66"/>
      <c r="ELV43" s="66"/>
      <c r="ELW43" s="66"/>
      <c r="ELX43" s="66"/>
      <c r="ELY43" s="66"/>
      <c r="ELZ43" s="64"/>
      <c r="EMA43" s="65"/>
      <c r="EMB43" s="66"/>
      <c r="EMC43" s="66"/>
      <c r="EMD43" s="66"/>
      <c r="EME43" s="66"/>
      <c r="EMF43" s="66"/>
      <c r="EMG43" s="64"/>
      <c r="EMH43" s="65"/>
      <c r="EMI43" s="66"/>
      <c r="EMJ43" s="66"/>
      <c r="EMK43" s="66"/>
      <c r="EML43" s="66"/>
      <c r="EMM43" s="66"/>
      <c r="EMN43" s="64"/>
      <c r="EMO43" s="65"/>
      <c r="EMP43" s="66"/>
      <c r="EMQ43" s="66"/>
      <c r="EMR43" s="66"/>
      <c r="EMS43" s="66"/>
      <c r="EMT43" s="66"/>
      <c r="EMU43" s="64"/>
      <c r="EMV43" s="65"/>
      <c r="EMW43" s="66"/>
      <c r="EMX43" s="66"/>
      <c r="EMY43" s="66"/>
      <c r="EMZ43" s="66"/>
      <c r="ENA43" s="66"/>
      <c r="ENB43" s="64"/>
      <c r="ENC43" s="65"/>
      <c r="END43" s="66"/>
      <c r="ENE43" s="66"/>
      <c r="ENF43" s="66"/>
      <c r="ENG43" s="66"/>
      <c r="ENH43" s="66"/>
      <c r="ENI43" s="64"/>
      <c r="ENJ43" s="65"/>
      <c r="ENK43" s="66"/>
      <c r="ENL43" s="66"/>
      <c r="ENM43" s="66"/>
      <c r="ENN43" s="66"/>
      <c r="ENO43" s="66"/>
      <c r="ENP43" s="64"/>
      <c r="ENQ43" s="65"/>
      <c r="ENR43" s="66"/>
      <c r="ENS43" s="66"/>
      <c r="ENT43" s="66"/>
      <c r="ENU43" s="66"/>
      <c r="ENV43" s="66"/>
      <c r="ENW43" s="64"/>
      <c r="ENX43" s="65"/>
      <c r="ENY43" s="66"/>
      <c r="ENZ43" s="66"/>
      <c r="EOA43" s="66"/>
      <c r="EOB43" s="66"/>
      <c r="EOC43" s="66"/>
      <c r="EOD43" s="64"/>
      <c r="EOE43" s="65"/>
      <c r="EOF43" s="66"/>
      <c r="EOG43" s="66"/>
      <c r="EOH43" s="66"/>
      <c r="EOI43" s="66"/>
      <c r="EOJ43" s="66"/>
      <c r="EOK43" s="64"/>
      <c r="EOL43" s="65"/>
      <c r="EOM43" s="66"/>
      <c r="EON43" s="66"/>
      <c r="EOO43" s="66"/>
      <c r="EOP43" s="66"/>
      <c r="EOQ43" s="66"/>
      <c r="EOR43" s="64"/>
      <c r="EOS43" s="65"/>
      <c r="EOT43" s="66"/>
      <c r="EOU43" s="66"/>
      <c r="EOV43" s="66"/>
      <c r="EOW43" s="66"/>
      <c r="EOX43" s="66"/>
      <c r="EOY43" s="64"/>
      <c r="EOZ43" s="65"/>
      <c r="EPA43" s="66"/>
      <c r="EPB43" s="66"/>
      <c r="EPC43" s="66"/>
      <c r="EPD43" s="66"/>
      <c r="EPE43" s="66"/>
      <c r="EPF43" s="64"/>
      <c r="EPG43" s="65"/>
      <c r="EPH43" s="66"/>
      <c r="EPI43" s="66"/>
      <c r="EPJ43" s="66"/>
      <c r="EPK43" s="66"/>
      <c r="EPL43" s="66"/>
      <c r="EPM43" s="64"/>
      <c r="EPN43" s="65"/>
      <c r="EPO43" s="66"/>
      <c r="EPP43" s="66"/>
      <c r="EPQ43" s="66"/>
      <c r="EPR43" s="66"/>
      <c r="EPS43" s="66"/>
      <c r="EPT43" s="64"/>
      <c r="EPU43" s="65"/>
      <c r="EPV43" s="66"/>
      <c r="EPW43" s="66"/>
      <c r="EPX43" s="66"/>
      <c r="EPY43" s="66"/>
      <c r="EPZ43" s="66"/>
      <c r="EQA43" s="64"/>
      <c r="EQB43" s="65"/>
      <c r="EQC43" s="66"/>
      <c r="EQD43" s="66"/>
      <c r="EQE43" s="66"/>
      <c r="EQF43" s="66"/>
      <c r="EQG43" s="66"/>
      <c r="EQH43" s="64"/>
      <c r="EQI43" s="65"/>
      <c r="EQJ43" s="66"/>
      <c r="EQK43" s="66"/>
      <c r="EQL43" s="66"/>
      <c r="EQM43" s="66"/>
      <c r="EQN43" s="66"/>
      <c r="EQO43" s="64"/>
      <c r="EQP43" s="65"/>
      <c r="EQQ43" s="66"/>
      <c r="EQR43" s="66"/>
      <c r="EQS43" s="66"/>
      <c r="EQT43" s="66"/>
      <c r="EQU43" s="66"/>
      <c r="EQV43" s="64"/>
      <c r="EQW43" s="65"/>
      <c r="EQX43" s="66"/>
      <c r="EQY43" s="66"/>
      <c r="EQZ43" s="66"/>
      <c r="ERA43" s="66"/>
      <c r="ERB43" s="66"/>
      <c r="ERC43" s="64"/>
      <c r="ERD43" s="65"/>
      <c r="ERE43" s="66"/>
      <c r="ERF43" s="66"/>
      <c r="ERG43" s="66"/>
      <c r="ERH43" s="66"/>
      <c r="ERI43" s="66"/>
      <c r="ERJ43" s="64"/>
      <c r="ERK43" s="65"/>
      <c r="ERL43" s="66"/>
      <c r="ERM43" s="66"/>
      <c r="ERN43" s="66"/>
      <c r="ERO43" s="66"/>
      <c r="ERP43" s="66"/>
      <c r="ERQ43" s="64"/>
      <c r="ERR43" s="65"/>
      <c r="ERS43" s="66"/>
      <c r="ERT43" s="66"/>
      <c r="ERU43" s="66"/>
      <c r="ERV43" s="66"/>
      <c r="ERW43" s="66"/>
      <c r="ERX43" s="64"/>
      <c r="ERY43" s="65"/>
      <c r="ERZ43" s="66"/>
      <c r="ESA43" s="66"/>
      <c r="ESB43" s="66"/>
      <c r="ESC43" s="66"/>
      <c r="ESD43" s="66"/>
      <c r="ESE43" s="64"/>
      <c r="ESF43" s="65"/>
      <c r="ESG43" s="66"/>
      <c r="ESH43" s="66"/>
      <c r="ESI43" s="66"/>
      <c r="ESJ43" s="66"/>
      <c r="ESK43" s="66"/>
      <c r="ESL43" s="64"/>
      <c r="ESM43" s="65"/>
      <c r="ESN43" s="66"/>
      <c r="ESO43" s="66"/>
      <c r="ESP43" s="66"/>
      <c r="ESQ43" s="66"/>
      <c r="ESR43" s="66"/>
      <c r="ESS43" s="64"/>
      <c r="EST43" s="65"/>
      <c r="ESU43" s="66"/>
      <c r="ESV43" s="66"/>
      <c r="ESW43" s="66"/>
      <c r="ESX43" s="66"/>
      <c r="ESY43" s="66"/>
      <c r="ESZ43" s="64"/>
      <c r="ETA43" s="65"/>
      <c r="ETB43" s="66"/>
      <c r="ETC43" s="66"/>
      <c r="ETD43" s="66"/>
      <c r="ETE43" s="66"/>
      <c r="ETF43" s="66"/>
      <c r="ETG43" s="64"/>
      <c r="ETH43" s="65"/>
      <c r="ETI43" s="66"/>
      <c r="ETJ43" s="66"/>
      <c r="ETK43" s="66"/>
      <c r="ETL43" s="66"/>
      <c r="ETM43" s="66"/>
      <c r="ETN43" s="64"/>
      <c r="ETO43" s="65"/>
      <c r="ETP43" s="66"/>
      <c r="ETQ43" s="66"/>
      <c r="ETR43" s="66"/>
      <c r="ETS43" s="66"/>
      <c r="ETT43" s="66"/>
      <c r="ETU43" s="64"/>
      <c r="ETV43" s="65"/>
      <c r="ETW43" s="66"/>
      <c r="ETX43" s="66"/>
      <c r="ETY43" s="66"/>
      <c r="ETZ43" s="66"/>
      <c r="EUA43" s="66"/>
      <c r="EUB43" s="64"/>
      <c r="EUC43" s="65"/>
      <c r="EUD43" s="66"/>
      <c r="EUE43" s="66"/>
      <c r="EUF43" s="66"/>
      <c r="EUG43" s="66"/>
      <c r="EUH43" s="66"/>
      <c r="EUI43" s="64"/>
      <c r="EUJ43" s="65"/>
      <c r="EUK43" s="66"/>
      <c r="EUL43" s="66"/>
      <c r="EUM43" s="66"/>
      <c r="EUN43" s="66"/>
      <c r="EUO43" s="66"/>
      <c r="EUP43" s="64"/>
      <c r="EUQ43" s="65"/>
      <c r="EUR43" s="66"/>
      <c r="EUS43" s="66"/>
      <c r="EUT43" s="66"/>
      <c r="EUU43" s="66"/>
      <c r="EUV43" s="66"/>
      <c r="EUW43" s="64"/>
      <c r="EUX43" s="65"/>
      <c r="EUY43" s="66"/>
      <c r="EUZ43" s="66"/>
      <c r="EVA43" s="66"/>
      <c r="EVB43" s="66"/>
      <c r="EVC43" s="66"/>
      <c r="EVD43" s="64"/>
      <c r="EVE43" s="65"/>
      <c r="EVF43" s="66"/>
      <c r="EVG43" s="66"/>
      <c r="EVH43" s="66"/>
      <c r="EVI43" s="66"/>
      <c r="EVJ43" s="66"/>
      <c r="EVK43" s="64"/>
      <c r="EVL43" s="65"/>
      <c r="EVM43" s="66"/>
      <c r="EVN43" s="66"/>
      <c r="EVO43" s="66"/>
      <c r="EVP43" s="66"/>
      <c r="EVQ43" s="66"/>
      <c r="EVR43" s="64"/>
      <c r="EVS43" s="65"/>
      <c r="EVT43" s="66"/>
      <c r="EVU43" s="66"/>
      <c r="EVV43" s="66"/>
      <c r="EVW43" s="66"/>
      <c r="EVX43" s="66"/>
      <c r="EVY43" s="64"/>
      <c r="EVZ43" s="65"/>
      <c r="EWA43" s="66"/>
      <c r="EWB43" s="66"/>
      <c r="EWC43" s="66"/>
      <c r="EWD43" s="66"/>
      <c r="EWE43" s="66"/>
      <c r="EWF43" s="64"/>
      <c r="EWG43" s="65"/>
      <c r="EWH43" s="66"/>
      <c r="EWI43" s="66"/>
      <c r="EWJ43" s="66"/>
      <c r="EWK43" s="66"/>
      <c r="EWL43" s="66"/>
      <c r="EWM43" s="64"/>
      <c r="EWN43" s="65"/>
      <c r="EWO43" s="66"/>
      <c r="EWP43" s="66"/>
      <c r="EWQ43" s="66"/>
      <c r="EWR43" s="66"/>
      <c r="EWS43" s="66"/>
      <c r="EWT43" s="64"/>
      <c r="EWU43" s="65"/>
      <c r="EWV43" s="66"/>
      <c r="EWW43" s="66"/>
      <c r="EWX43" s="66"/>
      <c r="EWY43" s="66"/>
      <c r="EWZ43" s="66"/>
      <c r="EXA43" s="64"/>
      <c r="EXB43" s="65"/>
      <c r="EXC43" s="66"/>
      <c r="EXD43" s="66"/>
      <c r="EXE43" s="66"/>
      <c r="EXF43" s="66"/>
      <c r="EXG43" s="66"/>
      <c r="EXH43" s="64"/>
      <c r="EXI43" s="65"/>
      <c r="EXJ43" s="66"/>
      <c r="EXK43" s="66"/>
      <c r="EXL43" s="66"/>
      <c r="EXM43" s="66"/>
      <c r="EXN43" s="66"/>
      <c r="EXO43" s="64"/>
      <c r="EXP43" s="65"/>
      <c r="EXQ43" s="66"/>
      <c r="EXR43" s="66"/>
      <c r="EXS43" s="66"/>
      <c r="EXT43" s="66"/>
      <c r="EXU43" s="66"/>
      <c r="EXV43" s="64"/>
      <c r="EXW43" s="65"/>
      <c r="EXX43" s="66"/>
      <c r="EXY43" s="66"/>
      <c r="EXZ43" s="66"/>
      <c r="EYA43" s="66"/>
      <c r="EYB43" s="66"/>
      <c r="EYC43" s="64"/>
      <c r="EYD43" s="65"/>
      <c r="EYE43" s="66"/>
      <c r="EYF43" s="66"/>
      <c r="EYG43" s="66"/>
      <c r="EYH43" s="66"/>
      <c r="EYI43" s="66"/>
      <c r="EYJ43" s="64"/>
      <c r="EYK43" s="65"/>
      <c r="EYL43" s="66"/>
      <c r="EYM43" s="66"/>
      <c r="EYN43" s="66"/>
      <c r="EYO43" s="66"/>
      <c r="EYP43" s="66"/>
      <c r="EYQ43" s="64"/>
      <c r="EYR43" s="65"/>
      <c r="EYS43" s="66"/>
      <c r="EYT43" s="66"/>
      <c r="EYU43" s="66"/>
      <c r="EYV43" s="66"/>
      <c r="EYW43" s="66"/>
      <c r="EYX43" s="64"/>
      <c r="EYY43" s="65"/>
      <c r="EYZ43" s="66"/>
      <c r="EZA43" s="66"/>
      <c r="EZB43" s="66"/>
      <c r="EZC43" s="66"/>
      <c r="EZD43" s="66"/>
      <c r="EZE43" s="64"/>
      <c r="EZF43" s="65"/>
      <c r="EZG43" s="66"/>
      <c r="EZH43" s="66"/>
      <c r="EZI43" s="66"/>
      <c r="EZJ43" s="66"/>
      <c r="EZK43" s="66"/>
      <c r="EZL43" s="64"/>
      <c r="EZM43" s="65"/>
      <c r="EZN43" s="66"/>
      <c r="EZO43" s="66"/>
      <c r="EZP43" s="66"/>
      <c r="EZQ43" s="66"/>
      <c r="EZR43" s="66"/>
      <c r="EZS43" s="64"/>
      <c r="EZT43" s="65"/>
      <c r="EZU43" s="66"/>
      <c r="EZV43" s="66"/>
      <c r="EZW43" s="66"/>
      <c r="EZX43" s="66"/>
      <c r="EZY43" s="66"/>
      <c r="EZZ43" s="64"/>
      <c r="FAA43" s="65"/>
      <c r="FAB43" s="66"/>
      <c r="FAC43" s="66"/>
      <c r="FAD43" s="66"/>
      <c r="FAE43" s="66"/>
      <c r="FAF43" s="66"/>
      <c r="FAG43" s="64"/>
      <c r="FAH43" s="65"/>
      <c r="FAI43" s="66"/>
      <c r="FAJ43" s="66"/>
      <c r="FAK43" s="66"/>
      <c r="FAL43" s="66"/>
      <c r="FAM43" s="66"/>
      <c r="FAN43" s="64"/>
      <c r="FAO43" s="65"/>
      <c r="FAP43" s="66"/>
      <c r="FAQ43" s="66"/>
      <c r="FAR43" s="66"/>
      <c r="FAS43" s="66"/>
      <c r="FAT43" s="66"/>
      <c r="FAU43" s="64"/>
      <c r="FAV43" s="65"/>
      <c r="FAW43" s="66"/>
      <c r="FAX43" s="66"/>
      <c r="FAY43" s="66"/>
      <c r="FAZ43" s="66"/>
      <c r="FBA43" s="66"/>
      <c r="FBB43" s="64"/>
      <c r="FBC43" s="65"/>
      <c r="FBD43" s="66"/>
      <c r="FBE43" s="66"/>
      <c r="FBF43" s="66"/>
      <c r="FBG43" s="66"/>
      <c r="FBH43" s="66"/>
      <c r="FBI43" s="64"/>
      <c r="FBJ43" s="65"/>
      <c r="FBK43" s="66"/>
      <c r="FBL43" s="66"/>
      <c r="FBM43" s="66"/>
      <c r="FBN43" s="66"/>
      <c r="FBO43" s="66"/>
      <c r="FBP43" s="64"/>
      <c r="FBQ43" s="65"/>
      <c r="FBR43" s="66"/>
      <c r="FBS43" s="66"/>
      <c r="FBT43" s="66"/>
      <c r="FBU43" s="66"/>
      <c r="FBV43" s="66"/>
      <c r="FBW43" s="64"/>
      <c r="FBX43" s="65"/>
      <c r="FBY43" s="66"/>
      <c r="FBZ43" s="66"/>
      <c r="FCA43" s="66"/>
      <c r="FCB43" s="66"/>
      <c r="FCC43" s="66"/>
      <c r="FCD43" s="64"/>
      <c r="FCE43" s="65"/>
      <c r="FCF43" s="66"/>
      <c r="FCG43" s="66"/>
      <c r="FCH43" s="66"/>
      <c r="FCI43" s="66"/>
      <c r="FCJ43" s="66"/>
      <c r="FCK43" s="64"/>
      <c r="FCL43" s="65"/>
      <c r="FCM43" s="66"/>
      <c r="FCN43" s="66"/>
      <c r="FCO43" s="66"/>
      <c r="FCP43" s="66"/>
      <c r="FCQ43" s="66"/>
      <c r="FCR43" s="64"/>
      <c r="FCS43" s="65"/>
      <c r="FCT43" s="66"/>
      <c r="FCU43" s="66"/>
      <c r="FCV43" s="66"/>
      <c r="FCW43" s="66"/>
      <c r="FCX43" s="66"/>
      <c r="FCY43" s="64"/>
      <c r="FCZ43" s="65"/>
      <c r="FDA43" s="66"/>
      <c r="FDB43" s="66"/>
      <c r="FDC43" s="66"/>
      <c r="FDD43" s="66"/>
      <c r="FDE43" s="66"/>
      <c r="FDF43" s="64"/>
      <c r="FDG43" s="65"/>
      <c r="FDH43" s="66"/>
      <c r="FDI43" s="66"/>
      <c r="FDJ43" s="66"/>
      <c r="FDK43" s="66"/>
      <c r="FDL43" s="66"/>
      <c r="FDM43" s="64"/>
      <c r="FDN43" s="65"/>
      <c r="FDO43" s="66"/>
      <c r="FDP43" s="66"/>
      <c r="FDQ43" s="66"/>
      <c r="FDR43" s="66"/>
      <c r="FDS43" s="66"/>
      <c r="FDT43" s="64"/>
      <c r="FDU43" s="65"/>
      <c r="FDV43" s="66"/>
      <c r="FDW43" s="66"/>
      <c r="FDX43" s="66"/>
      <c r="FDY43" s="66"/>
      <c r="FDZ43" s="66"/>
      <c r="FEA43" s="64"/>
      <c r="FEB43" s="65"/>
      <c r="FEC43" s="66"/>
      <c r="FED43" s="66"/>
      <c r="FEE43" s="66"/>
      <c r="FEF43" s="66"/>
      <c r="FEG43" s="66"/>
      <c r="FEH43" s="64"/>
      <c r="FEI43" s="65"/>
      <c r="FEJ43" s="66"/>
      <c r="FEK43" s="66"/>
      <c r="FEL43" s="66"/>
      <c r="FEM43" s="66"/>
      <c r="FEN43" s="66"/>
      <c r="FEO43" s="64"/>
      <c r="FEP43" s="65"/>
      <c r="FEQ43" s="66"/>
      <c r="FER43" s="66"/>
      <c r="FES43" s="66"/>
      <c r="FET43" s="66"/>
      <c r="FEU43" s="66"/>
      <c r="FEV43" s="64"/>
      <c r="FEW43" s="65"/>
      <c r="FEX43" s="66"/>
      <c r="FEY43" s="66"/>
      <c r="FEZ43" s="66"/>
      <c r="FFA43" s="66"/>
      <c r="FFB43" s="66"/>
      <c r="FFC43" s="64"/>
      <c r="FFD43" s="65"/>
      <c r="FFE43" s="66"/>
      <c r="FFF43" s="66"/>
      <c r="FFG43" s="66"/>
      <c r="FFH43" s="66"/>
      <c r="FFI43" s="66"/>
      <c r="FFJ43" s="64"/>
      <c r="FFK43" s="65"/>
      <c r="FFL43" s="66"/>
      <c r="FFM43" s="66"/>
      <c r="FFN43" s="66"/>
      <c r="FFO43" s="66"/>
      <c r="FFP43" s="66"/>
      <c r="FFQ43" s="64"/>
      <c r="FFR43" s="65"/>
      <c r="FFS43" s="66"/>
      <c r="FFT43" s="66"/>
      <c r="FFU43" s="66"/>
      <c r="FFV43" s="66"/>
      <c r="FFW43" s="66"/>
      <c r="FFX43" s="64"/>
      <c r="FFY43" s="65"/>
      <c r="FFZ43" s="66"/>
      <c r="FGA43" s="66"/>
      <c r="FGB43" s="66"/>
      <c r="FGC43" s="66"/>
      <c r="FGD43" s="66"/>
      <c r="FGE43" s="64"/>
      <c r="FGF43" s="65"/>
      <c r="FGG43" s="66"/>
      <c r="FGH43" s="66"/>
      <c r="FGI43" s="66"/>
      <c r="FGJ43" s="66"/>
      <c r="FGK43" s="66"/>
      <c r="FGL43" s="64"/>
      <c r="FGM43" s="65"/>
      <c r="FGN43" s="66"/>
      <c r="FGO43" s="66"/>
      <c r="FGP43" s="66"/>
      <c r="FGQ43" s="66"/>
      <c r="FGR43" s="66"/>
      <c r="FGS43" s="64"/>
      <c r="FGT43" s="65"/>
      <c r="FGU43" s="66"/>
      <c r="FGV43" s="66"/>
      <c r="FGW43" s="66"/>
      <c r="FGX43" s="66"/>
      <c r="FGY43" s="66"/>
      <c r="FGZ43" s="64"/>
      <c r="FHA43" s="65"/>
      <c r="FHB43" s="66"/>
      <c r="FHC43" s="66"/>
      <c r="FHD43" s="66"/>
      <c r="FHE43" s="66"/>
      <c r="FHF43" s="66"/>
      <c r="FHG43" s="64"/>
      <c r="FHH43" s="65"/>
      <c r="FHI43" s="66"/>
      <c r="FHJ43" s="66"/>
      <c r="FHK43" s="66"/>
      <c r="FHL43" s="66"/>
      <c r="FHM43" s="66"/>
      <c r="FHN43" s="64"/>
      <c r="FHO43" s="65"/>
      <c r="FHP43" s="66"/>
      <c r="FHQ43" s="66"/>
      <c r="FHR43" s="66"/>
      <c r="FHS43" s="66"/>
      <c r="FHT43" s="66"/>
      <c r="FHU43" s="64"/>
      <c r="FHV43" s="65"/>
      <c r="FHW43" s="66"/>
      <c r="FHX43" s="66"/>
      <c r="FHY43" s="66"/>
      <c r="FHZ43" s="66"/>
      <c r="FIA43" s="66"/>
      <c r="FIB43" s="64"/>
      <c r="FIC43" s="65"/>
      <c r="FID43" s="66"/>
      <c r="FIE43" s="66"/>
      <c r="FIF43" s="66"/>
      <c r="FIG43" s="66"/>
      <c r="FIH43" s="66"/>
      <c r="FII43" s="64"/>
      <c r="FIJ43" s="65"/>
      <c r="FIK43" s="66"/>
      <c r="FIL43" s="66"/>
      <c r="FIM43" s="66"/>
      <c r="FIN43" s="66"/>
      <c r="FIO43" s="66"/>
      <c r="FIP43" s="64"/>
      <c r="FIQ43" s="65"/>
      <c r="FIR43" s="66"/>
      <c r="FIS43" s="66"/>
      <c r="FIT43" s="66"/>
      <c r="FIU43" s="66"/>
      <c r="FIV43" s="66"/>
      <c r="FIW43" s="64"/>
      <c r="FIX43" s="65"/>
      <c r="FIY43" s="66"/>
      <c r="FIZ43" s="66"/>
      <c r="FJA43" s="66"/>
      <c r="FJB43" s="66"/>
      <c r="FJC43" s="66"/>
      <c r="FJD43" s="64"/>
      <c r="FJE43" s="65"/>
      <c r="FJF43" s="66"/>
      <c r="FJG43" s="66"/>
      <c r="FJH43" s="66"/>
      <c r="FJI43" s="66"/>
      <c r="FJJ43" s="66"/>
      <c r="FJK43" s="64"/>
      <c r="FJL43" s="65"/>
      <c r="FJM43" s="66"/>
      <c r="FJN43" s="66"/>
      <c r="FJO43" s="66"/>
      <c r="FJP43" s="66"/>
      <c r="FJQ43" s="66"/>
      <c r="FJR43" s="64"/>
      <c r="FJS43" s="65"/>
      <c r="FJT43" s="66"/>
      <c r="FJU43" s="66"/>
      <c r="FJV43" s="66"/>
      <c r="FJW43" s="66"/>
      <c r="FJX43" s="66"/>
      <c r="FJY43" s="64"/>
      <c r="FJZ43" s="65"/>
      <c r="FKA43" s="66"/>
      <c r="FKB43" s="66"/>
      <c r="FKC43" s="66"/>
      <c r="FKD43" s="66"/>
      <c r="FKE43" s="66"/>
      <c r="FKF43" s="64"/>
      <c r="FKG43" s="65"/>
      <c r="FKH43" s="66"/>
      <c r="FKI43" s="66"/>
      <c r="FKJ43" s="66"/>
      <c r="FKK43" s="66"/>
      <c r="FKL43" s="66"/>
      <c r="FKM43" s="64"/>
      <c r="FKN43" s="65"/>
      <c r="FKO43" s="66"/>
      <c r="FKP43" s="66"/>
      <c r="FKQ43" s="66"/>
      <c r="FKR43" s="66"/>
      <c r="FKS43" s="66"/>
      <c r="FKT43" s="64"/>
      <c r="FKU43" s="65"/>
      <c r="FKV43" s="66"/>
      <c r="FKW43" s="66"/>
      <c r="FKX43" s="66"/>
      <c r="FKY43" s="66"/>
      <c r="FKZ43" s="66"/>
      <c r="FLA43" s="64"/>
      <c r="FLB43" s="65"/>
      <c r="FLC43" s="66"/>
      <c r="FLD43" s="66"/>
      <c r="FLE43" s="66"/>
      <c r="FLF43" s="66"/>
      <c r="FLG43" s="66"/>
      <c r="FLH43" s="64"/>
      <c r="FLI43" s="65"/>
      <c r="FLJ43" s="66"/>
      <c r="FLK43" s="66"/>
      <c r="FLL43" s="66"/>
      <c r="FLM43" s="66"/>
      <c r="FLN43" s="66"/>
      <c r="FLO43" s="64"/>
      <c r="FLP43" s="65"/>
      <c r="FLQ43" s="66"/>
      <c r="FLR43" s="66"/>
      <c r="FLS43" s="66"/>
      <c r="FLT43" s="66"/>
      <c r="FLU43" s="66"/>
      <c r="FLV43" s="64"/>
      <c r="FLW43" s="65"/>
      <c r="FLX43" s="66"/>
      <c r="FLY43" s="66"/>
      <c r="FLZ43" s="66"/>
      <c r="FMA43" s="66"/>
      <c r="FMB43" s="66"/>
      <c r="FMC43" s="64"/>
      <c r="FMD43" s="65"/>
      <c r="FME43" s="66"/>
      <c r="FMF43" s="66"/>
      <c r="FMG43" s="66"/>
      <c r="FMH43" s="66"/>
      <c r="FMI43" s="66"/>
      <c r="FMJ43" s="64"/>
      <c r="FMK43" s="65"/>
      <c r="FML43" s="66"/>
      <c r="FMM43" s="66"/>
      <c r="FMN43" s="66"/>
      <c r="FMO43" s="66"/>
      <c r="FMP43" s="66"/>
      <c r="FMQ43" s="64"/>
      <c r="FMR43" s="65"/>
      <c r="FMS43" s="66"/>
      <c r="FMT43" s="66"/>
      <c r="FMU43" s="66"/>
      <c r="FMV43" s="66"/>
      <c r="FMW43" s="66"/>
      <c r="FMX43" s="64"/>
      <c r="FMY43" s="65"/>
      <c r="FMZ43" s="66"/>
      <c r="FNA43" s="66"/>
      <c r="FNB43" s="66"/>
      <c r="FNC43" s="66"/>
      <c r="FND43" s="66"/>
      <c r="FNE43" s="64"/>
      <c r="FNF43" s="65"/>
      <c r="FNG43" s="66"/>
      <c r="FNH43" s="66"/>
      <c r="FNI43" s="66"/>
      <c r="FNJ43" s="66"/>
      <c r="FNK43" s="66"/>
      <c r="FNL43" s="64"/>
      <c r="FNM43" s="65"/>
      <c r="FNN43" s="66"/>
      <c r="FNO43" s="66"/>
      <c r="FNP43" s="66"/>
      <c r="FNQ43" s="66"/>
      <c r="FNR43" s="66"/>
      <c r="FNS43" s="64"/>
      <c r="FNT43" s="65"/>
      <c r="FNU43" s="66"/>
      <c r="FNV43" s="66"/>
      <c r="FNW43" s="66"/>
      <c r="FNX43" s="66"/>
      <c r="FNY43" s="66"/>
      <c r="FNZ43" s="64"/>
      <c r="FOA43" s="65"/>
      <c r="FOB43" s="66"/>
      <c r="FOC43" s="66"/>
      <c r="FOD43" s="66"/>
      <c r="FOE43" s="66"/>
      <c r="FOF43" s="66"/>
      <c r="FOG43" s="64"/>
      <c r="FOH43" s="65"/>
      <c r="FOI43" s="66"/>
      <c r="FOJ43" s="66"/>
      <c r="FOK43" s="66"/>
      <c r="FOL43" s="66"/>
      <c r="FOM43" s="66"/>
      <c r="FON43" s="64"/>
      <c r="FOO43" s="65"/>
      <c r="FOP43" s="66"/>
      <c r="FOQ43" s="66"/>
      <c r="FOR43" s="66"/>
      <c r="FOS43" s="66"/>
      <c r="FOT43" s="66"/>
      <c r="FOU43" s="64"/>
      <c r="FOV43" s="65"/>
      <c r="FOW43" s="66"/>
      <c r="FOX43" s="66"/>
      <c r="FOY43" s="66"/>
      <c r="FOZ43" s="66"/>
      <c r="FPA43" s="66"/>
      <c r="FPB43" s="64"/>
      <c r="FPC43" s="65"/>
      <c r="FPD43" s="66"/>
      <c r="FPE43" s="66"/>
      <c r="FPF43" s="66"/>
      <c r="FPG43" s="66"/>
      <c r="FPH43" s="66"/>
      <c r="FPI43" s="64"/>
      <c r="FPJ43" s="65"/>
      <c r="FPK43" s="66"/>
      <c r="FPL43" s="66"/>
      <c r="FPM43" s="66"/>
      <c r="FPN43" s="66"/>
      <c r="FPO43" s="66"/>
      <c r="FPP43" s="64"/>
      <c r="FPQ43" s="65"/>
      <c r="FPR43" s="66"/>
      <c r="FPS43" s="66"/>
      <c r="FPT43" s="66"/>
      <c r="FPU43" s="66"/>
      <c r="FPV43" s="66"/>
      <c r="FPW43" s="64"/>
      <c r="FPX43" s="65"/>
      <c r="FPY43" s="66"/>
      <c r="FPZ43" s="66"/>
      <c r="FQA43" s="66"/>
      <c r="FQB43" s="66"/>
      <c r="FQC43" s="66"/>
      <c r="FQD43" s="64"/>
      <c r="FQE43" s="65"/>
      <c r="FQF43" s="66"/>
      <c r="FQG43" s="66"/>
      <c r="FQH43" s="66"/>
      <c r="FQI43" s="66"/>
      <c r="FQJ43" s="66"/>
      <c r="FQK43" s="64"/>
      <c r="FQL43" s="65"/>
      <c r="FQM43" s="66"/>
      <c r="FQN43" s="66"/>
      <c r="FQO43" s="66"/>
      <c r="FQP43" s="66"/>
      <c r="FQQ43" s="66"/>
      <c r="FQR43" s="64"/>
      <c r="FQS43" s="65"/>
      <c r="FQT43" s="66"/>
      <c r="FQU43" s="66"/>
      <c r="FQV43" s="66"/>
      <c r="FQW43" s="66"/>
      <c r="FQX43" s="66"/>
      <c r="FQY43" s="64"/>
      <c r="FQZ43" s="65"/>
      <c r="FRA43" s="66"/>
      <c r="FRB43" s="66"/>
      <c r="FRC43" s="66"/>
      <c r="FRD43" s="66"/>
      <c r="FRE43" s="66"/>
      <c r="FRF43" s="64"/>
      <c r="FRG43" s="65"/>
      <c r="FRH43" s="66"/>
      <c r="FRI43" s="66"/>
      <c r="FRJ43" s="66"/>
      <c r="FRK43" s="66"/>
      <c r="FRL43" s="66"/>
      <c r="FRM43" s="64"/>
      <c r="FRN43" s="65"/>
      <c r="FRO43" s="66"/>
      <c r="FRP43" s="66"/>
      <c r="FRQ43" s="66"/>
      <c r="FRR43" s="66"/>
      <c r="FRS43" s="66"/>
      <c r="FRT43" s="64"/>
      <c r="FRU43" s="65"/>
      <c r="FRV43" s="66"/>
      <c r="FRW43" s="66"/>
      <c r="FRX43" s="66"/>
      <c r="FRY43" s="66"/>
      <c r="FRZ43" s="66"/>
      <c r="FSA43" s="64"/>
      <c r="FSB43" s="65"/>
      <c r="FSC43" s="66"/>
      <c r="FSD43" s="66"/>
      <c r="FSE43" s="66"/>
      <c r="FSF43" s="66"/>
      <c r="FSG43" s="66"/>
      <c r="FSH43" s="64"/>
      <c r="FSI43" s="65"/>
      <c r="FSJ43" s="66"/>
      <c r="FSK43" s="66"/>
      <c r="FSL43" s="66"/>
      <c r="FSM43" s="66"/>
      <c r="FSN43" s="66"/>
      <c r="FSO43" s="64"/>
      <c r="FSP43" s="65"/>
      <c r="FSQ43" s="66"/>
      <c r="FSR43" s="66"/>
      <c r="FSS43" s="66"/>
      <c r="FST43" s="66"/>
      <c r="FSU43" s="66"/>
      <c r="FSV43" s="64"/>
      <c r="FSW43" s="65"/>
      <c r="FSX43" s="66"/>
      <c r="FSY43" s="66"/>
      <c r="FSZ43" s="66"/>
      <c r="FTA43" s="66"/>
      <c r="FTB43" s="66"/>
      <c r="FTC43" s="64"/>
      <c r="FTD43" s="65"/>
      <c r="FTE43" s="66"/>
      <c r="FTF43" s="66"/>
      <c r="FTG43" s="66"/>
      <c r="FTH43" s="66"/>
      <c r="FTI43" s="66"/>
      <c r="FTJ43" s="64"/>
      <c r="FTK43" s="65"/>
      <c r="FTL43" s="66"/>
      <c r="FTM43" s="66"/>
      <c r="FTN43" s="66"/>
      <c r="FTO43" s="66"/>
      <c r="FTP43" s="66"/>
      <c r="FTQ43" s="64"/>
      <c r="FTR43" s="65"/>
      <c r="FTS43" s="66"/>
      <c r="FTT43" s="66"/>
      <c r="FTU43" s="66"/>
      <c r="FTV43" s="66"/>
      <c r="FTW43" s="66"/>
      <c r="FTX43" s="64"/>
      <c r="FTY43" s="65"/>
      <c r="FTZ43" s="66"/>
      <c r="FUA43" s="66"/>
      <c r="FUB43" s="66"/>
      <c r="FUC43" s="66"/>
      <c r="FUD43" s="66"/>
      <c r="FUE43" s="64"/>
      <c r="FUF43" s="65"/>
      <c r="FUG43" s="66"/>
      <c r="FUH43" s="66"/>
      <c r="FUI43" s="66"/>
      <c r="FUJ43" s="66"/>
      <c r="FUK43" s="66"/>
      <c r="FUL43" s="64"/>
      <c r="FUM43" s="65"/>
      <c r="FUN43" s="66"/>
      <c r="FUO43" s="66"/>
      <c r="FUP43" s="66"/>
      <c r="FUQ43" s="66"/>
      <c r="FUR43" s="66"/>
      <c r="FUS43" s="64"/>
      <c r="FUT43" s="65"/>
      <c r="FUU43" s="66"/>
      <c r="FUV43" s="66"/>
      <c r="FUW43" s="66"/>
      <c r="FUX43" s="66"/>
      <c r="FUY43" s="66"/>
      <c r="FUZ43" s="64"/>
      <c r="FVA43" s="65"/>
      <c r="FVB43" s="66"/>
      <c r="FVC43" s="66"/>
      <c r="FVD43" s="66"/>
      <c r="FVE43" s="66"/>
      <c r="FVF43" s="66"/>
      <c r="FVG43" s="64"/>
      <c r="FVH43" s="65"/>
      <c r="FVI43" s="66"/>
      <c r="FVJ43" s="66"/>
      <c r="FVK43" s="66"/>
      <c r="FVL43" s="66"/>
      <c r="FVM43" s="66"/>
      <c r="FVN43" s="64"/>
      <c r="FVO43" s="65"/>
      <c r="FVP43" s="66"/>
      <c r="FVQ43" s="66"/>
      <c r="FVR43" s="66"/>
      <c r="FVS43" s="66"/>
      <c r="FVT43" s="66"/>
      <c r="FVU43" s="64"/>
      <c r="FVV43" s="65"/>
      <c r="FVW43" s="66"/>
      <c r="FVX43" s="66"/>
      <c r="FVY43" s="66"/>
      <c r="FVZ43" s="66"/>
      <c r="FWA43" s="66"/>
      <c r="FWB43" s="64"/>
      <c r="FWC43" s="65"/>
      <c r="FWD43" s="66"/>
      <c r="FWE43" s="66"/>
      <c r="FWF43" s="66"/>
      <c r="FWG43" s="66"/>
      <c r="FWH43" s="66"/>
      <c r="FWI43" s="64"/>
      <c r="FWJ43" s="65"/>
      <c r="FWK43" s="66"/>
      <c r="FWL43" s="66"/>
      <c r="FWM43" s="66"/>
      <c r="FWN43" s="66"/>
      <c r="FWO43" s="66"/>
      <c r="FWP43" s="64"/>
      <c r="FWQ43" s="65"/>
      <c r="FWR43" s="66"/>
      <c r="FWS43" s="66"/>
      <c r="FWT43" s="66"/>
      <c r="FWU43" s="66"/>
      <c r="FWV43" s="66"/>
      <c r="FWW43" s="64"/>
      <c r="FWX43" s="65"/>
      <c r="FWY43" s="66"/>
      <c r="FWZ43" s="66"/>
      <c r="FXA43" s="66"/>
      <c r="FXB43" s="66"/>
      <c r="FXC43" s="66"/>
      <c r="FXD43" s="64"/>
      <c r="FXE43" s="65"/>
      <c r="FXF43" s="66"/>
      <c r="FXG43" s="66"/>
      <c r="FXH43" s="66"/>
      <c r="FXI43" s="66"/>
      <c r="FXJ43" s="66"/>
      <c r="FXK43" s="64"/>
      <c r="FXL43" s="65"/>
      <c r="FXM43" s="66"/>
      <c r="FXN43" s="66"/>
      <c r="FXO43" s="66"/>
      <c r="FXP43" s="66"/>
      <c r="FXQ43" s="66"/>
      <c r="FXR43" s="64"/>
      <c r="FXS43" s="65"/>
      <c r="FXT43" s="66"/>
      <c r="FXU43" s="66"/>
      <c r="FXV43" s="66"/>
      <c r="FXW43" s="66"/>
      <c r="FXX43" s="66"/>
      <c r="FXY43" s="64"/>
      <c r="FXZ43" s="65"/>
      <c r="FYA43" s="66"/>
      <c r="FYB43" s="66"/>
      <c r="FYC43" s="66"/>
      <c r="FYD43" s="66"/>
      <c r="FYE43" s="66"/>
      <c r="FYF43" s="64"/>
      <c r="FYG43" s="65"/>
      <c r="FYH43" s="66"/>
      <c r="FYI43" s="66"/>
      <c r="FYJ43" s="66"/>
      <c r="FYK43" s="66"/>
      <c r="FYL43" s="66"/>
      <c r="FYM43" s="64"/>
      <c r="FYN43" s="65"/>
      <c r="FYO43" s="66"/>
      <c r="FYP43" s="66"/>
      <c r="FYQ43" s="66"/>
      <c r="FYR43" s="66"/>
      <c r="FYS43" s="66"/>
      <c r="FYT43" s="64"/>
      <c r="FYU43" s="65"/>
      <c r="FYV43" s="66"/>
      <c r="FYW43" s="66"/>
      <c r="FYX43" s="66"/>
      <c r="FYY43" s="66"/>
      <c r="FYZ43" s="66"/>
      <c r="FZA43" s="64"/>
      <c r="FZB43" s="65"/>
      <c r="FZC43" s="66"/>
      <c r="FZD43" s="66"/>
      <c r="FZE43" s="66"/>
      <c r="FZF43" s="66"/>
      <c r="FZG43" s="66"/>
      <c r="FZH43" s="64"/>
      <c r="FZI43" s="65"/>
      <c r="FZJ43" s="66"/>
      <c r="FZK43" s="66"/>
      <c r="FZL43" s="66"/>
      <c r="FZM43" s="66"/>
      <c r="FZN43" s="66"/>
      <c r="FZO43" s="64"/>
      <c r="FZP43" s="65"/>
      <c r="FZQ43" s="66"/>
      <c r="FZR43" s="66"/>
      <c r="FZS43" s="66"/>
      <c r="FZT43" s="66"/>
      <c r="FZU43" s="66"/>
      <c r="FZV43" s="64"/>
      <c r="FZW43" s="65"/>
      <c r="FZX43" s="66"/>
      <c r="FZY43" s="66"/>
      <c r="FZZ43" s="66"/>
      <c r="GAA43" s="66"/>
      <c r="GAB43" s="66"/>
      <c r="GAC43" s="64"/>
      <c r="GAD43" s="65"/>
      <c r="GAE43" s="66"/>
      <c r="GAF43" s="66"/>
      <c r="GAG43" s="66"/>
      <c r="GAH43" s="66"/>
      <c r="GAI43" s="66"/>
      <c r="GAJ43" s="64"/>
      <c r="GAK43" s="65"/>
      <c r="GAL43" s="66"/>
      <c r="GAM43" s="66"/>
      <c r="GAN43" s="66"/>
      <c r="GAO43" s="66"/>
      <c r="GAP43" s="66"/>
      <c r="GAQ43" s="64"/>
      <c r="GAR43" s="65"/>
      <c r="GAS43" s="66"/>
      <c r="GAT43" s="66"/>
      <c r="GAU43" s="66"/>
      <c r="GAV43" s="66"/>
      <c r="GAW43" s="66"/>
      <c r="GAX43" s="64"/>
      <c r="GAY43" s="65"/>
      <c r="GAZ43" s="66"/>
      <c r="GBA43" s="66"/>
      <c r="GBB43" s="66"/>
      <c r="GBC43" s="66"/>
      <c r="GBD43" s="66"/>
      <c r="GBE43" s="64"/>
      <c r="GBF43" s="65"/>
      <c r="GBG43" s="66"/>
      <c r="GBH43" s="66"/>
      <c r="GBI43" s="66"/>
      <c r="GBJ43" s="66"/>
      <c r="GBK43" s="66"/>
      <c r="GBL43" s="64"/>
      <c r="GBM43" s="65"/>
      <c r="GBN43" s="66"/>
      <c r="GBO43" s="66"/>
      <c r="GBP43" s="66"/>
      <c r="GBQ43" s="66"/>
      <c r="GBR43" s="66"/>
      <c r="GBS43" s="64"/>
      <c r="GBT43" s="65"/>
      <c r="GBU43" s="66"/>
      <c r="GBV43" s="66"/>
      <c r="GBW43" s="66"/>
      <c r="GBX43" s="66"/>
      <c r="GBY43" s="66"/>
      <c r="GBZ43" s="64"/>
      <c r="GCA43" s="65"/>
      <c r="GCB43" s="66"/>
      <c r="GCC43" s="66"/>
      <c r="GCD43" s="66"/>
      <c r="GCE43" s="66"/>
      <c r="GCF43" s="66"/>
      <c r="GCG43" s="64"/>
      <c r="GCH43" s="65"/>
      <c r="GCI43" s="66"/>
      <c r="GCJ43" s="66"/>
      <c r="GCK43" s="66"/>
      <c r="GCL43" s="66"/>
      <c r="GCM43" s="66"/>
      <c r="GCN43" s="64"/>
      <c r="GCO43" s="65"/>
      <c r="GCP43" s="66"/>
      <c r="GCQ43" s="66"/>
      <c r="GCR43" s="66"/>
      <c r="GCS43" s="66"/>
      <c r="GCT43" s="66"/>
      <c r="GCU43" s="64"/>
      <c r="GCV43" s="65"/>
      <c r="GCW43" s="66"/>
      <c r="GCX43" s="66"/>
      <c r="GCY43" s="66"/>
      <c r="GCZ43" s="66"/>
      <c r="GDA43" s="66"/>
      <c r="GDB43" s="64"/>
      <c r="GDC43" s="65"/>
      <c r="GDD43" s="66"/>
      <c r="GDE43" s="66"/>
      <c r="GDF43" s="66"/>
      <c r="GDG43" s="66"/>
      <c r="GDH43" s="66"/>
      <c r="GDI43" s="64"/>
      <c r="GDJ43" s="65"/>
      <c r="GDK43" s="66"/>
      <c r="GDL43" s="66"/>
      <c r="GDM43" s="66"/>
      <c r="GDN43" s="66"/>
      <c r="GDO43" s="66"/>
      <c r="GDP43" s="64"/>
      <c r="GDQ43" s="65"/>
      <c r="GDR43" s="66"/>
      <c r="GDS43" s="66"/>
      <c r="GDT43" s="66"/>
      <c r="GDU43" s="66"/>
      <c r="GDV43" s="66"/>
      <c r="GDW43" s="64"/>
      <c r="GDX43" s="65"/>
      <c r="GDY43" s="66"/>
      <c r="GDZ43" s="66"/>
      <c r="GEA43" s="66"/>
      <c r="GEB43" s="66"/>
      <c r="GEC43" s="66"/>
      <c r="GED43" s="64"/>
      <c r="GEE43" s="65"/>
      <c r="GEF43" s="66"/>
      <c r="GEG43" s="66"/>
      <c r="GEH43" s="66"/>
      <c r="GEI43" s="66"/>
      <c r="GEJ43" s="66"/>
      <c r="GEK43" s="64"/>
      <c r="GEL43" s="65"/>
      <c r="GEM43" s="66"/>
      <c r="GEN43" s="66"/>
      <c r="GEO43" s="66"/>
      <c r="GEP43" s="66"/>
      <c r="GEQ43" s="66"/>
      <c r="GER43" s="64"/>
      <c r="GES43" s="65"/>
      <c r="GET43" s="66"/>
      <c r="GEU43" s="66"/>
      <c r="GEV43" s="66"/>
      <c r="GEW43" s="66"/>
      <c r="GEX43" s="66"/>
      <c r="GEY43" s="64"/>
      <c r="GEZ43" s="65"/>
      <c r="GFA43" s="66"/>
      <c r="GFB43" s="66"/>
      <c r="GFC43" s="66"/>
      <c r="GFD43" s="66"/>
      <c r="GFE43" s="66"/>
      <c r="GFF43" s="64"/>
      <c r="GFG43" s="65"/>
      <c r="GFH43" s="66"/>
      <c r="GFI43" s="66"/>
      <c r="GFJ43" s="66"/>
      <c r="GFK43" s="66"/>
      <c r="GFL43" s="66"/>
      <c r="GFM43" s="64"/>
      <c r="GFN43" s="65"/>
      <c r="GFO43" s="66"/>
      <c r="GFP43" s="66"/>
      <c r="GFQ43" s="66"/>
      <c r="GFR43" s="66"/>
      <c r="GFS43" s="66"/>
      <c r="GFT43" s="64"/>
      <c r="GFU43" s="65"/>
      <c r="GFV43" s="66"/>
      <c r="GFW43" s="66"/>
      <c r="GFX43" s="66"/>
      <c r="GFY43" s="66"/>
      <c r="GFZ43" s="66"/>
      <c r="GGA43" s="64"/>
      <c r="GGB43" s="65"/>
      <c r="GGC43" s="66"/>
      <c r="GGD43" s="66"/>
      <c r="GGE43" s="66"/>
      <c r="GGF43" s="66"/>
      <c r="GGG43" s="66"/>
      <c r="GGH43" s="64"/>
      <c r="GGI43" s="65"/>
      <c r="GGJ43" s="66"/>
      <c r="GGK43" s="66"/>
      <c r="GGL43" s="66"/>
      <c r="GGM43" s="66"/>
      <c r="GGN43" s="66"/>
      <c r="GGO43" s="64"/>
      <c r="GGP43" s="65"/>
      <c r="GGQ43" s="66"/>
      <c r="GGR43" s="66"/>
      <c r="GGS43" s="66"/>
      <c r="GGT43" s="66"/>
      <c r="GGU43" s="66"/>
      <c r="GGV43" s="64"/>
      <c r="GGW43" s="65"/>
      <c r="GGX43" s="66"/>
      <c r="GGY43" s="66"/>
      <c r="GGZ43" s="66"/>
      <c r="GHA43" s="66"/>
      <c r="GHB43" s="66"/>
      <c r="GHC43" s="64"/>
      <c r="GHD43" s="65"/>
      <c r="GHE43" s="66"/>
      <c r="GHF43" s="66"/>
      <c r="GHG43" s="66"/>
      <c r="GHH43" s="66"/>
      <c r="GHI43" s="66"/>
      <c r="GHJ43" s="64"/>
      <c r="GHK43" s="65"/>
      <c r="GHL43" s="66"/>
      <c r="GHM43" s="66"/>
      <c r="GHN43" s="66"/>
      <c r="GHO43" s="66"/>
      <c r="GHP43" s="66"/>
      <c r="GHQ43" s="64"/>
      <c r="GHR43" s="65"/>
      <c r="GHS43" s="66"/>
      <c r="GHT43" s="66"/>
      <c r="GHU43" s="66"/>
      <c r="GHV43" s="66"/>
      <c r="GHW43" s="66"/>
      <c r="GHX43" s="64"/>
      <c r="GHY43" s="65"/>
      <c r="GHZ43" s="66"/>
      <c r="GIA43" s="66"/>
      <c r="GIB43" s="66"/>
      <c r="GIC43" s="66"/>
      <c r="GID43" s="66"/>
      <c r="GIE43" s="64"/>
      <c r="GIF43" s="65"/>
      <c r="GIG43" s="66"/>
      <c r="GIH43" s="66"/>
      <c r="GII43" s="66"/>
      <c r="GIJ43" s="66"/>
      <c r="GIK43" s="66"/>
      <c r="GIL43" s="64"/>
      <c r="GIM43" s="65"/>
      <c r="GIN43" s="66"/>
      <c r="GIO43" s="66"/>
      <c r="GIP43" s="66"/>
      <c r="GIQ43" s="66"/>
      <c r="GIR43" s="66"/>
      <c r="GIS43" s="64"/>
      <c r="GIT43" s="65"/>
      <c r="GIU43" s="66"/>
      <c r="GIV43" s="66"/>
      <c r="GIW43" s="66"/>
      <c r="GIX43" s="66"/>
      <c r="GIY43" s="66"/>
      <c r="GIZ43" s="64"/>
      <c r="GJA43" s="65"/>
      <c r="GJB43" s="66"/>
      <c r="GJC43" s="66"/>
      <c r="GJD43" s="66"/>
      <c r="GJE43" s="66"/>
      <c r="GJF43" s="66"/>
      <c r="GJG43" s="64"/>
      <c r="GJH43" s="65"/>
      <c r="GJI43" s="66"/>
      <c r="GJJ43" s="66"/>
      <c r="GJK43" s="66"/>
      <c r="GJL43" s="66"/>
      <c r="GJM43" s="66"/>
      <c r="GJN43" s="64"/>
      <c r="GJO43" s="65"/>
      <c r="GJP43" s="66"/>
      <c r="GJQ43" s="66"/>
      <c r="GJR43" s="66"/>
      <c r="GJS43" s="66"/>
      <c r="GJT43" s="66"/>
      <c r="GJU43" s="64"/>
      <c r="GJV43" s="65"/>
      <c r="GJW43" s="66"/>
      <c r="GJX43" s="66"/>
      <c r="GJY43" s="66"/>
      <c r="GJZ43" s="66"/>
      <c r="GKA43" s="66"/>
      <c r="GKB43" s="64"/>
      <c r="GKC43" s="65"/>
      <c r="GKD43" s="66"/>
      <c r="GKE43" s="66"/>
      <c r="GKF43" s="66"/>
      <c r="GKG43" s="66"/>
      <c r="GKH43" s="66"/>
      <c r="GKI43" s="64"/>
      <c r="GKJ43" s="65"/>
      <c r="GKK43" s="66"/>
      <c r="GKL43" s="66"/>
      <c r="GKM43" s="66"/>
      <c r="GKN43" s="66"/>
      <c r="GKO43" s="66"/>
      <c r="GKP43" s="64"/>
      <c r="GKQ43" s="65"/>
      <c r="GKR43" s="66"/>
      <c r="GKS43" s="66"/>
      <c r="GKT43" s="66"/>
      <c r="GKU43" s="66"/>
      <c r="GKV43" s="66"/>
      <c r="GKW43" s="64"/>
      <c r="GKX43" s="65"/>
      <c r="GKY43" s="66"/>
      <c r="GKZ43" s="66"/>
      <c r="GLA43" s="66"/>
      <c r="GLB43" s="66"/>
      <c r="GLC43" s="66"/>
      <c r="GLD43" s="64"/>
      <c r="GLE43" s="65"/>
      <c r="GLF43" s="66"/>
      <c r="GLG43" s="66"/>
      <c r="GLH43" s="66"/>
      <c r="GLI43" s="66"/>
      <c r="GLJ43" s="66"/>
      <c r="GLK43" s="64"/>
      <c r="GLL43" s="65"/>
      <c r="GLM43" s="66"/>
      <c r="GLN43" s="66"/>
      <c r="GLO43" s="66"/>
      <c r="GLP43" s="66"/>
      <c r="GLQ43" s="66"/>
      <c r="GLR43" s="64"/>
      <c r="GLS43" s="65"/>
      <c r="GLT43" s="66"/>
      <c r="GLU43" s="66"/>
      <c r="GLV43" s="66"/>
      <c r="GLW43" s="66"/>
      <c r="GLX43" s="66"/>
      <c r="GLY43" s="64"/>
      <c r="GLZ43" s="65"/>
      <c r="GMA43" s="66"/>
      <c r="GMB43" s="66"/>
      <c r="GMC43" s="66"/>
      <c r="GMD43" s="66"/>
      <c r="GME43" s="66"/>
      <c r="GMF43" s="64"/>
      <c r="GMG43" s="65"/>
      <c r="GMH43" s="66"/>
      <c r="GMI43" s="66"/>
      <c r="GMJ43" s="66"/>
      <c r="GMK43" s="66"/>
      <c r="GML43" s="66"/>
      <c r="GMM43" s="64"/>
      <c r="GMN43" s="65"/>
      <c r="GMO43" s="66"/>
      <c r="GMP43" s="66"/>
      <c r="GMQ43" s="66"/>
      <c r="GMR43" s="66"/>
      <c r="GMS43" s="66"/>
      <c r="GMT43" s="64"/>
      <c r="GMU43" s="65"/>
      <c r="GMV43" s="66"/>
      <c r="GMW43" s="66"/>
      <c r="GMX43" s="66"/>
      <c r="GMY43" s="66"/>
      <c r="GMZ43" s="66"/>
      <c r="GNA43" s="64"/>
      <c r="GNB43" s="65"/>
      <c r="GNC43" s="66"/>
      <c r="GND43" s="66"/>
      <c r="GNE43" s="66"/>
      <c r="GNF43" s="66"/>
      <c r="GNG43" s="66"/>
      <c r="GNH43" s="64"/>
      <c r="GNI43" s="65"/>
      <c r="GNJ43" s="66"/>
      <c r="GNK43" s="66"/>
      <c r="GNL43" s="66"/>
      <c r="GNM43" s="66"/>
      <c r="GNN43" s="66"/>
      <c r="GNO43" s="64"/>
      <c r="GNP43" s="65"/>
      <c r="GNQ43" s="66"/>
      <c r="GNR43" s="66"/>
      <c r="GNS43" s="66"/>
      <c r="GNT43" s="66"/>
      <c r="GNU43" s="66"/>
      <c r="GNV43" s="64"/>
      <c r="GNW43" s="65"/>
      <c r="GNX43" s="66"/>
      <c r="GNY43" s="66"/>
      <c r="GNZ43" s="66"/>
      <c r="GOA43" s="66"/>
      <c r="GOB43" s="66"/>
      <c r="GOC43" s="64"/>
      <c r="GOD43" s="65"/>
      <c r="GOE43" s="66"/>
      <c r="GOF43" s="66"/>
      <c r="GOG43" s="66"/>
      <c r="GOH43" s="66"/>
      <c r="GOI43" s="66"/>
      <c r="GOJ43" s="64"/>
      <c r="GOK43" s="65"/>
      <c r="GOL43" s="66"/>
      <c r="GOM43" s="66"/>
      <c r="GON43" s="66"/>
      <c r="GOO43" s="66"/>
      <c r="GOP43" s="66"/>
      <c r="GOQ43" s="64"/>
      <c r="GOR43" s="65"/>
      <c r="GOS43" s="66"/>
      <c r="GOT43" s="66"/>
      <c r="GOU43" s="66"/>
      <c r="GOV43" s="66"/>
      <c r="GOW43" s="66"/>
      <c r="GOX43" s="64"/>
      <c r="GOY43" s="65"/>
      <c r="GOZ43" s="66"/>
      <c r="GPA43" s="66"/>
      <c r="GPB43" s="66"/>
      <c r="GPC43" s="66"/>
      <c r="GPD43" s="66"/>
      <c r="GPE43" s="64"/>
      <c r="GPF43" s="65"/>
      <c r="GPG43" s="66"/>
      <c r="GPH43" s="66"/>
      <c r="GPI43" s="66"/>
      <c r="GPJ43" s="66"/>
      <c r="GPK43" s="66"/>
      <c r="GPL43" s="64"/>
      <c r="GPM43" s="65"/>
      <c r="GPN43" s="66"/>
      <c r="GPO43" s="66"/>
      <c r="GPP43" s="66"/>
      <c r="GPQ43" s="66"/>
      <c r="GPR43" s="66"/>
      <c r="GPS43" s="64"/>
      <c r="GPT43" s="65"/>
      <c r="GPU43" s="66"/>
      <c r="GPV43" s="66"/>
      <c r="GPW43" s="66"/>
      <c r="GPX43" s="66"/>
      <c r="GPY43" s="66"/>
      <c r="GPZ43" s="64"/>
      <c r="GQA43" s="65"/>
      <c r="GQB43" s="66"/>
      <c r="GQC43" s="66"/>
      <c r="GQD43" s="66"/>
      <c r="GQE43" s="66"/>
      <c r="GQF43" s="66"/>
      <c r="GQG43" s="64"/>
      <c r="GQH43" s="65"/>
      <c r="GQI43" s="66"/>
      <c r="GQJ43" s="66"/>
      <c r="GQK43" s="66"/>
      <c r="GQL43" s="66"/>
      <c r="GQM43" s="66"/>
      <c r="GQN43" s="64"/>
      <c r="GQO43" s="65"/>
      <c r="GQP43" s="66"/>
      <c r="GQQ43" s="66"/>
      <c r="GQR43" s="66"/>
      <c r="GQS43" s="66"/>
      <c r="GQT43" s="66"/>
      <c r="GQU43" s="64"/>
      <c r="GQV43" s="65"/>
      <c r="GQW43" s="66"/>
      <c r="GQX43" s="66"/>
      <c r="GQY43" s="66"/>
      <c r="GQZ43" s="66"/>
      <c r="GRA43" s="66"/>
      <c r="GRB43" s="64"/>
      <c r="GRC43" s="65"/>
      <c r="GRD43" s="66"/>
      <c r="GRE43" s="66"/>
      <c r="GRF43" s="66"/>
      <c r="GRG43" s="66"/>
      <c r="GRH43" s="66"/>
      <c r="GRI43" s="64"/>
      <c r="GRJ43" s="65"/>
      <c r="GRK43" s="66"/>
      <c r="GRL43" s="66"/>
      <c r="GRM43" s="66"/>
      <c r="GRN43" s="66"/>
      <c r="GRO43" s="66"/>
      <c r="GRP43" s="64"/>
      <c r="GRQ43" s="65"/>
      <c r="GRR43" s="66"/>
      <c r="GRS43" s="66"/>
      <c r="GRT43" s="66"/>
      <c r="GRU43" s="66"/>
      <c r="GRV43" s="66"/>
      <c r="GRW43" s="64"/>
      <c r="GRX43" s="65"/>
      <c r="GRY43" s="66"/>
      <c r="GRZ43" s="66"/>
      <c r="GSA43" s="66"/>
      <c r="GSB43" s="66"/>
      <c r="GSC43" s="66"/>
      <c r="GSD43" s="64"/>
      <c r="GSE43" s="65"/>
      <c r="GSF43" s="66"/>
      <c r="GSG43" s="66"/>
      <c r="GSH43" s="66"/>
      <c r="GSI43" s="66"/>
      <c r="GSJ43" s="66"/>
      <c r="GSK43" s="64"/>
      <c r="GSL43" s="65"/>
      <c r="GSM43" s="66"/>
      <c r="GSN43" s="66"/>
      <c r="GSO43" s="66"/>
      <c r="GSP43" s="66"/>
      <c r="GSQ43" s="66"/>
      <c r="GSR43" s="64"/>
      <c r="GSS43" s="65"/>
      <c r="GST43" s="66"/>
      <c r="GSU43" s="66"/>
      <c r="GSV43" s="66"/>
      <c r="GSW43" s="66"/>
      <c r="GSX43" s="66"/>
      <c r="GSY43" s="64"/>
      <c r="GSZ43" s="65"/>
      <c r="GTA43" s="66"/>
      <c r="GTB43" s="66"/>
      <c r="GTC43" s="66"/>
      <c r="GTD43" s="66"/>
      <c r="GTE43" s="66"/>
      <c r="GTF43" s="64"/>
      <c r="GTG43" s="65"/>
      <c r="GTH43" s="66"/>
      <c r="GTI43" s="66"/>
      <c r="GTJ43" s="66"/>
      <c r="GTK43" s="66"/>
      <c r="GTL43" s="66"/>
      <c r="GTM43" s="64"/>
      <c r="GTN43" s="65"/>
      <c r="GTO43" s="66"/>
      <c r="GTP43" s="66"/>
      <c r="GTQ43" s="66"/>
      <c r="GTR43" s="66"/>
      <c r="GTS43" s="66"/>
      <c r="GTT43" s="64"/>
      <c r="GTU43" s="65"/>
      <c r="GTV43" s="66"/>
      <c r="GTW43" s="66"/>
      <c r="GTX43" s="66"/>
      <c r="GTY43" s="66"/>
      <c r="GTZ43" s="66"/>
      <c r="GUA43" s="64"/>
      <c r="GUB43" s="65"/>
      <c r="GUC43" s="66"/>
      <c r="GUD43" s="66"/>
      <c r="GUE43" s="66"/>
      <c r="GUF43" s="66"/>
      <c r="GUG43" s="66"/>
      <c r="GUH43" s="64"/>
      <c r="GUI43" s="65"/>
      <c r="GUJ43" s="66"/>
      <c r="GUK43" s="66"/>
      <c r="GUL43" s="66"/>
      <c r="GUM43" s="66"/>
      <c r="GUN43" s="66"/>
      <c r="GUO43" s="64"/>
      <c r="GUP43" s="65"/>
      <c r="GUQ43" s="66"/>
      <c r="GUR43" s="66"/>
      <c r="GUS43" s="66"/>
      <c r="GUT43" s="66"/>
      <c r="GUU43" s="66"/>
      <c r="GUV43" s="64"/>
      <c r="GUW43" s="65"/>
      <c r="GUX43" s="66"/>
      <c r="GUY43" s="66"/>
      <c r="GUZ43" s="66"/>
      <c r="GVA43" s="66"/>
      <c r="GVB43" s="66"/>
      <c r="GVC43" s="64"/>
      <c r="GVD43" s="65"/>
      <c r="GVE43" s="66"/>
      <c r="GVF43" s="66"/>
      <c r="GVG43" s="66"/>
      <c r="GVH43" s="66"/>
      <c r="GVI43" s="66"/>
      <c r="GVJ43" s="64"/>
      <c r="GVK43" s="65"/>
      <c r="GVL43" s="66"/>
      <c r="GVM43" s="66"/>
      <c r="GVN43" s="66"/>
      <c r="GVO43" s="66"/>
      <c r="GVP43" s="66"/>
      <c r="GVQ43" s="64"/>
      <c r="GVR43" s="65"/>
      <c r="GVS43" s="66"/>
      <c r="GVT43" s="66"/>
      <c r="GVU43" s="66"/>
      <c r="GVV43" s="66"/>
      <c r="GVW43" s="66"/>
      <c r="GVX43" s="64"/>
      <c r="GVY43" s="65"/>
      <c r="GVZ43" s="66"/>
      <c r="GWA43" s="66"/>
      <c r="GWB43" s="66"/>
      <c r="GWC43" s="66"/>
      <c r="GWD43" s="66"/>
      <c r="GWE43" s="64"/>
      <c r="GWF43" s="65"/>
      <c r="GWG43" s="66"/>
      <c r="GWH43" s="66"/>
      <c r="GWI43" s="66"/>
      <c r="GWJ43" s="66"/>
      <c r="GWK43" s="66"/>
      <c r="GWL43" s="64"/>
      <c r="GWM43" s="65"/>
      <c r="GWN43" s="66"/>
      <c r="GWO43" s="66"/>
      <c r="GWP43" s="66"/>
      <c r="GWQ43" s="66"/>
      <c r="GWR43" s="66"/>
      <c r="GWS43" s="64"/>
      <c r="GWT43" s="65"/>
      <c r="GWU43" s="66"/>
      <c r="GWV43" s="66"/>
      <c r="GWW43" s="66"/>
      <c r="GWX43" s="66"/>
      <c r="GWY43" s="66"/>
      <c r="GWZ43" s="64"/>
      <c r="GXA43" s="65"/>
      <c r="GXB43" s="66"/>
      <c r="GXC43" s="66"/>
      <c r="GXD43" s="66"/>
      <c r="GXE43" s="66"/>
      <c r="GXF43" s="66"/>
      <c r="GXG43" s="64"/>
      <c r="GXH43" s="65"/>
      <c r="GXI43" s="66"/>
      <c r="GXJ43" s="66"/>
      <c r="GXK43" s="66"/>
      <c r="GXL43" s="66"/>
      <c r="GXM43" s="66"/>
      <c r="GXN43" s="64"/>
      <c r="GXO43" s="65"/>
      <c r="GXP43" s="66"/>
      <c r="GXQ43" s="66"/>
      <c r="GXR43" s="66"/>
      <c r="GXS43" s="66"/>
      <c r="GXT43" s="66"/>
      <c r="GXU43" s="64"/>
      <c r="GXV43" s="65"/>
      <c r="GXW43" s="66"/>
      <c r="GXX43" s="66"/>
      <c r="GXY43" s="66"/>
      <c r="GXZ43" s="66"/>
      <c r="GYA43" s="66"/>
      <c r="GYB43" s="64"/>
      <c r="GYC43" s="65"/>
      <c r="GYD43" s="66"/>
      <c r="GYE43" s="66"/>
      <c r="GYF43" s="66"/>
      <c r="GYG43" s="66"/>
      <c r="GYH43" s="66"/>
      <c r="GYI43" s="64"/>
      <c r="GYJ43" s="65"/>
      <c r="GYK43" s="66"/>
      <c r="GYL43" s="66"/>
      <c r="GYM43" s="66"/>
      <c r="GYN43" s="66"/>
      <c r="GYO43" s="66"/>
      <c r="GYP43" s="64"/>
      <c r="GYQ43" s="65"/>
      <c r="GYR43" s="66"/>
      <c r="GYS43" s="66"/>
      <c r="GYT43" s="66"/>
      <c r="GYU43" s="66"/>
      <c r="GYV43" s="66"/>
      <c r="GYW43" s="64"/>
      <c r="GYX43" s="65"/>
      <c r="GYY43" s="66"/>
      <c r="GYZ43" s="66"/>
      <c r="GZA43" s="66"/>
      <c r="GZB43" s="66"/>
      <c r="GZC43" s="66"/>
      <c r="GZD43" s="64"/>
      <c r="GZE43" s="65"/>
      <c r="GZF43" s="66"/>
      <c r="GZG43" s="66"/>
      <c r="GZH43" s="66"/>
      <c r="GZI43" s="66"/>
      <c r="GZJ43" s="66"/>
      <c r="GZK43" s="64"/>
      <c r="GZL43" s="65"/>
      <c r="GZM43" s="66"/>
      <c r="GZN43" s="66"/>
      <c r="GZO43" s="66"/>
      <c r="GZP43" s="66"/>
      <c r="GZQ43" s="66"/>
      <c r="GZR43" s="64"/>
      <c r="GZS43" s="65"/>
      <c r="GZT43" s="66"/>
      <c r="GZU43" s="66"/>
      <c r="GZV43" s="66"/>
      <c r="GZW43" s="66"/>
      <c r="GZX43" s="66"/>
      <c r="GZY43" s="64"/>
      <c r="GZZ43" s="65"/>
      <c r="HAA43" s="66"/>
      <c r="HAB43" s="66"/>
      <c r="HAC43" s="66"/>
      <c r="HAD43" s="66"/>
      <c r="HAE43" s="66"/>
      <c r="HAF43" s="64"/>
      <c r="HAG43" s="65"/>
      <c r="HAH43" s="66"/>
      <c r="HAI43" s="66"/>
      <c r="HAJ43" s="66"/>
      <c r="HAK43" s="66"/>
      <c r="HAL43" s="66"/>
      <c r="HAM43" s="64"/>
      <c r="HAN43" s="65"/>
      <c r="HAO43" s="66"/>
      <c r="HAP43" s="66"/>
      <c r="HAQ43" s="66"/>
      <c r="HAR43" s="66"/>
      <c r="HAS43" s="66"/>
      <c r="HAT43" s="64"/>
      <c r="HAU43" s="65"/>
      <c r="HAV43" s="66"/>
      <c r="HAW43" s="66"/>
      <c r="HAX43" s="66"/>
      <c r="HAY43" s="66"/>
      <c r="HAZ43" s="66"/>
      <c r="HBA43" s="64"/>
      <c r="HBB43" s="65"/>
      <c r="HBC43" s="66"/>
      <c r="HBD43" s="66"/>
      <c r="HBE43" s="66"/>
      <c r="HBF43" s="66"/>
      <c r="HBG43" s="66"/>
      <c r="HBH43" s="64"/>
      <c r="HBI43" s="65"/>
      <c r="HBJ43" s="66"/>
      <c r="HBK43" s="66"/>
      <c r="HBL43" s="66"/>
      <c r="HBM43" s="66"/>
      <c r="HBN43" s="66"/>
      <c r="HBO43" s="64"/>
      <c r="HBP43" s="65"/>
      <c r="HBQ43" s="66"/>
      <c r="HBR43" s="66"/>
      <c r="HBS43" s="66"/>
      <c r="HBT43" s="66"/>
      <c r="HBU43" s="66"/>
      <c r="HBV43" s="64"/>
      <c r="HBW43" s="65"/>
      <c r="HBX43" s="66"/>
      <c r="HBY43" s="66"/>
      <c r="HBZ43" s="66"/>
      <c r="HCA43" s="66"/>
      <c r="HCB43" s="66"/>
      <c r="HCC43" s="64"/>
      <c r="HCD43" s="65"/>
      <c r="HCE43" s="66"/>
      <c r="HCF43" s="66"/>
      <c r="HCG43" s="66"/>
      <c r="HCH43" s="66"/>
      <c r="HCI43" s="66"/>
      <c r="HCJ43" s="64"/>
      <c r="HCK43" s="65"/>
      <c r="HCL43" s="66"/>
      <c r="HCM43" s="66"/>
      <c r="HCN43" s="66"/>
      <c r="HCO43" s="66"/>
      <c r="HCP43" s="66"/>
      <c r="HCQ43" s="64"/>
      <c r="HCR43" s="65"/>
      <c r="HCS43" s="66"/>
      <c r="HCT43" s="66"/>
      <c r="HCU43" s="66"/>
      <c r="HCV43" s="66"/>
      <c r="HCW43" s="66"/>
      <c r="HCX43" s="64"/>
      <c r="HCY43" s="65"/>
      <c r="HCZ43" s="66"/>
      <c r="HDA43" s="66"/>
      <c r="HDB43" s="66"/>
      <c r="HDC43" s="66"/>
      <c r="HDD43" s="66"/>
      <c r="HDE43" s="64"/>
      <c r="HDF43" s="65"/>
      <c r="HDG43" s="66"/>
      <c r="HDH43" s="66"/>
      <c r="HDI43" s="66"/>
      <c r="HDJ43" s="66"/>
      <c r="HDK43" s="66"/>
      <c r="HDL43" s="64"/>
      <c r="HDM43" s="65"/>
      <c r="HDN43" s="66"/>
      <c r="HDO43" s="66"/>
      <c r="HDP43" s="66"/>
      <c r="HDQ43" s="66"/>
      <c r="HDR43" s="66"/>
      <c r="HDS43" s="64"/>
      <c r="HDT43" s="65"/>
      <c r="HDU43" s="66"/>
      <c r="HDV43" s="66"/>
      <c r="HDW43" s="66"/>
      <c r="HDX43" s="66"/>
      <c r="HDY43" s="66"/>
      <c r="HDZ43" s="64"/>
      <c r="HEA43" s="65"/>
      <c r="HEB43" s="66"/>
      <c r="HEC43" s="66"/>
      <c r="HED43" s="66"/>
      <c r="HEE43" s="66"/>
      <c r="HEF43" s="66"/>
      <c r="HEG43" s="64"/>
      <c r="HEH43" s="65"/>
      <c r="HEI43" s="66"/>
      <c r="HEJ43" s="66"/>
      <c r="HEK43" s="66"/>
      <c r="HEL43" s="66"/>
      <c r="HEM43" s="66"/>
      <c r="HEN43" s="64"/>
      <c r="HEO43" s="65"/>
      <c r="HEP43" s="66"/>
      <c r="HEQ43" s="66"/>
      <c r="HER43" s="66"/>
      <c r="HES43" s="66"/>
      <c r="HET43" s="66"/>
      <c r="HEU43" s="64"/>
      <c r="HEV43" s="65"/>
      <c r="HEW43" s="66"/>
      <c r="HEX43" s="66"/>
      <c r="HEY43" s="66"/>
      <c r="HEZ43" s="66"/>
      <c r="HFA43" s="66"/>
      <c r="HFB43" s="64"/>
      <c r="HFC43" s="65"/>
      <c r="HFD43" s="66"/>
      <c r="HFE43" s="66"/>
      <c r="HFF43" s="66"/>
      <c r="HFG43" s="66"/>
      <c r="HFH43" s="66"/>
      <c r="HFI43" s="64"/>
      <c r="HFJ43" s="65"/>
      <c r="HFK43" s="66"/>
      <c r="HFL43" s="66"/>
      <c r="HFM43" s="66"/>
      <c r="HFN43" s="66"/>
      <c r="HFO43" s="66"/>
      <c r="HFP43" s="64"/>
      <c r="HFQ43" s="65"/>
      <c r="HFR43" s="66"/>
      <c r="HFS43" s="66"/>
      <c r="HFT43" s="66"/>
      <c r="HFU43" s="66"/>
      <c r="HFV43" s="66"/>
      <c r="HFW43" s="64"/>
      <c r="HFX43" s="65"/>
      <c r="HFY43" s="66"/>
      <c r="HFZ43" s="66"/>
      <c r="HGA43" s="66"/>
      <c r="HGB43" s="66"/>
      <c r="HGC43" s="66"/>
      <c r="HGD43" s="64"/>
      <c r="HGE43" s="65"/>
      <c r="HGF43" s="66"/>
      <c r="HGG43" s="66"/>
      <c r="HGH43" s="66"/>
      <c r="HGI43" s="66"/>
      <c r="HGJ43" s="66"/>
      <c r="HGK43" s="64"/>
      <c r="HGL43" s="65"/>
      <c r="HGM43" s="66"/>
      <c r="HGN43" s="66"/>
      <c r="HGO43" s="66"/>
      <c r="HGP43" s="66"/>
      <c r="HGQ43" s="66"/>
      <c r="HGR43" s="64"/>
      <c r="HGS43" s="65"/>
      <c r="HGT43" s="66"/>
      <c r="HGU43" s="66"/>
      <c r="HGV43" s="66"/>
      <c r="HGW43" s="66"/>
      <c r="HGX43" s="66"/>
      <c r="HGY43" s="64"/>
      <c r="HGZ43" s="65"/>
      <c r="HHA43" s="66"/>
      <c r="HHB43" s="66"/>
      <c r="HHC43" s="66"/>
      <c r="HHD43" s="66"/>
      <c r="HHE43" s="66"/>
      <c r="HHF43" s="64"/>
      <c r="HHG43" s="65"/>
      <c r="HHH43" s="66"/>
      <c r="HHI43" s="66"/>
      <c r="HHJ43" s="66"/>
      <c r="HHK43" s="66"/>
      <c r="HHL43" s="66"/>
      <c r="HHM43" s="64"/>
      <c r="HHN43" s="65"/>
      <c r="HHO43" s="66"/>
      <c r="HHP43" s="66"/>
      <c r="HHQ43" s="66"/>
      <c r="HHR43" s="66"/>
      <c r="HHS43" s="66"/>
      <c r="HHT43" s="64"/>
      <c r="HHU43" s="65"/>
      <c r="HHV43" s="66"/>
      <c r="HHW43" s="66"/>
      <c r="HHX43" s="66"/>
      <c r="HHY43" s="66"/>
      <c r="HHZ43" s="66"/>
      <c r="HIA43" s="64"/>
      <c r="HIB43" s="65"/>
      <c r="HIC43" s="66"/>
      <c r="HID43" s="66"/>
      <c r="HIE43" s="66"/>
      <c r="HIF43" s="66"/>
      <c r="HIG43" s="66"/>
      <c r="HIH43" s="64"/>
      <c r="HII43" s="65"/>
      <c r="HIJ43" s="66"/>
      <c r="HIK43" s="66"/>
      <c r="HIL43" s="66"/>
      <c r="HIM43" s="66"/>
      <c r="HIN43" s="66"/>
      <c r="HIO43" s="64"/>
      <c r="HIP43" s="65"/>
      <c r="HIQ43" s="66"/>
      <c r="HIR43" s="66"/>
      <c r="HIS43" s="66"/>
      <c r="HIT43" s="66"/>
      <c r="HIU43" s="66"/>
      <c r="HIV43" s="64"/>
      <c r="HIW43" s="65"/>
      <c r="HIX43" s="66"/>
      <c r="HIY43" s="66"/>
      <c r="HIZ43" s="66"/>
      <c r="HJA43" s="66"/>
      <c r="HJB43" s="66"/>
      <c r="HJC43" s="64"/>
      <c r="HJD43" s="65"/>
      <c r="HJE43" s="66"/>
      <c r="HJF43" s="66"/>
      <c r="HJG43" s="66"/>
      <c r="HJH43" s="66"/>
      <c r="HJI43" s="66"/>
      <c r="HJJ43" s="64"/>
      <c r="HJK43" s="65"/>
      <c r="HJL43" s="66"/>
      <c r="HJM43" s="66"/>
      <c r="HJN43" s="66"/>
      <c r="HJO43" s="66"/>
      <c r="HJP43" s="66"/>
      <c r="HJQ43" s="64"/>
      <c r="HJR43" s="65"/>
      <c r="HJS43" s="66"/>
      <c r="HJT43" s="66"/>
      <c r="HJU43" s="66"/>
      <c r="HJV43" s="66"/>
      <c r="HJW43" s="66"/>
      <c r="HJX43" s="64"/>
      <c r="HJY43" s="65"/>
      <c r="HJZ43" s="66"/>
      <c r="HKA43" s="66"/>
      <c r="HKB43" s="66"/>
      <c r="HKC43" s="66"/>
      <c r="HKD43" s="66"/>
      <c r="HKE43" s="64"/>
      <c r="HKF43" s="65"/>
      <c r="HKG43" s="66"/>
      <c r="HKH43" s="66"/>
      <c r="HKI43" s="66"/>
      <c r="HKJ43" s="66"/>
      <c r="HKK43" s="66"/>
      <c r="HKL43" s="64"/>
      <c r="HKM43" s="65"/>
      <c r="HKN43" s="66"/>
      <c r="HKO43" s="66"/>
      <c r="HKP43" s="66"/>
      <c r="HKQ43" s="66"/>
      <c r="HKR43" s="66"/>
      <c r="HKS43" s="64"/>
      <c r="HKT43" s="65"/>
      <c r="HKU43" s="66"/>
      <c r="HKV43" s="66"/>
      <c r="HKW43" s="66"/>
      <c r="HKX43" s="66"/>
      <c r="HKY43" s="66"/>
      <c r="HKZ43" s="64"/>
      <c r="HLA43" s="65"/>
      <c r="HLB43" s="66"/>
      <c r="HLC43" s="66"/>
      <c r="HLD43" s="66"/>
      <c r="HLE43" s="66"/>
      <c r="HLF43" s="66"/>
      <c r="HLG43" s="64"/>
      <c r="HLH43" s="65"/>
      <c r="HLI43" s="66"/>
      <c r="HLJ43" s="66"/>
      <c r="HLK43" s="66"/>
      <c r="HLL43" s="66"/>
      <c r="HLM43" s="66"/>
      <c r="HLN43" s="64"/>
      <c r="HLO43" s="65"/>
      <c r="HLP43" s="66"/>
      <c r="HLQ43" s="66"/>
      <c r="HLR43" s="66"/>
      <c r="HLS43" s="66"/>
      <c r="HLT43" s="66"/>
      <c r="HLU43" s="64"/>
      <c r="HLV43" s="65"/>
      <c r="HLW43" s="66"/>
      <c r="HLX43" s="66"/>
      <c r="HLY43" s="66"/>
      <c r="HLZ43" s="66"/>
      <c r="HMA43" s="66"/>
      <c r="HMB43" s="64"/>
      <c r="HMC43" s="65"/>
      <c r="HMD43" s="66"/>
      <c r="HME43" s="66"/>
      <c r="HMF43" s="66"/>
      <c r="HMG43" s="66"/>
      <c r="HMH43" s="66"/>
      <c r="HMI43" s="64"/>
      <c r="HMJ43" s="65"/>
      <c r="HMK43" s="66"/>
      <c r="HML43" s="66"/>
      <c r="HMM43" s="66"/>
      <c r="HMN43" s="66"/>
      <c r="HMO43" s="66"/>
      <c r="HMP43" s="64"/>
      <c r="HMQ43" s="65"/>
      <c r="HMR43" s="66"/>
      <c r="HMS43" s="66"/>
      <c r="HMT43" s="66"/>
      <c r="HMU43" s="66"/>
      <c r="HMV43" s="66"/>
      <c r="HMW43" s="64"/>
      <c r="HMX43" s="65"/>
      <c r="HMY43" s="66"/>
      <c r="HMZ43" s="66"/>
      <c r="HNA43" s="66"/>
      <c r="HNB43" s="66"/>
      <c r="HNC43" s="66"/>
      <c r="HND43" s="64"/>
      <c r="HNE43" s="65"/>
      <c r="HNF43" s="66"/>
      <c r="HNG43" s="66"/>
      <c r="HNH43" s="66"/>
      <c r="HNI43" s="66"/>
      <c r="HNJ43" s="66"/>
      <c r="HNK43" s="64"/>
      <c r="HNL43" s="65"/>
      <c r="HNM43" s="66"/>
      <c r="HNN43" s="66"/>
      <c r="HNO43" s="66"/>
      <c r="HNP43" s="66"/>
      <c r="HNQ43" s="66"/>
      <c r="HNR43" s="64"/>
      <c r="HNS43" s="65"/>
      <c r="HNT43" s="66"/>
      <c r="HNU43" s="66"/>
      <c r="HNV43" s="66"/>
      <c r="HNW43" s="66"/>
      <c r="HNX43" s="66"/>
      <c r="HNY43" s="64"/>
      <c r="HNZ43" s="65"/>
      <c r="HOA43" s="66"/>
      <c r="HOB43" s="66"/>
      <c r="HOC43" s="66"/>
      <c r="HOD43" s="66"/>
      <c r="HOE43" s="66"/>
      <c r="HOF43" s="64"/>
      <c r="HOG43" s="65"/>
      <c r="HOH43" s="66"/>
      <c r="HOI43" s="66"/>
      <c r="HOJ43" s="66"/>
      <c r="HOK43" s="66"/>
      <c r="HOL43" s="66"/>
      <c r="HOM43" s="64"/>
      <c r="HON43" s="65"/>
      <c r="HOO43" s="66"/>
      <c r="HOP43" s="66"/>
      <c r="HOQ43" s="66"/>
      <c r="HOR43" s="66"/>
      <c r="HOS43" s="66"/>
      <c r="HOT43" s="64"/>
      <c r="HOU43" s="65"/>
      <c r="HOV43" s="66"/>
      <c r="HOW43" s="66"/>
      <c r="HOX43" s="66"/>
      <c r="HOY43" s="66"/>
      <c r="HOZ43" s="66"/>
      <c r="HPA43" s="64"/>
      <c r="HPB43" s="65"/>
      <c r="HPC43" s="66"/>
      <c r="HPD43" s="66"/>
      <c r="HPE43" s="66"/>
      <c r="HPF43" s="66"/>
      <c r="HPG43" s="66"/>
      <c r="HPH43" s="64"/>
      <c r="HPI43" s="65"/>
      <c r="HPJ43" s="66"/>
      <c r="HPK43" s="66"/>
      <c r="HPL43" s="66"/>
      <c r="HPM43" s="66"/>
      <c r="HPN43" s="66"/>
      <c r="HPO43" s="64"/>
      <c r="HPP43" s="65"/>
      <c r="HPQ43" s="66"/>
      <c r="HPR43" s="66"/>
      <c r="HPS43" s="66"/>
      <c r="HPT43" s="66"/>
      <c r="HPU43" s="66"/>
      <c r="HPV43" s="64"/>
      <c r="HPW43" s="65"/>
      <c r="HPX43" s="66"/>
      <c r="HPY43" s="66"/>
      <c r="HPZ43" s="66"/>
      <c r="HQA43" s="66"/>
      <c r="HQB43" s="66"/>
      <c r="HQC43" s="64"/>
      <c r="HQD43" s="65"/>
      <c r="HQE43" s="66"/>
      <c r="HQF43" s="66"/>
      <c r="HQG43" s="66"/>
      <c r="HQH43" s="66"/>
      <c r="HQI43" s="66"/>
      <c r="HQJ43" s="64"/>
      <c r="HQK43" s="65"/>
      <c r="HQL43" s="66"/>
      <c r="HQM43" s="66"/>
      <c r="HQN43" s="66"/>
      <c r="HQO43" s="66"/>
      <c r="HQP43" s="66"/>
      <c r="HQQ43" s="64"/>
      <c r="HQR43" s="65"/>
      <c r="HQS43" s="66"/>
      <c r="HQT43" s="66"/>
      <c r="HQU43" s="66"/>
      <c r="HQV43" s="66"/>
      <c r="HQW43" s="66"/>
      <c r="HQX43" s="64"/>
      <c r="HQY43" s="65"/>
      <c r="HQZ43" s="66"/>
      <c r="HRA43" s="66"/>
      <c r="HRB43" s="66"/>
      <c r="HRC43" s="66"/>
      <c r="HRD43" s="66"/>
      <c r="HRE43" s="64"/>
      <c r="HRF43" s="65"/>
      <c r="HRG43" s="66"/>
      <c r="HRH43" s="66"/>
      <c r="HRI43" s="66"/>
      <c r="HRJ43" s="66"/>
      <c r="HRK43" s="66"/>
      <c r="HRL43" s="64"/>
      <c r="HRM43" s="65"/>
      <c r="HRN43" s="66"/>
      <c r="HRO43" s="66"/>
      <c r="HRP43" s="66"/>
      <c r="HRQ43" s="66"/>
      <c r="HRR43" s="66"/>
      <c r="HRS43" s="64"/>
      <c r="HRT43" s="65"/>
      <c r="HRU43" s="66"/>
      <c r="HRV43" s="66"/>
      <c r="HRW43" s="66"/>
      <c r="HRX43" s="66"/>
      <c r="HRY43" s="66"/>
      <c r="HRZ43" s="64"/>
      <c r="HSA43" s="65"/>
      <c r="HSB43" s="66"/>
      <c r="HSC43" s="66"/>
      <c r="HSD43" s="66"/>
      <c r="HSE43" s="66"/>
      <c r="HSF43" s="66"/>
      <c r="HSG43" s="64"/>
      <c r="HSH43" s="65"/>
      <c r="HSI43" s="66"/>
      <c r="HSJ43" s="66"/>
      <c r="HSK43" s="66"/>
      <c r="HSL43" s="66"/>
      <c r="HSM43" s="66"/>
      <c r="HSN43" s="64"/>
      <c r="HSO43" s="65"/>
      <c r="HSP43" s="66"/>
      <c r="HSQ43" s="66"/>
      <c r="HSR43" s="66"/>
      <c r="HSS43" s="66"/>
      <c r="HST43" s="66"/>
      <c r="HSU43" s="64"/>
      <c r="HSV43" s="65"/>
      <c r="HSW43" s="66"/>
      <c r="HSX43" s="66"/>
      <c r="HSY43" s="66"/>
      <c r="HSZ43" s="66"/>
      <c r="HTA43" s="66"/>
      <c r="HTB43" s="64"/>
      <c r="HTC43" s="65"/>
      <c r="HTD43" s="66"/>
      <c r="HTE43" s="66"/>
      <c r="HTF43" s="66"/>
      <c r="HTG43" s="66"/>
      <c r="HTH43" s="66"/>
      <c r="HTI43" s="64"/>
      <c r="HTJ43" s="65"/>
      <c r="HTK43" s="66"/>
      <c r="HTL43" s="66"/>
      <c r="HTM43" s="66"/>
      <c r="HTN43" s="66"/>
      <c r="HTO43" s="66"/>
      <c r="HTP43" s="64"/>
      <c r="HTQ43" s="65"/>
      <c r="HTR43" s="66"/>
      <c r="HTS43" s="66"/>
      <c r="HTT43" s="66"/>
      <c r="HTU43" s="66"/>
      <c r="HTV43" s="66"/>
      <c r="HTW43" s="64"/>
      <c r="HTX43" s="65"/>
      <c r="HTY43" s="66"/>
      <c r="HTZ43" s="66"/>
      <c r="HUA43" s="66"/>
      <c r="HUB43" s="66"/>
      <c r="HUC43" s="66"/>
      <c r="HUD43" s="64"/>
      <c r="HUE43" s="65"/>
      <c r="HUF43" s="66"/>
      <c r="HUG43" s="66"/>
      <c r="HUH43" s="66"/>
      <c r="HUI43" s="66"/>
      <c r="HUJ43" s="66"/>
      <c r="HUK43" s="64"/>
      <c r="HUL43" s="65"/>
      <c r="HUM43" s="66"/>
      <c r="HUN43" s="66"/>
      <c r="HUO43" s="66"/>
      <c r="HUP43" s="66"/>
      <c r="HUQ43" s="66"/>
      <c r="HUR43" s="64"/>
      <c r="HUS43" s="65"/>
      <c r="HUT43" s="66"/>
      <c r="HUU43" s="66"/>
      <c r="HUV43" s="66"/>
      <c r="HUW43" s="66"/>
      <c r="HUX43" s="66"/>
      <c r="HUY43" s="64"/>
      <c r="HUZ43" s="65"/>
      <c r="HVA43" s="66"/>
      <c r="HVB43" s="66"/>
      <c r="HVC43" s="66"/>
      <c r="HVD43" s="66"/>
      <c r="HVE43" s="66"/>
      <c r="HVF43" s="64"/>
      <c r="HVG43" s="65"/>
      <c r="HVH43" s="66"/>
      <c r="HVI43" s="66"/>
      <c r="HVJ43" s="66"/>
      <c r="HVK43" s="66"/>
      <c r="HVL43" s="66"/>
      <c r="HVM43" s="64"/>
      <c r="HVN43" s="65"/>
      <c r="HVO43" s="66"/>
      <c r="HVP43" s="66"/>
      <c r="HVQ43" s="66"/>
      <c r="HVR43" s="66"/>
      <c r="HVS43" s="66"/>
      <c r="HVT43" s="64"/>
      <c r="HVU43" s="65"/>
      <c r="HVV43" s="66"/>
      <c r="HVW43" s="66"/>
      <c r="HVX43" s="66"/>
      <c r="HVY43" s="66"/>
      <c r="HVZ43" s="66"/>
      <c r="HWA43" s="64"/>
      <c r="HWB43" s="65"/>
      <c r="HWC43" s="66"/>
      <c r="HWD43" s="66"/>
      <c r="HWE43" s="66"/>
      <c r="HWF43" s="66"/>
      <c r="HWG43" s="66"/>
      <c r="HWH43" s="64"/>
      <c r="HWI43" s="65"/>
      <c r="HWJ43" s="66"/>
      <c r="HWK43" s="66"/>
      <c r="HWL43" s="66"/>
      <c r="HWM43" s="66"/>
      <c r="HWN43" s="66"/>
      <c r="HWO43" s="64"/>
      <c r="HWP43" s="65"/>
      <c r="HWQ43" s="66"/>
      <c r="HWR43" s="66"/>
      <c r="HWS43" s="66"/>
      <c r="HWT43" s="66"/>
      <c r="HWU43" s="66"/>
      <c r="HWV43" s="64"/>
      <c r="HWW43" s="65"/>
      <c r="HWX43" s="66"/>
      <c r="HWY43" s="66"/>
      <c r="HWZ43" s="66"/>
      <c r="HXA43" s="66"/>
      <c r="HXB43" s="66"/>
      <c r="HXC43" s="64"/>
      <c r="HXD43" s="65"/>
      <c r="HXE43" s="66"/>
      <c r="HXF43" s="66"/>
      <c r="HXG43" s="66"/>
      <c r="HXH43" s="66"/>
      <c r="HXI43" s="66"/>
      <c r="HXJ43" s="64"/>
      <c r="HXK43" s="65"/>
      <c r="HXL43" s="66"/>
      <c r="HXM43" s="66"/>
      <c r="HXN43" s="66"/>
      <c r="HXO43" s="66"/>
      <c r="HXP43" s="66"/>
      <c r="HXQ43" s="64"/>
      <c r="HXR43" s="65"/>
      <c r="HXS43" s="66"/>
      <c r="HXT43" s="66"/>
      <c r="HXU43" s="66"/>
      <c r="HXV43" s="66"/>
      <c r="HXW43" s="66"/>
      <c r="HXX43" s="64"/>
      <c r="HXY43" s="65"/>
      <c r="HXZ43" s="66"/>
      <c r="HYA43" s="66"/>
      <c r="HYB43" s="66"/>
      <c r="HYC43" s="66"/>
      <c r="HYD43" s="66"/>
      <c r="HYE43" s="64"/>
      <c r="HYF43" s="65"/>
      <c r="HYG43" s="66"/>
      <c r="HYH43" s="66"/>
      <c r="HYI43" s="66"/>
      <c r="HYJ43" s="66"/>
      <c r="HYK43" s="66"/>
      <c r="HYL43" s="64"/>
      <c r="HYM43" s="65"/>
      <c r="HYN43" s="66"/>
      <c r="HYO43" s="66"/>
      <c r="HYP43" s="66"/>
      <c r="HYQ43" s="66"/>
      <c r="HYR43" s="66"/>
      <c r="HYS43" s="64"/>
      <c r="HYT43" s="65"/>
      <c r="HYU43" s="66"/>
      <c r="HYV43" s="66"/>
      <c r="HYW43" s="66"/>
      <c r="HYX43" s="66"/>
      <c r="HYY43" s="66"/>
      <c r="HYZ43" s="64"/>
      <c r="HZA43" s="65"/>
      <c r="HZB43" s="66"/>
      <c r="HZC43" s="66"/>
      <c r="HZD43" s="66"/>
      <c r="HZE43" s="66"/>
      <c r="HZF43" s="66"/>
      <c r="HZG43" s="64"/>
      <c r="HZH43" s="65"/>
      <c r="HZI43" s="66"/>
      <c r="HZJ43" s="66"/>
      <c r="HZK43" s="66"/>
      <c r="HZL43" s="66"/>
      <c r="HZM43" s="66"/>
      <c r="HZN43" s="64"/>
      <c r="HZO43" s="65"/>
      <c r="HZP43" s="66"/>
      <c r="HZQ43" s="66"/>
      <c r="HZR43" s="66"/>
      <c r="HZS43" s="66"/>
      <c r="HZT43" s="66"/>
      <c r="HZU43" s="64"/>
      <c r="HZV43" s="65"/>
      <c r="HZW43" s="66"/>
      <c r="HZX43" s="66"/>
      <c r="HZY43" s="66"/>
      <c r="HZZ43" s="66"/>
      <c r="IAA43" s="66"/>
      <c r="IAB43" s="64"/>
      <c r="IAC43" s="65"/>
      <c r="IAD43" s="66"/>
      <c r="IAE43" s="66"/>
      <c r="IAF43" s="66"/>
      <c r="IAG43" s="66"/>
      <c r="IAH43" s="66"/>
      <c r="IAI43" s="64"/>
      <c r="IAJ43" s="65"/>
      <c r="IAK43" s="66"/>
      <c r="IAL43" s="66"/>
      <c r="IAM43" s="66"/>
      <c r="IAN43" s="66"/>
      <c r="IAO43" s="66"/>
      <c r="IAP43" s="64"/>
      <c r="IAQ43" s="65"/>
      <c r="IAR43" s="66"/>
      <c r="IAS43" s="66"/>
      <c r="IAT43" s="66"/>
      <c r="IAU43" s="66"/>
      <c r="IAV43" s="66"/>
      <c r="IAW43" s="64"/>
      <c r="IAX43" s="65"/>
      <c r="IAY43" s="66"/>
      <c r="IAZ43" s="66"/>
      <c r="IBA43" s="66"/>
      <c r="IBB43" s="66"/>
      <c r="IBC43" s="66"/>
      <c r="IBD43" s="64"/>
      <c r="IBE43" s="65"/>
      <c r="IBF43" s="66"/>
      <c r="IBG43" s="66"/>
      <c r="IBH43" s="66"/>
      <c r="IBI43" s="66"/>
      <c r="IBJ43" s="66"/>
      <c r="IBK43" s="64"/>
      <c r="IBL43" s="65"/>
      <c r="IBM43" s="66"/>
      <c r="IBN43" s="66"/>
      <c r="IBO43" s="66"/>
      <c r="IBP43" s="66"/>
      <c r="IBQ43" s="66"/>
      <c r="IBR43" s="64"/>
      <c r="IBS43" s="65"/>
      <c r="IBT43" s="66"/>
      <c r="IBU43" s="66"/>
      <c r="IBV43" s="66"/>
      <c r="IBW43" s="66"/>
      <c r="IBX43" s="66"/>
      <c r="IBY43" s="64"/>
      <c r="IBZ43" s="65"/>
      <c r="ICA43" s="66"/>
      <c r="ICB43" s="66"/>
      <c r="ICC43" s="66"/>
      <c r="ICD43" s="66"/>
      <c r="ICE43" s="66"/>
      <c r="ICF43" s="64"/>
      <c r="ICG43" s="65"/>
      <c r="ICH43" s="66"/>
      <c r="ICI43" s="66"/>
      <c r="ICJ43" s="66"/>
      <c r="ICK43" s="66"/>
      <c r="ICL43" s="66"/>
      <c r="ICM43" s="64"/>
      <c r="ICN43" s="65"/>
      <c r="ICO43" s="66"/>
      <c r="ICP43" s="66"/>
      <c r="ICQ43" s="66"/>
      <c r="ICR43" s="66"/>
      <c r="ICS43" s="66"/>
      <c r="ICT43" s="64"/>
      <c r="ICU43" s="65"/>
      <c r="ICV43" s="66"/>
      <c r="ICW43" s="66"/>
      <c r="ICX43" s="66"/>
      <c r="ICY43" s="66"/>
      <c r="ICZ43" s="66"/>
      <c r="IDA43" s="64"/>
      <c r="IDB43" s="65"/>
      <c r="IDC43" s="66"/>
      <c r="IDD43" s="66"/>
      <c r="IDE43" s="66"/>
      <c r="IDF43" s="66"/>
      <c r="IDG43" s="66"/>
      <c r="IDH43" s="64"/>
      <c r="IDI43" s="65"/>
      <c r="IDJ43" s="66"/>
      <c r="IDK43" s="66"/>
      <c r="IDL43" s="66"/>
      <c r="IDM43" s="66"/>
      <c r="IDN43" s="66"/>
      <c r="IDO43" s="64"/>
      <c r="IDP43" s="65"/>
      <c r="IDQ43" s="66"/>
      <c r="IDR43" s="66"/>
      <c r="IDS43" s="66"/>
      <c r="IDT43" s="66"/>
      <c r="IDU43" s="66"/>
      <c r="IDV43" s="64"/>
      <c r="IDW43" s="65"/>
      <c r="IDX43" s="66"/>
      <c r="IDY43" s="66"/>
      <c r="IDZ43" s="66"/>
      <c r="IEA43" s="66"/>
      <c r="IEB43" s="66"/>
      <c r="IEC43" s="64"/>
      <c r="IED43" s="65"/>
      <c r="IEE43" s="66"/>
      <c r="IEF43" s="66"/>
      <c r="IEG43" s="66"/>
      <c r="IEH43" s="66"/>
      <c r="IEI43" s="66"/>
      <c r="IEJ43" s="64"/>
      <c r="IEK43" s="65"/>
      <c r="IEL43" s="66"/>
      <c r="IEM43" s="66"/>
      <c r="IEN43" s="66"/>
      <c r="IEO43" s="66"/>
      <c r="IEP43" s="66"/>
      <c r="IEQ43" s="64"/>
      <c r="IER43" s="65"/>
      <c r="IES43" s="66"/>
      <c r="IET43" s="66"/>
      <c r="IEU43" s="66"/>
      <c r="IEV43" s="66"/>
      <c r="IEW43" s="66"/>
      <c r="IEX43" s="64"/>
      <c r="IEY43" s="65"/>
      <c r="IEZ43" s="66"/>
      <c r="IFA43" s="66"/>
      <c r="IFB43" s="66"/>
      <c r="IFC43" s="66"/>
      <c r="IFD43" s="66"/>
      <c r="IFE43" s="64"/>
      <c r="IFF43" s="65"/>
      <c r="IFG43" s="66"/>
      <c r="IFH43" s="66"/>
      <c r="IFI43" s="66"/>
      <c r="IFJ43" s="66"/>
      <c r="IFK43" s="66"/>
      <c r="IFL43" s="64"/>
      <c r="IFM43" s="65"/>
      <c r="IFN43" s="66"/>
      <c r="IFO43" s="66"/>
      <c r="IFP43" s="66"/>
      <c r="IFQ43" s="66"/>
      <c r="IFR43" s="66"/>
      <c r="IFS43" s="64"/>
      <c r="IFT43" s="65"/>
      <c r="IFU43" s="66"/>
      <c r="IFV43" s="66"/>
      <c r="IFW43" s="66"/>
      <c r="IFX43" s="66"/>
      <c r="IFY43" s="66"/>
      <c r="IFZ43" s="64"/>
      <c r="IGA43" s="65"/>
      <c r="IGB43" s="66"/>
      <c r="IGC43" s="66"/>
      <c r="IGD43" s="66"/>
      <c r="IGE43" s="66"/>
      <c r="IGF43" s="66"/>
      <c r="IGG43" s="64"/>
      <c r="IGH43" s="65"/>
      <c r="IGI43" s="66"/>
      <c r="IGJ43" s="66"/>
      <c r="IGK43" s="66"/>
      <c r="IGL43" s="66"/>
      <c r="IGM43" s="66"/>
      <c r="IGN43" s="64"/>
      <c r="IGO43" s="65"/>
      <c r="IGP43" s="66"/>
      <c r="IGQ43" s="66"/>
      <c r="IGR43" s="66"/>
      <c r="IGS43" s="66"/>
      <c r="IGT43" s="66"/>
      <c r="IGU43" s="64"/>
      <c r="IGV43" s="65"/>
      <c r="IGW43" s="66"/>
      <c r="IGX43" s="66"/>
      <c r="IGY43" s="66"/>
      <c r="IGZ43" s="66"/>
      <c r="IHA43" s="66"/>
      <c r="IHB43" s="64"/>
      <c r="IHC43" s="65"/>
      <c r="IHD43" s="66"/>
      <c r="IHE43" s="66"/>
      <c r="IHF43" s="66"/>
      <c r="IHG43" s="66"/>
      <c r="IHH43" s="66"/>
      <c r="IHI43" s="64"/>
      <c r="IHJ43" s="65"/>
      <c r="IHK43" s="66"/>
      <c r="IHL43" s="66"/>
      <c r="IHM43" s="66"/>
      <c r="IHN43" s="66"/>
      <c r="IHO43" s="66"/>
      <c r="IHP43" s="64"/>
      <c r="IHQ43" s="65"/>
      <c r="IHR43" s="66"/>
      <c r="IHS43" s="66"/>
      <c r="IHT43" s="66"/>
      <c r="IHU43" s="66"/>
      <c r="IHV43" s="66"/>
      <c r="IHW43" s="64"/>
      <c r="IHX43" s="65"/>
      <c r="IHY43" s="66"/>
      <c r="IHZ43" s="66"/>
      <c r="IIA43" s="66"/>
      <c r="IIB43" s="66"/>
      <c r="IIC43" s="66"/>
      <c r="IID43" s="64"/>
      <c r="IIE43" s="65"/>
      <c r="IIF43" s="66"/>
      <c r="IIG43" s="66"/>
      <c r="IIH43" s="66"/>
      <c r="III43" s="66"/>
      <c r="IIJ43" s="66"/>
      <c r="IIK43" s="64"/>
      <c r="IIL43" s="65"/>
      <c r="IIM43" s="66"/>
      <c r="IIN43" s="66"/>
      <c r="IIO43" s="66"/>
      <c r="IIP43" s="66"/>
      <c r="IIQ43" s="66"/>
      <c r="IIR43" s="64"/>
      <c r="IIS43" s="65"/>
      <c r="IIT43" s="66"/>
      <c r="IIU43" s="66"/>
      <c r="IIV43" s="66"/>
      <c r="IIW43" s="66"/>
      <c r="IIX43" s="66"/>
      <c r="IIY43" s="64"/>
      <c r="IIZ43" s="65"/>
      <c r="IJA43" s="66"/>
      <c r="IJB43" s="66"/>
      <c r="IJC43" s="66"/>
      <c r="IJD43" s="66"/>
      <c r="IJE43" s="66"/>
      <c r="IJF43" s="64"/>
      <c r="IJG43" s="65"/>
      <c r="IJH43" s="66"/>
      <c r="IJI43" s="66"/>
      <c r="IJJ43" s="66"/>
      <c r="IJK43" s="66"/>
      <c r="IJL43" s="66"/>
      <c r="IJM43" s="64"/>
      <c r="IJN43" s="65"/>
      <c r="IJO43" s="66"/>
      <c r="IJP43" s="66"/>
      <c r="IJQ43" s="66"/>
      <c r="IJR43" s="66"/>
      <c r="IJS43" s="66"/>
      <c r="IJT43" s="64"/>
      <c r="IJU43" s="65"/>
      <c r="IJV43" s="66"/>
      <c r="IJW43" s="66"/>
      <c r="IJX43" s="66"/>
      <c r="IJY43" s="66"/>
      <c r="IJZ43" s="66"/>
      <c r="IKA43" s="64"/>
      <c r="IKB43" s="65"/>
      <c r="IKC43" s="66"/>
      <c r="IKD43" s="66"/>
      <c r="IKE43" s="66"/>
      <c r="IKF43" s="66"/>
      <c r="IKG43" s="66"/>
      <c r="IKH43" s="64"/>
      <c r="IKI43" s="65"/>
      <c r="IKJ43" s="66"/>
      <c r="IKK43" s="66"/>
      <c r="IKL43" s="66"/>
      <c r="IKM43" s="66"/>
      <c r="IKN43" s="66"/>
      <c r="IKO43" s="64"/>
      <c r="IKP43" s="65"/>
      <c r="IKQ43" s="66"/>
      <c r="IKR43" s="66"/>
      <c r="IKS43" s="66"/>
      <c r="IKT43" s="66"/>
      <c r="IKU43" s="66"/>
      <c r="IKV43" s="64"/>
      <c r="IKW43" s="65"/>
      <c r="IKX43" s="66"/>
      <c r="IKY43" s="66"/>
      <c r="IKZ43" s="66"/>
      <c r="ILA43" s="66"/>
      <c r="ILB43" s="66"/>
      <c r="ILC43" s="64"/>
      <c r="ILD43" s="65"/>
      <c r="ILE43" s="66"/>
      <c r="ILF43" s="66"/>
      <c r="ILG43" s="66"/>
      <c r="ILH43" s="66"/>
      <c r="ILI43" s="66"/>
      <c r="ILJ43" s="64"/>
      <c r="ILK43" s="65"/>
      <c r="ILL43" s="66"/>
      <c r="ILM43" s="66"/>
      <c r="ILN43" s="66"/>
      <c r="ILO43" s="66"/>
      <c r="ILP43" s="66"/>
      <c r="ILQ43" s="64"/>
      <c r="ILR43" s="65"/>
      <c r="ILS43" s="66"/>
      <c r="ILT43" s="66"/>
      <c r="ILU43" s="66"/>
      <c r="ILV43" s="66"/>
      <c r="ILW43" s="66"/>
      <c r="ILX43" s="64"/>
      <c r="ILY43" s="65"/>
      <c r="ILZ43" s="66"/>
      <c r="IMA43" s="66"/>
      <c r="IMB43" s="66"/>
      <c r="IMC43" s="66"/>
      <c r="IMD43" s="66"/>
      <c r="IME43" s="64"/>
      <c r="IMF43" s="65"/>
      <c r="IMG43" s="66"/>
      <c r="IMH43" s="66"/>
      <c r="IMI43" s="66"/>
      <c r="IMJ43" s="66"/>
      <c r="IMK43" s="66"/>
      <c r="IML43" s="64"/>
      <c r="IMM43" s="65"/>
      <c r="IMN43" s="66"/>
      <c r="IMO43" s="66"/>
      <c r="IMP43" s="66"/>
      <c r="IMQ43" s="66"/>
      <c r="IMR43" s="66"/>
      <c r="IMS43" s="64"/>
      <c r="IMT43" s="65"/>
      <c r="IMU43" s="66"/>
      <c r="IMV43" s="66"/>
      <c r="IMW43" s="66"/>
      <c r="IMX43" s="66"/>
      <c r="IMY43" s="66"/>
      <c r="IMZ43" s="64"/>
      <c r="INA43" s="65"/>
      <c r="INB43" s="66"/>
      <c r="INC43" s="66"/>
      <c r="IND43" s="66"/>
      <c r="INE43" s="66"/>
      <c r="INF43" s="66"/>
      <c r="ING43" s="64"/>
      <c r="INH43" s="65"/>
      <c r="INI43" s="66"/>
      <c r="INJ43" s="66"/>
      <c r="INK43" s="66"/>
      <c r="INL43" s="66"/>
      <c r="INM43" s="66"/>
      <c r="INN43" s="64"/>
      <c r="INO43" s="65"/>
      <c r="INP43" s="66"/>
      <c r="INQ43" s="66"/>
      <c r="INR43" s="66"/>
      <c r="INS43" s="66"/>
      <c r="INT43" s="66"/>
      <c r="INU43" s="64"/>
      <c r="INV43" s="65"/>
      <c r="INW43" s="66"/>
      <c r="INX43" s="66"/>
      <c r="INY43" s="66"/>
      <c r="INZ43" s="66"/>
      <c r="IOA43" s="66"/>
      <c r="IOB43" s="64"/>
      <c r="IOC43" s="65"/>
      <c r="IOD43" s="66"/>
      <c r="IOE43" s="66"/>
      <c r="IOF43" s="66"/>
      <c r="IOG43" s="66"/>
      <c r="IOH43" s="66"/>
      <c r="IOI43" s="64"/>
      <c r="IOJ43" s="65"/>
      <c r="IOK43" s="66"/>
      <c r="IOL43" s="66"/>
      <c r="IOM43" s="66"/>
      <c r="ION43" s="66"/>
      <c r="IOO43" s="66"/>
      <c r="IOP43" s="64"/>
      <c r="IOQ43" s="65"/>
      <c r="IOR43" s="66"/>
      <c r="IOS43" s="66"/>
      <c r="IOT43" s="66"/>
      <c r="IOU43" s="66"/>
      <c r="IOV43" s="66"/>
      <c r="IOW43" s="64"/>
      <c r="IOX43" s="65"/>
      <c r="IOY43" s="66"/>
      <c r="IOZ43" s="66"/>
      <c r="IPA43" s="66"/>
      <c r="IPB43" s="66"/>
      <c r="IPC43" s="66"/>
      <c r="IPD43" s="64"/>
      <c r="IPE43" s="65"/>
      <c r="IPF43" s="66"/>
      <c r="IPG43" s="66"/>
      <c r="IPH43" s="66"/>
      <c r="IPI43" s="66"/>
      <c r="IPJ43" s="66"/>
      <c r="IPK43" s="64"/>
      <c r="IPL43" s="65"/>
      <c r="IPM43" s="66"/>
      <c r="IPN43" s="66"/>
      <c r="IPO43" s="66"/>
      <c r="IPP43" s="66"/>
      <c r="IPQ43" s="66"/>
      <c r="IPR43" s="64"/>
      <c r="IPS43" s="65"/>
      <c r="IPT43" s="66"/>
      <c r="IPU43" s="66"/>
      <c r="IPV43" s="66"/>
      <c r="IPW43" s="66"/>
      <c r="IPX43" s="66"/>
      <c r="IPY43" s="64"/>
      <c r="IPZ43" s="65"/>
      <c r="IQA43" s="66"/>
      <c r="IQB43" s="66"/>
      <c r="IQC43" s="66"/>
      <c r="IQD43" s="66"/>
      <c r="IQE43" s="66"/>
      <c r="IQF43" s="64"/>
      <c r="IQG43" s="65"/>
      <c r="IQH43" s="66"/>
      <c r="IQI43" s="66"/>
      <c r="IQJ43" s="66"/>
      <c r="IQK43" s="66"/>
      <c r="IQL43" s="66"/>
      <c r="IQM43" s="64"/>
      <c r="IQN43" s="65"/>
      <c r="IQO43" s="66"/>
      <c r="IQP43" s="66"/>
      <c r="IQQ43" s="66"/>
      <c r="IQR43" s="66"/>
      <c r="IQS43" s="66"/>
      <c r="IQT43" s="64"/>
      <c r="IQU43" s="65"/>
      <c r="IQV43" s="66"/>
      <c r="IQW43" s="66"/>
      <c r="IQX43" s="66"/>
      <c r="IQY43" s="66"/>
      <c r="IQZ43" s="66"/>
      <c r="IRA43" s="64"/>
      <c r="IRB43" s="65"/>
      <c r="IRC43" s="66"/>
      <c r="IRD43" s="66"/>
      <c r="IRE43" s="66"/>
      <c r="IRF43" s="66"/>
      <c r="IRG43" s="66"/>
      <c r="IRH43" s="64"/>
      <c r="IRI43" s="65"/>
      <c r="IRJ43" s="66"/>
      <c r="IRK43" s="66"/>
      <c r="IRL43" s="66"/>
      <c r="IRM43" s="66"/>
      <c r="IRN43" s="66"/>
      <c r="IRO43" s="64"/>
      <c r="IRP43" s="65"/>
      <c r="IRQ43" s="66"/>
      <c r="IRR43" s="66"/>
      <c r="IRS43" s="66"/>
      <c r="IRT43" s="66"/>
      <c r="IRU43" s="66"/>
      <c r="IRV43" s="64"/>
      <c r="IRW43" s="65"/>
      <c r="IRX43" s="66"/>
      <c r="IRY43" s="66"/>
      <c r="IRZ43" s="66"/>
      <c r="ISA43" s="66"/>
      <c r="ISB43" s="66"/>
      <c r="ISC43" s="64"/>
      <c r="ISD43" s="65"/>
      <c r="ISE43" s="66"/>
      <c r="ISF43" s="66"/>
      <c r="ISG43" s="66"/>
      <c r="ISH43" s="66"/>
      <c r="ISI43" s="66"/>
      <c r="ISJ43" s="64"/>
      <c r="ISK43" s="65"/>
      <c r="ISL43" s="66"/>
      <c r="ISM43" s="66"/>
      <c r="ISN43" s="66"/>
      <c r="ISO43" s="66"/>
      <c r="ISP43" s="66"/>
      <c r="ISQ43" s="64"/>
      <c r="ISR43" s="65"/>
      <c r="ISS43" s="66"/>
      <c r="IST43" s="66"/>
      <c r="ISU43" s="66"/>
      <c r="ISV43" s="66"/>
      <c r="ISW43" s="66"/>
      <c r="ISX43" s="64"/>
      <c r="ISY43" s="65"/>
      <c r="ISZ43" s="66"/>
      <c r="ITA43" s="66"/>
      <c r="ITB43" s="66"/>
      <c r="ITC43" s="66"/>
      <c r="ITD43" s="66"/>
      <c r="ITE43" s="64"/>
      <c r="ITF43" s="65"/>
      <c r="ITG43" s="66"/>
      <c r="ITH43" s="66"/>
      <c r="ITI43" s="66"/>
      <c r="ITJ43" s="66"/>
      <c r="ITK43" s="66"/>
      <c r="ITL43" s="64"/>
      <c r="ITM43" s="65"/>
      <c r="ITN43" s="66"/>
      <c r="ITO43" s="66"/>
      <c r="ITP43" s="66"/>
      <c r="ITQ43" s="66"/>
      <c r="ITR43" s="66"/>
      <c r="ITS43" s="64"/>
      <c r="ITT43" s="65"/>
      <c r="ITU43" s="66"/>
      <c r="ITV43" s="66"/>
      <c r="ITW43" s="66"/>
      <c r="ITX43" s="66"/>
      <c r="ITY43" s="66"/>
      <c r="ITZ43" s="64"/>
      <c r="IUA43" s="65"/>
      <c r="IUB43" s="66"/>
      <c r="IUC43" s="66"/>
      <c r="IUD43" s="66"/>
      <c r="IUE43" s="66"/>
      <c r="IUF43" s="66"/>
      <c r="IUG43" s="64"/>
      <c r="IUH43" s="65"/>
      <c r="IUI43" s="66"/>
      <c r="IUJ43" s="66"/>
      <c r="IUK43" s="66"/>
      <c r="IUL43" s="66"/>
      <c r="IUM43" s="66"/>
      <c r="IUN43" s="64"/>
      <c r="IUO43" s="65"/>
      <c r="IUP43" s="66"/>
      <c r="IUQ43" s="66"/>
      <c r="IUR43" s="66"/>
      <c r="IUS43" s="66"/>
      <c r="IUT43" s="66"/>
      <c r="IUU43" s="64"/>
      <c r="IUV43" s="65"/>
      <c r="IUW43" s="66"/>
      <c r="IUX43" s="66"/>
      <c r="IUY43" s="66"/>
      <c r="IUZ43" s="66"/>
      <c r="IVA43" s="66"/>
      <c r="IVB43" s="64"/>
      <c r="IVC43" s="65"/>
      <c r="IVD43" s="66"/>
      <c r="IVE43" s="66"/>
      <c r="IVF43" s="66"/>
      <c r="IVG43" s="66"/>
      <c r="IVH43" s="66"/>
      <c r="IVI43" s="64"/>
      <c r="IVJ43" s="65"/>
      <c r="IVK43" s="66"/>
      <c r="IVL43" s="66"/>
      <c r="IVM43" s="66"/>
      <c r="IVN43" s="66"/>
      <c r="IVO43" s="66"/>
      <c r="IVP43" s="64"/>
      <c r="IVQ43" s="65"/>
      <c r="IVR43" s="66"/>
      <c r="IVS43" s="66"/>
      <c r="IVT43" s="66"/>
      <c r="IVU43" s="66"/>
      <c r="IVV43" s="66"/>
      <c r="IVW43" s="64"/>
      <c r="IVX43" s="65"/>
      <c r="IVY43" s="66"/>
      <c r="IVZ43" s="66"/>
      <c r="IWA43" s="66"/>
      <c r="IWB43" s="66"/>
      <c r="IWC43" s="66"/>
      <c r="IWD43" s="64"/>
      <c r="IWE43" s="65"/>
      <c r="IWF43" s="66"/>
      <c r="IWG43" s="66"/>
      <c r="IWH43" s="66"/>
      <c r="IWI43" s="66"/>
      <c r="IWJ43" s="66"/>
      <c r="IWK43" s="64"/>
      <c r="IWL43" s="65"/>
      <c r="IWM43" s="66"/>
      <c r="IWN43" s="66"/>
      <c r="IWO43" s="66"/>
      <c r="IWP43" s="66"/>
      <c r="IWQ43" s="66"/>
      <c r="IWR43" s="64"/>
      <c r="IWS43" s="65"/>
      <c r="IWT43" s="66"/>
      <c r="IWU43" s="66"/>
      <c r="IWV43" s="66"/>
      <c r="IWW43" s="66"/>
      <c r="IWX43" s="66"/>
      <c r="IWY43" s="64"/>
      <c r="IWZ43" s="65"/>
      <c r="IXA43" s="66"/>
      <c r="IXB43" s="66"/>
      <c r="IXC43" s="66"/>
      <c r="IXD43" s="66"/>
      <c r="IXE43" s="66"/>
      <c r="IXF43" s="64"/>
      <c r="IXG43" s="65"/>
      <c r="IXH43" s="66"/>
      <c r="IXI43" s="66"/>
      <c r="IXJ43" s="66"/>
      <c r="IXK43" s="66"/>
      <c r="IXL43" s="66"/>
      <c r="IXM43" s="64"/>
      <c r="IXN43" s="65"/>
      <c r="IXO43" s="66"/>
      <c r="IXP43" s="66"/>
      <c r="IXQ43" s="66"/>
      <c r="IXR43" s="66"/>
      <c r="IXS43" s="66"/>
      <c r="IXT43" s="64"/>
      <c r="IXU43" s="65"/>
      <c r="IXV43" s="66"/>
      <c r="IXW43" s="66"/>
      <c r="IXX43" s="66"/>
      <c r="IXY43" s="66"/>
      <c r="IXZ43" s="66"/>
      <c r="IYA43" s="64"/>
      <c r="IYB43" s="65"/>
      <c r="IYC43" s="66"/>
      <c r="IYD43" s="66"/>
      <c r="IYE43" s="66"/>
      <c r="IYF43" s="66"/>
      <c r="IYG43" s="66"/>
      <c r="IYH43" s="64"/>
      <c r="IYI43" s="65"/>
      <c r="IYJ43" s="66"/>
      <c r="IYK43" s="66"/>
      <c r="IYL43" s="66"/>
      <c r="IYM43" s="66"/>
      <c r="IYN43" s="66"/>
      <c r="IYO43" s="64"/>
      <c r="IYP43" s="65"/>
      <c r="IYQ43" s="66"/>
      <c r="IYR43" s="66"/>
      <c r="IYS43" s="66"/>
      <c r="IYT43" s="66"/>
      <c r="IYU43" s="66"/>
      <c r="IYV43" s="64"/>
      <c r="IYW43" s="65"/>
      <c r="IYX43" s="66"/>
      <c r="IYY43" s="66"/>
      <c r="IYZ43" s="66"/>
      <c r="IZA43" s="66"/>
      <c r="IZB43" s="66"/>
      <c r="IZC43" s="64"/>
      <c r="IZD43" s="65"/>
      <c r="IZE43" s="66"/>
      <c r="IZF43" s="66"/>
      <c r="IZG43" s="66"/>
      <c r="IZH43" s="66"/>
      <c r="IZI43" s="66"/>
      <c r="IZJ43" s="64"/>
      <c r="IZK43" s="65"/>
      <c r="IZL43" s="66"/>
      <c r="IZM43" s="66"/>
      <c r="IZN43" s="66"/>
      <c r="IZO43" s="66"/>
      <c r="IZP43" s="66"/>
      <c r="IZQ43" s="64"/>
      <c r="IZR43" s="65"/>
      <c r="IZS43" s="66"/>
      <c r="IZT43" s="66"/>
      <c r="IZU43" s="66"/>
      <c r="IZV43" s="66"/>
      <c r="IZW43" s="66"/>
      <c r="IZX43" s="64"/>
      <c r="IZY43" s="65"/>
      <c r="IZZ43" s="66"/>
      <c r="JAA43" s="66"/>
      <c r="JAB43" s="66"/>
      <c r="JAC43" s="66"/>
      <c r="JAD43" s="66"/>
      <c r="JAE43" s="64"/>
      <c r="JAF43" s="65"/>
      <c r="JAG43" s="66"/>
      <c r="JAH43" s="66"/>
      <c r="JAI43" s="66"/>
      <c r="JAJ43" s="66"/>
      <c r="JAK43" s="66"/>
      <c r="JAL43" s="64"/>
      <c r="JAM43" s="65"/>
      <c r="JAN43" s="66"/>
      <c r="JAO43" s="66"/>
      <c r="JAP43" s="66"/>
      <c r="JAQ43" s="66"/>
      <c r="JAR43" s="66"/>
      <c r="JAS43" s="64"/>
      <c r="JAT43" s="65"/>
      <c r="JAU43" s="66"/>
      <c r="JAV43" s="66"/>
      <c r="JAW43" s="66"/>
      <c r="JAX43" s="66"/>
      <c r="JAY43" s="66"/>
      <c r="JAZ43" s="64"/>
      <c r="JBA43" s="65"/>
      <c r="JBB43" s="66"/>
      <c r="JBC43" s="66"/>
      <c r="JBD43" s="66"/>
      <c r="JBE43" s="66"/>
      <c r="JBF43" s="66"/>
      <c r="JBG43" s="64"/>
      <c r="JBH43" s="65"/>
      <c r="JBI43" s="66"/>
      <c r="JBJ43" s="66"/>
      <c r="JBK43" s="66"/>
      <c r="JBL43" s="66"/>
      <c r="JBM43" s="66"/>
      <c r="JBN43" s="64"/>
      <c r="JBO43" s="65"/>
      <c r="JBP43" s="66"/>
      <c r="JBQ43" s="66"/>
      <c r="JBR43" s="66"/>
      <c r="JBS43" s="66"/>
      <c r="JBT43" s="66"/>
      <c r="JBU43" s="64"/>
      <c r="JBV43" s="65"/>
      <c r="JBW43" s="66"/>
      <c r="JBX43" s="66"/>
      <c r="JBY43" s="66"/>
      <c r="JBZ43" s="66"/>
      <c r="JCA43" s="66"/>
      <c r="JCB43" s="64"/>
      <c r="JCC43" s="65"/>
      <c r="JCD43" s="66"/>
      <c r="JCE43" s="66"/>
      <c r="JCF43" s="66"/>
      <c r="JCG43" s="66"/>
      <c r="JCH43" s="66"/>
      <c r="JCI43" s="64"/>
      <c r="JCJ43" s="65"/>
      <c r="JCK43" s="66"/>
      <c r="JCL43" s="66"/>
      <c r="JCM43" s="66"/>
      <c r="JCN43" s="66"/>
      <c r="JCO43" s="66"/>
      <c r="JCP43" s="64"/>
      <c r="JCQ43" s="65"/>
      <c r="JCR43" s="66"/>
      <c r="JCS43" s="66"/>
      <c r="JCT43" s="66"/>
      <c r="JCU43" s="66"/>
      <c r="JCV43" s="66"/>
      <c r="JCW43" s="64"/>
      <c r="JCX43" s="65"/>
      <c r="JCY43" s="66"/>
      <c r="JCZ43" s="66"/>
      <c r="JDA43" s="66"/>
      <c r="JDB43" s="66"/>
      <c r="JDC43" s="66"/>
      <c r="JDD43" s="64"/>
      <c r="JDE43" s="65"/>
      <c r="JDF43" s="66"/>
      <c r="JDG43" s="66"/>
      <c r="JDH43" s="66"/>
      <c r="JDI43" s="66"/>
      <c r="JDJ43" s="66"/>
      <c r="JDK43" s="64"/>
      <c r="JDL43" s="65"/>
      <c r="JDM43" s="66"/>
      <c r="JDN43" s="66"/>
      <c r="JDO43" s="66"/>
      <c r="JDP43" s="66"/>
      <c r="JDQ43" s="66"/>
      <c r="JDR43" s="64"/>
      <c r="JDS43" s="65"/>
      <c r="JDT43" s="66"/>
      <c r="JDU43" s="66"/>
      <c r="JDV43" s="66"/>
      <c r="JDW43" s="66"/>
      <c r="JDX43" s="66"/>
      <c r="JDY43" s="64"/>
      <c r="JDZ43" s="65"/>
      <c r="JEA43" s="66"/>
      <c r="JEB43" s="66"/>
      <c r="JEC43" s="66"/>
      <c r="JED43" s="66"/>
      <c r="JEE43" s="66"/>
      <c r="JEF43" s="64"/>
      <c r="JEG43" s="65"/>
      <c r="JEH43" s="66"/>
      <c r="JEI43" s="66"/>
      <c r="JEJ43" s="66"/>
      <c r="JEK43" s="66"/>
      <c r="JEL43" s="66"/>
      <c r="JEM43" s="64"/>
      <c r="JEN43" s="65"/>
      <c r="JEO43" s="66"/>
      <c r="JEP43" s="66"/>
      <c r="JEQ43" s="66"/>
      <c r="JER43" s="66"/>
      <c r="JES43" s="66"/>
      <c r="JET43" s="64"/>
      <c r="JEU43" s="65"/>
      <c r="JEV43" s="66"/>
      <c r="JEW43" s="66"/>
      <c r="JEX43" s="66"/>
      <c r="JEY43" s="66"/>
      <c r="JEZ43" s="66"/>
      <c r="JFA43" s="64"/>
      <c r="JFB43" s="65"/>
      <c r="JFC43" s="66"/>
      <c r="JFD43" s="66"/>
      <c r="JFE43" s="66"/>
      <c r="JFF43" s="66"/>
      <c r="JFG43" s="66"/>
      <c r="JFH43" s="64"/>
      <c r="JFI43" s="65"/>
      <c r="JFJ43" s="66"/>
      <c r="JFK43" s="66"/>
      <c r="JFL43" s="66"/>
      <c r="JFM43" s="66"/>
      <c r="JFN43" s="66"/>
      <c r="JFO43" s="64"/>
      <c r="JFP43" s="65"/>
      <c r="JFQ43" s="66"/>
      <c r="JFR43" s="66"/>
      <c r="JFS43" s="66"/>
      <c r="JFT43" s="66"/>
      <c r="JFU43" s="66"/>
      <c r="JFV43" s="64"/>
      <c r="JFW43" s="65"/>
      <c r="JFX43" s="66"/>
      <c r="JFY43" s="66"/>
      <c r="JFZ43" s="66"/>
      <c r="JGA43" s="66"/>
      <c r="JGB43" s="66"/>
      <c r="JGC43" s="64"/>
      <c r="JGD43" s="65"/>
      <c r="JGE43" s="66"/>
      <c r="JGF43" s="66"/>
      <c r="JGG43" s="66"/>
      <c r="JGH43" s="66"/>
      <c r="JGI43" s="66"/>
      <c r="JGJ43" s="64"/>
      <c r="JGK43" s="65"/>
      <c r="JGL43" s="66"/>
      <c r="JGM43" s="66"/>
      <c r="JGN43" s="66"/>
      <c r="JGO43" s="66"/>
      <c r="JGP43" s="66"/>
      <c r="JGQ43" s="64"/>
      <c r="JGR43" s="65"/>
      <c r="JGS43" s="66"/>
      <c r="JGT43" s="66"/>
      <c r="JGU43" s="66"/>
      <c r="JGV43" s="66"/>
      <c r="JGW43" s="66"/>
      <c r="JGX43" s="64"/>
      <c r="JGY43" s="65"/>
      <c r="JGZ43" s="66"/>
      <c r="JHA43" s="66"/>
      <c r="JHB43" s="66"/>
      <c r="JHC43" s="66"/>
      <c r="JHD43" s="66"/>
      <c r="JHE43" s="64"/>
      <c r="JHF43" s="65"/>
      <c r="JHG43" s="66"/>
      <c r="JHH43" s="66"/>
      <c r="JHI43" s="66"/>
      <c r="JHJ43" s="66"/>
      <c r="JHK43" s="66"/>
      <c r="JHL43" s="64"/>
      <c r="JHM43" s="65"/>
      <c r="JHN43" s="66"/>
      <c r="JHO43" s="66"/>
      <c r="JHP43" s="66"/>
      <c r="JHQ43" s="66"/>
      <c r="JHR43" s="66"/>
      <c r="JHS43" s="64"/>
      <c r="JHT43" s="65"/>
      <c r="JHU43" s="66"/>
      <c r="JHV43" s="66"/>
      <c r="JHW43" s="66"/>
      <c r="JHX43" s="66"/>
      <c r="JHY43" s="66"/>
      <c r="JHZ43" s="64"/>
      <c r="JIA43" s="65"/>
      <c r="JIB43" s="66"/>
      <c r="JIC43" s="66"/>
      <c r="JID43" s="66"/>
      <c r="JIE43" s="66"/>
      <c r="JIF43" s="66"/>
      <c r="JIG43" s="64"/>
      <c r="JIH43" s="65"/>
      <c r="JII43" s="66"/>
      <c r="JIJ43" s="66"/>
      <c r="JIK43" s="66"/>
      <c r="JIL43" s="66"/>
      <c r="JIM43" s="66"/>
      <c r="JIN43" s="64"/>
      <c r="JIO43" s="65"/>
      <c r="JIP43" s="66"/>
      <c r="JIQ43" s="66"/>
      <c r="JIR43" s="66"/>
      <c r="JIS43" s="66"/>
      <c r="JIT43" s="66"/>
      <c r="JIU43" s="64"/>
      <c r="JIV43" s="65"/>
      <c r="JIW43" s="66"/>
      <c r="JIX43" s="66"/>
      <c r="JIY43" s="66"/>
      <c r="JIZ43" s="66"/>
      <c r="JJA43" s="66"/>
      <c r="JJB43" s="64"/>
      <c r="JJC43" s="65"/>
      <c r="JJD43" s="66"/>
      <c r="JJE43" s="66"/>
      <c r="JJF43" s="66"/>
      <c r="JJG43" s="66"/>
      <c r="JJH43" s="66"/>
      <c r="JJI43" s="64"/>
      <c r="JJJ43" s="65"/>
      <c r="JJK43" s="66"/>
      <c r="JJL43" s="66"/>
      <c r="JJM43" s="66"/>
      <c r="JJN43" s="66"/>
      <c r="JJO43" s="66"/>
      <c r="JJP43" s="64"/>
      <c r="JJQ43" s="65"/>
      <c r="JJR43" s="66"/>
      <c r="JJS43" s="66"/>
      <c r="JJT43" s="66"/>
      <c r="JJU43" s="66"/>
      <c r="JJV43" s="66"/>
      <c r="JJW43" s="64"/>
      <c r="JJX43" s="65"/>
      <c r="JJY43" s="66"/>
      <c r="JJZ43" s="66"/>
      <c r="JKA43" s="66"/>
      <c r="JKB43" s="66"/>
      <c r="JKC43" s="66"/>
      <c r="JKD43" s="64"/>
      <c r="JKE43" s="65"/>
      <c r="JKF43" s="66"/>
      <c r="JKG43" s="66"/>
      <c r="JKH43" s="66"/>
      <c r="JKI43" s="66"/>
      <c r="JKJ43" s="66"/>
      <c r="JKK43" s="64"/>
      <c r="JKL43" s="65"/>
      <c r="JKM43" s="66"/>
      <c r="JKN43" s="66"/>
      <c r="JKO43" s="66"/>
      <c r="JKP43" s="66"/>
      <c r="JKQ43" s="66"/>
      <c r="JKR43" s="64"/>
      <c r="JKS43" s="65"/>
      <c r="JKT43" s="66"/>
      <c r="JKU43" s="66"/>
      <c r="JKV43" s="66"/>
      <c r="JKW43" s="66"/>
      <c r="JKX43" s="66"/>
      <c r="JKY43" s="64"/>
      <c r="JKZ43" s="65"/>
      <c r="JLA43" s="66"/>
      <c r="JLB43" s="66"/>
      <c r="JLC43" s="66"/>
      <c r="JLD43" s="66"/>
      <c r="JLE43" s="66"/>
      <c r="JLF43" s="64"/>
      <c r="JLG43" s="65"/>
      <c r="JLH43" s="66"/>
      <c r="JLI43" s="66"/>
      <c r="JLJ43" s="66"/>
      <c r="JLK43" s="66"/>
      <c r="JLL43" s="66"/>
      <c r="JLM43" s="64"/>
      <c r="JLN43" s="65"/>
      <c r="JLO43" s="66"/>
      <c r="JLP43" s="66"/>
      <c r="JLQ43" s="66"/>
      <c r="JLR43" s="66"/>
      <c r="JLS43" s="66"/>
      <c r="JLT43" s="64"/>
      <c r="JLU43" s="65"/>
      <c r="JLV43" s="66"/>
      <c r="JLW43" s="66"/>
      <c r="JLX43" s="66"/>
      <c r="JLY43" s="66"/>
      <c r="JLZ43" s="66"/>
      <c r="JMA43" s="64"/>
      <c r="JMB43" s="65"/>
      <c r="JMC43" s="66"/>
      <c r="JMD43" s="66"/>
      <c r="JME43" s="66"/>
      <c r="JMF43" s="66"/>
      <c r="JMG43" s="66"/>
      <c r="JMH43" s="64"/>
      <c r="JMI43" s="65"/>
      <c r="JMJ43" s="66"/>
      <c r="JMK43" s="66"/>
      <c r="JML43" s="66"/>
      <c r="JMM43" s="66"/>
      <c r="JMN43" s="66"/>
      <c r="JMO43" s="64"/>
      <c r="JMP43" s="65"/>
      <c r="JMQ43" s="66"/>
      <c r="JMR43" s="66"/>
      <c r="JMS43" s="66"/>
      <c r="JMT43" s="66"/>
      <c r="JMU43" s="66"/>
      <c r="JMV43" s="64"/>
      <c r="JMW43" s="65"/>
      <c r="JMX43" s="66"/>
      <c r="JMY43" s="66"/>
      <c r="JMZ43" s="66"/>
      <c r="JNA43" s="66"/>
      <c r="JNB43" s="66"/>
      <c r="JNC43" s="64"/>
      <c r="JND43" s="65"/>
      <c r="JNE43" s="66"/>
      <c r="JNF43" s="66"/>
      <c r="JNG43" s="66"/>
      <c r="JNH43" s="66"/>
      <c r="JNI43" s="66"/>
      <c r="JNJ43" s="64"/>
      <c r="JNK43" s="65"/>
      <c r="JNL43" s="66"/>
      <c r="JNM43" s="66"/>
      <c r="JNN43" s="66"/>
      <c r="JNO43" s="66"/>
      <c r="JNP43" s="66"/>
      <c r="JNQ43" s="64"/>
      <c r="JNR43" s="65"/>
      <c r="JNS43" s="66"/>
      <c r="JNT43" s="66"/>
      <c r="JNU43" s="66"/>
      <c r="JNV43" s="66"/>
      <c r="JNW43" s="66"/>
      <c r="JNX43" s="64"/>
      <c r="JNY43" s="65"/>
      <c r="JNZ43" s="66"/>
      <c r="JOA43" s="66"/>
      <c r="JOB43" s="66"/>
      <c r="JOC43" s="66"/>
      <c r="JOD43" s="66"/>
      <c r="JOE43" s="64"/>
      <c r="JOF43" s="65"/>
      <c r="JOG43" s="66"/>
      <c r="JOH43" s="66"/>
      <c r="JOI43" s="66"/>
      <c r="JOJ43" s="66"/>
      <c r="JOK43" s="66"/>
      <c r="JOL43" s="64"/>
      <c r="JOM43" s="65"/>
      <c r="JON43" s="66"/>
      <c r="JOO43" s="66"/>
      <c r="JOP43" s="66"/>
      <c r="JOQ43" s="66"/>
      <c r="JOR43" s="66"/>
      <c r="JOS43" s="64"/>
      <c r="JOT43" s="65"/>
      <c r="JOU43" s="66"/>
      <c r="JOV43" s="66"/>
      <c r="JOW43" s="66"/>
      <c r="JOX43" s="66"/>
      <c r="JOY43" s="66"/>
      <c r="JOZ43" s="64"/>
      <c r="JPA43" s="65"/>
      <c r="JPB43" s="66"/>
      <c r="JPC43" s="66"/>
      <c r="JPD43" s="66"/>
      <c r="JPE43" s="66"/>
      <c r="JPF43" s="66"/>
      <c r="JPG43" s="64"/>
      <c r="JPH43" s="65"/>
      <c r="JPI43" s="66"/>
      <c r="JPJ43" s="66"/>
      <c r="JPK43" s="66"/>
      <c r="JPL43" s="66"/>
      <c r="JPM43" s="66"/>
      <c r="JPN43" s="64"/>
      <c r="JPO43" s="65"/>
      <c r="JPP43" s="66"/>
      <c r="JPQ43" s="66"/>
      <c r="JPR43" s="66"/>
      <c r="JPS43" s="66"/>
      <c r="JPT43" s="66"/>
      <c r="JPU43" s="64"/>
      <c r="JPV43" s="65"/>
      <c r="JPW43" s="66"/>
      <c r="JPX43" s="66"/>
      <c r="JPY43" s="66"/>
      <c r="JPZ43" s="66"/>
      <c r="JQA43" s="66"/>
      <c r="JQB43" s="64"/>
      <c r="JQC43" s="65"/>
      <c r="JQD43" s="66"/>
      <c r="JQE43" s="66"/>
      <c r="JQF43" s="66"/>
      <c r="JQG43" s="66"/>
      <c r="JQH43" s="66"/>
      <c r="JQI43" s="64"/>
      <c r="JQJ43" s="65"/>
      <c r="JQK43" s="66"/>
      <c r="JQL43" s="66"/>
      <c r="JQM43" s="66"/>
      <c r="JQN43" s="66"/>
      <c r="JQO43" s="66"/>
      <c r="JQP43" s="64"/>
      <c r="JQQ43" s="65"/>
      <c r="JQR43" s="66"/>
      <c r="JQS43" s="66"/>
      <c r="JQT43" s="66"/>
      <c r="JQU43" s="66"/>
      <c r="JQV43" s="66"/>
      <c r="JQW43" s="64"/>
      <c r="JQX43" s="65"/>
      <c r="JQY43" s="66"/>
      <c r="JQZ43" s="66"/>
      <c r="JRA43" s="66"/>
      <c r="JRB43" s="66"/>
      <c r="JRC43" s="66"/>
      <c r="JRD43" s="64"/>
      <c r="JRE43" s="65"/>
      <c r="JRF43" s="66"/>
      <c r="JRG43" s="66"/>
      <c r="JRH43" s="66"/>
      <c r="JRI43" s="66"/>
      <c r="JRJ43" s="66"/>
      <c r="JRK43" s="64"/>
      <c r="JRL43" s="65"/>
      <c r="JRM43" s="66"/>
      <c r="JRN43" s="66"/>
      <c r="JRO43" s="66"/>
      <c r="JRP43" s="66"/>
      <c r="JRQ43" s="66"/>
      <c r="JRR43" s="64"/>
      <c r="JRS43" s="65"/>
      <c r="JRT43" s="66"/>
      <c r="JRU43" s="66"/>
      <c r="JRV43" s="66"/>
      <c r="JRW43" s="66"/>
      <c r="JRX43" s="66"/>
      <c r="JRY43" s="64"/>
      <c r="JRZ43" s="65"/>
      <c r="JSA43" s="66"/>
      <c r="JSB43" s="66"/>
      <c r="JSC43" s="66"/>
      <c r="JSD43" s="66"/>
      <c r="JSE43" s="66"/>
      <c r="JSF43" s="64"/>
      <c r="JSG43" s="65"/>
      <c r="JSH43" s="66"/>
      <c r="JSI43" s="66"/>
      <c r="JSJ43" s="66"/>
      <c r="JSK43" s="66"/>
      <c r="JSL43" s="66"/>
      <c r="JSM43" s="64"/>
      <c r="JSN43" s="65"/>
      <c r="JSO43" s="66"/>
      <c r="JSP43" s="66"/>
      <c r="JSQ43" s="66"/>
      <c r="JSR43" s="66"/>
      <c r="JSS43" s="66"/>
      <c r="JST43" s="64"/>
      <c r="JSU43" s="65"/>
      <c r="JSV43" s="66"/>
      <c r="JSW43" s="66"/>
      <c r="JSX43" s="66"/>
      <c r="JSY43" s="66"/>
      <c r="JSZ43" s="66"/>
      <c r="JTA43" s="64"/>
      <c r="JTB43" s="65"/>
      <c r="JTC43" s="66"/>
      <c r="JTD43" s="66"/>
      <c r="JTE43" s="66"/>
      <c r="JTF43" s="66"/>
      <c r="JTG43" s="66"/>
      <c r="JTH43" s="64"/>
      <c r="JTI43" s="65"/>
      <c r="JTJ43" s="66"/>
      <c r="JTK43" s="66"/>
      <c r="JTL43" s="66"/>
      <c r="JTM43" s="66"/>
      <c r="JTN43" s="66"/>
      <c r="JTO43" s="64"/>
      <c r="JTP43" s="65"/>
      <c r="JTQ43" s="66"/>
      <c r="JTR43" s="66"/>
      <c r="JTS43" s="66"/>
      <c r="JTT43" s="66"/>
      <c r="JTU43" s="66"/>
      <c r="JTV43" s="64"/>
      <c r="JTW43" s="65"/>
      <c r="JTX43" s="66"/>
      <c r="JTY43" s="66"/>
      <c r="JTZ43" s="66"/>
      <c r="JUA43" s="66"/>
      <c r="JUB43" s="66"/>
      <c r="JUC43" s="64"/>
      <c r="JUD43" s="65"/>
      <c r="JUE43" s="66"/>
      <c r="JUF43" s="66"/>
      <c r="JUG43" s="66"/>
      <c r="JUH43" s="66"/>
      <c r="JUI43" s="66"/>
      <c r="JUJ43" s="64"/>
      <c r="JUK43" s="65"/>
      <c r="JUL43" s="66"/>
      <c r="JUM43" s="66"/>
      <c r="JUN43" s="66"/>
      <c r="JUO43" s="66"/>
      <c r="JUP43" s="66"/>
      <c r="JUQ43" s="64"/>
      <c r="JUR43" s="65"/>
      <c r="JUS43" s="66"/>
      <c r="JUT43" s="66"/>
      <c r="JUU43" s="66"/>
      <c r="JUV43" s="66"/>
      <c r="JUW43" s="66"/>
      <c r="JUX43" s="64"/>
      <c r="JUY43" s="65"/>
      <c r="JUZ43" s="66"/>
      <c r="JVA43" s="66"/>
      <c r="JVB43" s="66"/>
      <c r="JVC43" s="66"/>
      <c r="JVD43" s="66"/>
      <c r="JVE43" s="64"/>
      <c r="JVF43" s="65"/>
      <c r="JVG43" s="66"/>
      <c r="JVH43" s="66"/>
      <c r="JVI43" s="66"/>
      <c r="JVJ43" s="66"/>
      <c r="JVK43" s="66"/>
      <c r="JVL43" s="64"/>
      <c r="JVM43" s="65"/>
      <c r="JVN43" s="66"/>
      <c r="JVO43" s="66"/>
      <c r="JVP43" s="66"/>
      <c r="JVQ43" s="66"/>
      <c r="JVR43" s="66"/>
      <c r="JVS43" s="64"/>
      <c r="JVT43" s="65"/>
      <c r="JVU43" s="66"/>
      <c r="JVV43" s="66"/>
      <c r="JVW43" s="66"/>
      <c r="JVX43" s="66"/>
      <c r="JVY43" s="66"/>
      <c r="JVZ43" s="64"/>
      <c r="JWA43" s="65"/>
      <c r="JWB43" s="66"/>
      <c r="JWC43" s="66"/>
      <c r="JWD43" s="66"/>
      <c r="JWE43" s="66"/>
      <c r="JWF43" s="66"/>
      <c r="JWG43" s="64"/>
      <c r="JWH43" s="65"/>
      <c r="JWI43" s="66"/>
      <c r="JWJ43" s="66"/>
      <c r="JWK43" s="66"/>
      <c r="JWL43" s="66"/>
      <c r="JWM43" s="66"/>
      <c r="JWN43" s="64"/>
      <c r="JWO43" s="65"/>
      <c r="JWP43" s="66"/>
      <c r="JWQ43" s="66"/>
      <c r="JWR43" s="66"/>
      <c r="JWS43" s="66"/>
      <c r="JWT43" s="66"/>
      <c r="JWU43" s="64"/>
      <c r="JWV43" s="65"/>
      <c r="JWW43" s="66"/>
      <c r="JWX43" s="66"/>
      <c r="JWY43" s="66"/>
      <c r="JWZ43" s="66"/>
      <c r="JXA43" s="66"/>
      <c r="JXB43" s="64"/>
      <c r="JXC43" s="65"/>
      <c r="JXD43" s="66"/>
      <c r="JXE43" s="66"/>
      <c r="JXF43" s="66"/>
      <c r="JXG43" s="66"/>
      <c r="JXH43" s="66"/>
      <c r="JXI43" s="64"/>
      <c r="JXJ43" s="65"/>
      <c r="JXK43" s="66"/>
      <c r="JXL43" s="66"/>
      <c r="JXM43" s="66"/>
      <c r="JXN43" s="66"/>
      <c r="JXO43" s="66"/>
      <c r="JXP43" s="64"/>
      <c r="JXQ43" s="65"/>
      <c r="JXR43" s="66"/>
      <c r="JXS43" s="66"/>
      <c r="JXT43" s="66"/>
      <c r="JXU43" s="66"/>
      <c r="JXV43" s="66"/>
      <c r="JXW43" s="64"/>
      <c r="JXX43" s="65"/>
      <c r="JXY43" s="66"/>
      <c r="JXZ43" s="66"/>
      <c r="JYA43" s="66"/>
      <c r="JYB43" s="66"/>
      <c r="JYC43" s="66"/>
      <c r="JYD43" s="64"/>
      <c r="JYE43" s="65"/>
      <c r="JYF43" s="66"/>
      <c r="JYG43" s="66"/>
      <c r="JYH43" s="66"/>
      <c r="JYI43" s="66"/>
      <c r="JYJ43" s="66"/>
      <c r="JYK43" s="64"/>
      <c r="JYL43" s="65"/>
      <c r="JYM43" s="66"/>
      <c r="JYN43" s="66"/>
      <c r="JYO43" s="66"/>
      <c r="JYP43" s="66"/>
      <c r="JYQ43" s="66"/>
      <c r="JYR43" s="64"/>
      <c r="JYS43" s="65"/>
      <c r="JYT43" s="66"/>
      <c r="JYU43" s="66"/>
      <c r="JYV43" s="66"/>
      <c r="JYW43" s="66"/>
      <c r="JYX43" s="66"/>
      <c r="JYY43" s="64"/>
      <c r="JYZ43" s="65"/>
      <c r="JZA43" s="66"/>
      <c r="JZB43" s="66"/>
      <c r="JZC43" s="66"/>
      <c r="JZD43" s="66"/>
      <c r="JZE43" s="66"/>
      <c r="JZF43" s="64"/>
      <c r="JZG43" s="65"/>
      <c r="JZH43" s="66"/>
      <c r="JZI43" s="66"/>
      <c r="JZJ43" s="66"/>
      <c r="JZK43" s="66"/>
      <c r="JZL43" s="66"/>
      <c r="JZM43" s="64"/>
      <c r="JZN43" s="65"/>
      <c r="JZO43" s="66"/>
      <c r="JZP43" s="66"/>
      <c r="JZQ43" s="66"/>
      <c r="JZR43" s="66"/>
      <c r="JZS43" s="66"/>
      <c r="JZT43" s="64"/>
      <c r="JZU43" s="65"/>
      <c r="JZV43" s="66"/>
      <c r="JZW43" s="66"/>
      <c r="JZX43" s="66"/>
      <c r="JZY43" s="66"/>
      <c r="JZZ43" s="66"/>
      <c r="KAA43" s="64"/>
      <c r="KAB43" s="65"/>
      <c r="KAC43" s="66"/>
      <c r="KAD43" s="66"/>
      <c r="KAE43" s="66"/>
      <c r="KAF43" s="66"/>
      <c r="KAG43" s="66"/>
      <c r="KAH43" s="64"/>
      <c r="KAI43" s="65"/>
      <c r="KAJ43" s="66"/>
      <c r="KAK43" s="66"/>
      <c r="KAL43" s="66"/>
      <c r="KAM43" s="66"/>
      <c r="KAN43" s="66"/>
      <c r="KAO43" s="64"/>
      <c r="KAP43" s="65"/>
      <c r="KAQ43" s="66"/>
      <c r="KAR43" s="66"/>
      <c r="KAS43" s="66"/>
      <c r="KAT43" s="66"/>
      <c r="KAU43" s="66"/>
      <c r="KAV43" s="64"/>
      <c r="KAW43" s="65"/>
      <c r="KAX43" s="66"/>
      <c r="KAY43" s="66"/>
      <c r="KAZ43" s="66"/>
      <c r="KBA43" s="66"/>
      <c r="KBB43" s="66"/>
      <c r="KBC43" s="64"/>
      <c r="KBD43" s="65"/>
      <c r="KBE43" s="66"/>
      <c r="KBF43" s="66"/>
      <c r="KBG43" s="66"/>
      <c r="KBH43" s="66"/>
      <c r="KBI43" s="66"/>
      <c r="KBJ43" s="64"/>
      <c r="KBK43" s="65"/>
      <c r="KBL43" s="66"/>
      <c r="KBM43" s="66"/>
      <c r="KBN43" s="66"/>
      <c r="KBO43" s="66"/>
      <c r="KBP43" s="66"/>
      <c r="KBQ43" s="64"/>
      <c r="KBR43" s="65"/>
      <c r="KBS43" s="66"/>
      <c r="KBT43" s="66"/>
      <c r="KBU43" s="66"/>
      <c r="KBV43" s="66"/>
      <c r="KBW43" s="66"/>
      <c r="KBX43" s="64"/>
      <c r="KBY43" s="65"/>
      <c r="KBZ43" s="66"/>
      <c r="KCA43" s="66"/>
      <c r="KCB43" s="66"/>
      <c r="KCC43" s="66"/>
      <c r="KCD43" s="66"/>
      <c r="KCE43" s="64"/>
      <c r="KCF43" s="65"/>
      <c r="KCG43" s="66"/>
      <c r="KCH43" s="66"/>
      <c r="KCI43" s="66"/>
      <c r="KCJ43" s="66"/>
      <c r="KCK43" s="66"/>
      <c r="KCL43" s="64"/>
      <c r="KCM43" s="65"/>
      <c r="KCN43" s="66"/>
      <c r="KCO43" s="66"/>
      <c r="KCP43" s="66"/>
      <c r="KCQ43" s="66"/>
      <c r="KCR43" s="66"/>
      <c r="KCS43" s="64"/>
      <c r="KCT43" s="65"/>
      <c r="KCU43" s="66"/>
      <c r="KCV43" s="66"/>
      <c r="KCW43" s="66"/>
      <c r="KCX43" s="66"/>
      <c r="KCY43" s="66"/>
      <c r="KCZ43" s="64"/>
      <c r="KDA43" s="65"/>
      <c r="KDB43" s="66"/>
      <c r="KDC43" s="66"/>
      <c r="KDD43" s="66"/>
      <c r="KDE43" s="66"/>
      <c r="KDF43" s="66"/>
      <c r="KDG43" s="64"/>
      <c r="KDH43" s="65"/>
      <c r="KDI43" s="66"/>
      <c r="KDJ43" s="66"/>
      <c r="KDK43" s="66"/>
      <c r="KDL43" s="66"/>
      <c r="KDM43" s="66"/>
      <c r="KDN43" s="64"/>
      <c r="KDO43" s="65"/>
      <c r="KDP43" s="66"/>
      <c r="KDQ43" s="66"/>
      <c r="KDR43" s="66"/>
      <c r="KDS43" s="66"/>
      <c r="KDT43" s="66"/>
      <c r="KDU43" s="64"/>
      <c r="KDV43" s="65"/>
      <c r="KDW43" s="66"/>
      <c r="KDX43" s="66"/>
      <c r="KDY43" s="66"/>
      <c r="KDZ43" s="66"/>
      <c r="KEA43" s="66"/>
      <c r="KEB43" s="64"/>
      <c r="KEC43" s="65"/>
      <c r="KED43" s="66"/>
      <c r="KEE43" s="66"/>
      <c r="KEF43" s="66"/>
      <c r="KEG43" s="66"/>
      <c r="KEH43" s="66"/>
      <c r="KEI43" s="64"/>
      <c r="KEJ43" s="65"/>
      <c r="KEK43" s="66"/>
      <c r="KEL43" s="66"/>
      <c r="KEM43" s="66"/>
      <c r="KEN43" s="66"/>
      <c r="KEO43" s="66"/>
      <c r="KEP43" s="64"/>
      <c r="KEQ43" s="65"/>
      <c r="KER43" s="66"/>
      <c r="KES43" s="66"/>
      <c r="KET43" s="66"/>
      <c r="KEU43" s="66"/>
      <c r="KEV43" s="66"/>
      <c r="KEW43" s="64"/>
      <c r="KEX43" s="65"/>
      <c r="KEY43" s="66"/>
      <c r="KEZ43" s="66"/>
      <c r="KFA43" s="66"/>
      <c r="KFB43" s="66"/>
      <c r="KFC43" s="66"/>
      <c r="KFD43" s="64"/>
      <c r="KFE43" s="65"/>
      <c r="KFF43" s="66"/>
      <c r="KFG43" s="66"/>
      <c r="KFH43" s="66"/>
      <c r="KFI43" s="66"/>
      <c r="KFJ43" s="66"/>
      <c r="KFK43" s="64"/>
      <c r="KFL43" s="65"/>
      <c r="KFM43" s="66"/>
      <c r="KFN43" s="66"/>
      <c r="KFO43" s="66"/>
      <c r="KFP43" s="66"/>
      <c r="KFQ43" s="66"/>
      <c r="KFR43" s="64"/>
      <c r="KFS43" s="65"/>
      <c r="KFT43" s="66"/>
      <c r="KFU43" s="66"/>
      <c r="KFV43" s="66"/>
      <c r="KFW43" s="66"/>
      <c r="KFX43" s="66"/>
      <c r="KFY43" s="64"/>
      <c r="KFZ43" s="65"/>
      <c r="KGA43" s="66"/>
      <c r="KGB43" s="66"/>
      <c r="KGC43" s="66"/>
      <c r="KGD43" s="66"/>
      <c r="KGE43" s="66"/>
      <c r="KGF43" s="64"/>
      <c r="KGG43" s="65"/>
      <c r="KGH43" s="66"/>
      <c r="KGI43" s="66"/>
      <c r="KGJ43" s="66"/>
      <c r="KGK43" s="66"/>
      <c r="KGL43" s="66"/>
      <c r="KGM43" s="64"/>
      <c r="KGN43" s="65"/>
      <c r="KGO43" s="66"/>
      <c r="KGP43" s="66"/>
      <c r="KGQ43" s="66"/>
      <c r="KGR43" s="66"/>
      <c r="KGS43" s="66"/>
      <c r="KGT43" s="64"/>
      <c r="KGU43" s="65"/>
      <c r="KGV43" s="66"/>
      <c r="KGW43" s="66"/>
      <c r="KGX43" s="66"/>
      <c r="KGY43" s="66"/>
      <c r="KGZ43" s="66"/>
      <c r="KHA43" s="64"/>
      <c r="KHB43" s="65"/>
      <c r="KHC43" s="66"/>
      <c r="KHD43" s="66"/>
      <c r="KHE43" s="66"/>
      <c r="KHF43" s="66"/>
      <c r="KHG43" s="66"/>
      <c r="KHH43" s="64"/>
      <c r="KHI43" s="65"/>
      <c r="KHJ43" s="66"/>
      <c r="KHK43" s="66"/>
      <c r="KHL43" s="66"/>
      <c r="KHM43" s="66"/>
      <c r="KHN43" s="66"/>
      <c r="KHO43" s="64"/>
      <c r="KHP43" s="65"/>
      <c r="KHQ43" s="66"/>
      <c r="KHR43" s="66"/>
      <c r="KHS43" s="66"/>
      <c r="KHT43" s="66"/>
      <c r="KHU43" s="66"/>
      <c r="KHV43" s="64"/>
      <c r="KHW43" s="65"/>
      <c r="KHX43" s="66"/>
      <c r="KHY43" s="66"/>
      <c r="KHZ43" s="66"/>
      <c r="KIA43" s="66"/>
      <c r="KIB43" s="66"/>
      <c r="KIC43" s="64"/>
      <c r="KID43" s="65"/>
      <c r="KIE43" s="66"/>
      <c r="KIF43" s="66"/>
      <c r="KIG43" s="66"/>
      <c r="KIH43" s="66"/>
      <c r="KII43" s="66"/>
      <c r="KIJ43" s="64"/>
      <c r="KIK43" s="65"/>
      <c r="KIL43" s="66"/>
      <c r="KIM43" s="66"/>
      <c r="KIN43" s="66"/>
      <c r="KIO43" s="66"/>
      <c r="KIP43" s="66"/>
      <c r="KIQ43" s="64"/>
      <c r="KIR43" s="65"/>
      <c r="KIS43" s="66"/>
      <c r="KIT43" s="66"/>
      <c r="KIU43" s="66"/>
      <c r="KIV43" s="66"/>
      <c r="KIW43" s="66"/>
      <c r="KIX43" s="64"/>
      <c r="KIY43" s="65"/>
      <c r="KIZ43" s="66"/>
      <c r="KJA43" s="66"/>
      <c r="KJB43" s="66"/>
      <c r="KJC43" s="66"/>
      <c r="KJD43" s="66"/>
      <c r="KJE43" s="64"/>
      <c r="KJF43" s="65"/>
      <c r="KJG43" s="66"/>
      <c r="KJH43" s="66"/>
      <c r="KJI43" s="66"/>
      <c r="KJJ43" s="66"/>
      <c r="KJK43" s="66"/>
      <c r="KJL43" s="64"/>
      <c r="KJM43" s="65"/>
      <c r="KJN43" s="66"/>
      <c r="KJO43" s="66"/>
      <c r="KJP43" s="66"/>
      <c r="KJQ43" s="66"/>
      <c r="KJR43" s="66"/>
      <c r="KJS43" s="64"/>
      <c r="KJT43" s="65"/>
      <c r="KJU43" s="66"/>
      <c r="KJV43" s="66"/>
      <c r="KJW43" s="66"/>
      <c r="KJX43" s="66"/>
      <c r="KJY43" s="66"/>
      <c r="KJZ43" s="64"/>
      <c r="KKA43" s="65"/>
      <c r="KKB43" s="66"/>
      <c r="KKC43" s="66"/>
      <c r="KKD43" s="66"/>
      <c r="KKE43" s="66"/>
      <c r="KKF43" s="66"/>
      <c r="KKG43" s="64"/>
      <c r="KKH43" s="65"/>
      <c r="KKI43" s="66"/>
      <c r="KKJ43" s="66"/>
      <c r="KKK43" s="66"/>
      <c r="KKL43" s="66"/>
      <c r="KKM43" s="66"/>
      <c r="KKN43" s="64"/>
      <c r="KKO43" s="65"/>
      <c r="KKP43" s="66"/>
      <c r="KKQ43" s="66"/>
      <c r="KKR43" s="66"/>
      <c r="KKS43" s="66"/>
      <c r="KKT43" s="66"/>
      <c r="KKU43" s="64"/>
      <c r="KKV43" s="65"/>
      <c r="KKW43" s="66"/>
      <c r="KKX43" s="66"/>
      <c r="KKY43" s="66"/>
      <c r="KKZ43" s="66"/>
      <c r="KLA43" s="66"/>
      <c r="KLB43" s="64"/>
      <c r="KLC43" s="65"/>
      <c r="KLD43" s="66"/>
      <c r="KLE43" s="66"/>
      <c r="KLF43" s="66"/>
      <c r="KLG43" s="66"/>
      <c r="KLH43" s="66"/>
      <c r="KLI43" s="64"/>
      <c r="KLJ43" s="65"/>
      <c r="KLK43" s="66"/>
      <c r="KLL43" s="66"/>
      <c r="KLM43" s="66"/>
      <c r="KLN43" s="66"/>
      <c r="KLO43" s="66"/>
      <c r="KLP43" s="64"/>
      <c r="KLQ43" s="65"/>
      <c r="KLR43" s="66"/>
      <c r="KLS43" s="66"/>
      <c r="KLT43" s="66"/>
      <c r="KLU43" s="66"/>
      <c r="KLV43" s="66"/>
      <c r="KLW43" s="64"/>
      <c r="KLX43" s="65"/>
      <c r="KLY43" s="66"/>
      <c r="KLZ43" s="66"/>
      <c r="KMA43" s="66"/>
      <c r="KMB43" s="66"/>
      <c r="KMC43" s="66"/>
      <c r="KMD43" s="64"/>
      <c r="KME43" s="65"/>
      <c r="KMF43" s="66"/>
      <c r="KMG43" s="66"/>
      <c r="KMH43" s="66"/>
      <c r="KMI43" s="66"/>
      <c r="KMJ43" s="66"/>
      <c r="KMK43" s="64"/>
      <c r="KML43" s="65"/>
      <c r="KMM43" s="66"/>
      <c r="KMN43" s="66"/>
      <c r="KMO43" s="66"/>
      <c r="KMP43" s="66"/>
      <c r="KMQ43" s="66"/>
      <c r="KMR43" s="64"/>
      <c r="KMS43" s="65"/>
      <c r="KMT43" s="66"/>
      <c r="KMU43" s="66"/>
      <c r="KMV43" s="66"/>
      <c r="KMW43" s="66"/>
      <c r="KMX43" s="66"/>
      <c r="KMY43" s="64"/>
      <c r="KMZ43" s="65"/>
      <c r="KNA43" s="66"/>
      <c r="KNB43" s="66"/>
      <c r="KNC43" s="66"/>
      <c r="KND43" s="66"/>
      <c r="KNE43" s="66"/>
      <c r="KNF43" s="64"/>
      <c r="KNG43" s="65"/>
      <c r="KNH43" s="66"/>
      <c r="KNI43" s="66"/>
      <c r="KNJ43" s="66"/>
      <c r="KNK43" s="66"/>
      <c r="KNL43" s="66"/>
      <c r="KNM43" s="64"/>
      <c r="KNN43" s="65"/>
      <c r="KNO43" s="66"/>
      <c r="KNP43" s="66"/>
      <c r="KNQ43" s="66"/>
      <c r="KNR43" s="66"/>
      <c r="KNS43" s="66"/>
      <c r="KNT43" s="64"/>
      <c r="KNU43" s="65"/>
      <c r="KNV43" s="66"/>
      <c r="KNW43" s="66"/>
      <c r="KNX43" s="66"/>
      <c r="KNY43" s="66"/>
      <c r="KNZ43" s="66"/>
      <c r="KOA43" s="64"/>
      <c r="KOB43" s="65"/>
      <c r="KOC43" s="66"/>
      <c r="KOD43" s="66"/>
      <c r="KOE43" s="66"/>
      <c r="KOF43" s="66"/>
      <c r="KOG43" s="66"/>
      <c r="KOH43" s="64"/>
      <c r="KOI43" s="65"/>
      <c r="KOJ43" s="66"/>
      <c r="KOK43" s="66"/>
      <c r="KOL43" s="66"/>
      <c r="KOM43" s="66"/>
      <c r="KON43" s="66"/>
      <c r="KOO43" s="64"/>
      <c r="KOP43" s="65"/>
      <c r="KOQ43" s="66"/>
      <c r="KOR43" s="66"/>
      <c r="KOS43" s="66"/>
      <c r="KOT43" s="66"/>
      <c r="KOU43" s="66"/>
      <c r="KOV43" s="64"/>
      <c r="KOW43" s="65"/>
      <c r="KOX43" s="66"/>
      <c r="KOY43" s="66"/>
      <c r="KOZ43" s="66"/>
      <c r="KPA43" s="66"/>
      <c r="KPB43" s="66"/>
      <c r="KPC43" s="64"/>
      <c r="KPD43" s="65"/>
      <c r="KPE43" s="66"/>
      <c r="KPF43" s="66"/>
      <c r="KPG43" s="66"/>
      <c r="KPH43" s="66"/>
      <c r="KPI43" s="66"/>
      <c r="KPJ43" s="64"/>
      <c r="KPK43" s="65"/>
      <c r="KPL43" s="66"/>
      <c r="KPM43" s="66"/>
      <c r="KPN43" s="66"/>
      <c r="KPO43" s="66"/>
      <c r="KPP43" s="66"/>
      <c r="KPQ43" s="64"/>
      <c r="KPR43" s="65"/>
      <c r="KPS43" s="66"/>
      <c r="KPT43" s="66"/>
      <c r="KPU43" s="66"/>
      <c r="KPV43" s="66"/>
      <c r="KPW43" s="66"/>
      <c r="KPX43" s="64"/>
      <c r="KPY43" s="65"/>
      <c r="KPZ43" s="66"/>
      <c r="KQA43" s="66"/>
      <c r="KQB43" s="66"/>
      <c r="KQC43" s="66"/>
      <c r="KQD43" s="66"/>
      <c r="KQE43" s="64"/>
      <c r="KQF43" s="65"/>
      <c r="KQG43" s="66"/>
      <c r="KQH43" s="66"/>
      <c r="KQI43" s="66"/>
      <c r="KQJ43" s="66"/>
      <c r="KQK43" s="66"/>
      <c r="KQL43" s="64"/>
      <c r="KQM43" s="65"/>
      <c r="KQN43" s="66"/>
      <c r="KQO43" s="66"/>
      <c r="KQP43" s="66"/>
      <c r="KQQ43" s="66"/>
      <c r="KQR43" s="66"/>
      <c r="KQS43" s="64"/>
      <c r="KQT43" s="65"/>
      <c r="KQU43" s="66"/>
      <c r="KQV43" s="66"/>
      <c r="KQW43" s="66"/>
      <c r="KQX43" s="66"/>
      <c r="KQY43" s="66"/>
      <c r="KQZ43" s="64"/>
      <c r="KRA43" s="65"/>
      <c r="KRB43" s="66"/>
      <c r="KRC43" s="66"/>
      <c r="KRD43" s="66"/>
      <c r="KRE43" s="66"/>
      <c r="KRF43" s="66"/>
      <c r="KRG43" s="64"/>
      <c r="KRH43" s="65"/>
      <c r="KRI43" s="66"/>
      <c r="KRJ43" s="66"/>
      <c r="KRK43" s="66"/>
      <c r="KRL43" s="66"/>
      <c r="KRM43" s="66"/>
      <c r="KRN43" s="64"/>
      <c r="KRO43" s="65"/>
      <c r="KRP43" s="66"/>
      <c r="KRQ43" s="66"/>
      <c r="KRR43" s="66"/>
      <c r="KRS43" s="66"/>
      <c r="KRT43" s="66"/>
      <c r="KRU43" s="64"/>
      <c r="KRV43" s="65"/>
      <c r="KRW43" s="66"/>
      <c r="KRX43" s="66"/>
      <c r="KRY43" s="66"/>
      <c r="KRZ43" s="66"/>
      <c r="KSA43" s="66"/>
      <c r="KSB43" s="64"/>
      <c r="KSC43" s="65"/>
      <c r="KSD43" s="66"/>
      <c r="KSE43" s="66"/>
      <c r="KSF43" s="66"/>
      <c r="KSG43" s="66"/>
      <c r="KSH43" s="66"/>
      <c r="KSI43" s="64"/>
      <c r="KSJ43" s="65"/>
      <c r="KSK43" s="66"/>
      <c r="KSL43" s="66"/>
      <c r="KSM43" s="66"/>
      <c r="KSN43" s="66"/>
      <c r="KSO43" s="66"/>
      <c r="KSP43" s="64"/>
      <c r="KSQ43" s="65"/>
      <c r="KSR43" s="66"/>
      <c r="KSS43" s="66"/>
      <c r="KST43" s="66"/>
      <c r="KSU43" s="66"/>
      <c r="KSV43" s="66"/>
      <c r="KSW43" s="64"/>
      <c r="KSX43" s="65"/>
      <c r="KSY43" s="66"/>
      <c r="KSZ43" s="66"/>
      <c r="KTA43" s="66"/>
      <c r="KTB43" s="66"/>
      <c r="KTC43" s="66"/>
      <c r="KTD43" s="64"/>
      <c r="KTE43" s="65"/>
      <c r="KTF43" s="66"/>
      <c r="KTG43" s="66"/>
      <c r="KTH43" s="66"/>
      <c r="KTI43" s="66"/>
      <c r="KTJ43" s="66"/>
      <c r="KTK43" s="64"/>
      <c r="KTL43" s="65"/>
      <c r="KTM43" s="66"/>
      <c r="KTN43" s="66"/>
      <c r="KTO43" s="66"/>
      <c r="KTP43" s="66"/>
      <c r="KTQ43" s="66"/>
      <c r="KTR43" s="64"/>
      <c r="KTS43" s="65"/>
      <c r="KTT43" s="66"/>
      <c r="KTU43" s="66"/>
      <c r="KTV43" s="66"/>
      <c r="KTW43" s="66"/>
      <c r="KTX43" s="66"/>
      <c r="KTY43" s="64"/>
      <c r="KTZ43" s="65"/>
      <c r="KUA43" s="66"/>
      <c r="KUB43" s="66"/>
      <c r="KUC43" s="66"/>
      <c r="KUD43" s="66"/>
      <c r="KUE43" s="66"/>
      <c r="KUF43" s="64"/>
      <c r="KUG43" s="65"/>
      <c r="KUH43" s="66"/>
      <c r="KUI43" s="66"/>
      <c r="KUJ43" s="66"/>
      <c r="KUK43" s="66"/>
      <c r="KUL43" s="66"/>
      <c r="KUM43" s="64"/>
      <c r="KUN43" s="65"/>
      <c r="KUO43" s="66"/>
      <c r="KUP43" s="66"/>
      <c r="KUQ43" s="66"/>
      <c r="KUR43" s="66"/>
      <c r="KUS43" s="66"/>
      <c r="KUT43" s="64"/>
      <c r="KUU43" s="65"/>
      <c r="KUV43" s="66"/>
      <c r="KUW43" s="66"/>
      <c r="KUX43" s="66"/>
      <c r="KUY43" s="66"/>
      <c r="KUZ43" s="66"/>
      <c r="KVA43" s="64"/>
      <c r="KVB43" s="65"/>
      <c r="KVC43" s="66"/>
      <c r="KVD43" s="66"/>
      <c r="KVE43" s="66"/>
      <c r="KVF43" s="66"/>
      <c r="KVG43" s="66"/>
      <c r="KVH43" s="64"/>
      <c r="KVI43" s="65"/>
      <c r="KVJ43" s="66"/>
      <c r="KVK43" s="66"/>
      <c r="KVL43" s="66"/>
      <c r="KVM43" s="66"/>
      <c r="KVN43" s="66"/>
      <c r="KVO43" s="64"/>
      <c r="KVP43" s="65"/>
      <c r="KVQ43" s="66"/>
      <c r="KVR43" s="66"/>
      <c r="KVS43" s="66"/>
      <c r="KVT43" s="66"/>
      <c r="KVU43" s="66"/>
      <c r="KVV43" s="64"/>
      <c r="KVW43" s="65"/>
      <c r="KVX43" s="66"/>
      <c r="KVY43" s="66"/>
      <c r="KVZ43" s="66"/>
      <c r="KWA43" s="66"/>
      <c r="KWB43" s="66"/>
      <c r="KWC43" s="64"/>
      <c r="KWD43" s="65"/>
      <c r="KWE43" s="66"/>
      <c r="KWF43" s="66"/>
      <c r="KWG43" s="66"/>
      <c r="KWH43" s="66"/>
      <c r="KWI43" s="66"/>
      <c r="KWJ43" s="64"/>
      <c r="KWK43" s="65"/>
      <c r="KWL43" s="66"/>
      <c r="KWM43" s="66"/>
      <c r="KWN43" s="66"/>
      <c r="KWO43" s="66"/>
      <c r="KWP43" s="66"/>
      <c r="KWQ43" s="64"/>
      <c r="KWR43" s="65"/>
      <c r="KWS43" s="66"/>
      <c r="KWT43" s="66"/>
      <c r="KWU43" s="66"/>
      <c r="KWV43" s="66"/>
      <c r="KWW43" s="66"/>
      <c r="KWX43" s="64"/>
      <c r="KWY43" s="65"/>
      <c r="KWZ43" s="66"/>
      <c r="KXA43" s="66"/>
      <c r="KXB43" s="66"/>
      <c r="KXC43" s="66"/>
      <c r="KXD43" s="66"/>
      <c r="KXE43" s="64"/>
      <c r="KXF43" s="65"/>
      <c r="KXG43" s="66"/>
      <c r="KXH43" s="66"/>
      <c r="KXI43" s="66"/>
      <c r="KXJ43" s="66"/>
      <c r="KXK43" s="66"/>
      <c r="KXL43" s="64"/>
      <c r="KXM43" s="65"/>
      <c r="KXN43" s="66"/>
      <c r="KXO43" s="66"/>
      <c r="KXP43" s="66"/>
      <c r="KXQ43" s="66"/>
      <c r="KXR43" s="66"/>
      <c r="KXS43" s="64"/>
      <c r="KXT43" s="65"/>
      <c r="KXU43" s="66"/>
      <c r="KXV43" s="66"/>
      <c r="KXW43" s="66"/>
      <c r="KXX43" s="66"/>
      <c r="KXY43" s="66"/>
      <c r="KXZ43" s="64"/>
      <c r="KYA43" s="65"/>
      <c r="KYB43" s="66"/>
      <c r="KYC43" s="66"/>
      <c r="KYD43" s="66"/>
      <c r="KYE43" s="66"/>
      <c r="KYF43" s="66"/>
      <c r="KYG43" s="64"/>
      <c r="KYH43" s="65"/>
      <c r="KYI43" s="66"/>
      <c r="KYJ43" s="66"/>
      <c r="KYK43" s="66"/>
      <c r="KYL43" s="66"/>
      <c r="KYM43" s="66"/>
      <c r="KYN43" s="64"/>
      <c r="KYO43" s="65"/>
      <c r="KYP43" s="66"/>
      <c r="KYQ43" s="66"/>
      <c r="KYR43" s="66"/>
      <c r="KYS43" s="66"/>
      <c r="KYT43" s="66"/>
      <c r="KYU43" s="64"/>
      <c r="KYV43" s="65"/>
      <c r="KYW43" s="66"/>
      <c r="KYX43" s="66"/>
      <c r="KYY43" s="66"/>
      <c r="KYZ43" s="66"/>
      <c r="KZA43" s="66"/>
      <c r="KZB43" s="64"/>
      <c r="KZC43" s="65"/>
      <c r="KZD43" s="66"/>
      <c r="KZE43" s="66"/>
      <c r="KZF43" s="66"/>
      <c r="KZG43" s="66"/>
      <c r="KZH43" s="66"/>
      <c r="KZI43" s="64"/>
      <c r="KZJ43" s="65"/>
      <c r="KZK43" s="66"/>
      <c r="KZL43" s="66"/>
      <c r="KZM43" s="66"/>
      <c r="KZN43" s="66"/>
      <c r="KZO43" s="66"/>
      <c r="KZP43" s="64"/>
      <c r="KZQ43" s="65"/>
      <c r="KZR43" s="66"/>
      <c r="KZS43" s="66"/>
      <c r="KZT43" s="66"/>
      <c r="KZU43" s="66"/>
      <c r="KZV43" s="66"/>
      <c r="KZW43" s="64"/>
      <c r="KZX43" s="65"/>
      <c r="KZY43" s="66"/>
      <c r="KZZ43" s="66"/>
      <c r="LAA43" s="66"/>
      <c r="LAB43" s="66"/>
      <c r="LAC43" s="66"/>
      <c r="LAD43" s="64"/>
      <c r="LAE43" s="65"/>
      <c r="LAF43" s="66"/>
      <c r="LAG43" s="66"/>
      <c r="LAH43" s="66"/>
      <c r="LAI43" s="66"/>
      <c r="LAJ43" s="66"/>
      <c r="LAK43" s="64"/>
      <c r="LAL43" s="65"/>
      <c r="LAM43" s="66"/>
      <c r="LAN43" s="66"/>
      <c r="LAO43" s="66"/>
      <c r="LAP43" s="66"/>
      <c r="LAQ43" s="66"/>
      <c r="LAR43" s="64"/>
      <c r="LAS43" s="65"/>
      <c r="LAT43" s="66"/>
      <c r="LAU43" s="66"/>
      <c r="LAV43" s="66"/>
      <c r="LAW43" s="66"/>
      <c r="LAX43" s="66"/>
      <c r="LAY43" s="64"/>
      <c r="LAZ43" s="65"/>
      <c r="LBA43" s="66"/>
      <c r="LBB43" s="66"/>
      <c r="LBC43" s="66"/>
      <c r="LBD43" s="66"/>
      <c r="LBE43" s="66"/>
      <c r="LBF43" s="64"/>
      <c r="LBG43" s="65"/>
      <c r="LBH43" s="66"/>
      <c r="LBI43" s="66"/>
      <c r="LBJ43" s="66"/>
      <c r="LBK43" s="66"/>
      <c r="LBL43" s="66"/>
      <c r="LBM43" s="64"/>
      <c r="LBN43" s="65"/>
      <c r="LBO43" s="66"/>
      <c r="LBP43" s="66"/>
      <c r="LBQ43" s="66"/>
      <c r="LBR43" s="66"/>
      <c r="LBS43" s="66"/>
      <c r="LBT43" s="64"/>
      <c r="LBU43" s="65"/>
      <c r="LBV43" s="66"/>
      <c r="LBW43" s="66"/>
      <c r="LBX43" s="66"/>
      <c r="LBY43" s="66"/>
      <c r="LBZ43" s="66"/>
      <c r="LCA43" s="64"/>
      <c r="LCB43" s="65"/>
      <c r="LCC43" s="66"/>
      <c r="LCD43" s="66"/>
      <c r="LCE43" s="66"/>
      <c r="LCF43" s="66"/>
      <c r="LCG43" s="66"/>
      <c r="LCH43" s="64"/>
      <c r="LCI43" s="65"/>
      <c r="LCJ43" s="66"/>
      <c r="LCK43" s="66"/>
      <c r="LCL43" s="66"/>
      <c r="LCM43" s="66"/>
      <c r="LCN43" s="66"/>
      <c r="LCO43" s="64"/>
      <c r="LCP43" s="65"/>
      <c r="LCQ43" s="66"/>
      <c r="LCR43" s="66"/>
      <c r="LCS43" s="66"/>
      <c r="LCT43" s="66"/>
      <c r="LCU43" s="66"/>
      <c r="LCV43" s="64"/>
      <c r="LCW43" s="65"/>
      <c r="LCX43" s="66"/>
      <c r="LCY43" s="66"/>
      <c r="LCZ43" s="66"/>
      <c r="LDA43" s="66"/>
      <c r="LDB43" s="66"/>
      <c r="LDC43" s="64"/>
      <c r="LDD43" s="65"/>
      <c r="LDE43" s="66"/>
      <c r="LDF43" s="66"/>
      <c r="LDG43" s="66"/>
      <c r="LDH43" s="66"/>
      <c r="LDI43" s="66"/>
      <c r="LDJ43" s="64"/>
      <c r="LDK43" s="65"/>
      <c r="LDL43" s="66"/>
      <c r="LDM43" s="66"/>
      <c r="LDN43" s="66"/>
      <c r="LDO43" s="66"/>
      <c r="LDP43" s="66"/>
      <c r="LDQ43" s="64"/>
      <c r="LDR43" s="65"/>
      <c r="LDS43" s="66"/>
      <c r="LDT43" s="66"/>
      <c r="LDU43" s="66"/>
      <c r="LDV43" s="66"/>
      <c r="LDW43" s="66"/>
      <c r="LDX43" s="64"/>
      <c r="LDY43" s="65"/>
      <c r="LDZ43" s="66"/>
      <c r="LEA43" s="66"/>
      <c r="LEB43" s="66"/>
      <c r="LEC43" s="66"/>
      <c r="LED43" s="66"/>
      <c r="LEE43" s="64"/>
      <c r="LEF43" s="65"/>
      <c r="LEG43" s="66"/>
      <c r="LEH43" s="66"/>
      <c r="LEI43" s="66"/>
      <c r="LEJ43" s="66"/>
      <c r="LEK43" s="66"/>
      <c r="LEL43" s="64"/>
      <c r="LEM43" s="65"/>
      <c r="LEN43" s="66"/>
      <c r="LEO43" s="66"/>
      <c r="LEP43" s="66"/>
      <c r="LEQ43" s="66"/>
      <c r="LER43" s="66"/>
      <c r="LES43" s="64"/>
      <c r="LET43" s="65"/>
      <c r="LEU43" s="66"/>
      <c r="LEV43" s="66"/>
      <c r="LEW43" s="66"/>
      <c r="LEX43" s="66"/>
      <c r="LEY43" s="66"/>
      <c r="LEZ43" s="64"/>
      <c r="LFA43" s="65"/>
      <c r="LFB43" s="66"/>
      <c r="LFC43" s="66"/>
      <c r="LFD43" s="66"/>
      <c r="LFE43" s="66"/>
      <c r="LFF43" s="66"/>
      <c r="LFG43" s="64"/>
      <c r="LFH43" s="65"/>
      <c r="LFI43" s="66"/>
      <c r="LFJ43" s="66"/>
      <c r="LFK43" s="66"/>
      <c r="LFL43" s="66"/>
      <c r="LFM43" s="66"/>
      <c r="LFN43" s="64"/>
      <c r="LFO43" s="65"/>
      <c r="LFP43" s="66"/>
      <c r="LFQ43" s="66"/>
      <c r="LFR43" s="66"/>
      <c r="LFS43" s="66"/>
      <c r="LFT43" s="66"/>
      <c r="LFU43" s="64"/>
      <c r="LFV43" s="65"/>
      <c r="LFW43" s="66"/>
      <c r="LFX43" s="66"/>
      <c r="LFY43" s="66"/>
      <c r="LFZ43" s="66"/>
      <c r="LGA43" s="66"/>
      <c r="LGB43" s="64"/>
      <c r="LGC43" s="65"/>
      <c r="LGD43" s="66"/>
      <c r="LGE43" s="66"/>
      <c r="LGF43" s="66"/>
      <c r="LGG43" s="66"/>
      <c r="LGH43" s="66"/>
      <c r="LGI43" s="64"/>
      <c r="LGJ43" s="65"/>
      <c r="LGK43" s="66"/>
      <c r="LGL43" s="66"/>
      <c r="LGM43" s="66"/>
      <c r="LGN43" s="66"/>
      <c r="LGO43" s="66"/>
      <c r="LGP43" s="64"/>
      <c r="LGQ43" s="65"/>
      <c r="LGR43" s="66"/>
      <c r="LGS43" s="66"/>
      <c r="LGT43" s="66"/>
      <c r="LGU43" s="66"/>
      <c r="LGV43" s="66"/>
      <c r="LGW43" s="64"/>
      <c r="LGX43" s="65"/>
      <c r="LGY43" s="66"/>
      <c r="LGZ43" s="66"/>
      <c r="LHA43" s="66"/>
      <c r="LHB43" s="66"/>
      <c r="LHC43" s="66"/>
      <c r="LHD43" s="64"/>
      <c r="LHE43" s="65"/>
      <c r="LHF43" s="66"/>
      <c r="LHG43" s="66"/>
      <c r="LHH43" s="66"/>
      <c r="LHI43" s="66"/>
      <c r="LHJ43" s="66"/>
      <c r="LHK43" s="64"/>
      <c r="LHL43" s="65"/>
      <c r="LHM43" s="66"/>
      <c r="LHN43" s="66"/>
      <c r="LHO43" s="66"/>
      <c r="LHP43" s="66"/>
      <c r="LHQ43" s="66"/>
      <c r="LHR43" s="64"/>
      <c r="LHS43" s="65"/>
      <c r="LHT43" s="66"/>
      <c r="LHU43" s="66"/>
      <c r="LHV43" s="66"/>
      <c r="LHW43" s="66"/>
      <c r="LHX43" s="66"/>
      <c r="LHY43" s="64"/>
      <c r="LHZ43" s="65"/>
      <c r="LIA43" s="66"/>
      <c r="LIB43" s="66"/>
      <c r="LIC43" s="66"/>
      <c r="LID43" s="66"/>
      <c r="LIE43" s="66"/>
      <c r="LIF43" s="64"/>
      <c r="LIG43" s="65"/>
      <c r="LIH43" s="66"/>
      <c r="LII43" s="66"/>
      <c r="LIJ43" s="66"/>
      <c r="LIK43" s="66"/>
      <c r="LIL43" s="66"/>
      <c r="LIM43" s="64"/>
      <c r="LIN43" s="65"/>
      <c r="LIO43" s="66"/>
      <c r="LIP43" s="66"/>
      <c r="LIQ43" s="66"/>
      <c r="LIR43" s="66"/>
      <c r="LIS43" s="66"/>
      <c r="LIT43" s="64"/>
      <c r="LIU43" s="65"/>
      <c r="LIV43" s="66"/>
      <c r="LIW43" s="66"/>
      <c r="LIX43" s="66"/>
      <c r="LIY43" s="66"/>
      <c r="LIZ43" s="66"/>
      <c r="LJA43" s="64"/>
      <c r="LJB43" s="65"/>
      <c r="LJC43" s="66"/>
      <c r="LJD43" s="66"/>
      <c r="LJE43" s="66"/>
      <c r="LJF43" s="66"/>
      <c r="LJG43" s="66"/>
      <c r="LJH43" s="64"/>
      <c r="LJI43" s="65"/>
      <c r="LJJ43" s="66"/>
      <c r="LJK43" s="66"/>
      <c r="LJL43" s="66"/>
      <c r="LJM43" s="66"/>
      <c r="LJN43" s="66"/>
      <c r="LJO43" s="64"/>
      <c r="LJP43" s="65"/>
      <c r="LJQ43" s="66"/>
      <c r="LJR43" s="66"/>
      <c r="LJS43" s="66"/>
      <c r="LJT43" s="66"/>
      <c r="LJU43" s="66"/>
      <c r="LJV43" s="64"/>
      <c r="LJW43" s="65"/>
      <c r="LJX43" s="66"/>
      <c r="LJY43" s="66"/>
      <c r="LJZ43" s="66"/>
      <c r="LKA43" s="66"/>
      <c r="LKB43" s="66"/>
      <c r="LKC43" s="64"/>
      <c r="LKD43" s="65"/>
      <c r="LKE43" s="66"/>
      <c r="LKF43" s="66"/>
      <c r="LKG43" s="66"/>
      <c r="LKH43" s="66"/>
      <c r="LKI43" s="66"/>
      <c r="LKJ43" s="64"/>
      <c r="LKK43" s="65"/>
      <c r="LKL43" s="66"/>
      <c r="LKM43" s="66"/>
      <c r="LKN43" s="66"/>
      <c r="LKO43" s="66"/>
      <c r="LKP43" s="66"/>
      <c r="LKQ43" s="64"/>
      <c r="LKR43" s="65"/>
      <c r="LKS43" s="66"/>
      <c r="LKT43" s="66"/>
      <c r="LKU43" s="66"/>
      <c r="LKV43" s="66"/>
      <c r="LKW43" s="66"/>
      <c r="LKX43" s="64"/>
      <c r="LKY43" s="65"/>
      <c r="LKZ43" s="66"/>
      <c r="LLA43" s="66"/>
      <c r="LLB43" s="66"/>
      <c r="LLC43" s="66"/>
      <c r="LLD43" s="66"/>
      <c r="LLE43" s="64"/>
      <c r="LLF43" s="65"/>
      <c r="LLG43" s="66"/>
      <c r="LLH43" s="66"/>
      <c r="LLI43" s="66"/>
      <c r="LLJ43" s="66"/>
      <c r="LLK43" s="66"/>
      <c r="LLL43" s="64"/>
      <c r="LLM43" s="65"/>
      <c r="LLN43" s="66"/>
      <c r="LLO43" s="66"/>
      <c r="LLP43" s="66"/>
      <c r="LLQ43" s="66"/>
      <c r="LLR43" s="66"/>
      <c r="LLS43" s="64"/>
      <c r="LLT43" s="65"/>
      <c r="LLU43" s="66"/>
      <c r="LLV43" s="66"/>
      <c r="LLW43" s="66"/>
      <c r="LLX43" s="66"/>
      <c r="LLY43" s="66"/>
      <c r="LLZ43" s="64"/>
      <c r="LMA43" s="65"/>
      <c r="LMB43" s="66"/>
      <c r="LMC43" s="66"/>
      <c r="LMD43" s="66"/>
      <c r="LME43" s="66"/>
      <c r="LMF43" s="66"/>
      <c r="LMG43" s="64"/>
      <c r="LMH43" s="65"/>
      <c r="LMI43" s="66"/>
      <c r="LMJ43" s="66"/>
      <c r="LMK43" s="66"/>
      <c r="LML43" s="66"/>
      <c r="LMM43" s="66"/>
      <c r="LMN43" s="64"/>
      <c r="LMO43" s="65"/>
      <c r="LMP43" s="66"/>
      <c r="LMQ43" s="66"/>
      <c r="LMR43" s="66"/>
      <c r="LMS43" s="66"/>
      <c r="LMT43" s="66"/>
      <c r="LMU43" s="64"/>
      <c r="LMV43" s="65"/>
      <c r="LMW43" s="66"/>
      <c r="LMX43" s="66"/>
      <c r="LMY43" s="66"/>
      <c r="LMZ43" s="66"/>
      <c r="LNA43" s="66"/>
      <c r="LNB43" s="64"/>
      <c r="LNC43" s="65"/>
      <c r="LND43" s="66"/>
      <c r="LNE43" s="66"/>
      <c r="LNF43" s="66"/>
      <c r="LNG43" s="66"/>
      <c r="LNH43" s="66"/>
      <c r="LNI43" s="64"/>
      <c r="LNJ43" s="65"/>
      <c r="LNK43" s="66"/>
      <c r="LNL43" s="66"/>
      <c r="LNM43" s="66"/>
      <c r="LNN43" s="66"/>
      <c r="LNO43" s="66"/>
      <c r="LNP43" s="64"/>
      <c r="LNQ43" s="65"/>
      <c r="LNR43" s="66"/>
      <c r="LNS43" s="66"/>
      <c r="LNT43" s="66"/>
      <c r="LNU43" s="66"/>
      <c r="LNV43" s="66"/>
      <c r="LNW43" s="64"/>
      <c r="LNX43" s="65"/>
      <c r="LNY43" s="66"/>
      <c r="LNZ43" s="66"/>
      <c r="LOA43" s="66"/>
      <c r="LOB43" s="66"/>
      <c r="LOC43" s="66"/>
      <c r="LOD43" s="64"/>
      <c r="LOE43" s="65"/>
      <c r="LOF43" s="66"/>
      <c r="LOG43" s="66"/>
      <c r="LOH43" s="66"/>
      <c r="LOI43" s="66"/>
      <c r="LOJ43" s="66"/>
      <c r="LOK43" s="64"/>
      <c r="LOL43" s="65"/>
      <c r="LOM43" s="66"/>
      <c r="LON43" s="66"/>
      <c r="LOO43" s="66"/>
      <c r="LOP43" s="66"/>
      <c r="LOQ43" s="66"/>
      <c r="LOR43" s="64"/>
      <c r="LOS43" s="65"/>
      <c r="LOT43" s="66"/>
      <c r="LOU43" s="66"/>
      <c r="LOV43" s="66"/>
      <c r="LOW43" s="66"/>
      <c r="LOX43" s="66"/>
      <c r="LOY43" s="64"/>
      <c r="LOZ43" s="65"/>
      <c r="LPA43" s="66"/>
      <c r="LPB43" s="66"/>
      <c r="LPC43" s="66"/>
      <c r="LPD43" s="66"/>
      <c r="LPE43" s="66"/>
      <c r="LPF43" s="64"/>
      <c r="LPG43" s="65"/>
      <c r="LPH43" s="66"/>
      <c r="LPI43" s="66"/>
      <c r="LPJ43" s="66"/>
      <c r="LPK43" s="66"/>
      <c r="LPL43" s="66"/>
      <c r="LPM43" s="64"/>
      <c r="LPN43" s="65"/>
      <c r="LPO43" s="66"/>
      <c r="LPP43" s="66"/>
      <c r="LPQ43" s="66"/>
      <c r="LPR43" s="66"/>
      <c r="LPS43" s="66"/>
      <c r="LPT43" s="64"/>
      <c r="LPU43" s="65"/>
      <c r="LPV43" s="66"/>
      <c r="LPW43" s="66"/>
      <c r="LPX43" s="66"/>
      <c r="LPY43" s="66"/>
      <c r="LPZ43" s="66"/>
      <c r="LQA43" s="64"/>
      <c r="LQB43" s="65"/>
      <c r="LQC43" s="66"/>
      <c r="LQD43" s="66"/>
      <c r="LQE43" s="66"/>
      <c r="LQF43" s="66"/>
      <c r="LQG43" s="66"/>
      <c r="LQH43" s="64"/>
      <c r="LQI43" s="65"/>
      <c r="LQJ43" s="66"/>
      <c r="LQK43" s="66"/>
      <c r="LQL43" s="66"/>
      <c r="LQM43" s="66"/>
      <c r="LQN43" s="66"/>
      <c r="LQO43" s="64"/>
      <c r="LQP43" s="65"/>
      <c r="LQQ43" s="66"/>
      <c r="LQR43" s="66"/>
      <c r="LQS43" s="66"/>
      <c r="LQT43" s="66"/>
      <c r="LQU43" s="66"/>
      <c r="LQV43" s="64"/>
      <c r="LQW43" s="65"/>
      <c r="LQX43" s="66"/>
      <c r="LQY43" s="66"/>
      <c r="LQZ43" s="66"/>
      <c r="LRA43" s="66"/>
      <c r="LRB43" s="66"/>
      <c r="LRC43" s="64"/>
      <c r="LRD43" s="65"/>
      <c r="LRE43" s="66"/>
      <c r="LRF43" s="66"/>
      <c r="LRG43" s="66"/>
      <c r="LRH43" s="66"/>
      <c r="LRI43" s="66"/>
      <c r="LRJ43" s="64"/>
      <c r="LRK43" s="65"/>
      <c r="LRL43" s="66"/>
      <c r="LRM43" s="66"/>
      <c r="LRN43" s="66"/>
      <c r="LRO43" s="66"/>
      <c r="LRP43" s="66"/>
      <c r="LRQ43" s="64"/>
      <c r="LRR43" s="65"/>
      <c r="LRS43" s="66"/>
      <c r="LRT43" s="66"/>
      <c r="LRU43" s="66"/>
      <c r="LRV43" s="66"/>
      <c r="LRW43" s="66"/>
      <c r="LRX43" s="64"/>
      <c r="LRY43" s="65"/>
      <c r="LRZ43" s="66"/>
      <c r="LSA43" s="66"/>
      <c r="LSB43" s="66"/>
      <c r="LSC43" s="66"/>
      <c r="LSD43" s="66"/>
      <c r="LSE43" s="64"/>
      <c r="LSF43" s="65"/>
      <c r="LSG43" s="66"/>
      <c r="LSH43" s="66"/>
      <c r="LSI43" s="66"/>
      <c r="LSJ43" s="66"/>
      <c r="LSK43" s="66"/>
      <c r="LSL43" s="64"/>
      <c r="LSM43" s="65"/>
      <c r="LSN43" s="66"/>
      <c r="LSO43" s="66"/>
      <c r="LSP43" s="66"/>
      <c r="LSQ43" s="66"/>
      <c r="LSR43" s="66"/>
      <c r="LSS43" s="64"/>
      <c r="LST43" s="65"/>
      <c r="LSU43" s="66"/>
      <c r="LSV43" s="66"/>
      <c r="LSW43" s="66"/>
      <c r="LSX43" s="66"/>
      <c r="LSY43" s="66"/>
      <c r="LSZ43" s="64"/>
      <c r="LTA43" s="65"/>
      <c r="LTB43" s="66"/>
      <c r="LTC43" s="66"/>
      <c r="LTD43" s="66"/>
      <c r="LTE43" s="66"/>
      <c r="LTF43" s="66"/>
      <c r="LTG43" s="64"/>
      <c r="LTH43" s="65"/>
      <c r="LTI43" s="66"/>
      <c r="LTJ43" s="66"/>
      <c r="LTK43" s="66"/>
      <c r="LTL43" s="66"/>
      <c r="LTM43" s="66"/>
      <c r="LTN43" s="64"/>
      <c r="LTO43" s="65"/>
      <c r="LTP43" s="66"/>
      <c r="LTQ43" s="66"/>
      <c r="LTR43" s="66"/>
      <c r="LTS43" s="66"/>
      <c r="LTT43" s="66"/>
      <c r="LTU43" s="64"/>
      <c r="LTV43" s="65"/>
      <c r="LTW43" s="66"/>
      <c r="LTX43" s="66"/>
      <c r="LTY43" s="66"/>
      <c r="LTZ43" s="66"/>
      <c r="LUA43" s="66"/>
      <c r="LUB43" s="64"/>
      <c r="LUC43" s="65"/>
      <c r="LUD43" s="66"/>
      <c r="LUE43" s="66"/>
      <c r="LUF43" s="66"/>
      <c r="LUG43" s="66"/>
      <c r="LUH43" s="66"/>
      <c r="LUI43" s="64"/>
      <c r="LUJ43" s="65"/>
      <c r="LUK43" s="66"/>
      <c r="LUL43" s="66"/>
      <c r="LUM43" s="66"/>
      <c r="LUN43" s="66"/>
      <c r="LUO43" s="66"/>
      <c r="LUP43" s="64"/>
      <c r="LUQ43" s="65"/>
      <c r="LUR43" s="66"/>
      <c r="LUS43" s="66"/>
      <c r="LUT43" s="66"/>
      <c r="LUU43" s="66"/>
      <c r="LUV43" s="66"/>
      <c r="LUW43" s="64"/>
      <c r="LUX43" s="65"/>
      <c r="LUY43" s="66"/>
      <c r="LUZ43" s="66"/>
      <c r="LVA43" s="66"/>
      <c r="LVB43" s="66"/>
      <c r="LVC43" s="66"/>
      <c r="LVD43" s="64"/>
      <c r="LVE43" s="65"/>
      <c r="LVF43" s="66"/>
      <c r="LVG43" s="66"/>
      <c r="LVH43" s="66"/>
      <c r="LVI43" s="66"/>
      <c r="LVJ43" s="66"/>
      <c r="LVK43" s="64"/>
      <c r="LVL43" s="65"/>
      <c r="LVM43" s="66"/>
      <c r="LVN43" s="66"/>
      <c r="LVO43" s="66"/>
      <c r="LVP43" s="66"/>
      <c r="LVQ43" s="66"/>
      <c r="LVR43" s="64"/>
      <c r="LVS43" s="65"/>
      <c r="LVT43" s="66"/>
      <c r="LVU43" s="66"/>
      <c r="LVV43" s="66"/>
      <c r="LVW43" s="66"/>
      <c r="LVX43" s="66"/>
      <c r="LVY43" s="64"/>
      <c r="LVZ43" s="65"/>
      <c r="LWA43" s="66"/>
      <c r="LWB43" s="66"/>
      <c r="LWC43" s="66"/>
      <c r="LWD43" s="66"/>
      <c r="LWE43" s="66"/>
      <c r="LWF43" s="64"/>
      <c r="LWG43" s="65"/>
      <c r="LWH43" s="66"/>
      <c r="LWI43" s="66"/>
      <c r="LWJ43" s="66"/>
      <c r="LWK43" s="66"/>
      <c r="LWL43" s="66"/>
      <c r="LWM43" s="64"/>
      <c r="LWN43" s="65"/>
      <c r="LWO43" s="66"/>
      <c r="LWP43" s="66"/>
      <c r="LWQ43" s="66"/>
      <c r="LWR43" s="66"/>
      <c r="LWS43" s="66"/>
      <c r="LWT43" s="64"/>
      <c r="LWU43" s="65"/>
      <c r="LWV43" s="66"/>
      <c r="LWW43" s="66"/>
      <c r="LWX43" s="66"/>
      <c r="LWY43" s="66"/>
      <c r="LWZ43" s="66"/>
      <c r="LXA43" s="64"/>
      <c r="LXB43" s="65"/>
      <c r="LXC43" s="66"/>
      <c r="LXD43" s="66"/>
      <c r="LXE43" s="66"/>
      <c r="LXF43" s="66"/>
      <c r="LXG43" s="66"/>
      <c r="LXH43" s="64"/>
      <c r="LXI43" s="65"/>
      <c r="LXJ43" s="66"/>
      <c r="LXK43" s="66"/>
      <c r="LXL43" s="66"/>
      <c r="LXM43" s="66"/>
      <c r="LXN43" s="66"/>
      <c r="LXO43" s="64"/>
      <c r="LXP43" s="65"/>
      <c r="LXQ43" s="66"/>
      <c r="LXR43" s="66"/>
      <c r="LXS43" s="66"/>
      <c r="LXT43" s="66"/>
      <c r="LXU43" s="66"/>
      <c r="LXV43" s="64"/>
      <c r="LXW43" s="65"/>
      <c r="LXX43" s="66"/>
      <c r="LXY43" s="66"/>
      <c r="LXZ43" s="66"/>
      <c r="LYA43" s="66"/>
      <c r="LYB43" s="66"/>
      <c r="LYC43" s="64"/>
      <c r="LYD43" s="65"/>
      <c r="LYE43" s="66"/>
      <c r="LYF43" s="66"/>
      <c r="LYG43" s="66"/>
      <c r="LYH43" s="66"/>
      <c r="LYI43" s="66"/>
      <c r="LYJ43" s="64"/>
      <c r="LYK43" s="65"/>
      <c r="LYL43" s="66"/>
      <c r="LYM43" s="66"/>
      <c r="LYN43" s="66"/>
      <c r="LYO43" s="66"/>
      <c r="LYP43" s="66"/>
      <c r="LYQ43" s="64"/>
      <c r="LYR43" s="65"/>
      <c r="LYS43" s="66"/>
      <c r="LYT43" s="66"/>
      <c r="LYU43" s="66"/>
      <c r="LYV43" s="66"/>
      <c r="LYW43" s="66"/>
      <c r="LYX43" s="64"/>
      <c r="LYY43" s="65"/>
      <c r="LYZ43" s="66"/>
      <c r="LZA43" s="66"/>
      <c r="LZB43" s="66"/>
      <c r="LZC43" s="66"/>
      <c r="LZD43" s="66"/>
      <c r="LZE43" s="64"/>
      <c r="LZF43" s="65"/>
      <c r="LZG43" s="66"/>
      <c r="LZH43" s="66"/>
      <c r="LZI43" s="66"/>
      <c r="LZJ43" s="66"/>
      <c r="LZK43" s="66"/>
      <c r="LZL43" s="64"/>
      <c r="LZM43" s="65"/>
      <c r="LZN43" s="66"/>
      <c r="LZO43" s="66"/>
      <c r="LZP43" s="66"/>
      <c r="LZQ43" s="66"/>
      <c r="LZR43" s="66"/>
      <c r="LZS43" s="64"/>
      <c r="LZT43" s="65"/>
      <c r="LZU43" s="66"/>
      <c r="LZV43" s="66"/>
      <c r="LZW43" s="66"/>
      <c r="LZX43" s="66"/>
      <c r="LZY43" s="66"/>
      <c r="LZZ43" s="64"/>
      <c r="MAA43" s="65"/>
      <c r="MAB43" s="66"/>
      <c r="MAC43" s="66"/>
      <c r="MAD43" s="66"/>
      <c r="MAE43" s="66"/>
      <c r="MAF43" s="66"/>
      <c r="MAG43" s="64"/>
      <c r="MAH43" s="65"/>
      <c r="MAI43" s="66"/>
      <c r="MAJ43" s="66"/>
      <c r="MAK43" s="66"/>
      <c r="MAL43" s="66"/>
      <c r="MAM43" s="66"/>
      <c r="MAN43" s="64"/>
      <c r="MAO43" s="65"/>
      <c r="MAP43" s="66"/>
      <c r="MAQ43" s="66"/>
      <c r="MAR43" s="66"/>
      <c r="MAS43" s="66"/>
      <c r="MAT43" s="66"/>
      <c r="MAU43" s="64"/>
      <c r="MAV43" s="65"/>
      <c r="MAW43" s="66"/>
      <c r="MAX43" s="66"/>
      <c r="MAY43" s="66"/>
      <c r="MAZ43" s="66"/>
      <c r="MBA43" s="66"/>
      <c r="MBB43" s="64"/>
      <c r="MBC43" s="65"/>
      <c r="MBD43" s="66"/>
      <c r="MBE43" s="66"/>
      <c r="MBF43" s="66"/>
      <c r="MBG43" s="66"/>
      <c r="MBH43" s="66"/>
      <c r="MBI43" s="64"/>
      <c r="MBJ43" s="65"/>
      <c r="MBK43" s="66"/>
      <c r="MBL43" s="66"/>
      <c r="MBM43" s="66"/>
      <c r="MBN43" s="66"/>
      <c r="MBO43" s="66"/>
      <c r="MBP43" s="64"/>
      <c r="MBQ43" s="65"/>
      <c r="MBR43" s="66"/>
      <c r="MBS43" s="66"/>
      <c r="MBT43" s="66"/>
      <c r="MBU43" s="66"/>
      <c r="MBV43" s="66"/>
      <c r="MBW43" s="64"/>
      <c r="MBX43" s="65"/>
      <c r="MBY43" s="66"/>
      <c r="MBZ43" s="66"/>
      <c r="MCA43" s="66"/>
      <c r="MCB43" s="66"/>
      <c r="MCC43" s="66"/>
      <c r="MCD43" s="64"/>
      <c r="MCE43" s="65"/>
      <c r="MCF43" s="66"/>
      <c r="MCG43" s="66"/>
      <c r="MCH43" s="66"/>
      <c r="MCI43" s="66"/>
      <c r="MCJ43" s="66"/>
      <c r="MCK43" s="64"/>
      <c r="MCL43" s="65"/>
      <c r="MCM43" s="66"/>
      <c r="MCN43" s="66"/>
      <c r="MCO43" s="66"/>
      <c r="MCP43" s="66"/>
      <c r="MCQ43" s="66"/>
      <c r="MCR43" s="64"/>
      <c r="MCS43" s="65"/>
      <c r="MCT43" s="66"/>
      <c r="MCU43" s="66"/>
      <c r="MCV43" s="66"/>
      <c r="MCW43" s="66"/>
      <c r="MCX43" s="66"/>
      <c r="MCY43" s="64"/>
      <c r="MCZ43" s="65"/>
      <c r="MDA43" s="66"/>
      <c r="MDB43" s="66"/>
      <c r="MDC43" s="66"/>
      <c r="MDD43" s="66"/>
      <c r="MDE43" s="66"/>
      <c r="MDF43" s="64"/>
      <c r="MDG43" s="65"/>
      <c r="MDH43" s="66"/>
      <c r="MDI43" s="66"/>
      <c r="MDJ43" s="66"/>
      <c r="MDK43" s="66"/>
      <c r="MDL43" s="66"/>
      <c r="MDM43" s="64"/>
      <c r="MDN43" s="65"/>
      <c r="MDO43" s="66"/>
      <c r="MDP43" s="66"/>
      <c r="MDQ43" s="66"/>
      <c r="MDR43" s="66"/>
      <c r="MDS43" s="66"/>
      <c r="MDT43" s="64"/>
      <c r="MDU43" s="65"/>
      <c r="MDV43" s="66"/>
      <c r="MDW43" s="66"/>
      <c r="MDX43" s="66"/>
      <c r="MDY43" s="66"/>
      <c r="MDZ43" s="66"/>
      <c r="MEA43" s="64"/>
      <c r="MEB43" s="65"/>
      <c r="MEC43" s="66"/>
      <c r="MED43" s="66"/>
      <c r="MEE43" s="66"/>
      <c r="MEF43" s="66"/>
      <c r="MEG43" s="66"/>
      <c r="MEH43" s="64"/>
      <c r="MEI43" s="65"/>
      <c r="MEJ43" s="66"/>
      <c r="MEK43" s="66"/>
      <c r="MEL43" s="66"/>
      <c r="MEM43" s="66"/>
      <c r="MEN43" s="66"/>
      <c r="MEO43" s="64"/>
      <c r="MEP43" s="65"/>
      <c r="MEQ43" s="66"/>
      <c r="MER43" s="66"/>
      <c r="MES43" s="66"/>
      <c r="MET43" s="66"/>
      <c r="MEU43" s="66"/>
      <c r="MEV43" s="64"/>
      <c r="MEW43" s="65"/>
      <c r="MEX43" s="66"/>
      <c r="MEY43" s="66"/>
      <c r="MEZ43" s="66"/>
      <c r="MFA43" s="66"/>
      <c r="MFB43" s="66"/>
      <c r="MFC43" s="64"/>
      <c r="MFD43" s="65"/>
      <c r="MFE43" s="66"/>
      <c r="MFF43" s="66"/>
      <c r="MFG43" s="66"/>
      <c r="MFH43" s="66"/>
      <c r="MFI43" s="66"/>
      <c r="MFJ43" s="64"/>
      <c r="MFK43" s="65"/>
      <c r="MFL43" s="66"/>
      <c r="MFM43" s="66"/>
      <c r="MFN43" s="66"/>
      <c r="MFO43" s="66"/>
      <c r="MFP43" s="66"/>
      <c r="MFQ43" s="64"/>
      <c r="MFR43" s="65"/>
      <c r="MFS43" s="66"/>
      <c r="MFT43" s="66"/>
      <c r="MFU43" s="66"/>
      <c r="MFV43" s="66"/>
      <c r="MFW43" s="66"/>
      <c r="MFX43" s="64"/>
      <c r="MFY43" s="65"/>
      <c r="MFZ43" s="66"/>
      <c r="MGA43" s="66"/>
      <c r="MGB43" s="66"/>
      <c r="MGC43" s="66"/>
      <c r="MGD43" s="66"/>
      <c r="MGE43" s="64"/>
      <c r="MGF43" s="65"/>
      <c r="MGG43" s="66"/>
      <c r="MGH43" s="66"/>
      <c r="MGI43" s="66"/>
      <c r="MGJ43" s="66"/>
      <c r="MGK43" s="66"/>
      <c r="MGL43" s="64"/>
      <c r="MGM43" s="65"/>
      <c r="MGN43" s="66"/>
      <c r="MGO43" s="66"/>
      <c r="MGP43" s="66"/>
      <c r="MGQ43" s="66"/>
      <c r="MGR43" s="66"/>
      <c r="MGS43" s="64"/>
      <c r="MGT43" s="65"/>
      <c r="MGU43" s="66"/>
      <c r="MGV43" s="66"/>
      <c r="MGW43" s="66"/>
      <c r="MGX43" s="66"/>
      <c r="MGY43" s="66"/>
      <c r="MGZ43" s="64"/>
      <c r="MHA43" s="65"/>
      <c r="MHB43" s="66"/>
      <c r="MHC43" s="66"/>
      <c r="MHD43" s="66"/>
      <c r="MHE43" s="66"/>
      <c r="MHF43" s="66"/>
      <c r="MHG43" s="64"/>
      <c r="MHH43" s="65"/>
      <c r="MHI43" s="66"/>
      <c r="MHJ43" s="66"/>
      <c r="MHK43" s="66"/>
      <c r="MHL43" s="66"/>
      <c r="MHM43" s="66"/>
      <c r="MHN43" s="64"/>
      <c r="MHO43" s="65"/>
      <c r="MHP43" s="66"/>
      <c r="MHQ43" s="66"/>
      <c r="MHR43" s="66"/>
      <c r="MHS43" s="66"/>
      <c r="MHT43" s="66"/>
      <c r="MHU43" s="64"/>
      <c r="MHV43" s="65"/>
      <c r="MHW43" s="66"/>
      <c r="MHX43" s="66"/>
      <c r="MHY43" s="66"/>
      <c r="MHZ43" s="66"/>
      <c r="MIA43" s="66"/>
      <c r="MIB43" s="64"/>
      <c r="MIC43" s="65"/>
      <c r="MID43" s="66"/>
      <c r="MIE43" s="66"/>
      <c r="MIF43" s="66"/>
      <c r="MIG43" s="66"/>
      <c r="MIH43" s="66"/>
      <c r="MII43" s="64"/>
      <c r="MIJ43" s="65"/>
      <c r="MIK43" s="66"/>
      <c r="MIL43" s="66"/>
      <c r="MIM43" s="66"/>
      <c r="MIN43" s="66"/>
      <c r="MIO43" s="66"/>
      <c r="MIP43" s="64"/>
      <c r="MIQ43" s="65"/>
      <c r="MIR43" s="66"/>
      <c r="MIS43" s="66"/>
      <c r="MIT43" s="66"/>
      <c r="MIU43" s="66"/>
      <c r="MIV43" s="66"/>
      <c r="MIW43" s="64"/>
      <c r="MIX43" s="65"/>
      <c r="MIY43" s="66"/>
      <c r="MIZ43" s="66"/>
      <c r="MJA43" s="66"/>
      <c r="MJB43" s="66"/>
      <c r="MJC43" s="66"/>
      <c r="MJD43" s="64"/>
      <c r="MJE43" s="65"/>
      <c r="MJF43" s="66"/>
      <c r="MJG43" s="66"/>
      <c r="MJH43" s="66"/>
      <c r="MJI43" s="66"/>
      <c r="MJJ43" s="66"/>
      <c r="MJK43" s="64"/>
      <c r="MJL43" s="65"/>
      <c r="MJM43" s="66"/>
      <c r="MJN43" s="66"/>
      <c r="MJO43" s="66"/>
      <c r="MJP43" s="66"/>
      <c r="MJQ43" s="66"/>
      <c r="MJR43" s="64"/>
      <c r="MJS43" s="65"/>
      <c r="MJT43" s="66"/>
      <c r="MJU43" s="66"/>
      <c r="MJV43" s="66"/>
      <c r="MJW43" s="66"/>
      <c r="MJX43" s="66"/>
      <c r="MJY43" s="64"/>
      <c r="MJZ43" s="65"/>
      <c r="MKA43" s="66"/>
      <c r="MKB43" s="66"/>
      <c r="MKC43" s="66"/>
      <c r="MKD43" s="66"/>
      <c r="MKE43" s="66"/>
      <c r="MKF43" s="64"/>
      <c r="MKG43" s="65"/>
      <c r="MKH43" s="66"/>
      <c r="MKI43" s="66"/>
      <c r="MKJ43" s="66"/>
      <c r="MKK43" s="66"/>
      <c r="MKL43" s="66"/>
      <c r="MKM43" s="64"/>
      <c r="MKN43" s="65"/>
      <c r="MKO43" s="66"/>
      <c r="MKP43" s="66"/>
      <c r="MKQ43" s="66"/>
      <c r="MKR43" s="66"/>
      <c r="MKS43" s="66"/>
      <c r="MKT43" s="64"/>
      <c r="MKU43" s="65"/>
      <c r="MKV43" s="66"/>
      <c r="MKW43" s="66"/>
      <c r="MKX43" s="66"/>
      <c r="MKY43" s="66"/>
      <c r="MKZ43" s="66"/>
      <c r="MLA43" s="64"/>
      <c r="MLB43" s="65"/>
      <c r="MLC43" s="66"/>
      <c r="MLD43" s="66"/>
      <c r="MLE43" s="66"/>
      <c r="MLF43" s="66"/>
      <c r="MLG43" s="66"/>
      <c r="MLH43" s="64"/>
      <c r="MLI43" s="65"/>
      <c r="MLJ43" s="66"/>
      <c r="MLK43" s="66"/>
      <c r="MLL43" s="66"/>
      <c r="MLM43" s="66"/>
      <c r="MLN43" s="66"/>
      <c r="MLO43" s="64"/>
      <c r="MLP43" s="65"/>
      <c r="MLQ43" s="66"/>
      <c r="MLR43" s="66"/>
      <c r="MLS43" s="66"/>
      <c r="MLT43" s="66"/>
      <c r="MLU43" s="66"/>
      <c r="MLV43" s="64"/>
      <c r="MLW43" s="65"/>
      <c r="MLX43" s="66"/>
      <c r="MLY43" s="66"/>
      <c r="MLZ43" s="66"/>
      <c r="MMA43" s="66"/>
      <c r="MMB43" s="66"/>
      <c r="MMC43" s="64"/>
      <c r="MMD43" s="65"/>
      <c r="MME43" s="66"/>
      <c r="MMF43" s="66"/>
      <c r="MMG43" s="66"/>
      <c r="MMH43" s="66"/>
      <c r="MMI43" s="66"/>
      <c r="MMJ43" s="64"/>
      <c r="MMK43" s="65"/>
      <c r="MML43" s="66"/>
      <c r="MMM43" s="66"/>
      <c r="MMN43" s="66"/>
      <c r="MMO43" s="66"/>
      <c r="MMP43" s="66"/>
      <c r="MMQ43" s="64"/>
      <c r="MMR43" s="65"/>
      <c r="MMS43" s="66"/>
      <c r="MMT43" s="66"/>
      <c r="MMU43" s="66"/>
      <c r="MMV43" s="66"/>
      <c r="MMW43" s="66"/>
      <c r="MMX43" s="64"/>
      <c r="MMY43" s="65"/>
      <c r="MMZ43" s="66"/>
      <c r="MNA43" s="66"/>
      <c r="MNB43" s="66"/>
      <c r="MNC43" s="66"/>
      <c r="MND43" s="66"/>
      <c r="MNE43" s="64"/>
      <c r="MNF43" s="65"/>
      <c r="MNG43" s="66"/>
      <c r="MNH43" s="66"/>
      <c r="MNI43" s="66"/>
      <c r="MNJ43" s="66"/>
      <c r="MNK43" s="66"/>
      <c r="MNL43" s="64"/>
      <c r="MNM43" s="65"/>
      <c r="MNN43" s="66"/>
      <c r="MNO43" s="66"/>
      <c r="MNP43" s="66"/>
      <c r="MNQ43" s="66"/>
      <c r="MNR43" s="66"/>
      <c r="MNS43" s="64"/>
      <c r="MNT43" s="65"/>
      <c r="MNU43" s="66"/>
      <c r="MNV43" s="66"/>
      <c r="MNW43" s="66"/>
      <c r="MNX43" s="66"/>
      <c r="MNY43" s="66"/>
      <c r="MNZ43" s="64"/>
      <c r="MOA43" s="65"/>
      <c r="MOB43" s="66"/>
      <c r="MOC43" s="66"/>
      <c r="MOD43" s="66"/>
      <c r="MOE43" s="66"/>
      <c r="MOF43" s="66"/>
      <c r="MOG43" s="64"/>
      <c r="MOH43" s="65"/>
      <c r="MOI43" s="66"/>
      <c r="MOJ43" s="66"/>
      <c r="MOK43" s="66"/>
      <c r="MOL43" s="66"/>
      <c r="MOM43" s="66"/>
      <c r="MON43" s="64"/>
      <c r="MOO43" s="65"/>
      <c r="MOP43" s="66"/>
      <c r="MOQ43" s="66"/>
      <c r="MOR43" s="66"/>
      <c r="MOS43" s="66"/>
      <c r="MOT43" s="66"/>
      <c r="MOU43" s="64"/>
      <c r="MOV43" s="65"/>
      <c r="MOW43" s="66"/>
      <c r="MOX43" s="66"/>
      <c r="MOY43" s="66"/>
      <c r="MOZ43" s="66"/>
      <c r="MPA43" s="66"/>
      <c r="MPB43" s="64"/>
      <c r="MPC43" s="65"/>
      <c r="MPD43" s="66"/>
      <c r="MPE43" s="66"/>
      <c r="MPF43" s="66"/>
      <c r="MPG43" s="66"/>
      <c r="MPH43" s="66"/>
      <c r="MPI43" s="64"/>
      <c r="MPJ43" s="65"/>
      <c r="MPK43" s="66"/>
      <c r="MPL43" s="66"/>
      <c r="MPM43" s="66"/>
      <c r="MPN43" s="66"/>
      <c r="MPO43" s="66"/>
      <c r="MPP43" s="64"/>
      <c r="MPQ43" s="65"/>
      <c r="MPR43" s="66"/>
      <c r="MPS43" s="66"/>
      <c r="MPT43" s="66"/>
      <c r="MPU43" s="66"/>
      <c r="MPV43" s="66"/>
      <c r="MPW43" s="64"/>
      <c r="MPX43" s="65"/>
      <c r="MPY43" s="66"/>
      <c r="MPZ43" s="66"/>
      <c r="MQA43" s="66"/>
      <c r="MQB43" s="66"/>
      <c r="MQC43" s="66"/>
      <c r="MQD43" s="64"/>
      <c r="MQE43" s="65"/>
      <c r="MQF43" s="66"/>
      <c r="MQG43" s="66"/>
      <c r="MQH43" s="66"/>
      <c r="MQI43" s="66"/>
      <c r="MQJ43" s="66"/>
      <c r="MQK43" s="64"/>
      <c r="MQL43" s="65"/>
      <c r="MQM43" s="66"/>
      <c r="MQN43" s="66"/>
      <c r="MQO43" s="66"/>
      <c r="MQP43" s="66"/>
      <c r="MQQ43" s="66"/>
      <c r="MQR43" s="64"/>
      <c r="MQS43" s="65"/>
      <c r="MQT43" s="66"/>
      <c r="MQU43" s="66"/>
      <c r="MQV43" s="66"/>
      <c r="MQW43" s="66"/>
      <c r="MQX43" s="66"/>
      <c r="MQY43" s="64"/>
      <c r="MQZ43" s="65"/>
      <c r="MRA43" s="66"/>
      <c r="MRB43" s="66"/>
      <c r="MRC43" s="66"/>
      <c r="MRD43" s="66"/>
      <c r="MRE43" s="66"/>
      <c r="MRF43" s="64"/>
      <c r="MRG43" s="65"/>
      <c r="MRH43" s="66"/>
      <c r="MRI43" s="66"/>
      <c r="MRJ43" s="66"/>
      <c r="MRK43" s="66"/>
      <c r="MRL43" s="66"/>
      <c r="MRM43" s="64"/>
      <c r="MRN43" s="65"/>
      <c r="MRO43" s="66"/>
      <c r="MRP43" s="66"/>
      <c r="MRQ43" s="66"/>
      <c r="MRR43" s="66"/>
      <c r="MRS43" s="66"/>
      <c r="MRT43" s="64"/>
      <c r="MRU43" s="65"/>
      <c r="MRV43" s="66"/>
      <c r="MRW43" s="66"/>
      <c r="MRX43" s="66"/>
      <c r="MRY43" s="66"/>
      <c r="MRZ43" s="66"/>
      <c r="MSA43" s="64"/>
      <c r="MSB43" s="65"/>
      <c r="MSC43" s="66"/>
      <c r="MSD43" s="66"/>
      <c r="MSE43" s="66"/>
      <c r="MSF43" s="66"/>
      <c r="MSG43" s="66"/>
      <c r="MSH43" s="64"/>
      <c r="MSI43" s="65"/>
      <c r="MSJ43" s="66"/>
      <c r="MSK43" s="66"/>
      <c r="MSL43" s="66"/>
      <c r="MSM43" s="66"/>
      <c r="MSN43" s="66"/>
      <c r="MSO43" s="64"/>
      <c r="MSP43" s="65"/>
      <c r="MSQ43" s="66"/>
      <c r="MSR43" s="66"/>
      <c r="MSS43" s="66"/>
      <c r="MST43" s="66"/>
      <c r="MSU43" s="66"/>
      <c r="MSV43" s="64"/>
      <c r="MSW43" s="65"/>
      <c r="MSX43" s="66"/>
      <c r="MSY43" s="66"/>
      <c r="MSZ43" s="66"/>
      <c r="MTA43" s="66"/>
      <c r="MTB43" s="66"/>
      <c r="MTC43" s="64"/>
      <c r="MTD43" s="65"/>
      <c r="MTE43" s="66"/>
      <c r="MTF43" s="66"/>
      <c r="MTG43" s="66"/>
      <c r="MTH43" s="66"/>
      <c r="MTI43" s="66"/>
      <c r="MTJ43" s="64"/>
      <c r="MTK43" s="65"/>
      <c r="MTL43" s="66"/>
      <c r="MTM43" s="66"/>
      <c r="MTN43" s="66"/>
      <c r="MTO43" s="66"/>
      <c r="MTP43" s="66"/>
      <c r="MTQ43" s="64"/>
      <c r="MTR43" s="65"/>
      <c r="MTS43" s="66"/>
      <c r="MTT43" s="66"/>
      <c r="MTU43" s="66"/>
      <c r="MTV43" s="66"/>
      <c r="MTW43" s="66"/>
      <c r="MTX43" s="64"/>
      <c r="MTY43" s="65"/>
      <c r="MTZ43" s="66"/>
      <c r="MUA43" s="66"/>
      <c r="MUB43" s="66"/>
      <c r="MUC43" s="66"/>
      <c r="MUD43" s="66"/>
      <c r="MUE43" s="64"/>
      <c r="MUF43" s="65"/>
      <c r="MUG43" s="66"/>
      <c r="MUH43" s="66"/>
      <c r="MUI43" s="66"/>
      <c r="MUJ43" s="66"/>
      <c r="MUK43" s="66"/>
      <c r="MUL43" s="64"/>
      <c r="MUM43" s="65"/>
      <c r="MUN43" s="66"/>
      <c r="MUO43" s="66"/>
      <c r="MUP43" s="66"/>
      <c r="MUQ43" s="66"/>
      <c r="MUR43" s="66"/>
      <c r="MUS43" s="64"/>
      <c r="MUT43" s="65"/>
      <c r="MUU43" s="66"/>
      <c r="MUV43" s="66"/>
      <c r="MUW43" s="66"/>
      <c r="MUX43" s="66"/>
      <c r="MUY43" s="66"/>
      <c r="MUZ43" s="64"/>
      <c r="MVA43" s="65"/>
      <c r="MVB43" s="66"/>
      <c r="MVC43" s="66"/>
      <c r="MVD43" s="66"/>
      <c r="MVE43" s="66"/>
      <c r="MVF43" s="66"/>
      <c r="MVG43" s="64"/>
      <c r="MVH43" s="65"/>
      <c r="MVI43" s="66"/>
      <c r="MVJ43" s="66"/>
      <c r="MVK43" s="66"/>
      <c r="MVL43" s="66"/>
      <c r="MVM43" s="66"/>
      <c r="MVN43" s="64"/>
      <c r="MVO43" s="65"/>
      <c r="MVP43" s="66"/>
      <c r="MVQ43" s="66"/>
      <c r="MVR43" s="66"/>
      <c r="MVS43" s="66"/>
      <c r="MVT43" s="66"/>
      <c r="MVU43" s="64"/>
      <c r="MVV43" s="65"/>
      <c r="MVW43" s="66"/>
      <c r="MVX43" s="66"/>
      <c r="MVY43" s="66"/>
      <c r="MVZ43" s="66"/>
      <c r="MWA43" s="66"/>
      <c r="MWB43" s="64"/>
      <c r="MWC43" s="65"/>
      <c r="MWD43" s="66"/>
      <c r="MWE43" s="66"/>
      <c r="MWF43" s="66"/>
      <c r="MWG43" s="66"/>
      <c r="MWH43" s="66"/>
      <c r="MWI43" s="64"/>
      <c r="MWJ43" s="65"/>
      <c r="MWK43" s="66"/>
      <c r="MWL43" s="66"/>
      <c r="MWM43" s="66"/>
      <c r="MWN43" s="66"/>
      <c r="MWO43" s="66"/>
      <c r="MWP43" s="64"/>
      <c r="MWQ43" s="65"/>
      <c r="MWR43" s="66"/>
      <c r="MWS43" s="66"/>
      <c r="MWT43" s="66"/>
      <c r="MWU43" s="66"/>
      <c r="MWV43" s="66"/>
      <c r="MWW43" s="64"/>
      <c r="MWX43" s="65"/>
      <c r="MWY43" s="66"/>
      <c r="MWZ43" s="66"/>
      <c r="MXA43" s="66"/>
      <c r="MXB43" s="66"/>
      <c r="MXC43" s="66"/>
      <c r="MXD43" s="64"/>
      <c r="MXE43" s="65"/>
      <c r="MXF43" s="66"/>
      <c r="MXG43" s="66"/>
      <c r="MXH43" s="66"/>
      <c r="MXI43" s="66"/>
      <c r="MXJ43" s="66"/>
      <c r="MXK43" s="64"/>
      <c r="MXL43" s="65"/>
      <c r="MXM43" s="66"/>
      <c r="MXN43" s="66"/>
      <c r="MXO43" s="66"/>
      <c r="MXP43" s="66"/>
      <c r="MXQ43" s="66"/>
      <c r="MXR43" s="64"/>
      <c r="MXS43" s="65"/>
      <c r="MXT43" s="66"/>
      <c r="MXU43" s="66"/>
      <c r="MXV43" s="66"/>
      <c r="MXW43" s="66"/>
      <c r="MXX43" s="66"/>
      <c r="MXY43" s="64"/>
      <c r="MXZ43" s="65"/>
      <c r="MYA43" s="66"/>
      <c r="MYB43" s="66"/>
      <c r="MYC43" s="66"/>
      <c r="MYD43" s="66"/>
      <c r="MYE43" s="66"/>
      <c r="MYF43" s="64"/>
      <c r="MYG43" s="65"/>
      <c r="MYH43" s="66"/>
      <c r="MYI43" s="66"/>
      <c r="MYJ43" s="66"/>
      <c r="MYK43" s="66"/>
      <c r="MYL43" s="66"/>
      <c r="MYM43" s="64"/>
      <c r="MYN43" s="65"/>
      <c r="MYO43" s="66"/>
      <c r="MYP43" s="66"/>
      <c r="MYQ43" s="66"/>
      <c r="MYR43" s="66"/>
      <c r="MYS43" s="66"/>
      <c r="MYT43" s="64"/>
      <c r="MYU43" s="65"/>
      <c r="MYV43" s="66"/>
      <c r="MYW43" s="66"/>
      <c r="MYX43" s="66"/>
      <c r="MYY43" s="66"/>
      <c r="MYZ43" s="66"/>
      <c r="MZA43" s="64"/>
      <c r="MZB43" s="65"/>
      <c r="MZC43" s="66"/>
      <c r="MZD43" s="66"/>
      <c r="MZE43" s="66"/>
      <c r="MZF43" s="66"/>
      <c r="MZG43" s="66"/>
      <c r="MZH43" s="64"/>
      <c r="MZI43" s="65"/>
      <c r="MZJ43" s="66"/>
      <c r="MZK43" s="66"/>
      <c r="MZL43" s="66"/>
      <c r="MZM43" s="66"/>
      <c r="MZN43" s="66"/>
      <c r="MZO43" s="64"/>
      <c r="MZP43" s="65"/>
      <c r="MZQ43" s="66"/>
      <c r="MZR43" s="66"/>
      <c r="MZS43" s="66"/>
      <c r="MZT43" s="66"/>
      <c r="MZU43" s="66"/>
      <c r="MZV43" s="64"/>
      <c r="MZW43" s="65"/>
      <c r="MZX43" s="66"/>
      <c r="MZY43" s="66"/>
      <c r="MZZ43" s="66"/>
      <c r="NAA43" s="66"/>
      <c r="NAB43" s="66"/>
      <c r="NAC43" s="64"/>
      <c r="NAD43" s="65"/>
      <c r="NAE43" s="66"/>
      <c r="NAF43" s="66"/>
      <c r="NAG43" s="66"/>
      <c r="NAH43" s="66"/>
      <c r="NAI43" s="66"/>
      <c r="NAJ43" s="64"/>
      <c r="NAK43" s="65"/>
      <c r="NAL43" s="66"/>
      <c r="NAM43" s="66"/>
      <c r="NAN43" s="66"/>
      <c r="NAO43" s="66"/>
      <c r="NAP43" s="66"/>
      <c r="NAQ43" s="64"/>
      <c r="NAR43" s="65"/>
      <c r="NAS43" s="66"/>
      <c r="NAT43" s="66"/>
      <c r="NAU43" s="66"/>
      <c r="NAV43" s="66"/>
      <c r="NAW43" s="66"/>
      <c r="NAX43" s="64"/>
      <c r="NAY43" s="65"/>
      <c r="NAZ43" s="66"/>
      <c r="NBA43" s="66"/>
      <c r="NBB43" s="66"/>
      <c r="NBC43" s="66"/>
      <c r="NBD43" s="66"/>
      <c r="NBE43" s="64"/>
      <c r="NBF43" s="65"/>
      <c r="NBG43" s="66"/>
      <c r="NBH43" s="66"/>
      <c r="NBI43" s="66"/>
      <c r="NBJ43" s="66"/>
      <c r="NBK43" s="66"/>
      <c r="NBL43" s="64"/>
      <c r="NBM43" s="65"/>
      <c r="NBN43" s="66"/>
      <c r="NBO43" s="66"/>
      <c r="NBP43" s="66"/>
      <c r="NBQ43" s="66"/>
      <c r="NBR43" s="66"/>
      <c r="NBS43" s="64"/>
      <c r="NBT43" s="65"/>
      <c r="NBU43" s="66"/>
      <c r="NBV43" s="66"/>
      <c r="NBW43" s="66"/>
      <c r="NBX43" s="66"/>
      <c r="NBY43" s="66"/>
      <c r="NBZ43" s="64"/>
      <c r="NCA43" s="65"/>
      <c r="NCB43" s="66"/>
      <c r="NCC43" s="66"/>
      <c r="NCD43" s="66"/>
      <c r="NCE43" s="66"/>
      <c r="NCF43" s="66"/>
      <c r="NCG43" s="64"/>
      <c r="NCH43" s="65"/>
      <c r="NCI43" s="66"/>
      <c r="NCJ43" s="66"/>
      <c r="NCK43" s="66"/>
      <c r="NCL43" s="66"/>
      <c r="NCM43" s="66"/>
      <c r="NCN43" s="64"/>
      <c r="NCO43" s="65"/>
      <c r="NCP43" s="66"/>
      <c r="NCQ43" s="66"/>
      <c r="NCR43" s="66"/>
      <c r="NCS43" s="66"/>
      <c r="NCT43" s="66"/>
      <c r="NCU43" s="64"/>
      <c r="NCV43" s="65"/>
      <c r="NCW43" s="66"/>
      <c r="NCX43" s="66"/>
      <c r="NCY43" s="66"/>
      <c r="NCZ43" s="66"/>
      <c r="NDA43" s="66"/>
      <c r="NDB43" s="64"/>
      <c r="NDC43" s="65"/>
      <c r="NDD43" s="66"/>
      <c r="NDE43" s="66"/>
      <c r="NDF43" s="66"/>
      <c r="NDG43" s="66"/>
      <c r="NDH43" s="66"/>
      <c r="NDI43" s="64"/>
      <c r="NDJ43" s="65"/>
      <c r="NDK43" s="66"/>
      <c r="NDL43" s="66"/>
      <c r="NDM43" s="66"/>
      <c r="NDN43" s="66"/>
      <c r="NDO43" s="66"/>
      <c r="NDP43" s="64"/>
      <c r="NDQ43" s="65"/>
      <c r="NDR43" s="66"/>
      <c r="NDS43" s="66"/>
      <c r="NDT43" s="66"/>
      <c r="NDU43" s="66"/>
      <c r="NDV43" s="66"/>
      <c r="NDW43" s="64"/>
      <c r="NDX43" s="65"/>
      <c r="NDY43" s="66"/>
      <c r="NDZ43" s="66"/>
      <c r="NEA43" s="66"/>
      <c r="NEB43" s="66"/>
      <c r="NEC43" s="66"/>
      <c r="NED43" s="64"/>
      <c r="NEE43" s="65"/>
      <c r="NEF43" s="66"/>
      <c r="NEG43" s="66"/>
      <c r="NEH43" s="66"/>
      <c r="NEI43" s="66"/>
      <c r="NEJ43" s="66"/>
      <c r="NEK43" s="64"/>
      <c r="NEL43" s="65"/>
      <c r="NEM43" s="66"/>
      <c r="NEN43" s="66"/>
      <c r="NEO43" s="66"/>
      <c r="NEP43" s="66"/>
      <c r="NEQ43" s="66"/>
      <c r="NER43" s="64"/>
      <c r="NES43" s="65"/>
      <c r="NET43" s="66"/>
      <c r="NEU43" s="66"/>
      <c r="NEV43" s="66"/>
      <c r="NEW43" s="66"/>
      <c r="NEX43" s="66"/>
      <c r="NEY43" s="64"/>
      <c r="NEZ43" s="65"/>
      <c r="NFA43" s="66"/>
      <c r="NFB43" s="66"/>
      <c r="NFC43" s="66"/>
      <c r="NFD43" s="66"/>
      <c r="NFE43" s="66"/>
      <c r="NFF43" s="64"/>
      <c r="NFG43" s="65"/>
      <c r="NFH43" s="66"/>
      <c r="NFI43" s="66"/>
      <c r="NFJ43" s="66"/>
      <c r="NFK43" s="66"/>
      <c r="NFL43" s="66"/>
      <c r="NFM43" s="64"/>
      <c r="NFN43" s="65"/>
      <c r="NFO43" s="66"/>
      <c r="NFP43" s="66"/>
      <c r="NFQ43" s="66"/>
      <c r="NFR43" s="66"/>
      <c r="NFS43" s="66"/>
      <c r="NFT43" s="64"/>
      <c r="NFU43" s="65"/>
      <c r="NFV43" s="66"/>
      <c r="NFW43" s="66"/>
      <c r="NFX43" s="66"/>
      <c r="NFY43" s="66"/>
      <c r="NFZ43" s="66"/>
      <c r="NGA43" s="64"/>
      <c r="NGB43" s="65"/>
      <c r="NGC43" s="66"/>
      <c r="NGD43" s="66"/>
      <c r="NGE43" s="66"/>
      <c r="NGF43" s="66"/>
      <c r="NGG43" s="66"/>
      <c r="NGH43" s="64"/>
      <c r="NGI43" s="65"/>
      <c r="NGJ43" s="66"/>
      <c r="NGK43" s="66"/>
      <c r="NGL43" s="66"/>
      <c r="NGM43" s="66"/>
      <c r="NGN43" s="66"/>
      <c r="NGO43" s="64"/>
      <c r="NGP43" s="65"/>
      <c r="NGQ43" s="66"/>
      <c r="NGR43" s="66"/>
      <c r="NGS43" s="66"/>
      <c r="NGT43" s="66"/>
      <c r="NGU43" s="66"/>
      <c r="NGV43" s="64"/>
      <c r="NGW43" s="65"/>
      <c r="NGX43" s="66"/>
      <c r="NGY43" s="66"/>
      <c r="NGZ43" s="66"/>
      <c r="NHA43" s="66"/>
      <c r="NHB43" s="66"/>
      <c r="NHC43" s="64"/>
      <c r="NHD43" s="65"/>
      <c r="NHE43" s="66"/>
      <c r="NHF43" s="66"/>
      <c r="NHG43" s="66"/>
      <c r="NHH43" s="66"/>
      <c r="NHI43" s="66"/>
      <c r="NHJ43" s="64"/>
      <c r="NHK43" s="65"/>
      <c r="NHL43" s="66"/>
      <c r="NHM43" s="66"/>
      <c r="NHN43" s="66"/>
      <c r="NHO43" s="66"/>
      <c r="NHP43" s="66"/>
      <c r="NHQ43" s="64"/>
      <c r="NHR43" s="65"/>
      <c r="NHS43" s="66"/>
      <c r="NHT43" s="66"/>
      <c r="NHU43" s="66"/>
      <c r="NHV43" s="66"/>
      <c r="NHW43" s="66"/>
      <c r="NHX43" s="64"/>
      <c r="NHY43" s="65"/>
      <c r="NHZ43" s="66"/>
      <c r="NIA43" s="66"/>
      <c r="NIB43" s="66"/>
      <c r="NIC43" s="66"/>
      <c r="NID43" s="66"/>
      <c r="NIE43" s="64"/>
      <c r="NIF43" s="65"/>
      <c r="NIG43" s="66"/>
      <c r="NIH43" s="66"/>
      <c r="NII43" s="66"/>
      <c r="NIJ43" s="66"/>
      <c r="NIK43" s="66"/>
      <c r="NIL43" s="64"/>
      <c r="NIM43" s="65"/>
      <c r="NIN43" s="66"/>
      <c r="NIO43" s="66"/>
      <c r="NIP43" s="66"/>
      <c r="NIQ43" s="66"/>
      <c r="NIR43" s="66"/>
      <c r="NIS43" s="64"/>
      <c r="NIT43" s="65"/>
      <c r="NIU43" s="66"/>
      <c r="NIV43" s="66"/>
      <c r="NIW43" s="66"/>
      <c r="NIX43" s="66"/>
      <c r="NIY43" s="66"/>
      <c r="NIZ43" s="64"/>
      <c r="NJA43" s="65"/>
      <c r="NJB43" s="66"/>
      <c r="NJC43" s="66"/>
      <c r="NJD43" s="66"/>
      <c r="NJE43" s="66"/>
      <c r="NJF43" s="66"/>
      <c r="NJG43" s="64"/>
      <c r="NJH43" s="65"/>
      <c r="NJI43" s="66"/>
      <c r="NJJ43" s="66"/>
      <c r="NJK43" s="66"/>
      <c r="NJL43" s="66"/>
      <c r="NJM43" s="66"/>
      <c r="NJN43" s="64"/>
      <c r="NJO43" s="65"/>
      <c r="NJP43" s="66"/>
      <c r="NJQ43" s="66"/>
      <c r="NJR43" s="66"/>
      <c r="NJS43" s="66"/>
      <c r="NJT43" s="66"/>
      <c r="NJU43" s="64"/>
      <c r="NJV43" s="65"/>
      <c r="NJW43" s="66"/>
      <c r="NJX43" s="66"/>
      <c r="NJY43" s="66"/>
      <c r="NJZ43" s="66"/>
      <c r="NKA43" s="66"/>
      <c r="NKB43" s="64"/>
      <c r="NKC43" s="65"/>
      <c r="NKD43" s="66"/>
      <c r="NKE43" s="66"/>
      <c r="NKF43" s="66"/>
      <c r="NKG43" s="66"/>
      <c r="NKH43" s="66"/>
      <c r="NKI43" s="64"/>
      <c r="NKJ43" s="65"/>
      <c r="NKK43" s="66"/>
      <c r="NKL43" s="66"/>
      <c r="NKM43" s="66"/>
      <c r="NKN43" s="66"/>
      <c r="NKO43" s="66"/>
      <c r="NKP43" s="64"/>
      <c r="NKQ43" s="65"/>
      <c r="NKR43" s="66"/>
      <c r="NKS43" s="66"/>
      <c r="NKT43" s="66"/>
      <c r="NKU43" s="66"/>
      <c r="NKV43" s="66"/>
      <c r="NKW43" s="64"/>
      <c r="NKX43" s="65"/>
      <c r="NKY43" s="66"/>
      <c r="NKZ43" s="66"/>
      <c r="NLA43" s="66"/>
      <c r="NLB43" s="66"/>
      <c r="NLC43" s="66"/>
      <c r="NLD43" s="64"/>
      <c r="NLE43" s="65"/>
      <c r="NLF43" s="66"/>
      <c r="NLG43" s="66"/>
      <c r="NLH43" s="66"/>
      <c r="NLI43" s="66"/>
      <c r="NLJ43" s="66"/>
      <c r="NLK43" s="64"/>
      <c r="NLL43" s="65"/>
      <c r="NLM43" s="66"/>
      <c r="NLN43" s="66"/>
      <c r="NLO43" s="66"/>
      <c r="NLP43" s="66"/>
      <c r="NLQ43" s="66"/>
      <c r="NLR43" s="64"/>
      <c r="NLS43" s="65"/>
      <c r="NLT43" s="66"/>
      <c r="NLU43" s="66"/>
      <c r="NLV43" s="66"/>
      <c r="NLW43" s="66"/>
      <c r="NLX43" s="66"/>
      <c r="NLY43" s="64"/>
      <c r="NLZ43" s="65"/>
      <c r="NMA43" s="66"/>
      <c r="NMB43" s="66"/>
      <c r="NMC43" s="66"/>
      <c r="NMD43" s="66"/>
      <c r="NME43" s="66"/>
      <c r="NMF43" s="64"/>
      <c r="NMG43" s="65"/>
      <c r="NMH43" s="66"/>
      <c r="NMI43" s="66"/>
      <c r="NMJ43" s="66"/>
      <c r="NMK43" s="66"/>
      <c r="NML43" s="66"/>
      <c r="NMM43" s="64"/>
      <c r="NMN43" s="65"/>
      <c r="NMO43" s="66"/>
      <c r="NMP43" s="66"/>
      <c r="NMQ43" s="66"/>
      <c r="NMR43" s="66"/>
      <c r="NMS43" s="66"/>
      <c r="NMT43" s="64"/>
      <c r="NMU43" s="65"/>
      <c r="NMV43" s="66"/>
      <c r="NMW43" s="66"/>
      <c r="NMX43" s="66"/>
      <c r="NMY43" s="66"/>
      <c r="NMZ43" s="66"/>
      <c r="NNA43" s="64"/>
      <c r="NNB43" s="65"/>
      <c r="NNC43" s="66"/>
      <c r="NND43" s="66"/>
      <c r="NNE43" s="66"/>
      <c r="NNF43" s="66"/>
      <c r="NNG43" s="66"/>
      <c r="NNH43" s="64"/>
      <c r="NNI43" s="65"/>
      <c r="NNJ43" s="66"/>
      <c r="NNK43" s="66"/>
      <c r="NNL43" s="66"/>
      <c r="NNM43" s="66"/>
      <c r="NNN43" s="66"/>
      <c r="NNO43" s="64"/>
      <c r="NNP43" s="65"/>
      <c r="NNQ43" s="66"/>
      <c r="NNR43" s="66"/>
      <c r="NNS43" s="66"/>
      <c r="NNT43" s="66"/>
      <c r="NNU43" s="66"/>
      <c r="NNV43" s="64"/>
      <c r="NNW43" s="65"/>
      <c r="NNX43" s="66"/>
      <c r="NNY43" s="66"/>
      <c r="NNZ43" s="66"/>
      <c r="NOA43" s="66"/>
      <c r="NOB43" s="66"/>
      <c r="NOC43" s="64"/>
      <c r="NOD43" s="65"/>
      <c r="NOE43" s="66"/>
      <c r="NOF43" s="66"/>
      <c r="NOG43" s="66"/>
      <c r="NOH43" s="66"/>
      <c r="NOI43" s="66"/>
      <c r="NOJ43" s="64"/>
      <c r="NOK43" s="65"/>
      <c r="NOL43" s="66"/>
      <c r="NOM43" s="66"/>
      <c r="NON43" s="66"/>
      <c r="NOO43" s="66"/>
      <c r="NOP43" s="66"/>
      <c r="NOQ43" s="64"/>
      <c r="NOR43" s="65"/>
      <c r="NOS43" s="66"/>
      <c r="NOT43" s="66"/>
      <c r="NOU43" s="66"/>
      <c r="NOV43" s="66"/>
      <c r="NOW43" s="66"/>
      <c r="NOX43" s="64"/>
      <c r="NOY43" s="65"/>
      <c r="NOZ43" s="66"/>
      <c r="NPA43" s="66"/>
      <c r="NPB43" s="66"/>
      <c r="NPC43" s="66"/>
      <c r="NPD43" s="66"/>
      <c r="NPE43" s="64"/>
      <c r="NPF43" s="65"/>
      <c r="NPG43" s="66"/>
      <c r="NPH43" s="66"/>
      <c r="NPI43" s="66"/>
      <c r="NPJ43" s="66"/>
      <c r="NPK43" s="66"/>
      <c r="NPL43" s="64"/>
      <c r="NPM43" s="65"/>
      <c r="NPN43" s="66"/>
      <c r="NPO43" s="66"/>
      <c r="NPP43" s="66"/>
      <c r="NPQ43" s="66"/>
      <c r="NPR43" s="66"/>
      <c r="NPS43" s="64"/>
      <c r="NPT43" s="65"/>
      <c r="NPU43" s="66"/>
      <c r="NPV43" s="66"/>
      <c r="NPW43" s="66"/>
      <c r="NPX43" s="66"/>
      <c r="NPY43" s="66"/>
      <c r="NPZ43" s="64"/>
      <c r="NQA43" s="65"/>
      <c r="NQB43" s="66"/>
      <c r="NQC43" s="66"/>
      <c r="NQD43" s="66"/>
      <c r="NQE43" s="66"/>
      <c r="NQF43" s="66"/>
      <c r="NQG43" s="64"/>
      <c r="NQH43" s="65"/>
      <c r="NQI43" s="66"/>
      <c r="NQJ43" s="66"/>
      <c r="NQK43" s="66"/>
      <c r="NQL43" s="66"/>
      <c r="NQM43" s="66"/>
      <c r="NQN43" s="64"/>
      <c r="NQO43" s="65"/>
      <c r="NQP43" s="66"/>
      <c r="NQQ43" s="66"/>
      <c r="NQR43" s="66"/>
      <c r="NQS43" s="66"/>
      <c r="NQT43" s="66"/>
      <c r="NQU43" s="64"/>
      <c r="NQV43" s="65"/>
      <c r="NQW43" s="66"/>
      <c r="NQX43" s="66"/>
      <c r="NQY43" s="66"/>
      <c r="NQZ43" s="66"/>
      <c r="NRA43" s="66"/>
      <c r="NRB43" s="64"/>
      <c r="NRC43" s="65"/>
      <c r="NRD43" s="66"/>
      <c r="NRE43" s="66"/>
      <c r="NRF43" s="66"/>
      <c r="NRG43" s="66"/>
      <c r="NRH43" s="66"/>
      <c r="NRI43" s="64"/>
      <c r="NRJ43" s="65"/>
      <c r="NRK43" s="66"/>
      <c r="NRL43" s="66"/>
      <c r="NRM43" s="66"/>
      <c r="NRN43" s="66"/>
      <c r="NRO43" s="66"/>
      <c r="NRP43" s="64"/>
      <c r="NRQ43" s="65"/>
      <c r="NRR43" s="66"/>
      <c r="NRS43" s="66"/>
      <c r="NRT43" s="66"/>
      <c r="NRU43" s="66"/>
      <c r="NRV43" s="66"/>
      <c r="NRW43" s="64"/>
      <c r="NRX43" s="65"/>
      <c r="NRY43" s="66"/>
      <c r="NRZ43" s="66"/>
      <c r="NSA43" s="66"/>
      <c r="NSB43" s="66"/>
      <c r="NSC43" s="66"/>
      <c r="NSD43" s="64"/>
      <c r="NSE43" s="65"/>
      <c r="NSF43" s="66"/>
      <c r="NSG43" s="66"/>
      <c r="NSH43" s="66"/>
      <c r="NSI43" s="66"/>
      <c r="NSJ43" s="66"/>
      <c r="NSK43" s="64"/>
      <c r="NSL43" s="65"/>
      <c r="NSM43" s="66"/>
      <c r="NSN43" s="66"/>
      <c r="NSO43" s="66"/>
      <c r="NSP43" s="66"/>
      <c r="NSQ43" s="66"/>
      <c r="NSR43" s="64"/>
      <c r="NSS43" s="65"/>
      <c r="NST43" s="66"/>
      <c r="NSU43" s="66"/>
      <c r="NSV43" s="66"/>
      <c r="NSW43" s="66"/>
      <c r="NSX43" s="66"/>
      <c r="NSY43" s="64"/>
      <c r="NSZ43" s="65"/>
      <c r="NTA43" s="66"/>
      <c r="NTB43" s="66"/>
      <c r="NTC43" s="66"/>
      <c r="NTD43" s="66"/>
      <c r="NTE43" s="66"/>
      <c r="NTF43" s="64"/>
      <c r="NTG43" s="65"/>
      <c r="NTH43" s="66"/>
      <c r="NTI43" s="66"/>
      <c r="NTJ43" s="66"/>
      <c r="NTK43" s="66"/>
      <c r="NTL43" s="66"/>
      <c r="NTM43" s="64"/>
      <c r="NTN43" s="65"/>
      <c r="NTO43" s="66"/>
      <c r="NTP43" s="66"/>
      <c r="NTQ43" s="66"/>
      <c r="NTR43" s="66"/>
      <c r="NTS43" s="66"/>
      <c r="NTT43" s="64"/>
      <c r="NTU43" s="65"/>
      <c r="NTV43" s="66"/>
      <c r="NTW43" s="66"/>
      <c r="NTX43" s="66"/>
      <c r="NTY43" s="66"/>
      <c r="NTZ43" s="66"/>
      <c r="NUA43" s="64"/>
      <c r="NUB43" s="65"/>
      <c r="NUC43" s="66"/>
      <c r="NUD43" s="66"/>
      <c r="NUE43" s="66"/>
      <c r="NUF43" s="66"/>
      <c r="NUG43" s="66"/>
      <c r="NUH43" s="64"/>
      <c r="NUI43" s="65"/>
      <c r="NUJ43" s="66"/>
      <c r="NUK43" s="66"/>
      <c r="NUL43" s="66"/>
      <c r="NUM43" s="66"/>
      <c r="NUN43" s="66"/>
      <c r="NUO43" s="64"/>
      <c r="NUP43" s="65"/>
      <c r="NUQ43" s="66"/>
      <c r="NUR43" s="66"/>
      <c r="NUS43" s="66"/>
      <c r="NUT43" s="66"/>
      <c r="NUU43" s="66"/>
      <c r="NUV43" s="64"/>
      <c r="NUW43" s="65"/>
      <c r="NUX43" s="66"/>
      <c r="NUY43" s="66"/>
      <c r="NUZ43" s="66"/>
      <c r="NVA43" s="66"/>
      <c r="NVB43" s="66"/>
      <c r="NVC43" s="64"/>
      <c r="NVD43" s="65"/>
      <c r="NVE43" s="66"/>
      <c r="NVF43" s="66"/>
      <c r="NVG43" s="66"/>
      <c r="NVH43" s="66"/>
      <c r="NVI43" s="66"/>
      <c r="NVJ43" s="64"/>
      <c r="NVK43" s="65"/>
      <c r="NVL43" s="66"/>
      <c r="NVM43" s="66"/>
      <c r="NVN43" s="66"/>
      <c r="NVO43" s="66"/>
      <c r="NVP43" s="66"/>
      <c r="NVQ43" s="64"/>
      <c r="NVR43" s="65"/>
      <c r="NVS43" s="66"/>
      <c r="NVT43" s="66"/>
      <c r="NVU43" s="66"/>
      <c r="NVV43" s="66"/>
      <c r="NVW43" s="66"/>
      <c r="NVX43" s="64"/>
      <c r="NVY43" s="65"/>
      <c r="NVZ43" s="66"/>
      <c r="NWA43" s="66"/>
      <c r="NWB43" s="66"/>
      <c r="NWC43" s="66"/>
      <c r="NWD43" s="66"/>
      <c r="NWE43" s="64"/>
      <c r="NWF43" s="65"/>
      <c r="NWG43" s="66"/>
      <c r="NWH43" s="66"/>
      <c r="NWI43" s="66"/>
      <c r="NWJ43" s="66"/>
      <c r="NWK43" s="66"/>
      <c r="NWL43" s="64"/>
      <c r="NWM43" s="65"/>
      <c r="NWN43" s="66"/>
      <c r="NWO43" s="66"/>
      <c r="NWP43" s="66"/>
      <c r="NWQ43" s="66"/>
      <c r="NWR43" s="66"/>
      <c r="NWS43" s="64"/>
      <c r="NWT43" s="65"/>
      <c r="NWU43" s="66"/>
      <c r="NWV43" s="66"/>
      <c r="NWW43" s="66"/>
      <c r="NWX43" s="66"/>
      <c r="NWY43" s="66"/>
      <c r="NWZ43" s="64"/>
      <c r="NXA43" s="65"/>
      <c r="NXB43" s="66"/>
      <c r="NXC43" s="66"/>
      <c r="NXD43" s="66"/>
      <c r="NXE43" s="66"/>
      <c r="NXF43" s="66"/>
      <c r="NXG43" s="64"/>
      <c r="NXH43" s="65"/>
      <c r="NXI43" s="66"/>
      <c r="NXJ43" s="66"/>
      <c r="NXK43" s="66"/>
      <c r="NXL43" s="66"/>
      <c r="NXM43" s="66"/>
      <c r="NXN43" s="64"/>
      <c r="NXO43" s="65"/>
      <c r="NXP43" s="66"/>
      <c r="NXQ43" s="66"/>
      <c r="NXR43" s="66"/>
      <c r="NXS43" s="66"/>
      <c r="NXT43" s="66"/>
      <c r="NXU43" s="64"/>
      <c r="NXV43" s="65"/>
      <c r="NXW43" s="66"/>
      <c r="NXX43" s="66"/>
      <c r="NXY43" s="66"/>
      <c r="NXZ43" s="66"/>
      <c r="NYA43" s="66"/>
      <c r="NYB43" s="64"/>
      <c r="NYC43" s="65"/>
      <c r="NYD43" s="66"/>
      <c r="NYE43" s="66"/>
      <c r="NYF43" s="66"/>
      <c r="NYG43" s="66"/>
      <c r="NYH43" s="66"/>
      <c r="NYI43" s="64"/>
      <c r="NYJ43" s="65"/>
      <c r="NYK43" s="66"/>
      <c r="NYL43" s="66"/>
      <c r="NYM43" s="66"/>
      <c r="NYN43" s="66"/>
      <c r="NYO43" s="66"/>
      <c r="NYP43" s="64"/>
      <c r="NYQ43" s="65"/>
      <c r="NYR43" s="66"/>
      <c r="NYS43" s="66"/>
      <c r="NYT43" s="66"/>
      <c r="NYU43" s="66"/>
      <c r="NYV43" s="66"/>
      <c r="NYW43" s="64"/>
      <c r="NYX43" s="65"/>
      <c r="NYY43" s="66"/>
      <c r="NYZ43" s="66"/>
      <c r="NZA43" s="66"/>
      <c r="NZB43" s="66"/>
      <c r="NZC43" s="66"/>
      <c r="NZD43" s="64"/>
      <c r="NZE43" s="65"/>
      <c r="NZF43" s="66"/>
      <c r="NZG43" s="66"/>
      <c r="NZH43" s="66"/>
      <c r="NZI43" s="66"/>
      <c r="NZJ43" s="66"/>
      <c r="NZK43" s="64"/>
      <c r="NZL43" s="65"/>
      <c r="NZM43" s="66"/>
      <c r="NZN43" s="66"/>
      <c r="NZO43" s="66"/>
      <c r="NZP43" s="66"/>
      <c r="NZQ43" s="66"/>
      <c r="NZR43" s="64"/>
      <c r="NZS43" s="65"/>
      <c r="NZT43" s="66"/>
      <c r="NZU43" s="66"/>
      <c r="NZV43" s="66"/>
      <c r="NZW43" s="66"/>
      <c r="NZX43" s="66"/>
      <c r="NZY43" s="64"/>
      <c r="NZZ43" s="65"/>
      <c r="OAA43" s="66"/>
      <c r="OAB43" s="66"/>
      <c r="OAC43" s="66"/>
      <c r="OAD43" s="66"/>
      <c r="OAE43" s="66"/>
      <c r="OAF43" s="64"/>
      <c r="OAG43" s="65"/>
      <c r="OAH43" s="66"/>
      <c r="OAI43" s="66"/>
      <c r="OAJ43" s="66"/>
      <c r="OAK43" s="66"/>
      <c r="OAL43" s="66"/>
      <c r="OAM43" s="64"/>
      <c r="OAN43" s="65"/>
      <c r="OAO43" s="66"/>
      <c r="OAP43" s="66"/>
      <c r="OAQ43" s="66"/>
      <c r="OAR43" s="66"/>
      <c r="OAS43" s="66"/>
      <c r="OAT43" s="64"/>
      <c r="OAU43" s="65"/>
      <c r="OAV43" s="66"/>
      <c r="OAW43" s="66"/>
      <c r="OAX43" s="66"/>
      <c r="OAY43" s="66"/>
      <c r="OAZ43" s="66"/>
      <c r="OBA43" s="64"/>
      <c r="OBB43" s="65"/>
      <c r="OBC43" s="66"/>
      <c r="OBD43" s="66"/>
      <c r="OBE43" s="66"/>
      <c r="OBF43" s="66"/>
      <c r="OBG43" s="66"/>
      <c r="OBH43" s="64"/>
      <c r="OBI43" s="65"/>
      <c r="OBJ43" s="66"/>
      <c r="OBK43" s="66"/>
      <c r="OBL43" s="66"/>
      <c r="OBM43" s="66"/>
      <c r="OBN43" s="66"/>
      <c r="OBO43" s="64"/>
      <c r="OBP43" s="65"/>
      <c r="OBQ43" s="66"/>
      <c r="OBR43" s="66"/>
      <c r="OBS43" s="66"/>
      <c r="OBT43" s="66"/>
      <c r="OBU43" s="66"/>
      <c r="OBV43" s="64"/>
      <c r="OBW43" s="65"/>
      <c r="OBX43" s="66"/>
      <c r="OBY43" s="66"/>
      <c r="OBZ43" s="66"/>
      <c r="OCA43" s="66"/>
      <c r="OCB43" s="66"/>
      <c r="OCC43" s="64"/>
      <c r="OCD43" s="65"/>
      <c r="OCE43" s="66"/>
      <c r="OCF43" s="66"/>
      <c r="OCG43" s="66"/>
      <c r="OCH43" s="66"/>
      <c r="OCI43" s="66"/>
      <c r="OCJ43" s="64"/>
      <c r="OCK43" s="65"/>
      <c r="OCL43" s="66"/>
      <c r="OCM43" s="66"/>
      <c r="OCN43" s="66"/>
      <c r="OCO43" s="66"/>
      <c r="OCP43" s="66"/>
      <c r="OCQ43" s="64"/>
      <c r="OCR43" s="65"/>
      <c r="OCS43" s="66"/>
      <c r="OCT43" s="66"/>
      <c r="OCU43" s="66"/>
      <c r="OCV43" s="66"/>
      <c r="OCW43" s="66"/>
      <c r="OCX43" s="64"/>
      <c r="OCY43" s="65"/>
      <c r="OCZ43" s="66"/>
      <c r="ODA43" s="66"/>
      <c r="ODB43" s="66"/>
      <c r="ODC43" s="66"/>
      <c r="ODD43" s="66"/>
      <c r="ODE43" s="64"/>
      <c r="ODF43" s="65"/>
      <c r="ODG43" s="66"/>
      <c r="ODH43" s="66"/>
      <c r="ODI43" s="66"/>
      <c r="ODJ43" s="66"/>
      <c r="ODK43" s="66"/>
      <c r="ODL43" s="64"/>
      <c r="ODM43" s="65"/>
      <c r="ODN43" s="66"/>
      <c r="ODO43" s="66"/>
      <c r="ODP43" s="66"/>
      <c r="ODQ43" s="66"/>
      <c r="ODR43" s="66"/>
      <c r="ODS43" s="64"/>
      <c r="ODT43" s="65"/>
      <c r="ODU43" s="66"/>
      <c r="ODV43" s="66"/>
      <c r="ODW43" s="66"/>
      <c r="ODX43" s="66"/>
      <c r="ODY43" s="66"/>
      <c r="ODZ43" s="64"/>
      <c r="OEA43" s="65"/>
      <c r="OEB43" s="66"/>
      <c r="OEC43" s="66"/>
      <c r="OED43" s="66"/>
      <c r="OEE43" s="66"/>
      <c r="OEF43" s="66"/>
      <c r="OEG43" s="64"/>
      <c r="OEH43" s="65"/>
      <c r="OEI43" s="66"/>
      <c r="OEJ43" s="66"/>
      <c r="OEK43" s="66"/>
      <c r="OEL43" s="66"/>
      <c r="OEM43" s="66"/>
      <c r="OEN43" s="64"/>
      <c r="OEO43" s="65"/>
      <c r="OEP43" s="66"/>
      <c r="OEQ43" s="66"/>
      <c r="OER43" s="66"/>
      <c r="OES43" s="66"/>
      <c r="OET43" s="66"/>
      <c r="OEU43" s="64"/>
      <c r="OEV43" s="65"/>
      <c r="OEW43" s="66"/>
      <c r="OEX43" s="66"/>
      <c r="OEY43" s="66"/>
      <c r="OEZ43" s="66"/>
      <c r="OFA43" s="66"/>
      <c r="OFB43" s="64"/>
      <c r="OFC43" s="65"/>
      <c r="OFD43" s="66"/>
      <c r="OFE43" s="66"/>
      <c r="OFF43" s="66"/>
      <c r="OFG43" s="66"/>
      <c r="OFH43" s="66"/>
      <c r="OFI43" s="64"/>
      <c r="OFJ43" s="65"/>
      <c r="OFK43" s="66"/>
      <c r="OFL43" s="66"/>
      <c r="OFM43" s="66"/>
      <c r="OFN43" s="66"/>
      <c r="OFO43" s="66"/>
      <c r="OFP43" s="64"/>
      <c r="OFQ43" s="65"/>
      <c r="OFR43" s="66"/>
      <c r="OFS43" s="66"/>
      <c r="OFT43" s="66"/>
      <c r="OFU43" s="66"/>
      <c r="OFV43" s="66"/>
      <c r="OFW43" s="64"/>
      <c r="OFX43" s="65"/>
      <c r="OFY43" s="66"/>
      <c r="OFZ43" s="66"/>
      <c r="OGA43" s="66"/>
      <c r="OGB43" s="66"/>
      <c r="OGC43" s="66"/>
      <c r="OGD43" s="64"/>
      <c r="OGE43" s="65"/>
      <c r="OGF43" s="66"/>
      <c r="OGG43" s="66"/>
      <c r="OGH43" s="66"/>
      <c r="OGI43" s="66"/>
      <c r="OGJ43" s="66"/>
      <c r="OGK43" s="64"/>
      <c r="OGL43" s="65"/>
      <c r="OGM43" s="66"/>
      <c r="OGN43" s="66"/>
      <c r="OGO43" s="66"/>
      <c r="OGP43" s="66"/>
      <c r="OGQ43" s="66"/>
      <c r="OGR43" s="64"/>
      <c r="OGS43" s="65"/>
      <c r="OGT43" s="66"/>
      <c r="OGU43" s="66"/>
      <c r="OGV43" s="66"/>
      <c r="OGW43" s="66"/>
      <c r="OGX43" s="66"/>
      <c r="OGY43" s="64"/>
      <c r="OGZ43" s="65"/>
      <c r="OHA43" s="66"/>
      <c r="OHB43" s="66"/>
      <c r="OHC43" s="66"/>
      <c r="OHD43" s="66"/>
      <c r="OHE43" s="66"/>
      <c r="OHF43" s="64"/>
      <c r="OHG43" s="65"/>
      <c r="OHH43" s="66"/>
      <c r="OHI43" s="66"/>
      <c r="OHJ43" s="66"/>
      <c r="OHK43" s="66"/>
      <c r="OHL43" s="66"/>
      <c r="OHM43" s="64"/>
      <c r="OHN43" s="65"/>
      <c r="OHO43" s="66"/>
      <c r="OHP43" s="66"/>
      <c r="OHQ43" s="66"/>
      <c r="OHR43" s="66"/>
      <c r="OHS43" s="66"/>
      <c r="OHT43" s="64"/>
      <c r="OHU43" s="65"/>
      <c r="OHV43" s="66"/>
      <c r="OHW43" s="66"/>
      <c r="OHX43" s="66"/>
      <c r="OHY43" s="66"/>
      <c r="OHZ43" s="66"/>
      <c r="OIA43" s="64"/>
      <c r="OIB43" s="65"/>
      <c r="OIC43" s="66"/>
      <c r="OID43" s="66"/>
      <c r="OIE43" s="66"/>
      <c r="OIF43" s="66"/>
      <c r="OIG43" s="66"/>
      <c r="OIH43" s="64"/>
      <c r="OII43" s="65"/>
      <c r="OIJ43" s="66"/>
      <c r="OIK43" s="66"/>
      <c r="OIL43" s="66"/>
      <c r="OIM43" s="66"/>
      <c r="OIN43" s="66"/>
      <c r="OIO43" s="64"/>
      <c r="OIP43" s="65"/>
      <c r="OIQ43" s="66"/>
      <c r="OIR43" s="66"/>
      <c r="OIS43" s="66"/>
      <c r="OIT43" s="66"/>
      <c r="OIU43" s="66"/>
      <c r="OIV43" s="64"/>
      <c r="OIW43" s="65"/>
      <c r="OIX43" s="66"/>
      <c r="OIY43" s="66"/>
      <c r="OIZ43" s="66"/>
      <c r="OJA43" s="66"/>
      <c r="OJB43" s="66"/>
      <c r="OJC43" s="64"/>
      <c r="OJD43" s="65"/>
      <c r="OJE43" s="66"/>
      <c r="OJF43" s="66"/>
      <c r="OJG43" s="66"/>
      <c r="OJH43" s="66"/>
      <c r="OJI43" s="66"/>
      <c r="OJJ43" s="64"/>
      <c r="OJK43" s="65"/>
      <c r="OJL43" s="66"/>
      <c r="OJM43" s="66"/>
      <c r="OJN43" s="66"/>
      <c r="OJO43" s="66"/>
      <c r="OJP43" s="66"/>
      <c r="OJQ43" s="64"/>
      <c r="OJR43" s="65"/>
      <c r="OJS43" s="66"/>
      <c r="OJT43" s="66"/>
      <c r="OJU43" s="66"/>
      <c r="OJV43" s="66"/>
      <c r="OJW43" s="66"/>
      <c r="OJX43" s="64"/>
      <c r="OJY43" s="65"/>
      <c r="OJZ43" s="66"/>
      <c r="OKA43" s="66"/>
      <c r="OKB43" s="66"/>
      <c r="OKC43" s="66"/>
      <c r="OKD43" s="66"/>
      <c r="OKE43" s="64"/>
      <c r="OKF43" s="65"/>
      <c r="OKG43" s="66"/>
      <c r="OKH43" s="66"/>
      <c r="OKI43" s="66"/>
      <c r="OKJ43" s="66"/>
      <c r="OKK43" s="66"/>
      <c r="OKL43" s="64"/>
      <c r="OKM43" s="65"/>
      <c r="OKN43" s="66"/>
      <c r="OKO43" s="66"/>
      <c r="OKP43" s="66"/>
      <c r="OKQ43" s="66"/>
      <c r="OKR43" s="66"/>
      <c r="OKS43" s="64"/>
      <c r="OKT43" s="65"/>
      <c r="OKU43" s="66"/>
      <c r="OKV43" s="66"/>
      <c r="OKW43" s="66"/>
      <c r="OKX43" s="66"/>
      <c r="OKY43" s="66"/>
      <c r="OKZ43" s="64"/>
      <c r="OLA43" s="65"/>
      <c r="OLB43" s="66"/>
      <c r="OLC43" s="66"/>
      <c r="OLD43" s="66"/>
      <c r="OLE43" s="66"/>
      <c r="OLF43" s="66"/>
      <c r="OLG43" s="64"/>
      <c r="OLH43" s="65"/>
      <c r="OLI43" s="66"/>
      <c r="OLJ43" s="66"/>
      <c r="OLK43" s="66"/>
      <c r="OLL43" s="66"/>
      <c r="OLM43" s="66"/>
      <c r="OLN43" s="64"/>
      <c r="OLO43" s="65"/>
      <c r="OLP43" s="66"/>
      <c r="OLQ43" s="66"/>
      <c r="OLR43" s="66"/>
      <c r="OLS43" s="66"/>
      <c r="OLT43" s="66"/>
      <c r="OLU43" s="64"/>
      <c r="OLV43" s="65"/>
      <c r="OLW43" s="66"/>
      <c r="OLX43" s="66"/>
      <c r="OLY43" s="66"/>
      <c r="OLZ43" s="66"/>
      <c r="OMA43" s="66"/>
      <c r="OMB43" s="64"/>
      <c r="OMC43" s="65"/>
      <c r="OMD43" s="66"/>
      <c r="OME43" s="66"/>
      <c r="OMF43" s="66"/>
      <c r="OMG43" s="66"/>
      <c r="OMH43" s="66"/>
      <c r="OMI43" s="64"/>
      <c r="OMJ43" s="65"/>
      <c r="OMK43" s="66"/>
      <c r="OML43" s="66"/>
      <c r="OMM43" s="66"/>
      <c r="OMN43" s="66"/>
      <c r="OMO43" s="66"/>
      <c r="OMP43" s="64"/>
      <c r="OMQ43" s="65"/>
      <c r="OMR43" s="66"/>
      <c r="OMS43" s="66"/>
      <c r="OMT43" s="66"/>
      <c r="OMU43" s="66"/>
      <c r="OMV43" s="66"/>
      <c r="OMW43" s="64"/>
      <c r="OMX43" s="65"/>
      <c r="OMY43" s="66"/>
      <c r="OMZ43" s="66"/>
      <c r="ONA43" s="66"/>
      <c r="ONB43" s="66"/>
      <c r="ONC43" s="66"/>
      <c r="OND43" s="64"/>
      <c r="ONE43" s="65"/>
      <c r="ONF43" s="66"/>
      <c r="ONG43" s="66"/>
      <c r="ONH43" s="66"/>
      <c r="ONI43" s="66"/>
      <c r="ONJ43" s="66"/>
      <c r="ONK43" s="64"/>
      <c r="ONL43" s="65"/>
      <c r="ONM43" s="66"/>
      <c r="ONN43" s="66"/>
      <c r="ONO43" s="66"/>
      <c r="ONP43" s="66"/>
      <c r="ONQ43" s="66"/>
      <c r="ONR43" s="64"/>
      <c r="ONS43" s="65"/>
      <c r="ONT43" s="66"/>
      <c r="ONU43" s="66"/>
      <c r="ONV43" s="66"/>
      <c r="ONW43" s="66"/>
      <c r="ONX43" s="66"/>
      <c r="ONY43" s="64"/>
      <c r="ONZ43" s="65"/>
      <c r="OOA43" s="66"/>
      <c r="OOB43" s="66"/>
      <c r="OOC43" s="66"/>
      <c r="OOD43" s="66"/>
      <c r="OOE43" s="66"/>
      <c r="OOF43" s="64"/>
      <c r="OOG43" s="65"/>
      <c r="OOH43" s="66"/>
      <c r="OOI43" s="66"/>
      <c r="OOJ43" s="66"/>
      <c r="OOK43" s="66"/>
      <c r="OOL43" s="66"/>
      <c r="OOM43" s="64"/>
      <c r="OON43" s="65"/>
      <c r="OOO43" s="66"/>
      <c r="OOP43" s="66"/>
      <c r="OOQ43" s="66"/>
      <c r="OOR43" s="66"/>
      <c r="OOS43" s="66"/>
      <c r="OOT43" s="64"/>
      <c r="OOU43" s="65"/>
      <c r="OOV43" s="66"/>
      <c r="OOW43" s="66"/>
      <c r="OOX43" s="66"/>
      <c r="OOY43" s="66"/>
      <c r="OOZ43" s="66"/>
      <c r="OPA43" s="64"/>
      <c r="OPB43" s="65"/>
      <c r="OPC43" s="66"/>
      <c r="OPD43" s="66"/>
      <c r="OPE43" s="66"/>
      <c r="OPF43" s="66"/>
      <c r="OPG43" s="66"/>
      <c r="OPH43" s="64"/>
      <c r="OPI43" s="65"/>
      <c r="OPJ43" s="66"/>
      <c r="OPK43" s="66"/>
      <c r="OPL43" s="66"/>
      <c r="OPM43" s="66"/>
      <c r="OPN43" s="66"/>
      <c r="OPO43" s="64"/>
      <c r="OPP43" s="65"/>
      <c r="OPQ43" s="66"/>
      <c r="OPR43" s="66"/>
      <c r="OPS43" s="66"/>
      <c r="OPT43" s="66"/>
      <c r="OPU43" s="66"/>
      <c r="OPV43" s="64"/>
      <c r="OPW43" s="65"/>
      <c r="OPX43" s="66"/>
      <c r="OPY43" s="66"/>
      <c r="OPZ43" s="66"/>
      <c r="OQA43" s="66"/>
      <c r="OQB43" s="66"/>
      <c r="OQC43" s="64"/>
      <c r="OQD43" s="65"/>
      <c r="OQE43" s="66"/>
      <c r="OQF43" s="66"/>
      <c r="OQG43" s="66"/>
      <c r="OQH43" s="66"/>
      <c r="OQI43" s="66"/>
      <c r="OQJ43" s="64"/>
      <c r="OQK43" s="65"/>
      <c r="OQL43" s="66"/>
      <c r="OQM43" s="66"/>
      <c r="OQN43" s="66"/>
      <c r="OQO43" s="66"/>
      <c r="OQP43" s="66"/>
      <c r="OQQ43" s="64"/>
      <c r="OQR43" s="65"/>
      <c r="OQS43" s="66"/>
      <c r="OQT43" s="66"/>
      <c r="OQU43" s="66"/>
      <c r="OQV43" s="66"/>
      <c r="OQW43" s="66"/>
      <c r="OQX43" s="64"/>
      <c r="OQY43" s="65"/>
      <c r="OQZ43" s="66"/>
      <c r="ORA43" s="66"/>
      <c r="ORB43" s="66"/>
      <c r="ORC43" s="66"/>
      <c r="ORD43" s="66"/>
      <c r="ORE43" s="64"/>
      <c r="ORF43" s="65"/>
      <c r="ORG43" s="66"/>
      <c r="ORH43" s="66"/>
      <c r="ORI43" s="66"/>
      <c r="ORJ43" s="66"/>
      <c r="ORK43" s="66"/>
      <c r="ORL43" s="64"/>
      <c r="ORM43" s="65"/>
      <c r="ORN43" s="66"/>
      <c r="ORO43" s="66"/>
      <c r="ORP43" s="66"/>
      <c r="ORQ43" s="66"/>
      <c r="ORR43" s="66"/>
      <c r="ORS43" s="64"/>
      <c r="ORT43" s="65"/>
      <c r="ORU43" s="66"/>
      <c r="ORV43" s="66"/>
      <c r="ORW43" s="66"/>
      <c r="ORX43" s="66"/>
      <c r="ORY43" s="66"/>
      <c r="ORZ43" s="64"/>
      <c r="OSA43" s="65"/>
      <c r="OSB43" s="66"/>
      <c r="OSC43" s="66"/>
      <c r="OSD43" s="66"/>
      <c r="OSE43" s="66"/>
      <c r="OSF43" s="66"/>
      <c r="OSG43" s="64"/>
      <c r="OSH43" s="65"/>
      <c r="OSI43" s="66"/>
      <c r="OSJ43" s="66"/>
      <c r="OSK43" s="66"/>
      <c r="OSL43" s="66"/>
      <c r="OSM43" s="66"/>
      <c r="OSN43" s="64"/>
      <c r="OSO43" s="65"/>
      <c r="OSP43" s="66"/>
      <c r="OSQ43" s="66"/>
      <c r="OSR43" s="66"/>
      <c r="OSS43" s="66"/>
      <c r="OST43" s="66"/>
      <c r="OSU43" s="64"/>
      <c r="OSV43" s="65"/>
      <c r="OSW43" s="66"/>
      <c r="OSX43" s="66"/>
      <c r="OSY43" s="66"/>
      <c r="OSZ43" s="66"/>
      <c r="OTA43" s="66"/>
      <c r="OTB43" s="64"/>
      <c r="OTC43" s="65"/>
      <c r="OTD43" s="66"/>
      <c r="OTE43" s="66"/>
      <c r="OTF43" s="66"/>
      <c r="OTG43" s="66"/>
      <c r="OTH43" s="66"/>
      <c r="OTI43" s="64"/>
      <c r="OTJ43" s="65"/>
      <c r="OTK43" s="66"/>
      <c r="OTL43" s="66"/>
      <c r="OTM43" s="66"/>
      <c r="OTN43" s="66"/>
      <c r="OTO43" s="66"/>
      <c r="OTP43" s="64"/>
      <c r="OTQ43" s="65"/>
      <c r="OTR43" s="66"/>
      <c r="OTS43" s="66"/>
      <c r="OTT43" s="66"/>
      <c r="OTU43" s="66"/>
      <c r="OTV43" s="66"/>
      <c r="OTW43" s="64"/>
      <c r="OTX43" s="65"/>
      <c r="OTY43" s="66"/>
      <c r="OTZ43" s="66"/>
      <c r="OUA43" s="66"/>
      <c r="OUB43" s="66"/>
      <c r="OUC43" s="66"/>
      <c r="OUD43" s="64"/>
      <c r="OUE43" s="65"/>
      <c r="OUF43" s="66"/>
      <c r="OUG43" s="66"/>
      <c r="OUH43" s="66"/>
      <c r="OUI43" s="66"/>
      <c r="OUJ43" s="66"/>
      <c r="OUK43" s="64"/>
      <c r="OUL43" s="65"/>
      <c r="OUM43" s="66"/>
      <c r="OUN43" s="66"/>
      <c r="OUO43" s="66"/>
      <c r="OUP43" s="66"/>
      <c r="OUQ43" s="66"/>
      <c r="OUR43" s="64"/>
      <c r="OUS43" s="65"/>
      <c r="OUT43" s="66"/>
      <c r="OUU43" s="66"/>
      <c r="OUV43" s="66"/>
      <c r="OUW43" s="66"/>
      <c r="OUX43" s="66"/>
      <c r="OUY43" s="64"/>
      <c r="OUZ43" s="65"/>
      <c r="OVA43" s="66"/>
      <c r="OVB43" s="66"/>
      <c r="OVC43" s="66"/>
      <c r="OVD43" s="66"/>
      <c r="OVE43" s="66"/>
      <c r="OVF43" s="64"/>
      <c r="OVG43" s="65"/>
      <c r="OVH43" s="66"/>
      <c r="OVI43" s="66"/>
      <c r="OVJ43" s="66"/>
      <c r="OVK43" s="66"/>
      <c r="OVL43" s="66"/>
      <c r="OVM43" s="64"/>
      <c r="OVN43" s="65"/>
      <c r="OVO43" s="66"/>
      <c r="OVP43" s="66"/>
      <c r="OVQ43" s="66"/>
      <c r="OVR43" s="66"/>
      <c r="OVS43" s="66"/>
      <c r="OVT43" s="64"/>
      <c r="OVU43" s="65"/>
      <c r="OVV43" s="66"/>
      <c r="OVW43" s="66"/>
      <c r="OVX43" s="66"/>
      <c r="OVY43" s="66"/>
      <c r="OVZ43" s="66"/>
      <c r="OWA43" s="64"/>
      <c r="OWB43" s="65"/>
      <c r="OWC43" s="66"/>
      <c r="OWD43" s="66"/>
      <c r="OWE43" s="66"/>
      <c r="OWF43" s="66"/>
      <c r="OWG43" s="66"/>
      <c r="OWH43" s="64"/>
      <c r="OWI43" s="65"/>
      <c r="OWJ43" s="66"/>
      <c r="OWK43" s="66"/>
      <c r="OWL43" s="66"/>
      <c r="OWM43" s="66"/>
      <c r="OWN43" s="66"/>
      <c r="OWO43" s="64"/>
      <c r="OWP43" s="65"/>
      <c r="OWQ43" s="66"/>
      <c r="OWR43" s="66"/>
      <c r="OWS43" s="66"/>
      <c r="OWT43" s="66"/>
      <c r="OWU43" s="66"/>
      <c r="OWV43" s="64"/>
      <c r="OWW43" s="65"/>
      <c r="OWX43" s="66"/>
      <c r="OWY43" s="66"/>
      <c r="OWZ43" s="66"/>
      <c r="OXA43" s="66"/>
      <c r="OXB43" s="66"/>
      <c r="OXC43" s="64"/>
      <c r="OXD43" s="65"/>
      <c r="OXE43" s="66"/>
      <c r="OXF43" s="66"/>
      <c r="OXG43" s="66"/>
      <c r="OXH43" s="66"/>
      <c r="OXI43" s="66"/>
      <c r="OXJ43" s="64"/>
      <c r="OXK43" s="65"/>
      <c r="OXL43" s="66"/>
      <c r="OXM43" s="66"/>
      <c r="OXN43" s="66"/>
      <c r="OXO43" s="66"/>
      <c r="OXP43" s="66"/>
      <c r="OXQ43" s="64"/>
      <c r="OXR43" s="65"/>
      <c r="OXS43" s="66"/>
      <c r="OXT43" s="66"/>
      <c r="OXU43" s="66"/>
      <c r="OXV43" s="66"/>
      <c r="OXW43" s="66"/>
      <c r="OXX43" s="64"/>
      <c r="OXY43" s="65"/>
      <c r="OXZ43" s="66"/>
      <c r="OYA43" s="66"/>
      <c r="OYB43" s="66"/>
      <c r="OYC43" s="66"/>
      <c r="OYD43" s="66"/>
      <c r="OYE43" s="64"/>
      <c r="OYF43" s="65"/>
      <c r="OYG43" s="66"/>
      <c r="OYH43" s="66"/>
      <c r="OYI43" s="66"/>
      <c r="OYJ43" s="66"/>
      <c r="OYK43" s="66"/>
      <c r="OYL43" s="64"/>
      <c r="OYM43" s="65"/>
      <c r="OYN43" s="66"/>
      <c r="OYO43" s="66"/>
      <c r="OYP43" s="66"/>
      <c r="OYQ43" s="66"/>
      <c r="OYR43" s="66"/>
      <c r="OYS43" s="64"/>
      <c r="OYT43" s="65"/>
      <c r="OYU43" s="66"/>
      <c r="OYV43" s="66"/>
      <c r="OYW43" s="66"/>
      <c r="OYX43" s="66"/>
      <c r="OYY43" s="66"/>
      <c r="OYZ43" s="64"/>
      <c r="OZA43" s="65"/>
      <c r="OZB43" s="66"/>
      <c r="OZC43" s="66"/>
      <c r="OZD43" s="66"/>
      <c r="OZE43" s="66"/>
      <c r="OZF43" s="66"/>
      <c r="OZG43" s="64"/>
      <c r="OZH43" s="65"/>
      <c r="OZI43" s="66"/>
      <c r="OZJ43" s="66"/>
      <c r="OZK43" s="66"/>
      <c r="OZL43" s="66"/>
      <c r="OZM43" s="66"/>
      <c r="OZN43" s="64"/>
      <c r="OZO43" s="65"/>
      <c r="OZP43" s="66"/>
      <c r="OZQ43" s="66"/>
      <c r="OZR43" s="66"/>
      <c r="OZS43" s="66"/>
      <c r="OZT43" s="66"/>
      <c r="OZU43" s="64"/>
      <c r="OZV43" s="65"/>
      <c r="OZW43" s="66"/>
      <c r="OZX43" s="66"/>
      <c r="OZY43" s="66"/>
      <c r="OZZ43" s="66"/>
      <c r="PAA43" s="66"/>
      <c r="PAB43" s="64"/>
      <c r="PAC43" s="65"/>
      <c r="PAD43" s="66"/>
      <c r="PAE43" s="66"/>
      <c r="PAF43" s="66"/>
      <c r="PAG43" s="66"/>
      <c r="PAH43" s="66"/>
      <c r="PAI43" s="64"/>
      <c r="PAJ43" s="65"/>
      <c r="PAK43" s="66"/>
      <c r="PAL43" s="66"/>
      <c r="PAM43" s="66"/>
      <c r="PAN43" s="66"/>
      <c r="PAO43" s="66"/>
      <c r="PAP43" s="64"/>
      <c r="PAQ43" s="65"/>
      <c r="PAR43" s="66"/>
      <c r="PAS43" s="66"/>
      <c r="PAT43" s="66"/>
      <c r="PAU43" s="66"/>
      <c r="PAV43" s="66"/>
      <c r="PAW43" s="64"/>
      <c r="PAX43" s="65"/>
      <c r="PAY43" s="66"/>
      <c r="PAZ43" s="66"/>
      <c r="PBA43" s="66"/>
      <c r="PBB43" s="66"/>
      <c r="PBC43" s="66"/>
      <c r="PBD43" s="64"/>
      <c r="PBE43" s="65"/>
      <c r="PBF43" s="66"/>
      <c r="PBG43" s="66"/>
      <c r="PBH43" s="66"/>
      <c r="PBI43" s="66"/>
      <c r="PBJ43" s="66"/>
      <c r="PBK43" s="64"/>
      <c r="PBL43" s="65"/>
      <c r="PBM43" s="66"/>
      <c r="PBN43" s="66"/>
      <c r="PBO43" s="66"/>
      <c r="PBP43" s="66"/>
      <c r="PBQ43" s="66"/>
      <c r="PBR43" s="64"/>
      <c r="PBS43" s="65"/>
      <c r="PBT43" s="66"/>
      <c r="PBU43" s="66"/>
      <c r="PBV43" s="66"/>
      <c r="PBW43" s="66"/>
      <c r="PBX43" s="66"/>
      <c r="PBY43" s="64"/>
      <c r="PBZ43" s="65"/>
      <c r="PCA43" s="66"/>
      <c r="PCB43" s="66"/>
      <c r="PCC43" s="66"/>
      <c r="PCD43" s="66"/>
      <c r="PCE43" s="66"/>
      <c r="PCF43" s="64"/>
      <c r="PCG43" s="65"/>
      <c r="PCH43" s="66"/>
      <c r="PCI43" s="66"/>
      <c r="PCJ43" s="66"/>
      <c r="PCK43" s="66"/>
      <c r="PCL43" s="66"/>
      <c r="PCM43" s="64"/>
      <c r="PCN43" s="65"/>
      <c r="PCO43" s="66"/>
      <c r="PCP43" s="66"/>
      <c r="PCQ43" s="66"/>
      <c r="PCR43" s="66"/>
      <c r="PCS43" s="66"/>
      <c r="PCT43" s="64"/>
      <c r="PCU43" s="65"/>
      <c r="PCV43" s="66"/>
      <c r="PCW43" s="66"/>
      <c r="PCX43" s="66"/>
      <c r="PCY43" s="66"/>
      <c r="PCZ43" s="66"/>
      <c r="PDA43" s="64"/>
      <c r="PDB43" s="65"/>
      <c r="PDC43" s="66"/>
      <c r="PDD43" s="66"/>
      <c r="PDE43" s="66"/>
      <c r="PDF43" s="66"/>
      <c r="PDG43" s="66"/>
      <c r="PDH43" s="64"/>
      <c r="PDI43" s="65"/>
      <c r="PDJ43" s="66"/>
      <c r="PDK43" s="66"/>
      <c r="PDL43" s="66"/>
      <c r="PDM43" s="66"/>
      <c r="PDN43" s="66"/>
      <c r="PDO43" s="64"/>
      <c r="PDP43" s="65"/>
      <c r="PDQ43" s="66"/>
      <c r="PDR43" s="66"/>
      <c r="PDS43" s="66"/>
      <c r="PDT43" s="66"/>
      <c r="PDU43" s="66"/>
      <c r="PDV43" s="64"/>
      <c r="PDW43" s="65"/>
      <c r="PDX43" s="66"/>
      <c r="PDY43" s="66"/>
      <c r="PDZ43" s="66"/>
      <c r="PEA43" s="66"/>
      <c r="PEB43" s="66"/>
      <c r="PEC43" s="64"/>
      <c r="PED43" s="65"/>
      <c r="PEE43" s="66"/>
      <c r="PEF43" s="66"/>
      <c r="PEG43" s="66"/>
      <c r="PEH43" s="66"/>
      <c r="PEI43" s="66"/>
      <c r="PEJ43" s="64"/>
      <c r="PEK43" s="65"/>
      <c r="PEL43" s="66"/>
      <c r="PEM43" s="66"/>
      <c r="PEN43" s="66"/>
      <c r="PEO43" s="66"/>
      <c r="PEP43" s="66"/>
      <c r="PEQ43" s="64"/>
      <c r="PER43" s="65"/>
      <c r="PES43" s="66"/>
      <c r="PET43" s="66"/>
      <c r="PEU43" s="66"/>
      <c r="PEV43" s="66"/>
      <c r="PEW43" s="66"/>
      <c r="PEX43" s="64"/>
      <c r="PEY43" s="65"/>
      <c r="PEZ43" s="66"/>
      <c r="PFA43" s="66"/>
      <c r="PFB43" s="66"/>
      <c r="PFC43" s="66"/>
      <c r="PFD43" s="66"/>
      <c r="PFE43" s="64"/>
      <c r="PFF43" s="65"/>
      <c r="PFG43" s="66"/>
      <c r="PFH43" s="66"/>
      <c r="PFI43" s="66"/>
      <c r="PFJ43" s="66"/>
      <c r="PFK43" s="66"/>
      <c r="PFL43" s="64"/>
      <c r="PFM43" s="65"/>
      <c r="PFN43" s="66"/>
      <c r="PFO43" s="66"/>
      <c r="PFP43" s="66"/>
      <c r="PFQ43" s="66"/>
      <c r="PFR43" s="66"/>
      <c r="PFS43" s="64"/>
      <c r="PFT43" s="65"/>
      <c r="PFU43" s="66"/>
      <c r="PFV43" s="66"/>
      <c r="PFW43" s="66"/>
      <c r="PFX43" s="66"/>
      <c r="PFY43" s="66"/>
      <c r="PFZ43" s="64"/>
      <c r="PGA43" s="65"/>
      <c r="PGB43" s="66"/>
      <c r="PGC43" s="66"/>
      <c r="PGD43" s="66"/>
      <c r="PGE43" s="66"/>
      <c r="PGF43" s="66"/>
      <c r="PGG43" s="64"/>
      <c r="PGH43" s="65"/>
      <c r="PGI43" s="66"/>
      <c r="PGJ43" s="66"/>
      <c r="PGK43" s="66"/>
      <c r="PGL43" s="66"/>
      <c r="PGM43" s="66"/>
      <c r="PGN43" s="64"/>
      <c r="PGO43" s="65"/>
      <c r="PGP43" s="66"/>
      <c r="PGQ43" s="66"/>
      <c r="PGR43" s="66"/>
      <c r="PGS43" s="66"/>
      <c r="PGT43" s="66"/>
      <c r="PGU43" s="64"/>
      <c r="PGV43" s="65"/>
      <c r="PGW43" s="66"/>
      <c r="PGX43" s="66"/>
      <c r="PGY43" s="66"/>
      <c r="PGZ43" s="66"/>
      <c r="PHA43" s="66"/>
      <c r="PHB43" s="64"/>
      <c r="PHC43" s="65"/>
      <c r="PHD43" s="66"/>
      <c r="PHE43" s="66"/>
      <c r="PHF43" s="66"/>
      <c r="PHG43" s="66"/>
      <c r="PHH43" s="66"/>
      <c r="PHI43" s="64"/>
      <c r="PHJ43" s="65"/>
      <c r="PHK43" s="66"/>
      <c r="PHL43" s="66"/>
      <c r="PHM43" s="66"/>
      <c r="PHN43" s="66"/>
      <c r="PHO43" s="66"/>
      <c r="PHP43" s="64"/>
      <c r="PHQ43" s="65"/>
      <c r="PHR43" s="66"/>
      <c r="PHS43" s="66"/>
      <c r="PHT43" s="66"/>
      <c r="PHU43" s="66"/>
      <c r="PHV43" s="66"/>
      <c r="PHW43" s="64"/>
      <c r="PHX43" s="65"/>
      <c r="PHY43" s="66"/>
      <c r="PHZ43" s="66"/>
      <c r="PIA43" s="66"/>
      <c r="PIB43" s="66"/>
      <c r="PIC43" s="66"/>
      <c r="PID43" s="64"/>
      <c r="PIE43" s="65"/>
      <c r="PIF43" s="66"/>
      <c r="PIG43" s="66"/>
      <c r="PIH43" s="66"/>
      <c r="PII43" s="66"/>
      <c r="PIJ43" s="66"/>
      <c r="PIK43" s="64"/>
      <c r="PIL43" s="65"/>
      <c r="PIM43" s="66"/>
      <c r="PIN43" s="66"/>
      <c r="PIO43" s="66"/>
      <c r="PIP43" s="66"/>
      <c r="PIQ43" s="66"/>
      <c r="PIR43" s="64"/>
      <c r="PIS43" s="65"/>
      <c r="PIT43" s="66"/>
      <c r="PIU43" s="66"/>
      <c r="PIV43" s="66"/>
      <c r="PIW43" s="66"/>
      <c r="PIX43" s="66"/>
      <c r="PIY43" s="64"/>
      <c r="PIZ43" s="65"/>
      <c r="PJA43" s="66"/>
      <c r="PJB43" s="66"/>
      <c r="PJC43" s="66"/>
      <c r="PJD43" s="66"/>
      <c r="PJE43" s="66"/>
      <c r="PJF43" s="64"/>
      <c r="PJG43" s="65"/>
      <c r="PJH43" s="66"/>
      <c r="PJI43" s="66"/>
      <c r="PJJ43" s="66"/>
      <c r="PJK43" s="66"/>
      <c r="PJL43" s="66"/>
      <c r="PJM43" s="64"/>
      <c r="PJN43" s="65"/>
      <c r="PJO43" s="66"/>
      <c r="PJP43" s="66"/>
      <c r="PJQ43" s="66"/>
      <c r="PJR43" s="66"/>
      <c r="PJS43" s="66"/>
      <c r="PJT43" s="64"/>
      <c r="PJU43" s="65"/>
      <c r="PJV43" s="66"/>
      <c r="PJW43" s="66"/>
      <c r="PJX43" s="66"/>
      <c r="PJY43" s="66"/>
      <c r="PJZ43" s="66"/>
      <c r="PKA43" s="64"/>
      <c r="PKB43" s="65"/>
      <c r="PKC43" s="66"/>
      <c r="PKD43" s="66"/>
      <c r="PKE43" s="66"/>
      <c r="PKF43" s="66"/>
      <c r="PKG43" s="66"/>
      <c r="PKH43" s="64"/>
      <c r="PKI43" s="65"/>
      <c r="PKJ43" s="66"/>
      <c r="PKK43" s="66"/>
      <c r="PKL43" s="66"/>
      <c r="PKM43" s="66"/>
      <c r="PKN43" s="66"/>
      <c r="PKO43" s="64"/>
      <c r="PKP43" s="65"/>
      <c r="PKQ43" s="66"/>
      <c r="PKR43" s="66"/>
      <c r="PKS43" s="66"/>
      <c r="PKT43" s="66"/>
      <c r="PKU43" s="66"/>
      <c r="PKV43" s="64"/>
      <c r="PKW43" s="65"/>
      <c r="PKX43" s="66"/>
      <c r="PKY43" s="66"/>
      <c r="PKZ43" s="66"/>
      <c r="PLA43" s="66"/>
      <c r="PLB43" s="66"/>
      <c r="PLC43" s="64"/>
      <c r="PLD43" s="65"/>
      <c r="PLE43" s="66"/>
      <c r="PLF43" s="66"/>
      <c r="PLG43" s="66"/>
      <c r="PLH43" s="66"/>
      <c r="PLI43" s="66"/>
      <c r="PLJ43" s="64"/>
      <c r="PLK43" s="65"/>
      <c r="PLL43" s="66"/>
      <c r="PLM43" s="66"/>
      <c r="PLN43" s="66"/>
      <c r="PLO43" s="66"/>
      <c r="PLP43" s="66"/>
      <c r="PLQ43" s="64"/>
      <c r="PLR43" s="65"/>
      <c r="PLS43" s="66"/>
      <c r="PLT43" s="66"/>
      <c r="PLU43" s="66"/>
      <c r="PLV43" s="66"/>
      <c r="PLW43" s="66"/>
      <c r="PLX43" s="64"/>
      <c r="PLY43" s="65"/>
      <c r="PLZ43" s="66"/>
      <c r="PMA43" s="66"/>
      <c r="PMB43" s="66"/>
      <c r="PMC43" s="66"/>
      <c r="PMD43" s="66"/>
      <c r="PME43" s="64"/>
      <c r="PMF43" s="65"/>
      <c r="PMG43" s="66"/>
      <c r="PMH43" s="66"/>
      <c r="PMI43" s="66"/>
      <c r="PMJ43" s="66"/>
      <c r="PMK43" s="66"/>
      <c r="PML43" s="64"/>
      <c r="PMM43" s="65"/>
      <c r="PMN43" s="66"/>
      <c r="PMO43" s="66"/>
      <c r="PMP43" s="66"/>
      <c r="PMQ43" s="66"/>
      <c r="PMR43" s="66"/>
      <c r="PMS43" s="64"/>
      <c r="PMT43" s="65"/>
      <c r="PMU43" s="66"/>
      <c r="PMV43" s="66"/>
      <c r="PMW43" s="66"/>
      <c r="PMX43" s="66"/>
      <c r="PMY43" s="66"/>
      <c r="PMZ43" s="64"/>
      <c r="PNA43" s="65"/>
      <c r="PNB43" s="66"/>
      <c r="PNC43" s="66"/>
      <c r="PND43" s="66"/>
      <c r="PNE43" s="66"/>
      <c r="PNF43" s="66"/>
      <c r="PNG43" s="64"/>
      <c r="PNH43" s="65"/>
      <c r="PNI43" s="66"/>
      <c r="PNJ43" s="66"/>
      <c r="PNK43" s="66"/>
      <c r="PNL43" s="66"/>
      <c r="PNM43" s="66"/>
      <c r="PNN43" s="64"/>
      <c r="PNO43" s="65"/>
      <c r="PNP43" s="66"/>
      <c r="PNQ43" s="66"/>
      <c r="PNR43" s="66"/>
      <c r="PNS43" s="66"/>
      <c r="PNT43" s="66"/>
      <c r="PNU43" s="64"/>
      <c r="PNV43" s="65"/>
      <c r="PNW43" s="66"/>
      <c r="PNX43" s="66"/>
      <c r="PNY43" s="66"/>
      <c r="PNZ43" s="66"/>
      <c r="POA43" s="66"/>
      <c r="POB43" s="64"/>
      <c r="POC43" s="65"/>
      <c r="POD43" s="66"/>
      <c r="POE43" s="66"/>
      <c r="POF43" s="66"/>
      <c r="POG43" s="66"/>
      <c r="POH43" s="66"/>
      <c r="POI43" s="64"/>
      <c r="POJ43" s="65"/>
      <c r="POK43" s="66"/>
      <c r="POL43" s="66"/>
      <c r="POM43" s="66"/>
      <c r="PON43" s="66"/>
      <c r="POO43" s="66"/>
      <c r="POP43" s="64"/>
      <c r="POQ43" s="65"/>
      <c r="POR43" s="66"/>
      <c r="POS43" s="66"/>
      <c r="POT43" s="66"/>
      <c r="POU43" s="66"/>
      <c r="POV43" s="66"/>
      <c r="POW43" s="64"/>
      <c r="POX43" s="65"/>
      <c r="POY43" s="66"/>
      <c r="POZ43" s="66"/>
      <c r="PPA43" s="66"/>
      <c r="PPB43" s="66"/>
      <c r="PPC43" s="66"/>
      <c r="PPD43" s="64"/>
      <c r="PPE43" s="65"/>
      <c r="PPF43" s="66"/>
      <c r="PPG43" s="66"/>
      <c r="PPH43" s="66"/>
      <c r="PPI43" s="66"/>
      <c r="PPJ43" s="66"/>
      <c r="PPK43" s="64"/>
      <c r="PPL43" s="65"/>
      <c r="PPM43" s="66"/>
      <c r="PPN43" s="66"/>
      <c r="PPO43" s="66"/>
      <c r="PPP43" s="66"/>
      <c r="PPQ43" s="66"/>
      <c r="PPR43" s="64"/>
      <c r="PPS43" s="65"/>
      <c r="PPT43" s="66"/>
      <c r="PPU43" s="66"/>
      <c r="PPV43" s="66"/>
      <c r="PPW43" s="66"/>
      <c r="PPX43" s="66"/>
      <c r="PPY43" s="64"/>
      <c r="PPZ43" s="65"/>
      <c r="PQA43" s="66"/>
      <c r="PQB43" s="66"/>
      <c r="PQC43" s="66"/>
      <c r="PQD43" s="66"/>
      <c r="PQE43" s="66"/>
      <c r="PQF43" s="64"/>
      <c r="PQG43" s="65"/>
      <c r="PQH43" s="66"/>
      <c r="PQI43" s="66"/>
      <c r="PQJ43" s="66"/>
      <c r="PQK43" s="66"/>
      <c r="PQL43" s="66"/>
      <c r="PQM43" s="64"/>
      <c r="PQN43" s="65"/>
      <c r="PQO43" s="66"/>
      <c r="PQP43" s="66"/>
      <c r="PQQ43" s="66"/>
      <c r="PQR43" s="66"/>
      <c r="PQS43" s="66"/>
      <c r="PQT43" s="64"/>
      <c r="PQU43" s="65"/>
      <c r="PQV43" s="66"/>
      <c r="PQW43" s="66"/>
      <c r="PQX43" s="66"/>
      <c r="PQY43" s="66"/>
      <c r="PQZ43" s="66"/>
      <c r="PRA43" s="64"/>
      <c r="PRB43" s="65"/>
      <c r="PRC43" s="66"/>
      <c r="PRD43" s="66"/>
      <c r="PRE43" s="66"/>
      <c r="PRF43" s="66"/>
      <c r="PRG43" s="66"/>
      <c r="PRH43" s="64"/>
      <c r="PRI43" s="65"/>
      <c r="PRJ43" s="66"/>
      <c r="PRK43" s="66"/>
      <c r="PRL43" s="66"/>
      <c r="PRM43" s="66"/>
      <c r="PRN43" s="66"/>
      <c r="PRO43" s="64"/>
      <c r="PRP43" s="65"/>
      <c r="PRQ43" s="66"/>
      <c r="PRR43" s="66"/>
      <c r="PRS43" s="66"/>
      <c r="PRT43" s="66"/>
      <c r="PRU43" s="66"/>
      <c r="PRV43" s="64"/>
      <c r="PRW43" s="65"/>
      <c r="PRX43" s="66"/>
      <c r="PRY43" s="66"/>
      <c r="PRZ43" s="66"/>
      <c r="PSA43" s="66"/>
      <c r="PSB43" s="66"/>
      <c r="PSC43" s="64"/>
      <c r="PSD43" s="65"/>
      <c r="PSE43" s="66"/>
      <c r="PSF43" s="66"/>
      <c r="PSG43" s="66"/>
      <c r="PSH43" s="66"/>
      <c r="PSI43" s="66"/>
      <c r="PSJ43" s="64"/>
      <c r="PSK43" s="65"/>
      <c r="PSL43" s="66"/>
      <c r="PSM43" s="66"/>
      <c r="PSN43" s="66"/>
      <c r="PSO43" s="66"/>
      <c r="PSP43" s="66"/>
      <c r="PSQ43" s="64"/>
      <c r="PSR43" s="65"/>
      <c r="PSS43" s="66"/>
      <c r="PST43" s="66"/>
      <c r="PSU43" s="66"/>
      <c r="PSV43" s="66"/>
      <c r="PSW43" s="66"/>
      <c r="PSX43" s="64"/>
      <c r="PSY43" s="65"/>
      <c r="PSZ43" s="66"/>
      <c r="PTA43" s="66"/>
      <c r="PTB43" s="66"/>
      <c r="PTC43" s="66"/>
      <c r="PTD43" s="66"/>
      <c r="PTE43" s="64"/>
      <c r="PTF43" s="65"/>
      <c r="PTG43" s="66"/>
      <c r="PTH43" s="66"/>
      <c r="PTI43" s="66"/>
      <c r="PTJ43" s="66"/>
      <c r="PTK43" s="66"/>
      <c r="PTL43" s="64"/>
      <c r="PTM43" s="65"/>
      <c r="PTN43" s="66"/>
      <c r="PTO43" s="66"/>
      <c r="PTP43" s="66"/>
      <c r="PTQ43" s="66"/>
      <c r="PTR43" s="66"/>
      <c r="PTS43" s="64"/>
      <c r="PTT43" s="65"/>
      <c r="PTU43" s="66"/>
      <c r="PTV43" s="66"/>
      <c r="PTW43" s="66"/>
      <c r="PTX43" s="66"/>
      <c r="PTY43" s="66"/>
      <c r="PTZ43" s="64"/>
      <c r="PUA43" s="65"/>
      <c r="PUB43" s="66"/>
      <c r="PUC43" s="66"/>
      <c r="PUD43" s="66"/>
      <c r="PUE43" s="66"/>
      <c r="PUF43" s="66"/>
      <c r="PUG43" s="64"/>
      <c r="PUH43" s="65"/>
      <c r="PUI43" s="66"/>
      <c r="PUJ43" s="66"/>
      <c r="PUK43" s="66"/>
      <c r="PUL43" s="66"/>
      <c r="PUM43" s="66"/>
      <c r="PUN43" s="64"/>
      <c r="PUO43" s="65"/>
      <c r="PUP43" s="66"/>
      <c r="PUQ43" s="66"/>
      <c r="PUR43" s="66"/>
      <c r="PUS43" s="66"/>
      <c r="PUT43" s="66"/>
      <c r="PUU43" s="64"/>
      <c r="PUV43" s="65"/>
      <c r="PUW43" s="66"/>
      <c r="PUX43" s="66"/>
      <c r="PUY43" s="66"/>
      <c r="PUZ43" s="66"/>
      <c r="PVA43" s="66"/>
      <c r="PVB43" s="64"/>
      <c r="PVC43" s="65"/>
      <c r="PVD43" s="66"/>
      <c r="PVE43" s="66"/>
      <c r="PVF43" s="66"/>
      <c r="PVG43" s="66"/>
      <c r="PVH43" s="66"/>
      <c r="PVI43" s="64"/>
      <c r="PVJ43" s="65"/>
      <c r="PVK43" s="66"/>
      <c r="PVL43" s="66"/>
      <c r="PVM43" s="66"/>
      <c r="PVN43" s="66"/>
      <c r="PVO43" s="66"/>
      <c r="PVP43" s="64"/>
      <c r="PVQ43" s="65"/>
      <c r="PVR43" s="66"/>
      <c r="PVS43" s="66"/>
      <c r="PVT43" s="66"/>
      <c r="PVU43" s="66"/>
      <c r="PVV43" s="66"/>
      <c r="PVW43" s="64"/>
      <c r="PVX43" s="65"/>
      <c r="PVY43" s="66"/>
      <c r="PVZ43" s="66"/>
      <c r="PWA43" s="66"/>
      <c r="PWB43" s="66"/>
      <c r="PWC43" s="66"/>
      <c r="PWD43" s="64"/>
      <c r="PWE43" s="65"/>
      <c r="PWF43" s="66"/>
      <c r="PWG43" s="66"/>
      <c r="PWH43" s="66"/>
      <c r="PWI43" s="66"/>
      <c r="PWJ43" s="66"/>
      <c r="PWK43" s="64"/>
      <c r="PWL43" s="65"/>
      <c r="PWM43" s="66"/>
      <c r="PWN43" s="66"/>
      <c r="PWO43" s="66"/>
      <c r="PWP43" s="66"/>
      <c r="PWQ43" s="66"/>
      <c r="PWR43" s="64"/>
      <c r="PWS43" s="65"/>
      <c r="PWT43" s="66"/>
      <c r="PWU43" s="66"/>
      <c r="PWV43" s="66"/>
      <c r="PWW43" s="66"/>
      <c r="PWX43" s="66"/>
      <c r="PWY43" s="64"/>
      <c r="PWZ43" s="65"/>
      <c r="PXA43" s="66"/>
      <c r="PXB43" s="66"/>
      <c r="PXC43" s="66"/>
      <c r="PXD43" s="66"/>
      <c r="PXE43" s="66"/>
      <c r="PXF43" s="64"/>
      <c r="PXG43" s="65"/>
      <c r="PXH43" s="66"/>
      <c r="PXI43" s="66"/>
      <c r="PXJ43" s="66"/>
      <c r="PXK43" s="66"/>
      <c r="PXL43" s="66"/>
      <c r="PXM43" s="64"/>
      <c r="PXN43" s="65"/>
      <c r="PXO43" s="66"/>
      <c r="PXP43" s="66"/>
      <c r="PXQ43" s="66"/>
      <c r="PXR43" s="66"/>
      <c r="PXS43" s="66"/>
      <c r="PXT43" s="64"/>
      <c r="PXU43" s="65"/>
      <c r="PXV43" s="66"/>
      <c r="PXW43" s="66"/>
      <c r="PXX43" s="66"/>
      <c r="PXY43" s="66"/>
      <c r="PXZ43" s="66"/>
      <c r="PYA43" s="64"/>
      <c r="PYB43" s="65"/>
      <c r="PYC43" s="66"/>
      <c r="PYD43" s="66"/>
      <c r="PYE43" s="66"/>
      <c r="PYF43" s="66"/>
      <c r="PYG43" s="66"/>
      <c r="PYH43" s="64"/>
      <c r="PYI43" s="65"/>
      <c r="PYJ43" s="66"/>
      <c r="PYK43" s="66"/>
      <c r="PYL43" s="66"/>
      <c r="PYM43" s="66"/>
      <c r="PYN43" s="66"/>
      <c r="PYO43" s="64"/>
      <c r="PYP43" s="65"/>
      <c r="PYQ43" s="66"/>
      <c r="PYR43" s="66"/>
      <c r="PYS43" s="66"/>
      <c r="PYT43" s="66"/>
      <c r="PYU43" s="66"/>
      <c r="PYV43" s="64"/>
      <c r="PYW43" s="65"/>
      <c r="PYX43" s="66"/>
      <c r="PYY43" s="66"/>
      <c r="PYZ43" s="66"/>
      <c r="PZA43" s="66"/>
      <c r="PZB43" s="66"/>
      <c r="PZC43" s="64"/>
      <c r="PZD43" s="65"/>
      <c r="PZE43" s="66"/>
      <c r="PZF43" s="66"/>
      <c r="PZG43" s="66"/>
      <c r="PZH43" s="66"/>
      <c r="PZI43" s="66"/>
      <c r="PZJ43" s="64"/>
      <c r="PZK43" s="65"/>
      <c r="PZL43" s="66"/>
      <c r="PZM43" s="66"/>
      <c r="PZN43" s="66"/>
      <c r="PZO43" s="66"/>
      <c r="PZP43" s="66"/>
      <c r="PZQ43" s="64"/>
      <c r="PZR43" s="65"/>
      <c r="PZS43" s="66"/>
      <c r="PZT43" s="66"/>
      <c r="PZU43" s="66"/>
      <c r="PZV43" s="66"/>
      <c r="PZW43" s="66"/>
      <c r="PZX43" s="64"/>
      <c r="PZY43" s="65"/>
      <c r="PZZ43" s="66"/>
      <c r="QAA43" s="66"/>
      <c r="QAB43" s="66"/>
      <c r="QAC43" s="66"/>
      <c r="QAD43" s="66"/>
      <c r="QAE43" s="64"/>
      <c r="QAF43" s="65"/>
      <c r="QAG43" s="66"/>
      <c r="QAH43" s="66"/>
      <c r="QAI43" s="66"/>
      <c r="QAJ43" s="66"/>
      <c r="QAK43" s="66"/>
      <c r="QAL43" s="64"/>
      <c r="QAM43" s="65"/>
      <c r="QAN43" s="66"/>
      <c r="QAO43" s="66"/>
      <c r="QAP43" s="66"/>
      <c r="QAQ43" s="66"/>
      <c r="QAR43" s="66"/>
      <c r="QAS43" s="64"/>
      <c r="QAT43" s="65"/>
      <c r="QAU43" s="66"/>
      <c r="QAV43" s="66"/>
      <c r="QAW43" s="66"/>
      <c r="QAX43" s="66"/>
      <c r="QAY43" s="66"/>
      <c r="QAZ43" s="64"/>
      <c r="QBA43" s="65"/>
      <c r="QBB43" s="66"/>
      <c r="QBC43" s="66"/>
      <c r="QBD43" s="66"/>
      <c r="QBE43" s="66"/>
      <c r="QBF43" s="66"/>
      <c r="QBG43" s="64"/>
      <c r="QBH43" s="65"/>
      <c r="QBI43" s="66"/>
      <c r="QBJ43" s="66"/>
      <c r="QBK43" s="66"/>
      <c r="QBL43" s="66"/>
      <c r="QBM43" s="66"/>
      <c r="QBN43" s="64"/>
      <c r="QBO43" s="65"/>
      <c r="QBP43" s="66"/>
      <c r="QBQ43" s="66"/>
      <c r="QBR43" s="66"/>
      <c r="QBS43" s="66"/>
      <c r="QBT43" s="66"/>
      <c r="QBU43" s="64"/>
      <c r="QBV43" s="65"/>
      <c r="QBW43" s="66"/>
      <c r="QBX43" s="66"/>
      <c r="QBY43" s="66"/>
      <c r="QBZ43" s="66"/>
      <c r="QCA43" s="66"/>
      <c r="QCB43" s="64"/>
      <c r="QCC43" s="65"/>
      <c r="QCD43" s="66"/>
      <c r="QCE43" s="66"/>
      <c r="QCF43" s="66"/>
      <c r="QCG43" s="66"/>
      <c r="QCH43" s="66"/>
      <c r="QCI43" s="64"/>
      <c r="QCJ43" s="65"/>
      <c r="QCK43" s="66"/>
      <c r="QCL43" s="66"/>
      <c r="QCM43" s="66"/>
      <c r="QCN43" s="66"/>
      <c r="QCO43" s="66"/>
      <c r="QCP43" s="64"/>
      <c r="QCQ43" s="65"/>
      <c r="QCR43" s="66"/>
      <c r="QCS43" s="66"/>
      <c r="QCT43" s="66"/>
      <c r="QCU43" s="66"/>
      <c r="QCV43" s="66"/>
      <c r="QCW43" s="64"/>
      <c r="QCX43" s="65"/>
      <c r="QCY43" s="66"/>
      <c r="QCZ43" s="66"/>
      <c r="QDA43" s="66"/>
      <c r="QDB43" s="66"/>
      <c r="QDC43" s="66"/>
      <c r="QDD43" s="64"/>
      <c r="QDE43" s="65"/>
      <c r="QDF43" s="66"/>
      <c r="QDG43" s="66"/>
      <c r="QDH43" s="66"/>
      <c r="QDI43" s="66"/>
      <c r="QDJ43" s="66"/>
      <c r="QDK43" s="64"/>
      <c r="QDL43" s="65"/>
      <c r="QDM43" s="66"/>
      <c r="QDN43" s="66"/>
      <c r="QDO43" s="66"/>
      <c r="QDP43" s="66"/>
      <c r="QDQ43" s="66"/>
      <c r="QDR43" s="64"/>
      <c r="QDS43" s="65"/>
      <c r="QDT43" s="66"/>
      <c r="QDU43" s="66"/>
      <c r="QDV43" s="66"/>
      <c r="QDW43" s="66"/>
      <c r="QDX43" s="66"/>
      <c r="QDY43" s="64"/>
      <c r="QDZ43" s="65"/>
      <c r="QEA43" s="66"/>
      <c r="QEB43" s="66"/>
      <c r="QEC43" s="66"/>
      <c r="QED43" s="66"/>
      <c r="QEE43" s="66"/>
      <c r="QEF43" s="64"/>
      <c r="QEG43" s="65"/>
      <c r="QEH43" s="66"/>
      <c r="QEI43" s="66"/>
      <c r="QEJ43" s="66"/>
      <c r="QEK43" s="66"/>
      <c r="QEL43" s="66"/>
      <c r="QEM43" s="64"/>
      <c r="QEN43" s="65"/>
      <c r="QEO43" s="66"/>
      <c r="QEP43" s="66"/>
      <c r="QEQ43" s="66"/>
      <c r="QER43" s="66"/>
      <c r="QES43" s="66"/>
      <c r="QET43" s="64"/>
      <c r="QEU43" s="65"/>
      <c r="QEV43" s="66"/>
      <c r="QEW43" s="66"/>
      <c r="QEX43" s="66"/>
      <c r="QEY43" s="66"/>
      <c r="QEZ43" s="66"/>
      <c r="QFA43" s="64"/>
      <c r="QFB43" s="65"/>
      <c r="QFC43" s="66"/>
      <c r="QFD43" s="66"/>
      <c r="QFE43" s="66"/>
      <c r="QFF43" s="66"/>
      <c r="QFG43" s="66"/>
      <c r="QFH43" s="64"/>
      <c r="QFI43" s="65"/>
      <c r="QFJ43" s="66"/>
      <c r="QFK43" s="66"/>
      <c r="QFL43" s="66"/>
      <c r="QFM43" s="66"/>
      <c r="QFN43" s="66"/>
      <c r="QFO43" s="64"/>
      <c r="QFP43" s="65"/>
      <c r="QFQ43" s="66"/>
      <c r="QFR43" s="66"/>
      <c r="QFS43" s="66"/>
      <c r="QFT43" s="66"/>
      <c r="QFU43" s="66"/>
      <c r="QFV43" s="64"/>
      <c r="QFW43" s="65"/>
      <c r="QFX43" s="66"/>
      <c r="QFY43" s="66"/>
      <c r="QFZ43" s="66"/>
      <c r="QGA43" s="66"/>
      <c r="QGB43" s="66"/>
      <c r="QGC43" s="64"/>
      <c r="QGD43" s="65"/>
      <c r="QGE43" s="66"/>
      <c r="QGF43" s="66"/>
      <c r="QGG43" s="66"/>
      <c r="QGH43" s="66"/>
      <c r="QGI43" s="66"/>
      <c r="QGJ43" s="64"/>
      <c r="QGK43" s="65"/>
      <c r="QGL43" s="66"/>
      <c r="QGM43" s="66"/>
      <c r="QGN43" s="66"/>
      <c r="QGO43" s="66"/>
      <c r="QGP43" s="66"/>
      <c r="QGQ43" s="64"/>
      <c r="QGR43" s="65"/>
      <c r="QGS43" s="66"/>
      <c r="QGT43" s="66"/>
      <c r="QGU43" s="66"/>
      <c r="QGV43" s="66"/>
      <c r="QGW43" s="66"/>
      <c r="QGX43" s="64"/>
      <c r="QGY43" s="65"/>
      <c r="QGZ43" s="66"/>
      <c r="QHA43" s="66"/>
      <c r="QHB43" s="66"/>
      <c r="QHC43" s="66"/>
      <c r="QHD43" s="66"/>
      <c r="QHE43" s="64"/>
      <c r="QHF43" s="65"/>
      <c r="QHG43" s="66"/>
      <c r="QHH43" s="66"/>
      <c r="QHI43" s="66"/>
      <c r="QHJ43" s="66"/>
      <c r="QHK43" s="66"/>
      <c r="QHL43" s="64"/>
      <c r="QHM43" s="65"/>
      <c r="QHN43" s="66"/>
      <c r="QHO43" s="66"/>
      <c r="QHP43" s="66"/>
      <c r="QHQ43" s="66"/>
      <c r="QHR43" s="66"/>
      <c r="QHS43" s="64"/>
      <c r="QHT43" s="65"/>
      <c r="QHU43" s="66"/>
      <c r="QHV43" s="66"/>
      <c r="QHW43" s="66"/>
      <c r="QHX43" s="66"/>
      <c r="QHY43" s="66"/>
      <c r="QHZ43" s="64"/>
      <c r="QIA43" s="65"/>
      <c r="QIB43" s="66"/>
      <c r="QIC43" s="66"/>
      <c r="QID43" s="66"/>
      <c r="QIE43" s="66"/>
      <c r="QIF43" s="66"/>
      <c r="QIG43" s="64"/>
      <c r="QIH43" s="65"/>
      <c r="QII43" s="66"/>
      <c r="QIJ43" s="66"/>
      <c r="QIK43" s="66"/>
      <c r="QIL43" s="66"/>
      <c r="QIM43" s="66"/>
      <c r="QIN43" s="64"/>
      <c r="QIO43" s="65"/>
      <c r="QIP43" s="66"/>
      <c r="QIQ43" s="66"/>
      <c r="QIR43" s="66"/>
      <c r="QIS43" s="66"/>
      <c r="QIT43" s="66"/>
      <c r="QIU43" s="64"/>
      <c r="QIV43" s="65"/>
      <c r="QIW43" s="66"/>
      <c r="QIX43" s="66"/>
      <c r="QIY43" s="66"/>
      <c r="QIZ43" s="66"/>
      <c r="QJA43" s="66"/>
      <c r="QJB43" s="64"/>
      <c r="QJC43" s="65"/>
      <c r="QJD43" s="66"/>
      <c r="QJE43" s="66"/>
      <c r="QJF43" s="66"/>
      <c r="QJG43" s="66"/>
      <c r="QJH43" s="66"/>
      <c r="QJI43" s="64"/>
      <c r="QJJ43" s="65"/>
      <c r="QJK43" s="66"/>
      <c r="QJL43" s="66"/>
      <c r="QJM43" s="66"/>
      <c r="QJN43" s="66"/>
      <c r="QJO43" s="66"/>
      <c r="QJP43" s="64"/>
      <c r="QJQ43" s="65"/>
      <c r="QJR43" s="66"/>
      <c r="QJS43" s="66"/>
      <c r="QJT43" s="66"/>
      <c r="QJU43" s="66"/>
      <c r="QJV43" s="66"/>
      <c r="QJW43" s="64"/>
      <c r="QJX43" s="65"/>
      <c r="QJY43" s="66"/>
      <c r="QJZ43" s="66"/>
      <c r="QKA43" s="66"/>
      <c r="QKB43" s="66"/>
      <c r="QKC43" s="66"/>
      <c r="QKD43" s="64"/>
      <c r="QKE43" s="65"/>
      <c r="QKF43" s="66"/>
      <c r="QKG43" s="66"/>
      <c r="QKH43" s="66"/>
      <c r="QKI43" s="66"/>
      <c r="QKJ43" s="66"/>
      <c r="QKK43" s="64"/>
      <c r="QKL43" s="65"/>
      <c r="QKM43" s="66"/>
      <c r="QKN43" s="66"/>
      <c r="QKO43" s="66"/>
      <c r="QKP43" s="66"/>
      <c r="QKQ43" s="66"/>
      <c r="QKR43" s="64"/>
      <c r="QKS43" s="65"/>
      <c r="QKT43" s="66"/>
      <c r="QKU43" s="66"/>
      <c r="QKV43" s="66"/>
      <c r="QKW43" s="66"/>
      <c r="QKX43" s="66"/>
      <c r="QKY43" s="64"/>
      <c r="QKZ43" s="65"/>
      <c r="QLA43" s="66"/>
      <c r="QLB43" s="66"/>
      <c r="QLC43" s="66"/>
      <c r="QLD43" s="66"/>
      <c r="QLE43" s="66"/>
      <c r="QLF43" s="64"/>
      <c r="QLG43" s="65"/>
      <c r="QLH43" s="66"/>
      <c r="QLI43" s="66"/>
      <c r="QLJ43" s="66"/>
      <c r="QLK43" s="66"/>
      <c r="QLL43" s="66"/>
      <c r="QLM43" s="64"/>
      <c r="QLN43" s="65"/>
      <c r="QLO43" s="66"/>
      <c r="QLP43" s="66"/>
      <c r="QLQ43" s="66"/>
      <c r="QLR43" s="66"/>
      <c r="QLS43" s="66"/>
      <c r="QLT43" s="64"/>
      <c r="QLU43" s="65"/>
      <c r="QLV43" s="66"/>
      <c r="QLW43" s="66"/>
      <c r="QLX43" s="66"/>
      <c r="QLY43" s="66"/>
      <c r="QLZ43" s="66"/>
      <c r="QMA43" s="64"/>
      <c r="QMB43" s="65"/>
      <c r="QMC43" s="66"/>
      <c r="QMD43" s="66"/>
      <c r="QME43" s="66"/>
      <c r="QMF43" s="66"/>
      <c r="QMG43" s="66"/>
      <c r="QMH43" s="64"/>
      <c r="QMI43" s="65"/>
      <c r="QMJ43" s="66"/>
      <c r="QMK43" s="66"/>
      <c r="QML43" s="66"/>
      <c r="QMM43" s="66"/>
      <c r="QMN43" s="66"/>
      <c r="QMO43" s="64"/>
      <c r="QMP43" s="65"/>
      <c r="QMQ43" s="66"/>
      <c r="QMR43" s="66"/>
      <c r="QMS43" s="66"/>
      <c r="QMT43" s="66"/>
      <c r="QMU43" s="66"/>
      <c r="QMV43" s="64"/>
      <c r="QMW43" s="65"/>
      <c r="QMX43" s="66"/>
      <c r="QMY43" s="66"/>
      <c r="QMZ43" s="66"/>
      <c r="QNA43" s="66"/>
      <c r="QNB43" s="66"/>
      <c r="QNC43" s="64"/>
      <c r="QND43" s="65"/>
      <c r="QNE43" s="66"/>
      <c r="QNF43" s="66"/>
      <c r="QNG43" s="66"/>
      <c r="QNH43" s="66"/>
      <c r="QNI43" s="66"/>
      <c r="QNJ43" s="64"/>
      <c r="QNK43" s="65"/>
      <c r="QNL43" s="66"/>
      <c r="QNM43" s="66"/>
      <c r="QNN43" s="66"/>
      <c r="QNO43" s="66"/>
      <c r="QNP43" s="66"/>
      <c r="QNQ43" s="64"/>
      <c r="QNR43" s="65"/>
      <c r="QNS43" s="66"/>
      <c r="QNT43" s="66"/>
      <c r="QNU43" s="66"/>
      <c r="QNV43" s="66"/>
      <c r="QNW43" s="66"/>
      <c r="QNX43" s="64"/>
      <c r="QNY43" s="65"/>
      <c r="QNZ43" s="66"/>
      <c r="QOA43" s="66"/>
      <c r="QOB43" s="66"/>
      <c r="QOC43" s="66"/>
      <c r="QOD43" s="66"/>
      <c r="QOE43" s="64"/>
      <c r="QOF43" s="65"/>
      <c r="QOG43" s="66"/>
      <c r="QOH43" s="66"/>
      <c r="QOI43" s="66"/>
      <c r="QOJ43" s="66"/>
      <c r="QOK43" s="66"/>
      <c r="QOL43" s="64"/>
      <c r="QOM43" s="65"/>
      <c r="QON43" s="66"/>
      <c r="QOO43" s="66"/>
      <c r="QOP43" s="66"/>
      <c r="QOQ43" s="66"/>
      <c r="QOR43" s="66"/>
      <c r="QOS43" s="64"/>
      <c r="QOT43" s="65"/>
      <c r="QOU43" s="66"/>
      <c r="QOV43" s="66"/>
      <c r="QOW43" s="66"/>
      <c r="QOX43" s="66"/>
      <c r="QOY43" s="66"/>
      <c r="QOZ43" s="64"/>
      <c r="QPA43" s="65"/>
      <c r="QPB43" s="66"/>
      <c r="QPC43" s="66"/>
      <c r="QPD43" s="66"/>
      <c r="QPE43" s="66"/>
      <c r="QPF43" s="66"/>
      <c r="QPG43" s="64"/>
      <c r="QPH43" s="65"/>
      <c r="QPI43" s="66"/>
      <c r="QPJ43" s="66"/>
      <c r="QPK43" s="66"/>
      <c r="QPL43" s="66"/>
      <c r="QPM43" s="66"/>
      <c r="QPN43" s="64"/>
      <c r="QPO43" s="65"/>
      <c r="QPP43" s="66"/>
      <c r="QPQ43" s="66"/>
      <c r="QPR43" s="66"/>
      <c r="QPS43" s="66"/>
      <c r="QPT43" s="66"/>
      <c r="QPU43" s="64"/>
      <c r="QPV43" s="65"/>
      <c r="QPW43" s="66"/>
      <c r="QPX43" s="66"/>
      <c r="QPY43" s="66"/>
      <c r="QPZ43" s="66"/>
      <c r="QQA43" s="66"/>
      <c r="QQB43" s="64"/>
      <c r="QQC43" s="65"/>
      <c r="QQD43" s="66"/>
      <c r="QQE43" s="66"/>
      <c r="QQF43" s="66"/>
      <c r="QQG43" s="66"/>
      <c r="QQH43" s="66"/>
      <c r="QQI43" s="64"/>
      <c r="QQJ43" s="65"/>
      <c r="QQK43" s="66"/>
      <c r="QQL43" s="66"/>
      <c r="QQM43" s="66"/>
      <c r="QQN43" s="66"/>
      <c r="QQO43" s="66"/>
      <c r="QQP43" s="64"/>
      <c r="QQQ43" s="65"/>
      <c r="QQR43" s="66"/>
      <c r="QQS43" s="66"/>
      <c r="QQT43" s="66"/>
      <c r="QQU43" s="66"/>
      <c r="QQV43" s="66"/>
      <c r="QQW43" s="64"/>
      <c r="QQX43" s="65"/>
      <c r="QQY43" s="66"/>
      <c r="QQZ43" s="66"/>
      <c r="QRA43" s="66"/>
      <c r="QRB43" s="66"/>
      <c r="QRC43" s="66"/>
      <c r="QRD43" s="64"/>
      <c r="QRE43" s="65"/>
      <c r="QRF43" s="66"/>
      <c r="QRG43" s="66"/>
      <c r="QRH43" s="66"/>
      <c r="QRI43" s="66"/>
      <c r="QRJ43" s="66"/>
      <c r="QRK43" s="64"/>
      <c r="QRL43" s="65"/>
      <c r="QRM43" s="66"/>
      <c r="QRN43" s="66"/>
      <c r="QRO43" s="66"/>
      <c r="QRP43" s="66"/>
      <c r="QRQ43" s="66"/>
      <c r="QRR43" s="64"/>
      <c r="QRS43" s="65"/>
      <c r="QRT43" s="66"/>
      <c r="QRU43" s="66"/>
      <c r="QRV43" s="66"/>
      <c r="QRW43" s="66"/>
      <c r="QRX43" s="66"/>
      <c r="QRY43" s="64"/>
      <c r="QRZ43" s="65"/>
      <c r="QSA43" s="66"/>
      <c r="QSB43" s="66"/>
      <c r="QSC43" s="66"/>
      <c r="QSD43" s="66"/>
      <c r="QSE43" s="66"/>
      <c r="QSF43" s="64"/>
      <c r="QSG43" s="65"/>
      <c r="QSH43" s="66"/>
      <c r="QSI43" s="66"/>
      <c r="QSJ43" s="66"/>
      <c r="QSK43" s="66"/>
      <c r="QSL43" s="66"/>
      <c r="QSM43" s="64"/>
      <c r="QSN43" s="65"/>
      <c r="QSO43" s="66"/>
      <c r="QSP43" s="66"/>
      <c r="QSQ43" s="66"/>
      <c r="QSR43" s="66"/>
      <c r="QSS43" s="66"/>
      <c r="QST43" s="64"/>
      <c r="QSU43" s="65"/>
      <c r="QSV43" s="66"/>
      <c r="QSW43" s="66"/>
      <c r="QSX43" s="66"/>
      <c r="QSY43" s="66"/>
      <c r="QSZ43" s="66"/>
      <c r="QTA43" s="64"/>
      <c r="QTB43" s="65"/>
      <c r="QTC43" s="66"/>
      <c r="QTD43" s="66"/>
      <c r="QTE43" s="66"/>
      <c r="QTF43" s="66"/>
      <c r="QTG43" s="66"/>
      <c r="QTH43" s="64"/>
      <c r="QTI43" s="65"/>
      <c r="QTJ43" s="66"/>
      <c r="QTK43" s="66"/>
      <c r="QTL43" s="66"/>
      <c r="QTM43" s="66"/>
      <c r="QTN43" s="66"/>
      <c r="QTO43" s="64"/>
      <c r="QTP43" s="65"/>
      <c r="QTQ43" s="66"/>
      <c r="QTR43" s="66"/>
      <c r="QTS43" s="66"/>
      <c r="QTT43" s="66"/>
      <c r="QTU43" s="66"/>
      <c r="QTV43" s="64"/>
      <c r="QTW43" s="65"/>
      <c r="QTX43" s="66"/>
      <c r="QTY43" s="66"/>
      <c r="QTZ43" s="66"/>
      <c r="QUA43" s="66"/>
      <c r="QUB43" s="66"/>
      <c r="QUC43" s="64"/>
      <c r="QUD43" s="65"/>
      <c r="QUE43" s="66"/>
      <c r="QUF43" s="66"/>
      <c r="QUG43" s="66"/>
      <c r="QUH43" s="66"/>
      <c r="QUI43" s="66"/>
      <c r="QUJ43" s="64"/>
      <c r="QUK43" s="65"/>
      <c r="QUL43" s="66"/>
      <c r="QUM43" s="66"/>
      <c r="QUN43" s="66"/>
      <c r="QUO43" s="66"/>
      <c r="QUP43" s="66"/>
      <c r="QUQ43" s="64"/>
      <c r="QUR43" s="65"/>
      <c r="QUS43" s="66"/>
      <c r="QUT43" s="66"/>
      <c r="QUU43" s="66"/>
      <c r="QUV43" s="66"/>
      <c r="QUW43" s="66"/>
      <c r="QUX43" s="64"/>
      <c r="QUY43" s="65"/>
      <c r="QUZ43" s="66"/>
      <c r="QVA43" s="66"/>
      <c r="QVB43" s="66"/>
      <c r="QVC43" s="66"/>
      <c r="QVD43" s="66"/>
      <c r="QVE43" s="64"/>
      <c r="QVF43" s="65"/>
      <c r="QVG43" s="66"/>
      <c r="QVH43" s="66"/>
      <c r="QVI43" s="66"/>
      <c r="QVJ43" s="66"/>
      <c r="QVK43" s="66"/>
      <c r="QVL43" s="64"/>
      <c r="QVM43" s="65"/>
      <c r="QVN43" s="66"/>
      <c r="QVO43" s="66"/>
      <c r="QVP43" s="66"/>
      <c r="QVQ43" s="66"/>
      <c r="QVR43" s="66"/>
      <c r="QVS43" s="64"/>
      <c r="QVT43" s="65"/>
      <c r="QVU43" s="66"/>
      <c r="QVV43" s="66"/>
      <c r="QVW43" s="66"/>
      <c r="QVX43" s="66"/>
      <c r="QVY43" s="66"/>
      <c r="QVZ43" s="64"/>
      <c r="QWA43" s="65"/>
      <c r="QWB43" s="66"/>
      <c r="QWC43" s="66"/>
      <c r="QWD43" s="66"/>
      <c r="QWE43" s="66"/>
      <c r="QWF43" s="66"/>
      <c r="QWG43" s="64"/>
      <c r="QWH43" s="65"/>
      <c r="QWI43" s="66"/>
      <c r="QWJ43" s="66"/>
      <c r="QWK43" s="66"/>
      <c r="QWL43" s="66"/>
      <c r="QWM43" s="66"/>
      <c r="QWN43" s="64"/>
      <c r="QWO43" s="65"/>
      <c r="QWP43" s="66"/>
      <c r="QWQ43" s="66"/>
      <c r="QWR43" s="66"/>
      <c r="QWS43" s="66"/>
      <c r="QWT43" s="66"/>
      <c r="QWU43" s="64"/>
      <c r="QWV43" s="65"/>
      <c r="QWW43" s="66"/>
      <c r="QWX43" s="66"/>
      <c r="QWY43" s="66"/>
      <c r="QWZ43" s="66"/>
      <c r="QXA43" s="66"/>
      <c r="QXB43" s="64"/>
      <c r="QXC43" s="65"/>
      <c r="QXD43" s="66"/>
      <c r="QXE43" s="66"/>
      <c r="QXF43" s="66"/>
      <c r="QXG43" s="66"/>
      <c r="QXH43" s="66"/>
      <c r="QXI43" s="64"/>
      <c r="QXJ43" s="65"/>
      <c r="QXK43" s="66"/>
      <c r="QXL43" s="66"/>
      <c r="QXM43" s="66"/>
      <c r="QXN43" s="66"/>
      <c r="QXO43" s="66"/>
      <c r="QXP43" s="64"/>
      <c r="QXQ43" s="65"/>
      <c r="QXR43" s="66"/>
      <c r="QXS43" s="66"/>
      <c r="QXT43" s="66"/>
      <c r="QXU43" s="66"/>
      <c r="QXV43" s="66"/>
      <c r="QXW43" s="64"/>
      <c r="QXX43" s="65"/>
      <c r="QXY43" s="66"/>
      <c r="QXZ43" s="66"/>
      <c r="QYA43" s="66"/>
      <c r="QYB43" s="66"/>
      <c r="QYC43" s="66"/>
      <c r="QYD43" s="64"/>
      <c r="QYE43" s="65"/>
      <c r="QYF43" s="66"/>
      <c r="QYG43" s="66"/>
      <c r="QYH43" s="66"/>
      <c r="QYI43" s="66"/>
      <c r="QYJ43" s="66"/>
      <c r="QYK43" s="64"/>
      <c r="QYL43" s="65"/>
      <c r="QYM43" s="66"/>
      <c r="QYN43" s="66"/>
      <c r="QYO43" s="66"/>
      <c r="QYP43" s="66"/>
      <c r="QYQ43" s="66"/>
      <c r="QYR43" s="64"/>
      <c r="QYS43" s="65"/>
      <c r="QYT43" s="66"/>
      <c r="QYU43" s="66"/>
      <c r="QYV43" s="66"/>
      <c r="QYW43" s="66"/>
      <c r="QYX43" s="66"/>
      <c r="QYY43" s="64"/>
      <c r="QYZ43" s="65"/>
      <c r="QZA43" s="66"/>
      <c r="QZB43" s="66"/>
      <c r="QZC43" s="66"/>
      <c r="QZD43" s="66"/>
      <c r="QZE43" s="66"/>
      <c r="QZF43" s="64"/>
      <c r="QZG43" s="65"/>
      <c r="QZH43" s="66"/>
      <c r="QZI43" s="66"/>
      <c r="QZJ43" s="66"/>
      <c r="QZK43" s="66"/>
      <c r="QZL43" s="66"/>
      <c r="QZM43" s="64"/>
      <c r="QZN43" s="65"/>
      <c r="QZO43" s="66"/>
      <c r="QZP43" s="66"/>
      <c r="QZQ43" s="66"/>
      <c r="QZR43" s="66"/>
      <c r="QZS43" s="66"/>
      <c r="QZT43" s="64"/>
      <c r="QZU43" s="65"/>
      <c r="QZV43" s="66"/>
      <c r="QZW43" s="66"/>
      <c r="QZX43" s="66"/>
      <c r="QZY43" s="66"/>
      <c r="QZZ43" s="66"/>
      <c r="RAA43" s="64"/>
      <c r="RAB43" s="65"/>
      <c r="RAC43" s="66"/>
      <c r="RAD43" s="66"/>
      <c r="RAE43" s="66"/>
      <c r="RAF43" s="66"/>
      <c r="RAG43" s="66"/>
      <c r="RAH43" s="64"/>
      <c r="RAI43" s="65"/>
      <c r="RAJ43" s="66"/>
      <c r="RAK43" s="66"/>
      <c r="RAL43" s="66"/>
      <c r="RAM43" s="66"/>
      <c r="RAN43" s="66"/>
      <c r="RAO43" s="64"/>
      <c r="RAP43" s="65"/>
      <c r="RAQ43" s="66"/>
      <c r="RAR43" s="66"/>
      <c r="RAS43" s="66"/>
      <c r="RAT43" s="66"/>
      <c r="RAU43" s="66"/>
      <c r="RAV43" s="64"/>
      <c r="RAW43" s="65"/>
      <c r="RAX43" s="66"/>
      <c r="RAY43" s="66"/>
      <c r="RAZ43" s="66"/>
      <c r="RBA43" s="66"/>
      <c r="RBB43" s="66"/>
      <c r="RBC43" s="64"/>
      <c r="RBD43" s="65"/>
      <c r="RBE43" s="66"/>
      <c r="RBF43" s="66"/>
      <c r="RBG43" s="66"/>
      <c r="RBH43" s="66"/>
      <c r="RBI43" s="66"/>
      <c r="RBJ43" s="64"/>
      <c r="RBK43" s="65"/>
      <c r="RBL43" s="66"/>
      <c r="RBM43" s="66"/>
      <c r="RBN43" s="66"/>
      <c r="RBO43" s="66"/>
      <c r="RBP43" s="66"/>
      <c r="RBQ43" s="64"/>
      <c r="RBR43" s="65"/>
      <c r="RBS43" s="66"/>
      <c r="RBT43" s="66"/>
      <c r="RBU43" s="66"/>
      <c r="RBV43" s="66"/>
      <c r="RBW43" s="66"/>
      <c r="RBX43" s="64"/>
      <c r="RBY43" s="65"/>
      <c r="RBZ43" s="66"/>
      <c r="RCA43" s="66"/>
      <c r="RCB43" s="66"/>
      <c r="RCC43" s="66"/>
      <c r="RCD43" s="66"/>
      <c r="RCE43" s="64"/>
      <c r="RCF43" s="65"/>
      <c r="RCG43" s="66"/>
      <c r="RCH43" s="66"/>
      <c r="RCI43" s="66"/>
      <c r="RCJ43" s="66"/>
      <c r="RCK43" s="66"/>
      <c r="RCL43" s="64"/>
      <c r="RCM43" s="65"/>
      <c r="RCN43" s="66"/>
      <c r="RCO43" s="66"/>
      <c r="RCP43" s="66"/>
      <c r="RCQ43" s="66"/>
      <c r="RCR43" s="66"/>
      <c r="RCS43" s="64"/>
      <c r="RCT43" s="65"/>
      <c r="RCU43" s="66"/>
      <c r="RCV43" s="66"/>
      <c r="RCW43" s="66"/>
      <c r="RCX43" s="66"/>
      <c r="RCY43" s="66"/>
      <c r="RCZ43" s="64"/>
      <c r="RDA43" s="65"/>
      <c r="RDB43" s="66"/>
      <c r="RDC43" s="66"/>
      <c r="RDD43" s="66"/>
      <c r="RDE43" s="66"/>
      <c r="RDF43" s="66"/>
      <c r="RDG43" s="64"/>
      <c r="RDH43" s="65"/>
      <c r="RDI43" s="66"/>
      <c r="RDJ43" s="66"/>
      <c r="RDK43" s="66"/>
      <c r="RDL43" s="66"/>
      <c r="RDM43" s="66"/>
      <c r="RDN43" s="64"/>
      <c r="RDO43" s="65"/>
      <c r="RDP43" s="66"/>
      <c r="RDQ43" s="66"/>
      <c r="RDR43" s="66"/>
      <c r="RDS43" s="66"/>
      <c r="RDT43" s="66"/>
      <c r="RDU43" s="64"/>
      <c r="RDV43" s="65"/>
      <c r="RDW43" s="66"/>
      <c r="RDX43" s="66"/>
      <c r="RDY43" s="66"/>
      <c r="RDZ43" s="66"/>
      <c r="REA43" s="66"/>
      <c r="REB43" s="64"/>
      <c r="REC43" s="65"/>
      <c r="RED43" s="66"/>
      <c r="REE43" s="66"/>
      <c r="REF43" s="66"/>
      <c r="REG43" s="66"/>
      <c r="REH43" s="66"/>
      <c r="REI43" s="64"/>
      <c r="REJ43" s="65"/>
      <c r="REK43" s="66"/>
      <c r="REL43" s="66"/>
      <c r="REM43" s="66"/>
      <c r="REN43" s="66"/>
      <c r="REO43" s="66"/>
      <c r="REP43" s="64"/>
      <c r="REQ43" s="65"/>
      <c r="RER43" s="66"/>
      <c r="RES43" s="66"/>
      <c r="RET43" s="66"/>
      <c r="REU43" s="66"/>
      <c r="REV43" s="66"/>
      <c r="REW43" s="64"/>
      <c r="REX43" s="65"/>
      <c r="REY43" s="66"/>
      <c r="REZ43" s="66"/>
      <c r="RFA43" s="66"/>
      <c r="RFB43" s="66"/>
      <c r="RFC43" s="66"/>
      <c r="RFD43" s="64"/>
      <c r="RFE43" s="65"/>
      <c r="RFF43" s="66"/>
      <c r="RFG43" s="66"/>
      <c r="RFH43" s="66"/>
      <c r="RFI43" s="66"/>
      <c r="RFJ43" s="66"/>
      <c r="RFK43" s="64"/>
      <c r="RFL43" s="65"/>
      <c r="RFM43" s="66"/>
      <c r="RFN43" s="66"/>
      <c r="RFO43" s="66"/>
      <c r="RFP43" s="66"/>
      <c r="RFQ43" s="66"/>
      <c r="RFR43" s="64"/>
      <c r="RFS43" s="65"/>
      <c r="RFT43" s="66"/>
      <c r="RFU43" s="66"/>
      <c r="RFV43" s="66"/>
      <c r="RFW43" s="66"/>
      <c r="RFX43" s="66"/>
      <c r="RFY43" s="64"/>
      <c r="RFZ43" s="65"/>
      <c r="RGA43" s="66"/>
      <c r="RGB43" s="66"/>
      <c r="RGC43" s="66"/>
      <c r="RGD43" s="66"/>
      <c r="RGE43" s="66"/>
      <c r="RGF43" s="64"/>
      <c r="RGG43" s="65"/>
      <c r="RGH43" s="66"/>
      <c r="RGI43" s="66"/>
      <c r="RGJ43" s="66"/>
      <c r="RGK43" s="66"/>
      <c r="RGL43" s="66"/>
      <c r="RGM43" s="64"/>
      <c r="RGN43" s="65"/>
      <c r="RGO43" s="66"/>
      <c r="RGP43" s="66"/>
      <c r="RGQ43" s="66"/>
      <c r="RGR43" s="66"/>
      <c r="RGS43" s="66"/>
      <c r="RGT43" s="64"/>
      <c r="RGU43" s="65"/>
      <c r="RGV43" s="66"/>
      <c r="RGW43" s="66"/>
      <c r="RGX43" s="66"/>
      <c r="RGY43" s="66"/>
      <c r="RGZ43" s="66"/>
      <c r="RHA43" s="64"/>
      <c r="RHB43" s="65"/>
      <c r="RHC43" s="66"/>
      <c r="RHD43" s="66"/>
      <c r="RHE43" s="66"/>
      <c r="RHF43" s="66"/>
      <c r="RHG43" s="66"/>
      <c r="RHH43" s="64"/>
      <c r="RHI43" s="65"/>
      <c r="RHJ43" s="66"/>
      <c r="RHK43" s="66"/>
      <c r="RHL43" s="66"/>
      <c r="RHM43" s="66"/>
      <c r="RHN43" s="66"/>
      <c r="RHO43" s="64"/>
      <c r="RHP43" s="65"/>
      <c r="RHQ43" s="66"/>
      <c r="RHR43" s="66"/>
      <c r="RHS43" s="66"/>
      <c r="RHT43" s="66"/>
      <c r="RHU43" s="66"/>
      <c r="RHV43" s="64"/>
      <c r="RHW43" s="65"/>
      <c r="RHX43" s="66"/>
      <c r="RHY43" s="66"/>
      <c r="RHZ43" s="66"/>
      <c r="RIA43" s="66"/>
      <c r="RIB43" s="66"/>
      <c r="RIC43" s="64"/>
      <c r="RID43" s="65"/>
      <c r="RIE43" s="66"/>
      <c r="RIF43" s="66"/>
      <c r="RIG43" s="66"/>
      <c r="RIH43" s="66"/>
      <c r="RII43" s="66"/>
      <c r="RIJ43" s="64"/>
      <c r="RIK43" s="65"/>
      <c r="RIL43" s="66"/>
      <c r="RIM43" s="66"/>
      <c r="RIN43" s="66"/>
      <c r="RIO43" s="66"/>
      <c r="RIP43" s="66"/>
      <c r="RIQ43" s="64"/>
      <c r="RIR43" s="65"/>
      <c r="RIS43" s="66"/>
      <c r="RIT43" s="66"/>
      <c r="RIU43" s="66"/>
      <c r="RIV43" s="66"/>
      <c r="RIW43" s="66"/>
      <c r="RIX43" s="64"/>
      <c r="RIY43" s="65"/>
      <c r="RIZ43" s="66"/>
      <c r="RJA43" s="66"/>
      <c r="RJB43" s="66"/>
      <c r="RJC43" s="66"/>
      <c r="RJD43" s="66"/>
      <c r="RJE43" s="64"/>
      <c r="RJF43" s="65"/>
      <c r="RJG43" s="66"/>
      <c r="RJH43" s="66"/>
      <c r="RJI43" s="66"/>
      <c r="RJJ43" s="66"/>
      <c r="RJK43" s="66"/>
      <c r="RJL43" s="64"/>
      <c r="RJM43" s="65"/>
      <c r="RJN43" s="66"/>
      <c r="RJO43" s="66"/>
      <c r="RJP43" s="66"/>
      <c r="RJQ43" s="66"/>
      <c r="RJR43" s="66"/>
      <c r="RJS43" s="64"/>
      <c r="RJT43" s="65"/>
      <c r="RJU43" s="66"/>
      <c r="RJV43" s="66"/>
      <c r="RJW43" s="66"/>
      <c r="RJX43" s="66"/>
      <c r="RJY43" s="66"/>
      <c r="RJZ43" s="64"/>
      <c r="RKA43" s="65"/>
      <c r="RKB43" s="66"/>
      <c r="RKC43" s="66"/>
      <c r="RKD43" s="66"/>
      <c r="RKE43" s="66"/>
      <c r="RKF43" s="66"/>
      <c r="RKG43" s="64"/>
      <c r="RKH43" s="65"/>
      <c r="RKI43" s="66"/>
      <c r="RKJ43" s="66"/>
      <c r="RKK43" s="66"/>
      <c r="RKL43" s="66"/>
      <c r="RKM43" s="66"/>
      <c r="RKN43" s="64"/>
      <c r="RKO43" s="65"/>
      <c r="RKP43" s="66"/>
      <c r="RKQ43" s="66"/>
      <c r="RKR43" s="66"/>
      <c r="RKS43" s="66"/>
      <c r="RKT43" s="66"/>
      <c r="RKU43" s="64"/>
      <c r="RKV43" s="65"/>
      <c r="RKW43" s="66"/>
      <c r="RKX43" s="66"/>
      <c r="RKY43" s="66"/>
      <c r="RKZ43" s="66"/>
      <c r="RLA43" s="66"/>
      <c r="RLB43" s="64"/>
      <c r="RLC43" s="65"/>
      <c r="RLD43" s="66"/>
      <c r="RLE43" s="66"/>
      <c r="RLF43" s="66"/>
      <c r="RLG43" s="66"/>
      <c r="RLH43" s="66"/>
      <c r="RLI43" s="64"/>
      <c r="RLJ43" s="65"/>
      <c r="RLK43" s="66"/>
      <c r="RLL43" s="66"/>
      <c r="RLM43" s="66"/>
      <c r="RLN43" s="66"/>
      <c r="RLO43" s="66"/>
      <c r="RLP43" s="64"/>
      <c r="RLQ43" s="65"/>
      <c r="RLR43" s="66"/>
      <c r="RLS43" s="66"/>
      <c r="RLT43" s="66"/>
      <c r="RLU43" s="66"/>
      <c r="RLV43" s="66"/>
      <c r="RLW43" s="64"/>
      <c r="RLX43" s="65"/>
      <c r="RLY43" s="66"/>
      <c r="RLZ43" s="66"/>
      <c r="RMA43" s="66"/>
      <c r="RMB43" s="66"/>
      <c r="RMC43" s="66"/>
      <c r="RMD43" s="64"/>
      <c r="RME43" s="65"/>
      <c r="RMF43" s="66"/>
      <c r="RMG43" s="66"/>
      <c r="RMH43" s="66"/>
      <c r="RMI43" s="66"/>
      <c r="RMJ43" s="66"/>
      <c r="RMK43" s="64"/>
      <c r="RML43" s="65"/>
      <c r="RMM43" s="66"/>
      <c r="RMN43" s="66"/>
      <c r="RMO43" s="66"/>
      <c r="RMP43" s="66"/>
      <c r="RMQ43" s="66"/>
      <c r="RMR43" s="64"/>
      <c r="RMS43" s="65"/>
      <c r="RMT43" s="66"/>
      <c r="RMU43" s="66"/>
      <c r="RMV43" s="66"/>
      <c r="RMW43" s="66"/>
      <c r="RMX43" s="66"/>
      <c r="RMY43" s="64"/>
      <c r="RMZ43" s="65"/>
      <c r="RNA43" s="66"/>
      <c r="RNB43" s="66"/>
      <c r="RNC43" s="66"/>
      <c r="RND43" s="66"/>
      <c r="RNE43" s="66"/>
      <c r="RNF43" s="64"/>
      <c r="RNG43" s="65"/>
      <c r="RNH43" s="66"/>
      <c r="RNI43" s="66"/>
      <c r="RNJ43" s="66"/>
      <c r="RNK43" s="66"/>
      <c r="RNL43" s="66"/>
      <c r="RNM43" s="64"/>
      <c r="RNN43" s="65"/>
      <c r="RNO43" s="66"/>
      <c r="RNP43" s="66"/>
      <c r="RNQ43" s="66"/>
      <c r="RNR43" s="66"/>
      <c r="RNS43" s="66"/>
      <c r="RNT43" s="64"/>
      <c r="RNU43" s="65"/>
      <c r="RNV43" s="66"/>
      <c r="RNW43" s="66"/>
      <c r="RNX43" s="66"/>
      <c r="RNY43" s="66"/>
      <c r="RNZ43" s="66"/>
      <c r="ROA43" s="64"/>
      <c r="ROB43" s="65"/>
      <c r="ROC43" s="66"/>
      <c r="ROD43" s="66"/>
      <c r="ROE43" s="66"/>
      <c r="ROF43" s="66"/>
      <c r="ROG43" s="66"/>
      <c r="ROH43" s="64"/>
      <c r="ROI43" s="65"/>
      <c r="ROJ43" s="66"/>
      <c r="ROK43" s="66"/>
      <c r="ROL43" s="66"/>
      <c r="ROM43" s="66"/>
      <c r="RON43" s="66"/>
      <c r="ROO43" s="64"/>
      <c r="ROP43" s="65"/>
      <c r="ROQ43" s="66"/>
      <c r="ROR43" s="66"/>
      <c r="ROS43" s="66"/>
      <c r="ROT43" s="66"/>
      <c r="ROU43" s="66"/>
      <c r="ROV43" s="64"/>
      <c r="ROW43" s="65"/>
      <c r="ROX43" s="66"/>
      <c r="ROY43" s="66"/>
      <c r="ROZ43" s="66"/>
      <c r="RPA43" s="66"/>
      <c r="RPB43" s="66"/>
      <c r="RPC43" s="64"/>
      <c r="RPD43" s="65"/>
      <c r="RPE43" s="66"/>
      <c r="RPF43" s="66"/>
      <c r="RPG43" s="66"/>
      <c r="RPH43" s="66"/>
      <c r="RPI43" s="66"/>
      <c r="RPJ43" s="64"/>
      <c r="RPK43" s="65"/>
      <c r="RPL43" s="66"/>
      <c r="RPM43" s="66"/>
      <c r="RPN43" s="66"/>
      <c r="RPO43" s="66"/>
      <c r="RPP43" s="66"/>
      <c r="RPQ43" s="64"/>
      <c r="RPR43" s="65"/>
      <c r="RPS43" s="66"/>
      <c r="RPT43" s="66"/>
      <c r="RPU43" s="66"/>
      <c r="RPV43" s="66"/>
      <c r="RPW43" s="66"/>
      <c r="RPX43" s="64"/>
      <c r="RPY43" s="65"/>
      <c r="RPZ43" s="66"/>
      <c r="RQA43" s="66"/>
      <c r="RQB43" s="66"/>
      <c r="RQC43" s="66"/>
      <c r="RQD43" s="66"/>
      <c r="RQE43" s="64"/>
      <c r="RQF43" s="65"/>
      <c r="RQG43" s="66"/>
      <c r="RQH43" s="66"/>
      <c r="RQI43" s="66"/>
      <c r="RQJ43" s="66"/>
      <c r="RQK43" s="66"/>
      <c r="RQL43" s="64"/>
      <c r="RQM43" s="65"/>
      <c r="RQN43" s="66"/>
      <c r="RQO43" s="66"/>
      <c r="RQP43" s="66"/>
      <c r="RQQ43" s="66"/>
      <c r="RQR43" s="66"/>
      <c r="RQS43" s="64"/>
      <c r="RQT43" s="65"/>
      <c r="RQU43" s="66"/>
      <c r="RQV43" s="66"/>
      <c r="RQW43" s="66"/>
      <c r="RQX43" s="66"/>
      <c r="RQY43" s="66"/>
      <c r="RQZ43" s="64"/>
      <c r="RRA43" s="65"/>
      <c r="RRB43" s="66"/>
      <c r="RRC43" s="66"/>
      <c r="RRD43" s="66"/>
      <c r="RRE43" s="66"/>
      <c r="RRF43" s="66"/>
      <c r="RRG43" s="64"/>
      <c r="RRH43" s="65"/>
      <c r="RRI43" s="66"/>
      <c r="RRJ43" s="66"/>
      <c r="RRK43" s="66"/>
      <c r="RRL43" s="66"/>
      <c r="RRM43" s="66"/>
      <c r="RRN43" s="64"/>
      <c r="RRO43" s="65"/>
      <c r="RRP43" s="66"/>
      <c r="RRQ43" s="66"/>
      <c r="RRR43" s="66"/>
      <c r="RRS43" s="66"/>
      <c r="RRT43" s="66"/>
      <c r="RRU43" s="64"/>
      <c r="RRV43" s="65"/>
      <c r="RRW43" s="66"/>
      <c r="RRX43" s="66"/>
      <c r="RRY43" s="66"/>
      <c r="RRZ43" s="66"/>
      <c r="RSA43" s="66"/>
      <c r="RSB43" s="64"/>
      <c r="RSC43" s="65"/>
      <c r="RSD43" s="66"/>
      <c r="RSE43" s="66"/>
      <c r="RSF43" s="66"/>
      <c r="RSG43" s="66"/>
      <c r="RSH43" s="66"/>
      <c r="RSI43" s="64"/>
      <c r="RSJ43" s="65"/>
      <c r="RSK43" s="66"/>
      <c r="RSL43" s="66"/>
      <c r="RSM43" s="66"/>
      <c r="RSN43" s="66"/>
      <c r="RSO43" s="66"/>
      <c r="RSP43" s="64"/>
      <c r="RSQ43" s="65"/>
      <c r="RSR43" s="66"/>
      <c r="RSS43" s="66"/>
      <c r="RST43" s="66"/>
      <c r="RSU43" s="66"/>
      <c r="RSV43" s="66"/>
      <c r="RSW43" s="64"/>
      <c r="RSX43" s="65"/>
      <c r="RSY43" s="66"/>
      <c r="RSZ43" s="66"/>
      <c r="RTA43" s="66"/>
      <c r="RTB43" s="66"/>
      <c r="RTC43" s="66"/>
      <c r="RTD43" s="64"/>
      <c r="RTE43" s="65"/>
      <c r="RTF43" s="66"/>
      <c r="RTG43" s="66"/>
      <c r="RTH43" s="66"/>
      <c r="RTI43" s="66"/>
      <c r="RTJ43" s="66"/>
      <c r="RTK43" s="64"/>
      <c r="RTL43" s="65"/>
      <c r="RTM43" s="66"/>
      <c r="RTN43" s="66"/>
      <c r="RTO43" s="66"/>
      <c r="RTP43" s="66"/>
      <c r="RTQ43" s="66"/>
      <c r="RTR43" s="64"/>
      <c r="RTS43" s="65"/>
      <c r="RTT43" s="66"/>
      <c r="RTU43" s="66"/>
      <c r="RTV43" s="66"/>
      <c r="RTW43" s="66"/>
      <c r="RTX43" s="66"/>
      <c r="RTY43" s="64"/>
      <c r="RTZ43" s="65"/>
      <c r="RUA43" s="66"/>
      <c r="RUB43" s="66"/>
      <c r="RUC43" s="66"/>
      <c r="RUD43" s="66"/>
      <c r="RUE43" s="66"/>
      <c r="RUF43" s="64"/>
      <c r="RUG43" s="65"/>
      <c r="RUH43" s="66"/>
      <c r="RUI43" s="66"/>
      <c r="RUJ43" s="66"/>
      <c r="RUK43" s="66"/>
      <c r="RUL43" s="66"/>
      <c r="RUM43" s="64"/>
      <c r="RUN43" s="65"/>
      <c r="RUO43" s="66"/>
      <c r="RUP43" s="66"/>
      <c r="RUQ43" s="66"/>
      <c r="RUR43" s="66"/>
      <c r="RUS43" s="66"/>
      <c r="RUT43" s="64"/>
      <c r="RUU43" s="65"/>
      <c r="RUV43" s="66"/>
      <c r="RUW43" s="66"/>
      <c r="RUX43" s="66"/>
      <c r="RUY43" s="66"/>
      <c r="RUZ43" s="66"/>
      <c r="RVA43" s="64"/>
      <c r="RVB43" s="65"/>
      <c r="RVC43" s="66"/>
      <c r="RVD43" s="66"/>
      <c r="RVE43" s="66"/>
      <c r="RVF43" s="66"/>
      <c r="RVG43" s="66"/>
      <c r="RVH43" s="64"/>
      <c r="RVI43" s="65"/>
      <c r="RVJ43" s="66"/>
      <c r="RVK43" s="66"/>
      <c r="RVL43" s="66"/>
      <c r="RVM43" s="66"/>
      <c r="RVN43" s="66"/>
      <c r="RVO43" s="64"/>
      <c r="RVP43" s="65"/>
      <c r="RVQ43" s="66"/>
      <c r="RVR43" s="66"/>
      <c r="RVS43" s="66"/>
      <c r="RVT43" s="66"/>
      <c r="RVU43" s="66"/>
      <c r="RVV43" s="64"/>
      <c r="RVW43" s="65"/>
      <c r="RVX43" s="66"/>
      <c r="RVY43" s="66"/>
      <c r="RVZ43" s="66"/>
      <c r="RWA43" s="66"/>
      <c r="RWB43" s="66"/>
      <c r="RWC43" s="64"/>
      <c r="RWD43" s="65"/>
      <c r="RWE43" s="66"/>
      <c r="RWF43" s="66"/>
      <c r="RWG43" s="66"/>
      <c r="RWH43" s="66"/>
      <c r="RWI43" s="66"/>
      <c r="RWJ43" s="64"/>
      <c r="RWK43" s="65"/>
      <c r="RWL43" s="66"/>
      <c r="RWM43" s="66"/>
      <c r="RWN43" s="66"/>
      <c r="RWO43" s="66"/>
      <c r="RWP43" s="66"/>
      <c r="RWQ43" s="64"/>
      <c r="RWR43" s="65"/>
      <c r="RWS43" s="66"/>
      <c r="RWT43" s="66"/>
      <c r="RWU43" s="66"/>
      <c r="RWV43" s="66"/>
      <c r="RWW43" s="66"/>
      <c r="RWX43" s="64"/>
      <c r="RWY43" s="65"/>
      <c r="RWZ43" s="66"/>
      <c r="RXA43" s="66"/>
      <c r="RXB43" s="66"/>
      <c r="RXC43" s="66"/>
      <c r="RXD43" s="66"/>
      <c r="RXE43" s="64"/>
      <c r="RXF43" s="65"/>
      <c r="RXG43" s="66"/>
      <c r="RXH43" s="66"/>
      <c r="RXI43" s="66"/>
      <c r="RXJ43" s="66"/>
      <c r="RXK43" s="66"/>
      <c r="RXL43" s="64"/>
      <c r="RXM43" s="65"/>
      <c r="RXN43" s="66"/>
      <c r="RXO43" s="66"/>
      <c r="RXP43" s="66"/>
      <c r="RXQ43" s="66"/>
      <c r="RXR43" s="66"/>
      <c r="RXS43" s="64"/>
      <c r="RXT43" s="65"/>
      <c r="RXU43" s="66"/>
      <c r="RXV43" s="66"/>
      <c r="RXW43" s="66"/>
      <c r="RXX43" s="66"/>
      <c r="RXY43" s="66"/>
      <c r="RXZ43" s="64"/>
      <c r="RYA43" s="65"/>
      <c r="RYB43" s="66"/>
      <c r="RYC43" s="66"/>
      <c r="RYD43" s="66"/>
      <c r="RYE43" s="66"/>
      <c r="RYF43" s="66"/>
      <c r="RYG43" s="64"/>
      <c r="RYH43" s="65"/>
      <c r="RYI43" s="66"/>
      <c r="RYJ43" s="66"/>
      <c r="RYK43" s="66"/>
      <c r="RYL43" s="66"/>
      <c r="RYM43" s="66"/>
      <c r="RYN43" s="64"/>
      <c r="RYO43" s="65"/>
      <c r="RYP43" s="66"/>
      <c r="RYQ43" s="66"/>
      <c r="RYR43" s="66"/>
      <c r="RYS43" s="66"/>
      <c r="RYT43" s="66"/>
      <c r="RYU43" s="64"/>
      <c r="RYV43" s="65"/>
      <c r="RYW43" s="66"/>
      <c r="RYX43" s="66"/>
      <c r="RYY43" s="66"/>
      <c r="RYZ43" s="66"/>
      <c r="RZA43" s="66"/>
      <c r="RZB43" s="64"/>
      <c r="RZC43" s="65"/>
      <c r="RZD43" s="66"/>
      <c r="RZE43" s="66"/>
      <c r="RZF43" s="66"/>
      <c r="RZG43" s="66"/>
      <c r="RZH43" s="66"/>
      <c r="RZI43" s="64"/>
      <c r="RZJ43" s="65"/>
      <c r="RZK43" s="66"/>
      <c r="RZL43" s="66"/>
      <c r="RZM43" s="66"/>
      <c r="RZN43" s="66"/>
      <c r="RZO43" s="66"/>
      <c r="RZP43" s="64"/>
      <c r="RZQ43" s="65"/>
      <c r="RZR43" s="66"/>
      <c r="RZS43" s="66"/>
      <c r="RZT43" s="66"/>
      <c r="RZU43" s="66"/>
      <c r="RZV43" s="66"/>
      <c r="RZW43" s="64"/>
      <c r="RZX43" s="65"/>
      <c r="RZY43" s="66"/>
      <c r="RZZ43" s="66"/>
      <c r="SAA43" s="66"/>
      <c r="SAB43" s="66"/>
      <c r="SAC43" s="66"/>
      <c r="SAD43" s="64"/>
      <c r="SAE43" s="65"/>
      <c r="SAF43" s="66"/>
      <c r="SAG43" s="66"/>
      <c r="SAH43" s="66"/>
      <c r="SAI43" s="66"/>
      <c r="SAJ43" s="66"/>
      <c r="SAK43" s="64"/>
      <c r="SAL43" s="65"/>
      <c r="SAM43" s="66"/>
      <c r="SAN43" s="66"/>
      <c r="SAO43" s="66"/>
      <c r="SAP43" s="66"/>
      <c r="SAQ43" s="66"/>
      <c r="SAR43" s="64"/>
      <c r="SAS43" s="65"/>
      <c r="SAT43" s="66"/>
      <c r="SAU43" s="66"/>
      <c r="SAV43" s="66"/>
      <c r="SAW43" s="66"/>
      <c r="SAX43" s="66"/>
      <c r="SAY43" s="64"/>
      <c r="SAZ43" s="65"/>
      <c r="SBA43" s="66"/>
      <c r="SBB43" s="66"/>
      <c r="SBC43" s="66"/>
      <c r="SBD43" s="66"/>
      <c r="SBE43" s="66"/>
      <c r="SBF43" s="64"/>
      <c r="SBG43" s="65"/>
      <c r="SBH43" s="66"/>
      <c r="SBI43" s="66"/>
      <c r="SBJ43" s="66"/>
      <c r="SBK43" s="66"/>
      <c r="SBL43" s="66"/>
      <c r="SBM43" s="64"/>
      <c r="SBN43" s="65"/>
      <c r="SBO43" s="66"/>
      <c r="SBP43" s="66"/>
      <c r="SBQ43" s="66"/>
      <c r="SBR43" s="66"/>
      <c r="SBS43" s="66"/>
      <c r="SBT43" s="64"/>
      <c r="SBU43" s="65"/>
      <c r="SBV43" s="66"/>
      <c r="SBW43" s="66"/>
      <c r="SBX43" s="66"/>
      <c r="SBY43" s="66"/>
      <c r="SBZ43" s="66"/>
      <c r="SCA43" s="64"/>
      <c r="SCB43" s="65"/>
      <c r="SCC43" s="66"/>
      <c r="SCD43" s="66"/>
      <c r="SCE43" s="66"/>
      <c r="SCF43" s="66"/>
      <c r="SCG43" s="66"/>
      <c r="SCH43" s="64"/>
      <c r="SCI43" s="65"/>
      <c r="SCJ43" s="66"/>
      <c r="SCK43" s="66"/>
      <c r="SCL43" s="66"/>
      <c r="SCM43" s="66"/>
      <c r="SCN43" s="66"/>
      <c r="SCO43" s="64"/>
      <c r="SCP43" s="65"/>
      <c r="SCQ43" s="66"/>
      <c r="SCR43" s="66"/>
      <c r="SCS43" s="66"/>
      <c r="SCT43" s="66"/>
      <c r="SCU43" s="66"/>
      <c r="SCV43" s="64"/>
      <c r="SCW43" s="65"/>
      <c r="SCX43" s="66"/>
      <c r="SCY43" s="66"/>
      <c r="SCZ43" s="66"/>
      <c r="SDA43" s="66"/>
      <c r="SDB43" s="66"/>
      <c r="SDC43" s="64"/>
      <c r="SDD43" s="65"/>
      <c r="SDE43" s="66"/>
      <c r="SDF43" s="66"/>
      <c r="SDG43" s="66"/>
      <c r="SDH43" s="66"/>
      <c r="SDI43" s="66"/>
      <c r="SDJ43" s="64"/>
      <c r="SDK43" s="65"/>
      <c r="SDL43" s="66"/>
      <c r="SDM43" s="66"/>
      <c r="SDN43" s="66"/>
      <c r="SDO43" s="66"/>
      <c r="SDP43" s="66"/>
      <c r="SDQ43" s="64"/>
      <c r="SDR43" s="65"/>
      <c r="SDS43" s="66"/>
      <c r="SDT43" s="66"/>
      <c r="SDU43" s="66"/>
      <c r="SDV43" s="66"/>
      <c r="SDW43" s="66"/>
      <c r="SDX43" s="64"/>
      <c r="SDY43" s="65"/>
      <c r="SDZ43" s="66"/>
      <c r="SEA43" s="66"/>
      <c r="SEB43" s="66"/>
      <c r="SEC43" s="66"/>
      <c r="SED43" s="66"/>
      <c r="SEE43" s="64"/>
      <c r="SEF43" s="65"/>
      <c r="SEG43" s="66"/>
      <c r="SEH43" s="66"/>
      <c r="SEI43" s="66"/>
      <c r="SEJ43" s="66"/>
      <c r="SEK43" s="66"/>
      <c r="SEL43" s="64"/>
      <c r="SEM43" s="65"/>
      <c r="SEN43" s="66"/>
      <c r="SEO43" s="66"/>
      <c r="SEP43" s="66"/>
      <c r="SEQ43" s="66"/>
      <c r="SER43" s="66"/>
      <c r="SES43" s="64"/>
      <c r="SET43" s="65"/>
      <c r="SEU43" s="66"/>
      <c r="SEV43" s="66"/>
      <c r="SEW43" s="66"/>
      <c r="SEX43" s="66"/>
      <c r="SEY43" s="66"/>
      <c r="SEZ43" s="64"/>
      <c r="SFA43" s="65"/>
      <c r="SFB43" s="66"/>
      <c r="SFC43" s="66"/>
      <c r="SFD43" s="66"/>
      <c r="SFE43" s="66"/>
      <c r="SFF43" s="66"/>
      <c r="SFG43" s="64"/>
      <c r="SFH43" s="65"/>
      <c r="SFI43" s="66"/>
      <c r="SFJ43" s="66"/>
      <c r="SFK43" s="66"/>
      <c r="SFL43" s="66"/>
      <c r="SFM43" s="66"/>
      <c r="SFN43" s="64"/>
      <c r="SFO43" s="65"/>
      <c r="SFP43" s="66"/>
      <c r="SFQ43" s="66"/>
      <c r="SFR43" s="66"/>
      <c r="SFS43" s="66"/>
      <c r="SFT43" s="66"/>
      <c r="SFU43" s="64"/>
      <c r="SFV43" s="65"/>
      <c r="SFW43" s="66"/>
      <c r="SFX43" s="66"/>
      <c r="SFY43" s="66"/>
      <c r="SFZ43" s="66"/>
      <c r="SGA43" s="66"/>
      <c r="SGB43" s="64"/>
      <c r="SGC43" s="65"/>
      <c r="SGD43" s="66"/>
      <c r="SGE43" s="66"/>
      <c r="SGF43" s="66"/>
      <c r="SGG43" s="66"/>
      <c r="SGH43" s="66"/>
      <c r="SGI43" s="64"/>
      <c r="SGJ43" s="65"/>
      <c r="SGK43" s="66"/>
      <c r="SGL43" s="66"/>
      <c r="SGM43" s="66"/>
      <c r="SGN43" s="66"/>
      <c r="SGO43" s="66"/>
      <c r="SGP43" s="64"/>
      <c r="SGQ43" s="65"/>
      <c r="SGR43" s="66"/>
      <c r="SGS43" s="66"/>
      <c r="SGT43" s="66"/>
      <c r="SGU43" s="66"/>
      <c r="SGV43" s="66"/>
      <c r="SGW43" s="64"/>
      <c r="SGX43" s="65"/>
      <c r="SGY43" s="66"/>
      <c r="SGZ43" s="66"/>
      <c r="SHA43" s="66"/>
      <c r="SHB43" s="66"/>
      <c r="SHC43" s="66"/>
      <c r="SHD43" s="64"/>
      <c r="SHE43" s="65"/>
      <c r="SHF43" s="66"/>
      <c r="SHG43" s="66"/>
      <c r="SHH43" s="66"/>
      <c r="SHI43" s="66"/>
      <c r="SHJ43" s="66"/>
      <c r="SHK43" s="64"/>
      <c r="SHL43" s="65"/>
      <c r="SHM43" s="66"/>
      <c r="SHN43" s="66"/>
      <c r="SHO43" s="66"/>
      <c r="SHP43" s="66"/>
      <c r="SHQ43" s="66"/>
      <c r="SHR43" s="64"/>
      <c r="SHS43" s="65"/>
      <c r="SHT43" s="66"/>
      <c r="SHU43" s="66"/>
      <c r="SHV43" s="66"/>
      <c r="SHW43" s="66"/>
      <c r="SHX43" s="66"/>
      <c r="SHY43" s="64"/>
      <c r="SHZ43" s="65"/>
      <c r="SIA43" s="66"/>
      <c r="SIB43" s="66"/>
      <c r="SIC43" s="66"/>
      <c r="SID43" s="66"/>
      <c r="SIE43" s="66"/>
      <c r="SIF43" s="64"/>
      <c r="SIG43" s="65"/>
      <c r="SIH43" s="66"/>
      <c r="SII43" s="66"/>
      <c r="SIJ43" s="66"/>
      <c r="SIK43" s="66"/>
      <c r="SIL43" s="66"/>
      <c r="SIM43" s="64"/>
      <c r="SIN43" s="65"/>
      <c r="SIO43" s="66"/>
      <c r="SIP43" s="66"/>
      <c r="SIQ43" s="66"/>
      <c r="SIR43" s="66"/>
      <c r="SIS43" s="66"/>
      <c r="SIT43" s="64"/>
      <c r="SIU43" s="65"/>
      <c r="SIV43" s="66"/>
      <c r="SIW43" s="66"/>
      <c r="SIX43" s="66"/>
      <c r="SIY43" s="66"/>
      <c r="SIZ43" s="66"/>
      <c r="SJA43" s="64"/>
      <c r="SJB43" s="65"/>
      <c r="SJC43" s="66"/>
      <c r="SJD43" s="66"/>
      <c r="SJE43" s="66"/>
      <c r="SJF43" s="66"/>
      <c r="SJG43" s="66"/>
      <c r="SJH43" s="64"/>
      <c r="SJI43" s="65"/>
      <c r="SJJ43" s="66"/>
      <c r="SJK43" s="66"/>
      <c r="SJL43" s="66"/>
      <c r="SJM43" s="66"/>
      <c r="SJN43" s="66"/>
      <c r="SJO43" s="64"/>
      <c r="SJP43" s="65"/>
      <c r="SJQ43" s="66"/>
      <c r="SJR43" s="66"/>
      <c r="SJS43" s="66"/>
      <c r="SJT43" s="66"/>
      <c r="SJU43" s="66"/>
      <c r="SJV43" s="64"/>
      <c r="SJW43" s="65"/>
      <c r="SJX43" s="66"/>
      <c r="SJY43" s="66"/>
      <c r="SJZ43" s="66"/>
      <c r="SKA43" s="66"/>
      <c r="SKB43" s="66"/>
      <c r="SKC43" s="64"/>
      <c r="SKD43" s="65"/>
      <c r="SKE43" s="66"/>
      <c r="SKF43" s="66"/>
      <c r="SKG43" s="66"/>
      <c r="SKH43" s="66"/>
      <c r="SKI43" s="66"/>
      <c r="SKJ43" s="64"/>
      <c r="SKK43" s="65"/>
      <c r="SKL43" s="66"/>
      <c r="SKM43" s="66"/>
      <c r="SKN43" s="66"/>
      <c r="SKO43" s="66"/>
      <c r="SKP43" s="66"/>
      <c r="SKQ43" s="64"/>
      <c r="SKR43" s="65"/>
      <c r="SKS43" s="66"/>
      <c r="SKT43" s="66"/>
      <c r="SKU43" s="66"/>
      <c r="SKV43" s="66"/>
      <c r="SKW43" s="66"/>
      <c r="SKX43" s="64"/>
      <c r="SKY43" s="65"/>
      <c r="SKZ43" s="66"/>
      <c r="SLA43" s="66"/>
      <c r="SLB43" s="66"/>
      <c r="SLC43" s="66"/>
      <c r="SLD43" s="66"/>
      <c r="SLE43" s="64"/>
      <c r="SLF43" s="65"/>
      <c r="SLG43" s="66"/>
      <c r="SLH43" s="66"/>
      <c r="SLI43" s="66"/>
      <c r="SLJ43" s="66"/>
      <c r="SLK43" s="66"/>
      <c r="SLL43" s="64"/>
      <c r="SLM43" s="65"/>
      <c r="SLN43" s="66"/>
      <c r="SLO43" s="66"/>
      <c r="SLP43" s="66"/>
      <c r="SLQ43" s="66"/>
      <c r="SLR43" s="66"/>
      <c r="SLS43" s="64"/>
      <c r="SLT43" s="65"/>
      <c r="SLU43" s="66"/>
      <c r="SLV43" s="66"/>
      <c r="SLW43" s="66"/>
      <c r="SLX43" s="66"/>
      <c r="SLY43" s="66"/>
      <c r="SLZ43" s="64"/>
      <c r="SMA43" s="65"/>
      <c r="SMB43" s="66"/>
      <c r="SMC43" s="66"/>
      <c r="SMD43" s="66"/>
      <c r="SME43" s="66"/>
      <c r="SMF43" s="66"/>
      <c r="SMG43" s="64"/>
      <c r="SMH43" s="65"/>
      <c r="SMI43" s="66"/>
      <c r="SMJ43" s="66"/>
      <c r="SMK43" s="66"/>
      <c r="SML43" s="66"/>
      <c r="SMM43" s="66"/>
      <c r="SMN43" s="64"/>
      <c r="SMO43" s="65"/>
      <c r="SMP43" s="66"/>
      <c r="SMQ43" s="66"/>
      <c r="SMR43" s="66"/>
      <c r="SMS43" s="66"/>
      <c r="SMT43" s="66"/>
      <c r="SMU43" s="64"/>
      <c r="SMV43" s="65"/>
      <c r="SMW43" s="66"/>
      <c r="SMX43" s="66"/>
      <c r="SMY43" s="66"/>
      <c r="SMZ43" s="66"/>
      <c r="SNA43" s="66"/>
      <c r="SNB43" s="64"/>
      <c r="SNC43" s="65"/>
      <c r="SND43" s="66"/>
      <c r="SNE43" s="66"/>
      <c r="SNF43" s="66"/>
      <c r="SNG43" s="66"/>
      <c r="SNH43" s="66"/>
      <c r="SNI43" s="64"/>
      <c r="SNJ43" s="65"/>
      <c r="SNK43" s="66"/>
      <c r="SNL43" s="66"/>
      <c r="SNM43" s="66"/>
      <c r="SNN43" s="66"/>
      <c r="SNO43" s="66"/>
      <c r="SNP43" s="64"/>
      <c r="SNQ43" s="65"/>
      <c r="SNR43" s="66"/>
      <c r="SNS43" s="66"/>
      <c r="SNT43" s="66"/>
      <c r="SNU43" s="66"/>
      <c r="SNV43" s="66"/>
      <c r="SNW43" s="64"/>
      <c r="SNX43" s="65"/>
      <c r="SNY43" s="66"/>
      <c r="SNZ43" s="66"/>
      <c r="SOA43" s="66"/>
      <c r="SOB43" s="66"/>
      <c r="SOC43" s="66"/>
      <c r="SOD43" s="64"/>
      <c r="SOE43" s="65"/>
      <c r="SOF43" s="66"/>
      <c r="SOG43" s="66"/>
      <c r="SOH43" s="66"/>
      <c r="SOI43" s="66"/>
      <c r="SOJ43" s="66"/>
      <c r="SOK43" s="64"/>
      <c r="SOL43" s="65"/>
      <c r="SOM43" s="66"/>
      <c r="SON43" s="66"/>
      <c r="SOO43" s="66"/>
      <c r="SOP43" s="66"/>
      <c r="SOQ43" s="66"/>
      <c r="SOR43" s="64"/>
      <c r="SOS43" s="65"/>
      <c r="SOT43" s="66"/>
      <c r="SOU43" s="66"/>
      <c r="SOV43" s="66"/>
      <c r="SOW43" s="66"/>
      <c r="SOX43" s="66"/>
      <c r="SOY43" s="64"/>
      <c r="SOZ43" s="65"/>
      <c r="SPA43" s="66"/>
      <c r="SPB43" s="66"/>
      <c r="SPC43" s="66"/>
      <c r="SPD43" s="66"/>
      <c r="SPE43" s="66"/>
      <c r="SPF43" s="64"/>
      <c r="SPG43" s="65"/>
      <c r="SPH43" s="66"/>
      <c r="SPI43" s="66"/>
      <c r="SPJ43" s="66"/>
      <c r="SPK43" s="66"/>
      <c r="SPL43" s="66"/>
      <c r="SPM43" s="64"/>
      <c r="SPN43" s="65"/>
      <c r="SPO43" s="66"/>
      <c r="SPP43" s="66"/>
      <c r="SPQ43" s="66"/>
      <c r="SPR43" s="66"/>
      <c r="SPS43" s="66"/>
      <c r="SPT43" s="64"/>
      <c r="SPU43" s="65"/>
      <c r="SPV43" s="66"/>
      <c r="SPW43" s="66"/>
      <c r="SPX43" s="66"/>
      <c r="SPY43" s="66"/>
      <c r="SPZ43" s="66"/>
      <c r="SQA43" s="64"/>
      <c r="SQB43" s="65"/>
      <c r="SQC43" s="66"/>
      <c r="SQD43" s="66"/>
      <c r="SQE43" s="66"/>
      <c r="SQF43" s="66"/>
      <c r="SQG43" s="66"/>
      <c r="SQH43" s="64"/>
      <c r="SQI43" s="65"/>
      <c r="SQJ43" s="66"/>
      <c r="SQK43" s="66"/>
      <c r="SQL43" s="66"/>
      <c r="SQM43" s="66"/>
      <c r="SQN43" s="66"/>
      <c r="SQO43" s="64"/>
      <c r="SQP43" s="65"/>
      <c r="SQQ43" s="66"/>
      <c r="SQR43" s="66"/>
      <c r="SQS43" s="66"/>
      <c r="SQT43" s="66"/>
      <c r="SQU43" s="66"/>
      <c r="SQV43" s="64"/>
      <c r="SQW43" s="65"/>
      <c r="SQX43" s="66"/>
      <c r="SQY43" s="66"/>
      <c r="SQZ43" s="66"/>
      <c r="SRA43" s="66"/>
      <c r="SRB43" s="66"/>
      <c r="SRC43" s="64"/>
      <c r="SRD43" s="65"/>
      <c r="SRE43" s="66"/>
      <c r="SRF43" s="66"/>
      <c r="SRG43" s="66"/>
      <c r="SRH43" s="66"/>
      <c r="SRI43" s="66"/>
      <c r="SRJ43" s="64"/>
      <c r="SRK43" s="65"/>
      <c r="SRL43" s="66"/>
      <c r="SRM43" s="66"/>
      <c r="SRN43" s="66"/>
      <c r="SRO43" s="66"/>
      <c r="SRP43" s="66"/>
      <c r="SRQ43" s="64"/>
      <c r="SRR43" s="65"/>
      <c r="SRS43" s="66"/>
      <c r="SRT43" s="66"/>
      <c r="SRU43" s="66"/>
      <c r="SRV43" s="66"/>
      <c r="SRW43" s="66"/>
      <c r="SRX43" s="64"/>
      <c r="SRY43" s="65"/>
      <c r="SRZ43" s="66"/>
      <c r="SSA43" s="66"/>
      <c r="SSB43" s="66"/>
      <c r="SSC43" s="66"/>
      <c r="SSD43" s="66"/>
      <c r="SSE43" s="64"/>
      <c r="SSF43" s="65"/>
      <c r="SSG43" s="66"/>
      <c r="SSH43" s="66"/>
      <c r="SSI43" s="66"/>
      <c r="SSJ43" s="66"/>
      <c r="SSK43" s="66"/>
      <c r="SSL43" s="64"/>
      <c r="SSM43" s="65"/>
      <c r="SSN43" s="66"/>
      <c r="SSO43" s="66"/>
      <c r="SSP43" s="66"/>
      <c r="SSQ43" s="66"/>
      <c r="SSR43" s="66"/>
      <c r="SSS43" s="64"/>
      <c r="SST43" s="65"/>
      <c r="SSU43" s="66"/>
      <c r="SSV43" s="66"/>
      <c r="SSW43" s="66"/>
      <c r="SSX43" s="66"/>
      <c r="SSY43" s="66"/>
      <c r="SSZ43" s="64"/>
      <c r="STA43" s="65"/>
      <c r="STB43" s="66"/>
      <c r="STC43" s="66"/>
      <c r="STD43" s="66"/>
      <c r="STE43" s="66"/>
      <c r="STF43" s="66"/>
      <c r="STG43" s="64"/>
      <c r="STH43" s="65"/>
      <c r="STI43" s="66"/>
      <c r="STJ43" s="66"/>
      <c r="STK43" s="66"/>
      <c r="STL43" s="66"/>
      <c r="STM43" s="66"/>
      <c r="STN43" s="64"/>
      <c r="STO43" s="65"/>
      <c r="STP43" s="66"/>
      <c r="STQ43" s="66"/>
      <c r="STR43" s="66"/>
      <c r="STS43" s="66"/>
      <c r="STT43" s="66"/>
      <c r="STU43" s="64"/>
      <c r="STV43" s="65"/>
      <c r="STW43" s="66"/>
      <c r="STX43" s="66"/>
      <c r="STY43" s="66"/>
      <c r="STZ43" s="66"/>
      <c r="SUA43" s="66"/>
      <c r="SUB43" s="64"/>
      <c r="SUC43" s="65"/>
      <c r="SUD43" s="66"/>
      <c r="SUE43" s="66"/>
      <c r="SUF43" s="66"/>
      <c r="SUG43" s="66"/>
      <c r="SUH43" s="66"/>
      <c r="SUI43" s="64"/>
      <c r="SUJ43" s="65"/>
      <c r="SUK43" s="66"/>
      <c r="SUL43" s="66"/>
      <c r="SUM43" s="66"/>
      <c r="SUN43" s="66"/>
      <c r="SUO43" s="66"/>
      <c r="SUP43" s="64"/>
      <c r="SUQ43" s="65"/>
      <c r="SUR43" s="66"/>
      <c r="SUS43" s="66"/>
      <c r="SUT43" s="66"/>
      <c r="SUU43" s="66"/>
      <c r="SUV43" s="66"/>
      <c r="SUW43" s="64"/>
      <c r="SUX43" s="65"/>
      <c r="SUY43" s="66"/>
      <c r="SUZ43" s="66"/>
      <c r="SVA43" s="66"/>
      <c r="SVB43" s="66"/>
      <c r="SVC43" s="66"/>
      <c r="SVD43" s="64"/>
      <c r="SVE43" s="65"/>
      <c r="SVF43" s="66"/>
      <c r="SVG43" s="66"/>
      <c r="SVH43" s="66"/>
      <c r="SVI43" s="66"/>
      <c r="SVJ43" s="66"/>
      <c r="SVK43" s="64"/>
      <c r="SVL43" s="65"/>
      <c r="SVM43" s="66"/>
      <c r="SVN43" s="66"/>
      <c r="SVO43" s="66"/>
      <c r="SVP43" s="66"/>
      <c r="SVQ43" s="66"/>
      <c r="SVR43" s="64"/>
      <c r="SVS43" s="65"/>
      <c r="SVT43" s="66"/>
      <c r="SVU43" s="66"/>
      <c r="SVV43" s="66"/>
      <c r="SVW43" s="66"/>
      <c r="SVX43" s="66"/>
      <c r="SVY43" s="64"/>
      <c r="SVZ43" s="65"/>
      <c r="SWA43" s="66"/>
      <c r="SWB43" s="66"/>
      <c r="SWC43" s="66"/>
      <c r="SWD43" s="66"/>
      <c r="SWE43" s="66"/>
      <c r="SWF43" s="64"/>
      <c r="SWG43" s="65"/>
      <c r="SWH43" s="66"/>
      <c r="SWI43" s="66"/>
      <c r="SWJ43" s="66"/>
      <c r="SWK43" s="66"/>
      <c r="SWL43" s="66"/>
      <c r="SWM43" s="64"/>
      <c r="SWN43" s="65"/>
      <c r="SWO43" s="66"/>
      <c r="SWP43" s="66"/>
      <c r="SWQ43" s="66"/>
      <c r="SWR43" s="66"/>
      <c r="SWS43" s="66"/>
      <c r="SWT43" s="64"/>
      <c r="SWU43" s="65"/>
      <c r="SWV43" s="66"/>
      <c r="SWW43" s="66"/>
      <c r="SWX43" s="66"/>
      <c r="SWY43" s="66"/>
      <c r="SWZ43" s="66"/>
      <c r="SXA43" s="64"/>
      <c r="SXB43" s="65"/>
      <c r="SXC43" s="66"/>
      <c r="SXD43" s="66"/>
      <c r="SXE43" s="66"/>
      <c r="SXF43" s="66"/>
      <c r="SXG43" s="66"/>
      <c r="SXH43" s="64"/>
      <c r="SXI43" s="65"/>
      <c r="SXJ43" s="66"/>
      <c r="SXK43" s="66"/>
      <c r="SXL43" s="66"/>
      <c r="SXM43" s="66"/>
      <c r="SXN43" s="66"/>
      <c r="SXO43" s="64"/>
      <c r="SXP43" s="65"/>
      <c r="SXQ43" s="66"/>
      <c r="SXR43" s="66"/>
      <c r="SXS43" s="66"/>
      <c r="SXT43" s="66"/>
      <c r="SXU43" s="66"/>
      <c r="SXV43" s="64"/>
      <c r="SXW43" s="65"/>
      <c r="SXX43" s="66"/>
      <c r="SXY43" s="66"/>
      <c r="SXZ43" s="66"/>
      <c r="SYA43" s="66"/>
      <c r="SYB43" s="66"/>
      <c r="SYC43" s="64"/>
      <c r="SYD43" s="65"/>
      <c r="SYE43" s="66"/>
      <c r="SYF43" s="66"/>
      <c r="SYG43" s="66"/>
      <c r="SYH43" s="66"/>
      <c r="SYI43" s="66"/>
      <c r="SYJ43" s="64"/>
      <c r="SYK43" s="65"/>
      <c r="SYL43" s="66"/>
      <c r="SYM43" s="66"/>
      <c r="SYN43" s="66"/>
      <c r="SYO43" s="66"/>
      <c r="SYP43" s="66"/>
      <c r="SYQ43" s="64"/>
      <c r="SYR43" s="65"/>
      <c r="SYS43" s="66"/>
      <c r="SYT43" s="66"/>
      <c r="SYU43" s="66"/>
      <c r="SYV43" s="66"/>
      <c r="SYW43" s="66"/>
      <c r="SYX43" s="64"/>
      <c r="SYY43" s="65"/>
      <c r="SYZ43" s="66"/>
      <c r="SZA43" s="66"/>
      <c r="SZB43" s="66"/>
      <c r="SZC43" s="66"/>
      <c r="SZD43" s="66"/>
      <c r="SZE43" s="64"/>
      <c r="SZF43" s="65"/>
      <c r="SZG43" s="66"/>
      <c r="SZH43" s="66"/>
      <c r="SZI43" s="66"/>
      <c r="SZJ43" s="66"/>
      <c r="SZK43" s="66"/>
      <c r="SZL43" s="64"/>
      <c r="SZM43" s="65"/>
      <c r="SZN43" s="66"/>
      <c r="SZO43" s="66"/>
      <c r="SZP43" s="66"/>
      <c r="SZQ43" s="66"/>
      <c r="SZR43" s="66"/>
      <c r="SZS43" s="64"/>
      <c r="SZT43" s="65"/>
      <c r="SZU43" s="66"/>
      <c r="SZV43" s="66"/>
      <c r="SZW43" s="66"/>
      <c r="SZX43" s="66"/>
      <c r="SZY43" s="66"/>
      <c r="SZZ43" s="64"/>
      <c r="TAA43" s="65"/>
      <c r="TAB43" s="66"/>
      <c r="TAC43" s="66"/>
      <c r="TAD43" s="66"/>
      <c r="TAE43" s="66"/>
      <c r="TAF43" s="66"/>
      <c r="TAG43" s="64"/>
      <c r="TAH43" s="65"/>
      <c r="TAI43" s="66"/>
      <c r="TAJ43" s="66"/>
      <c r="TAK43" s="66"/>
      <c r="TAL43" s="66"/>
      <c r="TAM43" s="66"/>
      <c r="TAN43" s="64"/>
      <c r="TAO43" s="65"/>
      <c r="TAP43" s="66"/>
      <c r="TAQ43" s="66"/>
      <c r="TAR43" s="66"/>
      <c r="TAS43" s="66"/>
      <c r="TAT43" s="66"/>
      <c r="TAU43" s="64"/>
      <c r="TAV43" s="65"/>
      <c r="TAW43" s="66"/>
      <c r="TAX43" s="66"/>
      <c r="TAY43" s="66"/>
      <c r="TAZ43" s="66"/>
      <c r="TBA43" s="66"/>
      <c r="TBB43" s="64"/>
      <c r="TBC43" s="65"/>
      <c r="TBD43" s="66"/>
      <c r="TBE43" s="66"/>
      <c r="TBF43" s="66"/>
      <c r="TBG43" s="66"/>
      <c r="TBH43" s="66"/>
      <c r="TBI43" s="64"/>
      <c r="TBJ43" s="65"/>
      <c r="TBK43" s="66"/>
      <c r="TBL43" s="66"/>
      <c r="TBM43" s="66"/>
      <c r="TBN43" s="66"/>
      <c r="TBO43" s="66"/>
      <c r="TBP43" s="64"/>
      <c r="TBQ43" s="65"/>
      <c r="TBR43" s="66"/>
      <c r="TBS43" s="66"/>
      <c r="TBT43" s="66"/>
      <c r="TBU43" s="66"/>
      <c r="TBV43" s="66"/>
      <c r="TBW43" s="64"/>
      <c r="TBX43" s="65"/>
      <c r="TBY43" s="66"/>
      <c r="TBZ43" s="66"/>
      <c r="TCA43" s="66"/>
      <c r="TCB43" s="66"/>
      <c r="TCC43" s="66"/>
      <c r="TCD43" s="64"/>
      <c r="TCE43" s="65"/>
      <c r="TCF43" s="66"/>
      <c r="TCG43" s="66"/>
      <c r="TCH43" s="66"/>
      <c r="TCI43" s="66"/>
      <c r="TCJ43" s="66"/>
      <c r="TCK43" s="64"/>
      <c r="TCL43" s="65"/>
      <c r="TCM43" s="66"/>
      <c r="TCN43" s="66"/>
      <c r="TCO43" s="66"/>
      <c r="TCP43" s="66"/>
      <c r="TCQ43" s="66"/>
      <c r="TCR43" s="64"/>
      <c r="TCS43" s="65"/>
      <c r="TCT43" s="66"/>
      <c r="TCU43" s="66"/>
      <c r="TCV43" s="66"/>
      <c r="TCW43" s="66"/>
      <c r="TCX43" s="66"/>
      <c r="TCY43" s="64"/>
      <c r="TCZ43" s="65"/>
      <c r="TDA43" s="66"/>
      <c r="TDB43" s="66"/>
      <c r="TDC43" s="66"/>
      <c r="TDD43" s="66"/>
      <c r="TDE43" s="66"/>
      <c r="TDF43" s="64"/>
      <c r="TDG43" s="65"/>
      <c r="TDH43" s="66"/>
      <c r="TDI43" s="66"/>
      <c r="TDJ43" s="66"/>
      <c r="TDK43" s="66"/>
      <c r="TDL43" s="66"/>
      <c r="TDM43" s="64"/>
      <c r="TDN43" s="65"/>
      <c r="TDO43" s="66"/>
      <c r="TDP43" s="66"/>
      <c r="TDQ43" s="66"/>
      <c r="TDR43" s="66"/>
      <c r="TDS43" s="66"/>
      <c r="TDT43" s="64"/>
      <c r="TDU43" s="65"/>
      <c r="TDV43" s="66"/>
      <c r="TDW43" s="66"/>
      <c r="TDX43" s="66"/>
      <c r="TDY43" s="66"/>
      <c r="TDZ43" s="66"/>
      <c r="TEA43" s="64"/>
      <c r="TEB43" s="65"/>
      <c r="TEC43" s="66"/>
      <c r="TED43" s="66"/>
      <c r="TEE43" s="66"/>
      <c r="TEF43" s="66"/>
      <c r="TEG43" s="66"/>
      <c r="TEH43" s="64"/>
      <c r="TEI43" s="65"/>
      <c r="TEJ43" s="66"/>
      <c r="TEK43" s="66"/>
      <c r="TEL43" s="66"/>
      <c r="TEM43" s="66"/>
      <c r="TEN43" s="66"/>
      <c r="TEO43" s="64"/>
      <c r="TEP43" s="65"/>
      <c r="TEQ43" s="66"/>
      <c r="TER43" s="66"/>
      <c r="TES43" s="66"/>
      <c r="TET43" s="66"/>
      <c r="TEU43" s="66"/>
      <c r="TEV43" s="64"/>
      <c r="TEW43" s="65"/>
      <c r="TEX43" s="66"/>
      <c r="TEY43" s="66"/>
      <c r="TEZ43" s="66"/>
      <c r="TFA43" s="66"/>
      <c r="TFB43" s="66"/>
      <c r="TFC43" s="64"/>
      <c r="TFD43" s="65"/>
      <c r="TFE43" s="66"/>
      <c r="TFF43" s="66"/>
      <c r="TFG43" s="66"/>
      <c r="TFH43" s="66"/>
      <c r="TFI43" s="66"/>
      <c r="TFJ43" s="64"/>
      <c r="TFK43" s="65"/>
      <c r="TFL43" s="66"/>
      <c r="TFM43" s="66"/>
      <c r="TFN43" s="66"/>
      <c r="TFO43" s="66"/>
      <c r="TFP43" s="66"/>
      <c r="TFQ43" s="64"/>
      <c r="TFR43" s="65"/>
      <c r="TFS43" s="66"/>
      <c r="TFT43" s="66"/>
      <c r="TFU43" s="66"/>
      <c r="TFV43" s="66"/>
      <c r="TFW43" s="66"/>
      <c r="TFX43" s="64"/>
      <c r="TFY43" s="65"/>
      <c r="TFZ43" s="66"/>
      <c r="TGA43" s="66"/>
      <c r="TGB43" s="66"/>
      <c r="TGC43" s="66"/>
      <c r="TGD43" s="66"/>
      <c r="TGE43" s="64"/>
      <c r="TGF43" s="65"/>
      <c r="TGG43" s="66"/>
      <c r="TGH43" s="66"/>
      <c r="TGI43" s="66"/>
      <c r="TGJ43" s="66"/>
      <c r="TGK43" s="66"/>
      <c r="TGL43" s="64"/>
      <c r="TGM43" s="65"/>
      <c r="TGN43" s="66"/>
      <c r="TGO43" s="66"/>
      <c r="TGP43" s="66"/>
      <c r="TGQ43" s="66"/>
      <c r="TGR43" s="66"/>
      <c r="TGS43" s="64"/>
      <c r="TGT43" s="65"/>
      <c r="TGU43" s="66"/>
      <c r="TGV43" s="66"/>
      <c r="TGW43" s="66"/>
      <c r="TGX43" s="66"/>
      <c r="TGY43" s="66"/>
      <c r="TGZ43" s="64"/>
      <c r="THA43" s="65"/>
      <c r="THB43" s="66"/>
      <c r="THC43" s="66"/>
      <c r="THD43" s="66"/>
      <c r="THE43" s="66"/>
      <c r="THF43" s="66"/>
      <c r="THG43" s="64"/>
      <c r="THH43" s="65"/>
      <c r="THI43" s="66"/>
      <c r="THJ43" s="66"/>
      <c r="THK43" s="66"/>
      <c r="THL43" s="66"/>
      <c r="THM43" s="66"/>
      <c r="THN43" s="64"/>
      <c r="THO43" s="65"/>
      <c r="THP43" s="66"/>
      <c r="THQ43" s="66"/>
      <c r="THR43" s="66"/>
      <c r="THS43" s="66"/>
      <c r="THT43" s="66"/>
      <c r="THU43" s="64"/>
      <c r="THV43" s="65"/>
      <c r="THW43" s="66"/>
      <c r="THX43" s="66"/>
      <c r="THY43" s="66"/>
      <c r="THZ43" s="66"/>
      <c r="TIA43" s="66"/>
      <c r="TIB43" s="64"/>
      <c r="TIC43" s="65"/>
      <c r="TID43" s="66"/>
      <c r="TIE43" s="66"/>
      <c r="TIF43" s="66"/>
      <c r="TIG43" s="66"/>
      <c r="TIH43" s="66"/>
      <c r="TII43" s="64"/>
      <c r="TIJ43" s="65"/>
      <c r="TIK43" s="66"/>
      <c r="TIL43" s="66"/>
      <c r="TIM43" s="66"/>
      <c r="TIN43" s="66"/>
      <c r="TIO43" s="66"/>
      <c r="TIP43" s="64"/>
      <c r="TIQ43" s="65"/>
      <c r="TIR43" s="66"/>
      <c r="TIS43" s="66"/>
      <c r="TIT43" s="66"/>
      <c r="TIU43" s="66"/>
      <c r="TIV43" s="66"/>
      <c r="TIW43" s="64"/>
      <c r="TIX43" s="65"/>
      <c r="TIY43" s="66"/>
      <c r="TIZ43" s="66"/>
      <c r="TJA43" s="66"/>
      <c r="TJB43" s="66"/>
      <c r="TJC43" s="66"/>
      <c r="TJD43" s="64"/>
      <c r="TJE43" s="65"/>
      <c r="TJF43" s="66"/>
      <c r="TJG43" s="66"/>
      <c r="TJH43" s="66"/>
      <c r="TJI43" s="66"/>
      <c r="TJJ43" s="66"/>
      <c r="TJK43" s="64"/>
      <c r="TJL43" s="65"/>
      <c r="TJM43" s="66"/>
      <c r="TJN43" s="66"/>
      <c r="TJO43" s="66"/>
      <c r="TJP43" s="66"/>
      <c r="TJQ43" s="66"/>
      <c r="TJR43" s="64"/>
      <c r="TJS43" s="65"/>
      <c r="TJT43" s="66"/>
      <c r="TJU43" s="66"/>
      <c r="TJV43" s="66"/>
      <c r="TJW43" s="66"/>
      <c r="TJX43" s="66"/>
      <c r="TJY43" s="64"/>
      <c r="TJZ43" s="65"/>
      <c r="TKA43" s="66"/>
      <c r="TKB43" s="66"/>
      <c r="TKC43" s="66"/>
      <c r="TKD43" s="66"/>
      <c r="TKE43" s="66"/>
      <c r="TKF43" s="64"/>
      <c r="TKG43" s="65"/>
      <c r="TKH43" s="66"/>
      <c r="TKI43" s="66"/>
      <c r="TKJ43" s="66"/>
      <c r="TKK43" s="66"/>
      <c r="TKL43" s="66"/>
      <c r="TKM43" s="64"/>
      <c r="TKN43" s="65"/>
      <c r="TKO43" s="66"/>
      <c r="TKP43" s="66"/>
      <c r="TKQ43" s="66"/>
      <c r="TKR43" s="66"/>
      <c r="TKS43" s="66"/>
      <c r="TKT43" s="64"/>
      <c r="TKU43" s="65"/>
      <c r="TKV43" s="66"/>
      <c r="TKW43" s="66"/>
      <c r="TKX43" s="66"/>
      <c r="TKY43" s="66"/>
      <c r="TKZ43" s="66"/>
      <c r="TLA43" s="64"/>
      <c r="TLB43" s="65"/>
      <c r="TLC43" s="66"/>
      <c r="TLD43" s="66"/>
      <c r="TLE43" s="66"/>
      <c r="TLF43" s="66"/>
      <c r="TLG43" s="66"/>
      <c r="TLH43" s="64"/>
      <c r="TLI43" s="65"/>
      <c r="TLJ43" s="66"/>
      <c r="TLK43" s="66"/>
      <c r="TLL43" s="66"/>
      <c r="TLM43" s="66"/>
      <c r="TLN43" s="66"/>
      <c r="TLO43" s="64"/>
      <c r="TLP43" s="65"/>
      <c r="TLQ43" s="66"/>
      <c r="TLR43" s="66"/>
      <c r="TLS43" s="66"/>
      <c r="TLT43" s="66"/>
      <c r="TLU43" s="66"/>
      <c r="TLV43" s="64"/>
      <c r="TLW43" s="65"/>
      <c r="TLX43" s="66"/>
      <c r="TLY43" s="66"/>
      <c r="TLZ43" s="66"/>
      <c r="TMA43" s="66"/>
      <c r="TMB43" s="66"/>
      <c r="TMC43" s="64"/>
      <c r="TMD43" s="65"/>
      <c r="TME43" s="66"/>
      <c r="TMF43" s="66"/>
      <c r="TMG43" s="66"/>
      <c r="TMH43" s="66"/>
      <c r="TMI43" s="66"/>
      <c r="TMJ43" s="64"/>
      <c r="TMK43" s="65"/>
      <c r="TML43" s="66"/>
      <c r="TMM43" s="66"/>
      <c r="TMN43" s="66"/>
      <c r="TMO43" s="66"/>
      <c r="TMP43" s="66"/>
      <c r="TMQ43" s="64"/>
      <c r="TMR43" s="65"/>
      <c r="TMS43" s="66"/>
      <c r="TMT43" s="66"/>
      <c r="TMU43" s="66"/>
      <c r="TMV43" s="66"/>
      <c r="TMW43" s="66"/>
      <c r="TMX43" s="64"/>
      <c r="TMY43" s="65"/>
      <c r="TMZ43" s="66"/>
      <c r="TNA43" s="66"/>
      <c r="TNB43" s="66"/>
      <c r="TNC43" s="66"/>
      <c r="TND43" s="66"/>
      <c r="TNE43" s="64"/>
      <c r="TNF43" s="65"/>
      <c r="TNG43" s="66"/>
      <c r="TNH43" s="66"/>
      <c r="TNI43" s="66"/>
      <c r="TNJ43" s="66"/>
      <c r="TNK43" s="66"/>
      <c r="TNL43" s="64"/>
      <c r="TNM43" s="65"/>
      <c r="TNN43" s="66"/>
      <c r="TNO43" s="66"/>
      <c r="TNP43" s="66"/>
      <c r="TNQ43" s="66"/>
      <c r="TNR43" s="66"/>
      <c r="TNS43" s="64"/>
      <c r="TNT43" s="65"/>
      <c r="TNU43" s="66"/>
      <c r="TNV43" s="66"/>
      <c r="TNW43" s="66"/>
      <c r="TNX43" s="66"/>
      <c r="TNY43" s="66"/>
      <c r="TNZ43" s="64"/>
      <c r="TOA43" s="65"/>
      <c r="TOB43" s="66"/>
      <c r="TOC43" s="66"/>
      <c r="TOD43" s="66"/>
      <c r="TOE43" s="66"/>
      <c r="TOF43" s="66"/>
      <c r="TOG43" s="64"/>
      <c r="TOH43" s="65"/>
      <c r="TOI43" s="66"/>
      <c r="TOJ43" s="66"/>
      <c r="TOK43" s="66"/>
      <c r="TOL43" s="66"/>
      <c r="TOM43" s="66"/>
      <c r="TON43" s="64"/>
      <c r="TOO43" s="65"/>
      <c r="TOP43" s="66"/>
      <c r="TOQ43" s="66"/>
      <c r="TOR43" s="66"/>
      <c r="TOS43" s="66"/>
      <c r="TOT43" s="66"/>
      <c r="TOU43" s="64"/>
      <c r="TOV43" s="65"/>
      <c r="TOW43" s="66"/>
      <c r="TOX43" s="66"/>
      <c r="TOY43" s="66"/>
      <c r="TOZ43" s="66"/>
      <c r="TPA43" s="66"/>
      <c r="TPB43" s="64"/>
      <c r="TPC43" s="65"/>
      <c r="TPD43" s="66"/>
      <c r="TPE43" s="66"/>
      <c r="TPF43" s="66"/>
      <c r="TPG43" s="66"/>
      <c r="TPH43" s="66"/>
      <c r="TPI43" s="64"/>
      <c r="TPJ43" s="65"/>
      <c r="TPK43" s="66"/>
      <c r="TPL43" s="66"/>
      <c r="TPM43" s="66"/>
      <c r="TPN43" s="66"/>
      <c r="TPO43" s="66"/>
      <c r="TPP43" s="64"/>
      <c r="TPQ43" s="65"/>
      <c r="TPR43" s="66"/>
      <c r="TPS43" s="66"/>
      <c r="TPT43" s="66"/>
      <c r="TPU43" s="66"/>
      <c r="TPV43" s="66"/>
      <c r="TPW43" s="64"/>
      <c r="TPX43" s="65"/>
      <c r="TPY43" s="66"/>
      <c r="TPZ43" s="66"/>
      <c r="TQA43" s="66"/>
      <c r="TQB43" s="66"/>
      <c r="TQC43" s="66"/>
      <c r="TQD43" s="64"/>
      <c r="TQE43" s="65"/>
      <c r="TQF43" s="66"/>
      <c r="TQG43" s="66"/>
      <c r="TQH43" s="66"/>
      <c r="TQI43" s="66"/>
      <c r="TQJ43" s="66"/>
      <c r="TQK43" s="64"/>
      <c r="TQL43" s="65"/>
      <c r="TQM43" s="66"/>
      <c r="TQN43" s="66"/>
      <c r="TQO43" s="66"/>
      <c r="TQP43" s="66"/>
      <c r="TQQ43" s="66"/>
      <c r="TQR43" s="64"/>
      <c r="TQS43" s="65"/>
      <c r="TQT43" s="66"/>
      <c r="TQU43" s="66"/>
      <c r="TQV43" s="66"/>
      <c r="TQW43" s="66"/>
      <c r="TQX43" s="66"/>
      <c r="TQY43" s="64"/>
      <c r="TQZ43" s="65"/>
      <c r="TRA43" s="66"/>
      <c r="TRB43" s="66"/>
      <c r="TRC43" s="66"/>
      <c r="TRD43" s="66"/>
      <c r="TRE43" s="66"/>
      <c r="TRF43" s="64"/>
      <c r="TRG43" s="65"/>
      <c r="TRH43" s="66"/>
      <c r="TRI43" s="66"/>
      <c r="TRJ43" s="66"/>
      <c r="TRK43" s="66"/>
      <c r="TRL43" s="66"/>
      <c r="TRM43" s="64"/>
      <c r="TRN43" s="65"/>
      <c r="TRO43" s="66"/>
      <c r="TRP43" s="66"/>
      <c r="TRQ43" s="66"/>
      <c r="TRR43" s="66"/>
      <c r="TRS43" s="66"/>
      <c r="TRT43" s="64"/>
      <c r="TRU43" s="65"/>
      <c r="TRV43" s="66"/>
      <c r="TRW43" s="66"/>
      <c r="TRX43" s="66"/>
      <c r="TRY43" s="66"/>
      <c r="TRZ43" s="66"/>
      <c r="TSA43" s="64"/>
      <c r="TSB43" s="65"/>
      <c r="TSC43" s="66"/>
      <c r="TSD43" s="66"/>
      <c r="TSE43" s="66"/>
      <c r="TSF43" s="66"/>
      <c r="TSG43" s="66"/>
      <c r="TSH43" s="64"/>
      <c r="TSI43" s="65"/>
      <c r="TSJ43" s="66"/>
      <c r="TSK43" s="66"/>
      <c r="TSL43" s="66"/>
      <c r="TSM43" s="66"/>
      <c r="TSN43" s="66"/>
      <c r="TSO43" s="64"/>
      <c r="TSP43" s="65"/>
      <c r="TSQ43" s="66"/>
      <c r="TSR43" s="66"/>
      <c r="TSS43" s="66"/>
      <c r="TST43" s="66"/>
      <c r="TSU43" s="66"/>
      <c r="TSV43" s="64"/>
      <c r="TSW43" s="65"/>
      <c r="TSX43" s="66"/>
      <c r="TSY43" s="66"/>
      <c r="TSZ43" s="66"/>
      <c r="TTA43" s="66"/>
      <c r="TTB43" s="66"/>
      <c r="TTC43" s="64"/>
      <c r="TTD43" s="65"/>
      <c r="TTE43" s="66"/>
      <c r="TTF43" s="66"/>
      <c r="TTG43" s="66"/>
      <c r="TTH43" s="66"/>
      <c r="TTI43" s="66"/>
      <c r="TTJ43" s="64"/>
      <c r="TTK43" s="65"/>
      <c r="TTL43" s="66"/>
      <c r="TTM43" s="66"/>
      <c r="TTN43" s="66"/>
      <c r="TTO43" s="66"/>
      <c r="TTP43" s="66"/>
      <c r="TTQ43" s="64"/>
      <c r="TTR43" s="65"/>
      <c r="TTS43" s="66"/>
      <c r="TTT43" s="66"/>
      <c r="TTU43" s="66"/>
      <c r="TTV43" s="66"/>
      <c r="TTW43" s="66"/>
      <c r="TTX43" s="64"/>
      <c r="TTY43" s="65"/>
      <c r="TTZ43" s="66"/>
      <c r="TUA43" s="66"/>
      <c r="TUB43" s="66"/>
      <c r="TUC43" s="66"/>
      <c r="TUD43" s="66"/>
      <c r="TUE43" s="64"/>
      <c r="TUF43" s="65"/>
      <c r="TUG43" s="66"/>
      <c r="TUH43" s="66"/>
      <c r="TUI43" s="66"/>
      <c r="TUJ43" s="66"/>
      <c r="TUK43" s="66"/>
      <c r="TUL43" s="64"/>
      <c r="TUM43" s="65"/>
      <c r="TUN43" s="66"/>
      <c r="TUO43" s="66"/>
      <c r="TUP43" s="66"/>
      <c r="TUQ43" s="66"/>
      <c r="TUR43" s="66"/>
      <c r="TUS43" s="64"/>
      <c r="TUT43" s="65"/>
      <c r="TUU43" s="66"/>
      <c r="TUV43" s="66"/>
      <c r="TUW43" s="66"/>
      <c r="TUX43" s="66"/>
      <c r="TUY43" s="66"/>
      <c r="TUZ43" s="64"/>
      <c r="TVA43" s="65"/>
      <c r="TVB43" s="66"/>
      <c r="TVC43" s="66"/>
      <c r="TVD43" s="66"/>
      <c r="TVE43" s="66"/>
      <c r="TVF43" s="66"/>
      <c r="TVG43" s="64"/>
      <c r="TVH43" s="65"/>
      <c r="TVI43" s="66"/>
      <c r="TVJ43" s="66"/>
      <c r="TVK43" s="66"/>
      <c r="TVL43" s="66"/>
      <c r="TVM43" s="66"/>
      <c r="TVN43" s="64"/>
      <c r="TVO43" s="65"/>
      <c r="TVP43" s="66"/>
      <c r="TVQ43" s="66"/>
      <c r="TVR43" s="66"/>
      <c r="TVS43" s="66"/>
      <c r="TVT43" s="66"/>
      <c r="TVU43" s="64"/>
      <c r="TVV43" s="65"/>
      <c r="TVW43" s="66"/>
      <c r="TVX43" s="66"/>
      <c r="TVY43" s="66"/>
      <c r="TVZ43" s="66"/>
      <c r="TWA43" s="66"/>
      <c r="TWB43" s="64"/>
      <c r="TWC43" s="65"/>
      <c r="TWD43" s="66"/>
      <c r="TWE43" s="66"/>
      <c r="TWF43" s="66"/>
      <c r="TWG43" s="66"/>
      <c r="TWH43" s="66"/>
      <c r="TWI43" s="64"/>
      <c r="TWJ43" s="65"/>
      <c r="TWK43" s="66"/>
      <c r="TWL43" s="66"/>
      <c r="TWM43" s="66"/>
      <c r="TWN43" s="66"/>
      <c r="TWO43" s="66"/>
      <c r="TWP43" s="64"/>
      <c r="TWQ43" s="65"/>
      <c r="TWR43" s="66"/>
      <c r="TWS43" s="66"/>
      <c r="TWT43" s="66"/>
      <c r="TWU43" s="66"/>
      <c r="TWV43" s="66"/>
      <c r="TWW43" s="64"/>
      <c r="TWX43" s="65"/>
      <c r="TWY43" s="66"/>
      <c r="TWZ43" s="66"/>
      <c r="TXA43" s="66"/>
      <c r="TXB43" s="66"/>
      <c r="TXC43" s="66"/>
      <c r="TXD43" s="64"/>
      <c r="TXE43" s="65"/>
      <c r="TXF43" s="66"/>
      <c r="TXG43" s="66"/>
      <c r="TXH43" s="66"/>
      <c r="TXI43" s="66"/>
      <c r="TXJ43" s="66"/>
      <c r="TXK43" s="64"/>
      <c r="TXL43" s="65"/>
      <c r="TXM43" s="66"/>
      <c r="TXN43" s="66"/>
      <c r="TXO43" s="66"/>
      <c r="TXP43" s="66"/>
      <c r="TXQ43" s="66"/>
      <c r="TXR43" s="64"/>
      <c r="TXS43" s="65"/>
      <c r="TXT43" s="66"/>
      <c r="TXU43" s="66"/>
      <c r="TXV43" s="66"/>
      <c r="TXW43" s="66"/>
      <c r="TXX43" s="66"/>
      <c r="TXY43" s="64"/>
      <c r="TXZ43" s="65"/>
      <c r="TYA43" s="66"/>
      <c r="TYB43" s="66"/>
      <c r="TYC43" s="66"/>
      <c r="TYD43" s="66"/>
      <c r="TYE43" s="66"/>
      <c r="TYF43" s="64"/>
      <c r="TYG43" s="65"/>
      <c r="TYH43" s="66"/>
      <c r="TYI43" s="66"/>
      <c r="TYJ43" s="66"/>
      <c r="TYK43" s="66"/>
      <c r="TYL43" s="66"/>
      <c r="TYM43" s="64"/>
      <c r="TYN43" s="65"/>
      <c r="TYO43" s="66"/>
      <c r="TYP43" s="66"/>
      <c r="TYQ43" s="66"/>
      <c r="TYR43" s="66"/>
      <c r="TYS43" s="66"/>
      <c r="TYT43" s="64"/>
      <c r="TYU43" s="65"/>
      <c r="TYV43" s="66"/>
      <c r="TYW43" s="66"/>
      <c r="TYX43" s="66"/>
      <c r="TYY43" s="66"/>
      <c r="TYZ43" s="66"/>
      <c r="TZA43" s="64"/>
      <c r="TZB43" s="65"/>
      <c r="TZC43" s="66"/>
      <c r="TZD43" s="66"/>
      <c r="TZE43" s="66"/>
      <c r="TZF43" s="66"/>
      <c r="TZG43" s="66"/>
      <c r="TZH43" s="64"/>
      <c r="TZI43" s="65"/>
      <c r="TZJ43" s="66"/>
      <c r="TZK43" s="66"/>
      <c r="TZL43" s="66"/>
      <c r="TZM43" s="66"/>
      <c r="TZN43" s="66"/>
      <c r="TZO43" s="64"/>
      <c r="TZP43" s="65"/>
      <c r="TZQ43" s="66"/>
      <c r="TZR43" s="66"/>
      <c r="TZS43" s="66"/>
      <c r="TZT43" s="66"/>
      <c r="TZU43" s="66"/>
      <c r="TZV43" s="64"/>
      <c r="TZW43" s="65"/>
      <c r="TZX43" s="66"/>
      <c r="TZY43" s="66"/>
      <c r="TZZ43" s="66"/>
      <c r="UAA43" s="66"/>
      <c r="UAB43" s="66"/>
      <c r="UAC43" s="64"/>
      <c r="UAD43" s="65"/>
      <c r="UAE43" s="66"/>
      <c r="UAF43" s="66"/>
      <c r="UAG43" s="66"/>
      <c r="UAH43" s="66"/>
      <c r="UAI43" s="66"/>
      <c r="UAJ43" s="64"/>
      <c r="UAK43" s="65"/>
      <c r="UAL43" s="66"/>
      <c r="UAM43" s="66"/>
      <c r="UAN43" s="66"/>
      <c r="UAO43" s="66"/>
      <c r="UAP43" s="66"/>
      <c r="UAQ43" s="64"/>
      <c r="UAR43" s="65"/>
      <c r="UAS43" s="66"/>
      <c r="UAT43" s="66"/>
      <c r="UAU43" s="66"/>
      <c r="UAV43" s="66"/>
      <c r="UAW43" s="66"/>
      <c r="UAX43" s="64"/>
      <c r="UAY43" s="65"/>
      <c r="UAZ43" s="66"/>
      <c r="UBA43" s="66"/>
      <c r="UBB43" s="66"/>
      <c r="UBC43" s="66"/>
      <c r="UBD43" s="66"/>
      <c r="UBE43" s="64"/>
      <c r="UBF43" s="65"/>
      <c r="UBG43" s="66"/>
      <c r="UBH43" s="66"/>
      <c r="UBI43" s="66"/>
      <c r="UBJ43" s="66"/>
      <c r="UBK43" s="66"/>
      <c r="UBL43" s="64"/>
      <c r="UBM43" s="65"/>
      <c r="UBN43" s="66"/>
      <c r="UBO43" s="66"/>
      <c r="UBP43" s="66"/>
      <c r="UBQ43" s="66"/>
      <c r="UBR43" s="66"/>
      <c r="UBS43" s="64"/>
      <c r="UBT43" s="65"/>
      <c r="UBU43" s="66"/>
      <c r="UBV43" s="66"/>
      <c r="UBW43" s="66"/>
      <c r="UBX43" s="66"/>
      <c r="UBY43" s="66"/>
      <c r="UBZ43" s="64"/>
      <c r="UCA43" s="65"/>
      <c r="UCB43" s="66"/>
      <c r="UCC43" s="66"/>
      <c r="UCD43" s="66"/>
      <c r="UCE43" s="66"/>
      <c r="UCF43" s="66"/>
      <c r="UCG43" s="64"/>
      <c r="UCH43" s="65"/>
      <c r="UCI43" s="66"/>
      <c r="UCJ43" s="66"/>
      <c r="UCK43" s="66"/>
      <c r="UCL43" s="66"/>
      <c r="UCM43" s="66"/>
      <c r="UCN43" s="64"/>
      <c r="UCO43" s="65"/>
      <c r="UCP43" s="66"/>
      <c r="UCQ43" s="66"/>
      <c r="UCR43" s="66"/>
      <c r="UCS43" s="66"/>
      <c r="UCT43" s="66"/>
      <c r="UCU43" s="64"/>
      <c r="UCV43" s="65"/>
      <c r="UCW43" s="66"/>
      <c r="UCX43" s="66"/>
      <c r="UCY43" s="66"/>
      <c r="UCZ43" s="66"/>
      <c r="UDA43" s="66"/>
      <c r="UDB43" s="64"/>
      <c r="UDC43" s="65"/>
      <c r="UDD43" s="66"/>
      <c r="UDE43" s="66"/>
      <c r="UDF43" s="66"/>
      <c r="UDG43" s="66"/>
      <c r="UDH43" s="66"/>
      <c r="UDI43" s="64"/>
      <c r="UDJ43" s="65"/>
      <c r="UDK43" s="66"/>
      <c r="UDL43" s="66"/>
      <c r="UDM43" s="66"/>
      <c r="UDN43" s="66"/>
      <c r="UDO43" s="66"/>
      <c r="UDP43" s="64"/>
      <c r="UDQ43" s="65"/>
      <c r="UDR43" s="66"/>
      <c r="UDS43" s="66"/>
      <c r="UDT43" s="66"/>
      <c r="UDU43" s="66"/>
      <c r="UDV43" s="66"/>
      <c r="UDW43" s="64"/>
      <c r="UDX43" s="65"/>
      <c r="UDY43" s="66"/>
      <c r="UDZ43" s="66"/>
      <c r="UEA43" s="66"/>
      <c r="UEB43" s="66"/>
      <c r="UEC43" s="66"/>
      <c r="UED43" s="64"/>
      <c r="UEE43" s="65"/>
      <c r="UEF43" s="66"/>
      <c r="UEG43" s="66"/>
      <c r="UEH43" s="66"/>
      <c r="UEI43" s="66"/>
      <c r="UEJ43" s="66"/>
      <c r="UEK43" s="64"/>
      <c r="UEL43" s="65"/>
      <c r="UEM43" s="66"/>
      <c r="UEN43" s="66"/>
      <c r="UEO43" s="66"/>
      <c r="UEP43" s="66"/>
      <c r="UEQ43" s="66"/>
      <c r="UER43" s="64"/>
      <c r="UES43" s="65"/>
      <c r="UET43" s="66"/>
      <c r="UEU43" s="66"/>
      <c r="UEV43" s="66"/>
      <c r="UEW43" s="66"/>
      <c r="UEX43" s="66"/>
      <c r="UEY43" s="64"/>
      <c r="UEZ43" s="65"/>
      <c r="UFA43" s="66"/>
      <c r="UFB43" s="66"/>
      <c r="UFC43" s="66"/>
      <c r="UFD43" s="66"/>
      <c r="UFE43" s="66"/>
      <c r="UFF43" s="64"/>
      <c r="UFG43" s="65"/>
      <c r="UFH43" s="66"/>
      <c r="UFI43" s="66"/>
      <c r="UFJ43" s="66"/>
      <c r="UFK43" s="66"/>
      <c r="UFL43" s="66"/>
      <c r="UFM43" s="64"/>
      <c r="UFN43" s="65"/>
      <c r="UFO43" s="66"/>
      <c r="UFP43" s="66"/>
      <c r="UFQ43" s="66"/>
      <c r="UFR43" s="66"/>
      <c r="UFS43" s="66"/>
      <c r="UFT43" s="64"/>
      <c r="UFU43" s="65"/>
      <c r="UFV43" s="66"/>
      <c r="UFW43" s="66"/>
      <c r="UFX43" s="66"/>
      <c r="UFY43" s="66"/>
      <c r="UFZ43" s="66"/>
      <c r="UGA43" s="64"/>
      <c r="UGB43" s="65"/>
      <c r="UGC43" s="66"/>
      <c r="UGD43" s="66"/>
      <c r="UGE43" s="66"/>
      <c r="UGF43" s="66"/>
      <c r="UGG43" s="66"/>
      <c r="UGH43" s="64"/>
      <c r="UGI43" s="65"/>
      <c r="UGJ43" s="66"/>
      <c r="UGK43" s="66"/>
      <c r="UGL43" s="66"/>
      <c r="UGM43" s="66"/>
      <c r="UGN43" s="66"/>
      <c r="UGO43" s="64"/>
      <c r="UGP43" s="65"/>
      <c r="UGQ43" s="66"/>
      <c r="UGR43" s="66"/>
      <c r="UGS43" s="66"/>
      <c r="UGT43" s="66"/>
      <c r="UGU43" s="66"/>
      <c r="UGV43" s="64"/>
      <c r="UGW43" s="65"/>
      <c r="UGX43" s="66"/>
      <c r="UGY43" s="66"/>
      <c r="UGZ43" s="66"/>
      <c r="UHA43" s="66"/>
      <c r="UHB43" s="66"/>
      <c r="UHC43" s="64"/>
      <c r="UHD43" s="65"/>
      <c r="UHE43" s="66"/>
      <c r="UHF43" s="66"/>
      <c r="UHG43" s="66"/>
      <c r="UHH43" s="66"/>
      <c r="UHI43" s="66"/>
      <c r="UHJ43" s="64"/>
      <c r="UHK43" s="65"/>
      <c r="UHL43" s="66"/>
      <c r="UHM43" s="66"/>
      <c r="UHN43" s="66"/>
      <c r="UHO43" s="66"/>
      <c r="UHP43" s="66"/>
      <c r="UHQ43" s="64"/>
      <c r="UHR43" s="65"/>
      <c r="UHS43" s="66"/>
      <c r="UHT43" s="66"/>
      <c r="UHU43" s="66"/>
      <c r="UHV43" s="66"/>
      <c r="UHW43" s="66"/>
      <c r="UHX43" s="64"/>
      <c r="UHY43" s="65"/>
      <c r="UHZ43" s="66"/>
      <c r="UIA43" s="66"/>
      <c r="UIB43" s="66"/>
      <c r="UIC43" s="66"/>
      <c r="UID43" s="66"/>
      <c r="UIE43" s="64"/>
      <c r="UIF43" s="65"/>
      <c r="UIG43" s="66"/>
      <c r="UIH43" s="66"/>
      <c r="UII43" s="66"/>
      <c r="UIJ43" s="66"/>
      <c r="UIK43" s="66"/>
      <c r="UIL43" s="64"/>
      <c r="UIM43" s="65"/>
      <c r="UIN43" s="66"/>
      <c r="UIO43" s="66"/>
      <c r="UIP43" s="66"/>
      <c r="UIQ43" s="66"/>
      <c r="UIR43" s="66"/>
      <c r="UIS43" s="64"/>
      <c r="UIT43" s="65"/>
      <c r="UIU43" s="66"/>
      <c r="UIV43" s="66"/>
      <c r="UIW43" s="66"/>
      <c r="UIX43" s="66"/>
      <c r="UIY43" s="66"/>
      <c r="UIZ43" s="64"/>
      <c r="UJA43" s="65"/>
      <c r="UJB43" s="66"/>
      <c r="UJC43" s="66"/>
      <c r="UJD43" s="66"/>
      <c r="UJE43" s="66"/>
      <c r="UJF43" s="66"/>
      <c r="UJG43" s="64"/>
      <c r="UJH43" s="65"/>
      <c r="UJI43" s="66"/>
      <c r="UJJ43" s="66"/>
      <c r="UJK43" s="66"/>
      <c r="UJL43" s="66"/>
      <c r="UJM43" s="66"/>
      <c r="UJN43" s="64"/>
      <c r="UJO43" s="65"/>
      <c r="UJP43" s="66"/>
      <c r="UJQ43" s="66"/>
      <c r="UJR43" s="66"/>
      <c r="UJS43" s="66"/>
      <c r="UJT43" s="66"/>
      <c r="UJU43" s="64"/>
      <c r="UJV43" s="65"/>
      <c r="UJW43" s="66"/>
      <c r="UJX43" s="66"/>
      <c r="UJY43" s="66"/>
      <c r="UJZ43" s="66"/>
      <c r="UKA43" s="66"/>
      <c r="UKB43" s="64"/>
      <c r="UKC43" s="65"/>
      <c r="UKD43" s="66"/>
      <c r="UKE43" s="66"/>
      <c r="UKF43" s="66"/>
      <c r="UKG43" s="66"/>
      <c r="UKH43" s="66"/>
      <c r="UKI43" s="64"/>
      <c r="UKJ43" s="65"/>
      <c r="UKK43" s="66"/>
      <c r="UKL43" s="66"/>
      <c r="UKM43" s="66"/>
      <c r="UKN43" s="66"/>
      <c r="UKO43" s="66"/>
      <c r="UKP43" s="64"/>
      <c r="UKQ43" s="65"/>
      <c r="UKR43" s="66"/>
      <c r="UKS43" s="66"/>
      <c r="UKT43" s="66"/>
      <c r="UKU43" s="66"/>
      <c r="UKV43" s="66"/>
      <c r="UKW43" s="64"/>
      <c r="UKX43" s="65"/>
      <c r="UKY43" s="66"/>
      <c r="UKZ43" s="66"/>
      <c r="ULA43" s="66"/>
      <c r="ULB43" s="66"/>
      <c r="ULC43" s="66"/>
      <c r="ULD43" s="64"/>
      <c r="ULE43" s="65"/>
      <c r="ULF43" s="66"/>
      <c r="ULG43" s="66"/>
      <c r="ULH43" s="66"/>
      <c r="ULI43" s="66"/>
      <c r="ULJ43" s="66"/>
      <c r="ULK43" s="64"/>
      <c r="ULL43" s="65"/>
      <c r="ULM43" s="66"/>
      <c r="ULN43" s="66"/>
      <c r="ULO43" s="66"/>
      <c r="ULP43" s="66"/>
      <c r="ULQ43" s="66"/>
      <c r="ULR43" s="64"/>
      <c r="ULS43" s="65"/>
      <c r="ULT43" s="66"/>
      <c r="ULU43" s="66"/>
      <c r="ULV43" s="66"/>
      <c r="ULW43" s="66"/>
      <c r="ULX43" s="66"/>
      <c r="ULY43" s="64"/>
      <c r="ULZ43" s="65"/>
      <c r="UMA43" s="66"/>
      <c r="UMB43" s="66"/>
      <c r="UMC43" s="66"/>
      <c r="UMD43" s="66"/>
      <c r="UME43" s="66"/>
      <c r="UMF43" s="64"/>
      <c r="UMG43" s="65"/>
      <c r="UMH43" s="66"/>
      <c r="UMI43" s="66"/>
      <c r="UMJ43" s="66"/>
      <c r="UMK43" s="66"/>
      <c r="UML43" s="66"/>
      <c r="UMM43" s="64"/>
      <c r="UMN43" s="65"/>
      <c r="UMO43" s="66"/>
      <c r="UMP43" s="66"/>
      <c r="UMQ43" s="66"/>
      <c r="UMR43" s="66"/>
      <c r="UMS43" s="66"/>
      <c r="UMT43" s="64"/>
      <c r="UMU43" s="65"/>
      <c r="UMV43" s="66"/>
      <c r="UMW43" s="66"/>
      <c r="UMX43" s="66"/>
      <c r="UMY43" s="66"/>
      <c r="UMZ43" s="66"/>
      <c r="UNA43" s="64"/>
      <c r="UNB43" s="65"/>
      <c r="UNC43" s="66"/>
      <c r="UND43" s="66"/>
      <c r="UNE43" s="66"/>
      <c r="UNF43" s="66"/>
      <c r="UNG43" s="66"/>
      <c r="UNH43" s="64"/>
      <c r="UNI43" s="65"/>
      <c r="UNJ43" s="66"/>
      <c r="UNK43" s="66"/>
      <c r="UNL43" s="66"/>
      <c r="UNM43" s="66"/>
      <c r="UNN43" s="66"/>
      <c r="UNO43" s="64"/>
      <c r="UNP43" s="65"/>
      <c r="UNQ43" s="66"/>
      <c r="UNR43" s="66"/>
      <c r="UNS43" s="66"/>
      <c r="UNT43" s="66"/>
      <c r="UNU43" s="66"/>
      <c r="UNV43" s="64"/>
      <c r="UNW43" s="65"/>
      <c r="UNX43" s="66"/>
      <c r="UNY43" s="66"/>
      <c r="UNZ43" s="66"/>
      <c r="UOA43" s="66"/>
      <c r="UOB43" s="66"/>
      <c r="UOC43" s="64"/>
      <c r="UOD43" s="65"/>
      <c r="UOE43" s="66"/>
      <c r="UOF43" s="66"/>
      <c r="UOG43" s="66"/>
      <c r="UOH43" s="66"/>
      <c r="UOI43" s="66"/>
      <c r="UOJ43" s="64"/>
      <c r="UOK43" s="65"/>
      <c r="UOL43" s="66"/>
      <c r="UOM43" s="66"/>
      <c r="UON43" s="66"/>
      <c r="UOO43" s="66"/>
      <c r="UOP43" s="66"/>
      <c r="UOQ43" s="64"/>
      <c r="UOR43" s="65"/>
      <c r="UOS43" s="66"/>
      <c r="UOT43" s="66"/>
      <c r="UOU43" s="66"/>
      <c r="UOV43" s="66"/>
      <c r="UOW43" s="66"/>
      <c r="UOX43" s="64"/>
      <c r="UOY43" s="65"/>
      <c r="UOZ43" s="66"/>
      <c r="UPA43" s="66"/>
      <c r="UPB43" s="66"/>
      <c r="UPC43" s="66"/>
      <c r="UPD43" s="66"/>
      <c r="UPE43" s="64"/>
      <c r="UPF43" s="65"/>
      <c r="UPG43" s="66"/>
      <c r="UPH43" s="66"/>
      <c r="UPI43" s="66"/>
      <c r="UPJ43" s="66"/>
      <c r="UPK43" s="66"/>
      <c r="UPL43" s="64"/>
      <c r="UPM43" s="65"/>
      <c r="UPN43" s="66"/>
      <c r="UPO43" s="66"/>
      <c r="UPP43" s="66"/>
      <c r="UPQ43" s="66"/>
      <c r="UPR43" s="66"/>
      <c r="UPS43" s="64"/>
      <c r="UPT43" s="65"/>
      <c r="UPU43" s="66"/>
      <c r="UPV43" s="66"/>
      <c r="UPW43" s="66"/>
      <c r="UPX43" s="66"/>
      <c r="UPY43" s="66"/>
      <c r="UPZ43" s="64"/>
      <c r="UQA43" s="65"/>
      <c r="UQB43" s="66"/>
      <c r="UQC43" s="66"/>
      <c r="UQD43" s="66"/>
      <c r="UQE43" s="66"/>
      <c r="UQF43" s="66"/>
      <c r="UQG43" s="64"/>
      <c r="UQH43" s="65"/>
      <c r="UQI43" s="66"/>
      <c r="UQJ43" s="66"/>
      <c r="UQK43" s="66"/>
      <c r="UQL43" s="66"/>
      <c r="UQM43" s="66"/>
      <c r="UQN43" s="64"/>
      <c r="UQO43" s="65"/>
      <c r="UQP43" s="66"/>
      <c r="UQQ43" s="66"/>
      <c r="UQR43" s="66"/>
      <c r="UQS43" s="66"/>
      <c r="UQT43" s="66"/>
      <c r="UQU43" s="64"/>
      <c r="UQV43" s="65"/>
      <c r="UQW43" s="66"/>
      <c r="UQX43" s="66"/>
      <c r="UQY43" s="66"/>
      <c r="UQZ43" s="66"/>
      <c r="URA43" s="66"/>
      <c r="URB43" s="64"/>
      <c r="URC43" s="65"/>
      <c r="URD43" s="66"/>
      <c r="URE43" s="66"/>
      <c r="URF43" s="66"/>
      <c r="URG43" s="66"/>
      <c r="URH43" s="66"/>
      <c r="URI43" s="64"/>
      <c r="URJ43" s="65"/>
      <c r="URK43" s="66"/>
      <c r="URL43" s="66"/>
      <c r="URM43" s="66"/>
      <c r="URN43" s="66"/>
      <c r="URO43" s="66"/>
      <c r="URP43" s="64"/>
      <c r="URQ43" s="65"/>
      <c r="URR43" s="66"/>
      <c r="URS43" s="66"/>
      <c r="URT43" s="66"/>
      <c r="URU43" s="66"/>
      <c r="URV43" s="66"/>
      <c r="URW43" s="64"/>
      <c r="URX43" s="65"/>
      <c r="URY43" s="66"/>
      <c r="URZ43" s="66"/>
      <c r="USA43" s="66"/>
      <c r="USB43" s="66"/>
      <c r="USC43" s="66"/>
      <c r="USD43" s="64"/>
      <c r="USE43" s="65"/>
      <c r="USF43" s="66"/>
      <c r="USG43" s="66"/>
      <c r="USH43" s="66"/>
      <c r="USI43" s="66"/>
      <c r="USJ43" s="66"/>
      <c r="USK43" s="64"/>
      <c r="USL43" s="65"/>
      <c r="USM43" s="66"/>
      <c r="USN43" s="66"/>
      <c r="USO43" s="66"/>
      <c r="USP43" s="66"/>
      <c r="USQ43" s="66"/>
      <c r="USR43" s="64"/>
      <c r="USS43" s="65"/>
      <c r="UST43" s="66"/>
      <c r="USU43" s="66"/>
      <c r="USV43" s="66"/>
      <c r="USW43" s="66"/>
      <c r="USX43" s="66"/>
      <c r="USY43" s="64"/>
      <c r="USZ43" s="65"/>
      <c r="UTA43" s="66"/>
      <c r="UTB43" s="66"/>
      <c r="UTC43" s="66"/>
      <c r="UTD43" s="66"/>
      <c r="UTE43" s="66"/>
      <c r="UTF43" s="64"/>
      <c r="UTG43" s="65"/>
      <c r="UTH43" s="66"/>
      <c r="UTI43" s="66"/>
      <c r="UTJ43" s="66"/>
      <c r="UTK43" s="66"/>
      <c r="UTL43" s="66"/>
      <c r="UTM43" s="64"/>
      <c r="UTN43" s="65"/>
      <c r="UTO43" s="66"/>
      <c r="UTP43" s="66"/>
      <c r="UTQ43" s="66"/>
      <c r="UTR43" s="66"/>
      <c r="UTS43" s="66"/>
      <c r="UTT43" s="64"/>
      <c r="UTU43" s="65"/>
      <c r="UTV43" s="66"/>
      <c r="UTW43" s="66"/>
      <c r="UTX43" s="66"/>
      <c r="UTY43" s="66"/>
      <c r="UTZ43" s="66"/>
      <c r="UUA43" s="64"/>
      <c r="UUB43" s="65"/>
      <c r="UUC43" s="66"/>
      <c r="UUD43" s="66"/>
      <c r="UUE43" s="66"/>
      <c r="UUF43" s="66"/>
      <c r="UUG43" s="66"/>
      <c r="UUH43" s="64"/>
      <c r="UUI43" s="65"/>
      <c r="UUJ43" s="66"/>
      <c r="UUK43" s="66"/>
      <c r="UUL43" s="66"/>
      <c r="UUM43" s="66"/>
      <c r="UUN43" s="66"/>
      <c r="UUO43" s="64"/>
      <c r="UUP43" s="65"/>
      <c r="UUQ43" s="66"/>
      <c r="UUR43" s="66"/>
      <c r="UUS43" s="66"/>
      <c r="UUT43" s="66"/>
      <c r="UUU43" s="66"/>
      <c r="UUV43" s="64"/>
      <c r="UUW43" s="65"/>
      <c r="UUX43" s="66"/>
      <c r="UUY43" s="66"/>
      <c r="UUZ43" s="66"/>
      <c r="UVA43" s="66"/>
      <c r="UVB43" s="66"/>
      <c r="UVC43" s="64"/>
      <c r="UVD43" s="65"/>
      <c r="UVE43" s="66"/>
      <c r="UVF43" s="66"/>
      <c r="UVG43" s="66"/>
      <c r="UVH43" s="66"/>
      <c r="UVI43" s="66"/>
      <c r="UVJ43" s="64"/>
      <c r="UVK43" s="65"/>
      <c r="UVL43" s="66"/>
      <c r="UVM43" s="66"/>
      <c r="UVN43" s="66"/>
      <c r="UVO43" s="66"/>
      <c r="UVP43" s="66"/>
      <c r="UVQ43" s="64"/>
      <c r="UVR43" s="65"/>
      <c r="UVS43" s="66"/>
      <c r="UVT43" s="66"/>
      <c r="UVU43" s="66"/>
      <c r="UVV43" s="66"/>
      <c r="UVW43" s="66"/>
      <c r="UVX43" s="64"/>
      <c r="UVY43" s="65"/>
      <c r="UVZ43" s="66"/>
      <c r="UWA43" s="66"/>
      <c r="UWB43" s="66"/>
      <c r="UWC43" s="66"/>
      <c r="UWD43" s="66"/>
      <c r="UWE43" s="64"/>
      <c r="UWF43" s="65"/>
      <c r="UWG43" s="66"/>
      <c r="UWH43" s="66"/>
      <c r="UWI43" s="66"/>
      <c r="UWJ43" s="66"/>
      <c r="UWK43" s="66"/>
      <c r="UWL43" s="64"/>
      <c r="UWM43" s="65"/>
      <c r="UWN43" s="66"/>
      <c r="UWO43" s="66"/>
      <c r="UWP43" s="66"/>
      <c r="UWQ43" s="66"/>
      <c r="UWR43" s="66"/>
      <c r="UWS43" s="64"/>
      <c r="UWT43" s="65"/>
      <c r="UWU43" s="66"/>
      <c r="UWV43" s="66"/>
      <c r="UWW43" s="66"/>
      <c r="UWX43" s="66"/>
      <c r="UWY43" s="66"/>
      <c r="UWZ43" s="64"/>
      <c r="UXA43" s="65"/>
      <c r="UXB43" s="66"/>
      <c r="UXC43" s="66"/>
      <c r="UXD43" s="66"/>
      <c r="UXE43" s="66"/>
      <c r="UXF43" s="66"/>
      <c r="UXG43" s="64"/>
      <c r="UXH43" s="65"/>
      <c r="UXI43" s="66"/>
      <c r="UXJ43" s="66"/>
      <c r="UXK43" s="66"/>
      <c r="UXL43" s="66"/>
      <c r="UXM43" s="66"/>
      <c r="UXN43" s="64"/>
      <c r="UXO43" s="65"/>
      <c r="UXP43" s="66"/>
      <c r="UXQ43" s="66"/>
      <c r="UXR43" s="66"/>
      <c r="UXS43" s="66"/>
      <c r="UXT43" s="66"/>
      <c r="UXU43" s="64"/>
      <c r="UXV43" s="65"/>
      <c r="UXW43" s="66"/>
      <c r="UXX43" s="66"/>
      <c r="UXY43" s="66"/>
      <c r="UXZ43" s="66"/>
      <c r="UYA43" s="66"/>
      <c r="UYB43" s="64"/>
      <c r="UYC43" s="65"/>
      <c r="UYD43" s="66"/>
      <c r="UYE43" s="66"/>
      <c r="UYF43" s="66"/>
      <c r="UYG43" s="66"/>
      <c r="UYH43" s="66"/>
      <c r="UYI43" s="64"/>
      <c r="UYJ43" s="65"/>
      <c r="UYK43" s="66"/>
      <c r="UYL43" s="66"/>
      <c r="UYM43" s="66"/>
      <c r="UYN43" s="66"/>
      <c r="UYO43" s="66"/>
      <c r="UYP43" s="64"/>
      <c r="UYQ43" s="65"/>
      <c r="UYR43" s="66"/>
      <c r="UYS43" s="66"/>
      <c r="UYT43" s="66"/>
      <c r="UYU43" s="66"/>
      <c r="UYV43" s="66"/>
      <c r="UYW43" s="64"/>
      <c r="UYX43" s="65"/>
      <c r="UYY43" s="66"/>
      <c r="UYZ43" s="66"/>
      <c r="UZA43" s="66"/>
      <c r="UZB43" s="66"/>
      <c r="UZC43" s="66"/>
      <c r="UZD43" s="64"/>
      <c r="UZE43" s="65"/>
      <c r="UZF43" s="66"/>
      <c r="UZG43" s="66"/>
      <c r="UZH43" s="66"/>
      <c r="UZI43" s="66"/>
      <c r="UZJ43" s="66"/>
      <c r="UZK43" s="64"/>
      <c r="UZL43" s="65"/>
      <c r="UZM43" s="66"/>
      <c r="UZN43" s="66"/>
      <c r="UZO43" s="66"/>
      <c r="UZP43" s="66"/>
      <c r="UZQ43" s="66"/>
      <c r="UZR43" s="64"/>
      <c r="UZS43" s="65"/>
      <c r="UZT43" s="66"/>
      <c r="UZU43" s="66"/>
      <c r="UZV43" s="66"/>
      <c r="UZW43" s="66"/>
      <c r="UZX43" s="66"/>
      <c r="UZY43" s="64"/>
      <c r="UZZ43" s="65"/>
      <c r="VAA43" s="66"/>
      <c r="VAB43" s="66"/>
      <c r="VAC43" s="66"/>
      <c r="VAD43" s="66"/>
      <c r="VAE43" s="66"/>
      <c r="VAF43" s="64"/>
      <c r="VAG43" s="65"/>
      <c r="VAH43" s="66"/>
      <c r="VAI43" s="66"/>
      <c r="VAJ43" s="66"/>
      <c r="VAK43" s="66"/>
      <c r="VAL43" s="66"/>
      <c r="VAM43" s="64"/>
      <c r="VAN43" s="65"/>
      <c r="VAO43" s="66"/>
      <c r="VAP43" s="66"/>
      <c r="VAQ43" s="66"/>
      <c r="VAR43" s="66"/>
      <c r="VAS43" s="66"/>
      <c r="VAT43" s="64"/>
      <c r="VAU43" s="65"/>
      <c r="VAV43" s="66"/>
      <c r="VAW43" s="66"/>
      <c r="VAX43" s="66"/>
      <c r="VAY43" s="66"/>
      <c r="VAZ43" s="66"/>
      <c r="VBA43" s="64"/>
      <c r="VBB43" s="65"/>
      <c r="VBC43" s="66"/>
      <c r="VBD43" s="66"/>
      <c r="VBE43" s="66"/>
      <c r="VBF43" s="66"/>
      <c r="VBG43" s="66"/>
      <c r="VBH43" s="64"/>
      <c r="VBI43" s="65"/>
      <c r="VBJ43" s="66"/>
      <c r="VBK43" s="66"/>
      <c r="VBL43" s="66"/>
      <c r="VBM43" s="66"/>
      <c r="VBN43" s="66"/>
      <c r="VBO43" s="64"/>
      <c r="VBP43" s="65"/>
      <c r="VBQ43" s="66"/>
      <c r="VBR43" s="66"/>
      <c r="VBS43" s="66"/>
      <c r="VBT43" s="66"/>
      <c r="VBU43" s="66"/>
      <c r="VBV43" s="64"/>
      <c r="VBW43" s="65"/>
      <c r="VBX43" s="66"/>
      <c r="VBY43" s="66"/>
      <c r="VBZ43" s="66"/>
      <c r="VCA43" s="66"/>
      <c r="VCB43" s="66"/>
      <c r="VCC43" s="64"/>
      <c r="VCD43" s="65"/>
      <c r="VCE43" s="66"/>
      <c r="VCF43" s="66"/>
      <c r="VCG43" s="66"/>
      <c r="VCH43" s="66"/>
      <c r="VCI43" s="66"/>
      <c r="VCJ43" s="64"/>
      <c r="VCK43" s="65"/>
      <c r="VCL43" s="66"/>
      <c r="VCM43" s="66"/>
      <c r="VCN43" s="66"/>
      <c r="VCO43" s="66"/>
      <c r="VCP43" s="66"/>
      <c r="VCQ43" s="64"/>
      <c r="VCR43" s="65"/>
      <c r="VCS43" s="66"/>
      <c r="VCT43" s="66"/>
      <c r="VCU43" s="66"/>
      <c r="VCV43" s="66"/>
      <c r="VCW43" s="66"/>
      <c r="VCX43" s="64"/>
      <c r="VCY43" s="65"/>
      <c r="VCZ43" s="66"/>
      <c r="VDA43" s="66"/>
      <c r="VDB43" s="66"/>
      <c r="VDC43" s="66"/>
      <c r="VDD43" s="66"/>
      <c r="VDE43" s="64"/>
      <c r="VDF43" s="65"/>
      <c r="VDG43" s="66"/>
      <c r="VDH43" s="66"/>
      <c r="VDI43" s="66"/>
      <c r="VDJ43" s="66"/>
      <c r="VDK43" s="66"/>
      <c r="VDL43" s="64"/>
      <c r="VDM43" s="65"/>
      <c r="VDN43" s="66"/>
      <c r="VDO43" s="66"/>
      <c r="VDP43" s="66"/>
      <c r="VDQ43" s="66"/>
      <c r="VDR43" s="66"/>
      <c r="VDS43" s="64"/>
      <c r="VDT43" s="65"/>
      <c r="VDU43" s="66"/>
      <c r="VDV43" s="66"/>
      <c r="VDW43" s="66"/>
      <c r="VDX43" s="66"/>
      <c r="VDY43" s="66"/>
      <c r="VDZ43" s="64"/>
      <c r="VEA43" s="65"/>
      <c r="VEB43" s="66"/>
      <c r="VEC43" s="66"/>
      <c r="VED43" s="66"/>
      <c r="VEE43" s="66"/>
      <c r="VEF43" s="66"/>
      <c r="VEG43" s="64"/>
      <c r="VEH43" s="65"/>
      <c r="VEI43" s="66"/>
      <c r="VEJ43" s="66"/>
      <c r="VEK43" s="66"/>
      <c r="VEL43" s="66"/>
      <c r="VEM43" s="66"/>
      <c r="VEN43" s="64"/>
      <c r="VEO43" s="65"/>
      <c r="VEP43" s="66"/>
      <c r="VEQ43" s="66"/>
      <c r="VER43" s="66"/>
      <c r="VES43" s="66"/>
      <c r="VET43" s="66"/>
      <c r="VEU43" s="64"/>
      <c r="VEV43" s="65"/>
      <c r="VEW43" s="66"/>
      <c r="VEX43" s="66"/>
      <c r="VEY43" s="66"/>
      <c r="VEZ43" s="66"/>
      <c r="VFA43" s="66"/>
      <c r="VFB43" s="64"/>
      <c r="VFC43" s="65"/>
      <c r="VFD43" s="66"/>
      <c r="VFE43" s="66"/>
      <c r="VFF43" s="66"/>
      <c r="VFG43" s="66"/>
      <c r="VFH43" s="66"/>
      <c r="VFI43" s="64"/>
      <c r="VFJ43" s="65"/>
      <c r="VFK43" s="66"/>
      <c r="VFL43" s="66"/>
      <c r="VFM43" s="66"/>
      <c r="VFN43" s="66"/>
      <c r="VFO43" s="66"/>
      <c r="VFP43" s="64"/>
      <c r="VFQ43" s="65"/>
      <c r="VFR43" s="66"/>
      <c r="VFS43" s="66"/>
      <c r="VFT43" s="66"/>
      <c r="VFU43" s="66"/>
      <c r="VFV43" s="66"/>
      <c r="VFW43" s="64"/>
      <c r="VFX43" s="65"/>
      <c r="VFY43" s="66"/>
      <c r="VFZ43" s="66"/>
      <c r="VGA43" s="66"/>
      <c r="VGB43" s="66"/>
      <c r="VGC43" s="66"/>
      <c r="VGD43" s="64"/>
      <c r="VGE43" s="65"/>
      <c r="VGF43" s="66"/>
      <c r="VGG43" s="66"/>
      <c r="VGH43" s="66"/>
      <c r="VGI43" s="66"/>
      <c r="VGJ43" s="66"/>
      <c r="VGK43" s="64"/>
      <c r="VGL43" s="65"/>
      <c r="VGM43" s="66"/>
      <c r="VGN43" s="66"/>
      <c r="VGO43" s="66"/>
      <c r="VGP43" s="66"/>
      <c r="VGQ43" s="66"/>
      <c r="VGR43" s="64"/>
      <c r="VGS43" s="65"/>
      <c r="VGT43" s="66"/>
      <c r="VGU43" s="66"/>
      <c r="VGV43" s="66"/>
      <c r="VGW43" s="66"/>
      <c r="VGX43" s="66"/>
      <c r="VGY43" s="64"/>
      <c r="VGZ43" s="65"/>
      <c r="VHA43" s="66"/>
      <c r="VHB43" s="66"/>
      <c r="VHC43" s="66"/>
      <c r="VHD43" s="66"/>
      <c r="VHE43" s="66"/>
      <c r="VHF43" s="64"/>
      <c r="VHG43" s="65"/>
      <c r="VHH43" s="66"/>
      <c r="VHI43" s="66"/>
      <c r="VHJ43" s="66"/>
      <c r="VHK43" s="66"/>
      <c r="VHL43" s="66"/>
      <c r="VHM43" s="64"/>
      <c r="VHN43" s="65"/>
      <c r="VHO43" s="66"/>
      <c r="VHP43" s="66"/>
      <c r="VHQ43" s="66"/>
      <c r="VHR43" s="66"/>
      <c r="VHS43" s="66"/>
      <c r="VHT43" s="64"/>
      <c r="VHU43" s="65"/>
      <c r="VHV43" s="66"/>
      <c r="VHW43" s="66"/>
      <c r="VHX43" s="66"/>
      <c r="VHY43" s="66"/>
      <c r="VHZ43" s="66"/>
      <c r="VIA43" s="64"/>
      <c r="VIB43" s="65"/>
      <c r="VIC43" s="66"/>
      <c r="VID43" s="66"/>
      <c r="VIE43" s="66"/>
      <c r="VIF43" s="66"/>
      <c r="VIG43" s="66"/>
      <c r="VIH43" s="64"/>
      <c r="VII43" s="65"/>
      <c r="VIJ43" s="66"/>
      <c r="VIK43" s="66"/>
      <c r="VIL43" s="66"/>
      <c r="VIM43" s="66"/>
      <c r="VIN43" s="66"/>
      <c r="VIO43" s="64"/>
      <c r="VIP43" s="65"/>
      <c r="VIQ43" s="66"/>
      <c r="VIR43" s="66"/>
      <c r="VIS43" s="66"/>
      <c r="VIT43" s="66"/>
      <c r="VIU43" s="66"/>
      <c r="VIV43" s="64"/>
      <c r="VIW43" s="65"/>
      <c r="VIX43" s="66"/>
      <c r="VIY43" s="66"/>
      <c r="VIZ43" s="66"/>
      <c r="VJA43" s="66"/>
      <c r="VJB43" s="66"/>
      <c r="VJC43" s="64"/>
      <c r="VJD43" s="65"/>
      <c r="VJE43" s="66"/>
      <c r="VJF43" s="66"/>
      <c r="VJG43" s="66"/>
      <c r="VJH43" s="66"/>
      <c r="VJI43" s="66"/>
      <c r="VJJ43" s="64"/>
      <c r="VJK43" s="65"/>
      <c r="VJL43" s="66"/>
      <c r="VJM43" s="66"/>
      <c r="VJN43" s="66"/>
      <c r="VJO43" s="66"/>
      <c r="VJP43" s="66"/>
      <c r="VJQ43" s="64"/>
      <c r="VJR43" s="65"/>
      <c r="VJS43" s="66"/>
      <c r="VJT43" s="66"/>
      <c r="VJU43" s="66"/>
      <c r="VJV43" s="66"/>
      <c r="VJW43" s="66"/>
      <c r="VJX43" s="64"/>
      <c r="VJY43" s="65"/>
      <c r="VJZ43" s="66"/>
      <c r="VKA43" s="66"/>
      <c r="VKB43" s="66"/>
      <c r="VKC43" s="66"/>
      <c r="VKD43" s="66"/>
      <c r="VKE43" s="64"/>
      <c r="VKF43" s="65"/>
      <c r="VKG43" s="66"/>
      <c r="VKH43" s="66"/>
      <c r="VKI43" s="66"/>
      <c r="VKJ43" s="66"/>
      <c r="VKK43" s="66"/>
      <c r="VKL43" s="64"/>
      <c r="VKM43" s="65"/>
      <c r="VKN43" s="66"/>
      <c r="VKO43" s="66"/>
      <c r="VKP43" s="66"/>
      <c r="VKQ43" s="66"/>
      <c r="VKR43" s="66"/>
      <c r="VKS43" s="64"/>
      <c r="VKT43" s="65"/>
      <c r="VKU43" s="66"/>
      <c r="VKV43" s="66"/>
      <c r="VKW43" s="66"/>
      <c r="VKX43" s="66"/>
      <c r="VKY43" s="66"/>
      <c r="VKZ43" s="64"/>
      <c r="VLA43" s="65"/>
      <c r="VLB43" s="66"/>
      <c r="VLC43" s="66"/>
      <c r="VLD43" s="66"/>
      <c r="VLE43" s="66"/>
      <c r="VLF43" s="66"/>
      <c r="VLG43" s="64"/>
      <c r="VLH43" s="65"/>
      <c r="VLI43" s="66"/>
      <c r="VLJ43" s="66"/>
      <c r="VLK43" s="66"/>
      <c r="VLL43" s="66"/>
      <c r="VLM43" s="66"/>
      <c r="VLN43" s="64"/>
      <c r="VLO43" s="65"/>
      <c r="VLP43" s="66"/>
      <c r="VLQ43" s="66"/>
      <c r="VLR43" s="66"/>
      <c r="VLS43" s="66"/>
      <c r="VLT43" s="66"/>
      <c r="VLU43" s="64"/>
      <c r="VLV43" s="65"/>
      <c r="VLW43" s="66"/>
      <c r="VLX43" s="66"/>
      <c r="VLY43" s="66"/>
      <c r="VLZ43" s="66"/>
      <c r="VMA43" s="66"/>
      <c r="VMB43" s="64"/>
      <c r="VMC43" s="65"/>
      <c r="VMD43" s="66"/>
      <c r="VME43" s="66"/>
      <c r="VMF43" s="66"/>
      <c r="VMG43" s="66"/>
      <c r="VMH43" s="66"/>
      <c r="VMI43" s="64"/>
      <c r="VMJ43" s="65"/>
      <c r="VMK43" s="66"/>
      <c r="VML43" s="66"/>
      <c r="VMM43" s="66"/>
      <c r="VMN43" s="66"/>
      <c r="VMO43" s="66"/>
      <c r="VMP43" s="64"/>
      <c r="VMQ43" s="65"/>
      <c r="VMR43" s="66"/>
      <c r="VMS43" s="66"/>
      <c r="VMT43" s="66"/>
      <c r="VMU43" s="66"/>
      <c r="VMV43" s="66"/>
      <c r="VMW43" s="64"/>
      <c r="VMX43" s="65"/>
      <c r="VMY43" s="66"/>
      <c r="VMZ43" s="66"/>
      <c r="VNA43" s="66"/>
      <c r="VNB43" s="66"/>
      <c r="VNC43" s="66"/>
      <c r="VND43" s="64"/>
      <c r="VNE43" s="65"/>
      <c r="VNF43" s="66"/>
      <c r="VNG43" s="66"/>
      <c r="VNH43" s="66"/>
      <c r="VNI43" s="66"/>
      <c r="VNJ43" s="66"/>
      <c r="VNK43" s="64"/>
      <c r="VNL43" s="65"/>
      <c r="VNM43" s="66"/>
      <c r="VNN43" s="66"/>
      <c r="VNO43" s="66"/>
      <c r="VNP43" s="66"/>
      <c r="VNQ43" s="66"/>
      <c r="VNR43" s="64"/>
      <c r="VNS43" s="65"/>
      <c r="VNT43" s="66"/>
      <c r="VNU43" s="66"/>
      <c r="VNV43" s="66"/>
      <c r="VNW43" s="66"/>
      <c r="VNX43" s="66"/>
      <c r="VNY43" s="64"/>
      <c r="VNZ43" s="65"/>
      <c r="VOA43" s="66"/>
      <c r="VOB43" s="66"/>
      <c r="VOC43" s="66"/>
      <c r="VOD43" s="66"/>
      <c r="VOE43" s="66"/>
      <c r="VOF43" s="64"/>
      <c r="VOG43" s="65"/>
      <c r="VOH43" s="66"/>
      <c r="VOI43" s="66"/>
      <c r="VOJ43" s="66"/>
      <c r="VOK43" s="66"/>
      <c r="VOL43" s="66"/>
      <c r="VOM43" s="64"/>
      <c r="VON43" s="65"/>
      <c r="VOO43" s="66"/>
      <c r="VOP43" s="66"/>
      <c r="VOQ43" s="66"/>
      <c r="VOR43" s="66"/>
      <c r="VOS43" s="66"/>
      <c r="VOT43" s="64"/>
      <c r="VOU43" s="65"/>
      <c r="VOV43" s="66"/>
      <c r="VOW43" s="66"/>
      <c r="VOX43" s="66"/>
      <c r="VOY43" s="66"/>
      <c r="VOZ43" s="66"/>
      <c r="VPA43" s="64"/>
      <c r="VPB43" s="65"/>
      <c r="VPC43" s="66"/>
      <c r="VPD43" s="66"/>
      <c r="VPE43" s="66"/>
      <c r="VPF43" s="66"/>
      <c r="VPG43" s="66"/>
      <c r="VPH43" s="64"/>
      <c r="VPI43" s="65"/>
      <c r="VPJ43" s="66"/>
      <c r="VPK43" s="66"/>
      <c r="VPL43" s="66"/>
      <c r="VPM43" s="66"/>
      <c r="VPN43" s="66"/>
      <c r="VPO43" s="64"/>
      <c r="VPP43" s="65"/>
      <c r="VPQ43" s="66"/>
      <c r="VPR43" s="66"/>
      <c r="VPS43" s="66"/>
      <c r="VPT43" s="66"/>
      <c r="VPU43" s="66"/>
      <c r="VPV43" s="64"/>
      <c r="VPW43" s="65"/>
      <c r="VPX43" s="66"/>
      <c r="VPY43" s="66"/>
      <c r="VPZ43" s="66"/>
      <c r="VQA43" s="66"/>
      <c r="VQB43" s="66"/>
      <c r="VQC43" s="64"/>
      <c r="VQD43" s="65"/>
      <c r="VQE43" s="66"/>
      <c r="VQF43" s="66"/>
      <c r="VQG43" s="66"/>
      <c r="VQH43" s="66"/>
      <c r="VQI43" s="66"/>
      <c r="VQJ43" s="64"/>
      <c r="VQK43" s="65"/>
      <c r="VQL43" s="66"/>
      <c r="VQM43" s="66"/>
      <c r="VQN43" s="66"/>
      <c r="VQO43" s="66"/>
      <c r="VQP43" s="66"/>
      <c r="VQQ43" s="64"/>
      <c r="VQR43" s="65"/>
      <c r="VQS43" s="66"/>
      <c r="VQT43" s="66"/>
      <c r="VQU43" s="66"/>
      <c r="VQV43" s="66"/>
      <c r="VQW43" s="66"/>
      <c r="VQX43" s="64"/>
      <c r="VQY43" s="65"/>
      <c r="VQZ43" s="66"/>
      <c r="VRA43" s="66"/>
      <c r="VRB43" s="66"/>
      <c r="VRC43" s="66"/>
      <c r="VRD43" s="66"/>
      <c r="VRE43" s="64"/>
      <c r="VRF43" s="65"/>
      <c r="VRG43" s="66"/>
      <c r="VRH43" s="66"/>
      <c r="VRI43" s="66"/>
      <c r="VRJ43" s="66"/>
      <c r="VRK43" s="66"/>
      <c r="VRL43" s="64"/>
      <c r="VRM43" s="65"/>
      <c r="VRN43" s="66"/>
      <c r="VRO43" s="66"/>
      <c r="VRP43" s="66"/>
      <c r="VRQ43" s="66"/>
      <c r="VRR43" s="66"/>
      <c r="VRS43" s="64"/>
      <c r="VRT43" s="65"/>
      <c r="VRU43" s="66"/>
      <c r="VRV43" s="66"/>
      <c r="VRW43" s="66"/>
      <c r="VRX43" s="66"/>
      <c r="VRY43" s="66"/>
      <c r="VRZ43" s="64"/>
      <c r="VSA43" s="65"/>
      <c r="VSB43" s="66"/>
      <c r="VSC43" s="66"/>
      <c r="VSD43" s="66"/>
      <c r="VSE43" s="66"/>
      <c r="VSF43" s="66"/>
      <c r="VSG43" s="64"/>
      <c r="VSH43" s="65"/>
      <c r="VSI43" s="66"/>
      <c r="VSJ43" s="66"/>
      <c r="VSK43" s="66"/>
      <c r="VSL43" s="66"/>
      <c r="VSM43" s="66"/>
      <c r="VSN43" s="64"/>
      <c r="VSO43" s="65"/>
      <c r="VSP43" s="66"/>
      <c r="VSQ43" s="66"/>
      <c r="VSR43" s="66"/>
      <c r="VSS43" s="66"/>
      <c r="VST43" s="66"/>
      <c r="VSU43" s="64"/>
      <c r="VSV43" s="65"/>
      <c r="VSW43" s="66"/>
      <c r="VSX43" s="66"/>
      <c r="VSY43" s="66"/>
      <c r="VSZ43" s="66"/>
      <c r="VTA43" s="66"/>
      <c r="VTB43" s="64"/>
      <c r="VTC43" s="65"/>
      <c r="VTD43" s="66"/>
      <c r="VTE43" s="66"/>
      <c r="VTF43" s="66"/>
      <c r="VTG43" s="66"/>
      <c r="VTH43" s="66"/>
      <c r="VTI43" s="64"/>
      <c r="VTJ43" s="65"/>
      <c r="VTK43" s="66"/>
      <c r="VTL43" s="66"/>
      <c r="VTM43" s="66"/>
      <c r="VTN43" s="66"/>
      <c r="VTO43" s="66"/>
      <c r="VTP43" s="64"/>
      <c r="VTQ43" s="65"/>
      <c r="VTR43" s="66"/>
      <c r="VTS43" s="66"/>
      <c r="VTT43" s="66"/>
      <c r="VTU43" s="66"/>
      <c r="VTV43" s="66"/>
      <c r="VTW43" s="64"/>
      <c r="VTX43" s="65"/>
      <c r="VTY43" s="66"/>
      <c r="VTZ43" s="66"/>
      <c r="VUA43" s="66"/>
      <c r="VUB43" s="66"/>
      <c r="VUC43" s="66"/>
      <c r="VUD43" s="64"/>
      <c r="VUE43" s="65"/>
      <c r="VUF43" s="66"/>
      <c r="VUG43" s="66"/>
      <c r="VUH43" s="66"/>
      <c r="VUI43" s="66"/>
      <c r="VUJ43" s="66"/>
      <c r="VUK43" s="64"/>
      <c r="VUL43" s="65"/>
      <c r="VUM43" s="66"/>
      <c r="VUN43" s="66"/>
      <c r="VUO43" s="66"/>
      <c r="VUP43" s="66"/>
      <c r="VUQ43" s="66"/>
      <c r="VUR43" s="64"/>
      <c r="VUS43" s="65"/>
      <c r="VUT43" s="66"/>
      <c r="VUU43" s="66"/>
      <c r="VUV43" s="66"/>
      <c r="VUW43" s="66"/>
      <c r="VUX43" s="66"/>
      <c r="VUY43" s="64"/>
      <c r="VUZ43" s="65"/>
      <c r="VVA43" s="66"/>
      <c r="VVB43" s="66"/>
      <c r="VVC43" s="66"/>
      <c r="VVD43" s="66"/>
      <c r="VVE43" s="66"/>
      <c r="VVF43" s="64"/>
      <c r="VVG43" s="65"/>
      <c r="VVH43" s="66"/>
      <c r="VVI43" s="66"/>
      <c r="VVJ43" s="66"/>
      <c r="VVK43" s="66"/>
      <c r="VVL43" s="66"/>
      <c r="VVM43" s="64"/>
      <c r="VVN43" s="65"/>
      <c r="VVO43" s="66"/>
      <c r="VVP43" s="66"/>
      <c r="VVQ43" s="66"/>
      <c r="VVR43" s="66"/>
      <c r="VVS43" s="66"/>
      <c r="VVT43" s="64"/>
      <c r="VVU43" s="65"/>
      <c r="VVV43" s="66"/>
      <c r="VVW43" s="66"/>
      <c r="VVX43" s="66"/>
      <c r="VVY43" s="66"/>
      <c r="VVZ43" s="66"/>
      <c r="VWA43" s="64"/>
      <c r="VWB43" s="65"/>
      <c r="VWC43" s="66"/>
      <c r="VWD43" s="66"/>
      <c r="VWE43" s="66"/>
      <c r="VWF43" s="66"/>
      <c r="VWG43" s="66"/>
      <c r="VWH43" s="64"/>
      <c r="VWI43" s="65"/>
      <c r="VWJ43" s="66"/>
      <c r="VWK43" s="66"/>
      <c r="VWL43" s="66"/>
      <c r="VWM43" s="66"/>
      <c r="VWN43" s="66"/>
      <c r="VWO43" s="64"/>
      <c r="VWP43" s="65"/>
      <c r="VWQ43" s="66"/>
      <c r="VWR43" s="66"/>
      <c r="VWS43" s="66"/>
      <c r="VWT43" s="66"/>
      <c r="VWU43" s="66"/>
      <c r="VWV43" s="64"/>
      <c r="VWW43" s="65"/>
      <c r="VWX43" s="66"/>
      <c r="VWY43" s="66"/>
      <c r="VWZ43" s="66"/>
      <c r="VXA43" s="66"/>
      <c r="VXB43" s="66"/>
      <c r="VXC43" s="64"/>
      <c r="VXD43" s="65"/>
      <c r="VXE43" s="66"/>
      <c r="VXF43" s="66"/>
      <c r="VXG43" s="66"/>
      <c r="VXH43" s="66"/>
      <c r="VXI43" s="66"/>
      <c r="VXJ43" s="64"/>
      <c r="VXK43" s="65"/>
      <c r="VXL43" s="66"/>
      <c r="VXM43" s="66"/>
      <c r="VXN43" s="66"/>
      <c r="VXO43" s="66"/>
      <c r="VXP43" s="66"/>
      <c r="VXQ43" s="64"/>
      <c r="VXR43" s="65"/>
      <c r="VXS43" s="66"/>
      <c r="VXT43" s="66"/>
      <c r="VXU43" s="66"/>
      <c r="VXV43" s="66"/>
      <c r="VXW43" s="66"/>
      <c r="VXX43" s="64"/>
      <c r="VXY43" s="65"/>
      <c r="VXZ43" s="66"/>
      <c r="VYA43" s="66"/>
      <c r="VYB43" s="66"/>
      <c r="VYC43" s="66"/>
      <c r="VYD43" s="66"/>
      <c r="VYE43" s="64"/>
      <c r="VYF43" s="65"/>
      <c r="VYG43" s="66"/>
      <c r="VYH43" s="66"/>
      <c r="VYI43" s="66"/>
      <c r="VYJ43" s="66"/>
      <c r="VYK43" s="66"/>
      <c r="VYL43" s="64"/>
      <c r="VYM43" s="65"/>
      <c r="VYN43" s="66"/>
      <c r="VYO43" s="66"/>
      <c r="VYP43" s="66"/>
      <c r="VYQ43" s="66"/>
      <c r="VYR43" s="66"/>
      <c r="VYS43" s="64"/>
      <c r="VYT43" s="65"/>
      <c r="VYU43" s="66"/>
      <c r="VYV43" s="66"/>
      <c r="VYW43" s="66"/>
      <c r="VYX43" s="66"/>
      <c r="VYY43" s="66"/>
      <c r="VYZ43" s="64"/>
      <c r="VZA43" s="65"/>
      <c r="VZB43" s="66"/>
      <c r="VZC43" s="66"/>
      <c r="VZD43" s="66"/>
      <c r="VZE43" s="66"/>
      <c r="VZF43" s="66"/>
      <c r="VZG43" s="64"/>
      <c r="VZH43" s="65"/>
      <c r="VZI43" s="66"/>
      <c r="VZJ43" s="66"/>
      <c r="VZK43" s="66"/>
      <c r="VZL43" s="66"/>
      <c r="VZM43" s="66"/>
      <c r="VZN43" s="64"/>
      <c r="VZO43" s="65"/>
      <c r="VZP43" s="66"/>
      <c r="VZQ43" s="66"/>
      <c r="VZR43" s="66"/>
      <c r="VZS43" s="66"/>
      <c r="VZT43" s="66"/>
      <c r="VZU43" s="64"/>
      <c r="VZV43" s="65"/>
      <c r="VZW43" s="66"/>
      <c r="VZX43" s="66"/>
      <c r="VZY43" s="66"/>
      <c r="VZZ43" s="66"/>
      <c r="WAA43" s="66"/>
      <c r="WAB43" s="64"/>
      <c r="WAC43" s="65"/>
      <c r="WAD43" s="66"/>
      <c r="WAE43" s="66"/>
      <c r="WAF43" s="66"/>
      <c r="WAG43" s="66"/>
      <c r="WAH43" s="66"/>
      <c r="WAI43" s="64"/>
      <c r="WAJ43" s="65"/>
      <c r="WAK43" s="66"/>
      <c r="WAL43" s="66"/>
      <c r="WAM43" s="66"/>
      <c r="WAN43" s="66"/>
      <c r="WAO43" s="66"/>
      <c r="WAP43" s="64"/>
      <c r="WAQ43" s="65"/>
      <c r="WAR43" s="66"/>
      <c r="WAS43" s="66"/>
      <c r="WAT43" s="66"/>
      <c r="WAU43" s="66"/>
      <c r="WAV43" s="66"/>
      <c r="WAW43" s="64"/>
      <c r="WAX43" s="65"/>
      <c r="WAY43" s="66"/>
      <c r="WAZ43" s="66"/>
      <c r="WBA43" s="66"/>
      <c r="WBB43" s="66"/>
      <c r="WBC43" s="66"/>
      <c r="WBD43" s="64"/>
      <c r="WBE43" s="65"/>
      <c r="WBF43" s="66"/>
      <c r="WBG43" s="66"/>
      <c r="WBH43" s="66"/>
      <c r="WBI43" s="66"/>
      <c r="WBJ43" s="66"/>
      <c r="WBK43" s="64"/>
      <c r="WBL43" s="65"/>
      <c r="WBM43" s="66"/>
      <c r="WBN43" s="66"/>
      <c r="WBO43" s="66"/>
      <c r="WBP43" s="66"/>
      <c r="WBQ43" s="66"/>
      <c r="WBR43" s="64"/>
      <c r="WBS43" s="65"/>
      <c r="WBT43" s="66"/>
      <c r="WBU43" s="66"/>
      <c r="WBV43" s="66"/>
      <c r="WBW43" s="66"/>
      <c r="WBX43" s="66"/>
      <c r="WBY43" s="64"/>
      <c r="WBZ43" s="65"/>
      <c r="WCA43" s="66"/>
      <c r="WCB43" s="66"/>
      <c r="WCC43" s="66"/>
      <c r="WCD43" s="66"/>
      <c r="WCE43" s="66"/>
      <c r="WCF43" s="64"/>
      <c r="WCG43" s="65"/>
      <c r="WCH43" s="66"/>
      <c r="WCI43" s="66"/>
      <c r="WCJ43" s="66"/>
      <c r="WCK43" s="66"/>
      <c r="WCL43" s="66"/>
      <c r="WCM43" s="64"/>
      <c r="WCN43" s="65"/>
      <c r="WCO43" s="66"/>
      <c r="WCP43" s="66"/>
      <c r="WCQ43" s="66"/>
      <c r="WCR43" s="66"/>
      <c r="WCS43" s="66"/>
      <c r="WCT43" s="64"/>
      <c r="WCU43" s="65"/>
      <c r="WCV43" s="66"/>
      <c r="WCW43" s="66"/>
      <c r="WCX43" s="66"/>
      <c r="WCY43" s="66"/>
      <c r="WCZ43" s="66"/>
      <c r="WDA43" s="64"/>
      <c r="WDB43" s="65"/>
      <c r="WDC43" s="66"/>
      <c r="WDD43" s="66"/>
      <c r="WDE43" s="66"/>
      <c r="WDF43" s="66"/>
      <c r="WDG43" s="66"/>
      <c r="WDH43" s="64"/>
      <c r="WDI43" s="65"/>
      <c r="WDJ43" s="66"/>
      <c r="WDK43" s="66"/>
      <c r="WDL43" s="66"/>
      <c r="WDM43" s="66"/>
      <c r="WDN43" s="66"/>
      <c r="WDO43" s="64"/>
      <c r="WDP43" s="65"/>
      <c r="WDQ43" s="66"/>
      <c r="WDR43" s="66"/>
      <c r="WDS43" s="66"/>
      <c r="WDT43" s="66"/>
      <c r="WDU43" s="66"/>
      <c r="WDV43" s="64"/>
      <c r="WDW43" s="65"/>
      <c r="WDX43" s="66"/>
      <c r="WDY43" s="66"/>
      <c r="WDZ43" s="66"/>
      <c r="WEA43" s="66"/>
      <c r="WEB43" s="66"/>
      <c r="WEC43" s="64"/>
      <c r="WED43" s="65"/>
      <c r="WEE43" s="66"/>
      <c r="WEF43" s="66"/>
      <c r="WEG43" s="66"/>
      <c r="WEH43" s="66"/>
      <c r="WEI43" s="66"/>
      <c r="WEJ43" s="64"/>
      <c r="WEK43" s="65"/>
      <c r="WEL43" s="66"/>
      <c r="WEM43" s="66"/>
      <c r="WEN43" s="66"/>
      <c r="WEO43" s="66"/>
      <c r="WEP43" s="66"/>
      <c r="WEQ43" s="64"/>
      <c r="WER43" s="65"/>
      <c r="WES43" s="66"/>
      <c r="WET43" s="66"/>
      <c r="WEU43" s="66"/>
      <c r="WEV43" s="66"/>
      <c r="WEW43" s="66"/>
      <c r="WEX43" s="64"/>
      <c r="WEY43" s="65"/>
      <c r="WEZ43" s="66"/>
      <c r="WFA43" s="66"/>
      <c r="WFB43" s="66"/>
      <c r="WFC43" s="66"/>
      <c r="WFD43" s="66"/>
      <c r="WFE43" s="64"/>
      <c r="WFF43" s="65"/>
      <c r="WFG43" s="66"/>
      <c r="WFH43" s="66"/>
      <c r="WFI43" s="66"/>
      <c r="WFJ43" s="66"/>
      <c r="WFK43" s="66"/>
      <c r="WFL43" s="64"/>
      <c r="WFM43" s="65"/>
      <c r="WFN43" s="66"/>
      <c r="WFO43" s="66"/>
      <c r="WFP43" s="66"/>
      <c r="WFQ43" s="66"/>
      <c r="WFR43" s="66"/>
      <c r="WFS43" s="64"/>
      <c r="WFT43" s="65"/>
      <c r="WFU43" s="66"/>
      <c r="WFV43" s="66"/>
      <c r="WFW43" s="66"/>
      <c r="WFX43" s="66"/>
      <c r="WFY43" s="66"/>
      <c r="WFZ43" s="64"/>
      <c r="WGA43" s="65"/>
      <c r="WGB43" s="66"/>
      <c r="WGC43" s="66"/>
      <c r="WGD43" s="66"/>
      <c r="WGE43" s="66"/>
      <c r="WGF43" s="66"/>
      <c r="WGG43" s="64"/>
      <c r="WGH43" s="65"/>
      <c r="WGI43" s="66"/>
      <c r="WGJ43" s="66"/>
      <c r="WGK43" s="66"/>
      <c r="WGL43" s="66"/>
      <c r="WGM43" s="66"/>
      <c r="WGN43" s="64"/>
      <c r="WGO43" s="65"/>
      <c r="WGP43" s="66"/>
      <c r="WGQ43" s="66"/>
      <c r="WGR43" s="66"/>
      <c r="WGS43" s="66"/>
      <c r="WGT43" s="66"/>
      <c r="WGU43" s="64"/>
      <c r="WGV43" s="65"/>
      <c r="WGW43" s="66"/>
      <c r="WGX43" s="66"/>
      <c r="WGY43" s="66"/>
      <c r="WGZ43" s="66"/>
      <c r="WHA43" s="66"/>
      <c r="WHB43" s="64"/>
      <c r="WHC43" s="65"/>
      <c r="WHD43" s="66"/>
      <c r="WHE43" s="66"/>
      <c r="WHF43" s="66"/>
      <c r="WHG43" s="66"/>
      <c r="WHH43" s="66"/>
      <c r="WHI43" s="64"/>
      <c r="WHJ43" s="65"/>
      <c r="WHK43" s="66"/>
      <c r="WHL43" s="66"/>
      <c r="WHM43" s="66"/>
      <c r="WHN43" s="66"/>
      <c r="WHO43" s="66"/>
      <c r="WHP43" s="64"/>
      <c r="WHQ43" s="65"/>
      <c r="WHR43" s="66"/>
      <c r="WHS43" s="66"/>
      <c r="WHT43" s="66"/>
      <c r="WHU43" s="66"/>
      <c r="WHV43" s="66"/>
      <c r="WHW43" s="64"/>
      <c r="WHX43" s="65"/>
      <c r="WHY43" s="66"/>
      <c r="WHZ43" s="66"/>
      <c r="WIA43" s="66"/>
      <c r="WIB43" s="66"/>
      <c r="WIC43" s="66"/>
      <c r="WID43" s="64"/>
      <c r="WIE43" s="65"/>
      <c r="WIF43" s="66"/>
      <c r="WIG43" s="66"/>
      <c r="WIH43" s="66"/>
      <c r="WII43" s="66"/>
      <c r="WIJ43" s="66"/>
      <c r="WIK43" s="64"/>
      <c r="WIL43" s="65"/>
      <c r="WIM43" s="66"/>
      <c r="WIN43" s="66"/>
      <c r="WIO43" s="66"/>
      <c r="WIP43" s="66"/>
      <c r="WIQ43" s="66"/>
      <c r="WIR43" s="64"/>
      <c r="WIS43" s="65"/>
      <c r="WIT43" s="66"/>
      <c r="WIU43" s="66"/>
      <c r="WIV43" s="66"/>
      <c r="WIW43" s="66"/>
      <c r="WIX43" s="66"/>
      <c r="WIY43" s="64"/>
      <c r="WIZ43" s="65"/>
      <c r="WJA43" s="66"/>
      <c r="WJB43" s="66"/>
      <c r="WJC43" s="66"/>
      <c r="WJD43" s="66"/>
      <c r="WJE43" s="66"/>
      <c r="WJF43" s="64"/>
      <c r="WJG43" s="65"/>
      <c r="WJH43" s="66"/>
      <c r="WJI43" s="66"/>
      <c r="WJJ43" s="66"/>
      <c r="WJK43" s="66"/>
      <c r="WJL43" s="66"/>
      <c r="WJM43" s="64"/>
      <c r="WJN43" s="65"/>
      <c r="WJO43" s="66"/>
      <c r="WJP43" s="66"/>
      <c r="WJQ43" s="66"/>
      <c r="WJR43" s="66"/>
      <c r="WJS43" s="66"/>
      <c r="WJT43" s="64"/>
      <c r="WJU43" s="65"/>
      <c r="WJV43" s="66"/>
      <c r="WJW43" s="66"/>
      <c r="WJX43" s="66"/>
      <c r="WJY43" s="66"/>
      <c r="WJZ43" s="66"/>
      <c r="WKA43" s="64"/>
      <c r="WKB43" s="65"/>
      <c r="WKC43" s="66"/>
      <c r="WKD43" s="66"/>
      <c r="WKE43" s="66"/>
      <c r="WKF43" s="66"/>
      <c r="WKG43" s="66"/>
      <c r="WKH43" s="64"/>
      <c r="WKI43" s="65"/>
      <c r="WKJ43" s="66"/>
      <c r="WKK43" s="66"/>
      <c r="WKL43" s="66"/>
      <c r="WKM43" s="66"/>
      <c r="WKN43" s="66"/>
      <c r="WKO43" s="64"/>
      <c r="WKP43" s="65"/>
      <c r="WKQ43" s="66"/>
      <c r="WKR43" s="66"/>
      <c r="WKS43" s="66"/>
      <c r="WKT43" s="66"/>
      <c r="WKU43" s="66"/>
      <c r="WKV43" s="64"/>
      <c r="WKW43" s="65"/>
      <c r="WKX43" s="66"/>
      <c r="WKY43" s="66"/>
      <c r="WKZ43" s="66"/>
      <c r="WLA43" s="66"/>
      <c r="WLB43" s="66"/>
      <c r="WLC43" s="64"/>
      <c r="WLD43" s="65"/>
      <c r="WLE43" s="66"/>
      <c r="WLF43" s="66"/>
      <c r="WLG43" s="66"/>
      <c r="WLH43" s="66"/>
      <c r="WLI43" s="66"/>
      <c r="WLJ43" s="64"/>
      <c r="WLK43" s="65"/>
      <c r="WLL43" s="66"/>
      <c r="WLM43" s="66"/>
      <c r="WLN43" s="66"/>
      <c r="WLO43" s="66"/>
      <c r="WLP43" s="66"/>
      <c r="WLQ43" s="64"/>
      <c r="WLR43" s="65"/>
      <c r="WLS43" s="66"/>
      <c r="WLT43" s="66"/>
      <c r="WLU43" s="66"/>
      <c r="WLV43" s="66"/>
      <c r="WLW43" s="66"/>
      <c r="WLX43" s="64"/>
      <c r="WLY43" s="65"/>
      <c r="WLZ43" s="66"/>
      <c r="WMA43" s="66"/>
      <c r="WMB43" s="66"/>
      <c r="WMC43" s="66"/>
      <c r="WMD43" s="66"/>
      <c r="WME43" s="64"/>
      <c r="WMF43" s="65"/>
      <c r="WMG43" s="66"/>
      <c r="WMH43" s="66"/>
      <c r="WMI43" s="66"/>
      <c r="WMJ43" s="66"/>
      <c r="WMK43" s="66"/>
      <c r="WML43" s="64"/>
      <c r="WMM43" s="65"/>
      <c r="WMN43" s="66"/>
      <c r="WMO43" s="66"/>
      <c r="WMP43" s="66"/>
      <c r="WMQ43" s="66"/>
      <c r="WMR43" s="66"/>
      <c r="WMS43" s="64"/>
      <c r="WMT43" s="65"/>
      <c r="WMU43" s="66"/>
      <c r="WMV43" s="66"/>
      <c r="WMW43" s="66"/>
      <c r="WMX43" s="66"/>
      <c r="WMY43" s="66"/>
      <c r="WMZ43" s="64"/>
      <c r="WNA43" s="65"/>
      <c r="WNB43" s="66"/>
      <c r="WNC43" s="66"/>
      <c r="WND43" s="66"/>
      <c r="WNE43" s="66"/>
      <c r="WNF43" s="66"/>
      <c r="WNG43" s="64"/>
      <c r="WNH43" s="65"/>
      <c r="WNI43" s="66"/>
      <c r="WNJ43" s="66"/>
      <c r="WNK43" s="66"/>
      <c r="WNL43" s="66"/>
      <c r="WNM43" s="66"/>
      <c r="WNN43" s="64"/>
      <c r="WNO43" s="65"/>
      <c r="WNP43" s="66"/>
      <c r="WNQ43" s="66"/>
      <c r="WNR43" s="66"/>
      <c r="WNS43" s="66"/>
      <c r="WNT43" s="66"/>
      <c r="WNU43" s="64"/>
      <c r="WNV43" s="65"/>
      <c r="WNW43" s="66"/>
      <c r="WNX43" s="66"/>
      <c r="WNY43" s="66"/>
      <c r="WNZ43" s="66"/>
      <c r="WOA43" s="66"/>
      <c r="WOB43" s="64"/>
      <c r="WOC43" s="65"/>
      <c r="WOD43" s="66"/>
      <c r="WOE43" s="66"/>
      <c r="WOF43" s="66"/>
      <c r="WOG43" s="66"/>
      <c r="WOH43" s="66"/>
      <c r="WOI43" s="64"/>
      <c r="WOJ43" s="65"/>
      <c r="WOK43" s="66"/>
      <c r="WOL43" s="66"/>
      <c r="WOM43" s="66"/>
      <c r="WON43" s="66"/>
      <c r="WOO43" s="66"/>
      <c r="WOP43" s="64"/>
      <c r="WOQ43" s="65"/>
      <c r="WOR43" s="66"/>
      <c r="WOS43" s="66"/>
      <c r="WOT43" s="66"/>
      <c r="WOU43" s="66"/>
      <c r="WOV43" s="66"/>
      <c r="WOW43" s="64"/>
      <c r="WOX43" s="65"/>
      <c r="WOY43" s="66"/>
      <c r="WOZ43" s="66"/>
      <c r="WPA43" s="66"/>
      <c r="WPB43" s="66"/>
      <c r="WPC43" s="66"/>
      <c r="WPD43" s="64"/>
      <c r="WPE43" s="65"/>
      <c r="WPF43" s="66"/>
      <c r="WPG43" s="66"/>
      <c r="WPH43" s="66"/>
      <c r="WPI43" s="66"/>
      <c r="WPJ43" s="66"/>
      <c r="WPK43" s="64"/>
      <c r="WPL43" s="65"/>
      <c r="WPM43" s="66"/>
      <c r="WPN43" s="66"/>
      <c r="WPO43" s="66"/>
      <c r="WPP43" s="66"/>
      <c r="WPQ43" s="66"/>
      <c r="WPR43" s="64"/>
      <c r="WPS43" s="65"/>
      <c r="WPT43" s="66"/>
      <c r="WPU43" s="66"/>
      <c r="WPV43" s="66"/>
      <c r="WPW43" s="66"/>
      <c r="WPX43" s="66"/>
      <c r="WPY43" s="64"/>
      <c r="WPZ43" s="65"/>
      <c r="WQA43" s="66"/>
      <c r="WQB43" s="66"/>
      <c r="WQC43" s="66"/>
      <c r="WQD43" s="66"/>
      <c r="WQE43" s="66"/>
      <c r="WQF43" s="64"/>
      <c r="WQG43" s="65"/>
      <c r="WQH43" s="66"/>
      <c r="WQI43" s="66"/>
      <c r="WQJ43" s="66"/>
      <c r="WQK43" s="66"/>
      <c r="WQL43" s="66"/>
      <c r="WQM43" s="64"/>
      <c r="WQN43" s="65"/>
      <c r="WQO43" s="66"/>
      <c r="WQP43" s="66"/>
      <c r="WQQ43" s="66"/>
      <c r="WQR43" s="66"/>
      <c r="WQS43" s="66"/>
      <c r="WQT43" s="64"/>
      <c r="WQU43" s="65"/>
      <c r="WQV43" s="66"/>
      <c r="WQW43" s="66"/>
      <c r="WQX43" s="66"/>
      <c r="WQY43" s="66"/>
      <c r="WQZ43" s="66"/>
      <c r="WRA43" s="64"/>
      <c r="WRB43" s="65"/>
      <c r="WRC43" s="66"/>
      <c r="WRD43" s="66"/>
      <c r="WRE43" s="66"/>
      <c r="WRF43" s="66"/>
      <c r="WRG43" s="66"/>
      <c r="WRH43" s="64"/>
      <c r="WRI43" s="65"/>
      <c r="WRJ43" s="66"/>
      <c r="WRK43" s="66"/>
      <c r="WRL43" s="66"/>
      <c r="WRM43" s="66"/>
      <c r="WRN43" s="66"/>
      <c r="WRO43" s="64"/>
      <c r="WRP43" s="65"/>
      <c r="WRQ43" s="66"/>
      <c r="WRR43" s="66"/>
      <c r="WRS43" s="66"/>
      <c r="WRT43" s="66"/>
      <c r="WRU43" s="66"/>
      <c r="WRV43" s="64"/>
      <c r="WRW43" s="65"/>
      <c r="WRX43" s="66"/>
      <c r="WRY43" s="66"/>
      <c r="WRZ43" s="66"/>
      <c r="WSA43" s="66"/>
      <c r="WSB43" s="66"/>
      <c r="WSC43" s="64"/>
      <c r="WSD43" s="65"/>
      <c r="WSE43" s="66"/>
      <c r="WSF43" s="66"/>
      <c r="WSG43" s="66"/>
      <c r="WSH43" s="66"/>
      <c r="WSI43" s="66"/>
      <c r="WSJ43" s="64"/>
      <c r="WSK43" s="65"/>
      <c r="WSL43" s="66"/>
      <c r="WSM43" s="66"/>
      <c r="WSN43" s="66"/>
      <c r="WSO43" s="66"/>
      <c r="WSP43" s="66"/>
      <c r="WSQ43" s="64"/>
      <c r="WSR43" s="65"/>
      <c r="WSS43" s="66"/>
      <c r="WST43" s="66"/>
      <c r="WSU43" s="66"/>
      <c r="WSV43" s="66"/>
      <c r="WSW43" s="66"/>
      <c r="WSX43" s="64"/>
      <c r="WSY43" s="65"/>
      <c r="WSZ43" s="66"/>
      <c r="WTA43" s="66"/>
      <c r="WTB43" s="66"/>
      <c r="WTC43" s="66"/>
      <c r="WTD43" s="66"/>
      <c r="WTE43" s="64"/>
      <c r="WTF43" s="65"/>
      <c r="WTG43" s="66"/>
      <c r="WTH43" s="66"/>
      <c r="WTI43" s="66"/>
      <c r="WTJ43" s="66"/>
      <c r="WTK43" s="66"/>
      <c r="WTL43" s="64"/>
      <c r="WTM43" s="65"/>
      <c r="WTN43" s="66"/>
      <c r="WTO43" s="66"/>
      <c r="WTP43" s="66"/>
      <c r="WTQ43" s="66"/>
      <c r="WTR43" s="66"/>
      <c r="WTS43" s="64"/>
      <c r="WTT43" s="65"/>
      <c r="WTU43" s="66"/>
      <c r="WTV43" s="66"/>
      <c r="WTW43" s="66"/>
      <c r="WTX43" s="66"/>
      <c r="WTY43" s="66"/>
      <c r="WTZ43" s="64"/>
      <c r="WUA43" s="65"/>
      <c r="WUB43" s="66"/>
      <c r="WUC43" s="66"/>
      <c r="WUD43" s="66"/>
      <c r="WUE43" s="66"/>
      <c r="WUF43" s="66"/>
      <c r="WUG43" s="64"/>
      <c r="WUH43" s="65"/>
      <c r="WUI43" s="66"/>
      <c r="WUJ43" s="66"/>
      <c r="WUK43" s="66"/>
      <c r="WUL43" s="66"/>
      <c r="WUM43" s="66"/>
      <c r="WUN43" s="64"/>
      <c r="WUO43" s="65"/>
      <c r="WUP43" s="66"/>
      <c r="WUQ43" s="66"/>
      <c r="WUR43" s="66"/>
      <c r="WUS43" s="66"/>
      <c r="WUT43" s="66"/>
      <c r="WUU43" s="64"/>
      <c r="WUV43" s="65"/>
      <c r="WUW43" s="66"/>
      <c r="WUX43" s="66"/>
      <c r="WUY43" s="66"/>
      <c r="WUZ43" s="66"/>
      <c r="WVA43" s="66"/>
      <c r="WVB43" s="64"/>
      <c r="WVC43" s="65"/>
      <c r="WVD43" s="66"/>
      <c r="WVE43" s="66"/>
      <c r="WVF43" s="66"/>
      <c r="WVG43" s="66"/>
      <c r="WVH43" s="66"/>
      <c r="WVI43" s="64"/>
      <c r="WVJ43" s="65"/>
      <c r="WVK43" s="66"/>
      <c r="WVL43" s="66"/>
      <c r="WVM43" s="66"/>
      <c r="WVN43" s="66"/>
      <c r="WVO43" s="66"/>
      <c r="WVP43" s="64"/>
      <c r="WVQ43" s="65"/>
      <c r="WVR43" s="66"/>
      <c r="WVS43" s="66"/>
      <c r="WVT43" s="66"/>
      <c r="WVU43" s="66"/>
      <c r="WVV43" s="66"/>
      <c r="WVW43" s="64"/>
      <c r="WVX43" s="65"/>
      <c r="WVY43" s="66"/>
      <c r="WVZ43" s="66"/>
      <c r="WWA43" s="66"/>
      <c r="WWB43" s="66"/>
      <c r="WWC43" s="66"/>
      <c r="WWD43" s="64"/>
      <c r="WWE43" s="65"/>
      <c r="WWF43" s="66"/>
      <c r="WWG43" s="66"/>
      <c r="WWH43" s="66"/>
      <c r="WWI43" s="66"/>
      <c r="WWJ43" s="66"/>
      <c r="WWK43" s="64"/>
      <c r="WWL43" s="65"/>
      <c r="WWM43" s="66"/>
      <c r="WWN43" s="66"/>
      <c r="WWO43" s="66"/>
      <c r="WWP43" s="66"/>
      <c r="WWQ43" s="66"/>
      <c r="WWR43" s="64"/>
      <c r="WWS43" s="65"/>
      <c r="WWT43" s="66"/>
      <c r="WWU43" s="66"/>
      <c r="WWV43" s="66"/>
      <c r="WWW43" s="66"/>
      <c r="WWX43" s="66"/>
      <c r="WWY43" s="64"/>
      <c r="WWZ43" s="65"/>
      <c r="WXA43" s="66"/>
      <c r="WXB43" s="66"/>
      <c r="WXC43" s="66"/>
      <c r="WXD43" s="66"/>
      <c r="WXE43" s="66"/>
      <c r="WXF43" s="64"/>
      <c r="WXG43" s="65"/>
      <c r="WXH43" s="66"/>
      <c r="WXI43" s="66"/>
      <c r="WXJ43" s="66"/>
      <c r="WXK43" s="66"/>
      <c r="WXL43" s="66"/>
      <c r="WXM43" s="64"/>
      <c r="WXN43" s="65"/>
      <c r="WXO43" s="66"/>
      <c r="WXP43" s="66"/>
      <c r="WXQ43" s="66"/>
      <c r="WXR43" s="66"/>
      <c r="WXS43" s="66"/>
      <c r="WXT43" s="64"/>
      <c r="WXU43" s="65"/>
      <c r="WXV43" s="66"/>
      <c r="WXW43" s="66"/>
      <c r="WXX43" s="66"/>
      <c r="WXY43" s="66"/>
      <c r="WXZ43" s="66"/>
      <c r="WYA43" s="64"/>
      <c r="WYB43" s="65"/>
      <c r="WYC43" s="66"/>
      <c r="WYD43" s="66"/>
      <c r="WYE43" s="66"/>
      <c r="WYF43" s="66"/>
      <c r="WYG43" s="66"/>
      <c r="WYH43" s="64"/>
      <c r="WYI43" s="65"/>
      <c r="WYJ43" s="66"/>
      <c r="WYK43" s="66"/>
      <c r="WYL43" s="66"/>
      <c r="WYM43" s="66"/>
      <c r="WYN43" s="66"/>
      <c r="WYO43" s="64"/>
      <c r="WYP43" s="65"/>
      <c r="WYQ43" s="66"/>
      <c r="WYR43" s="66"/>
      <c r="WYS43" s="66"/>
      <c r="WYT43" s="66"/>
      <c r="WYU43" s="66"/>
      <c r="WYV43" s="64"/>
      <c r="WYW43" s="65"/>
      <c r="WYX43" s="66"/>
      <c r="WYY43" s="66"/>
      <c r="WYZ43" s="66"/>
      <c r="WZA43" s="66"/>
      <c r="WZB43" s="66"/>
      <c r="WZC43" s="64"/>
      <c r="WZD43" s="65"/>
      <c r="WZE43" s="66"/>
      <c r="WZF43" s="66"/>
      <c r="WZG43" s="66"/>
      <c r="WZH43" s="66"/>
      <c r="WZI43" s="66"/>
      <c r="WZJ43" s="64"/>
      <c r="WZK43" s="65"/>
      <c r="WZL43" s="66"/>
      <c r="WZM43" s="66"/>
      <c r="WZN43" s="66"/>
      <c r="WZO43" s="66"/>
      <c r="WZP43" s="66"/>
      <c r="WZQ43" s="64"/>
      <c r="WZR43" s="65"/>
      <c r="WZS43" s="66"/>
      <c r="WZT43" s="66"/>
      <c r="WZU43" s="66"/>
      <c r="WZV43" s="66"/>
      <c r="WZW43" s="66"/>
      <c r="WZX43" s="64"/>
      <c r="WZY43" s="65"/>
      <c r="WZZ43" s="66"/>
      <c r="XAA43" s="66"/>
      <c r="XAB43" s="66"/>
      <c r="XAC43" s="66"/>
      <c r="XAD43" s="66"/>
      <c r="XAE43" s="64"/>
      <c r="XAF43" s="65"/>
      <c r="XAG43" s="66"/>
      <c r="XAH43" s="66"/>
      <c r="XAI43" s="66"/>
      <c r="XAJ43" s="66"/>
      <c r="XAK43" s="66"/>
      <c r="XAL43" s="64"/>
      <c r="XAM43" s="65"/>
      <c r="XAN43" s="66"/>
      <c r="XAO43" s="66"/>
      <c r="XAP43" s="66"/>
      <c r="XAQ43" s="66"/>
      <c r="XAR43" s="66"/>
      <c r="XAS43" s="64"/>
      <c r="XAT43" s="65"/>
      <c r="XAU43" s="66"/>
      <c r="XAV43" s="66"/>
      <c r="XAW43" s="66"/>
      <c r="XAX43" s="66"/>
      <c r="XAY43" s="66"/>
      <c r="XAZ43" s="64"/>
      <c r="XBA43" s="65"/>
      <c r="XBB43" s="66"/>
      <c r="XBC43" s="66"/>
      <c r="XBD43" s="66"/>
      <c r="XBE43" s="66"/>
      <c r="XBF43" s="66"/>
      <c r="XBG43" s="64"/>
      <c r="XBH43" s="65"/>
      <c r="XBI43" s="66"/>
      <c r="XBJ43" s="66"/>
      <c r="XBK43" s="66"/>
      <c r="XBL43" s="66"/>
      <c r="XBM43" s="66"/>
      <c r="XBN43" s="64"/>
      <c r="XBO43" s="65"/>
      <c r="XBP43" s="66"/>
      <c r="XBQ43" s="66"/>
      <c r="XBR43" s="66"/>
      <c r="XBS43" s="66"/>
      <c r="XBT43" s="66"/>
      <c r="XBU43" s="64"/>
      <c r="XBV43" s="65"/>
      <c r="XBW43" s="66"/>
      <c r="XBX43" s="66"/>
      <c r="XBY43" s="66"/>
      <c r="XBZ43" s="66"/>
      <c r="XCA43" s="66"/>
      <c r="XCB43" s="64"/>
      <c r="XCC43" s="65"/>
      <c r="XCD43" s="66"/>
      <c r="XCE43" s="66"/>
      <c r="XCF43" s="66"/>
      <c r="XCG43" s="66"/>
      <c r="XCH43" s="66"/>
      <c r="XCI43" s="64"/>
      <c r="XCJ43" s="65"/>
      <c r="XCK43" s="66"/>
      <c r="XCL43" s="66"/>
      <c r="XCM43" s="66"/>
      <c r="XCN43" s="66"/>
      <c r="XCO43" s="66"/>
      <c r="XCP43" s="64"/>
      <c r="XCQ43" s="65"/>
      <c r="XCR43" s="66"/>
      <c r="XCS43" s="66"/>
      <c r="XCT43" s="66"/>
      <c r="XCU43" s="66"/>
      <c r="XCV43" s="66"/>
      <c r="XCW43" s="64"/>
      <c r="XCX43" s="65"/>
      <c r="XCY43" s="66"/>
      <c r="XCZ43" s="66"/>
      <c r="XDA43" s="66"/>
      <c r="XDB43" s="66"/>
      <c r="XDC43" s="66"/>
      <c r="XDD43" s="64"/>
      <c r="XDE43" s="65"/>
      <c r="XDF43" s="66"/>
      <c r="XDG43" s="66"/>
      <c r="XDH43" s="66"/>
      <c r="XDI43" s="66"/>
      <c r="XDJ43" s="66"/>
      <c r="XDK43" s="64"/>
      <c r="XDL43" s="65"/>
      <c r="XDM43" s="66"/>
      <c r="XDN43" s="66"/>
      <c r="XDO43" s="66"/>
      <c r="XDP43" s="66"/>
      <c r="XDQ43" s="66"/>
      <c r="XDR43" s="64"/>
      <c r="XDS43" s="65"/>
      <c r="XDT43" s="66"/>
      <c r="XDU43" s="66"/>
      <c r="XDV43" s="66"/>
      <c r="XDW43" s="66"/>
      <c r="XDX43" s="66"/>
      <c r="XDY43" s="64"/>
      <c r="XDZ43" s="65"/>
      <c r="XEA43" s="66"/>
      <c r="XEB43" s="66"/>
      <c r="XEC43" s="66"/>
      <c r="XED43" s="66"/>
      <c r="XEE43" s="66"/>
      <c r="XEF43" s="64"/>
      <c r="XEG43" s="65"/>
      <c r="XEH43" s="66"/>
      <c r="XEI43" s="66"/>
      <c r="XEJ43" s="66"/>
      <c r="XEK43" s="66"/>
      <c r="XEL43" s="66"/>
      <c r="XEM43" s="64"/>
      <c r="XEN43" s="65"/>
      <c r="XEO43" s="66"/>
      <c r="XEP43" s="66"/>
      <c r="XEQ43" s="66"/>
      <c r="XER43" s="66"/>
      <c r="XES43" s="66"/>
      <c r="XET43" s="64"/>
      <c r="XEU43" s="65"/>
      <c r="XEV43" s="66"/>
      <c r="XEW43" s="66"/>
      <c r="XEX43" s="66"/>
      <c r="XEY43" s="66"/>
      <c r="XEZ43" s="66"/>
      <c r="XFA43" s="64"/>
      <c r="XFB43" s="65"/>
      <c r="XFC43" s="66"/>
      <c r="XFD43" s="66"/>
    </row>
    <row r="44" spans="1:16384" ht="17.25" customHeight="1">
      <c r="A44" s="55" t="s">
        <v>111</v>
      </c>
      <c r="B44" s="16"/>
      <c r="D44" s="30"/>
      <c r="F44" s="30"/>
      <c r="G44" s="30"/>
      <c r="H44" s="16"/>
      <c r="I44" s="1"/>
      <c r="O44" s="16"/>
      <c r="V44" s="16"/>
      <c r="AC44" s="16"/>
      <c r="AJ44" s="16"/>
      <c r="AQ44" s="16"/>
      <c r="AX44" s="16"/>
      <c r="BE44" s="16"/>
      <c r="BL44" s="16"/>
      <c r="BS44" s="16"/>
      <c r="BZ44" s="16"/>
      <c r="CG44" s="16"/>
      <c r="CN44" s="16"/>
      <c r="CU44" s="16"/>
      <c r="DB44" s="16"/>
      <c r="DI44" s="16"/>
      <c r="DP44" s="16"/>
      <c r="DW44" s="16"/>
      <c r="ED44" s="16"/>
      <c r="EK44" s="16"/>
      <c r="ER44" s="16"/>
      <c r="EY44" s="16"/>
      <c r="FF44" s="16"/>
      <c r="FM44" s="16"/>
      <c r="FT44" s="16"/>
      <c r="GA44" s="16"/>
      <c r="GH44" s="16"/>
      <c r="GO44" s="16"/>
      <c r="GV44" s="16"/>
      <c r="HC44" s="16"/>
      <c r="HJ44" s="16"/>
      <c r="HQ44" s="16"/>
      <c r="HX44" s="16"/>
      <c r="IE44" s="16"/>
      <c r="IL44" s="16"/>
      <c r="IS44" s="16"/>
      <c r="IZ44" s="16"/>
      <c r="JG44" s="16"/>
      <c r="JN44" s="16"/>
      <c r="JU44" s="16"/>
      <c r="KB44" s="16"/>
      <c r="KI44" s="16"/>
      <c r="KP44" s="16"/>
      <c r="KW44" s="16"/>
      <c r="LD44" s="16"/>
      <c r="LK44" s="16"/>
      <c r="LR44" s="16"/>
      <c r="LY44" s="16"/>
      <c r="MF44" s="16"/>
      <c r="MM44" s="16"/>
      <c r="MT44" s="16"/>
      <c r="NA44" s="16"/>
      <c r="NH44" s="16"/>
      <c r="NO44" s="16"/>
      <c r="NV44" s="16"/>
      <c r="OC44" s="16"/>
      <c r="OJ44" s="16"/>
      <c r="OQ44" s="16"/>
      <c r="OX44" s="16"/>
      <c r="PE44" s="16"/>
      <c r="PL44" s="16"/>
      <c r="PS44" s="16"/>
      <c r="PZ44" s="16"/>
      <c r="QG44" s="16"/>
      <c r="QN44" s="16"/>
      <c r="QU44" s="16"/>
      <c r="RB44" s="16"/>
      <c r="RI44" s="16"/>
      <c r="RP44" s="16"/>
      <c r="RW44" s="16"/>
      <c r="SD44" s="16"/>
      <c r="SK44" s="16"/>
      <c r="SR44" s="16"/>
      <c r="SY44" s="16"/>
      <c r="TF44" s="16"/>
      <c r="TM44" s="16"/>
      <c r="TT44" s="16"/>
      <c r="UA44" s="16"/>
      <c r="UH44" s="16"/>
      <c r="UO44" s="16"/>
      <c r="UV44" s="16"/>
      <c r="VC44" s="16"/>
      <c r="VJ44" s="16"/>
      <c r="VQ44" s="16"/>
      <c r="VX44" s="16"/>
      <c r="WE44" s="16"/>
      <c r="WL44" s="16"/>
      <c r="WS44" s="16"/>
      <c r="WZ44" s="16"/>
      <c r="XG44" s="16"/>
      <c r="XN44" s="16"/>
      <c r="XU44" s="16"/>
      <c r="YB44" s="16"/>
      <c r="YI44" s="16"/>
      <c r="YP44" s="16"/>
      <c r="YW44" s="16"/>
      <c r="ZD44" s="16"/>
      <c r="ZK44" s="16"/>
      <c r="ZR44" s="16"/>
      <c r="ZY44" s="16"/>
      <c r="AAF44" s="16"/>
      <c r="AAM44" s="16"/>
      <c r="AAT44" s="16"/>
      <c r="ABA44" s="16"/>
      <c r="ABH44" s="16"/>
      <c r="ABO44" s="16"/>
      <c r="ABV44" s="16"/>
      <c r="ACC44" s="16"/>
      <c r="ACJ44" s="16"/>
      <c r="ACQ44" s="16"/>
      <c r="ACX44" s="16"/>
      <c r="ADE44" s="16"/>
      <c r="ADL44" s="16"/>
      <c r="ADS44" s="16"/>
      <c r="ADZ44" s="16"/>
      <c r="AEG44" s="16"/>
      <c r="AEN44" s="16"/>
      <c r="AEU44" s="16"/>
      <c r="AFB44" s="16"/>
      <c r="AFI44" s="16"/>
      <c r="AFP44" s="16"/>
      <c r="AFW44" s="16"/>
      <c r="AGD44" s="16"/>
      <c r="AGK44" s="16"/>
      <c r="AGR44" s="16"/>
      <c r="AGY44" s="16"/>
      <c r="AHF44" s="16"/>
      <c r="AHM44" s="16"/>
      <c r="AHT44" s="16"/>
      <c r="AIA44" s="16"/>
      <c r="AIH44" s="16"/>
      <c r="AIO44" s="16"/>
      <c r="AIV44" s="16"/>
      <c r="AJC44" s="16"/>
      <c r="AJJ44" s="16"/>
      <c r="AJQ44" s="16"/>
      <c r="AJX44" s="16"/>
      <c r="AKE44" s="16"/>
      <c r="AKL44" s="16"/>
      <c r="AKS44" s="16"/>
      <c r="AKZ44" s="16"/>
      <c r="ALG44" s="16"/>
      <c r="ALN44" s="16"/>
      <c r="ALU44" s="16"/>
      <c r="AMB44" s="16"/>
      <c r="AMI44" s="16"/>
      <c r="AMP44" s="16"/>
      <c r="AMW44" s="16"/>
      <c r="AND44" s="16"/>
      <c r="ANK44" s="16"/>
      <c r="ANR44" s="16"/>
      <c r="ANY44" s="16"/>
      <c r="AOF44" s="16"/>
      <c r="AOM44" s="16"/>
      <c r="AOT44" s="16"/>
      <c r="APA44" s="16"/>
      <c r="APH44" s="16"/>
      <c r="APO44" s="16"/>
      <c r="APV44" s="16"/>
      <c r="AQC44" s="16"/>
      <c r="AQJ44" s="16"/>
      <c r="AQQ44" s="16"/>
      <c r="AQX44" s="16"/>
      <c r="ARE44" s="16"/>
      <c r="ARL44" s="16"/>
      <c r="ARS44" s="16"/>
      <c r="ARZ44" s="16"/>
      <c r="ASG44" s="16"/>
      <c r="ASN44" s="16"/>
      <c r="ASU44" s="16"/>
      <c r="ATB44" s="16"/>
      <c r="ATI44" s="16"/>
      <c r="ATP44" s="16"/>
      <c r="ATW44" s="16"/>
      <c r="AUD44" s="16"/>
      <c r="AUK44" s="16"/>
      <c r="AUR44" s="16"/>
      <c r="AUY44" s="16"/>
      <c r="AVF44" s="16"/>
      <c r="AVM44" s="16"/>
      <c r="AVT44" s="16"/>
      <c r="AWA44" s="16"/>
      <c r="AWH44" s="16"/>
      <c r="AWO44" s="16"/>
      <c r="AWV44" s="16"/>
      <c r="AXC44" s="16"/>
      <c r="AXJ44" s="16"/>
      <c r="AXQ44" s="16"/>
      <c r="AXX44" s="16"/>
      <c r="AYE44" s="16"/>
      <c r="AYL44" s="16"/>
      <c r="AYS44" s="16"/>
      <c r="AYZ44" s="16"/>
      <c r="AZG44" s="16"/>
      <c r="AZN44" s="16"/>
      <c r="AZU44" s="16"/>
      <c r="BAB44" s="16"/>
      <c r="BAI44" s="16"/>
      <c r="BAP44" s="16"/>
      <c r="BAW44" s="16"/>
      <c r="BBD44" s="16"/>
      <c r="BBK44" s="16"/>
      <c r="BBR44" s="16"/>
      <c r="BBY44" s="16"/>
      <c r="BCF44" s="16"/>
      <c r="BCM44" s="16"/>
      <c r="BCT44" s="16"/>
      <c r="BDA44" s="16"/>
      <c r="BDH44" s="16"/>
      <c r="BDO44" s="16"/>
      <c r="BDV44" s="16"/>
      <c r="BEC44" s="16"/>
      <c r="BEJ44" s="16"/>
      <c r="BEQ44" s="16"/>
      <c r="BEX44" s="16"/>
      <c r="BFE44" s="16"/>
      <c r="BFL44" s="16"/>
      <c r="BFS44" s="16"/>
      <c r="BFZ44" s="16"/>
      <c r="BGG44" s="16"/>
      <c r="BGN44" s="16"/>
      <c r="BGU44" s="16"/>
      <c r="BHB44" s="16"/>
      <c r="BHI44" s="16"/>
      <c r="BHP44" s="16"/>
      <c r="BHW44" s="16"/>
      <c r="BID44" s="16"/>
      <c r="BIK44" s="16"/>
      <c r="BIR44" s="16"/>
      <c r="BIY44" s="16"/>
      <c r="BJF44" s="16"/>
      <c r="BJM44" s="16"/>
      <c r="BJT44" s="16"/>
      <c r="BKA44" s="16"/>
      <c r="BKH44" s="16"/>
      <c r="BKO44" s="16"/>
      <c r="BKV44" s="16"/>
      <c r="BLC44" s="16"/>
      <c r="BLJ44" s="16"/>
      <c r="BLQ44" s="16"/>
      <c r="BLX44" s="16"/>
      <c r="BME44" s="16"/>
      <c r="BML44" s="16"/>
      <c r="BMS44" s="16"/>
      <c r="BMZ44" s="16"/>
      <c r="BNG44" s="16"/>
      <c r="BNN44" s="16"/>
      <c r="BNU44" s="16"/>
      <c r="BOB44" s="16"/>
      <c r="BOI44" s="16"/>
      <c r="BOP44" s="16"/>
      <c r="BOW44" s="16"/>
      <c r="BPD44" s="16"/>
      <c r="BPK44" s="16"/>
      <c r="BPR44" s="16"/>
      <c r="BPY44" s="16"/>
      <c r="BQF44" s="16"/>
      <c r="BQM44" s="16"/>
      <c r="BQT44" s="16"/>
      <c r="BRA44" s="16"/>
      <c r="BRH44" s="16"/>
      <c r="BRO44" s="16"/>
      <c r="BRV44" s="16"/>
      <c r="BSC44" s="16"/>
      <c r="BSJ44" s="16"/>
      <c r="BSQ44" s="16"/>
      <c r="BSX44" s="16"/>
      <c r="BTE44" s="16"/>
      <c r="BTL44" s="16"/>
      <c r="BTS44" s="16"/>
      <c r="BTZ44" s="16"/>
      <c r="BUG44" s="16"/>
      <c r="BUN44" s="16"/>
      <c r="BUU44" s="16"/>
      <c r="BVB44" s="16"/>
      <c r="BVI44" s="16"/>
      <c r="BVP44" s="16"/>
      <c r="BVW44" s="16"/>
      <c r="BWD44" s="16"/>
      <c r="BWK44" s="16"/>
      <c r="BWR44" s="16"/>
      <c r="BWY44" s="16"/>
      <c r="BXF44" s="16"/>
      <c r="BXM44" s="16"/>
      <c r="BXT44" s="16"/>
      <c r="BYA44" s="16"/>
      <c r="BYH44" s="16"/>
      <c r="BYO44" s="16"/>
      <c r="BYV44" s="16"/>
      <c r="BZC44" s="16"/>
      <c r="BZJ44" s="16"/>
      <c r="BZQ44" s="16"/>
      <c r="BZX44" s="16"/>
      <c r="CAE44" s="16"/>
      <c r="CAL44" s="16"/>
      <c r="CAS44" s="16"/>
      <c r="CAZ44" s="16"/>
      <c r="CBG44" s="16"/>
      <c r="CBN44" s="16"/>
      <c r="CBU44" s="16"/>
      <c r="CCB44" s="16"/>
      <c r="CCI44" s="16"/>
      <c r="CCP44" s="16"/>
      <c r="CCW44" s="16"/>
      <c r="CDD44" s="16"/>
      <c r="CDK44" s="16"/>
      <c r="CDR44" s="16"/>
      <c r="CDY44" s="16"/>
      <c r="CEF44" s="16"/>
      <c r="CEM44" s="16"/>
      <c r="CET44" s="16"/>
      <c r="CFA44" s="16"/>
      <c r="CFH44" s="16"/>
      <c r="CFO44" s="16"/>
      <c r="CFV44" s="16"/>
      <c r="CGC44" s="16"/>
      <c r="CGJ44" s="16"/>
      <c r="CGQ44" s="16"/>
      <c r="CGX44" s="16"/>
      <c r="CHE44" s="16"/>
      <c r="CHL44" s="16"/>
      <c r="CHS44" s="16"/>
      <c r="CHZ44" s="16"/>
      <c r="CIG44" s="16"/>
      <c r="CIN44" s="16"/>
      <c r="CIU44" s="16"/>
      <c r="CJB44" s="16"/>
      <c r="CJI44" s="16"/>
      <c r="CJP44" s="16"/>
      <c r="CJW44" s="16"/>
      <c r="CKD44" s="16"/>
      <c r="CKK44" s="16"/>
      <c r="CKR44" s="16"/>
      <c r="CKY44" s="16"/>
      <c r="CLF44" s="16"/>
      <c r="CLM44" s="16"/>
      <c r="CLT44" s="16"/>
      <c r="CMA44" s="16"/>
      <c r="CMH44" s="16"/>
      <c r="CMO44" s="16"/>
      <c r="CMV44" s="16"/>
      <c r="CNC44" s="16"/>
      <c r="CNJ44" s="16"/>
      <c r="CNQ44" s="16"/>
      <c r="CNX44" s="16"/>
      <c r="COE44" s="16"/>
      <c r="COL44" s="16"/>
      <c r="COS44" s="16"/>
      <c r="COZ44" s="16"/>
      <c r="CPG44" s="16"/>
      <c r="CPN44" s="16"/>
      <c r="CPU44" s="16"/>
      <c r="CQB44" s="16"/>
      <c r="CQI44" s="16"/>
      <c r="CQP44" s="16"/>
      <c r="CQW44" s="16"/>
      <c r="CRD44" s="16"/>
      <c r="CRK44" s="16"/>
      <c r="CRR44" s="16"/>
      <c r="CRY44" s="16"/>
      <c r="CSF44" s="16"/>
      <c r="CSM44" s="16"/>
      <c r="CST44" s="16"/>
      <c r="CTA44" s="16"/>
      <c r="CTH44" s="16"/>
      <c r="CTO44" s="16"/>
      <c r="CTV44" s="16"/>
      <c r="CUC44" s="16"/>
      <c r="CUJ44" s="16"/>
      <c r="CUQ44" s="16"/>
      <c r="CUX44" s="16"/>
      <c r="CVE44" s="16"/>
      <c r="CVL44" s="16"/>
      <c r="CVS44" s="16"/>
      <c r="CVZ44" s="16"/>
      <c r="CWG44" s="16"/>
      <c r="CWN44" s="16"/>
      <c r="CWU44" s="16"/>
      <c r="CXB44" s="16"/>
      <c r="CXI44" s="16"/>
      <c r="CXP44" s="16"/>
      <c r="CXW44" s="16"/>
      <c r="CYD44" s="16"/>
      <c r="CYK44" s="16"/>
      <c r="CYR44" s="16"/>
      <c r="CYY44" s="16"/>
      <c r="CZF44" s="16"/>
      <c r="CZM44" s="16"/>
      <c r="CZT44" s="16"/>
      <c r="DAA44" s="16"/>
      <c r="DAH44" s="16"/>
      <c r="DAO44" s="16"/>
      <c r="DAV44" s="16"/>
      <c r="DBC44" s="16"/>
      <c r="DBJ44" s="16"/>
      <c r="DBQ44" s="16"/>
      <c r="DBX44" s="16"/>
      <c r="DCE44" s="16"/>
      <c r="DCL44" s="16"/>
      <c r="DCS44" s="16"/>
      <c r="DCZ44" s="16"/>
      <c r="DDG44" s="16"/>
      <c r="DDN44" s="16"/>
      <c r="DDU44" s="16"/>
      <c r="DEB44" s="16"/>
      <c r="DEI44" s="16"/>
      <c r="DEP44" s="16"/>
      <c r="DEW44" s="16"/>
      <c r="DFD44" s="16"/>
      <c r="DFK44" s="16"/>
      <c r="DFR44" s="16"/>
      <c r="DFY44" s="16"/>
      <c r="DGF44" s="16"/>
      <c r="DGM44" s="16"/>
      <c r="DGT44" s="16"/>
      <c r="DHA44" s="16"/>
      <c r="DHH44" s="16"/>
      <c r="DHO44" s="16"/>
      <c r="DHV44" s="16"/>
      <c r="DIC44" s="16"/>
      <c r="DIJ44" s="16"/>
      <c r="DIQ44" s="16"/>
      <c r="DIX44" s="16"/>
      <c r="DJE44" s="16"/>
      <c r="DJL44" s="16"/>
      <c r="DJS44" s="16"/>
      <c r="DJZ44" s="16"/>
      <c r="DKG44" s="16"/>
      <c r="DKN44" s="16"/>
      <c r="DKU44" s="16"/>
      <c r="DLB44" s="16"/>
      <c r="DLI44" s="16"/>
      <c r="DLP44" s="16"/>
      <c r="DLW44" s="16"/>
      <c r="DMD44" s="16"/>
      <c r="DMK44" s="16"/>
      <c r="DMR44" s="16"/>
      <c r="DMY44" s="16"/>
      <c r="DNF44" s="16"/>
      <c r="DNM44" s="16"/>
      <c r="DNT44" s="16"/>
      <c r="DOA44" s="16"/>
      <c r="DOH44" s="16"/>
      <c r="DOO44" s="16"/>
      <c r="DOV44" s="16"/>
      <c r="DPC44" s="16"/>
      <c r="DPJ44" s="16"/>
      <c r="DPQ44" s="16"/>
      <c r="DPX44" s="16"/>
      <c r="DQE44" s="16"/>
      <c r="DQL44" s="16"/>
      <c r="DQS44" s="16"/>
      <c r="DQZ44" s="16"/>
      <c r="DRG44" s="16"/>
      <c r="DRN44" s="16"/>
      <c r="DRU44" s="16"/>
      <c r="DSB44" s="16"/>
      <c r="DSI44" s="16"/>
      <c r="DSP44" s="16"/>
      <c r="DSW44" s="16"/>
      <c r="DTD44" s="16"/>
      <c r="DTK44" s="16"/>
      <c r="DTR44" s="16"/>
      <c r="DTY44" s="16"/>
      <c r="DUF44" s="16"/>
      <c r="DUM44" s="16"/>
      <c r="DUT44" s="16"/>
      <c r="DVA44" s="16"/>
      <c r="DVH44" s="16"/>
      <c r="DVO44" s="16"/>
      <c r="DVV44" s="16"/>
      <c r="DWC44" s="16"/>
      <c r="DWJ44" s="16"/>
      <c r="DWQ44" s="16"/>
      <c r="DWX44" s="16"/>
      <c r="DXE44" s="16"/>
      <c r="DXL44" s="16"/>
      <c r="DXS44" s="16"/>
      <c r="DXZ44" s="16"/>
      <c r="DYG44" s="16"/>
      <c r="DYN44" s="16"/>
      <c r="DYU44" s="16"/>
      <c r="DZB44" s="16"/>
      <c r="DZI44" s="16"/>
      <c r="DZP44" s="16"/>
      <c r="DZW44" s="16"/>
      <c r="EAD44" s="16"/>
      <c r="EAK44" s="16"/>
      <c r="EAR44" s="16"/>
      <c r="EAY44" s="16"/>
      <c r="EBF44" s="16"/>
      <c r="EBM44" s="16"/>
      <c r="EBT44" s="16"/>
      <c r="ECA44" s="16"/>
      <c r="ECH44" s="16"/>
      <c r="ECO44" s="16"/>
      <c r="ECV44" s="16"/>
      <c r="EDC44" s="16"/>
      <c r="EDJ44" s="16"/>
      <c r="EDQ44" s="16"/>
      <c r="EDX44" s="16"/>
      <c r="EEE44" s="16"/>
      <c r="EEL44" s="16"/>
      <c r="EES44" s="16"/>
      <c r="EEZ44" s="16"/>
      <c r="EFG44" s="16"/>
      <c r="EFN44" s="16"/>
      <c r="EFU44" s="16"/>
      <c r="EGB44" s="16"/>
      <c r="EGI44" s="16"/>
      <c r="EGP44" s="16"/>
      <c r="EGW44" s="16"/>
      <c r="EHD44" s="16"/>
      <c r="EHK44" s="16"/>
      <c r="EHR44" s="16"/>
      <c r="EHY44" s="16"/>
      <c r="EIF44" s="16"/>
      <c r="EIM44" s="16"/>
      <c r="EIT44" s="16"/>
      <c r="EJA44" s="16"/>
      <c r="EJH44" s="16"/>
      <c r="EJO44" s="16"/>
      <c r="EJV44" s="16"/>
      <c r="EKC44" s="16"/>
      <c r="EKJ44" s="16"/>
      <c r="EKQ44" s="16"/>
      <c r="EKX44" s="16"/>
      <c r="ELE44" s="16"/>
      <c r="ELL44" s="16"/>
      <c r="ELS44" s="16"/>
      <c r="ELZ44" s="16"/>
      <c r="EMG44" s="16"/>
      <c r="EMN44" s="16"/>
      <c r="EMU44" s="16"/>
      <c r="ENB44" s="16"/>
      <c r="ENI44" s="16"/>
      <c r="ENP44" s="16"/>
      <c r="ENW44" s="16"/>
      <c r="EOD44" s="16"/>
      <c r="EOK44" s="16"/>
      <c r="EOR44" s="16"/>
      <c r="EOY44" s="16"/>
      <c r="EPF44" s="16"/>
      <c r="EPM44" s="16"/>
      <c r="EPT44" s="16"/>
      <c r="EQA44" s="16"/>
      <c r="EQH44" s="16"/>
      <c r="EQO44" s="16"/>
      <c r="EQV44" s="16"/>
      <c r="ERC44" s="16"/>
      <c r="ERJ44" s="16"/>
      <c r="ERQ44" s="16"/>
      <c r="ERX44" s="16"/>
      <c r="ESE44" s="16"/>
      <c r="ESL44" s="16"/>
      <c r="ESS44" s="16"/>
      <c r="ESZ44" s="16"/>
      <c r="ETG44" s="16"/>
      <c r="ETN44" s="16"/>
      <c r="ETU44" s="16"/>
      <c r="EUB44" s="16"/>
      <c r="EUI44" s="16"/>
      <c r="EUP44" s="16"/>
      <c r="EUW44" s="16"/>
      <c r="EVD44" s="16"/>
      <c r="EVK44" s="16"/>
      <c r="EVR44" s="16"/>
      <c r="EVY44" s="16"/>
      <c r="EWF44" s="16"/>
      <c r="EWM44" s="16"/>
      <c r="EWT44" s="16"/>
      <c r="EXA44" s="16"/>
      <c r="EXH44" s="16"/>
      <c r="EXO44" s="16"/>
      <c r="EXV44" s="16"/>
      <c r="EYC44" s="16"/>
      <c r="EYJ44" s="16"/>
      <c r="EYQ44" s="16"/>
      <c r="EYX44" s="16"/>
      <c r="EZE44" s="16"/>
      <c r="EZL44" s="16"/>
      <c r="EZS44" s="16"/>
      <c r="EZZ44" s="16"/>
      <c r="FAG44" s="16"/>
      <c r="FAN44" s="16"/>
      <c r="FAU44" s="16"/>
      <c r="FBB44" s="16"/>
      <c r="FBI44" s="16"/>
      <c r="FBP44" s="16"/>
      <c r="FBW44" s="16"/>
      <c r="FCD44" s="16"/>
      <c r="FCK44" s="16"/>
      <c r="FCR44" s="16"/>
      <c r="FCY44" s="16"/>
      <c r="FDF44" s="16"/>
      <c r="FDM44" s="16"/>
      <c r="FDT44" s="16"/>
      <c r="FEA44" s="16"/>
      <c r="FEH44" s="16"/>
      <c r="FEO44" s="16"/>
      <c r="FEV44" s="16"/>
      <c r="FFC44" s="16"/>
      <c r="FFJ44" s="16"/>
      <c r="FFQ44" s="16"/>
      <c r="FFX44" s="16"/>
      <c r="FGE44" s="16"/>
      <c r="FGL44" s="16"/>
      <c r="FGS44" s="16"/>
      <c r="FGZ44" s="16"/>
      <c r="FHG44" s="16"/>
      <c r="FHN44" s="16"/>
      <c r="FHU44" s="16"/>
      <c r="FIB44" s="16"/>
      <c r="FII44" s="16"/>
      <c r="FIP44" s="16"/>
      <c r="FIW44" s="16"/>
      <c r="FJD44" s="16"/>
      <c r="FJK44" s="16"/>
      <c r="FJR44" s="16"/>
      <c r="FJY44" s="16"/>
      <c r="FKF44" s="16"/>
      <c r="FKM44" s="16"/>
      <c r="FKT44" s="16"/>
      <c r="FLA44" s="16"/>
      <c r="FLH44" s="16"/>
      <c r="FLO44" s="16"/>
      <c r="FLV44" s="16"/>
      <c r="FMC44" s="16"/>
      <c r="FMJ44" s="16"/>
      <c r="FMQ44" s="16"/>
      <c r="FMX44" s="16"/>
      <c r="FNE44" s="16"/>
      <c r="FNL44" s="16"/>
      <c r="FNS44" s="16"/>
      <c r="FNZ44" s="16"/>
      <c r="FOG44" s="16"/>
      <c r="FON44" s="16"/>
      <c r="FOU44" s="16"/>
      <c r="FPB44" s="16"/>
      <c r="FPI44" s="16"/>
      <c r="FPP44" s="16"/>
      <c r="FPW44" s="16"/>
      <c r="FQD44" s="16"/>
      <c r="FQK44" s="16"/>
      <c r="FQR44" s="16"/>
      <c r="FQY44" s="16"/>
      <c r="FRF44" s="16"/>
      <c r="FRM44" s="16"/>
      <c r="FRT44" s="16"/>
      <c r="FSA44" s="16"/>
      <c r="FSH44" s="16"/>
      <c r="FSO44" s="16"/>
      <c r="FSV44" s="16"/>
      <c r="FTC44" s="16"/>
      <c r="FTJ44" s="16"/>
      <c r="FTQ44" s="16"/>
      <c r="FTX44" s="16"/>
      <c r="FUE44" s="16"/>
      <c r="FUL44" s="16"/>
      <c r="FUS44" s="16"/>
      <c r="FUZ44" s="16"/>
      <c r="FVG44" s="16"/>
      <c r="FVN44" s="16"/>
      <c r="FVU44" s="16"/>
      <c r="FWB44" s="16"/>
      <c r="FWI44" s="16"/>
      <c r="FWP44" s="16"/>
      <c r="FWW44" s="16"/>
      <c r="FXD44" s="16"/>
      <c r="FXK44" s="16"/>
      <c r="FXR44" s="16"/>
      <c r="FXY44" s="16"/>
      <c r="FYF44" s="16"/>
      <c r="FYM44" s="16"/>
      <c r="FYT44" s="16"/>
      <c r="FZA44" s="16"/>
      <c r="FZH44" s="16"/>
      <c r="FZO44" s="16"/>
      <c r="FZV44" s="16"/>
      <c r="GAC44" s="16"/>
      <c r="GAJ44" s="16"/>
      <c r="GAQ44" s="16"/>
      <c r="GAX44" s="16"/>
      <c r="GBE44" s="16"/>
      <c r="GBL44" s="16"/>
      <c r="GBS44" s="16"/>
      <c r="GBZ44" s="16"/>
      <c r="GCG44" s="16"/>
      <c r="GCN44" s="16"/>
      <c r="GCU44" s="16"/>
      <c r="GDB44" s="16"/>
      <c r="GDI44" s="16"/>
      <c r="GDP44" s="16"/>
      <c r="GDW44" s="16"/>
      <c r="GED44" s="16"/>
      <c r="GEK44" s="16"/>
      <c r="GER44" s="16"/>
      <c r="GEY44" s="16"/>
      <c r="GFF44" s="16"/>
      <c r="GFM44" s="16"/>
      <c r="GFT44" s="16"/>
      <c r="GGA44" s="16"/>
      <c r="GGH44" s="16"/>
      <c r="GGO44" s="16"/>
      <c r="GGV44" s="16"/>
      <c r="GHC44" s="16"/>
      <c r="GHJ44" s="16"/>
      <c r="GHQ44" s="16"/>
      <c r="GHX44" s="16"/>
      <c r="GIE44" s="16"/>
      <c r="GIL44" s="16"/>
      <c r="GIS44" s="16"/>
      <c r="GIZ44" s="16"/>
      <c r="GJG44" s="16"/>
      <c r="GJN44" s="16"/>
      <c r="GJU44" s="16"/>
      <c r="GKB44" s="16"/>
      <c r="GKI44" s="16"/>
      <c r="GKP44" s="16"/>
      <c r="GKW44" s="16"/>
      <c r="GLD44" s="16"/>
      <c r="GLK44" s="16"/>
      <c r="GLR44" s="16"/>
      <c r="GLY44" s="16"/>
      <c r="GMF44" s="16"/>
      <c r="GMM44" s="16"/>
      <c r="GMT44" s="16"/>
      <c r="GNA44" s="16"/>
      <c r="GNH44" s="16"/>
      <c r="GNO44" s="16"/>
      <c r="GNV44" s="16"/>
      <c r="GOC44" s="16"/>
      <c r="GOJ44" s="16"/>
      <c r="GOQ44" s="16"/>
      <c r="GOX44" s="16"/>
      <c r="GPE44" s="16"/>
      <c r="GPL44" s="16"/>
      <c r="GPS44" s="16"/>
      <c r="GPZ44" s="16"/>
      <c r="GQG44" s="16"/>
      <c r="GQN44" s="16"/>
      <c r="GQU44" s="16"/>
      <c r="GRB44" s="16"/>
      <c r="GRI44" s="16"/>
      <c r="GRP44" s="16"/>
      <c r="GRW44" s="16"/>
      <c r="GSD44" s="16"/>
      <c r="GSK44" s="16"/>
      <c r="GSR44" s="16"/>
      <c r="GSY44" s="16"/>
      <c r="GTF44" s="16"/>
      <c r="GTM44" s="16"/>
      <c r="GTT44" s="16"/>
      <c r="GUA44" s="16"/>
      <c r="GUH44" s="16"/>
      <c r="GUO44" s="16"/>
      <c r="GUV44" s="16"/>
      <c r="GVC44" s="16"/>
      <c r="GVJ44" s="16"/>
      <c r="GVQ44" s="16"/>
      <c r="GVX44" s="16"/>
      <c r="GWE44" s="16"/>
      <c r="GWL44" s="16"/>
      <c r="GWS44" s="16"/>
      <c r="GWZ44" s="16"/>
      <c r="GXG44" s="16"/>
      <c r="GXN44" s="16"/>
      <c r="GXU44" s="16"/>
      <c r="GYB44" s="16"/>
      <c r="GYI44" s="16"/>
      <c r="GYP44" s="16"/>
      <c r="GYW44" s="16"/>
      <c r="GZD44" s="16"/>
      <c r="GZK44" s="16"/>
      <c r="GZR44" s="16"/>
      <c r="GZY44" s="16"/>
      <c r="HAF44" s="16"/>
      <c r="HAM44" s="16"/>
      <c r="HAT44" s="16"/>
      <c r="HBA44" s="16"/>
      <c r="HBH44" s="16"/>
      <c r="HBO44" s="16"/>
      <c r="HBV44" s="16"/>
      <c r="HCC44" s="16"/>
      <c r="HCJ44" s="16"/>
      <c r="HCQ44" s="16"/>
      <c r="HCX44" s="16"/>
      <c r="HDE44" s="16"/>
      <c r="HDL44" s="16"/>
      <c r="HDS44" s="16"/>
      <c r="HDZ44" s="16"/>
      <c r="HEG44" s="16"/>
      <c r="HEN44" s="16"/>
      <c r="HEU44" s="16"/>
      <c r="HFB44" s="16"/>
      <c r="HFI44" s="16"/>
      <c r="HFP44" s="16"/>
      <c r="HFW44" s="16"/>
      <c r="HGD44" s="16"/>
      <c r="HGK44" s="16"/>
      <c r="HGR44" s="16"/>
      <c r="HGY44" s="16"/>
      <c r="HHF44" s="16"/>
      <c r="HHM44" s="16"/>
      <c r="HHT44" s="16"/>
      <c r="HIA44" s="16"/>
      <c r="HIH44" s="16"/>
      <c r="HIO44" s="16"/>
      <c r="HIV44" s="16"/>
      <c r="HJC44" s="16"/>
      <c r="HJJ44" s="16"/>
      <c r="HJQ44" s="16"/>
      <c r="HJX44" s="16"/>
      <c r="HKE44" s="16"/>
      <c r="HKL44" s="16"/>
      <c r="HKS44" s="16"/>
      <c r="HKZ44" s="16"/>
      <c r="HLG44" s="16"/>
      <c r="HLN44" s="16"/>
      <c r="HLU44" s="16"/>
      <c r="HMB44" s="16"/>
      <c r="HMI44" s="16"/>
      <c r="HMP44" s="16"/>
      <c r="HMW44" s="16"/>
      <c r="HND44" s="16"/>
      <c r="HNK44" s="16"/>
      <c r="HNR44" s="16"/>
      <c r="HNY44" s="16"/>
      <c r="HOF44" s="16"/>
      <c r="HOM44" s="16"/>
      <c r="HOT44" s="16"/>
      <c r="HPA44" s="16"/>
      <c r="HPH44" s="16"/>
      <c r="HPO44" s="16"/>
      <c r="HPV44" s="16"/>
      <c r="HQC44" s="16"/>
      <c r="HQJ44" s="16"/>
      <c r="HQQ44" s="16"/>
      <c r="HQX44" s="16"/>
      <c r="HRE44" s="16"/>
      <c r="HRL44" s="16"/>
      <c r="HRS44" s="16"/>
      <c r="HRZ44" s="16"/>
      <c r="HSG44" s="16"/>
      <c r="HSN44" s="16"/>
      <c r="HSU44" s="16"/>
      <c r="HTB44" s="16"/>
      <c r="HTI44" s="16"/>
      <c r="HTP44" s="16"/>
      <c r="HTW44" s="16"/>
      <c r="HUD44" s="16"/>
      <c r="HUK44" s="16"/>
      <c r="HUR44" s="16"/>
      <c r="HUY44" s="16"/>
      <c r="HVF44" s="16"/>
      <c r="HVM44" s="16"/>
      <c r="HVT44" s="16"/>
      <c r="HWA44" s="16"/>
      <c r="HWH44" s="16"/>
      <c r="HWO44" s="16"/>
      <c r="HWV44" s="16"/>
      <c r="HXC44" s="16"/>
      <c r="HXJ44" s="16"/>
      <c r="HXQ44" s="16"/>
      <c r="HXX44" s="16"/>
      <c r="HYE44" s="16"/>
      <c r="HYL44" s="16"/>
      <c r="HYS44" s="16"/>
      <c r="HYZ44" s="16"/>
      <c r="HZG44" s="16"/>
      <c r="HZN44" s="16"/>
      <c r="HZU44" s="16"/>
      <c r="IAB44" s="16"/>
      <c r="IAI44" s="16"/>
      <c r="IAP44" s="16"/>
      <c r="IAW44" s="16"/>
      <c r="IBD44" s="16"/>
      <c r="IBK44" s="16"/>
      <c r="IBR44" s="16"/>
      <c r="IBY44" s="16"/>
      <c r="ICF44" s="16"/>
      <c r="ICM44" s="16"/>
      <c r="ICT44" s="16"/>
      <c r="IDA44" s="16"/>
      <c r="IDH44" s="16"/>
      <c r="IDO44" s="16"/>
      <c r="IDV44" s="16"/>
      <c r="IEC44" s="16"/>
      <c r="IEJ44" s="16"/>
      <c r="IEQ44" s="16"/>
      <c r="IEX44" s="16"/>
      <c r="IFE44" s="16"/>
      <c r="IFL44" s="16"/>
      <c r="IFS44" s="16"/>
      <c r="IFZ44" s="16"/>
      <c r="IGG44" s="16"/>
      <c r="IGN44" s="16"/>
      <c r="IGU44" s="16"/>
      <c r="IHB44" s="16"/>
      <c r="IHI44" s="16"/>
      <c r="IHP44" s="16"/>
      <c r="IHW44" s="16"/>
      <c r="IID44" s="16"/>
      <c r="IIK44" s="16"/>
      <c r="IIR44" s="16"/>
      <c r="IIY44" s="16"/>
      <c r="IJF44" s="16"/>
      <c r="IJM44" s="16"/>
      <c r="IJT44" s="16"/>
      <c r="IKA44" s="16"/>
      <c r="IKH44" s="16"/>
      <c r="IKO44" s="16"/>
      <c r="IKV44" s="16"/>
      <c r="ILC44" s="16"/>
      <c r="ILJ44" s="16"/>
      <c r="ILQ44" s="16"/>
      <c r="ILX44" s="16"/>
      <c r="IME44" s="16"/>
      <c r="IML44" s="16"/>
      <c r="IMS44" s="16"/>
      <c r="IMZ44" s="16"/>
      <c r="ING44" s="16"/>
      <c r="INN44" s="16"/>
      <c r="INU44" s="16"/>
      <c r="IOB44" s="16"/>
      <c r="IOI44" s="16"/>
      <c r="IOP44" s="16"/>
      <c r="IOW44" s="16"/>
      <c r="IPD44" s="16"/>
      <c r="IPK44" s="16"/>
      <c r="IPR44" s="16"/>
      <c r="IPY44" s="16"/>
      <c r="IQF44" s="16"/>
      <c r="IQM44" s="16"/>
      <c r="IQT44" s="16"/>
      <c r="IRA44" s="16"/>
      <c r="IRH44" s="16"/>
      <c r="IRO44" s="16"/>
      <c r="IRV44" s="16"/>
      <c r="ISC44" s="16"/>
      <c r="ISJ44" s="16"/>
      <c r="ISQ44" s="16"/>
      <c r="ISX44" s="16"/>
      <c r="ITE44" s="16"/>
      <c r="ITL44" s="16"/>
      <c r="ITS44" s="16"/>
      <c r="ITZ44" s="16"/>
      <c r="IUG44" s="16"/>
      <c r="IUN44" s="16"/>
      <c r="IUU44" s="16"/>
      <c r="IVB44" s="16"/>
      <c r="IVI44" s="16"/>
      <c r="IVP44" s="16"/>
      <c r="IVW44" s="16"/>
      <c r="IWD44" s="16"/>
      <c r="IWK44" s="16"/>
      <c r="IWR44" s="16"/>
      <c r="IWY44" s="16"/>
      <c r="IXF44" s="16"/>
      <c r="IXM44" s="16"/>
      <c r="IXT44" s="16"/>
      <c r="IYA44" s="16"/>
      <c r="IYH44" s="16"/>
      <c r="IYO44" s="16"/>
      <c r="IYV44" s="16"/>
      <c r="IZC44" s="16"/>
      <c r="IZJ44" s="16"/>
      <c r="IZQ44" s="16"/>
      <c r="IZX44" s="16"/>
      <c r="JAE44" s="16"/>
      <c r="JAL44" s="16"/>
      <c r="JAS44" s="16"/>
      <c r="JAZ44" s="16"/>
      <c r="JBG44" s="16"/>
      <c r="JBN44" s="16"/>
      <c r="JBU44" s="16"/>
      <c r="JCB44" s="16"/>
      <c r="JCI44" s="16"/>
      <c r="JCP44" s="16"/>
      <c r="JCW44" s="16"/>
      <c r="JDD44" s="16"/>
      <c r="JDK44" s="16"/>
      <c r="JDR44" s="16"/>
      <c r="JDY44" s="16"/>
      <c r="JEF44" s="16"/>
      <c r="JEM44" s="16"/>
      <c r="JET44" s="16"/>
      <c r="JFA44" s="16"/>
      <c r="JFH44" s="16"/>
      <c r="JFO44" s="16"/>
      <c r="JFV44" s="16"/>
      <c r="JGC44" s="16"/>
      <c r="JGJ44" s="16"/>
      <c r="JGQ44" s="16"/>
      <c r="JGX44" s="16"/>
      <c r="JHE44" s="16"/>
      <c r="JHL44" s="16"/>
      <c r="JHS44" s="16"/>
      <c r="JHZ44" s="16"/>
      <c r="JIG44" s="16"/>
      <c r="JIN44" s="16"/>
      <c r="JIU44" s="16"/>
      <c r="JJB44" s="16"/>
      <c r="JJI44" s="16"/>
      <c r="JJP44" s="16"/>
      <c r="JJW44" s="16"/>
      <c r="JKD44" s="16"/>
      <c r="JKK44" s="16"/>
      <c r="JKR44" s="16"/>
      <c r="JKY44" s="16"/>
      <c r="JLF44" s="16"/>
      <c r="JLM44" s="16"/>
      <c r="JLT44" s="16"/>
      <c r="JMA44" s="16"/>
      <c r="JMH44" s="16"/>
      <c r="JMO44" s="16"/>
      <c r="JMV44" s="16"/>
      <c r="JNC44" s="16"/>
      <c r="JNJ44" s="16"/>
      <c r="JNQ44" s="16"/>
      <c r="JNX44" s="16"/>
      <c r="JOE44" s="16"/>
      <c r="JOL44" s="16"/>
      <c r="JOS44" s="16"/>
      <c r="JOZ44" s="16"/>
      <c r="JPG44" s="16"/>
      <c r="JPN44" s="16"/>
      <c r="JPU44" s="16"/>
      <c r="JQB44" s="16"/>
      <c r="JQI44" s="16"/>
      <c r="JQP44" s="16"/>
      <c r="JQW44" s="16"/>
      <c r="JRD44" s="16"/>
      <c r="JRK44" s="16"/>
      <c r="JRR44" s="16"/>
      <c r="JRY44" s="16"/>
      <c r="JSF44" s="16"/>
      <c r="JSM44" s="16"/>
      <c r="JST44" s="16"/>
      <c r="JTA44" s="16"/>
      <c r="JTH44" s="16"/>
      <c r="JTO44" s="16"/>
      <c r="JTV44" s="16"/>
      <c r="JUC44" s="16"/>
      <c r="JUJ44" s="16"/>
      <c r="JUQ44" s="16"/>
      <c r="JUX44" s="16"/>
      <c r="JVE44" s="16"/>
      <c r="JVL44" s="16"/>
      <c r="JVS44" s="16"/>
      <c r="JVZ44" s="16"/>
      <c r="JWG44" s="16"/>
      <c r="JWN44" s="16"/>
      <c r="JWU44" s="16"/>
      <c r="JXB44" s="16"/>
      <c r="JXI44" s="16"/>
      <c r="JXP44" s="16"/>
      <c r="JXW44" s="16"/>
      <c r="JYD44" s="16"/>
      <c r="JYK44" s="16"/>
      <c r="JYR44" s="16"/>
      <c r="JYY44" s="16"/>
      <c r="JZF44" s="16"/>
      <c r="JZM44" s="16"/>
      <c r="JZT44" s="16"/>
      <c r="KAA44" s="16"/>
      <c r="KAH44" s="16"/>
      <c r="KAO44" s="16"/>
      <c r="KAV44" s="16"/>
      <c r="KBC44" s="16"/>
      <c r="KBJ44" s="16"/>
      <c r="KBQ44" s="16"/>
      <c r="KBX44" s="16"/>
      <c r="KCE44" s="16"/>
      <c r="KCL44" s="16"/>
      <c r="KCS44" s="16"/>
      <c r="KCZ44" s="16"/>
      <c r="KDG44" s="16"/>
      <c r="KDN44" s="16"/>
      <c r="KDU44" s="16"/>
      <c r="KEB44" s="16"/>
      <c r="KEI44" s="16"/>
      <c r="KEP44" s="16"/>
      <c r="KEW44" s="16"/>
      <c r="KFD44" s="16"/>
      <c r="KFK44" s="16"/>
      <c r="KFR44" s="16"/>
      <c r="KFY44" s="16"/>
      <c r="KGF44" s="16"/>
      <c r="KGM44" s="16"/>
      <c r="KGT44" s="16"/>
      <c r="KHA44" s="16"/>
      <c r="KHH44" s="16"/>
      <c r="KHO44" s="16"/>
      <c r="KHV44" s="16"/>
      <c r="KIC44" s="16"/>
      <c r="KIJ44" s="16"/>
      <c r="KIQ44" s="16"/>
      <c r="KIX44" s="16"/>
      <c r="KJE44" s="16"/>
      <c r="KJL44" s="16"/>
      <c r="KJS44" s="16"/>
      <c r="KJZ44" s="16"/>
      <c r="KKG44" s="16"/>
      <c r="KKN44" s="16"/>
      <c r="KKU44" s="16"/>
      <c r="KLB44" s="16"/>
      <c r="KLI44" s="16"/>
      <c r="KLP44" s="16"/>
      <c r="KLW44" s="16"/>
      <c r="KMD44" s="16"/>
      <c r="KMK44" s="16"/>
      <c r="KMR44" s="16"/>
      <c r="KMY44" s="16"/>
      <c r="KNF44" s="16"/>
      <c r="KNM44" s="16"/>
      <c r="KNT44" s="16"/>
      <c r="KOA44" s="16"/>
      <c r="KOH44" s="16"/>
      <c r="KOO44" s="16"/>
      <c r="KOV44" s="16"/>
      <c r="KPC44" s="16"/>
      <c r="KPJ44" s="16"/>
      <c r="KPQ44" s="16"/>
      <c r="KPX44" s="16"/>
      <c r="KQE44" s="16"/>
      <c r="KQL44" s="16"/>
      <c r="KQS44" s="16"/>
      <c r="KQZ44" s="16"/>
      <c r="KRG44" s="16"/>
      <c r="KRN44" s="16"/>
      <c r="KRU44" s="16"/>
      <c r="KSB44" s="16"/>
      <c r="KSI44" s="16"/>
      <c r="KSP44" s="16"/>
      <c r="KSW44" s="16"/>
      <c r="KTD44" s="16"/>
      <c r="KTK44" s="16"/>
      <c r="KTR44" s="16"/>
      <c r="KTY44" s="16"/>
      <c r="KUF44" s="16"/>
      <c r="KUM44" s="16"/>
      <c r="KUT44" s="16"/>
      <c r="KVA44" s="16"/>
      <c r="KVH44" s="16"/>
      <c r="KVO44" s="16"/>
      <c r="KVV44" s="16"/>
      <c r="KWC44" s="16"/>
      <c r="KWJ44" s="16"/>
      <c r="KWQ44" s="16"/>
      <c r="KWX44" s="16"/>
      <c r="KXE44" s="16"/>
      <c r="KXL44" s="16"/>
      <c r="KXS44" s="16"/>
      <c r="KXZ44" s="16"/>
      <c r="KYG44" s="16"/>
      <c r="KYN44" s="16"/>
      <c r="KYU44" s="16"/>
      <c r="KZB44" s="16"/>
      <c r="KZI44" s="16"/>
      <c r="KZP44" s="16"/>
      <c r="KZW44" s="16"/>
      <c r="LAD44" s="16"/>
      <c r="LAK44" s="16"/>
      <c r="LAR44" s="16"/>
      <c r="LAY44" s="16"/>
      <c r="LBF44" s="16"/>
      <c r="LBM44" s="16"/>
      <c r="LBT44" s="16"/>
      <c r="LCA44" s="16"/>
      <c r="LCH44" s="16"/>
      <c r="LCO44" s="16"/>
      <c r="LCV44" s="16"/>
      <c r="LDC44" s="16"/>
      <c r="LDJ44" s="16"/>
      <c r="LDQ44" s="16"/>
      <c r="LDX44" s="16"/>
      <c r="LEE44" s="16"/>
      <c r="LEL44" s="16"/>
      <c r="LES44" s="16"/>
      <c r="LEZ44" s="16"/>
      <c r="LFG44" s="16"/>
      <c r="LFN44" s="16"/>
      <c r="LFU44" s="16"/>
      <c r="LGB44" s="16"/>
      <c r="LGI44" s="16"/>
      <c r="LGP44" s="16"/>
      <c r="LGW44" s="16"/>
      <c r="LHD44" s="16"/>
      <c r="LHK44" s="16"/>
      <c r="LHR44" s="16"/>
      <c r="LHY44" s="16"/>
      <c r="LIF44" s="16"/>
      <c r="LIM44" s="16"/>
      <c r="LIT44" s="16"/>
      <c r="LJA44" s="16"/>
      <c r="LJH44" s="16"/>
      <c r="LJO44" s="16"/>
      <c r="LJV44" s="16"/>
      <c r="LKC44" s="16"/>
      <c r="LKJ44" s="16"/>
      <c r="LKQ44" s="16"/>
      <c r="LKX44" s="16"/>
      <c r="LLE44" s="16"/>
      <c r="LLL44" s="16"/>
      <c r="LLS44" s="16"/>
      <c r="LLZ44" s="16"/>
      <c r="LMG44" s="16"/>
      <c r="LMN44" s="16"/>
      <c r="LMU44" s="16"/>
      <c r="LNB44" s="16"/>
      <c r="LNI44" s="16"/>
      <c r="LNP44" s="16"/>
      <c r="LNW44" s="16"/>
      <c r="LOD44" s="16"/>
      <c r="LOK44" s="16"/>
      <c r="LOR44" s="16"/>
      <c r="LOY44" s="16"/>
      <c r="LPF44" s="16"/>
      <c r="LPM44" s="16"/>
      <c r="LPT44" s="16"/>
      <c r="LQA44" s="16"/>
      <c r="LQH44" s="16"/>
      <c r="LQO44" s="16"/>
      <c r="LQV44" s="16"/>
      <c r="LRC44" s="16"/>
      <c r="LRJ44" s="16"/>
      <c r="LRQ44" s="16"/>
      <c r="LRX44" s="16"/>
      <c r="LSE44" s="16"/>
      <c r="LSL44" s="16"/>
      <c r="LSS44" s="16"/>
      <c r="LSZ44" s="16"/>
      <c r="LTG44" s="16"/>
      <c r="LTN44" s="16"/>
      <c r="LTU44" s="16"/>
      <c r="LUB44" s="16"/>
      <c r="LUI44" s="16"/>
      <c r="LUP44" s="16"/>
      <c r="LUW44" s="16"/>
      <c r="LVD44" s="16"/>
      <c r="LVK44" s="16"/>
      <c r="LVR44" s="16"/>
      <c r="LVY44" s="16"/>
      <c r="LWF44" s="16"/>
      <c r="LWM44" s="16"/>
      <c r="LWT44" s="16"/>
      <c r="LXA44" s="16"/>
      <c r="LXH44" s="16"/>
      <c r="LXO44" s="16"/>
      <c r="LXV44" s="16"/>
      <c r="LYC44" s="16"/>
      <c r="LYJ44" s="16"/>
      <c r="LYQ44" s="16"/>
      <c r="LYX44" s="16"/>
      <c r="LZE44" s="16"/>
      <c r="LZL44" s="16"/>
      <c r="LZS44" s="16"/>
      <c r="LZZ44" s="16"/>
      <c r="MAG44" s="16"/>
      <c r="MAN44" s="16"/>
      <c r="MAU44" s="16"/>
      <c r="MBB44" s="16"/>
      <c r="MBI44" s="16"/>
      <c r="MBP44" s="16"/>
      <c r="MBW44" s="16"/>
      <c r="MCD44" s="16"/>
      <c r="MCK44" s="16"/>
      <c r="MCR44" s="16"/>
      <c r="MCY44" s="16"/>
      <c r="MDF44" s="16"/>
      <c r="MDM44" s="16"/>
      <c r="MDT44" s="16"/>
      <c r="MEA44" s="16"/>
      <c r="MEH44" s="16"/>
      <c r="MEO44" s="16"/>
      <c r="MEV44" s="16"/>
      <c r="MFC44" s="16"/>
      <c r="MFJ44" s="16"/>
      <c r="MFQ44" s="16"/>
      <c r="MFX44" s="16"/>
      <c r="MGE44" s="16"/>
      <c r="MGL44" s="16"/>
      <c r="MGS44" s="16"/>
      <c r="MGZ44" s="16"/>
      <c r="MHG44" s="16"/>
      <c r="MHN44" s="16"/>
      <c r="MHU44" s="16"/>
      <c r="MIB44" s="16"/>
      <c r="MII44" s="16"/>
      <c r="MIP44" s="16"/>
      <c r="MIW44" s="16"/>
      <c r="MJD44" s="16"/>
      <c r="MJK44" s="16"/>
      <c r="MJR44" s="16"/>
      <c r="MJY44" s="16"/>
      <c r="MKF44" s="16"/>
      <c r="MKM44" s="16"/>
      <c r="MKT44" s="16"/>
      <c r="MLA44" s="16"/>
      <c r="MLH44" s="16"/>
      <c r="MLO44" s="16"/>
      <c r="MLV44" s="16"/>
      <c r="MMC44" s="16"/>
      <c r="MMJ44" s="16"/>
      <c r="MMQ44" s="16"/>
      <c r="MMX44" s="16"/>
      <c r="MNE44" s="16"/>
      <c r="MNL44" s="16"/>
      <c r="MNS44" s="16"/>
      <c r="MNZ44" s="16"/>
      <c r="MOG44" s="16"/>
      <c r="MON44" s="16"/>
      <c r="MOU44" s="16"/>
      <c r="MPB44" s="16"/>
      <c r="MPI44" s="16"/>
      <c r="MPP44" s="16"/>
      <c r="MPW44" s="16"/>
      <c r="MQD44" s="16"/>
      <c r="MQK44" s="16"/>
      <c r="MQR44" s="16"/>
      <c r="MQY44" s="16"/>
      <c r="MRF44" s="16"/>
      <c r="MRM44" s="16"/>
      <c r="MRT44" s="16"/>
      <c r="MSA44" s="16"/>
      <c r="MSH44" s="16"/>
      <c r="MSO44" s="16"/>
      <c r="MSV44" s="16"/>
      <c r="MTC44" s="16"/>
      <c r="MTJ44" s="16"/>
      <c r="MTQ44" s="16"/>
      <c r="MTX44" s="16"/>
      <c r="MUE44" s="16"/>
      <c r="MUL44" s="16"/>
      <c r="MUS44" s="16"/>
      <c r="MUZ44" s="16"/>
      <c r="MVG44" s="16"/>
      <c r="MVN44" s="16"/>
      <c r="MVU44" s="16"/>
      <c r="MWB44" s="16"/>
      <c r="MWI44" s="16"/>
      <c r="MWP44" s="16"/>
      <c r="MWW44" s="16"/>
      <c r="MXD44" s="16"/>
      <c r="MXK44" s="16"/>
      <c r="MXR44" s="16"/>
      <c r="MXY44" s="16"/>
      <c r="MYF44" s="16"/>
      <c r="MYM44" s="16"/>
      <c r="MYT44" s="16"/>
      <c r="MZA44" s="16"/>
      <c r="MZH44" s="16"/>
      <c r="MZO44" s="16"/>
      <c r="MZV44" s="16"/>
      <c r="NAC44" s="16"/>
      <c r="NAJ44" s="16"/>
      <c r="NAQ44" s="16"/>
      <c r="NAX44" s="16"/>
      <c r="NBE44" s="16"/>
      <c r="NBL44" s="16"/>
      <c r="NBS44" s="16"/>
      <c r="NBZ44" s="16"/>
      <c r="NCG44" s="16"/>
      <c r="NCN44" s="16"/>
      <c r="NCU44" s="16"/>
      <c r="NDB44" s="16"/>
      <c r="NDI44" s="16"/>
      <c r="NDP44" s="16"/>
      <c r="NDW44" s="16"/>
      <c r="NED44" s="16"/>
      <c r="NEK44" s="16"/>
      <c r="NER44" s="16"/>
      <c r="NEY44" s="16"/>
      <c r="NFF44" s="16"/>
      <c r="NFM44" s="16"/>
      <c r="NFT44" s="16"/>
      <c r="NGA44" s="16"/>
      <c r="NGH44" s="16"/>
      <c r="NGO44" s="16"/>
      <c r="NGV44" s="16"/>
      <c r="NHC44" s="16"/>
      <c r="NHJ44" s="16"/>
      <c r="NHQ44" s="16"/>
      <c r="NHX44" s="16"/>
      <c r="NIE44" s="16"/>
      <c r="NIL44" s="16"/>
      <c r="NIS44" s="16"/>
      <c r="NIZ44" s="16"/>
      <c r="NJG44" s="16"/>
      <c r="NJN44" s="16"/>
      <c r="NJU44" s="16"/>
      <c r="NKB44" s="16"/>
      <c r="NKI44" s="16"/>
      <c r="NKP44" s="16"/>
      <c r="NKW44" s="16"/>
      <c r="NLD44" s="16"/>
      <c r="NLK44" s="16"/>
      <c r="NLR44" s="16"/>
      <c r="NLY44" s="16"/>
      <c r="NMF44" s="16"/>
      <c r="NMM44" s="16"/>
      <c r="NMT44" s="16"/>
      <c r="NNA44" s="16"/>
      <c r="NNH44" s="16"/>
      <c r="NNO44" s="16"/>
      <c r="NNV44" s="16"/>
      <c r="NOC44" s="16"/>
      <c r="NOJ44" s="16"/>
      <c r="NOQ44" s="16"/>
      <c r="NOX44" s="16"/>
      <c r="NPE44" s="16"/>
      <c r="NPL44" s="16"/>
      <c r="NPS44" s="16"/>
      <c r="NPZ44" s="16"/>
      <c r="NQG44" s="16"/>
      <c r="NQN44" s="16"/>
      <c r="NQU44" s="16"/>
      <c r="NRB44" s="16"/>
      <c r="NRI44" s="16"/>
      <c r="NRP44" s="16"/>
      <c r="NRW44" s="16"/>
      <c r="NSD44" s="16"/>
      <c r="NSK44" s="16"/>
      <c r="NSR44" s="16"/>
      <c r="NSY44" s="16"/>
      <c r="NTF44" s="16"/>
      <c r="NTM44" s="16"/>
      <c r="NTT44" s="16"/>
      <c r="NUA44" s="16"/>
      <c r="NUH44" s="16"/>
      <c r="NUO44" s="16"/>
      <c r="NUV44" s="16"/>
      <c r="NVC44" s="16"/>
      <c r="NVJ44" s="16"/>
      <c r="NVQ44" s="16"/>
      <c r="NVX44" s="16"/>
      <c r="NWE44" s="16"/>
      <c r="NWL44" s="16"/>
      <c r="NWS44" s="16"/>
      <c r="NWZ44" s="16"/>
      <c r="NXG44" s="16"/>
      <c r="NXN44" s="16"/>
      <c r="NXU44" s="16"/>
      <c r="NYB44" s="16"/>
      <c r="NYI44" s="16"/>
      <c r="NYP44" s="16"/>
      <c r="NYW44" s="16"/>
      <c r="NZD44" s="16"/>
      <c r="NZK44" s="16"/>
      <c r="NZR44" s="16"/>
      <c r="NZY44" s="16"/>
      <c r="OAF44" s="16"/>
      <c r="OAM44" s="16"/>
      <c r="OAT44" s="16"/>
      <c r="OBA44" s="16"/>
      <c r="OBH44" s="16"/>
      <c r="OBO44" s="16"/>
      <c r="OBV44" s="16"/>
      <c r="OCC44" s="16"/>
      <c r="OCJ44" s="16"/>
      <c r="OCQ44" s="16"/>
      <c r="OCX44" s="16"/>
      <c r="ODE44" s="16"/>
      <c r="ODL44" s="16"/>
      <c r="ODS44" s="16"/>
      <c r="ODZ44" s="16"/>
      <c r="OEG44" s="16"/>
      <c r="OEN44" s="16"/>
      <c r="OEU44" s="16"/>
      <c r="OFB44" s="16"/>
      <c r="OFI44" s="16"/>
      <c r="OFP44" s="16"/>
      <c r="OFW44" s="16"/>
      <c r="OGD44" s="16"/>
      <c r="OGK44" s="16"/>
      <c r="OGR44" s="16"/>
      <c r="OGY44" s="16"/>
      <c r="OHF44" s="16"/>
      <c r="OHM44" s="16"/>
      <c r="OHT44" s="16"/>
      <c r="OIA44" s="16"/>
      <c r="OIH44" s="16"/>
      <c r="OIO44" s="16"/>
      <c r="OIV44" s="16"/>
      <c r="OJC44" s="16"/>
      <c r="OJJ44" s="16"/>
      <c r="OJQ44" s="16"/>
      <c r="OJX44" s="16"/>
      <c r="OKE44" s="16"/>
      <c r="OKL44" s="16"/>
      <c r="OKS44" s="16"/>
      <c r="OKZ44" s="16"/>
      <c r="OLG44" s="16"/>
      <c r="OLN44" s="16"/>
      <c r="OLU44" s="16"/>
      <c r="OMB44" s="16"/>
      <c r="OMI44" s="16"/>
      <c r="OMP44" s="16"/>
      <c r="OMW44" s="16"/>
      <c r="OND44" s="16"/>
      <c r="ONK44" s="16"/>
      <c r="ONR44" s="16"/>
      <c r="ONY44" s="16"/>
      <c r="OOF44" s="16"/>
      <c r="OOM44" s="16"/>
      <c r="OOT44" s="16"/>
      <c r="OPA44" s="16"/>
      <c r="OPH44" s="16"/>
      <c r="OPO44" s="16"/>
      <c r="OPV44" s="16"/>
      <c r="OQC44" s="16"/>
      <c r="OQJ44" s="16"/>
      <c r="OQQ44" s="16"/>
      <c r="OQX44" s="16"/>
      <c r="ORE44" s="16"/>
      <c r="ORL44" s="16"/>
      <c r="ORS44" s="16"/>
      <c r="ORZ44" s="16"/>
      <c r="OSG44" s="16"/>
      <c r="OSN44" s="16"/>
      <c r="OSU44" s="16"/>
      <c r="OTB44" s="16"/>
      <c r="OTI44" s="16"/>
      <c r="OTP44" s="16"/>
      <c r="OTW44" s="16"/>
      <c r="OUD44" s="16"/>
      <c r="OUK44" s="16"/>
      <c r="OUR44" s="16"/>
      <c r="OUY44" s="16"/>
      <c r="OVF44" s="16"/>
      <c r="OVM44" s="16"/>
      <c r="OVT44" s="16"/>
      <c r="OWA44" s="16"/>
      <c r="OWH44" s="16"/>
      <c r="OWO44" s="16"/>
      <c r="OWV44" s="16"/>
      <c r="OXC44" s="16"/>
      <c r="OXJ44" s="16"/>
      <c r="OXQ44" s="16"/>
      <c r="OXX44" s="16"/>
      <c r="OYE44" s="16"/>
      <c r="OYL44" s="16"/>
      <c r="OYS44" s="16"/>
      <c r="OYZ44" s="16"/>
      <c r="OZG44" s="16"/>
      <c r="OZN44" s="16"/>
      <c r="OZU44" s="16"/>
      <c r="PAB44" s="16"/>
      <c r="PAI44" s="16"/>
      <c r="PAP44" s="16"/>
      <c r="PAW44" s="16"/>
      <c r="PBD44" s="16"/>
      <c r="PBK44" s="16"/>
      <c r="PBR44" s="16"/>
      <c r="PBY44" s="16"/>
      <c r="PCF44" s="16"/>
      <c r="PCM44" s="16"/>
      <c r="PCT44" s="16"/>
      <c r="PDA44" s="16"/>
      <c r="PDH44" s="16"/>
      <c r="PDO44" s="16"/>
      <c r="PDV44" s="16"/>
      <c r="PEC44" s="16"/>
      <c r="PEJ44" s="16"/>
      <c r="PEQ44" s="16"/>
      <c r="PEX44" s="16"/>
      <c r="PFE44" s="16"/>
      <c r="PFL44" s="16"/>
      <c r="PFS44" s="16"/>
      <c r="PFZ44" s="16"/>
      <c r="PGG44" s="16"/>
      <c r="PGN44" s="16"/>
      <c r="PGU44" s="16"/>
      <c r="PHB44" s="16"/>
      <c r="PHI44" s="16"/>
      <c r="PHP44" s="16"/>
      <c r="PHW44" s="16"/>
      <c r="PID44" s="16"/>
      <c r="PIK44" s="16"/>
      <c r="PIR44" s="16"/>
      <c r="PIY44" s="16"/>
      <c r="PJF44" s="16"/>
      <c r="PJM44" s="16"/>
      <c r="PJT44" s="16"/>
      <c r="PKA44" s="16"/>
      <c r="PKH44" s="16"/>
      <c r="PKO44" s="16"/>
      <c r="PKV44" s="16"/>
      <c r="PLC44" s="16"/>
      <c r="PLJ44" s="16"/>
      <c r="PLQ44" s="16"/>
      <c r="PLX44" s="16"/>
      <c r="PME44" s="16"/>
      <c r="PML44" s="16"/>
      <c r="PMS44" s="16"/>
      <c r="PMZ44" s="16"/>
      <c r="PNG44" s="16"/>
      <c r="PNN44" s="16"/>
      <c r="PNU44" s="16"/>
      <c r="POB44" s="16"/>
      <c r="POI44" s="16"/>
      <c r="POP44" s="16"/>
      <c r="POW44" s="16"/>
      <c r="PPD44" s="16"/>
      <c r="PPK44" s="16"/>
      <c r="PPR44" s="16"/>
      <c r="PPY44" s="16"/>
      <c r="PQF44" s="16"/>
      <c r="PQM44" s="16"/>
      <c r="PQT44" s="16"/>
      <c r="PRA44" s="16"/>
      <c r="PRH44" s="16"/>
      <c r="PRO44" s="16"/>
      <c r="PRV44" s="16"/>
      <c r="PSC44" s="16"/>
      <c r="PSJ44" s="16"/>
      <c r="PSQ44" s="16"/>
      <c r="PSX44" s="16"/>
      <c r="PTE44" s="16"/>
      <c r="PTL44" s="16"/>
      <c r="PTS44" s="16"/>
      <c r="PTZ44" s="16"/>
      <c r="PUG44" s="16"/>
      <c r="PUN44" s="16"/>
      <c r="PUU44" s="16"/>
      <c r="PVB44" s="16"/>
      <c r="PVI44" s="16"/>
      <c r="PVP44" s="16"/>
      <c r="PVW44" s="16"/>
      <c r="PWD44" s="16"/>
      <c r="PWK44" s="16"/>
      <c r="PWR44" s="16"/>
      <c r="PWY44" s="16"/>
      <c r="PXF44" s="16"/>
      <c r="PXM44" s="16"/>
      <c r="PXT44" s="16"/>
      <c r="PYA44" s="16"/>
      <c r="PYH44" s="16"/>
      <c r="PYO44" s="16"/>
      <c r="PYV44" s="16"/>
      <c r="PZC44" s="16"/>
      <c r="PZJ44" s="16"/>
      <c r="PZQ44" s="16"/>
      <c r="PZX44" s="16"/>
      <c r="QAE44" s="16"/>
      <c r="QAL44" s="16"/>
      <c r="QAS44" s="16"/>
      <c r="QAZ44" s="16"/>
      <c r="QBG44" s="16"/>
      <c r="QBN44" s="16"/>
      <c r="QBU44" s="16"/>
      <c r="QCB44" s="16"/>
      <c r="QCI44" s="16"/>
      <c r="QCP44" s="16"/>
      <c r="QCW44" s="16"/>
      <c r="QDD44" s="16"/>
      <c r="QDK44" s="16"/>
      <c r="QDR44" s="16"/>
      <c r="QDY44" s="16"/>
      <c r="QEF44" s="16"/>
      <c r="QEM44" s="16"/>
      <c r="QET44" s="16"/>
      <c r="QFA44" s="16"/>
      <c r="QFH44" s="16"/>
      <c r="QFO44" s="16"/>
      <c r="QFV44" s="16"/>
      <c r="QGC44" s="16"/>
      <c r="QGJ44" s="16"/>
      <c r="QGQ44" s="16"/>
      <c r="QGX44" s="16"/>
      <c r="QHE44" s="16"/>
      <c r="QHL44" s="16"/>
      <c r="QHS44" s="16"/>
      <c r="QHZ44" s="16"/>
      <c r="QIG44" s="16"/>
      <c r="QIN44" s="16"/>
      <c r="QIU44" s="16"/>
      <c r="QJB44" s="16"/>
      <c r="QJI44" s="16"/>
      <c r="QJP44" s="16"/>
      <c r="QJW44" s="16"/>
      <c r="QKD44" s="16"/>
      <c r="QKK44" s="16"/>
      <c r="QKR44" s="16"/>
      <c r="QKY44" s="16"/>
      <c r="QLF44" s="16"/>
      <c r="QLM44" s="16"/>
      <c r="QLT44" s="16"/>
      <c r="QMA44" s="16"/>
      <c r="QMH44" s="16"/>
      <c r="QMO44" s="16"/>
      <c r="QMV44" s="16"/>
      <c r="QNC44" s="16"/>
      <c r="QNJ44" s="16"/>
      <c r="QNQ44" s="16"/>
      <c r="QNX44" s="16"/>
      <c r="QOE44" s="16"/>
      <c r="QOL44" s="16"/>
      <c r="QOS44" s="16"/>
      <c r="QOZ44" s="16"/>
      <c r="QPG44" s="16"/>
      <c r="QPN44" s="16"/>
      <c r="QPU44" s="16"/>
      <c r="QQB44" s="16"/>
      <c r="QQI44" s="16"/>
      <c r="QQP44" s="16"/>
      <c r="QQW44" s="16"/>
      <c r="QRD44" s="16"/>
      <c r="QRK44" s="16"/>
      <c r="QRR44" s="16"/>
      <c r="QRY44" s="16"/>
      <c r="QSF44" s="16"/>
      <c r="QSM44" s="16"/>
      <c r="QST44" s="16"/>
      <c r="QTA44" s="16"/>
      <c r="QTH44" s="16"/>
      <c r="QTO44" s="16"/>
      <c r="QTV44" s="16"/>
      <c r="QUC44" s="16"/>
      <c r="QUJ44" s="16"/>
      <c r="QUQ44" s="16"/>
      <c r="QUX44" s="16"/>
      <c r="QVE44" s="16"/>
      <c r="QVL44" s="16"/>
      <c r="QVS44" s="16"/>
      <c r="QVZ44" s="16"/>
      <c r="QWG44" s="16"/>
      <c r="QWN44" s="16"/>
      <c r="QWU44" s="16"/>
      <c r="QXB44" s="16"/>
      <c r="QXI44" s="16"/>
      <c r="QXP44" s="16"/>
      <c r="QXW44" s="16"/>
      <c r="QYD44" s="16"/>
      <c r="QYK44" s="16"/>
      <c r="QYR44" s="16"/>
      <c r="QYY44" s="16"/>
      <c r="QZF44" s="16"/>
      <c r="QZM44" s="16"/>
      <c r="QZT44" s="16"/>
      <c r="RAA44" s="16"/>
      <c r="RAH44" s="16"/>
      <c r="RAO44" s="16"/>
      <c r="RAV44" s="16"/>
      <c r="RBC44" s="16"/>
      <c r="RBJ44" s="16"/>
      <c r="RBQ44" s="16"/>
      <c r="RBX44" s="16"/>
      <c r="RCE44" s="16"/>
      <c r="RCL44" s="16"/>
      <c r="RCS44" s="16"/>
      <c r="RCZ44" s="16"/>
      <c r="RDG44" s="16"/>
      <c r="RDN44" s="16"/>
      <c r="RDU44" s="16"/>
      <c r="REB44" s="16"/>
      <c r="REI44" s="16"/>
      <c r="REP44" s="16"/>
      <c r="REW44" s="16"/>
      <c r="RFD44" s="16"/>
      <c r="RFK44" s="16"/>
      <c r="RFR44" s="16"/>
      <c r="RFY44" s="16"/>
      <c r="RGF44" s="16"/>
      <c r="RGM44" s="16"/>
      <c r="RGT44" s="16"/>
      <c r="RHA44" s="16"/>
      <c r="RHH44" s="16"/>
      <c r="RHO44" s="16"/>
      <c r="RHV44" s="16"/>
      <c r="RIC44" s="16"/>
      <c r="RIJ44" s="16"/>
      <c r="RIQ44" s="16"/>
      <c r="RIX44" s="16"/>
      <c r="RJE44" s="16"/>
      <c r="RJL44" s="16"/>
      <c r="RJS44" s="16"/>
      <c r="RJZ44" s="16"/>
      <c r="RKG44" s="16"/>
      <c r="RKN44" s="16"/>
      <c r="RKU44" s="16"/>
      <c r="RLB44" s="16"/>
      <c r="RLI44" s="16"/>
      <c r="RLP44" s="16"/>
      <c r="RLW44" s="16"/>
      <c r="RMD44" s="16"/>
      <c r="RMK44" s="16"/>
      <c r="RMR44" s="16"/>
      <c r="RMY44" s="16"/>
      <c r="RNF44" s="16"/>
      <c r="RNM44" s="16"/>
      <c r="RNT44" s="16"/>
      <c r="ROA44" s="16"/>
      <c r="ROH44" s="16"/>
      <c r="ROO44" s="16"/>
      <c r="ROV44" s="16"/>
      <c r="RPC44" s="16"/>
      <c r="RPJ44" s="16"/>
      <c r="RPQ44" s="16"/>
      <c r="RPX44" s="16"/>
      <c r="RQE44" s="16"/>
      <c r="RQL44" s="16"/>
      <c r="RQS44" s="16"/>
      <c r="RQZ44" s="16"/>
      <c r="RRG44" s="16"/>
      <c r="RRN44" s="16"/>
      <c r="RRU44" s="16"/>
      <c r="RSB44" s="16"/>
      <c r="RSI44" s="16"/>
      <c r="RSP44" s="16"/>
      <c r="RSW44" s="16"/>
      <c r="RTD44" s="16"/>
      <c r="RTK44" s="16"/>
      <c r="RTR44" s="16"/>
      <c r="RTY44" s="16"/>
      <c r="RUF44" s="16"/>
      <c r="RUM44" s="16"/>
      <c r="RUT44" s="16"/>
      <c r="RVA44" s="16"/>
      <c r="RVH44" s="16"/>
      <c r="RVO44" s="16"/>
      <c r="RVV44" s="16"/>
      <c r="RWC44" s="16"/>
      <c r="RWJ44" s="16"/>
      <c r="RWQ44" s="16"/>
      <c r="RWX44" s="16"/>
      <c r="RXE44" s="16"/>
      <c r="RXL44" s="16"/>
      <c r="RXS44" s="16"/>
      <c r="RXZ44" s="16"/>
      <c r="RYG44" s="16"/>
      <c r="RYN44" s="16"/>
      <c r="RYU44" s="16"/>
      <c r="RZB44" s="16"/>
      <c r="RZI44" s="16"/>
      <c r="RZP44" s="16"/>
      <c r="RZW44" s="16"/>
      <c r="SAD44" s="16"/>
      <c r="SAK44" s="16"/>
      <c r="SAR44" s="16"/>
      <c r="SAY44" s="16"/>
      <c r="SBF44" s="16"/>
      <c r="SBM44" s="16"/>
      <c r="SBT44" s="16"/>
      <c r="SCA44" s="16"/>
      <c r="SCH44" s="16"/>
      <c r="SCO44" s="16"/>
      <c r="SCV44" s="16"/>
      <c r="SDC44" s="16"/>
      <c r="SDJ44" s="16"/>
      <c r="SDQ44" s="16"/>
      <c r="SDX44" s="16"/>
      <c r="SEE44" s="16"/>
      <c r="SEL44" s="16"/>
      <c r="SES44" s="16"/>
      <c r="SEZ44" s="16"/>
      <c r="SFG44" s="16"/>
      <c r="SFN44" s="16"/>
      <c r="SFU44" s="16"/>
      <c r="SGB44" s="16"/>
      <c r="SGI44" s="16"/>
      <c r="SGP44" s="16"/>
      <c r="SGW44" s="16"/>
      <c r="SHD44" s="16"/>
      <c r="SHK44" s="16"/>
      <c r="SHR44" s="16"/>
      <c r="SHY44" s="16"/>
      <c r="SIF44" s="16"/>
      <c r="SIM44" s="16"/>
      <c r="SIT44" s="16"/>
      <c r="SJA44" s="16"/>
      <c r="SJH44" s="16"/>
      <c r="SJO44" s="16"/>
      <c r="SJV44" s="16"/>
      <c r="SKC44" s="16"/>
      <c r="SKJ44" s="16"/>
      <c r="SKQ44" s="16"/>
      <c r="SKX44" s="16"/>
      <c r="SLE44" s="16"/>
      <c r="SLL44" s="16"/>
      <c r="SLS44" s="16"/>
      <c r="SLZ44" s="16"/>
      <c r="SMG44" s="16"/>
      <c r="SMN44" s="16"/>
      <c r="SMU44" s="16"/>
      <c r="SNB44" s="16"/>
      <c r="SNI44" s="16"/>
      <c r="SNP44" s="16"/>
      <c r="SNW44" s="16"/>
      <c r="SOD44" s="16"/>
      <c r="SOK44" s="16"/>
      <c r="SOR44" s="16"/>
      <c r="SOY44" s="16"/>
      <c r="SPF44" s="16"/>
      <c r="SPM44" s="16"/>
      <c r="SPT44" s="16"/>
      <c r="SQA44" s="16"/>
      <c r="SQH44" s="16"/>
      <c r="SQO44" s="16"/>
      <c r="SQV44" s="16"/>
      <c r="SRC44" s="16"/>
      <c r="SRJ44" s="16"/>
      <c r="SRQ44" s="16"/>
      <c r="SRX44" s="16"/>
      <c r="SSE44" s="16"/>
      <c r="SSL44" s="16"/>
      <c r="SSS44" s="16"/>
      <c r="SSZ44" s="16"/>
      <c r="STG44" s="16"/>
      <c r="STN44" s="16"/>
      <c r="STU44" s="16"/>
      <c r="SUB44" s="16"/>
      <c r="SUI44" s="16"/>
      <c r="SUP44" s="16"/>
      <c r="SUW44" s="16"/>
      <c r="SVD44" s="16"/>
      <c r="SVK44" s="16"/>
      <c r="SVR44" s="16"/>
      <c r="SVY44" s="16"/>
      <c r="SWF44" s="16"/>
      <c r="SWM44" s="16"/>
      <c r="SWT44" s="16"/>
      <c r="SXA44" s="16"/>
      <c r="SXH44" s="16"/>
      <c r="SXO44" s="16"/>
      <c r="SXV44" s="16"/>
      <c r="SYC44" s="16"/>
      <c r="SYJ44" s="16"/>
      <c r="SYQ44" s="16"/>
      <c r="SYX44" s="16"/>
      <c r="SZE44" s="16"/>
      <c r="SZL44" s="16"/>
      <c r="SZS44" s="16"/>
      <c r="SZZ44" s="16"/>
      <c r="TAG44" s="16"/>
      <c r="TAN44" s="16"/>
      <c r="TAU44" s="16"/>
      <c r="TBB44" s="16"/>
      <c r="TBI44" s="16"/>
      <c r="TBP44" s="16"/>
      <c r="TBW44" s="16"/>
      <c r="TCD44" s="16"/>
      <c r="TCK44" s="16"/>
      <c r="TCR44" s="16"/>
      <c r="TCY44" s="16"/>
      <c r="TDF44" s="16"/>
      <c r="TDM44" s="16"/>
      <c r="TDT44" s="16"/>
      <c r="TEA44" s="16"/>
      <c r="TEH44" s="16"/>
      <c r="TEO44" s="16"/>
      <c r="TEV44" s="16"/>
      <c r="TFC44" s="16"/>
      <c r="TFJ44" s="16"/>
      <c r="TFQ44" s="16"/>
      <c r="TFX44" s="16"/>
      <c r="TGE44" s="16"/>
      <c r="TGL44" s="16"/>
      <c r="TGS44" s="16"/>
      <c r="TGZ44" s="16"/>
      <c r="THG44" s="16"/>
      <c r="THN44" s="16"/>
      <c r="THU44" s="16"/>
      <c r="TIB44" s="16"/>
      <c r="TII44" s="16"/>
      <c r="TIP44" s="16"/>
      <c r="TIW44" s="16"/>
      <c r="TJD44" s="16"/>
      <c r="TJK44" s="16"/>
      <c r="TJR44" s="16"/>
      <c r="TJY44" s="16"/>
      <c r="TKF44" s="16"/>
      <c r="TKM44" s="16"/>
      <c r="TKT44" s="16"/>
      <c r="TLA44" s="16"/>
      <c r="TLH44" s="16"/>
      <c r="TLO44" s="16"/>
      <c r="TLV44" s="16"/>
      <c r="TMC44" s="16"/>
      <c r="TMJ44" s="16"/>
      <c r="TMQ44" s="16"/>
      <c r="TMX44" s="16"/>
      <c r="TNE44" s="16"/>
      <c r="TNL44" s="16"/>
      <c r="TNS44" s="16"/>
      <c r="TNZ44" s="16"/>
      <c r="TOG44" s="16"/>
      <c r="TON44" s="16"/>
      <c r="TOU44" s="16"/>
      <c r="TPB44" s="16"/>
      <c r="TPI44" s="16"/>
      <c r="TPP44" s="16"/>
      <c r="TPW44" s="16"/>
      <c r="TQD44" s="16"/>
      <c r="TQK44" s="16"/>
      <c r="TQR44" s="16"/>
      <c r="TQY44" s="16"/>
      <c r="TRF44" s="16"/>
      <c r="TRM44" s="16"/>
      <c r="TRT44" s="16"/>
      <c r="TSA44" s="16"/>
      <c r="TSH44" s="16"/>
      <c r="TSO44" s="16"/>
      <c r="TSV44" s="16"/>
      <c r="TTC44" s="16"/>
      <c r="TTJ44" s="16"/>
      <c r="TTQ44" s="16"/>
      <c r="TTX44" s="16"/>
      <c r="TUE44" s="16"/>
      <c r="TUL44" s="16"/>
      <c r="TUS44" s="16"/>
      <c r="TUZ44" s="16"/>
      <c r="TVG44" s="16"/>
      <c r="TVN44" s="16"/>
      <c r="TVU44" s="16"/>
      <c r="TWB44" s="16"/>
      <c r="TWI44" s="16"/>
      <c r="TWP44" s="16"/>
      <c r="TWW44" s="16"/>
      <c r="TXD44" s="16"/>
      <c r="TXK44" s="16"/>
      <c r="TXR44" s="16"/>
      <c r="TXY44" s="16"/>
      <c r="TYF44" s="16"/>
      <c r="TYM44" s="16"/>
      <c r="TYT44" s="16"/>
      <c r="TZA44" s="16"/>
      <c r="TZH44" s="16"/>
      <c r="TZO44" s="16"/>
      <c r="TZV44" s="16"/>
      <c r="UAC44" s="16"/>
      <c r="UAJ44" s="16"/>
      <c r="UAQ44" s="16"/>
      <c r="UAX44" s="16"/>
      <c r="UBE44" s="16"/>
      <c r="UBL44" s="16"/>
      <c r="UBS44" s="16"/>
      <c r="UBZ44" s="16"/>
      <c r="UCG44" s="16"/>
      <c r="UCN44" s="16"/>
      <c r="UCU44" s="16"/>
      <c r="UDB44" s="16"/>
      <c r="UDI44" s="16"/>
      <c r="UDP44" s="16"/>
      <c r="UDW44" s="16"/>
      <c r="UED44" s="16"/>
      <c r="UEK44" s="16"/>
      <c r="UER44" s="16"/>
      <c r="UEY44" s="16"/>
      <c r="UFF44" s="16"/>
      <c r="UFM44" s="16"/>
      <c r="UFT44" s="16"/>
      <c r="UGA44" s="16"/>
      <c r="UGH44" s="16"/>
      <c r="UGO44" s="16"/>
      <c r="UGV44" s="16"/>
      <c r="UHC44" s="16"/>
      <c r="UHJ44" s="16"/>
      <c r="UHQ44" s="16"/>
      <c r="UHX44" s="16"/>
      <c r="UIE44" s="16"/>
      <c r="UIL44" s="16"/>
      <c r="UIS44" s="16"/>
      <c r="UIZ44" s="16"/>
      <c r="UJG44" s="16"/>
      <c r="UJN44" s="16"/>
      <c r="UJU44" s="16"/>
      <c r="UKB44" s="16"/>
      <c r="UKI44" s="16"/>
      <c r="UKP44" s="16"/>
      <c r="UKW44" s="16"/>
      <c r="ULD44" s="16"/>
      <c r="ULK44" s="16"/>
      <c r="ULR44" s="16"/>
      <c r="ULY44" s="16"/>
      <c r="UMF44" s="16"/>
      <c r="UMM44" s="16"/>
      <c r="UMT44" s="16"/>
      <c r="UNA44" s="16"/>
      <c r="UNH44" s="16"/>
      <c r="UNO44" s="16"/>
      <c r="UNV44" s="16"/>
      <c r="UOC44" s="16"/>
      <c r="UOJ44" s="16"/>
      <c r="UOQ44" s="16"/>
      <c r="UOX44" s="16"/>
      <c r="UPE44" s="16"/>
      <c r="UPL44" s="16"/>
      <c r="UPS44" s="16"/>
      <c r="UPZ44" s="16"/>
      <c r="UQG44" s="16"/>
      <c r="UQN44" s="16"/>
      <c r="UQU44" s="16"/>
      <c r="URB44" s="16"/>
      <c r="URI44" s="16"/>
      <c r="URP44" s="16"/>
      <c r="URW44" s="16"/>
      <c r="USD44" s="16"/>
      <c r="USK44" s="16"/>
      <c r="USR44" s="16"/>
      <c r="USY44" s="16"/>
      <c r="UTF44" s="16"/>
      <c r="UTM44" s="16"/>
      <c r="UTT44" s="16"/>
      <c r="UUA44" s="16"/>
      <c r="UUH44" s="16"/>
      <c r="UUO44" s="16"/>
      <c r="UUV44" s="16"/>
      <c r="UVC44" s="16"/>
      <c r="UVJ44" s="16"/>
      <c r="UVQ44" s="16"/>
      <c r="UVX44" s="16"/>
      <c r="UWE44" s="16"/>
      <c r="UWL44" s="16"/>
      <c r="UWS44" s="16"/>
      <c r="UWZ44" s="16"/>
      <c r="UXG44" s="16"/>
      <c r="UXN44" s="16"/>
      <c r="UXU44" s="16"/>
      <c r="UYB44" s="16"/>
      <c r="UYI44" s="16"/>
      <c r="UYP44" s="16"/>
      <c r="UYW44" s="16"/>
      <c r="UZD44" s="16"/>
      <c r="UZK44" s="16"/>
      <c r="UZR44" s="16"/>
      <c r="UZY44" s="16"/>
      <c r="VAF44" s="16"/>
      <c r="VAM44" s="16"/>
      <c r="VAT44" s="16"/>
      <c r="VBA44" s="16"/>
      <c r="VBH44" s="16"/>
      <c r="VBO44" s="16"/>
      <c r="VBV44" s="16"/>
      <c r="VCC44" s="16"/>
      <c r="VCJ44" s="16"/>
      <c r="VCQ44" s="16"/>
      <c r="VCX44" s="16"/>
      <c r="VDE44" s="16"/>
      <c r="VDL44" s="16"/>
      <c r="VDS44" s="16"/>
      <c r="VDZ44" s="16"/>
      <c r="VEG44" s="16"/>
      <c r="VEN44" s="16"/>
      <c r="VEU44" s="16"/>
      <c r="VFB44" s="16"/>
      <c r="VFI44" s="16"/>
      <c r="VFP44" s="16"/>
      <c r="VFW44" s="16"/>
      <c r="VGD44" s="16"/>
      <c r="VGK44" s="16"/>
      <c r="VGR44" s="16"/>
      <c r="VGY44" s="16"/>
      <c r="VHF44" s="16"/>
      <c r="VHM44" s="16"/>
      <c r="VHT44" s="16"/>
      <c r="VIA44" s="16"/>
      <c r="VIH44" s="16"/>
      <c r="VIO44" s="16"/>
      <c r="VIV44" s="16"/>
      <c r="VJC44" s="16"/>
      <c r="VJJ44" s="16"/>
      <c r="VJQ44" s="16"/>
      <c r="VJX44" s="16"/>
      <c r="VKE44" s="16"/>
      <c r="VKL44" s="16"/>
      <c r="VKS44" s="16"/>
      <c r="VKZ44" s="16"/>
      <c r="VLG44" s="16"/>
      <c r="VLN44" s="16"/>
      <c r="VLU44" s="16"/>
      <c r="VMB44" s="16"/>
      <c r="VMI44" s="16"/>
      <c r="VMP44" s="16"/>
      <c r="VMW44" s="16"/>
      <c r="VND44" s="16"/>
      <c r="VNK44" s="16"/>
      <c r="VNR44" s="16"/>
      <c r="VNY44" s="16"/>
      <c r="VOF44" s="16"/>
      <c r="VOM44" s="16"/>
      <c r="VOT44" s="16"/>
      <c r="VPA44" s="16"/>
      <c r="VPH44" s="16"/>
      <c r="VPO44" s="16"/>
      <c r="VPV44" s="16"/>
      <c r="VQC44" s="16"/>
      <c r="VQJ44" s="16"/>
      <c r="VQQ44" s="16"/>
      <c r="VQX44" s="16"/>
      <c r="VRE44" s="16"/>
      <c r="VRL44" s="16"/>
      <c r="VRS44" s="16"/>
      <c r="VRZ44" s="16"/>
      <c r="VSG44" s="16"/>
      <c r="VSN44" s="16"/>
      <c r="VSU44" s="16"/>
      <c r="VTB44" s="16"/>
      <c r="VTI44" s="16"/>
      <c r="VTP44" s="16"/>
      <c r="VTW44" s="16"/>
      <c r="VUD44" s="16"/>
      <c r="VUK44" s="16"/>
      <c r="VUR44" s="16"/>
      <c r="VUY44" s="16"/>
      <c r="VVF44" s="16"/>
      <c r="VVM44" s="16"/>
      <c r="VVT44" s="16"/>
      <c r="VWA44" s="16"/>
      <c r="VWH44" s="16"/>
      <c r="VWO44" s="16"/>
      <c r="VWV44" s="16"/>
      <c r="VXC44" s="16"/>
      <c r="VXJ44" s="16"/>
      <c r="VXQ44" s="16"/>
      <c r="VXX44" s="16"/>
      <c r="VYE44" s="16"/>
      <c r="VYL44" s="16"/>
      <c r="VYS44" s="16"/>
      <c r="VYZ44" s="16"/>
      <c r="VZG44" s="16"/>
      <c r="VZN44" s="16"/>
      <c r="VZU44" s="16"/>
      <c r="WAB44" s="16"/>
      <c r="WAI44" s="16"/>
      <c r="WAP44" s="16"/>
      <c r="WAW44" s="16"/>
      <c r="WBD44" s="16"/>
      <c r="WBK44" s="16"/>
      <c r="WBR44" s="16"/>
      <c r="WBY44" s="16"/>
      <c r="WCF44" s="16"/>
      <c r="WCM44" s="16"/>
      <c r="WCT44" s="16"/>
      <c r="WDA44" s="16"/>
      <c r="WDH44" s="16"/>
      <c r="WDO44" s="16"/>
      <c r="WDV44" s="16"/>
      <c r="WEC44" s="16"/>
      <c r="WEJ44" s="16"/>
      <c r="WEQ44" s="16"/>
      <c r="WEX44" s="16"/>
      <c r="WFE44" s="16"/>
      <c r="WFL44" s="16"/>
      <c r="WFS44" s="16"/>
      <c r="WFZ44" s="16"/>
      <c r="WGG44" s="16"/>
      <c r="WGN44" s="16"/>
      <c r="WGU44" s="16"/>
      <c r="WHB44" s="16"/>
      <c r="WHI44" s="16"/>
      <c r="WHP44" s="16"/>
      <c r="WHW44" s="16"/>
      <c r="WID44" s="16"/>
      <c r="WIK44" s="16"/>
      <c r="WIR44" s="16"/>
      <c r="WIY44" s="16"/>
      <c r="WJF44" s="16"/>
      <c r="WJM44" s="16"/>
      <c r="WJT44" s="16"/>
      <c r="WKA44" s="16"/>
      <c r="WKH44" s="16"/>
      <c r="WKO44" s="16"/>
      <c r="WKV44" s="16"/>
      <c r="WLC44" s="16"/>
      <c r="WLJ44" s="16"/>
      <c r="WLQ44" s="16"/>
      <c r="WLX44" s="16"/>
      <c r="WME44" s="16"/>
      <c r="WML44" s="16"/>
      <c r="WMS44" s="16"/>
      <c r="WMZ44" s="16"/>
      <c r="WNG44" s="16"/>
      <c r="WNN44" s="16"/>
      <c r="WNU44" s="16"/>
      <c r="WOB44" s="16"/>
      <c r="WOI44" s="16"/>
      <c r="WOP44" s="16"/>
      <c r="WOW44" s="16"/>
      <c r="WPD44" s="16"/>
      <c r="WPK44" s="16"/>
      <c r="WPR44" s="16"/>
      <c r="WPY44" s="16"/>
      <c r="WQF44" s="16"/>
      <c r="WQM44" s="16"/>
      <c r="WQT44" s="16"/>
      <c r="WRA44" s="16"/>
      <c r="WRH44" s="16"/>
      <c r="WRO44" s="16"/>
      <c r="WRV44" s="16"/>
      <c r="WSC44" s="16"/>
      <c r="WSJ44" s="16"/>
      <c r="WSQ44" s="16"/>
      <c r="WSX44" s="16"/>
      <c r="WTE44" s="16"/>
      <c r="WTL44" s="16"/>
      <c r="WTS44" s="16"/>
      <c r="WTZ44" s="16"/>
      <c r="WUG44" s="16"/>
      <c r="WUN44" s="16"/>
      <c r="WUU44" s="16"/>
      <c r="WVB44" s="16"/>
      <c r="WVI44" s="16"/>
      <c r="WVP44" s="16"/>
      <c r="WVW44" s="16"/>
      <c r="WWD44" s="16"/>
      <c r="WWK44" s="16"/>
      <c r="WWR44" s="16"/>
      <c r="WWY44" s="16"/>
      <c r="WXF44" s="16"/>
      <c r="WXM44" s="16"/>
      <c r="WXT44" s="16"/>
      <c r="WYA44" s="16"/>
      <c r="WYH44" s="16"/>
      <c r="WYO44" s="16"/>
      <c r="WYV44" s="16"/>
      <c r="WZC44" s="16"/>
      <c r="WZJ44" s="16"/>
      <c r="WZQ44" s="16"/>
      <c r="WZX44" s="16"/>
      <c r="XAE44" s="16"/>
      <c r="XAL44" s="16"/>
      <c r="XAS44" s="16"/>
      <c r="XAZ44" s="16"/>
      <c r="XBG44" s="16"/>
      <c r="XBN44" s="16"/>
      <c r="XBU44" s="16"/>
      <c r="XCB44" s="16"/>
      <c r="XCI44" s="16"/>
      <c r="XCP44" s="16"/>
      <c r="XCW44" s="16"/>
      <c r="XDD44" s="16"/>
      <c r="XDK44" s="16"/>
      <c r="XDR44" s="16"/>
      <c r="XDY44" s="16"/>
      <c r="XEF44" s="16"/>
      <c r="XEM44" s="16"/>
      <c r="XET44" s="16"/>
      <c r="XFA44" s="16"/>
    </row>
    <row r="45" spans="1:16384" ht="33" customHeight="1">
      <c r="A45" s="85" t="s">
        <v>117</v>
      </c>
      <c r="B45" s="65"/>
      <c r="C45" s="66"/>
      <c r="D45" s="66"/>
      <c r="E45" s="66"/>
      <c r="F45" s="66"/>
      <c r="G45" s="66"/>
      <c r="H45" s="16"/>
      <c r="I45" s="1"/>
      <c r="J45" s="11"/>
      <c r="K45" s="11"/>
      <c r="L45" s="11"/>
      <c r="M45" s="11"/>
      <c r="N45" s="11"/>
      <c r="O45" s="16"/>
      <c r="Q45" s="11"/>
      <c r="R45" s="11"/>
      <c r="S45" s="11"/>
      <c r="T45" s="11"/>
      <c r="U45" s="11"/>
      <c r="V45" s="16"/>
      <c r="X45" s="11"/>
      <c r="Y45" s="11"/>
      <c r="Z45" s="11"/>
      <c r="AA45" s="11"/>
      <c r="AB45" s="11"/>
      <c r="AC45" s="16"/>
      <c r="AE45" s="11"/>
      <c r="AF45" s="11"/>
      <c r="AG45" s="11"/>
      <c r="AH45" s="11"/>
      <c r="AI45" s="11"/>
      <c r="AJ45" s="16"/>
      <c r="AL45" s="11"/>
      <c r="AM45" s="11"/>
      <c r="AN45" s="11"/>
      <c r="AO45" s="11"/>
      <c r="AP45" s="11"/>
      <c r="AQ45" s="16"/>
      <c r="AS45" s="11"/>
      <c r="AT45" s="11"/>
      <c r="AU45" s="11"/>
      <c r="AV45" s="11"/>
      <c r="AW45" s="11"/>
      <c r="AX45" s="16"/>
      <c r="AZ45" s="11"/>
      <c r="BA45" s="11"/>
      <c r="BB45" s="11"/>
      <c r="BC45" s="11"/>
      <c r="BD45" s="11"/>
      <c r="BE45" s="16"/>
      <c r="BG45" s="11"/>
      <c r="BH45" s="11"/>
      <c r="BI45" s="11"/>
      <c r="BJ45" s="11"/>
      <c r="BK45" s="11"/>
      <c r="BL45" s="16"/>
      <c r="BN45" s="11"/>
      <c r="BO45" s="11"/>
      <c r="BP45" s="11"/>
      <c r="BQ45" s="11"/>
      <c r="BR45" s="11"/>
      <c r="BS45" s="16"/>
      <c r="BU45" s="11"/>
      <c r="BV45" s="11"/>
      <c r="BW45" s="11"/>
      <c r="BX45" s="11"/>
      <c r="BY45" s="11"/>
      <c r="BZ45" s="16"/>
      <c r="CB45" s="11"/>
      <c r="CC45" s="11"/>
      <c r="CD45" s="11"/>
      <c r="CE45" s="11"/>
      <c r="CF45" s="11"/>
      <c r="CG45" s="16"/>
      <c r="CI45" s="11"/>
      <c r="CJ45" s="11"/>
      <c r="CK45" s="11"/>
      <c r="CL45" s="11"/>
      <c r="CM45" s="11"/>
      <c r="CN45" s="16"/>
      <c r="CP45" s="11"/>
      <c r="CQ45" s="11"/>
      <c r="CR45" s="11"/>
      <c r="CS45" s="11"/>
      <c r="CT45" s="11"/>
      <c r="CU45" s="16"/>
      <c r="CW45" s="11"/>
      <c r="CX45" s="11"/>
      <c r="CY45" s="11"/>
      <c r="CZ45" s="11"/>
      <c r="DA45" s="11"/>
      <c r="DB45" s="16"/>
      <c r="DD45" s="11"/>
      <c r="DE45" s="11"/>
      <c r="DF45" s="11"/>
      <c r="DG45" s="11"/>
      <c r="DH45" s="11"/>
      <c r="DI45" s="16"/>
      <c r="DK45" s="11"/>
      <c r="DL45" s="11"/>
      <c r="DM45" s="11"/>
      <c r="DN45" s="11"/>
      <c r="DO45" s="11"/>
      <c r="DP45" s="16"/>
      <c r="DR45" s="11"/>
      <c r="DS45" s="11"/>
      <c r="DT45" s="11"/>
      <c r="DU45" s="11"/>
      <c r="DV45" s="11"/>
      <c r="DW45" s="16"/>
      <c r="DY45" s="11"/>
      <c r="DZ45" s="11"/>
      <c r="EA45" s="11"/>
      <c r="EB45" s="11"/>
      <c r="EC45" s="11"/>
      <c r="ED45" s="16"/>
      <c r="EF45" s="11"/>
      <c r="EG45" s="11"/>
      <c r="EH45" s="11"/>
      <c r="EI45" s="11"/>
      <c r="EJ45" s="11"/>
      <c r="EK45" s="16"/>
      <c r="EM45" s="11"/>
      <c r="EN45" s="11"/>
      <c r="EO45" s="11"/>
      <c r="EP45" s="11"/>
      <c r="EQ45" s="11"/>
      <c r="ER45" s="16"/>
      <c r="ET45" s="11"/>
      <c r="EU45" s="11"/>
      <c r="EV45" s="11"/>
      <c r="EW45" s="11"/>
      <c r="EX45" s="11"/>
      <c r="EY45" s="16"/>
      <c r="FA45" s="11"/>
      <c r="FB45" s="11"/>
      <c r="FC45" s="11"/>
      <c r="FD45" s="11"/>
      <c r="FE45" s="11"/>
      <c r="FF45" s="16"/>
      <c r="FH45" s="11"/>
      <c r="FI45" s="11"/>
      <c r="FJ45" s="11"/>
      <c r="FK45" s="11"/>
      <c r="FL45" s="11"/>
      <c r="FM45" s="16"/>
      <c r="FO45" s="11"/>
      <c r="FP45" s="11"/>
      <c r="FQ45" s="11"/>
      <c r="FR45" s="11"/>
      <c r="FS45" s="11"/>
      <c r="FT45" s="16"/>
      <c r="FV45" s="11"/>
      <c r="FW45" s="11"/>
      <c r="FX45" s="11"/>
      <c r="FY45" s="11"/>
      <c r="FZ45" s="11"/>
      <c r="GA45" s="16"/>
      <c r="GC45" s="11"/>
      <c r="GD45" s="11"/>
      <c r="GE45" s="11"/>
      <c r="GF45" s="11"/>
      <c r="GG45" s="11"/>
      <c r="GH45" s="16"/>
      <c r="GJ45" s="11"/>
      <c r="GK45" s="11"/>
      <c r="GL45" s="11"/>
      <c r="GM45" s="11"/>
      <c r="GN45" s="11"/>
      <c r="GO45" s="16"/>
      <c r="GQ45" s="11"/>
      <c r="GR45" s="11"/>
      <c r="GS45" s="11"/>
      <c r="GT45" s="11"/>
      <c r="GU45" s="11"/>
      <c r="GV45" s="16"/>
      <c r="GX45" s="11"/>
      <c r="GY45" s="11"/>
      <c r="GZ45" s="11"/>
      <c r="HA45" s="11"/>
      <c r="HB45" s="11"/>
      <c r="HC45" s="16"/>
      <c r="HE45" s="11"/>
      <c r="HF45" s="11"/>
      <c r="HG45" s="11"/>
      <c r="HH45" s="11"/>
      <c r="HI45" s="11"/>
      <c r="HJ45" s="16"/>
      <c r="HL45" s="11"/>
      <c r="HM45" s="11"/>
      <c r="HN45" s="11"/>
      <c r="HO45" s="11"/>
      <c r="HP45" s="11"/>
      <c r="HQ45" s="16"/>
      <c r="HS45" s="11"/>
      <c r="HT45" s="11"/>
      <c r="HU45" s="11"/>
      <c r="HV45" s="11"/>
      <c r="HW45" s="11"/>
      <c r="HX45" s="16"/>
      <c r="HZ45" s="11"/>
      <c r="IA45" s="11"/>
      <c r="IB45" s="11"/>
      <c r="IC45" s="11"/>
      <c r="ID45" s="11"/>
      <c r="IE45" s="16"/>
      <c r="IG45" s="11"/>
      <c r="IH45" s="11"/>
      <c r="II45" s="11"/>
      <c r="IJ45" s="11"/>
      <c r="IK45" s="11"/>
      <c r="IL45" s="16"/>
      <c r="IN45" s="11"/>
      <c r="IO45" s="11"/>
      <c r="IP45" s="11"/>
      <c r="IQ45" s="11"/>
      <c r="IR45" s="11"/>
      <c r="IS45" s="16"/>
      <c r="IU45" s="11"/>
      <c r="IV45" s="11"/>
      <c r="IW45" s="11"/>
      <c r="IX45" s="11"/>
      <c r="IY45" s="11"/>
      <c r="IZ45" s="16"/>
      <c r="JB45" s="11"/>
      <c r="JC45" s="11"/>
      <c r="JD45" s="11"/>
      <c r="JE45" s="11"/>
      <c r="JF45" s="11"/>
      <c r="JG45" s="16"/>
      <c r="JI45" s="11"/>
      <c r="JJ45" s="11"/>
      <c r="JK45" s="11"/>
      <c r="JL45" s="11"/>
      <c r="JM45" s="11"/>
      <c r="JN45" s="16"/>
      <c r="JP45" s="11"/>
      <c r="JQ45" s="11"/>
      <c r="JR45" s="11"/>
      <c r="JS45" s="11"/>
      <c r="JT45" s="11"/>
      <c r="JU45" s="16"/>
      <c r="JW45" s="11"/>
      <c r="JX45" s="11"/>
      <c r="JY45" s="11"/>
      <c r="JZ45" s="11"/>
      <c r="KA45" s="11"/>
      <c r="KB45" s="16"/>
      <c r="KD45" s="11"/>
      <c r="KE45" s="11"/>
      <c r="KF45" s="11"/>
      <c r="KG45" s="11"/>
      <c r="KH45" s="11"/>
      <c r="KI45" s="16"/>
      <c r="KK45" s="11"/>
      <c r="KL45" s="11"/>
      <c r="KM45" s="11"/>
      <c r="KN45" s="11"/>
      <c r="KO45" s="11"/>
      <c r="KP45" s="16"/>
      <c r="KR45" s="11"/>
      <c r="KS45" s="11"/>
      <c r="KT45" s="11"/>
      <c r="KU45" s="11"/>
      <c r="KV45" s="11"/>
      <c r="KW45" s="16"/>
      <c r="KY45" s="11"/>
      <c r="KZ45" s="11"/>
      <c r="LA45" s="11"/>
      <c r="LB45" s="11"/>
      <c r="LC45" s="11"/>
      <c r="LD45" s="16"/>
      <c r="LF45" s="11"/>
      <c r="LG45" s="11"/>
      <c r="LH45" s="11"/>
      <c r="LI45" s="11"/>
      <c r="LJ45" s="11"/>
      <c r="LK45" s="16"/>
      <c r="LM45" s="11"/>
      <c r="LN45" s="11"/>
      <c r="LO45" s="11"/>
      <c r="LP45" s="11"/>
      <c r="LQ45" s="11"/>
      <c r="LR45" s="16"/>
      <c r="LT45" s="11"/>
      <c r="LU45" s="11"/>
      <c r="LV45" s="11"/>
      <c r="LW45" s="11"/>
      <c r="LX45" s="11"/>
      <c r="LY45" s="16"/>
      <c r="MA45" s="11"/>
      <c r="MB45" s="11"/>
      <c r="MC45" s="11"/>
      <c r="MD45" s="11"/>
      <c r="ME45" s="11"/>
      <c r="MF45" s="16"/>
      <c r="MH45" s="11"/>
      <c r="MI45" s="11"/>
      <c r="MJ45" s="11"/>
      <c r="MK45" s="11"/>
      <c r="ML45" s="11"/>
      <c r="MM45" s="16"/>
      <c r="MO45" s="11"/>
      <c r="MP45" s="11"/>
      <c r="MQ45" s="11"/>
      <c r="MR45" s="11"/>
      <c r="MS45" s="11"/>
      <c r="MT45" s="16"/>
      <c r="MV45" s="11"/>
      <c r="MW45" s="11"/>
      <c r="MX45" s="11"/>
      <c r="MY45" s="11"/>
      <c r="MZ45" s="11"/>
      <c r="NA45" s="16"/>
      <c r="NC45" s="11"/>
      <c r="ND45" s="11"/>
      <c r="NE45" s="11"/>
      <c r="NF45" s="11"/>
      <c r="NG45" s="11"/>
      <c r="NH45" s="16"/>
      <c r="NJ45" s="11"/>
      <c r="NK45" s="11"/>
      <c r="NL45" s="11"/>
      <c r="NM45" s="11"/>
      <c r="NN45" s="11"/>
      <c r="NO45" s="16"/>
      <c r="NQ45" s="11"/>
      <c r="NR45" s="11"/>
      <c r="NS45" s="11"/>
      <c r="NT45" s="11"/>
      <c r="NU45" s="11"/>
      <c r="NV45" s="16"/>
      <c r="NX45" s="11"/>
      <c r="NY45" s="11"/>
      <c r="NZ45" s="11"/>
      <c r="OA45" s="11"/>
      <c r="OB45" s="11"/>
      <c r="OC45" s="16"/>
      <c r="OE45" s="11"/>
      <c r="OF45" s="11"/>
      <c r="OG45" s="11"/>
      <c r="OH45" s="11"/>
      <c r="OI45" s="11"/>
      <c r="OJ45" s="16"/>
      <c r="OL45" s="11"/>
      <c r="OM45" s="11"/>
      <c r="ON45" s="11"/>
      <c r="OO45" s="11"/>
      <c r="OP45" s="11"/>
      <c r="OQ45" s="16"/>
      <c r="OS45" s="11"/>
      <c r="OT45" s="11"/>
      <c r="OU45" s="11"/>
      <c r="OV45" s="11"/>
      <c r="OW45" s="11"/>
      <c r="OX45" s="16"/>
      <c r="OZ45" s="11"/>
      <c r="PA45" s="11"/>
      <c r="PB45" s="11"/>
      <c r="PC45" s="11"/>
      <c r="PD45" s="11"/>
      <c r="PE45" s="16"/>
      <c r="PG45" s="11"/>
      <c r="PH45" s="11"/>
      <c r="PI45" s="11"/>
      <c r="PJ45" s="11"/>
      <c r="PK45" s="11"/>
      <c r="PL45" s="16"/>
      <c r="PN45" s="11"/>
      <c r="PO45" s="11"/>
      <c r="PP45" s="11"/>
      <c r="PQ45" s="11"/>
      <c r="PR45" s="11"/>
      <c r="PS45" s="16"/>
      <c r="PU45" s="11"/>
      <c r="PV45" s="11"/>
      <c r="PW45" s="11"/>
      <c r="PX45" s="11"/>
      <c r="PY45" s="11"/>
      <c r="PZ45" s="16"/>
      <c r="QB45" s="11"/>
      <c r="QC45" s="11"/>
      <c r="QD45" s="11"/>
      <c r="QE45" s="11"/>
      <c r="QF45" s="11"/>
      <c r="QG45" s="16"/>
      <c r="QI45" s="11"/>
      <c r="QJ45" s="11"/>
      <c r="QK45" s="11"/>
      <c r="QL45" s="11"/>
      <c r="QM45" s="11"/>
      <c r="QN45" s="16"/>
      <c r="QP45" s="11"/>
      <c r="QQ45" s="11"/>
      <c r="QR45" s="11"/>
      <c r="QS45" s="11"/>
      <c r="QT45" s="11"/>
      <c r="QU45" s="16"/>
      <c r="QW45" s="11"/>
      <c r="QX45" s="11"/>
      <c r="QY45" s="11"/>
      <c r="QZ45" s="11"/>
      <c r="RA45" s="11"/>
      <c r="RB45" s="16"/>
      <c r="RD45" s="11"/>
      <c r="RE45" s="11"/>
      <c r="RF45" s="11"/>
      <c r="RG45" s="11"/>
      <c r="RH45" s="11"/>
      <c r="RI45" s="16"/>
      <c r="RK45" s="11"/>
      <c r="RL45" s="11"/>
      <c r="RM45" s="11"/>
      <c r="RN45" s="11"/>
      <c r="RO45" s="11"/>
      <c r="RP45" s="16"/>
      <c r="RR45" s="11"/>
      <c r="RS45" s="11"/>
      <c r="RT45" s="11"/>
      <c r="RU45" s="11"/>
      <c r="RV45" s="11"/>
      <c r="RW45" s="16"/>
      <c r="RY45" s="11"/>
      <c r="RZ45" s="11"/>
      <c r="SA45" s="11"/>
      <c r="SB45" s="11"/>
      <c r="SC45" s="11"/>
      <c r="SD45" s="16"/>
      <c r="SF45" s="11"/>
      <c r="SG45" s="11"/>
      <c r="SH45" s="11"/>
      <c r="SI45" s="11"/>
      <c r="SJ45" s="11"/>
      <c r="SK45" s="16"/>
      <c r="SM45" s="11"/>
      <c r="SN45" s="11"/>
      <c r="SO45" s="11"/>
      <c r="SP45" s="11"/>
      <c r="SQ45" s="11"/>
      <c r="SR45" s="16"/>
      <c r="ST45" s="11"/>
      <c r="SU45" s="11"/>
      <c r="SV45" s="11"/>
      <c r="SW45" s="11"/>
      <c r="SX45" s="11"/>
      <c r="SY45" s="16"/>
      <c r="TA45" s="11"/>
      <c r="TB45" s="11"/>
      <c r="TC45" s="11"/>
      <c r="TD45" s="11"/>
      <c r="TE45" s="11"/>
      <c r="TF45" s="16"/>
      <c r="TH45" s="11"/>
      <c r="TI45" s="11"/>
      <c r="TJ45" s="11"/>
      <c r="TK45" s="11"/>
      <c r="TL45" s="11"/>
      <c r="TM45" s="16"/>
      <c r="TO45" s="11"/>
      <c r="TP45" s="11"/>
      <c r="TQ45" s="11"/>
      <c r="TR45" s="11"/>
      <c r="TS45" s="11"/>
      <c r="TT45" s="16"/>
      <c r="TV45" s="11"/>
      <c r="TW45" s="11"/>
      <c r="TX45" s="11"/>
      <c r="TY45" s="11"/>
      <c r="TZ45" s="11"/>
      <c r="UA45" s="16"/>
      <c r="UC45" s="11"/>
      <c r="UD45" s="11"/>
      <c r="UE45" s="11"/>
      <c r="UF45" s="11"/>
      <c r="UG45" s="11"/>
      <c r="UH45" s="16"/>
      <c r="UJ45" s="11"/>
      <c r="UK45" s="11"/>
      <c r="UL45" s="11"/>
      <c r="UM45" s="11"/>
      <c r="UN45" s="11"/>
      <c r="UO45" s="16"/>
      <c r="UQ45" s="11"/>
      <c r="UR45" s="11"/>
      <c r="US45" s="11"/>
      <c r="UT45" s="11"/>
      <c r="UU45" s="11"/>
      <c r="UV45" s="16"/>
      <c r="UX45" s="11"/>
      <c r="UY45" s="11"/>
      <c r="UZ45" s="11"/>
      <c r="VA45" s="11"/>
      <c r="VB45" s="11"/>
      <c r="VC45" s="16"/>
      <c r="VE45" s="11"/>
      <c r="VF45" s="11"/>
      <c r="VG45" s="11"/>
      <c r="VH45" s="11"/>
      <c r="VI45" s="11"/>
      <c r="VJ45" s="16"/>
      <c r="VL45" s="11"/>
      <c r="VM45" s="11"/>
      <c r="VN45" s="11"/>
      <c r="VO45" s="11"/>
      <c r="VP45" s="11"/>
      <c r="VQ45" s="16"/>
      <c r="VS45" s="11"/>
      <c r="VT45" s="11"/>
      <c r="VU45" s="11"/>
      <c r="VV45" s="11"/>
      <c r="VW45" s="11"/>
      <c r="VX45" s="16"/>
      <c r="VZ45" s="11"/>
      <c r="WA45" s="11"/>
      <c r="WB45" s="11"/>
      <c r="WC45" s="11"/>
      <c r="WD45" s="11"/>
      <c r="WE45" s="16"/>
      <c r="WG45" s="11"/>
      <c r="WH45" s="11"/>
      <c r="WI45" s="11"/>
      <c r="WJ45" s="11"/>
      <c r="WK45" s="11"/>
      <c r="WL45" s="16"/>
      <c r="WN45" s="11"/>
      <c r="WO45" s="11"/>
      <c r="WP45" s="11"/>
      <c r="WQ45" s="11"/>
      <c r="WR45" s="11"/>
      <c r="WS45" s="16"/>
      <c r="WU45" s="11"/>
      <c r="WV45" s="11"/>
      <c r="WW45" s="11"/>
      <c r="WX45" s="11"/>
      <c r="WY45" s="11"/>
      <c r="WZ45" s="16"/>
      <c r="XB45" s="11"/>
      <c r="XC45" s="11"/>
      <c r="XD45" s="11"/>
      <c r="XE45" s="11"/>
      <c r="XF45" s="11"/>
      <c r="XG45" s="16"/>
      <c r="XI45" s="11"/>
      <c r="XJ45" s="11"/>
      <c r="XK45" s="11"/>
      <c r="XL45" s="11"/>
      <c r="XM45" s="11"/>
      <c r="XN45" s="16"/>
      <c r="XP45" s="11"/>
      <c r="XQ45" s="11"/>
      <c r="XR45" s="11"/>
      <c r="XS45" s="11"/>
      <c r="XT45" s="11"/>
      <c r="XU45" s="16"/>
      <c r="XW45" s="11"/>
      <c r="XX45" s="11"/>
      <c r="XY45" s="11"/>
      <c r="XZ45" s="11"/>
      <c r="YA45" s="11"/>
      <c r="YB45" s="16"/>
      <c r="YD45" s="11"/>
      <c r="YE45" s="11"/>
      <c r="YF45" s="11"/>
      <c r="YG45" s="11"/>
      <c r="YH45" s="11"/>
      <c r="YI45" s="16"/>
      <c r="YK45" s="11"/>
      <c r="YL45" s="11"/>
      <c r="YM45" s="11"/>
      <c r="YN45" s="11"/>
      <c r="YO45" s="11"/>
      <c r="YP45" s="16"/>
      <c r="YR45" s="11"/>
      <c r="YS45" s="11"/>
      <c r="YT45" s="11"/>
      <c r="YU45" s="11"/>
      <c r="YV45" s="11"/>
      <c r="YW45" s="16"/>
      <c r="YY45" s="11"/>
      <c r="YZ45" s="11"/>
      <c r="ZA45" s="11"/>
      <c r="ZB45" s="11"/>
      <c r="ZC45" s="11"/>
      <c r="ZD45" s="16"/>
      <c r="ZF45" s="11"/>
      <c r="ZG45" s="11"/>
      <c r="ZH45" s="11"/>
      <c r="ZI45" s="11"/>
      <c r="ZJ45" s="11"/>
      <c r="ZK45" s="16"/>
      <c r="ZM45" s="11"/>
      <c r="ZN45" s="11"/>
      <c r="ZO45" s="11"/>
      <c r="ZP45" s="11"/>
      <c r="ZQ45" s="11"/>
      <c r="ZR45" s="16"/>
      <c r="ZT45" s="11"/>
      <c r="ZU45" s="11"/>
      <c r="ZV45" s="11"/>
      <c r="ZW45" s="11"/>
      <c r="ZX45" s="11"/>
      <c r="ZY45" s="16"/>
      <c r="AAA45" s="11"/>
      <c r="AAB45" s="11"/>
      <c r="AAC45" s="11"/>
      <c r="AAD45" s="11"/>
      <c r="AAE45" s="11"/>
      <c r="AAF45" s="16"/>
      <c r="AAH45" s="11"/>
      <c r="AAI45" s="11"/>
      <c r="AAJ45" s="11"/>
      <c r="AAK45" s="11"/>
      <c r="AAL45" s="11"/>
      <c r="AAM45" s="16"/>
      <c r="AAO45" s="11"/>
      <c r="AAP45" s="11"/>
      <c r="AAQ45" s="11"/>
      <c r="AAR45" s="11"/>
      <c r="AAS45" s="11"/>
      <c r="AAT45" s="16"/>
      <c r="AAV45" s="11"/>
      <c r="AAW45" s="11"/>
      <c r="AAX45" s="11"/>
      <c r="AAY45" s="11"/>
      <c r="AAZ45" s="11"/>
      <c r="ABA45" s="16"/>
      <c r="ABC45" s="11"/>
      <c r="ABD45" s="11"/>
      <c r="ABE45" s="11"/>
      <c r="ABF45" s="11"/>
      <c r="ABG45" s="11"/>
      <c r="ABH45" s="16"/>
      <c r="ABJ45" s="11"/>
      <c r="ABK45" s="11"/>
      <c r="ABL45" s="11"/>
      <c r="ABM45" s="11"/>
      <c r="ABN45" s="11"/>
      <c r="ABO45" s="16"/>
      <c r="ABQ45" s="11"/>
      <c r="ABR45" s="11"/>
      <c r="ABS45" s="11"/>
      <c r="ABT45" s="11"/>
      <c r="ABU45" s="11"/>
      <c r="ABV45" s="16"/>
      <c r="ABX45" s="11"/>
      <c r="ABY45" s="11"/>
      <c r="ABZ45" s="11"/>
      <c r="ACA45" s="11"/>
      <c r="ACB45" s="11"/>
      <c r="ACC45" s="16"/>
      <c r="ACE45" s="11"/>
      <c r="ACF45" s="11"/>
      <c r="ACG45" s="11"/>
      <c r="ACH45" s="11"/>
      <c r="ACI45" s="11"/>
      <c r="ACJ45" s="16"/>
      <c r="ACL45" s="11"/>
      <c r="ACM45" s="11"/>
      <c r="ACN45" s="11"/>
      <c r="ACO45" s="11"/>
      <c r="ACP45" s="11"/>
      <c r="ACQ45" s="16"/>
      <c r="ACS45" s="11"/>
      <c r="ACT45" s="11"/>
      <c r="ACU45" s="11"/>
      <c r="ACV45" s="11"/>
      <c r="ACW45" s="11"/>
      <c r="ACX45" s="16"/>
      <c r="ACZ45" s="11"/>
      <c r="ADA45" s="11"/>
      <c r="ADB45" s="11"/>
      <c r="ADC45" s="11"/>
      <c r="ADD45" s="11"/>
      <c r="ADE45" s="16"/>
      <c r="ADG45" s="11"/>
      <c r="ADH45" s="11"/>
      <c r="ADI45" s="11"/>
      <c r="ADJ45" s="11"/>
      <c r="ADK45" s="11"/>
      <c r="ADL45" s="16"/>
      <c r="ADN45" s="11"/>
      <c r="ADO45" s="11"/>
      <c r="ADP45" s="11"/>
      <c r="ADQ45" s="11"/>
      <c r="ADR45" s="11"/>
      <c r="ADS45" s="16"/>
      <c r="ADU45" s="11"/>
      <c r="ADV45" s="11"/>
      <c r="ADW45" s="11"/>
      <c r="ADX45" s="11"/>
      <c r="ADY45" s="11"/>
      <c r="ADZ45" s="16"/>
      <c r="AEB45" s="11"/>
      <c r="AEC45" s="11"/>
      <c r="AED45" s="11"/>
      <c r="AEE45" s="11"/>
      <c r="AEF45" s="11"/>
      <c r="AEG45" s="16"/>
      <c r="AEI45" s="11"/>
      <c r="AEJ45" s="11"/>
      <c r="AEK45" s="11"/>
      <c r="AEL45" s="11"/>
      <c r="AEM45" s="11"/>
      <c r="AEN45" s="16"/>
      <c r="AEP45" s="11"/>
      <c r="AEQ45" s="11"/>
      <c r="AER45" s="11"/>
      <c r="AES45" s="11"/>
      <c r="AET45" s="11"/>
      <c r="AEU45" s="16"/>
      <c r="AEW45" s="11"/>
      <c r="AEX45" s="11"/>
      <c r="AEY45" s="11"/>
      <c r="AEZ45" s="11"/>
      <c r="AFA45" s="11"/>
      <c r="AFB45" s="16"/>
      <c r="AFD45" s="11"/>
      <c r="AFE45" s="11"/>
      <c r="AFF45" s="11"/>
      <c r="AFG45" s="11"/>
      <c r="AFH45" s="11"/>
      <c r="AFI45" s="16"/>
      <c r="AFK45" s="11"/>
      <c r="AFL45" s="11"/>
      <c r="AFM45" s="11"/>
      <c r="AFN45" s="11"/>
      <c r="AFO45" s="11"/>
      <c r="AFP45" s="16"/>
      <c r="AFR45" s="11"/>
      <c r="AFS45" s="11"/>
      <c r="AFT45" s="11"/>
      <c r="AFU45" s="11"/>
      <c r="AFV45" s="11"/>
      <c r="AFW45" s="16"/>
      <c r="AFY45" s="11"/>
      <c r="AFZ45" s="11"/>
      <c r="AGA45" s="11"/>
      <c r="AGB45" s="11"/>
      <c r="AGC45" s="11"/>
      <c r="AGD45" s="16"/>
      <c r="AGF45" s="11"/>
      <c r="AGG45" s="11"/>
      <c r="AGH45" s="11"/>
      <c r="AGI45" s="11"/>
      <c r="AGJ45" s="11"/>
      <c r="AGK45" s="16"/>
      <c r="AGM45" s="11"/>
      <c r="AGN45" s="11"/>
      <c r="AGO45" s="11"/>
      <c r="AGP45" s="11"/>
      <c r="AGQ45" s="11"/>
      <c r="AGR45" s="16"/>
      <c r="AGT45" s="11"/>
      <c r="AGU45" s="11"/>
      <c r="AGV45" s="11"/>
      <c r="AGW45" s="11"/>
      <c r="AGX45" s="11"/>
      <c r="AGY45" s="16"/>
      <c r="AHA45" s="11"/>
      <c r="AHB45" s="11"/>
      <c r="AHC45" s="11"/>
      <c r="AHD45" s="11"/>
      <c r="AHE45" s="11"/>
      <c r="AHF45" s="16"/>
      <c r="AHH45" s="11"/>
      <c r="AHI45" s="11"/>
      <c r="AHJ45" s="11"/>
      <c r="AHK45" s="11"/>
      <c r="AHL45" s="11"/>
      <c r="AHM45" s="16"/>
      <c r="AHO45" s="11"/>
      <c r="AHP45" s="11"/>
      <c r="AHQ45" s="11"/>
      <c r="AHR45" s="11"/>
      <c r="AHS45" s="11"/>
      <c r="AHT45" s="16"/>
      <c r="AHV45" s="11"/>
      <c r="AHW45" s="11"/>
      <c r="AHX45" s="11"/>
      <c r="AHY45" s="11"/>
      <c r="AHZ45" s="11"/>
      <c r="AIA45" s="16"/>
      <c r="AIC45" s="11"/>
      <c r="AID45" s="11"/>
      <c r="AIE45" s="11"/>
      <c r="AIF45" s="11"/>
      <c r="AIG45" s="11"/>
      <c r="AIH45" s="16"/>
      <c r="AIJ45" s="11"/>
      <c r="AIK45" s="11"/>
      <c r="AIL45" s="11"/>
      <c r="AIM45" s="11"/>
      <c r="AIN45" s="11"/>
      <c r="AIO45" s="16"/>
      <c r="AIQ45" s="11"/>
      <c r="AIR45" s="11"/>
      <c r="AIS45" s="11"/>
      <c r="AIT45" s="11"/>
      <c r="AIU45" s="11"/>
      <c r="AIV45" s="16"/>
      <c r="AIX45" s="11"/>
      <c r="AIY45" s="11"/>
      <c r="AIZ45" s="11"/>
      <c r="AJA45" s="11"/>
      <c r="AJB45" s="11"/>
      <c r="AJC45" s="16"/>
      <c r="AJE45" s="11"/>
      <c r="AJF45" s="11"/>
      <c r="AJG45" s="11"/>
      <c r="AJH45" s="11"/>
      <c r="AJI45" s="11"/>
      <c r="AJJ45" s="16"/>
      <c r="AJL45" s="11"/>
      <c r="AJM45" s="11"/>
      <c r="AJN45" s="11"/>
      <c r="AJO45" s="11"/>
      <c r="AJP45" s="11"/>
      <c r="AJQ45" s="16"/>
      <c r="AJS45" s="11"/>
      <c r="AJT45" s="11"/>
      <c r="AJU45" s="11"/>
      <c r="AJV45" s="11"/>
      <c r="AJW45" s="11"/>
      <c r="AJX45" s="16"/>
      <c r="AJZ45" s="11"/>
      <c r="AKA45" s="11"/>
      <c r="AKB45" s="11"/>
      <c r="AKC45" s="11"/>
      <c r="AKD45" s="11"/>
      <c r="AKE45" s="16"/>
      <c r="AKG45" s="11"/>
      <c r="AKH45" s="11"/>
      <c r="AKI45" s="11"/>
      <c r="AKJ45" s="11"/>
      <c r="AKK45" s="11"/>
      <c r="AKL45" s="16"/>
      <c r="AKN45" s="11"/>
      <c r="AKO45" s="11"/>
      <c r="AKP45" s="11"/>
      <c r="AKQ45" s="11"/>
      <c r="AKR45" s="11"/>
      <c r="AKS45" s="16"/>
      <c r="AKU45" s="11"/>
      <c r="AKV45" s="11"/>
      <c r="AKW45" s="11"/>
      <c r="AKX45" s="11"/>
      <c r="AKY45" s="11"/>
      <c r="AKZ45" s="16"/>
      <c r="ALB45" s="11"/>
      <c r="ALC45" s="11"/>
      <c r="ALD45" s="11"/>
      <c r="ALE45" s="11"/>
      <c r="ALF45" s="11"/>
      <c r="ALG45" s="16"/>
      <c r="ALI45" s="11"/>
      <c r="ALJ45" s="11"/>
      <c r="ALK45" s="11"/>
      <c r="ALL45" s="11"/>
      <c r="ALM45" s="11"/>
      <c r="ALN45" s="16"/>
      <c r="ALP45" s="11"/>
      <c r="ALQ45" s="11"/>
      <c r="ALR45" s="11"/>
      <c r="ALS45" s="11"/>
      <c r="ALT45" s="11"/>
      <c r="ALU45" s="16"/>
      <c r="ALW45" s="11"/>
      <c r="ALX45" s="11"/>
      <c r="ALY45" s="11"/>
      <c r="ALZ45" s="11"/>
      <c r="AMA45" s="11"/>
      <c r="AMB45" s="16"/>
      <c r="AMD45" s="11"/>
      <c r="AME45" s="11"/>
      <c r="AMF45" s="11"/>
      <c r="AMG45" s="11"/>
      <c r="AMH45" s="11"/>
      <c r="AMI45" s="16"/>
      <c r="AMK45" s="11"/>
      <c r="AML45" s="11"/>
      <c r="AMM45" s="11"/>
      <c r="AMN45" s="11"/>
      <c r="AMO45" s="11"/>
      <c r="AMP45" s="16"/>
      <c r="AMR45" s="11"/>
      <c r="AMS45" s="11"/>
      <c r="AMT45" s="11"/>
      <c r="AMU45" s="11"/>
      <c r="AMV45" s="11"/>
      <c r="AMW45" s="16"/>
      <c r="AMY45" s="11"/>
      <c r="AMZ45" s="11"/>
      <c r="ANA45" s="11"/>
      <c r="ANB45" s="11"/>
      <c r="ANC45" s="11"/>
      <c r="AND45" s="16"/>
      <c r="ANF45" s="11"/>
      <c r="ANG45" s="11"/>
      <c r="ANH45" s="11"/>
      <c r="ANI45" s="11"/>
      <c r="ANJ45" s="11"/>
      <c r="ANK45" s="16"/>
      <c r="ANM45" s="11"/>
      <c r="ANN45" s="11"/>
      <c r="ANO45" s="11"/>
      <c r="ANP45" s="11"/>
      <c r="ANQ45" s="11"/>
      <c r="ANR45" s="16"/>
      <c r="ANT45" s="11"/>
      <c r="ANU45" s="11"/>
      <c r="ANV45" s="11"/>
      <c r="ANW45" s="11"/>
      <c r="ANX45" s="11"/>
      <c r="ANY45" s="16"/>
      <c r="AOA45" s="11"/>
      <c r="AOB45" s="11"/>
      <c r="AOC45" s="11"/>
      <c r="AOD45" s="11"/>
      <c r="AOE45" s="11"/>
      <c r="AOF45" s="16"/>
      <c r="AOH45" s="11"/>
      <c r="AOI45" s="11"/>
      <c r="AOJ45" s="11"/>
      <c r="AOK45" s="11"/>
      <c r="AOL45" s="11"/>
      <c r="AOM45" s="16"/>
      <c r="AOO45" s="11"/>
      <c r="AOP45" s="11"/>
      <c r="AOQ45" s="11"/>
      <c r="AOR45" s="11"/>
      <c r="AOS45" s="11"/>
      <c r="AOT45" s="16"/>
      <c r="AOV45" s="11"/>
      <c r="AOW45" s="11"/>
      <c r="AOX45" s="11"/>
      <c r="AOY45" s="11"/>
      <c r="AOZ45" s="11"/>
      <c r="APA45" s="16"/>
      <c r="APC45" s="11"/>
      <c r="APD45" s="11"/>
      <c r="APE45" s="11"/>
      <c r="APF45" s="11"/>
      <c r="APG45" s="11"/>
      <c r="APH45" s="16"/>
      <c r="APJ45" s="11"/>
      <c r="APK45" s="11"/>
      <c r="APL45" s="11"/>
      <c r="APM45" s="11"/>
      <c r="APN45" s="11"/>
      <c r="APO45" s="16"/>
      <c r="APQ45" s="11"/>
      <c r="APR45" s="11"/>
      <c r="APS45" s="11"/>
      <c r="APT45" s="11"/>
      <c r="APU45" s="11"/>
      <c r="APV45" s="16"/>
      <c r="APX45" s="11"/>
      <c r="APY45" s="11"/>
      <c r="APZ45" s="11"/>
      <c r="AQA45" s="11"/>
      <c r="AQB45" s="11"/>
      <c r="AQC45" s="16"/>
      <c r="AQE45" s="11"/>
      <c r="AQF45" s="11"/>
      <c r="AQG45" s="11"/>
      <c r="AQH45" s="11"/>
      <c r="AQI45" s="11"/>
      <c r="AQJ45" s="16"/>
      <c r="AQL45" s="11"/>
      <c r="AQM45" s="11"/>
      <c r="AQN45" s="11"/>
      <c r="AQO45" s="11"/>
      <c r="AQP45" s="11"/>
      <c r="AQQ45" s="16"/>
      <c r="AQS45" s="11"/>
      <c r="AQT45" s="11"/>
      <c r="AQU45" s="11"/>
      <c r="AQV45" s="11"/>
      <c r="AQW45" s="11"/>
      <c r="AQX45" s="16"/>
      <c r="AQZ45" s="11"/>
      <c r="ARA45" s="11"/>
      <c r="ARB45" s="11"/>
      <c r="ARC45" s="11"/>
      <c r="ARD45" s="11"/>
      <c r="ARE45" s="16"/>
      <c r="ARG45" s="11"/>
      <c r="ARH45" s="11"/>
      <c r="ARI45" s="11"/>
      <c r="ARJ45" s="11"/>
      <c r="ARK45" s="11"/>
      <c r="ARL45" s="16"/>
      <c r="ARN45" s="11"/>
      <c r="ARO45" s="11"/>
      <c r="ARP45" s="11"/>
      <c r="ARQ45" s="11"/>
      <c r="ARR45" s="11"/>
      <c r="ARS45" s="16"/>
      <c r="ARU45" s="11"/>
      <c r="ARV45" s="11"/>
      <c r="ARW45" s="11"/>
      <c r="ARX45" s="11"/>
      <c r="ARY45" s="11"/>
      <c r="ARZ45" s="16"/>
      <c r="ASB45" s="11"/>
      <c r="ASC45" s="11"/>
      <c r="ASD45" s="11"/>
      <c r="ASE45" s="11"/>
      <c r="ASF45" s="11"/>
      <c r="ASG45" s="16"/>
      <c r="ASI45" s="11"/>
      <c r="ASJ45" s="11"/>
      <c r="ASK45" s="11"/>
      <c r="ASL45" s="11"/>
      <c r="ASM45" s="11"/>
      <c r="ASN45" s="16"/>
      <c r="ASP45" s="11"/>
      <c r="ASQ45" s="11"/>
      <c r="ASR45" s="11"/>
      <c r="ASS45" s="11"/>
      <c r="AST45" s="11"/>
      <c r="ASU45" s="16"/>
      <c r="ASW45" s="11"/>
      <c r="ASX45" s="11"/>
      <c r="ASY45" s="11"/>
      <c r="ASZ45" s="11"/>
      <c r="ATA45" s="11"/>
      <c r="ATB45" s="16"/>
      <c r="ATD45" s="11"/>
      <c r="ATE45" s="11"/>
      <c r="ATF45" s="11"/>
      <c r="ATG45" s="11"/>
      <c r="ATH45" s="11"/>
      <c r="ATI45" s="16"/>
      <c r="ATK45" s="11"/>
      <c r="ATL45" s="11"/>
      <c r="ATM45" s="11"/>
      <c r="ATN45" s="11"/>
      <c r="ATO45" s="11"/>
      <c r="ATP45" s="16"/>
      <c r="ATR45" s="11"/>
      <c r="ATS45" s="11"/>
      <c r="ATT45" s="11"/>
      <c r="ATU45" s="11"/>
      <c r="ATV45" s="11"/>
      <c r="ATW45" s="16"/>
      <c r="ATY45" s="11"/>
      <c r="ATZ45" s="11"/>
      <c r="AUA45" s="11"/>
      <c r="AUB45" s="11"/>
      <c r="AUC45" s="11"/>
      <c r="AUD45" s="16"/>
      <c r="AUF45" s="11"/>
      <c r="AUG45" s="11"/>
      <c r="AUH45" s="11"/>
      <c r="AUI45" s="11"/>
      <c r="AUJ45" s="11"/>
      <c r="AUK45" s="16"/>
      <c r="AUM45" s="11"/>
      <c r="AUN45" s="11"/>
      <c r="AUO45" s="11"/>
      <c r="AUP45" s="11"/>
      <c r="AUQ45" s="11"/>
      <c r="AUR45" s="16"/>
      <c r="AUT45" s="11"/>
      <c r="AUU45" s="11"/>
      <c r="AUV45" s="11"/>
      <c r="AUW45" s="11"/>
      <c r="AUX45" s="11"/>
      <c r="AUY45" s="16"/>
      <c r="AVA45" s="11"/>
      <c r="AVB45" s="11"/>
      <c r="AVC45" s="11"/>
      <c r="AVD45" s="11"/>
      <c r="AVE45" s="11"/>
      <c r="AVF45" s="16"/>
      <c r="AVH45" s="11"/>
      <c r="AVI45" s="11"/>
      <c r="AVJ45" s="11"/>
      <c r="AVK45" s="11"/>
      <c r="AVL45" s="11"/>
      <c r="AVM45" s="16"/>
      <c r="AVO45" s="11"/>
      <c r="AVP45" s="11"/>
      <c r="AVQ45" s="11"/>
      <c r="AVR45" s="11"/>
      <c r="AVS45" s="11"/>
      <c r="AVT45" s="16"/>
      <c r="AVV45" s="11"/>
      <c r="AVW45" s="11"/>
      <c r="AVX45" s="11"/>
      <c r="AVY45" s="11"/>
      <c r="AVZ45" s="11"/>
      <c r="AWA45" s="16"/>
      <c r="AWC45" s="11"/>
      <c r="AWD45" s="11"/>
      <c r="AWE45" s="11"/>
      <c r="AWF45" s="11"/>
      <c r="AWG45" s="11"/>
      <c r="AWH45" s="16"/>
      <c r="AWJ45" s="11"/>
      <c r="AWK45" s="11"/>
      <c r="AWL45" s="11"/>
      <c r="AWM45" s="11"/>
      <c r="AWN45" s="11"/>
      <c r="AWO45" s="16"/>
      <c r="AWQ45" s="11"/>
      <c r="AWR45" s="11"/>
      <c r="AWS45" s="11"/>
      <c r="AWT45" s="11"/>
      <c r="AWU45" s="11"/>
      <c r="AWV45" s="16"/>
      <c r="AWX45" s="11"/>
      <c r="AWY45" s="11"/>
      <c r="AWZ45" s="11"/>
      <c r="AXA45" s="11"/>
      <c r="AXB45" s="11"/>
      <c r="AXC45" s="16"/>
      <c r="AXE45" s="11"/>
      <c r="AXF45" s="11"/>
      <c r="AXG45" s="11"/>
      <c r="AXH45" s="11"/>
      <c r="AXI45" s="11"/>
      <c r="AXJ45" s="16"/>
      <c r="AXL45" s="11"/>
      <c r="AXM45" s="11"/>
      <c r="AXN45" s="11"/>
      <c r="AXO45" s="11"/>
      <c r="AXP45" s="11"/>
      <c r="AXQ45" s="16"/>
      <c r="AXS45" s="11"/>
      <c r="AXT45" s="11"/>
      <c r="AXU45" s="11"/>
      <c r="AXV45" s="11"/>
      <c r="AXW45" s="11"/>
      <c r="AXX45" s="16"/>
      <c r="AXZ45" s="11"/>
      <c r="AYA45" s="11"/>
      <c r="AYB45" s="11"/>
      <c r="AYC45" s="11"/>
      <c r="AYD45" s="11"/>
      <c r="AYE45" s="16"/>
      <c r="AYG45" s="11"/>
      <c r="AYH45" s="11"/>
      <c r="AYI45" s="11"/>
      <c r="AYJ45" s="11"/>
      <c r="AYK45" s="11"/>
      <c r="AYL45" s="16"/>
      <c r="AYN45" s="11"/>
      <c r="AYO45" s="11"/>
      <c r="AYP45" s="11"/>
      <c r="AYQ45" s="11"/>
      <c r="AYR45" s="11"/>
      <c r="AYS45" s="16"/>
      <c r="AYU45" s="11"/>
      <c r="AYV45" s="11"/>
      <c r="AYW45" s="11"/>
      <c r="AYX45" s="11"/>
      <c r="AYY45" s="11"/>
      <c r="AYZ45" s="16"/>
      <c r="AZB45" s="11"/>
      <c r="AZC45" s="11"/>
      <c r="AZD45" s="11"/>
      <c r="AZE45" s="11"/>
      <c r="AZF45" s="11"/>
      <c r="AZG45" s="16"/>
      <c r="AZI45" s="11"/>
      <c r="AZJ45" s="11"/>
      <c r="AZK45" s="11"/>
      <c r="AZL45" s="11"/>
      <c r="AZM45" s="11"/>
      <c r="AZN45" s="16"/>
      <c r="AZP45" s="11"/>
      <c r="AZQ45" s="11"/>
      <c r="AZR45" s="11"/>
      <c r="AZS45" s="11"/>
      <c r="AZT45" s="11"/>
      <c r="AZU45" s="16"/>
      <c r="AZW45" s="11"/>
      <c r="AZX45" s="11"/>
      <c r="AZY45" s="11"/>
      <c r="AZZ45" s="11"/>
      <c r="BAA45" s="11"/>
      <c r="BAB45" s="16"/>
      <c r="BAD45" s="11"/>
      <c r="BAE45" s="11"/>
      <c r="BAF45" s="11"/>
      <c r="BAG45" s="11"/>
      <c r="BAH45" s="11"/>
      <c r="BAI45" s="16"/>
      <c r="BAK45" s="11"/>
      <c r="BAL45" s="11"/>
      <c r="BAM45" s="11"/>
      <c r="BAN45" s="11"/>
      <c r="BAO45" s="11"/>
      <c r="BAP45" s="16"/>
      <c r="BAR45" s="11"/>
      <c r="BAS45" s="11"/>
      <c r="BAT45" s="11"/>
      <c r="BAU45" s="11"/>
      <c r="BAV45" s="11"/>
      <c r="BAW45" s="16"/>
      <c r="BAY45" s="11"/>
      <c r="BAZ45" s="11"/>
      <c r="BBA45" s="11"/>
      <c r="BBB45" s="11"/>
      <c r="BBC45" s="11"/>
      <c r="BBD45" s="16"/>
      <c r="BBF45" s="11"/>
      <c r="BBG45" s="11"/>
      <c r="BBH45" s="11"/>
      <c r="BBI45" s="11"/>
      <c r="BBJ45" s="11"/>
      <c r="BBK45" s="16"/>
      <c r="BBM45" s="11"/>
      <c r="BBN45" s="11"/>
      <c r="BBO45" s="11"/>
      <c r="BBP45" s="11"/>
      <c r="BBQ45" s="11"/>
      <c r="BBR45" s="16"/>
      <c r="BBT45" s="11"/>
      <c r="BBU45" s="11"/>
      <c r="BBV45" s="11"/>
      <c r="BBW45" s="11"/>
      <c r="BBX45" s="11"/>
      <c r="BBY45" s="16"/>
      <c r="BCA45" s="11"/>
      <c r="BCB45" s="11"/>
      <c r="BCC45" s="11"/>
      <c r="BCD45" s="11"/>
      <c r="BCE45" s="11"/>
      <c r="BCF45" s="16"/>
      <c r="BCH45" s="11"/>
      <c r="BCI45" s="11"/>
      <c r="BCJ45" s="11"/>
      <c r="BCK45" s="11"/>
      <c r="BCL45" s="11"/>
      <c r="BCM45" s="16"/>
      <c r="BCO45" s="11"/>
      <c r="BCP45" s="11"/>
      <c r="BCQ45" s="11"/>
      <c r="BCR45" s="11"/>
      <c r="BCS45" s="11"/>
      <c r="BCT45" s="16"/>
      <c r="BCV45" s="11"/>
      <c r="BCW45" s="11"/>
      <c r="BCX45" s="11"/>
      <c r="BCY45" s="11"/>
      <c r="BCZ45" s="11"/>
      <c r="BDA45" s="16"/>
      <c r="BDC45" s="11"/>
      <c r="BDD45" s="11"/>
      <c r="BDE45" s="11"/>
      <c r="BDF45" s="11"/>
      <c r="BDG45" s="11"/>
      <c r="BDH45" s="16"/>
      <c r="BDJ45" s="11"/>
      <c r="BDK45" s="11"/>
      <c r="BDL45" s="11"/>
      <c r="BDM45" s="11"/>
      <c r="BDN45" s="11"/>
      <c r="BDO45" s="16"/>
      <c r="BDQ45" s="11"/>
      <c r="BDR45" s="11"/>
      <c r="BDS45" s="11"/>
      <c r="BDT45" s="11"/>
      <c r="BDU45" s="11"/>
      <c r="BDV45" s="16"/>
      <c r="BDX45" s="11"/>
      <c r="BDY45" s="11"/>
      <c r="BDZ45" s="11"/>
      <c r="BEA45" s="11"/>
      <c r="BEB45" s="11"/>
      <c r="BEC45" s="16"/>
      <c r="BEE45" s="11"/>
      <c r="BEF45" s="11"/>
      <c r="BEG45" s="11"/>
      <c r="BEH45" s="11"/>
      <c r="BEI45" s="11"/>
      <c r="BEJ45" s="16"/>
      <c r="BEL45" s="11"/>
      <c r="BEM45" s="11"/>
      <c r="BEN45" s="11"/>
      <c r="BEO45" s="11"/>
      <c r="BEP45" s="11"/>
      <c r="BEQ45" s="16"/>
      <c r="BES45" s="11"/>
      <c r="BET45" s="11"/>
      <c r="BEU45" s="11"/>
      <c r="BEV45" s="11"/>
      <c r="BEW45" s="11"/>
      <c r="BEX45" s="16"/>
      <c r="BEZ45" s="11"/>
      <c r="BFA45" s="11"/>
      <c r="BFB45" s="11"/>
      <c r="BFC45" s="11"/>
      <c r="BFD45" s="11"/>
      <c r="BFE45" s="16"/>
      <c r="BFG45" s="11"/>
      <c r="BFH45" s="11"/>
      <c r="BFI45" s="11"/>
      <c r="BFJ45" s="11"/>
      <c r="BFK45" s="11"/>
      <c r="BFL45" s="16"/>
      <c r="BFN45" s="11"/>
      <c r="BFO45" s="11"/>
      <c r="BFP45" s="11"/>
      <c r="BFQ45" s="11"/>
      <c r="BFR45" s="11"/>
      <c r="BFS45" s="16"/>
      <c r="BFU45" s="11"/>
      <c r="BFV45" s="11"/>
      <c r="BFW45" s="11"/>
      <c r="BFX45" s="11"/>
      <c r="BFY45" s="11"/>
      <c r="BFZ45" s="16"/>
      <c r="BGB45" s="11"/>
      <c r="BGC45" s="11"/>
      <c r="BGD45" s="11"/>
      <c r="BGE45" s="11"/>
      <c r="BGF45" s="11"/>
      <c r="BGG45" s="16"/>
      <c r="BGI45" s="11"/>
      <c r="BGJ45" s="11"/>
      <c r="BGK45" s="11"/>
      <c r="BGL45" s="11"/>
      <c r="BGM45" s="11"/>
      <c r="BGN45" s="16"/>
      <c r="BGP45" s="11"/>
      <c r="BGQ45" s="11"/>
      <c r="BGR45" s="11"/>
      <c r="BGS45" s="11"/>
      <c r="BGT45" s="11"/>
      <c r="BGU45" s="16"/>
      <c r="BGW45" s="11"/>
      <c r="BGX45" s="11"/>
      <c r="BGY45" s="11"/>
      <c r="BGZ45" s="11"/>
      <c r="BHA45" s="11"/>
      <c r="BHB45" s="16"/>
      <c r="BHD45" s="11"/>
      <c r="BHE45" s="11"/>
      <c r="BHF45" s="11"/>
      <c r="BHG45" s="11"/>
      <c r="BHH45" s="11"/>
      <c r="BHI45" s="16"/>
      <c r="BHK45" s="11"/>
      <c r="BHL45" s="11"/>
      <c r="BHM45" s="11"/>
      <c r="BHN45" s="11"/>
      <c r="BHO45" s="11"/>
      <c r="BHP45" s="16"/>
      <c r="BHR45" s="11"/>
      <c r="BHS45" s="11"/>
      <c r="BHT45" s="11"/>
      <c r="BHU45" s="11"/>
      <c r="BHV45" s="11"/>
      <c r="BHW45" s="16"/>
      <c r="BHY45" s="11"/>
      <c r="BHZ45" s="11"/>
      <c r="BIA45" s="11"/>
      <c r="BIB45" s="11"/>
      <c r="BIC45" s="11"/>
      <c r="BID45" s="16"/>
      <c r="BIF45" s="11"/>
      <c r="BIG45" s="11"/>
      <c r="BIH45" s="11"/>
      <c r="BII45" s="11"/>
      <c r="BIJ45" s="11"/>
      <c r="BIK45" s="16"/>
      <c r="BIM45" s="11"/>
      <c r="BIN45" s="11"/>
      <c r="BIO45" s="11"/>
      <c r="BIP45" s="11"/>
      <c r="BIQ45" s="11"/>
      <c r="BIR45" s="16"/>
      <c r="BIT45" s="11"/>
      <c r="BIU45" s="11"/>
      <c r="BIV45" s="11"/>
      <c r="BIW45" s="11"/>
      <c r="BIX45" s="11"/>
      <c r="BIY45" s="16"/>
      <c r="BJA45" s="11"/>
      <c r="BJB45" s="11"/>
      <c r="BJC45" s="11"/>
      <c r="BJD45" s="11"/>
      <c r="BJE45" s="11"/>
      <c r="BJF45" s="16"/>
      <c r="BJH45" s="11"/>
      <c r="BJI45" s="11"/>
      <c r="BJJ45" s="11"/>
      <c r="BJK45" s="11"/>
      <c r="BJL45" s="11"/>
      <c r="BJM45" s="16"/>
      <c r="BJO45" s="11"/>
      <c r="BJP45" s="11"/>
      <c r="BJQ45" s="11"/>
      <c r="BJR45" s="11"/>
      <c r="BJS45" s="11"/>
      <c r="BJT45" s="16"/>
      <c r="BJV45" s="11"/>
      <c r="BJW45" s="11"/>
      <c r="BJX45" s="11"/>
      <c r="BJY45" s="11"/>
      <c r="BJZ45" s="11"/>
      <c r="BKA45" s="16"/>
      <c r="BKC45" s="11"/>
      <c r="BKD45" s="11"/>
      <c r="BKE45" s="11"/>
      <c r="BKF45" s="11"/>
      <c r="BKG45" s="11"/>
      <c r="BKH45" s="16"/>
      <c r="BKJ45" s="11"/>
      <c r="BKK45" s="11"/>
      <c r="BKL45" s="11"/>
      <c r="BKM45" s="11"/>
      <c r="BKN45" s="11"/>
      <c r="BKO45" s="16"/>
      <c r="BKQ45" s="11"/>
      <c r="BKR45" s="11"/>
      <c r="BKS45" s="11"/>
      <c r="BKT45" s="11"/>
      <c r="BKU45" s="11"/>
      <c r="BKV45" s="16"/>
      <c r="BKX45" s="11"/>
      <c r="BKY45" s="11"/>
      <c r="BKZ45" s="11"/>
      <c r="BLA45" s="11"/>
      <c r="BLB45" s="11"/>
      <c r="BLC45" s="16"/>
      <c r="BLE45" s="11"/>
      <c r="BLF45" s="11"/>
      <c r="BLG45" s="11"/>
      <c r="BLH45" s="11"/>
      <c r="BLI45" s="11"/>
      <c r="BLJ45" s="16"/>
      <c r="BLL45" s="11"/>
      <c r="BLM45" s="11"/>
      <c r="BLN45" s="11"/>
      <c r="BLO45" s="11"/>
      <c r="BLP45" s="11"/>
      <c r="BLQ45" s="16"/>
      <c r="BLS45" s="11"/>
      <c r="BLT45" s="11"/>
      <c r="BLU45" s="11"/>
      <c r="BLV45" s="11"/>
      <c r="BLW45" s="11"/>
      <c r="BLX45" s="16"/>
      <c r="BLZ45" s="11"/>
      <c r="BMA45" s="11"/>
      <c r="BMB45" s="11"/>
      <c r="BMC45" s="11"/>
      <c r="BMD45" s="11"/>
      <c r="BME45" s="16"/>
      <c r="BMG45" s="11"/>
      <c r="BMH45" s="11"/>
      <c r="BMI45" s="11"/>
      <c r="BMJ45" s="11"/>
      <c r="BMK45" s="11"/>
      <c r="BML45" s="16"/>
      <c r="BMN45" s="11"/>
      <c r="BMO45" s="11"/>
      <c r="BMP45" s="11"/>
      <c r="BMQ45" s="11"/>
      <c r="BMR45" s="11"/>
      <c r="BMS45" s="16"/>
      <c r="BMU45" s="11"/>
      <c r="BMV45" s="11"/>
      <c r="BMW45" s="11"/>
      <c r="BMX45" s="11"/>
      <c r="BMY45" s="11"/>
      <c r="BMZ45" s="16"/>
      <c r="BNB45" s="11"/>
      <c r="BNC45" s="11"/>
      <c r="BND45" s="11"/>
      <c r="BNE45" s="11"/>
      <c r="BNF45" s="11"/>
      <c r="BNG45" s="16"/>
      <c r="BNI45" s="11"/>
      <c r="BNJ45" s="11"/>
      <c r="BNK45" s="11"/>
      <c r="BNL45" s="11"/>
      <c r="BNM45" s="11"/>
      <c r="BNN45" s="16"/>
      <c r="BNP45" s="11"/>
      <c r="BNQ45" s="11"/>
      <c r="BNR45" s="11"/>
      <c r="BNS45" s="11"/>
      <c r="BNT45" s="11"/>
      <c r="BNU45" s="16"/>
      <c r="BNW45" s="11"/>
      <c r="BNX45" s="11"/>
      <c r="BNY45" s="11"/>
      <c r="BNZ45" s="11"/>
      <c r="BOA45" s="11"/>
      <c r="BOB45" s="16"/>
      <c r="BOD45" s="11"/>
      <c r="BOE45" s="11"/>
      <c r="BOF45" s="11"/>
      <c r="BOG45" s="11"/>
      <c r="BOH45" s="11"/>
      <c r="BOI45" s="16"/>
      <c r="BOK45" s="11"/>
      <c r="BOL45" s="11"/>
      <c r="BOM45" s="11"/>
      <c r="BON45" s="11"/>
      <c r="BOO45" s="11"/>
      <c r="BOP45" s="16"/>
      <c r="BOR45" s="11"/>
      <c r="BOS45" s="11"/>
      <c r="BOT45" s="11"/>
      <c r="BOU45" s="11"/>
      <c r="BOV45" s="11"/>
      <c r="BOW45" s="16"/>
      <c r="BOY45" s="11"/>
      <c r="BOZ45" s="11"/>
      <c r="BPA45" s="11"/>
      <c r="BPB45" s="11"/>
      <c r="BPC45" s="11"/>
      <c r="BPD45" s="16"/>
      <c r="BPF45" s="11"/>
      <c r="BPG45" s="11"/>
      <c r="BPH45" s="11"/>
      <c r="BPI45" s="11"/>
      <c r="BPJ45" s="11"/>
      <c r="BPK45" s="16"/>
      <c r="BPM45" s="11"/>
      <c r="BPN45" s="11"/>
      <c r="BPO45" s="11"/>
      <c r="BPP45" s="11"/>
      <c r="BPQ45" s="11"/>
      <c r="BPR45" s="16"/>
      <c r="BPT45" s="11"/>
      <c r="BPU45" s="11"/>
      <c r="BPV45" s="11"/>
      <c r="BPW45" s="11"/>
      <c r="BPX45" s="11"/>
      <c r="BPY45" s="16"/>
      <c r="BQA45" s="11"/>
      <c r="BQB45" s="11"/>
      <c r="BQC45" s="11"/>
      <c r="BQD45" s="11"/>
      <c r="BQE45" s="11"/>
      <c r="BQF45" s="16"/>
      <c r="BQH45" s="11"/>
      <c r="BQI45" s="11"/>
      <c r="BQJ45" s="11"/>
      <c r="BQK45" s="11"/>
      <c r="BQL45" s="11"/>
      <c r="BQM45" s="16"/>
      <c r="BQO45" s="11"/>
      <c r="BQP45" s="11"/>
      <c r="BQQ45" s="11"/>
      <c r="BQR45" s="11"/>
      <c r="BQS45" s="11"/>
      <c r="BQT45" s="16"/>
      <c r="BQV45" s="11"/>
      <c r="BQW45" s="11"/>
      <c r="BQX45" s="11"/>
      <c r="BQY45" s="11"/>
      <c r="BQZ45" s="11"/>
      <c r="BRA45" s="16"/>
      <c r="BRC45" s="11"/>
      <c r="BRD45" s="11"/>
      <c r="BRE45" s="11"/>
      <c r="BRF45" s="11"/>
      <c r="BRG45" s="11"/>
      <c r="BRH45" s="16"/>
      <c r="BRJ45" s="11"/>
      <c r="BRK45" s="11"/>
      <c r="BRL45" s="11"/>
      <c r="BRM45" s="11"/>
      <c r="BRN45" s="11"/>
      <c r="BRO45" s="16"/>
      <c r="BRQ45" s="11"/>
      <c r="BRR45" s="11"/>
      <c r="BRS45" s="11"/>
      <c r="BRT45" s="11"/>
      <c r="BRU45" s="11"/>
      <c r="BRV45" s="16"/>
      <c r="BRX45" s="11"/>
      <c r="BRY45" s="11"/>
      <c r="BRZ45" s="11"/>
      <c r="BSA45" s="11"/>
      <c r="BSB45" s="11"/>
      <c r="BSC45" s="16"/>
      <c r="BSE45" s="11"/>
      <c r="BSF45" s="11"/>
      <c r="BSG45" s="11"/>
      <c r="BSH45" s="11"/>
      <c r="BSI45" s="11"/>
      <c r="BSJ45" s="16"/>
      <c r="BSL45" s="11"/>
      <c r="BSM45" s="11"/>
      <c r="BSN45" s="11"/>
      <c r="BSO45" s="11"/>
      <c r="BSP45" s="11"/>
      <c r="BSQ45" s="16"/>
      <c r="BSS45" s="11"/>
      <c r="BST45" s="11"/>
      <c r="BSU45" s="11"/>
      <c r="BSV45" s="11"/>
      <c r="BSW45" s="11"/>
      <c r="BSX45" s="16"/>
      <c r="BSZ45" s="11"/>
      <c r="BTA45" s="11"/>
      <c r="BTB45" s="11"/>
      <c r="BTC45" s="11"/>
      <c r="BTD45" s="11"/>
      <c r="BTE45" s="16"/>
      <c r="BTG45" s="11"/>
      <c r="BTH45" s="11"/>
      <c r="BTI45" s="11"/>
      <c r="BTJ45" s="11"/>
      <c r="BTK45" s="11"/>
      <c r="BTL45" s="16"/>
      <c r="BTN45" s="11"/>
      <c r="BTO45" s="11"/>
      <c r="BTP45" s="11"/>
      <c r="BTQ45" s="11"/>
      <c r="BTR45" s="11"/>
      <c r="BTS45" s="16"/>
      <c r="BTU45" s="11"/>
      <c r="BTV45" s="11"/>
      <c r="BTW45" s="11"/>
      <c r="BTX45" s="11"/>
      <c r="BTY45" s="11"/>
      <c r="BTZ45" s="16"/>
      <c r="BUB45" s="11"/>
      <c r="BUC45" s="11"/>
      <c r="BUD45" s="11"/>
      <c r="BUE45" s="11"/>
      <c r="BUF45" s="11"/>
      <c r="BUG45" s="16"/>
      <c r="BUI45" s="11"/>
      <c r="BUJ45" s="11"/>
      <c r="BUK45" s="11"/>
      <c r="BUL45" s="11"/>
      <c r="BUM45" s="11"/>
      <c r="BUN45" s="16"/>
      <c r="BUP45" s="11"/>
      <c r="BUQ45" s="11"/>
      <c r="BUR45" s="11"/>
      <c r="BUS45" s="11"/>
      <c r="BUT45" s="11"/>
      <c r="BUU45" s="16"/>
      <c r="BUW45" s="11"/>
      <c r="BUX45" s="11"/>
      <c r="BUY45" s="11"/>
      <c r="BUZ45" s="11"/>
      <c r="BVA45" s="11"/>
      <c r="BVB45" s="16"/>
      <c r="BVD45" s="11"/>
      <c r="BVE45" s="11"/>
      <c r="BVF45" s="11"/>
      <c r="BVG45" s="11"/>
      <c r="BVH45" s="11"/>
      <c r="BVI45" s="16"/>
      <c r="BVK45" s="11"/>
      <c r="BVL45" s="11"/>
      <c r="BVM45" s="11"/>
      <c r="BVN45" s="11"/>
      <c r="BVO45" s="11"/>
      <c r="BVP45" s="16"/>
      <c r="BVR45" s="11"/>
      <c r="BVS45" s="11"/>
      <c r="BVT45" s="11"/>
      <c r="BVU45" s="11"/>
      <c r="BVV45" s="11"/>
      <c r="BVW45" s="16"/>
      <c r="BVY45" s="11"/>
      <c r="BVZ45" s="11"/>
      <c r="BWA45" s="11"/>
      <c r="BWB45" s="11"/>
      <c r="BWC45" s="11"/>
      <c r="BWD45" s="16"/>
      <c r="BWF45" s="11"/>
      <c r="BWG45" s="11"/>
      <c r="BWH45" s="11"/>
      <c r="BWI45" s="11"/>
      <c r="BWJ45" s="11"/>
      <c r="BWK45" s="16"/>
      <c r="BWM45" s="11"/>
      <c r="BWN45" s="11"/>
      <c r="BWO45" s="11"/>
      <c r="BWP45" s="11"/>
      <c r="BWQ45" s="11"/>
      <c r="BWR45" s="16"/>
      <c r="BWT45" s="11"/>
      <c r="BWU45" s="11"/>
      <c r="BWV45" s="11"/>
      <c r="BWW45" s="11"/>
      <c r="BWX45" s="11"/>
      <c r="BWY45" s="16"/>
      <c r="BXA45" s="11"/>
      <c r="BXB45" s="11"/>
      <c r="BXC45" s="11"/>
      <c r="BXD45" s="11"/>
      <c r="BXE45" s="11"/>
      <c r="BXF45" s="16"/>
      <c r="BXH45" s="11"/>
      <c r="BXI45" s="11"/>
      <c r="BXJ45" s="11"/>
      <c r="BXK45" s="11"/>
      <c r="BXL45" s="11"/>
      <c r="BXM45" s="16"/>
      <c r="BXO45" s="11"/>
      <c r="BXP45" s="11"/>
      <c r="BXQ45" s="11"/>
      <c r="BXR45" s="11"/>
      <c r="BXS45" s="11"/>
      <c r="BXT45" s="16"/>
      <c r="BXV45" s="11"/>
      <c r="BXW45" s="11"/>
      <c r="BXX45" s="11"/>
      <c r="BXY45" s="11"/>
      <c r="BXZ45" s="11"/>
      <c r="BYA45" s="16"/>
      <c r="BYC45" s="11"/>
      <c r="BYD45" s="11"/>
      <c r="BYE45" s="11"/>
      <c r="BYF45" s="11"/>
      <c r="BYG45" s="11"/>
      <c r="BYH45" s="16"/>
      <c r="BYJ45" s="11"/>
      <c r="BYK45" s="11"/>
      <c r="BYL45" s="11"/>
      <c r="BYM45" s="11"/>
      <c r="BYN45" s="11"/>
      <c r="BYO45" s="16"/>
      <c r="BYQ45" s="11"/>
      <c r="BYR45" s="11"/>
      <c r="BYS45" s="11"/>
      <c r="BYT45" s="11"/>
      <c r="BYU45" s="11"/>
      <c r="BYV45" s="16"/>
      <c r="BYX45" s="11"/>
      <c r="BYY45" s="11"/>
      <c r="BYZ45" s="11"/>
      <c r="BZA45" s="11"/>
      <c r="BZB45" s="11"/>
      <c r="BZC45" s="16"/>
      <c r="BZE45" s="11"/>
      <c r="BZF45" s="11"/>
      <c r="BZG45" s="11"/>
      <c r="BZH45" s="11"/>
      <c r="BZI45" s="11"/>
      <c r="BZJ45" s="16"/>
      <c r="BZL45" s="11"/>
      <c r="BZM45" s="11"/>
      <c r="BZN45" s="11"/>
      <c r="BZO45" s="11"/>
      <c r="BZP45" s="11"/>
      <c r="BZQ45" s="16"/>
      <c r="BZS45" s="11"/>
      <c r="BZT45" s="11"/>
      <c r="BZU45" s="11"/>
      <c r="BZV45" s="11"/>
      <c r="BZW45" s="11"/>
      <c r="BZX45" s="16"/>
      <c r="BZZ45" s="11"/>
      <c r="CAA45" s="11"/>
      <c r="CAB45" s="11"/>
      <c r="CAC45" s="11"/>
      <c r="CAD45" s="11"/>
      <c r="CAE45" s="16"/>
      <c r="CAG45" s="11"/>
      <c r="CAH45" s="11"/>
      <c r="CAI45" s="11"/>
      <c r="CAJ45" s="11"/>
      <c r="CAK45" s="11"/>
      <c r="CAL45" s="16"/>
      <c r="CAN45" s="11"/>
      <c r="CAO45" s="11"/>
      <c r="CAP45" s="11"/>
      <c r="CAQ45" s="11"/>
      <c r="CAR45" s="11"/>
      <c r="CAS45" s="16"/>
      <c r="CAU45" s="11"/>
      <c r="CAV45" s="11"/>
      <c r="CAW45" s="11"/>
      <c r="CAX45" s="11"/>
      <c r="CAY45" s="11"/>
      <c r="CAZ45" s="16"/>
      <c r="CBB45" s="11"/>
      <c r="CBC45" s="11"/>
      <c r="CBD45" s="11"/>
      <c r="CBE45" s="11"/>
      <c r="CBF45" s="11"/>
      <c r="CBG45" s="16"/>
      <c r="CBI45" s="11"/>
      <c r="CBJ45" s="11"/>
      <c r="CBK45" s="11"/>
      <c r="CBL45" s="11"/>
      <c r="CBM45" s="11"/>
      <c r="CBN45" s="16"/>
      <c r="CBP45" s="11"/>
      <c r="CBQ45" s="11"/>
      <c r="CBR45" s="11"/>
      <c r="CBS45" s="11"/>
      <c r="CBT45" s="11"/>
      <c r="CBU45" s="16"/>
      <c r="CBW45" s="11"/>
      <c r="CBX45" s="11"/>
      <c r="CBY45" s="11"/>
      <c r="CBZ45" s="11"/>
      <c r="CCA45" s="11"/>
      <c r="CCB45" s="16"/>
      <c r="CCD45" s="11"/>
      <c r="CCE45" s="11"/>
      <c r="CCF45" s="11"/>
      <c r="CCG45" s="11"/>
      <c r="CCH45" s="11"/>
      <c r="CCI45" s="16"/>
      <c r="CCK45" s="11"/>
      <c r="CCL45" s="11"/>
      <c r="CCM45" s="11"/>
      <c r="CCN45" s="11"/>
      <c r="CCO45" s="11"/>
      <c r="CCP45" s="16"/>
      <c r="CCR45" s="11"/>
      <c r="CCS45" s="11"/>
      <c r="CCT45" s="11"/>
      <c r="CCU45" s="11"/>
      <c r="CCV45" s="11"/>
      <c r="CCW45" s="16"/>
      <c r="CCY45" s="11"/>
      <c r="CCZ45" s="11"/>
      <c r="CDA45" s="11"/>
      <c r="CDB45" s="11"/>
      <c r="CDC45" s="11"/>
      <c r="CDD45" s="16"/>
      <c r="CDF45" s="11"/>
      <c r="CDG45" s="11"/>
      <c r="CDH45" s="11"/>
      <c r="CDI45" s="11"/>
      <c r="CDJ45" s="11"/>
      <c r="CDK45" s="16"/>
      <c r="CDM45" s="11"/>
      <c r="CDN45" s="11"/>
      <c r="CDO45" s="11"/>
      <c r="CDP45" s="11"/>
      <c r="CDQ45" s="11"/>
      <c r="CDR45" s="16"/>
      <c r="CDT45" s="11"/>
      <c r="CDU45" s="11"/>
      <c r="CDV45" s="11"/>
      <c r="CDW45" s="11"/>
      <c r="CDX45" s="11"/>
      <c r="CDY45" s="16"/>
      <c r="CEA45" s="11"/>
      <c r="CEB45" s="11"/>
      <c r="CEC45" s="11"/>
      <c r="CED45" s="11"/>
      <c r="CEE45" s="11"/>
      <c r="CEF45" s="16"/>
      <c r="CEH45" s="11"/>
      <c r="CEI45" s="11"/>
      <c r="CEJ45" s="11"/>
      <c r="CEK45" s="11"/>
      <c r="CEL45" s="11"/>
      <c r="CEM45" s="16"/>
      <c r="CEO45" s="11"/>
      <c r="CEP45" s="11"/>
      <c r="CEQ45" s="11"/>
      <c r="CER45" s="11"/>
      <c r="CES45" s="11"/>
      <c r="CET45" s="16"/>
      <c r="CEV45" s="11"/>
      <c r="CEW45" s="11"/>
      <c r="CEX45" s="11"/>
      <c r="CEY45" s="11"/>
      <c r="CEZ45" s="11"/>
      <c r="CFA45" s="16"/>
      <c r="CFC45" s="11"/>
      <c r="CFD45" s="11"/>
      <c r="CFE45" s="11"/>
      <c r="CFF45" s="11"/>
      <c r="CFG45" s="11"/>
      <c r="CFH45" s="16"/>
      <c r="CFJ45" s="11"/>
      <c r="CFK45" s="11"/>
      <c r="CFL45" s="11"/>
      <c r="CFM45" s="11"/>
      <c r="CFN45" s="11"/>
      <c r="CFO45" s="16"/>
      <c r="CFQ45" s="11"/>
      <c r="CFR45" s="11"/>
      <c r="CFS45" s="11"/>
      <c r="CFT45" s="11"/>
      <c r="CFU45" s="11"/>
      <c r="CFV45" s="16"/>
      <c r="CFX45" s="11"/>
      <c r="CFY45" s="11"/>
      <c r="CFZ45" s="11"/>
      <c r="CGA45" s="11"/>
      <c r="CGB45" s="11"/>
      <c r="CGC45" s="16"/>
      <c r="CGE45" s="11"/>
      <c r="CGF45" s="11"/>
      <c r="CGG45" s="11"/>
      <c r="CGH45" s="11"/>
      <c r="CGI45" s="11"/>
      <c r="CGJ45" s="16"/>
      <c r="CGL45" s="11"/>
      <c r="CGM45" s="11"/>
      <c r="CGN45" s="11"/>
      <c r="CGO45" s="11"/>
      <c r="CGP45" s="11"/>
      <c r="CGQ45" s="16"/>
      <c r="CGS45" s="11"/>
      <c r="CGT45" s="11"/>
      <c r="CGU45" s="11"/>
      <c r="CGV45" s="11"/>
      <c r="CGW45" s="11"/>
      <c r="CGX45" s="16"/>
      <c r="CGZ45" s="11"/>
      <c r="CHA45" s="11"/>
      <c r="CHB45" s="11"/>
      <c r="CHC45" s="11"/>
      <c r="CHD45" s="11"/>
      <c r="CHE45" s="16"/>
      <c r="CHG45" s="11"/>
      <c r="CHH45" s="11"/>
      <c r="CHI45" s="11"/>
      <c r="CHJ45" s="11"/>
      <c r="CHK45" s="11"/>
      <c r="CHL45" s="16"/>
      <c r="CHN45" s="11"/>
      <c r="CHO45" s="11"/>
      <c r="CHP45" s="11"/>
      <c r="CHQ45" s="11"/>
      <c r="CHR45" s="11"/>
      <c r="CHS45" s="16"/>
      <c r="CHU45" s="11"/>
      <c r="CHV45" s="11"/>
      <c r="CHW45" s="11"/>
      <c r="CHX45" s="11"/>
      <c r="CHY45" s="11"/>
      <c r="CHZ45" s="16"/>
      <c r="CIB45" s="11"/>
      <c r="CIC45" s="11"/>
      <c r="CID45" s="11"/>
      <c r="CIE45" s="11"/>
      <c r="CIF45" s="11"/>
      <c r="CIG45" s="16"/>
      <c r="CII45" s="11"/>
      <c r="CIJ45" s="11"/>
      <c r="CIK45" s="11"/>
      <c r="CIL45" s="11"/>
      <c r="CIM45" s="11"/>
      <c r="CIN45" s="16"/>
      <c r="CIP45" s="11"/>
      <c r="CIQ45" s="11"/>
      <c r="CIR45" s="11"/>
      <c r="CIS45" s="11"/>
      <c r="CIT45" s="11"/>
      <c r="CIU45" s="16"/>
      <c r="CIW45" s="11"/>
      <c r="CIX45" s="11"/>
      <c r="CIY45" s="11"/>
      <c r="CIZ45" s="11"/>
      <c r="CJA45" s="11"/>
      <c r="CJB45" s="16"/>
      <c r="CJD45" s="11"/>
      <c r="CJE45" s="11"/>
      <c r="CJF45" s="11"/>
      <c r="CJG45" s="11"/>
      <c r="CJH45" s="11"/>
      <c r="CJI45" s="16"/>
      <c r="CJK45" s="11"/>
      <c r="CJL45" s="11"/>
      <c r="CJM45" s="11"/>
      <c r="CJN45" s="11"/>
      <c r="CJO45" s="11"/>
      <c r="CJP45" s="16"/>
      <c r="CJR45" s="11"/>
      <c r="CJS45" s="11"/>
      <c r="CJT45" s="11"/>
      <c r="CJU45" s="11"/>
      <c r="CJV45" s="11"/>
      <c r="CJW45" s="16"/>
      <c r="CJY45" s="11"/>
      <c r="CJZ45" s="11"/>
      <c r="CKA45" s="11"/>
      <c r="CKB45" s="11"/>
      <c r="CKC45" s="11"/>
      <c r="CKD45" s="16"/>
      <c r="CKF45" s="11"/>
      <c r="CKG45" s="11"/>
      <c r="CKH45" s="11"/>
      <c r="CKI45" s="11"/>
      <c r="CKJ45" s="11"/>
      <c r="CKK45" s="16"/>
      <c r="CKM45" s="11"/>
      <c r="CKN45" s="11"/>
      <c r="CKO45" s="11"/>
      <c r="CKP45" s="11"/>
      <c r="CKQ45" s="11"/>
      <c r="CKR45" s="16"/>
      <c r="CKT45" s="11"/>
      <c r="CKU45" s="11"/>
      <c r="CKV45" s="11"/>
      <c r="CKW45" s="11"/>
      <c r="CKX45" s="11"/>
      <c r="CKY45" s="16"/>
      <c r="CLA45" s="11"/>
      <c r="CLB45" s="11"/>
      <c r="CLC45" s="11"/>
      <c r="CLD45" s="11"/>
      <c r="CLE45" s="11"/>
      <c r="CLF45" s="16"/>
      <c r="CLH45" s="11"/>
      <c r="CLI45" s="11"/>
      <c r="CLJ45" s="11"/>
      <c r="CLK45" s="11"/>
      <c r="CLL45" s="11"/>
      <c r="CLM45" s="16"/>
      <c r="CLO45" s="11"/>
      <c r="CLP45" s="11"/>
      <c r="CLQ45" s="11"/>
      <c r="CLR45" s="11"/>
      <c r="CLS45" s="11"/>
      <c r="CLT45" s="16"/>
      <c r="CLV45" s="11"/>
      <c r="CLW45" s="11"/>
      <c r="CLX45" s="11"/>
      <c r="CLY45" s="11"/>
      <c r="CLZ45" s="11"/>
      <c r="CMA45" s="16"/>
      <c r="CMC45" s="11"/>
      <c r="CMD45" s="11"/>
      <c r="CME45" s="11"/>
      <c r="CMF45" s="11"/>
      <c r="CMG45" s="11"/>
      <c r="CMH45" s="16"/>
      <c r="CMJ45" s="11"/>
      <c r="CMK45" s="11"/>
      <c r="CML45" s="11"/>
      <c r="CMM45" s="11"/>
      <c r="CMN45" s="11"/>
      <c r="CMO45" s="16"/>
      <c r="CMQ45" s="11"/>
      <c r="CMR45" s="11"/>
      <c r="CMS45" s="11"/>
      <c r="CMT45" s="11"/>
      <c r="CMU45" s="11"/>
      <c r="CMV45" s="16"/>
      <c r="CMX45" s="11"/>
      <c r="CMY45" s="11"/>
      <c r="CMZ45" s="11"/>
      <c r="CNA45" s="11"/>
      <c r="CNB45" s="11"/>
      <c r="CNC45" s="16"/>
      <c r="CNE45" s="11"/>
      <c r="CNF45" s="11"/>
      <c r="CNG45" s="11"/>
      <c r="CNH45" s="11"/>
      <c r="CNI45" s="11"/>
      <c r="CNJ45" s="16"/>
      <c r="CNL45" s="11"/>
      <c r="CNM45" s="11"/>
      <c r="CNN45" s="11"/>
      <c r="CNO45" s="11"/>
      <c r="CNP45" s="11"/>
      <c r="CNQ45" s="16"/>
      <c r="CNS45" s="11"/>
      <c r="CNT45" s="11"/>
      <c r="CNU45" s="11"/>
      <c r="CNV45" s="11"/>
      <c r="CNW45" s="11"/>
      <c r="CNX45" s="16"/>
      <c r="CNZ45" s="11"/>
      <c r="COA45" s="11"/>
      <c r="COB45" s="11"/>
      <c r="COC45" s="11"/>
      <c r="COD45" s="11"/>
      <c r="COE45" s="16"/>
      <c r="COG45" s="11"/>
      <c r="COH45" s="11"/>
      <c r="COI45" s="11"/>
      <c r="COJ45" s="11"/>
      <c r="COK45" s="11"/>
      <c r="COL45" s="16"/>
      <c r="CON45" s="11"/>
      <c r="COO45" s="11"/>
      <c r="COP45" s="11"/>
      <c r="COQ45" s="11"/>
      <c r="COR45" s="11"/>
      <c r="COS45" s="16"/>
      <c r="COU45" s="11"/>
      <c r="COV45" s="11"/>
      <c r="COW45" s="11"/>
      <c r="COX45" s="11"/>
      <c r="COY45" s="11"/>
      <c r="COZ45" s="16"/>
      <c r="CPB45" s="11"/>
      <c r="CPC45" s="11"/>
      <c r="CPD45" s="11"/>
      <c r="CPE45" s="11"/>
      <c r="CPF45" s="11"/>
      <c r="CPG45" s="16"/>
      <c r="CPI45" s="11"/>
      <c r="CPJ45" s="11"/>
      <c r="CPK45" s="11"/>
      <c r="CPL45" s="11"/>
      <c r="CPM45" s="11"/>
      <c r="CPN45" s="16"/>
      <c r="CPP45" s="11"/>
      <c r="CPQ45" s="11"/>
      <c r="CPR45" s="11"/>
      <c r="CPS45" s="11"/>
      <c r="CPT45" s="11"/>
      <c r="CPU45" s="16"/>
      <c r="CPW45" s="11"/>
      <c r="CPX45" s="11"/>
      <c r="CPY45" s="11"/>
      <c r="CPZ45" s="11"/>
      <c r="CQA45" s="11"/>
      <c r="CQB45" s="16"/>
      <c r="CQD45" s="11"/>
      <c r="CQE45" s="11"/>
      <c r="CQF45" s="11"/>
      <c r="CQG45" s="11"/>
      <c r="CQH45" s="11"/>
      <c r="CQI45" s="16"/>
      <c r="CQK45" s="11"/>
      <c r="CQL45" s="11"/>
      <c r="CQM45" s="11"/>
      <c r="CQN45" s="11"/>
      <c r="CQO45" s="11"/>
      <c r="CQP45" s="16"/>
      <c r="CQR45" s="11"/>
      <c r="CQS45" s="11"/>
      <c r="CQT45" s="11"/>
      <c r="CQU45" s="11"/>
      <c r="CQV45" s="11"/>
      <c r="CQW45" s="16"/>
      <c r="CQY45" s="11"/>
      <c r="CQZ45" s="11"/>
      <c r="CRA45" s="11"/>
      <c r="CRB45" s="11"/>
      <c r="CRC45" s="11"/>
      <c r="CRD45" s="16"/>
      <c r="CRF45" s="11"/>
      <c r="CRG45" s="11"/>
      <c r="CRH45" s="11"/>
      <c r="CRI45" s="11"/>
      <c r="CRJ45" s="11"/>
      <c r="CRK45" s="16"/>
      <c r="CRM45" s="11"/>
      <c r="CRN45" s="11"/>
      <c r="CRO45" s="11"/>
      <c r="CRP45" s="11"/>
      <c r="CRQ45" s="11"/>
      <c r="CRR45" s="16"/>
      <c r="CRT45" s="11"/>
      <c r="CRU45" s="11"/>
      <c r="CRV45" s="11"/>
      <c r="CRW45" s="11"/>
      <c r="CRX45" s="11"/>
      <c r="CRY45" s="16"/>
      <c r="CSA45" s="11"/>
      <c r="CSB45" s="11"/>
      <c r="CSC45" s="11"/>
      <c r="CSD45" s="11"/>
      <c r="CSE45" s="11"/>
      <c r="CSF45" s="16"/>
      <c r="CSH45" s="11"/>
      <c r="CSI45" s="11"/>
      <c r="CSJ45" s="11"/>
      <c r="CSK45" s="11"/>
      <c r="CSL45" s="11"/>
      <c r="CSM45" s="16"/>
      <c r="CSO45" s="11"/>
      <c r="CSP45" s="11"/>
      <c r="CSQ45" s="11"/>
      <c r="CSR45" s="11"/>
      <c r="CSS45" s="11"/>
      <c r="CST45" s="16"/>
      <c r="CSV45" s="11"/>
      <c r="CSW45" s="11"/>
      <c r="CSX45" s="11"/>
      <c r="CSY45" s="11"/>
      <c r="CSZ45" s="11"/>
      <c r="CTA45" s="16"/>
      <c r="CTC45" s="11"/>
      <c r="CTD45" s="11"/>
      <c r="CTE45" s="11"/>
      <c r="CTF45" s="11"/>
      <c r="CTG45" s="11"/>
      <c r="CTH45" s="16"/>
      <c r="CTJ45" s="11"/>
      <c r="CTK45" s="11"/>
      <c r="CTL45" s="11"/>
      <c r="CTM45" s="11"/>
      <c r="CTN45" s="11"/>
      <c r="CTO45" s="16"/>
      <c r="CTQ45" s="11"/>
      <c r="CTR45" s="11"/>
      <c r="CTS45" s="11"/>
      <c r="CTT45" s="11"/>
      <c r="CTU45" s="11"/>
      <c r="CTV45" s="16"/>
      <c r="CTX45" s="11"/>
      <c r="CTY45" s="11"/>
      <c r="CTZ45" s="11"/>
      <c r="CUA45" s="11"/>
      <c r="CUB45" s="11"/>
      <c r="CUC45" s="16"/>
      <c r="CUE45" s="11"/>
      <c r="CUF45" s="11"/>
      <c r="CUG45" s="11"/>
      <c r="CUH45" s="11"/>
      <c r="CUI45" s="11"/>
      <c r="CUJ45" s="16"/>
      <c r="CUL45" s="11"/>
      <c r="CUM45" s="11"/>
      <c r="CUN45" s="11"/>
      <c r="CUO45" s="11"/>
      <c r="CUP45" s="11"/>
      <c r="CUQ45" s="16"/>
      <c r="CUS45" s="11"/>
      <c r="CUT45" s="11"/>
      <c r="CUU45" s="11"/>
      <c r="CUV45" s="11"/>
      <c r="CUW45" s="11"/>
      <c r="CUX45" s="16"/>
      <c r="CUZ45" s="11"/>
      <c r="CVA45" s="11"/>
      <c r="CVB45" s="11"/>
      <c r="CVC45" s="11"/>
      <c r="CVD45" s="11"/>
      <c r="CVE45" s="16"/>
      <c r="CVG45" s="11"/>
      <c r="CVH45" s="11"/>
      <c r="CVI45" s="11"/>
      <c r="CVJ45" s="11"/>
      <c r="CVK45" s="11"/>
      <c r="CVL45" s="16"/>
      <c r="CVN45" s="11"/>
      <c r="CVO45" s="11"/>
      <c r="CVP45" s="11"/>
      <c r="CVQ45" s="11"/>
      <c r="CVR45" s="11"/>
      <c r="CVS45" s="16"/>
      <c r="CVU45" s="11"/>
      <c r="CVV45" s="11"/>
      <c r="CVW45" s="11"/>
      <c r="CVX45" s="11"/>
      <c r="CVY45" s="11"/>
      <c r="CVZ45" s="16"/>
      <c r="CWB45" s="11"/>
      <c r="CWC45" s="11"/>
      <c r="CWD45" s="11"/>
      <c r="CWE45" s="11"/>
      <c r="CWF45" s="11"/>
      <c r="CWG45" s="16"/>
      <c r="CWI45" s="11"/>
      <c r="CWJ45" s="11"/>
      <c r="CWK45" s="11"/>
      <c r="CWL45" s="11"/>
      <c r="CWM45" s="11"/>
      <c r="CWN45" s="16"/>
      <c r="CWP45" s="11"/>
      <c r="CWQ45" s="11"/>
      <c r="CWR45" s="11"/>
      <c r="CWS45" s="11"/>
      <c r="CWT45" s="11"/>
      <c r="CWU45" s="16"/>
      <c r="CWW45" s="11"/>
      <c r="CWX45" s="11"/>
      <c r="CWY45" s="11"/>
      <c r="CWZ45" s="11"/>
      <c r="CXA45" s="11"/>
      <c r="CXB45" s="16"/>
      <c r="CXD45" s="11"/>
      <c r="CXE45" s="11"/>
      <c r="CXF45" s="11"/>
      <c r="CXG45" s="11"/>
      <c r="CXH45" s="11"/>
      <c r="CXI45" s="16"/>
      <c r="CXK45" s="11"/>
      <c r="CXL45" s="11"/>
      <c r="CXM45" s="11"/>
      <c r="CXN45" s="11"/>
      <c r="CXO45" s="11"/>
      <c r="CXP45" s="16"/>
      <c r="CXR45" s="11"/>
      <c r="CXS45" s="11"/>
      <c r="CXT45" s="11"/>
      <c r="CXU45" s="11"/>
      <c r="CXV45" s="11"/>
      <c r="CXW45" s="16"/>
      <c r="CXY45" s="11"/>
      <c r="CXZ45" s="11"/>
      <c r="CYA45" s="11"/>
      <c r="CYB45" s="11"/>
      <c r="CYC45" s="11"/>
      <c r="CYD45" s="16"/>
      <c r="CYF45" s="11"/>
      <c r="CYG45" s="11"/>
      <c r="CYH45" s="11"/>
      <c r="CYI45" s="11"/>
      <c r="CYJ45" s="11"/>
      <c r="CYK45" s="16"/>
      <c r="CYM45" s="11"/>
      <c r="CYN45" s="11"/>
      <c r="CYO45" s="11"/>
      <c r="CYP45" s="11"/>
      <c r="CYQ45" s="11"/>
      <c r="CYR45" s="16"/>
      <c r="CYT45" s="11"/>
      <c r="CYU45" s="11"/>
      <c r="CYV45" s="11"/>
      <c r="CYW45" s="11"/>
      <c r="CYX45" s="11"/>
      <c r="CYY45" s="16"/>
      <c r="CZA45" s="11"/>
      <c r="CZB45" s="11"/>
      <c r="CZC45" s="11"/>
      <c r="CZD45" s="11"/>
      <c r="CZE45" s="11"/>
      <c r="CZF45" s="16"/>
      <c r="CZH45" s="11"/>
      <c r="CZI45" s="11"/>
      <c r="CZJ45" s="11"/>
      <c r="CZK45" s="11"/>
      <c r="CZL45" s="11"/>
      <c r="CZM45" s="16"/>
      <c r="CZO45" s="11"/>
      <c r="CZP45" s="11"/>
      <c r="CZQ45" s="11"/>
      <c r="CZR45" s="11"/>
      <c r="CZS45" s="11"/>
      <c r="CZT45" s="16"/>
      <c r="CZV45" s="11"/>
      <c r="CZW45" s="11"/>
      <c r="CZX45" s="11"/>
      <c r="CZY45" s="11"/>
      <c r="CZZ45" s="11"/>
      <c r="DAA45" s="16"/>
      <c r="DAC45" s="11"/>
      <c r="DAD45" s="11"/>
      <c r="DAE45" s="11"/>
      <c r="DAF45" s="11"/>
      <c r="DAG45" s="11"/>
      <c r="DAH45" s="16"/>
      <c r="DAJ45" s="11"/>
      <c r="DAK45" s="11"/>
      <c r="DAL45" s="11"/>
      <c r="DAM45" s="11"/>
      <c r="DAN45" s="11"/>
      <c r="DAO45" s="16"/>
      <c r="DAQ45" s="11"/>
      <c r="DAR45" s="11"/>
      <c r="DAS45" s="11"/>
      <c r="DAT45" s="11"/>
      <c r="DAU45" s="11"/>
      <c r="DAV45" s="16"/>
      <c r="DAX45" s="11"/>
      <c r="DAY45" s="11"/>
      <c r="DAZ45" s="11"/>
      <c r="DBA45" s="11"/>
      <c r="DBB45" s="11"/>
      <c r="DBC45" s="16"/>
      <c r="DBE45" s="11"/>
      <c r="DBF45" s="11"/>
      <c r="DBG45" s="11"/>
      <c r="DBH45" s="11"/>
      <c r="DBI45" s="11"/>
      <c r="DBJ45" s="16"/>
      <c r="DBL45" s="11"/>
      <c r="DBM45" s="11"/>
      <c r="DBN45" s="11"/>
      <c r="DBO45" s="11"/>
      <c r="DBP45" s="11"/>
      <c r="DBQ45" s="16"/>
      <c r="DBS45" s="11"/>
      <c r="DBT45" s="11"/>
      <c r="DBU45" s="11"/>
      <c r="DBV45" s="11"/>
      <c r="DBW45" s="11"/>
      <c r="DBX45" s="16"/>
      <c r="DBZ45" s="11"/>
      <c r="DCA45" s="11"/>
      <c r="DCB45" s="11"/>
      <c r="DCC45" s="11"/>
      <c r="DCD45" s="11"/>
      <c r="DCE45" s="16"/>
      <c r="DCG45" s="11"/>
      <c r="DCH45" s="11"/>
      <c r="DCI45" s="11"/>
      <c r="DCJ45" s="11"/>
      <c r="DCK45" s="11"/>
      <c r="DCL45" s="16"/>
      <c r="DCN45" s="11"/>
      <c r="DCO45" s="11"/>
      <c r="DCP45" s="11"/>
      <c r="DCQ45" s="11"/>
      <c r="DCR45" s="11"/>
      <c r="DCS45" s="16"/>
      <c r="DCU45" s="11"/>
      <c r="DCV45" s="11"/>
      <c r="DCW45" s="11"/>
      <c r="DCX45" s="11"/>
      <c r="DCY45" s="11"/>
      <c r="DCZ45" s="16"/>
      <c r="DDB45" s="11"/>
      <c r="DDC45" s="11"/>
      <c r="DDD45" s="11"/>
      <c r="DDE45" s="11"/>
      <c r="DDF45" s="11"/>
      <c r="DDG45" s="16"/>
      <c r="DDI45" s="11"/>
      <c r="DDJ45" s="11"/>
      <c r="DDK45" s="11"/>
      <c r="DDL45" s="11"/>
      <c r="DDM45" s="11"/>
      <c r="DDN45" s="16"/>
      <c r="DDP45" s="11"/>
      <c r="DDQ45" s="11"/>
      <c r="DDR45" s="11"/>
      <c r="DDS45" s="11"/>
      <c r="DDT45" s="11"/>
      <c r="DDU45" s="16"/>
      <c r="DDW45" s="11"/>
      <c r="DDX45" s="11"/>
      <c r="DDY45" s="11"/>
      <c r="DDZ45" s="11"/>
      <c r="DEA45" s="11"/>
      <c r="DEB45" s="16"/>
      <c r="DED45" s="11"/>
      <c r="DEE45" s="11"/>
      <c r="DEF45" s="11"/>
      <c r="DEG45" s="11"/>
      <c r="DEH45" s="11"/>
      <c r="DEI45" s="16"/>
      <c r="DEK45" s="11"/>
      <c r="DEL45" s="11"/>
      <c r="DEM45" s="11"/>
      <c r="DEN45" s="11"/>
      <c r="DEO45" s="11"/>
      <c r="DEP45" s="16"/>
      <c r="DER45" s="11"/>
      <c r="DES45" s="11"/>
      <c r="DET45" s="11"/>
      <c r="DEU45" s="11"/>
      <c r="DEV45" s="11"/>
      <c r="DEW45" s="16"/>
      <c r="DEY45" s="11"/>
      <c r="DEZ45" s="11"/>
      <c r="DFA45" s="11"/>
      <c r="DFB45" s="11"/>
      <c r="DFC45" s="11"/>
      <c r="DFD45" s="16"/>
      <c r="DFF45" s="11"/>
      <c r="DFG45" s="11"/>
      <c r="DFH45" s="11"/>
      <c r="DFI45" s="11"/>
      <c r="DFJ45" s="11"/>
      <c r="DFK45" s="16"/>
      <c r="DFM45" s="11"/>
      <c r="DFN45" s="11"/>
      <c r="DFO45" s="11"/>
      <c r="DFP45" s="11"/>
      <c r="DFQ45" s="11"/>
      <c r="DFR45" s="16"/>
      <c r="DFT45" s="11"/>
      <c r="DFU45" s="11"/>
      <c r="DFV45" s="11"/>
      <c r="DFW45" s="11"/>
      <c r="DFX45" s="11"/>
      <c r="DFY45" s="16"/>
      <c r="DGA45" s="11"/>
      <c r="DGB45" s="11"/>
      <c r="DGC45" s="11"/>
      <c r="DGD45" s="11"/>
      <c r="DGE45" s="11"/>
      <c r="DGF45" s="16"/>
      <c r="DGH45" s="11"/>
      <c r="DGI45" s="11"/>
      <c r="DGJ45" s="11"/>
      <c r="DGK45" s="11"/>
      <c r="DGL45" s="11"/>
      <c r="DGM45" s="16"/>
      <c r="DGO45" s="11"/>
      <c r="DGP45" s="11"/>
      <c r="DGQ45" s="11"/>
      <c r="DGR45" s="11"/>
      <c r="DGS45" s="11"/>
      <c r="DGT45" s="16"/>
      <c r="DGV45" s="11"/>
      <c r="DGW45" s="11"/>
      <c r="DGX45" s="11"/>
      <c r="DGY45" s="11"/>
      <c r="DGZ45" s="11"/>
      <c r="DHA45" s="16"/>
      <c r="DHC45" s="11"/>
      <c r="DHD45" s="11"/>
      <c r="DHE45" s="11"/>
      <c r="DHF45" s="11"/>
      <c r="DHG45" s="11"/>
      <c r="DHH45" s="16"/>
      <c r="DHJ45" s="11"/>
      <c r="DHK45" s="11"/>
      <c r="DHL45" s="11"/>
      <c r="DHM45" s="11"/>
      <c r="DHN45" s="11"/>
      <c r="DHO45" s="16"/>
      <c r="DHQ45" s="11"/>
      <c r="DHR45" s="11"/>
      <c r="DHS45" s="11"/>
      <c r="DHT45" s="11"/>
      <c r="DHU45" s="11"/>
      <c r="DHV45" s="16"/>
      <c r="DHX45" s="11"/>
      <c r="DHY45" s="11"/>
      <c r="DHZ45" s="11"/>
      <c r="DIA45" s="11"/>
      <c r="DIB45" s="11"/>
      <c r="DIC45" s="16"/>
      <c r="DIE45" s="11"/>
      <c r="DIF45" s="11"/>
      <c r="DIG45" s="11"/>
      <c r="DIH45" s="11"/>
      <c r="DII45" s="11"/>
      <c r="DIJ45" s="16"/>
      <c r="DIL45" s="11"/>
      <c r="DIM45" s="11"/>
      <c r="DIN45" s="11"/>
      <c r="DIO45" s="11"/>
      <c r="DIP45" s="11"/>
      <c r="DIQ45" s="16"/>
      <c r="DIS45" s="11"/>
      <c r="DIT45" s="11"/>
      <c r="DIU45" s="11"/>
      <c r="DIV45" s="11"/>
      <c r="DIW45" s="11"/>
      <c r="DIX45" s="16"/>
      <c r="DIZ45" s="11"/>
      <c r="DJA45" s="11"/>
      <c r="DJB45" s="11"/>
      <c r="DJC45" s="11"/>
      <c r="DJD45" s="11"/>
      <c r="DJE45" s="16"/>
      <c r="DJG45" s="11"/>
      <c r="DJH45" s="11"/>
      <c r="DJI45" s="11"/>
      <c r="DJJ45" s="11"/>
      <c r="DJK45" s="11"/>
      <c r="DJL45" s="16"/>
      <c r="DJN45" s="11"/>
      <c r="DJO45" s="11"/>
      <c r="DJP45" s="11"/>
      <c r="DJQ45" s="11"/>
      <c r="DJR45" s="11"/>
      <c r="DJS45" s="16"/>
      <c r="DJU45" s="11"/>
      <c r="DJV45" s="11"/>
      <c r="DJW45" s="11"/>
      <c r="DJX45" s="11"/>
      <c r="DJY45" s="11"/>
      <c r="DJZ45" s="16"/>
      <c r="DKB45" s="11"/>
      <c r="DKC45" s="11"/>
      <c r="DKD45" s="11"/>
      <c r="DKE45" s="11"/>
      <c r="DKF45" s="11"/>
      <c r="DKG45" s="16"/>
      <c r="DKI45" s="11"/>
      <c r="DKJ45" s="11"/>
      <c r="DKK45" s="11"/>
      <c r="DKL45" s="11"/>
      <c r="DKM45" s="11"/>
      <c r="DKN45" s="16"/>
      <c r="DKP45" s="11"/>
      <c r="DKQ45" s="11"/>
      <c r="DKR45" s="11"/>
      <c r="DKS45" s="11"/>
      <c r="DKT45" s="11"/>
      <c r="DKU45" s="16"/>
      <c r="DKW45" s="11"/>
      <c r="DKX45" s="11"/>
      <c r="DKY45" s="11"/>
      <c r="DKZ45" s="11"/>
      <c r="DLA45" s="11"/>
      <c r="DLB45" s="16"/>
      <c r="DLD45" s="11"/>
      <c r="DLE45" s="11"/>
      <c r="DLF45" s="11"/>
      <c r="DLG45" s="11"/>
      <c r="DLH45" s="11"/>
      <c r="DLI45" s="16"/>
      <c r="DLK45" s="11"/>
      <c r="DLL45" s="11"/>
      <c r="DLM45" s="11"/>
      <c r="DLN45" s="11"/>
      <c r="DLO45" s="11"/>
      <c r="DLP45" s="16"/>
      <c r="DLR45" s="11"/>
      <c r="DLS45" s="11"/>
      <c r="DLT45" s="11"/>
      <c r="DLU45" s="11"/>
      <c r="DLV45" s="11"/>
      <c r="DLW45" s="16"/>
      <c r="DLY45" s="11"/>
      <c r="DLZ45" s="11"/>
      <c r="DMA45" s="11"/>
      <c r="DMB45" s="11"/>
      <c r="DMC45" s="11"/>
      <c r="DMD45" s="16"/>
      <c r="DMF45" s="11"/>
      <c r="DMG45" s="11"/>
      <c r="DMH45" s="11"/>
      <c r="DMI45" s="11"/>
      <c r="DMJ45" s="11"/>
      <c r="DMK45" s="16"/>
      <c r="DMM45" s="11"/>
      <c r="DMN45" s="11"/>
      <c r="DMO45" s="11"/>
      <c r="DMP45" s="11"/>
      <c r="DMQ45" s="11"/>
      <c r="DMR45" s="16"/>
      <c r="DMT45" s="11"/>
      <c r="DMU45" s="11"/>
      <c r="DMV45" s="11"/>
      <c r="DMW45" s="11"/>
      <c r="DMX45" s="11"/>
      <c r="DMY45" s="16"/>
      <c r="DNA45" s="11"/>
      <c r="DNB45" s="11"/>
      <c r="DNC45" s="11"/>
      <c r="DND45" s="11"/>
      <c r="DNE45" s="11"/>
      <c r="DNF45" s="16"/>
      <c r="DNH45" s="11"/>
      <c r="DNI45" s="11"/>
      <c r="DNJ45" s="11"/>
      <c r="DNK45" s="11"/>
      <c r="DNL45" s="11"/>
      <c r="DNM45" s="16"/>
      <c r="DNO45" s="11"/>
      <c r="DNP45" s="11"/>
      <c r="DNQ45" s="11"/>
      <c r="DNR45" s="11"/>
      <c r="DNS45" s="11"/>
      <c r="DNT45" s="16"/>
      <c r="DNV45" s="11"/>
      <c r="DNW45" s="11"/>
      <c r="DNX45" s="11"/>
      <c r="DNY45" s="11"/>
      <c r="DNZ45" s="11"/>
      <c r="DOA45" s="16"/>
      <c r="DOC45" s="11"/>
      <c r="DOD45" s="11"/>
      <c r="DOE45" s="11"/>
      <c r="DOF45" s="11"/>
      <c r="DOG45" s="11"/>
      <c r="DOH45" s="16"/>
      <c r="DOJ45" s="11"/>
      <c r="DOK45" s="11"/>
      <c r="DOL45" s="11"/>
      <c r="DOM45" s="11"/>
      <c r="DON45" s="11"/>
      <c r="DOO45" s="16"/>
      <c r="DOQ45" s="11"/>
      <c r="DOR45" s="11"/>
      <c r="DOS45" s="11"/>
      <c r="DOT45" s="11"/>
      <c r="DOU45" s="11"/>
      <c r="DOV45" s="16"/>
      <c r="DOX45" s="11"/>
      <c r="DOY45" s="11"/>
      <c r="DOZ45" s="11"/>
      <c r="DPA45" s="11"/>
      <c r="DPB45" s="11"/>
      <c r="DPC45" s="16"/>
      <c r="DPE45" s="11"/>
      <c r="DPF45" s="11"/>
      <c r="DPG45" s="11"/>
      <c r="DPH45" s="11"/>
      <c r="DPI45" s="11"/>
      <c r="DPJ45" s="16"/>
      <c r="DPL45" s="11"/>
      <c r="DPM45" s="11"/>
      <c r="DPN45" s="11"/>
      <c r="DPO45" s="11"/>
      <c r="DPP45" s="11"/>
      <c r="DPQ45" s="16"/>
      <c r="DPS45" s="11"/>
      <c r="DPT45" s="11"/>
      <c r="DPU45" s="11"/>
      <c r="DPV45" s="11"/>
      <c r="DPW45" s="11"/>
      <c r="DPX45" s="16"/>
      <c r="DPZ45" s="11"/>
      <c r="DQA45" s="11"/>
      <c r="DQB45" s="11"/>
      <c r="DQC45" s="11"/>
      <c r="DQD45" s="11"/>
      <c r="DQE45" s="16"/>
      <c r="DQG45" s="11"/>
      <c r="DQH45" s="11"/>
      <c r="DQI45" s="11"/>
      <c r="DQJ45" s="11"/>
      <c r="DQK45" s="11"/>
      <c r="DQL45" s="16"/>
      <c r="DQN45" s="11"/>
      <c r="DQO45" s="11"/>
      <c r="DQP45" s="11"/>
      <c r="DQQ45" s="11"/>
      <c r="DQR45" s="11"/>
      <c r="DQS45" s="16"/>
      <c r="DQU45" s="11"/>
      <c r="DQV45" s="11"/>
      <c r="DQW45" s="11"/>
      <c r="DQX45" s="11"/>
      <c r="DQY45" s="11"/>
      <c r="DQZ45" s="16"/>
      <c r="DRB45" s="11"/>
      <c r="DRC45" s="11"/>
      <c r="DRD45" s="11"/>
      <c r="DRE45" s="11"/>
      <c r="DRF45" s="11"/>
      <c r="DRG45" s="16"/>
      <c r="DRI45" s="11"/>
      <c r="DRJ45" s="11"/>
      <c r="DRK45" s="11"/>
      <c r="DRL45" s="11"/>
      <c r="DRM45" s="11"/>
      <c r="DRN45" s="16"/>
      <c r="DRP45" s="11"/>
      <c r="DRQ45" s="11"/>
      <c r="DRR45" s="11"/>
      <c r="DRS45" s="11"/>
      <c r="DRT45" s="11"/>
      <c r="DRU45" s="16"/>
      <c r="DRW45" s="11"/>
      <c r="DRX45" s="11"/>
      <c r="DRY45" s="11"/>
      <c r="DRZ45" s="11"/>
      <c r="DSA45" s="11"/>
      <c r="DSB45" s="16"/>
      <c r="DSD45" s="11"/>
      <c r="DSE45" s="11"/>
      <c r="DSF45" s="11"/>
      <c r="DSG45" s="11"/>
      <c r="DSH45" s="11"/>
      <c r="DSI45" s="16"/>
      <c r="DSK45" s="11"/>
      <c r="DSL45" s="11"/>
      <c r="DSM45" s="11"/>
      <c r="DSN45" s="11"/>
      <c r="DSO45" s="11"/>
      <c r="DSP45" s="16"/>
      <c r="DSR45" s="11"/>
      <c r="DSS45" s="11"/>
      <c r="DST45" s="11"/>
      <c r="DSU45" s="11"/>
      <c r="DSV45" s="11"/>
      <c r="DSW45" s="16"/>
      <c r="DSY45" s="11"/>
      <c r="DSZ45" s="11"/>
      <c r="DTA45" s="11"/>
      <c r="DTB45" s="11"/>
      <c r="DTC45" s="11"/>
      <c r="DTD45" s="16"/>
      <c r="DTF45" s="11"/>
      <c r="DTG45" s="11"/>
      <c r="DTH45" s="11"/>
      <c r="DTI45" s="11"/>
      <c r="DTJ45" s="11"/>
      <c r="DTK45" s="16"/>
      <c r="DTM45" s="11"/>
      <c r="DTN45" s="11"/>
      <c r="DTO45" s="11"/>
      <c r="DTP45" s="11"/>
      <c r="DTQ45" s="11"/>
      <c r="DTR45" s="16"/>
      <c r="DTT45" s="11"/>
      <c r="DTU45" s="11"/>
      <c r="DTV45" s="11"/>
      <c r="DTW45" s="11"/>
      <c r="DTX45" s="11"/>
      <c r="DTY45" s="16"/>
      <c r="DUA45" s="11"/>
      <c r="DUB45" s="11"/>
      <c r="DUC45" s="11"/>
      <c r="DUD45" s="11"/>
      <c r="DUE45" s="11"/>
      <c r="DUF45" s="16"/>
      <c r="DUH45" s="11"/>
      <c r="DUI45" s="11"/>
      <c r="DUJ45" s="11"/>
      <c r="DUK45" s="11"/>
      <c r="DUL45" s="11"/>
      <c r="DUM45" s="16"/>
      <c r="DUO45" s="11"/>
      <c r="DUP45" s="11"/>
      <c r="DUQ45" s="11"/>
      <c r="DUR45" s="11"/>
      <c r="DUS45" s="11"/>
      <c r="DUT45" s="16"/>
      <c r="DUV45" s="11"/>
      <c r="DUW45" s="11"/>
      <c r="DUX45" s="11"/>
      <c r="DUY45" s="11"/>
      <c r="DUZ45" s="11"/>
      <c r="DVA45" s="16"/>
      <c r="DVC45" s="11"/>
      <c r="DVD45" s="11"/>
      <c r="DVE45" s="11"/>
      <c r="DVF45" s="11"/>
      <c r="DVG45" s="11"/>
      <c r="DVH45" s="16"/>
      <c r="DVJ45" s="11"/>
      <c r="DVK45" s="11"/>
      <c r="DVL45" s="11"/>
      <c r="DVM45" s="11"/>
      <c r="DVN45" s="11"/>
      <c r="DVO45" s="16"/>
      <c r="DVQ45" s="11"/>
      <c r="DVR45" s="11"/>
      <c r="DVS45" s="11"/>
      <c r="DVT45" s="11"/>
      <c r="DVU45" s="11"/>
      <c r="DVV45" s="16"/>
      <c r="DVX45" s="11"/>
      <c r="DVY45" s="11"/>
      <c r="DVZ45" s="11"/>
      <c r="DWA45" s="11"/>
      <c r="DWB45" s="11"/>
      <c r="DWC45" s="16"/>
      <c r="DWE45" s="11"/>
      <c r="DWF45" s="11"/>
      <c r="DWG45" s="11"/>
      <c r="DWH45" s="11"/>
      <c r="DWI45" s="11"/>
      <c r="DWJ45" s="16"/>
      <c r="DWL45" s="11"/>
      <c r="DWM45" s="11"/>
      <c r="DWN45" s="11"/>
      <c r="DWO45" s="11"/>
      <c r="DWP45" s="11"/>
      <c r="DWQ45" s="16"/>
      <c r="DWS45" s="11"/>
      <c r="DWT45" s="11"/>
      <c r="DWU45" s="11"/>
      <c r="DWV45" s="11"/>
      <c r="DWW45" s="11"/>
      <c r="DWX45" s="16"/>
      <c r="DWZ45" s="11"/>
      <c r="DXA45" s="11"/>
      <c r="DXB45" s="11"/>
      <c r="DXC45" s="11"/>
      <c r="DXD45" s="11"/>
      <c r="DXE45" s="16"/>
      <c r="DXG45" s="11"/>
      <c r="DXH45" s="11"/>
      <c r="DXI45" s="11"/>
      <c r="DXJ45" s="11"/>
      <c r="DXK45" s="11"/>
      <c r="DXL45" s="16"/>
      <c r="DXN45" s="11"/>
      <c r="DXO45" s="11"/>
      <c r="DXP45" s="11"/>
      <c r="DXQ45" s="11"/>
      <c r="DXR45" s="11"/>
      <c r="DXS45" s="16"/>
      <c r="DXU45" s="11"/>
      <c r="DXV45" s="11"/>
      <c r="DXW45" s="11"/>
      <c r="DXX45" s="11"/>
      <c r="DXY45" s="11"/>
      <c r="DXZ45" s="16"/>
      <c r="DYB45" s="11"/>
      <c r="DYC45" s="11"/>
      <c r="DYD45" s="11"/>
      <c r="DYE45" s="11"/>
      <c r="DYF45" s="11"/>
      <c r="DYG45" s="16"/>
      <c r="DYI45" s="11"/>
      <c r="DYJ45" s="11"/>
      <c r="DYK45" s="11"/>
      <c r="DYL45" s="11"/>
      <c r="DYM45" s="11"/>
      <c r="DYN45" s="16"/>
      <c r="DYP45" s="11"/>
      <c r="DYQ45" s="11"/>
      <c r="DYR45" s="11"/>
      <c r="DYS45" s="11"/>
      <c r="DYT45" s="11"/>
      <c r="DYU45" s="16"/>
      <c r="DYW45" s="11"/>
      <c r="DYX45" s="11"/>
      <c r="DYY45" s="11"/>
      <c r="DYZ45" s="11"/>
      <c r="DZA45" s="11"/>
      <c r="DZB45" s="16"/>
      <c r="DZD45" s="11"/>
      <c r="DZE45" s="11"/>
      <c r="DZF45" s="11"/>
      <c r="DZG45" s="11"/>
      <c r="DZH45" s="11"/>
      <c r="DZI45" s="16"/>
      <c r="DZK45" s="11"/>
      <c r="DZL45" s="11"/>
      <c r="DZM45" s="11"/>
      <c r="DZN45" s="11"/>
      <c r="DZO45" s="11"/>
      <c r="DZP45" s="16"/>
      <c r="DZR45" s="11"/>
      <c r="DZS45" s="11"/>
      <c r="DZT45" s="11"/>
      <c r="DZU45" s="11"/>
      <c r="DZV45" s="11"/>
      <c r="DZW45" s="16"/>
      <c r="DZY45" s="11"/>
      <c r="DZZ45" s="11"/>
      <c r="EAA45" s="11"/>
      <c r="EAB45" s="11"/>
      <c r="EAC45" s="11"/>
      <c r="EAD45" s="16"/>
      <c r="EAF45" s="11"/>
      <c r="EAG45" s="11"/>
      <c r="EAH45" s="11"/>
      <c r="EAI45" s="11"/>
      <c r="EAJ45" s="11"/>
      <c r="EAK45" s="16"/>
      <c r="EAM45" s="11"/>
      <c r="EAN45" s="11"/>
      <c r="EAO45" s="11"/>
      <c r="EAP45" s="11"/>
      <c r="EAQ45" s="11"/>
      <c r="EAR45" s="16"/>
      <c r="EAT45" s="11"/>
      <c r="EAU45" s="11"/>
      <c r="EAV45" s="11"/>
      <c r="EAW45" s="11"/>
      <c r="EAX45" s="11"/>
      <c r="EAY45" s="16"/>
      <c r="EBA45" s="11"/>
      <c r="EBB45" s="11"/>
      <c r="EBC45" s="11"/>
      <c r="EBD45" s="11"/>
      <c r="EBE45" s="11"/>
      <c r="EBF45" s="16"/>
      <c r="EBH45" s="11"/>
      <c r="EBI45" s="11"/>
      <c r="EBJ45" s="11"/>
      <c r="EBK45" s="11"/>
      <c r="EBL45" s="11"/>
      <c r="EBM45" s="16"/>
      <c r="EBO45" s="11"/>
      <c r="EBP45" s="11"/>
      <c r="EBQ45" s="11"/>
      <c r="EBR45" s="11"/>
      <c r="EBS45" s="11"/>
      <c r="EBT45" s="16"/>
      <c r="EBV45" s="11"/>
      <c r="EBW45" s="11"/>
      <c r="EBX45" s="11"/>
      <c r="EBY45" s="11"/>
      <c r="EBZ45" s="11"/>
      <c r="ECA45" s="16"/>
      <c r="ECC45" s="11"/>
      <c r="ECD45" s="11"/>
      <c r="ECE45" s="11"/>
      <c r="ECF45" s="11"/>
      <c r="ECG45" s="11"/>
      <c r="ECH45" s="16"/>
      <c r="ECJ45" s="11"/>
      <c r="ECK45" s="11"/>
      <c r="ECL45" s="11"/>
      <c r="ECM45" s="11"/>
      <c r="ECN45" s="11"/>
      <c r="ECO45" s="16"/>
      <c r="ECQ45" s="11"/>
      <c r="ECR45" s="11"/>
      <c r="ECS45" s="11"/>
      <c r="ECT45" s="11"/>
      <c r="ECU45" s="11"/>
      <c r="ECV45" s="16"/>
      <c r="ECX45" s="11"/>
      <c r="ECY45" s="11"/>
      <c r="ECZ45" s="11"/>
      <c r="EDA45" s="11"/>
      <c r="EDB45" s="11"/>
      <c r="EDC45" s="16"/>
      <c r="EDE45" s="11"/>
      <c r="EDF45" s="11"/>
      <c r="EDG45" s="11"/>
      <c r="EDH45" s="11"/>
      <c r="EDI45" s="11"/>
      <c r="EDJ45" s="16"/>
      <c r="EDL45" s="11"/>
      <c r="EDM45" s="11"/>
      <c r="EDN45" s="11"/>
      <c r="EDO45" s="11"/>
      <c r="EDP45" s="11"/>
      <c r="EDQ45" s="16"/>
      <c r="EDS45" s="11"/>
      <c r="EDT45" s="11"/>
      <c r="EDU45" s="11"/>
      <c r="EDV45" s="11"/>
      <c r="EDW45" s="11"/>
      <c r="EDX45" s="16"/>
      <c r="EDZ45" s="11"/>
      <c r="EEA45" s="11"/>
      <c r="EEB45" s="11"/>
      <c r="EEC45" s="11"/>
      <c r="EED45" s="11"/>
      <c r="EEE45" s="16"/>
      <c r="EEG45" s="11"/>
      <c r="EEH45" s="11"/>
      <c r="EEI45" s="11"/>
      <c r="EEJ45" s="11"/>
      <c r="EEK45" s="11"/>
      <c r="EEL45" s="16"/>
      <c r="EEN45" s="11"/>
      <c r="EEO45" s="11"/>
      <c r="EEP45" s="11"/>
      <c r="EEQ45" s="11"/>
      <c r="EER45" s="11"/>
      <c r="EES45" s="16"/>
      <c r="EEU45" s="11"/>
      <c r="EEV45" s="11"/>
      <c r="EEW45" s="11"/>
      <c r="EEX45" s="11"/>
      <c r="EEY45" s="11"/>
      <c r="EEZ45" s="16"/>
      <c r="EFB45" s="11"/>
      <c r="EFC45" s="11"/>
      <c r="EFD45" s="11"/>
      <c r="EFE45" s="11"/>
      <c r="EFF45" s="11"/>
      <c r="EFG45" s="16"/>
      <c r="EFI45" s="11"/>
      <c r="EFJ45" s="11"/>
      <c r="EFK45" s="11"/>
      <c r="EFL45" s="11"/>
      <c r="EFM45" s="11"/>
      <c r="EFN45" s="16"/>
      <c r="EFP45" s="11"/>
      <c r="EFQ45" s="11"/>
      <c r="EFR45" s="11"/>
      <c r="EFS45" s="11"/>
      <c r="EFT45" s="11"/>
      <c r="EFU45" s="16"/>
      <c r="EFW45" s="11"/>
      <c r="EFX45" s="11"/>
      <c r="EFY45" s="11"/>
      <c r="EFZ45" s="11"/>
      <c r="EGA45" s="11"/>
      <c r="EGB45" s="16"/>
      <c r="EGD45" s="11"/>
      <c r="EGE45" s="11"/>
      <c r="EGF45" s="11"/>
      <c r="EGG45" s="11"/>
      <c r="EGH45" s="11"/>
      <c r="EGI45" s="16"/>
      <c r="EGK45" s="11"/>
      <c r="EGL45" s="11"/>
      <c r="EGM45" s="11"/>
      <c r="EGN45" s="11"/>
      <c r="EGO45" s="11"/>
      <c r="EGP45" s="16"/>
      <c r="EGR45" s="11"/>
      <c r="EGS45" s="11"/>
      <c r="EGT45" s="11"/>
      <c r="EGU45" s="11"/>
      <c r="EGV45" s="11"/>
      <c r="EGW45" s="16"/>
      <c r="EGY45" s="11"/>
      <c r="EGZ45" s="11"/>
      <c r="EHA45" s="11"/>
      <c r="EHB45" s="11"/>
      <c r="EHC45" s="11"/>
      <c r="EHD45" s="16"/>
      <c r="EHF45" s="11"/>
      <c r="EHG45" s="11"/>
      <c r="EHH45" s="11"/>
      <c r="EHI45" s="11"/>
      <c r="EHJ45" s="11"/>
      <c r="EHK45" s="16"/>
      <c r="EHM45" s="11"/>
      <c r="EHN45" s="11"/>
      <c r="EHO45" s="11"/>
      <c r="EHP45" s="11"/>
      <c r="EHQ45" s="11"/>
      <c r="EHR45" s="16"/>
      <c r="EHT45" s="11"/>
      <c r="EHU45" s="11"/>
      <c r="EHV45" s="11"/>
      <c r="EHW45" s="11"/>
      <c r="EHX45" s="11"/>
      <c r="EHY45" s="16"/>
      <c r="EIA45" s="11"/>
      <c r="EIB45" s="11"/>
      <c r="EIC45" s="11"/>
      <c r="EID45" s="11"/>
      <c r="EIE45" s="11"/>
      <c r="EIF45" s="16"/>
      <c r="EIH45" s="11"/>
      <c r="EII45" s="11"/>
      <c r="EIJ45" s="11"/>
      <c r="EIK45" s="11"/>
      <c r="EIL45" s="11"/>
      <c r="EIM45" s="16"/>
      <c r="EIO45" s="11"/>
      <c r="EIP45" s="11"/>
      <c r="EIQ45" s="11"/>
      <c r="EIR45" s="11"/>
      <c r="EIS45" s="11"/>
      <c r="EIT45" s="16"/>
      <c r="EIV45" s="11"/>
      <c r="EIW45" s="11"/>
      <c r="EIX45" s="11"/>
      <c r="EIY45" s="11"/>
      <c r="EIZ45" s="11"/>
      <c r="EJA45" s="16"/>
      <c r="EJC45" s="11"/>
      <c r="EJD45" s="11"/>
      <c r="EJE45" s="11"/>
      <c r="EJF45" s="11"/>
      <c r="EJG45" s="11"/>
      <c r="EJH45" s="16"/>
      <c r="EJJ45" s="11"/>
      <c r="EJK45" s="11"/>
      <c r="EJL45" s="11"/>
      <c r="EJM45" s="11"/>
      <c r="EJN45" s="11"/>
      <c r="EJO45" s="16"/>
      <c r="EJQ45" s="11"/>
      <c r="EJR45" s="11"/>
      <c r="EJS45" s="11"/>
      <c r="EJT45" s="11"/>
      <c r="EJU45" s="11"/>
      <c r="EJV45" s="16"/>
      <c r="EJX45" s="11"/>
      <c r="EJY45" s="11"/>
      <c r="EJZ45" s="11"/>
      <c r="EKA45" s="11"/>
      <c r="EKB45" s="11"/>
      <c r="EKC45" s="16"/>
      <c r="EKE45" s="11"/>
      <c r="EKF45" s="11"/>
      <c r="EKG45" s="11"/>
      <c r="EKH45" s="11"/>
      <c r="EKI45" s="11"/>
      <c r="EKJ45" s="16"/>
      <c r="EKL45" s="11"/>
      <c r="EKM45" s="11"/>
      <c r="EKN45" s="11"/>
      <c r="EKO45" s="11"/>
      <c r="EKP45" s="11"/>
      <c r="EKQ45" s="16"/>
      <c r="EKS45" s="11"/>
      <c r="EKT45" s="11"/>
      <c r="EKU45" s="11"/>
      <c r="EKV45" s="11"/>
      <c r="EKW45" s="11"/>
      <c r="EKX45" s="16"/>
      <c r="EKZ45" s="11"/>
      <c r="ELA45" s="11"/>
      <c r="ELB45" s="11"/>
      <c r="ELC45" s="11"/>
      <c r="ELD45" s="11"/>
      <c r="ELE45" s="16"/>
      <c r="ELG45" s="11"/>
      <c r="ELH45" s="11"/>
      <c r="ELI45" s="11"/>
      <c r="ELJ45" s="11"/>
      <c r="ELK45" s="11"/>
      <c r="ELL45" s="16"/>
      <c r="ELN45" s="11"/>
      <c r="ELO45" s="11"/>
      <c r="ELP45" s="11"/>
      <c r="ELQ45" s="11"/>
      <c r="ELR45" s="11"/>
      <c r="ELS45" s="16"/>
      <c r="ELU45" s="11"/>
      <c r="ELV45" s="11"/>
      <c r="ELW45" s="11"/>
      <c r="ELX45" s="11"/>
      <c r="ELY45" s="11"/>
      <c r="ELZ45" s="16"/>
      <c r="EMB45" s="11"/>
      <c r="EMC45" s="11"/>
      <c r="EMD45" s="11"/>
      <c r="EME45" s="11"/>
      <c r="EMF45" s="11"/>
      <c r="EMG45" s="16"/>
      <c r="EMI45" s="11"/>
      <c r="EMJ45" s="11"/>
      <c r="EMK45" s="11"/>
      <c r="EML45" s="11"/>
      <c r="EMM45" s="11"/>
      <c r="EMN45" s="16"/>
      <c r="EMP45" s="11"/>
      <c r="EMQ45" s="11"/>
      <c r="EMR45" s="11"/>
      <c r="EMS45" s="11"/>
      <c r="EMT45" s="11"/>
      <c r="EMU45" s="16"/>
      <c r="EMW45" s="11"/>
      <c r="EMX45" s="11"/>
      <c r="EMY45" s="11"/>
      <c r="EMZ45" s="11"/>
      <c r="ENA45" s="11"/>
      <c r="ENB45" s="16"/>
      <c r="END45" s="11"/>
      <c r="ENE45" s="11"/>
      <c r="ENF45" s="11"/>
      <c r="ENG45" s="11"/>
      <c r="ENH45" s="11"/>
      <c r="ENI45" s="16"/>
      <c r="ENK45" s="11"/>
      <c r="ENL45" s="11"/>
      <c r="ENM45" s="11"/>
      <c r="ENN45" s="11"/>
      <c r="ENO45" s="11"/>
      <c r="ENP45" s="16"/>
      <c r="ENR45" s="11"/>
      <c r="ENS45" s="11"/>
      <c r="ENT45" s="11"/>
      <c r="ENU45" s="11"/>
      <c r="ENV45" s="11"/>
      <c r="ENW45" s="16"/>
      <c r="ENY45" s="11"/>
      <c r="ENZ45" s="11"/>
      <c r="EOA45" s="11"/>
      <c r="EOB45" s="11"/>
      <c r="EOC45" s="11"/>
      <c r="EOD45" s="16"/>
      <c r="EOF45" s="11"/>
      <c r="EOG45" s="11"/>
      <c r="EOH45" s="11"/>
      <c r="EOI45" s="11"/>
      <c r="EOJ45" s="11"/>
      <c r="EOK45" s="16"/>
      <c r="EOM45" s="11"/>
      <c r="EON45" s="11"/>
      <c r="EOO45" s="11"/>
      <c r="EOP45" s="11"/>
      <c r="EOQ45" s="11"/>
      <c r="EOR45" s="16"/>
      <c r="EOT45" s="11"/>
      <c r="EOU45" s="11"/>
      <c r="EOV45" s="11"/>
      <c r="EOW45" s="11"/>
      <c r="EOX45" s="11"/>
      <c r="EOY45" s="16"/>
      <c r="EPA45" s="11"/>
      <c r="EPB45" s="11"/>
      <c r="EPC45" s="11"/>
      <c r="EPD45" s="11"/>
      <c r="EPE45" s="11"/>
      <c r="EPF45" s="16"/>
      <c r="EPH45" s="11"/>
      <c r="EPI45" s="11"/>
      <c r="EPJ45" s="11"/>
      <c r="EPK45" s="11"/>
      <c r="EPL45" s="11"/>
      <c r="EPM45" s="16"/>
      <c r="EPO45" s="11"/>
      <c r="EPP45" s="11"/>
      <c r="EPQ45" s="11"/>
      <c r="EPR45" s="11"/>
      <c r="EPS45" s="11"/>
      <c r="EPT45" s="16"/>
      <c r="EPV45" s="11"/>
      <c r="EPW45" s="11"/>
      <c r="EPX45" s="11"/>
      <c r="EPY45" s="11"/>
      <c r="EPZ45" s="11"/>
      <c r="EQA45" s="16"/>
      <c r="EQC45" s="11"/>
      <c r="EQD45" s="11"/>
      <c r="EQE45" s="11"/>
      <c r="EQF45" s="11"/>
      <c r="EQG45" s="11"/>
      <c r="EQH45" s="16"/>
      <c r="EQJ45" s="11"/>
      <c r="EQK45" s="11"/>
      <c r="EQL45" s="11"/>
      <c r="EQM45" s="11"/>
      <c r="EQN45" s="11"/>
      <c r="EQO45" s="16"/>
      <c r="EQQ45" s="11"/>
      <c r="EQR45" s="11"/>
      <c r="EQS45" s="11"/>
      <c r="EQT45" s="11"/>
      <c r="EQU45" s="11"/>
      <c r="EQV45" s="16"/>
      <c r="EQX45" s="11"/>
      <c r="EQY45" s="11"/>
      <c r="EQZ45" s="11"/>
      <c r="ERA45" s="11"/>
      <c r="ERB45" s="11"/>
      <c r="ERC45" s="16"/>
      <c r="ERE45" s="11"/>
      <c r="ERF45" s="11"/>
      <c r="ERG45" s="11"/>
      <c r="ERH45" s="11"/>
      <c r="ERI45" s="11"/>
      <c r="ERJ45" s="16"/>
      <c r="ERL45" s="11"/>
      <c r="ERM45" s="11"/>
      <c r="ERN45" s="11"/>
      <c r="ERO45" s="11"/>
      <c r="ERP45" s="11"/>
      <c r="ERQ45" s="16"/>
      <c r="ERS45" s="11"/>
      <c r="ERT45" s="11"/>
      <c r="ERU45" s="11"/>
      <c r="ERV45" s="11"/>
      <c r="ERW45" s="11"/>
      <c r="ERX45" s="16"/>
      <c r="ERZ45" s="11"/>
      <c r="ESA45" s="11"/>
      <c r="ESB45" s="11"/>
      <c r="ESC45" s="11"/>
      <c r="ESD45" s="11"/>
      <c r="ESE45" s="16"/>
      <c r="ESG45" s="11"/>
      <c r="ESH45" s="11"/>
      <c r="ESI45" s="11"/>
      <c r="ESJ45" s="11"/>
      <c r="ESK45" s="11"/>
      <c r="ESL45" s="16"/>
      <c r="ESN45" s="11"/>
      <c r="ESO45" s="11"/>
      <c r="ESP45" s="11"/>
      <c r="ESQ45" s="11"/>
      <c r="ESR45" s="11"/>
      <c r="ESS45" s="16"/>
      <c r="ESU45" s="11"/>
      <c r="ESV45" s="11"/>
      <c r="ESW45" s="11"/>
      <c r="ESX45" s="11"/>
      <c r="ESY45" s="11"/>
      <c r="ESZ45" s="16"/>
      <c r="ETB45" s="11"/>
      <c r="ETC45" s="11"/>
      <c r="ETD45" s="11"/>
      <c r="ETE45" s="11"/>
      <c r="ETF45" s="11"/>
      <c r="ETG45" s="16"/>
      <c r="ETI45" s="11"/>
      <c r="ETJ45" s="11"/>
      <c r="ETK45" s="11"/>
      <c r="ETL45" s="11"/>
      <c r="ETM45" s="11"/>
      <c r="ETN45" s="16"/>
      <c r="ETP45" s="11"/>
      <c r="ETQ45" s="11"/>
      <c r="ETR45" s="11"/>
      <c r="ETS45" s="11"/>
      <c r="ETT45" s="11"/>
      <c r="ETU45" s="16"/>
      <c r="ETW45" s="11"/>
      <c r="ETX45" s="11"/>
      <c r="ETY45" s="11"/>
      <c r="ETZ45" s="11"/>
      <c r="EUA45" s="11"/>
      <c r="EUB45" s="16"/>
      <c r="EUD45" s="11"/>
      <c r="EUE45" s="11"/>
      <c r="EUF45" s="11"/>
      <c r="EUG45" s="11"/>
      <c r="EUH45" s="11"/>
      <c r="EUI45" s="16"/>
      <c r="EUK45" s="11"/>
      <c r="EUL45" s="11"/>
      <c r="EUM45" s="11"/>
      <c r="EUN45" s="11"/>
      <c r="EUO45" s="11"/>
      <c r="EUP45" s="16"/>
      <c r="EUR45" s="11"/>
      <c r="EUS45" s="11"/>
      <c r="EUT45" s="11"/>
      <c r="EUU45" s="11"/>
      <c r="EUV45" s="11"/>
      <c r="EUW45" s="16"/>
      <c r="EUY45" s="11"/>
      <c r="EUZ45" s="11"/>
      <c r="EVA45" s="11"/>
      <c r="EVB45" s="11"/>
      <c r="EVC45" s="11"/>
      <c r="EVD45" s="16"/>
      <c r="EVF45" s="11"/>
      <c r="EVG45" s="11"/>
      <c r="EVH45" s="11"/>
      <c r="EVI45" s="11"/>
      <c r="EVJ45" s="11"/>
      <c r="EVK45" s="16"/>
      <c r="EVM45" s="11"/>
      <c r="EVN45" s="11"/>
      <c r="EVO45" s="11"/>
      <c r="EVP45" s="11"/>
      <c r="EVQ45" s="11"/>
      <c r="EVR45" s="16"/>
      <c r="EVT45" s="11"/>
      <c r="EVU45" s="11"/>
      <c r="EVV45" s="11"/>
      <c r="EVW45" s="11"/>
      <c r="EVX45" s="11"/>
      <c r="EVY45" s="16"/>
      <c r="EWA45" s="11"/>
      <c r="EWB45" s="11"/>
      <c r="EWC45" s="11"/>
      <c r="EWD45" s="11"/>
      <c r="EWE45" s="11"/>
      <c r="EWF45" s="16"/>
      <c r="EWH45" s="11"/>
      <c r="EWI45" s="11"/>
      <c r="EWJ45" s="11"/>
      <c r="EWK45" s="11"/>
      <c r="EWL45" s="11"/>
      <c r="EWM45" s="16"/>
      <c r="EWO45" s="11"/>
      <c r="EWP45" s="11"/>
      <c r="EWQ45" s="11"/>
      <c r="EWR45" s="11"/>
      <c r="EWS45" s="11"/>
      <c r="EWT45" s="16"/>
      <c r="EWV45" s="11"/>
      <c r="EWW45" s="11"/>
      <c r="EWX45" s="11"/>
      <c r="EWY45" s="11"/>
      <c r="EWZ45" s="11"/>
      <c r="EXA45" s="16"/>
      <c r="EXC45" s="11"/>
      <c r="EXD45" s="11"/>
      <c r="EXE45" s="11"/>
      <c r="EXF45" s="11"/>
      <c r="EXG45" s="11"/>
      <c r="EXH45" s="16"/>
      <c r="EXJ45" s="11"/>
      <c r="EXK45" s="11"/>
      <c r="EXL45" s="11"/>
      <c r="EXM45" s="11"/>
      <c r="EXN45" s="11"/>
      <c r="EXO45" s="16"/>
      <c r="EXQ45" s="11"/>
      <c r="EXR45" s="11"/>
      <c r="EXS45" s="11"/>
      <c r="EXT45" s="11"/>
      <c r="EXU45" s="11"/>
      <c r="EXV45" s="16"/>
      <c r="EXX45" s="11"/>
      <c r="EXY45" s="11"/>
      <c r="EXZ45" s="11"/>
      <c r="EYA45" s="11"/>
      <c r="EYB45" s="11"/>
      <c r="EYC45" s="16"/>
      <c r="EYE45" s="11"/>
      <c r="EYF45" s="11"/>
      <c r="EYG45" s="11"/>
      <c r="EYH45" s="11"/>
      <c r="EYI45" s="11"/>
      <c r="EYJ45" s="16"/>
      <c r="EYL45" s="11"/>
      <c r="EYM45" s="11"/>
      <c r="EYN45" s="11"/>
      <c r="EYO45" s="11"/>
      <c r="EYP45" s="11"/>
      <c r="EYQ45" s="16"/>
      <c r="EYS45" s="11"/>
      <c r="EYT45" s="11"/>
      <c r="EYU45" s="11"/>
      <c r="EYV45" s="11"/>
      <c r="EYW45" s="11"/>
      <c r="EYX45" s="16"/>
      <c r="EYZ45" s="11"/>
      <c r="EZA45" s="11"/>
      <c r="EZB45" s="11"/>
      <c r="EZC45" s="11"/>
      <c r="EZD45" s="11"/>
      <c r="EZE45" s="16"/>
      <c r="EZG45" s="11"/>
      <c r="EZH45" s="11"/>
      <c r="EZI45" s="11"/>
      <c r="EZJ45" s="11"/>
      <c r="EZK45" s="11"/>
      <c r="EZL45" s="16"/>
      <c r="EZN45" s="11"/>
      <c r="EZO45" s="11"/>
      <c r="EZP45" s="11"/>
      <c r="EZQ45" s="11"/>
      <c r="EZR45" s="11"/>
      <c r="EZS45" s="16"/>
      <c r="EZU45" s="11"/>
      <c r="EZV45" s="11"/>
      <c r="EZW45" s="11"/>
      <c r="EZX45" s="11"/>
      <c r="EZY45" s="11"/>
      <c r="EZZ45" s="16"/>
      <c r="FAB45" s="11"/>
      <c r="FAC45" s="11"/>
      <c r="FAD45" s="11"/>
      <c r="FAE45" s="11"/>
      <c r="FAF45" s="11"/>
      <c r="FAG45" s="16"/>
      <c r="FAI45" s="11"/>
      <c r="FAJ45" s="11"/>
      <c r="FAK45" s="11"/>
      <c r="FAL45" s="11"/>
      <c r="FAM45" s="11"/>
      <c r="FAN45" s="16"/>
      <c r="FAP45" s="11"/>
      <c r="FAQ45" s="11"/>
      <c r="FAR45" s="11"/>
      <c r="FAS45" s="11"/>
      <c r="FAT45" s="11"/>
      <c r="FAU45" s="16"/>
      <c r="FAW45" s="11"/>
      <c r="FAX45" s="11"/>
      <c r="FAY45" s="11"/>
      <c r="FAZ45" s="11"/>
      <c r="FBA45" s="11"/>
      <c r="FBB45" s="16"/>
      <c r="FBD45" s="11"/>
      <c r="FBE45" s="11"/>
      <c r="FBF45" s="11"/>
      <c r="FBG45" s="11"/>
      <c r="FBH45" s="11"/>
      <c r="FBI45" s="16"/>
      <c r="FBK45" s="11"/>
      <c r="FBL45" s="11"/>
      <c r="FBM45" s="11"/>
      <c r="FBN45" s="11"/>
      <c r="FBO45" s="11"/>
      <c r="FBP45" s="16"/>
      <c r="FBR45" s="11"/>
      <c r="FBS45" s="11"/>
      <c r="FBT45" s="11"/>
      <c r="FBU45" s="11"/>
      <c r="FBV45" s="11"/>
      <c r="FBW45" s="16"/>
      <c r="FBY45" s="11"/>
      <c r="FBZ45" s="11"/>
      <c r="FCA45" s="11"/>
      <c r="FCB45" s="11"/>
      <c r="FCC45" s="11"/>
      <c r="FCD45" s="16"/>
      <c r="FCF45" s="11"/>
      <c r="FCG45" s="11"/>
      <c r="FCH45" s="11"/>
      <c r="FCI45" s="11"/>
      <c r="FCJ45" s="11"/>
      <c r="FCK45" s="16"/>
      <c r="FCM45" s="11"/>
      <c r="FCN45" s="11"/>
      <c r="FCO45" s="11"/>
      <c r="FCP45" s="11"/>
      <c r="FCQ45" s="11"/>
      <c r="FCR45" s="16"/>
      <c r="FCT45" s="11"/>
      <c r="FCU45" s="11"/>
      <c r="FCV45" s="11"/>
      <c r="FCW45" s="11"/>
      <c r="FCX45" s="11"/>
      <c r="FCY45" s="16"/>
      <c r="FDA45" s="11"/>
      <c r="FDB45" s="11"/>
      <c r="FDC45" s="11"/>
      <c r="FDD45" s="11"/>
      <c r="FDE45" s="11"/>
      <c r="FDF45" s="16"/>
      <c r="FDH45" s="11"/>
      <c r="FDI45" s="11"/>
      <c r="FDJ45" s="11"/>
      <c r="FDK45" s="11"/>
      <c r="FDL45" s="11"/>
      <c r="FDM45" s="16"/>
      <c r="FDO45" s="11"/>
      <c r="FDP45" s="11"/>
      <c r="FDQ45" s="11"/>
      <c r="FDR45" s="11"/>
      <c r="FDS45" s="11"/>
      <c r="FDT45" s="16"/>
      <c r="FDV45" s="11"/>
      <c r="FDW45" s="11"/>
      <c r="FDX45" s="11"/>
      <c r="FDY45" s="11"/>
      <c r="FDZ45" s="11"/>
      <c r="FEA45" s="16"/>
      <c r="FEC45" s="11"/>
      <c r="FED45" s="11"/>
      <c r="FEE45" s="11"/>
      <c r="FEF45" s="11"/>
      <c r="FEG45" s="11"/>
      <c r="FEH45" s="16"/>
      <c r="FEJ45" s="11"/>
      <c r="FEK45" s="11"/>
      <c r="FEL45" s="11"/>
      <c r="FEM45" s="11"/>
      <c r="FEN45" s="11"/>
      <c r="FEO45" s="16"/>
      <c r="FEQ45" s="11"/>
      <c r="FER45" s="11"/>
      <c r="FES45" s="11"/>
      <c r="FET45" s="11"/>
      <c r="FEU45" s="11"/>
      <c r="FEV45" s="16"/>
      <c r="FEX45" s="11"/>
      <c r="FEY45" s="11"/>
      <c r="FEZ45" s="11"/>
      <c r="FFA45" s="11"/>
      <c r="FFB45" s="11"/>
      <c r="FFC45" s="16"/>
      <c r="FFE45" s="11"/>
      <c r="FFF45" s="11"/>
      <c r="FFG45" s="11"/>
      <c r="FFH45" s="11"/>
      <c r="FFI45" s="11"/>
      <c r="FFJ45" s="16"/>
      <c r="FFL45" s="11"/>
      <c r="FFM45" s="11"/>
      <c r="FFN45" s="11"/>
      <c r="FFO45" s="11"/>
      <c r="FFP45" s="11"/>
      <c r="FFQ45" s="16"/>
      <c r="FFS45" s="11"/>
      <c r="FFT45" s="11"/>
      <c r="FFU45" s="11"/>
      <c r="FFV45" s="11"/>
      <c r="FFW45" s="11"/>
      <c r="FFX45" s="16"/>
      <c r="FFZ45" s="11"/>
      <c r="FGA45" s="11"/>
      <c r="FGB45" s="11"/>
      <c r="FGC45" s="11"/>
      <c r="FGD45" s="11"/>
      <c r="FGE45" s="16"/>
      <c r="FGG45" s="11"/>
      <c r="FGH45" s="11"/>
      <c r="FGI45" s="11"/>
      <c r="FGJ45" s="11"/>
      <c r="FGK45" s="11"/>
      <c r="FGL45" s="16"/>
      <c r="FGN45" s="11"/>
      <c r="FGO45" s="11"/>
      <c r="FGP45" s="11"/>
      <c r="FGQ45" s="11"/>
      <c r="FGR45" s="11"/>
      <c r="FGS45" s="16"/>
      <c r="FGU45" s="11"/>
      <c r="FGV45" s="11"/>
      <c r="FGW45" s="11"/>
      <c r="FGX45" s="11"/>
      <c r="FGY45" s="11"/>
      <c r="FGZ45" s="16"/>
      <c r="FHB45" s="11"/>
      <c r="FHC45" s="11"/>
      <c r="FHD45" s="11"/>
      <c r="FHE45" s="11"/>
      <c r="FHF45" s="11"/>
      <c r="FHG45" s="16"/>
      <c r="FHI45" s="11"/>
      <c r="FHJ45" s="11"/>
      <c r="FHK45" s="11"/>
      <c r="FHL45" s="11"/>
      <c r="FHM45" s="11"/>
      <c r="FHN45" s="16"/>
      <c r="FHP45" s="11"/>
      <c r="FHQ45" s="11"/>
      <c r="FHR45" s="11"/>
      <c r="FHS45" s="11"/>
      <c r="FHT45" s="11"/>
      <c r="FHU45" s="16"/>
      <c r="FHW45" s="11"/>
      <c r="FHX45" s="11"/>
      <c r="FHY45" s="11"/>
      <c r="FHZ45" s="11"/>
      <c r="FIA45" s="11"/>
      <c r="FIB45" s="16"/>
      <c r="FID45" s="11"/>
      <c r="FIE45" s="11"/>
      <c r="FIF45" s="11"/>
      <c r="FIG45" s="11"/>
      <c r="FIH45" s="11"/>
      <c r="FII45" s="16"/>
      <c r="FIK45" s="11"/>
      <c r="FIL45" s="11"/>
      <c r="FIM45" s="11"/>
      <c r="FIN45" s="11"/>
      <c r="FIO45" s="11"/>
      <c r="FIP45" s="16"/>
      <c r="FIR45" s="11"/>
      <c r="FIS45" s="11"/>
      <c r="FIT45" s="11"/>
      <c r="FIU45" s="11"/>
      <c r="FIV45" s="11"/>
      <c r="FIW45" s="16"/>
      <c r="FIY45" s="11"/>
      <c r="FIZ45" s="11"/>
      <c r="FJA45" s="11"/>
      <c r="FJB45" s="11"/>
      <c r="FJC45" s="11"/>
      <c r="FJD45" s="16"/>
      <c r="FJF45" s="11"/>
      <c r="FJG45" s="11"/>
      <c r="FJH45" s="11"/>
      <c r="FJI45" s="11"/>
      <c r="FJJ45" s="11"/>
      <c r="FJK45" s="16"/>
      <c r="FJM45" s="11"/>
      <c r="FJN45" s="11"/>
      <c r="FJO45" s="11"/>
      <c r="FJP45" s="11"/>
      <c r="FJQ45" s="11"/>
      <c r="FJR45" s="16"/>
      <c r="FJT45" s="11"/>
      <c r="FJU45" s="11"/>
      <c r="FJV45" s="11"/>
      <c r="FJW45" s="11"/>
      <c r="FJX45" s="11"/>
      <c r="FJY45" s="16"/>
      <c r="FKA45" s="11"/>
      <c r="FKB45" s="11"/>
      <c r="FKC45" s="11"/>
      <c r="FKD45" s="11"/>
      <c r="FKE45" s="11"/>
      <c r="FKF45" s="16"/>
      <c r="FKH45" s="11"/>
      <c r="FKI45" s="11"/>
      <c r="FKJ45" s="11"/>
      <c r="FKK45" s="11"/>
      <c r="FKL45" s="11"/>
      <c r="FKM45" s="16"/>
      <c r="FKO45" s="11"/>
      <c r="FKP45" s="11"/>
      <c r="FKQ45" s="11"/>
      <c r="FKR45" s="11"/>
      <c r="FKS45" s="11"/>
      <c r="FKT45" s="16"/>
      <c r="FKV45" s="11"/>
      <c r="FKW45" s="11"/>
      <c r="FKX45" s="11"/>
      <c r="FKY45" s="11"/>
      <c r="FKZ45" s="11"/>
      <c r="FLA45" s="16"/>
      <c r="FLC45" s="11"/>
      <c r="FLD45" s="11"/>
      <c r="FLE45" s="11"/>
      <c r="FLF45" s="11"/>
      <c r="FLG45" s="11"/>
      <c r="FLH45" s="16"/>
      <c r="FLJ45" s="11"/>
      <c r="FLK45" s="11"/>
      <c r="FLL45" s="11"/>
      <c r="FLM45" s="11"/>
      <c r="FLN45" s="11"/>
      <c r="FLO45" s="16"/>
      <c r="FLQ45" s="11"/>
      <c r="FLR45" s="11"/>
      <c r="FLS45" s="11"/>
      <c r="FLT45" s="11"/>
      <c r="FLU45" s="11"/>
      <c r="FLV45" s="16"/>
      <c r="FLX45" s="11"/>
      <c r="FLY45" s="11"/>
      <c r="FLZ45" s="11"/>
      <c r="FMA45" s="11"/>
      <c r="FMB45" s="11"/>
      <c r="FMC45" s="16"/>
      <c r="FME45" s="11"/>
      <c r="FMF45" s="11"/>
      <c r="FMG45" s="11"/>
      <c r="FMH45" s="11"/>
      <c r="FMI45" s="11"/>
      <c r="FMJ45" s="16"/>
      <c r="FML45" s="11"/>
      <c r="FMM45" s="11"/>
      <c r="FMN45" s="11"/>
      <c r="FMO45" s="11"/>
      <c r="FMP45" s="11"/>
      <c r="FMQ45" s="16"/>
      <c r="FMS45" s="11"/>
      <c r="FMT45" s="11"/>
      <c r="FMU45" s="11"/>
      <c r="FMV45" s="11"/>
      <c r="FMW45" s="11"/>
      <c r="FMX45" s="16"/>
      <c r="FMZ45" s="11"/>
      <c r="FNA45" s="11"/>
      <c r="FNB45" s="11"/>
      <c r="FNC45" s="11"/>
      <c r="FND45" s="11"/>
      <c r="FNE45" s="16"/>
      <c r="FNG45" s="11"/>
      <c r="FNH45" s="11"/>
      <c r="FNI45" s="11"/>
      <c r="FNJ45" s="11"/>
      <c r="FNK45" s="11"/>
      <c r="FNL45" s="16"/>
      <c r="FNN45" s="11"/>
      <c r="FNO45" s="11"/>
      <c r="FNP45" s="11"/>
      <c r="FNQ45" s="11"/>
      <c r="FNR45" s="11"/>
      <c r="FNS45" s="16"/>
      <c r="FNU45" s="11"/>
      <c r="FNV45" s="11"/>
      <c r="FNW45" s="11"/>
      <c r="FNX45" s="11"/>
      <c r="FNY45" s="11"/>
      <c r="FNZ45" s="16"/>
      <c r="FOB45" s="11"/>
      <c r="FOC45" s="11"/>
      <c r="FOD45" s="11"/>
      <c r="FOE45" s="11"/>
      <c r="FOF45" s="11"/>
      <c r="FOG45" s="16"/>
      <c r="FOI45" s="11"/>
      <c r="FOJ45" s="11"/>
      <c r="FOK45" s="11"/>
      <c r="FOL45" s="11"/>
      <c r="FOM45" s="11"/>
      <c r="FON45" s="16"/>
      <c r="FOP45" s="11"/>
      <c r="FOQ45" s="11"/>
      <c r="FOR45" s="11"/>
      <c r="FOS45" s="11"/>
      <c r="FOT45" s="11"/>
      <c r="FOU45" s="16"/>
      <c r="FOW45" s="11"/>
      <c r="FOX45" s="11"/>
      <c r="FOY45" s="11"/>
      <c r="FOZ45" s="11"/>
      <c r="FPA45" s="11"/>
      <c r="FPB45" s="16"/>
      <c r="FPD45" s="11"/>
      <c r="FPE45" s="11"/>
      <c r="FPF45" s="11"/>
      <c r="FPG45" s="11"/>
      <c r="FPH45" s="11"/>
      <c r="FPI45" s="16"/>
      <c r="FPK45" s="11"/>
      <c r="FPL45" s="11"/>
      <c r="FPM45" s="11"/>
      <c r="FPN45" s="11"/>
      <c r="FPO45" s="11"/>
      <c r="FPP45" s="16"/>
      <c r="FPR45" s="11"/>
      <c r="FPS45" s="11"/>
      <c r="FPT45" s="11"/>
      <c r="FPU45" s="11"/>
      <c r="FPV45" s="11"/>
      <c r="FPW45" s="16"/>
      <c r="FPY45" s="11"/>
      <c r="FPZ45" s="11"/>
      <c r="FQA45" s="11"/>
      <c r="FQB45" s="11"/>
      <c r="FQC45" s="11"/>
      <c r="FQD45" s="16"/>
      <c r="FQF45" s="11"/>
      <c r="FQG45" s="11"/>
      <c r="FQH45" s="11"/>
      <c r="FQI45" s="11"/>
      <c r="FQJ45" s="11"/>
      <c r="FQK45" s="16"/>
      <c r="FQM45" s="11"/>
      <c r="FQN45" s="11"/>
      <c r="FQO45" s="11"/>
      <c r="FQP45" s="11"/>
      <c r="FQQ45" s="11"/>
      <c r="FQR45" s="16"/>
      <c r="FQT45" s="11"/>
      <c r="FQU45" s="11"/>
      <c r="FQV45" s="11"/>
      <c r="FQW45" s="11"/>
      <c r="FQX45" s="11"/>
      <c r="FQY45" s="16"/>
      <c r="FRA45" s="11"/>
      <c r="FRB45" s="11"/>
      <c r="FRC45" s="11"/>
      <c r="FRD45" s="11"/>
      <c r="FRE45" s="11"/>
      <c r="FRF45" s="16"/>
      <c r="FRH45" s="11"/>
      <c r="FRI45" s="11"/>
      <c r="FRJ45" s="11"/>
      <c r="FRK45" s="11"/>
      <c r="FRL45" s="11"/>
      <c r="FRM45" s="16"/>
      <c r="FRO45" s="11"/>
      <c r="FRP45" s="11"/>
      <c r="FRQ45" s="11"/>
      <c r="FRR45" s="11"/>
      <c r="FRS45" s="11"/>
      <c r="FRT45" s="16"/>
      <c r="FRV45" s="11"/>
      <c r="FRW45" s="11"/>
      <c r="FRX45" s="11"/>
      <c r="FRY45" s="11"/>
      <c r="FRZ45" s="11"/>
      <c r="FSA45" s="16"/>
      <c r="FSC45" s="11"/>
      <c r="FSD45" s="11"/>
      <c r="FSE45" s="11"/>
      <c r="FSF45" s="11"/>
      <c r="FSG45" s="11"/>
      <c r="FSH45" s="16"/>
      <c r="FSJ45" s="11"/>
      <c r="FSK45" s="11"/>
      <c r="FSL45" s="11"/>
      <c r="FSM45" s="11"/>
      <c r="FSN45" s="11"/>
      <c r="FSO45" s="16"/>
      <c r="FSQ45" s="11"/>
      <c r="FSR45" s="11"/>
      <c r="FSS45" s="11"/>
      <c r="FST45" s="11"/>
      <c r="FSU45" s="11"/>
      <c r="FSV45" s="16"/>
      <c r="FSX45" s="11"/>
      <c r="FSY45" s="11"/>
      <c r="FSZ45" s="11"/>
      <c r="FTA45" s="11"/>
      <c r="FTB45" s="11"/>
      <c r="FTC45" s="16"/>
      <c r="FTE45" s="11"/>
      <c r="FTF45" s="11"/>
      <c r="FTG45" s="11"/>
      <c r="FTH45" s="11"/>
      <c r="FTI45" s="11"/>
      <c r="FTJ45" s="16"/>
      <c r="FTL45" s="11"/>
      <c r="FTM45" s="11"/>
      <c r="FTN45" s="11"/>
      <c r="FTO45" s="11"/>
      <c r="FTP45" s="11"/>
      <c r="FTQ45" s="16"/>
      <c r="FTS45" s="11"/>
      <c r="FTT45" s="11"/>
      <c r="FTU45" s="11"/>
      <c r="FTV45" s="11"/>
      <c r="FTW45" s="11"/>
      <c r="FTX45" s="16"/>
      <c r="FTZ45" s="11"/>
      <c r="FUA45" s="11"/>
      <c r="FUB45" s="11"/>
      <c r="FUC45" s="11"/>
      <c r="FUD45" s="11"/>
      <c r="FUE45" s="16"/>
      <c r="FUG45" s="11"/>
      <c r="FUH45" s="11"/>
      <c r="FUI45" s="11"/>
      <c r="FUJ45" s="11"/>
      <c r="FUK45" s="11"/>
      <c r="FUL45" s="16"/>
      <c r="FUN45" s="11"/>
      <c r="FUO45" s="11"/>
      <c r="FUP45" s="11"/>
      <c r="FUQ45" s="11"/>
      <c r="FUR45" s="11"/>
      <c r="FUS45" s="16"/>
      <c r="FUU45" s="11"/>
      <c r="FUV45" s="11"/>
      <c r="FUW45" s="11"/>
      <c r="FUX45" s="11"/>
      <c r="FUY45" s="11"/>
      <c r="FUZ45" s="16"/>
      <c r="FVB45" s="11"/>
      <c r="FVC45" s="11"/>
      <c r="FVD45" s="11"/>
      <c r="FVE45" s="11"/>
      <c r="FVF45" s="11"/>
      <c r="FVG45" s="16"/>
      <c r="FVI45" s="11"/>
      <c r="FVJ45" s="11"/>
      <c r="FVK45" s="11"/>
      <c r="FVL45" s="11"/>
      <c r="FVM45" s="11"/>
      <c r="FVN45" s="16"/>
      <c r="FVP45" s="11"/>
      <c r="FVQ45" s="11"/>
      <c r="FVR45" s="11"/>
      <c r="FVS45" s="11"/>
      <c r="FVT45" s="11"/>
      <c r="FVU45" s="16"/>
      <c r="FVW45" s="11"/>
      <c r="FVX45" s="11"/>
      <c r="FVY45" s="11"/>
      <c r="FVZ45" s="11"/>
      <c r="FWA45" s="11"/>
      <c r="FWB45" s="16"/>
      <c r="FWD45" s="11"/>
      <c r="FWE45" s="11"/>
      <c r="FWF45" s="11"/>
      <c r="FWG45" s="11"/>
      <c r="FWH45" s="11"/>
      <c r="FWI45" s="16"/>
      <c r="FWK45" s="11"/>
      <c r="FWL45" s="11"/>
      <c r="FWM45" s="11"/>
      <c r="FWN45" s="11"/>
      <c r="FWO45" s="11"/>
      <c r="FWP45" s="16"/>
      <c r="FWR45" s="11"/>
      <c r="FWS45" s="11"/>
      <c r="FWT45" s="11"/>
      <c r="FWU45" s="11"/>
      <c r="FWV45" s="11"/>
      <c r="FWW45" s="16"/>
      <c r="FWY45" s="11"/>
      <c r="FWZ45" s="11"/>
      <c r="FXA45" s="11"/>
      <c r="FXB45" s="11"/>
      <c r="FXC45" s="11"/>
      <c r="FXD45" s="16"/>
      <c r="FXF45" s="11"/>
      <c r="FXG45" s="11"/>
      <c r="FXH45" s="11"/>
      <c r="FXI45" s="11"/>
      <c r="FXJ45" s="11"/>
      <c r="FXK45" s="16"/>
      <c r="FXM45" s="11"/>
      <c r="FXN45" s="11"/>
      <c r="FXO45" s="11"/>
      <c r="FXP45" s="11"/>
      <c r="FXQ45" s="11"/>
      <c r="FXR45" s="16"/>
      <c r="FXT45" s="11"/>
      <c r="FXU45" s="11"/>
      <c r="FXV45" s="11"/>
      <c r="FXW45" s="11"/>
      <c r="FXX45" s="11"/>
      <c r="FXY45" s="16"/>
      <c r="FYA45" s="11"/>
      <c r="FYB45" s="11"/>
      <c r="FYC45" s="11"/>
      <c r="FYD45" s="11"/>
      <c r="FYE45" s="11"/>
      <c r="FYF45" s="16"/>
      <c r="FYH45" s="11"/>
      <c r="FYI45" s="11"/>
      <c r="FYJ45" s="11"/>
      <c r="FYK45" s="11"/>
      <c r="FYL45" s="11"/>
      <c r="FYM45" s="16"/>
      <c r="FYO45" s="11"/>
      <c r="FYP45" s="11"/>
      <c r="FYQ45" s="11"/>
      <c r="FYR45" s="11"/>
      <c r="FYS45" s="11"/>
      <c r="FYT45" s="16"/>
      <c r="FYV45" s="11"/>
      <c r="FYW45" s="11"/>
      <c r="FYX45" s="11"/>
      <c r="FYY45" s="11"/>
      <c r="FYZ45" s="11"/>
      <c r="FZA45" s="16"/>
      <c r="FZC45" s="11"/>
      <c r="FZD45" s="11"/>
      <c r="FZE45" s="11"/>
      <c r="FZF45" s="11"/>
      <c r="FZG45" s="11"/>
      <c r="FZH45" s="16"/>
      <c r="FZJ45" s="11"/>
      <c r="FZK45" s="11"/>
      <c r="FZL45" s="11"/>
      <c r="FZM45" s="11"/>
      <c r="FZN45" s="11"/>
      <c r="FZO45" s="16"/>
      <c r="FZQ45" s="11"/>
      <c r="FZR45" s="11"/>
      <c r="FZS45" s="11"/>
      <c r="FZT45" s="11"/>
      <c r="FZU45" s="11"/>
      <c r="FZV45" s="16"/>
      <c r="FZX45" s="11"/>
      <c r="FZY45" s="11"/>
      <c r="FZZ45" s="11"/>
      <c r="GAA45" s="11"/>
      <c r="GAB45" s="11"/>
      <c r="GAC45" s="16"/>
      <c r="GAE45" s="11"/>
      <c r="GAF45" s="11"/>
      <c r="GAG45" s="11"/>
      <c r="GAH45" s="11"/>
      <c r="GAI45" s="11"/>
      <c r="GAJ45" s="16"/>
      <c r="GAL45" s="11"/>
      <c r="GAM45" s="11"/>
      <c r="GAN45" s="11"/>
      <c r="GAO45" s="11"/>
      <c r="GAP45" s="11"/>
      <c r="GAQ45" s="16"/>
      <c r="GAS45" s="11"/>
      <c r="GAT45" s="11"/>
      <c r="GAU45" s="11"/>
      <c r="GAV45" s="11"/>
      <c r="GAW45" s="11"/>
      <c r="GAX45" s="16"/>
      <c r="GAZ45" s="11"/>
      <c r="GBA45" s="11"/>
      <c r="GBB45" s="11"/>
      <c r="GBC45" s="11"/>
      <c r="GBD45" s="11"/>
      <c r="GBE45" s="16"/>
      <c r="GBG45" s="11"/>
      <c r="GBH45" s="11"/>
      <c r="GBI45" s="11"/>
      <c r="GBJ45" s="11"/>
      <c r="GBK45" s="11"/>
      <c r="GBL45" s="16"/>
      <c r="GBN45" s="11"/>
      <c r="GBO45" s="11"/>
      <c r="GBP45" s="11"/>
      <c r="GBQ45" s="11"/>
      <c r="GBR45" s="11"/>
      <c r="GBS45" s="16"/>
      <c r="GBU45" s="11"/>
      <c r="GBV45" s="11"/>
      <c r="GBW45" s="11"/>
      <c r="GBX45" s="11"/>
      <c r="GBY45" s="11"/>
      <c r="GBZ45" s="16"/>
      <c r="GCB45" s="11"/>
      <c r="GCC45" s="11"/>
      <c r="GCD45" s="11"/>
      <c r="GCE45" s="11"/>
      <c r="GCF45" s="11"/>
      <c r="GCG45" s="16"/>
      <c r="GCI45" s="11"/>
      <c r="GCJ45" s="11"/>
      <c r="GCK45" s="11"/>
      <c r="GCL45" s="11"/>
      <c r="GCM45" s="11"/>
      <c r="GCN45" s="16"/>
      <c r="GCP45" s="11"/>
      <c r="GCQ45" s="11"/>
      <c r="GCR45" s="11"/>
      <c r="GCS45" s="11"/>
      <c r="GCT45" s="11"/>
      <c r="GCU45" s="16"/>
      <c r="GCW45" s="11"/>
      <c r="GCX45" s="11"/>
      <c r="GCY45" s="11"/>
      <c r="GCZ45" s="11"/>
      <c r="GDA45" s="11"/>
      <c r="GDB45" s="16"/>
      <c r="GDD45" s="11"/>
      <c r="GDE45" s="11"/>
      <c r="GDF45" s="11"/>
      <c r="GDG45" s="11"/>
      <c r="GDH45" s="11"/>
      <c r="GDI45" s="16"/>
      <c r="GDK45" s="11"/>
      <c r="GDL45" s="11"/>
      <c r="GDM45" s="11"/>
      <c r="GDN45" s="11"/>
      <c r="GDO45" s="11"/>
      <c r="GDP45" s="16"/>
      <c r="GDR45" s="11"/>
      <c r="GDS45" s="11"/>
      <c r="GDT45" s="11"/>
      <c r="GDU45" s="11"/>
      <c r="GDV45" s="11"/>
      <c r="GDW45" s="16"/>
      <c r="GDY45" s="11"/>
      <c r="GDZ45" s="11"/>
      <c r="GEA45" s="11"/>
      <c r="GEB45" s="11"/>
      <c r="GEC45" s="11"/>
      <c r="GED45" s="16"/>
      <c r="GEF45" s="11"/>
      <c r="GEG45" s="11"/>
      <c r="GEH45" s="11"/>
      <c r="GEI45" s="11"/>
      <c r="GEJ45" s="11"/>
      <c r="GEK45" s="16"/>
      <c r="GEM45" s="11"/>
      <c r="GEN45" s="11"/>
      <c r="GEO45" s="11"/>
      <c r="GEP45" s="11"/>
      <c r="GEQ45" s="11"/>
      <c r="GER45" s="16"/>
      <c r="GET45" s="11"/>
      <c r="GEU45" s="11"/>
      <c r="GEV45" s="11"/>
      <c r="GEW45" s="11"/>
      <c r="GEX45" s="11"/>
      <c r="GEY45" s="16"/>
      <c r="GFA45" s="11"/>
      <c r="GFB45" s="11"/>
      <c r="GFC45" s="11"/>
      <c r="GFD45" s="11"/>
      <c r="GFE45" s="11"/>
      <c r="GFF45" s="16"/>
      <c r="GFH45" s="11"/>
      <c r="GFI45" s="11"/>
      <c r="GFJ45" s="11"/>
      <c r="GFK45" s="11"/>
      <c r="GFL45" s="11"/>
      <c r="GFM45" s="16"/>
      <c r="GFO45" s="11"/>
      <c r="GFP45" s="11"/>
      <c r="GFQ45" s="11"/>
      <c r="GFR45" s="11"/>
      <c r="GFS45" s="11"/>
      <c r="GFT45" s="16"/>
      <c r="GFV45" s="11"/>
      <c r="GFW45" s="11"/>
      <c r="GFX45" s="11"/>
      <c r="GFY45" s="11"/>
      <c r="GFZ45" s="11"/>
      <c r="GGA45" s="16"/>
      <c r="GGC45" s="11"/>
      <c r="GGD45" s="11"/>
      <c r="GGE45" s="11"/>
      <c r="GGF45" s="11"/>
      <c r="GGG45" s="11"/>
      <c r="GGH45" s="16"/>
      <c r="GGJ45" s="11"/>
      <c r="GGK45" s="11"/>
      <c r="GGL45" s="11"/>
      <c r="GGM45" s="11"/>
      <c r="GGN45" s="11"/>
      <c r="GGO45" s="16"/>
      <c r="GGQ45" s="11"/>
      <c r="GGR45" s="11"/>
      <c r="GGS45" s="11"/>
      <c r="GGT45" s="11"/>
      <c r="GGU45" s="11"/>
      <c r="GGV45" s="16"/>
      <c r="GGX45" s="11"/>
      <c r="GGY45" s="11"/>
      <c r="GGZ45" s="11"/>
      <c r="GHA45" s="11"/>
      <c r="GHB45" s="11"/>
      <c r="GHC45" s="16"/>
      <c r="GHE45" s="11"/>
      <c r="GHF45" s="11"/>
      <c r="GHG45" s="11"/>
      <c r="GHH45" s="11"/>
      <c r="GHI45" s="11"/>
      <c r="GHJ45" s="16"/>
      <c r="GHL45" s="11"/>
      <c r="GHM45" s="11"/>
      <c r="GHN45" s="11"/>
      <c r="GHO45" s="11"/>
      <c r="GHP45" s="11"/>
      <c r="GHQ45" s="16"/>
      <c r="GHS45" s="11"/>
      <c r="GHT45" s="11"/>
      <c r="GHU45" s="11"/>
      <c r="GHV45" s="11"/>
      <c r="GHW45" s="11"/>
      <c r="GHX45" s="16"/>
      <c r="GHZ45" s="11"/>
      <c r="GIA45" s="11"/>
      <c r="GIB45" s="11"/>
      <c r="GIC45" s="11"/>
      <c r="GID45" s="11"/>
      <c r="GIE45" s="16"/>
      <c r="GIG45" s="11"/>
      <c r="GIH45" s="11"/>
      <c r="GII45" s="11"/>
      <c r="GIJ45" s="11"/>
      <c r="GIK45" s="11"/>
      <c r="GIL45" s="16"/>
      <c r="GIN45" s="11"/>
      <c r="GIO45" s="11"/>
      <c r="GIP45" s="11"/>
      <c r="GIQ45" s="11"/>
      <c r="GIR45" s="11"/>
      <c r="GIS45" s="16"/>
      <c r="GIU45" s="11"/>
      <c r="GIV45" s="11"/>
      <c r="GIW45" s="11"/>
      <c r="GIX45" s="11"/>
      <c r="GIY45" s="11"/>
      <c r="GIZ45" s="16"/>
      <c r="GJB45" s="11"/>
      <c r="GJC45" s="11"/>
      <c r="GJD45" s="11"/>
      <c r="GJE45" s="11"/>
      <c r="GJF45" s="11"/>
      <c r="GJG45" s="16"/>
      <c r="GJI45" s="11"/>
      <c r="GJJ45" s="11"/>
      <c r="GJK45" s="11"/>
      <c r="GJL45" s="11"/>
      <c r="GJM45" s="11"/>
      <c r="GJN45" s="16"/>
      <c r="GJP45" s="11"/>
      <c r="GJQ45" s="11"/>
      <c r="GJR45" s="11"/>
      <c r="GJS45" s="11"/>
      <c r="GJT45" s="11"/>
      <c r="GJU45" s="16"/>
      <c r="GJW45" s="11"/>
      <c r="GJX45" s="11"/>
      <c r="GJY45" s="11"/>
      <c r="GJZ45" s="11"/>
      <c r="GKA45" s="11"/>
      <c r="GKB45" s="16"/>
      <c r="GKD45" s="11"/>
      <c r="GKE45" s="11"/>
      <c r="GKF45" s="11"/>
      <c r="GKG45" s="11"/>
      <c r="GKH45" s="11"/>
      <c r="GKI45" s="16"/>
      <c r="GKK45" s="11"/>
      <c r="GKL45" s="11"/>
      <c r="GKM45" s="11"/>
      <c r="GKN45" s="11"/>
      <c r="GKO45" s="11"/>
      <c r="GKP45" s="16"/>
      <c r="GKR45" s="11"/>
      <c r="GKS45" s="11"/>
      <c r="GKT45" s="11"/>
      <c r="GKU45" s="11"/>
      <c r="GKV45" s="11"/>
      <c r="GKW45" s="16"/>
      <c r="GKY45" s="11"/>
      <c r="GKZ45" s="11"/>
      <c r="GLA45" s="11"/>
      <c r="GLB45" s="11"/>
      <c r="GLC45" s="11"/>
      <c r="GLD45" s="16"/>
      <c r="GLF45" s="11"/>
      <c r="GLG45" s="11"/>
      <c r="GLH45" s="11"/>
      <c r="GLI45" s="11"/>
      <c r="GLJ45" s="11"/>
      <c r="GLK45" s="16"/>
      <c r="GLM45" s="11"/>
      <c r="GLN45" s="11"/>
      <c r="GLO45" s="11"/>
      <c r="GLP45" s="11"/>
      <c r="GLQ45" s="11"/>
      <c r="GLR45" s="16"/>
      <c r="GLT45" s="11"/>
      <c r="GLU45" s="11"/>
      <c r="GLV45" s="11"/>
      <c r="GLW45" s="11"/>
      <c r="GLX45" s="11"/>
      <c r="GLY45" s="16"/>
      <c r="GMA45" s="11"/>
      <c r="GMB45" s="11"/>
      <c r="GMC45" s="11"/>
      <c r="GMD45" s="11"/>
      <c r="GME45" s="11"/>
      <c r="GMF45" s="16"/>
      <c r="GMH45" s="11"/>
      <c r="GMI45" s="11"/>
      <c r="GMJ45" s="11"/>
      <c r="GMK45" s="11"/>
      <c r="GML45" s="11"/>
      <c r="GMM45" s="16"/>
      <c r="GMO45" s="11"/>
      <c r="GMP45" s="11"/>
      <c r="GMQ45" s="11"/>
      <c r="GMR45" s="11"/>
      <c r="GMS45" s="11"/>
      <c r="GMT45" s="16"/>
      <c r="GMV45" s="11"/>
      <c r="GMW45" s="11"/>
      <c r="GMX45" s="11"/>
      <c r="GMY45" s="11"/>
      <c r="GMZ45" s="11"/>
      <c r="GNA45" s="16"/>
      <c r="GNC45" s="11"/>
      <c r="GND45" s="11"/>
      <c r="GNE45" s="11"/>
      <c r="GNF45" s="11"/>
      <c r="GNG45" s="11"/>
      <c r="GNH45" s="16"/>
      <c r="GNJ45" s="11"/>
      <c r="GNK45" s="11"/>
      <c r="GNL45" s="11"/>
      <c r="GNM45" s="11"/>
      <c r="GNN45" s="11"/>
      <c r="GNO45" s="16"/>
      <c r="GNQ45" s="11"/>
      <c r="GNR45" s="11"/>
      <c r="GNS45" s="11"/>
      <c r="GNT45" s="11"/>
      <c r="GNU45" s="11"/>
      <c r="GNV45" s="16"/>
      <c r="GNX45" s="11"/>
      <c r="GNY45" s="11"/>
      <c r="GNZ45" s="11"/>
      <c r="GOA45" s="11"/>
      <c r="GOB45" s="11"/>
      <c r="GOC45" s="16"/>
      <c r="GOE45" s="11"/>
      <c r="GOF45" s="11"/>
      <c r="GOG45" s="11"/>
      <c r="GOH45" s="11"/>
      <c r="GOI45" s="11"/>
      <c r="GOJ45" s="16"/>
      <c r="GOL45" s="11"/>
      <c r="GOM45" s="11"/>
      <c r="GON45" s="11"/>
      <c r="GOO45" s="11"/>
      <c r="GOP45" s="11"/>
      <c r="GOQ45" s="16"/>
      <c r="GOS45" s="11"/>
      <c r="GOT45" s="11"/>
      <c r="GOU45" s="11"/>
      <c r="GOV45" s="11"/>
      <c r="GOW45" s="11"/>
      <c r="GOX45" s="16"/>
      <c r="GOZ45" s="11"/>
      <c r="GPA45" s="11"/>
      <c r="GPB45" s="11"/>
      <c r="GPC45" s="11"/>
      <c r="GPD45" s="11"/>
      <c r="GPE45" s="16"/>
      <c r="GPG45" s="11"/>
      <c r="GPH45" s="11"/>
      <c r="GPI45" s="11"/>
      <c r="GPJ45" s="11"/>
      <c r="GPK45" s="11"/>
      <c r="GPL45" s="16"/>
      <c r="GPN45" s="11"/>
      <c r="GPO45" s="11"/>
      <c r="GPP45" s="11"/>
      <c r="GPQ45" s="11"/>
      <c r="GPR45" s="11"/>
      <c r="GPS45" s="16"/>
      <c r="GPU45" s="11"/>
      <c r="GPV45" s="11"/>
      <c r="GPW45" s="11"/>
      <c r="GPX45" s="11"/>
      <c r="GPY45" s="11"/>
      <c r="GPZ45" s="16"/>
      <c r="GQB45" s="11"/>
      <c r="GQC45" s="11"/>
      <c r="GQD45" s="11"/>
      <c r="GQE45" s="11"/>
      <c r="GQF45" s="11"/>
      <c r="GQG45" s="16"/>
      <c r="GQI45" s="11"/>
      <c r="GQJ45" s="11"/>
      <c r="GQK45" s="11"/>
      <c r="GQL45" s="11"/>
      <c r="GQM45" s="11"/>
      <c r="GQN45" s="16"/>
      <c r="GQP45" s="11"/>
      <c r="GQQ45" s="11"/>
      <c r="GQR45" s="11"/>
      <c r="GQS45" s="11"/>
      <c r="GQT45" s="11"/>
      <c r="GQU45" s="16"/>
      <c r="GQW45" s="11"/>
      <c r="GQX45" s="11"/>
      <c r="GQY45" s="11"/>
      <c r="GQZ45" s="11"/>
      <c r="GRA45" s="11"/>
      <c r="GRB45" s="16"/>
      <c r="GRD45" s="11"/>
      <c r="GRE45" s="11"/>
      <c r="GRF45" s="11"/>
      <c r="GRG45" s="11"/>
      <c r="GRH45" s="11"/>
      <c r="GRI45" s="16"/>
      <c r="GRK45" s="11"/>
      <c r="GRL45" s="11"/>
      <c r="GRM45" s="11"/>
      <c r="GRN45" s="11"/>
      <c r="GRO45" s="11"/>
      <c r="GRP45" s="16"/>
      <c r="GRR45" s="11"/>
      <c r="GRS45" s="11"/>
      <c r="GRT45" s="11"/>
      <c r="GRU45" s="11"/>
      <c r="GRV45" s="11"/>
      <c r="GRW45" s="16"/>
      <c r="GRY45" s="11"/>
      <c r="GRZ45" s="11"/>
      <c r="GSA45" s="11"/>
      <c r="GSB45" s="11"/>
      <c r="GSC45" s="11"/>
      <c r="GSD45" s="16"/>
      <c r="GSF45" s="11"/>
      <c r="GSG45" s="11"/>
      <c r="GSH45" s="11"/>
      <c r="GSI45" s="11"/>
      <c r="GSJ45" s="11"/>
      <c r="GSK45" s="16"/>
      <c r="GSM45" s="11"/>
      <c r="GSN45" s="11"/>
      <c r="GSO45" s="11"/>
      <c r="GSP45" s="11"/>
      <c r="GSQ45" s="11"/>
      <c r="GSR45" s="16"/>
      <c r="GST45" s="11"/>
      <c r="GSU45" s="11"/>
      <c r="GSV45" s="11"/>
      <c r="GSW45" s="11"/>
      <c r="GSX45" s="11"/>
      <c r="GSY45" s="16"/>
      <c r="GTA45" s="11"/>
      <c r="GTB45" s="11"/>
      <c r="GTC45" s="11"/>
      <c r="GTD45" s="11"/>
      <c r="GTE45" s="11"/>
      <c r="GTF45" s="16"/>
      <c r="GTH45" s="11"/>
      <c r="GTI45" s="11"/>
      <c r="GTJ45" s="11"/>
      <c r="GTK45" s="11"/>
      <c r="GTL45" s="11"/>
      <c r="GTM45" s="16"/>
      <c r="GTO45" s="11"/>
      <c r="GTP45" s="11"/>
      <c r="GTQ45" s="11"/>
      <c r="GTR45" s="11"/>
      <c r="GTS45" s="11"/>
      <c r="GTT45" s="16"/>
      <c r="GTV45" s="11"/>
      <c r="GTW45" s="11"/>
      <c r="GTX45" s="11"/>
      <c r="GTY45" s="11"/>
      <c r="GTZ45" s="11"/>
      <c r="GUA45" s="16"/>
      <c r="GUC45" s="11"/>
      <c r="GUD45" s="11"/>
      <c r="GUE45" s="11"/>
      <c r="GUF45" s="11"/>
      <c r="GUG45" s="11"/>
      <c r="GUH45" s="16"/>
      <c r="GUJ45" s="11"/>
      <c r="GUK45" s="11"/>
      <c r="GUL45" s="11"/>
      <c r="GUM45" s="11"/>
      <c r="GUN45" s="11"/>
      <c r="GUO45" s="16"/>
      <c r="GUQ45" s="11"/>
      <c r="GUR45" s="11"/>
      <c r="GUS45" s="11"/>
      <c r="GUT45" s="11"/>
      <c r="GUU45" s="11"/>
      <c r="GUV45" s="16"/>
      <c r="GUX45" s="11"/>
      <c r="GUY45" s="11"/>
      <c r="GUZ45" s="11"/>
      <c r="GVA45" s="11"/>
      <c r="GVB45" s="11"/>
      <c r="GVC45" s="16"/>
      <c r="GVE45" s="11"/>
      <c r="GVF45" s="11"/>
      <c r="GVG45" s="11"/>
      <c r="GVH45" s="11"/>
      <c r="GVI45" s="11"/>
      <c r="GVJ45" s="16"/>
      <c r="GVL45" s="11"/>
      <c r="GVM45" s="11"/>
      <c r="GVN45" s="11"/>
      <c r="GVO45" s="11"/>
      <c r="GVP45" s="11"/>
      <c r="GVQ45" s="16"/>
      <c r="GVS45" s="11"/>
      <c r="GVT45" s="11"/>
      <c r="GVU45" s="11"/>
      <c r="GVV45" s="11"/>
      <c r="GVW45" s="11"/>
      <c r="GVX45" s="16"/>
      <c r="GVZ45" s="11"/>
      <c r="GWA45" s="11"/>
      <c r="GWB45" s="11"/>
      <c r="GWC45" s="11"/>
      <c r="GWD45" s="11"/>
      <c r="GWE45" s="16"/>
      <c r="GWG45" s="11"/>
      <c r="GWH45" s="11"/>
      <c r="GWI45" s="11"/>
      <c r="GWJ45" s="11"/>
      <c r="GWK45" s="11"/>
      <c r="GWL45" s="16"/>
      <c r="GWN45" s="11"/>
      <c r="GWO45" s="11"/>
      <c r="GWP45" s="11"/>
      <c r="GWQ45" s="11"/>
      <c r="GWR45" s="11"/>
      <c r="GWS45" s="16"/>
      <c r="GWU45" s="11"/>
      <c r="GWV45" s="11"/>
      <c r="GWW45" s="11"/>
      <c r="GWX45" s="11"/>
      <c r="GWY45" s="11"/>
      <c r="GWZ45" s="16"/>
      <c r="GXB45" s="11"/>
      <c r="GXC45" s="11"/>
      <c r="GXD45" s="11"/>
      <c r="GXE45" s="11"/>
      <c r="GXF45" s="11"/>
      <c r="GXG45" s="16"/>
      <c r="GXI45" s="11"/>
      <c r="GXJ45" s="11"/>
      <c r="GXK45" s="11"/>
      <c r="GXL45" s="11"/>
      <c r="GXM45" s="11"/>
      <c r="GXN45" s="16"/>
      <c r="GXP45" s="11"/>
      <c r="GXQ45" s="11"/>
      <c r="GXR45" s="11"/>
      <c r="GXS45" s="11"/>
      <c r="GXT45" s="11"/>
      <c r="GXU45" s="16"/>
      <c r="GXW45" s="11"/>
      <c r="GXX45" s="11"/>
      <c r="GXY45" s="11"/>
      <c r="GXZ45" s="11"/>
      <c r="GYA45" s="11"/>
      <c r="GYB45" s="16"/>
      <c r="GYD45" s="11"/>
      <c r="GYE45" s="11"/>
      <c r="GYF45" s="11"/>
      <c r="GYG45" s="11"/>
      <c r="GYH45" s="11"/>
      <c r="GYI45" s="16"/>
      <c r="GYK45" s="11"/>
      <c r="GYL45" s="11"/>
      <c r="GYM45" s="11"/>
      <c r="GYN45" s="11"/>
      <c r="GYO45" s="11"/>
      <c r="GYP45" s="16"/>
      <c r="GYR45" s="11"/>
      <c r="GYS45" s="11"/>
      <c r="GYT45" s="11"/>
      <c r="GYU45" s="11"/>
      <c r="GYV45" s="11"/>
      <c r="GYW45" s="16"/>
      <c r="GYY45" s="11"/>
      <c r="GYZ45" s="11"/>
      <c r="GZA45" s="11"/>
      <c r="GZB45" s="11"/>
      <c r="GZC45" s="11"/>
      <c r="GZD45" s="16"/>
      <c r="GZF45" s="11"/>
      <c r="GZG45" s="11"/>
      <c r="GZH45" s="11"/>
      <c r="GZI45" s="11"/>
      <c r="GZJ45" s="11"/>
      <c r="GZK45" s="16"/>
      <c r="GZM45" s="11"/>
      <c r="GZN45" s="11"/>
      <c r="GZO45" s="11"/>
      <c r="GZP45" s="11"/>
      <c r="GZQ45" s="11"/>
      <c r="GZR45" s="16"/>
      <c r="GZT45" s="11"/>
      <c r="GZU45" s="11"/>
      <c r="GZV45" s="11"/>
      <c r="GZW45" s="11"/>
      <c r="GZX45" s="11"/>
      <c r="GZY45" s="16"/>
      <c r="HAA45" s="11"/>
      <c r="HAB45" s="11"/>
      <c r="HAC45" s="11"/>
      <c r="HAD45" s="11"/>
      <c r="HAE45" s="11"/>
      <c r="HAF45" s="16"/>
      <c r="HAH45" s="11"/>
      <c r="HAI45" s="11"/>
      <c r="HAJ45" s="11"/>
      <c r="HAK45" s="11"/>
      <c r="HAL45" s="11"/>
      <c r="HAM45" s="16"/>
      <c r="HAO45" s="11"/>
      <c r="HAP45" s="11"/>
      <c r="HAQ45" s="11"/>
      <c r="HAR45" s="11"/>
      <c r="HAS45" s="11"/>
      <c r="HAT45" s="16"/>
      <c r="HAV45" s="11"/>
      <c r="HAW45" s="11"/>
      <c r="HAX45" s="11"/>
      <c r="HAY45" s="11"/>
      <c r="HAZ45" s="11"/>
      <c r="HBA45" s="16"/>
      <c r="HBC45" s="11"/>
      <c r="HBD45" s="11"/>
      <c r="HBE45" s="11"/>
      <c r="HBF45" s="11"/>
      <c r="HBG45" s="11"/>
      <c r="HBH45" s="16"/>
      <c r="HBJ45" s="11"/>
      <c r="HBK45" s="11"/>
      <c r="HBL45" s="11"/>
      <c r="HBM45" s="11"/>
      <c r="HBN45" s="11"/>
      <c r="HBO45" s="16"/>
      <c r="HBQ45" s="11"/>
      <c r="HBR45" s="11"/>
      <c r="HBS45" s="11"/>
      <c r="HBT45" s="11"/>
      <c r="HBU45" s="11"/>
      <c r="HBV45" s="16"/>
      <c r="HBX45" s="11"/>
      <c r="HBY45" s="11"/>
      <c r="HBZ45" s="11"/>
      <c r="HCA45" s="11"/>
      <c r="HCB45" s="11"/>
      <c r="HCC45" s="16"/>
      <c r="HCE45" s="11"/>
      <c r="HCF45" s="11"/>
      <c r="HCG45" s="11"/>
      <c r="HCH45" s="11"/>
      <c r="HCI45" s="11"/>
      <c r="HCJ45" s="16"/>
      <c r="HCL45" s="11"/>
      <c r="HCM45" s="11"/>
      <c r="HCN45" s="11"/>
      <c r="HCO45" s="11"/>
      <c r="HCP45" s="11"/>
      <c r="HCQ45" s="16"/>
      <c r="HCS45" s="11"/>
      <c r="HCT45" s="11"/>
      <c r="HCU45" s="11"/>
      <c r="HCV45" s="11"/>
      <c r="HCW45" s="11"/>
      <c r="HCX45" s="16"/>
      <c r="HCZ45" s="11"/>
      <c r="HDA45" s="11"/>
      <c r="HDB45" s="11"/>
      <c r="HDC45" s="11"/>
      <c r="HDD45" s="11"/>
      <c r="HDE45" s="16"/>
      <c r="HDG45" s="11"/>
      <c r="HDH45" s="11"/>
      <c r="HDI45" s="11"/>
      <c r="HDJ45" s="11"/>
      <c r="HDK45" s="11"/>
      <c r="HDL45" s="16"/>
      <c r="HDN45" s="11"/>
      <c r="HDO45" s="11"/>
      <c r="HDP45" s="11"/>
      <c r="HDQ45" s="11"/>
      <c r="HDR45" s="11"/>
      <c r="HDS45" s="16"/>
      <c r="HDU45" s="11"/>
      <c r="HDV45" s="11"/>
      <c r="HDW45" s="11"/>
      <c r="HDX45" s="11"/>
      <c r="HDY45" s="11"/>
      <c r="HDZ45" s="16"/>
      <c r="HEB45" s="11"/>
      <c r="HEC45" s="11"/>
      <c r="HED45" s="11"/>
      <c r="HEE45" s="11"/>
      <c r="HEF45" s="11"/>
      <c r="HEG45" s="16"/>
      <c r="HEI45" s="11"/>
      <c r="HEJ45" s="11"/>
      <c r="HEK45" s="11"/>
      <c r="HEL45" s="11"/>
      <c r="HEM45" s="11"/>
      <c r="HEN45" s="16"/>
      <c r="HEP45" s="11"/>
      <c r="HEQ45" s="11"/>
      <c r="HER45" s="11"/>
      <c r="HES45" s="11"/>
      <c r="HET45" s="11"/>
      <c r="HEU45" s="16"/>
      <c r="HEW45" s="11"/>
      <c r="HEX45" s="11"/>
      <c r="HEY45" s="11"/>
      <c r="HEZ45" s="11"/>
      <c r="HFA45" s="11"/>
      <c r="HFB45" s="16"/>
      <c r="HFD45" s="11"/>
      <c r="HFE45" s="11"/>
      <c r="HFF45" s="11"/>
      <c r="HFG45" s="11"/>
      <c r="HFH45" s="11"/>
      <c r="HFI45" s="16"/>
      <c r="HFK45" s="11"/>
      <c r="HFL45" s="11"/>
      <c r="HFM45" s="11"/>
      <c r="HFN45" s="11"/>
      <c r="HFO45" s="11"/>
      <c r="HFP45" s="16"/>
      <c r="HFR45" s="11"/>
      <c r="HFS45" s="11"/>
      <c r="HFT45" s="11"/>
      <c r="HFU45" s="11"/>
      <c r="HFV45" s="11"/>
      <c r="HFW45" s="16"/>
      <c r="HFY45" s="11"/>
      <c r="HFZ45" s="11"/>
      <c r="HGA45" s="11"/>
      <c r="HGB45" s="11"/>
      <c r="HGC45" s="11"/>
      <c r="HGD45" s="16"/>
      <c r="HGF45" s="11"/>
      <c r="HGG45" s="11"/>
      <c r="HGH45" s="11"/>
      <c r="HGI45" s="11"/>
      <c r="HGJ45" s="11"/>
      <c r="HGK45" s="16"/>
      <c r="HGM45" s="11"/>
      <c r="HGN45" s="11"/>
      <c r="HGO45" s="11"/>
      <c r="HGP45" s="11"/>
      <c r="HGQ45" s="11"/>
      <c r="HGR45" s="16"/>
      <c r="HGT45" s="11"/>
      <c r="HGU45" s="11"/>
      <c r="HGV45" s="11"/>
      <c r="HGW45" s="11"/>
      <c r="HGX45" s="11"/>
      <c r="HGY45" s="16"/>
      <c r="HHA45" s="11"/>
      <c r="HHB45" s="11"/>
      <c r="HHC45" s="11"/>
      <c r="HHD45" s="11"/>
      <c r="HHE45" s="11"/>
      <c r="HHF45" s="16"/>
      <c r="HHH45" s="11"/>
      <c r="HHI45" s="11"/>
      <c r="HHJ45" s="11"/>
      <c r="HHK45" s="11"/>
      <c r="HHL45" s="11"/>
      <c r="HHM45" s="16"/>
      <c r="HHO45" s="11"/>
      <c r="HHP45" s="11"/>
      <c r="HHQ45" s="11"/>
      <c r="HHR45" s="11"/>
      <c r="HHS45" s="11"/>
      <c r="HHT45" s="16"/>
      <c r="HHV45" s="11"/>
      <c r="HHW45" s="11"/>
      <c r="HHX45" s="11"/>
      <c r="HHY45" s="11"/>
      <c r="HHZ45" s="11"/>
      <c r="HIA45" s="16"/>
      <c r="HIC45" s="11"/>
      <c r="HID45" s="11"/>
      <c r="HIE45" s="11"/>
      <c r="HIF45" s="11"/>
      <c r="HIG45" s="11"/>
      <c r="HIH45" s="16"/>
      <c r="HIJ45" s="11"/>
      <c r="HIK45" s="11"/>
      <c r="HIL45" s="11"/>
      <c r="HIM45" s="11"/>
      <c r="HIN45" s="11"/>
      <c r="HIO45" s="16"/>
      <c r="HIQ45" s="11"/>
      <c r="HIR45" s="11"/>
      <c r="HIS45" s="11"/>
      <c r="HIT45" s="11"/>
      <c r="HIU45" s="11"/>
      <c r="HIV45" s="16"/>
      <c r="HIX45" s="11"/>
      <c r="HIY45" s="11"/>
      <c r="HIZ45" s="11"/>
      <c r="HJA45" s="11"/>
      <c r="HJB45" s="11"/>
      <c r="HJC45" s="16"/>
      <c r="HJE45" s="11"/>
      <c r="HJF45" s="11"/>
      <c r="HJG45" s="11"/>
      <c r="HJH45" s="11"/>
      <c r="HJI45" s="11"/>
      <c r="HJJ45" s="16"/>
      <c r="HJL45" s="11"/>
      <c r="HJM45" s="11"/>
      <c r="HJN45" s="11"/>
      <c r="HJO45" s="11"/>
      <c r="HJP45" s="11"/>
      <c r="HJQ45" s="16"/>
      <c r="HJS45" s="11"/>
      <c r="HJT45" s="11"/>
      <c r="HJU45" s="11"/>
      <c r="HJV45" s="11"/>
      <c r="HJW45" s="11"/>
      <c r="HJX45" s="16"/>
      <c r="HJZ45" s="11"/>
      <c r="HKA45" s="11"/>
      <c r="HKB45" s="11"/>
      <c r="HKC45" s="11"/>
      <c r="HKD45" s="11"/>
      <c r="HKE45" s="16"/>
      <c r="HKG45" s="11"/>
      <c r="HKH45" s="11"/>
      <c r="HKI45" s="11"/>
      <c r="HKJ45" s="11"/>
      <c r="HKK45" s="11"/>
      <c r="HKL45" s="16"/>
      <c r="HKN45" s="11"/>
      <c r="HKO45" s="11"/>
      <c r="HKP45" s="11"/>
      <c r="HKQ45" s="11"/>
      <c r="HKR45" s="11"/>
      <c r="HKS45" s="16"/>
      <c r="HKU45" s="11"/>
      <c r="HKV45" s="11"/>
      <c r="HKW45" s="11"/>
      <c r="HKX45" s="11"/>
      <c r="HKY45" s="11"/>
      <c r="HKZ45" s="16"/>
      <c r="HLB45" s="11"/>
      <c r="HLC45" s="11"/>
      <c r="HLD45" s="11"/>
      <c r="HLE45" s="11"/>
      <c r="HLF45" s="11"/>
      <c r="HLG45" s="16"/>
      <c r="HLI45" s="11"/>
      <c r="HLJ45" s="11"/>
      <c r="HLK45" s="11"/>
      <c r="HLL45" s="11"/>
      <c r="HLM45" s="11"/>
      <c r="HLN45" s="16"/>
      <c r="HLP45" s="11"/>
      <c r="HLQ45" s="11"/>
      <c r="HLR45" s="11"/>
      <c r="HLS45" s="11"/>
      <c r="HLT45" s="11"/>
      <c r="HLU45" s="16"/>
      <c r="HLW45" s="11"/>
      <c r="HLX45" s="11"/>
      <c r="HLY45" s="11"/>
      <c r="HLZ45" s="11"/>
      <c r="HMA45" s="11"/>
      <c r="HMB45" s="16"/>
      <c r="HMD45" s="11"/>
      <c r="HME45" s="11"/>
      <c r="HMF45" s="11"/>
      <c r="HMG45" s="11"/>
      <c r="HMH45" s="11"/>
      <c r="HMI45" s="16"/>
      <c r="HMK45" s="11"/>
      <c r="HML45" s="11"/>
      <c r="HMM45" s="11"/>
      <c r="HMN45" s="11"/>
      <c r="HMO45" s="11"/>
      <c r="HMP45" s="16"/>
      <c r="HMR45" s="11"/>
      <c r="HMS45" s="11"/>
      <c r="HMT45" s="11"/>
      <c r="HMU45" s="11"/>
      <c r="HMV45" s="11"/>
      <c r="HMW45" s="16"/>
      <c r="HMY45" s="11"/>
      <c r="HMZ45" s="11"/>
      <c r="HNA45" s="11"/>
      <c r="HNB45" s="11"/>
      <c r="HNC45" s="11"/>
      <c r="HND45" s="16"/>
      <c r="HNF45" s="11"/>
      <c r="HNG45" s="11"/>
      <c r="HNH45" s="11"/>
      <c r="HNI45" s="11"/>
      <c r="HNJ45" s="11"/>
      <c r="HNK45" s="16"/>
      <c r="HNM45" s="11"/>
      <c r="HNN45" s="11"/>
      <c r="HNO45" s="11"/>
      <c r="HNP45" s="11"/>
      <c r="HNQ45" s="11"/>
      <c r="HNR45" s="16"/>
      <c r="HNT45" s="11"/>
      <c r="HNU45" s="11"/>
      <c r="HNV45" s="11"/>
      <c r="HNW45" s="11"/>
      <c r="HNX45" s="11"/>
      <c r="HNY45" s="16"/>
      <c r="HOA45" s="11"/>
      <c r="HOB45" s="11"/>
      <c r="HOC45" s="11"/>
      <c r="HOD45" s="11"/>
      <c r="HOE45" s="11"/>
      <c r="HOF45" s="16"/>
      <c r="HOH45" s="11"/>
      <c r="HOI45" s="11"/>
      <c r="HOJ45" s="11"/>
      <c r="HOK45" s="11"/>
      <c r="HOL45" s="11"/>
      <c r="HOM45" s="16"/>
      <c r="HOO45" s="11"/>
      <c r="HOP45" s="11"/>
      <c r="HOQ45" s="11"/>
      <c r="HOR45" s="11"/>
      <c r="HOS45" s="11"/>
      <c r="HOT45" s="16"/>
      <c r="HOV45" s="11"/>
      <c r="HOW45" s="11"/>
      <c r="HOX45" s="11"/>
      <c r="HOY45" s="11"/>
      <c r="HOZ45" s="11"/>
      <c r="HPA45" s="16"/>
      <c r="HPC45" s="11"/>
      <c r="HPD45" s="11"/>
      <c r="HPE45" s="11"/>
      <c r="HPF45" s="11"/>
      <c r="HPG45" s="11"/>
      <c r="HPH45" s="16"/>
      <c r="HPJ45" s="11"/>
      <c r="HPK45" s="11"/>
      <c r="HPL45" s="11"/>
      <c r="HPM45" s="11"/>
      <c r="HPN45" s="11"/>
      <c r="HPO45" s="16"/>
      <c r="HPQ45" s="11"/>
      <c r="HPR45" s="11"/>
      <c r="HPS45" s="11"/>
      <c r="HPT45" s="11"/>
      <c r="HPU45" s="11"/>
      <c r="HPV45" s="16"/>
      <c r="HPX45" s="11"/>
      <c r="HPY45" s="11"/>
      <c r="HPZ45" s="11"/>
      <c r="HQA45" s="11"/>
      <c r="HQB45" s="11"/>
      <c r="HQC45" s="16"/>
      <c r="HQE45" s="11"/>
      <c r="HQF45" s="11"/>
      <c r="HQG45" s="11"/>
      <c r="HQH45" s="11"/>
      <c r="HQI45" s="11"/>
      <c r="HQJ45" s="16"/>
      <c r="HQL45" s="11"/>
      <c r="HQM45" s="11"/>
      <c r="HQN45" s="11"/>
      <c r="HQO45" s="11"/>
      <c r="HQP45" s="11"/>
      <c r="HQQ45" s="16"/>
      <c r="HQS45" s="11"/>
      <c r="HQT45" s="11"/>
      <c r="HQU45" s="11"/>
      <c r="HQV45" s="11"/>
      <c r="HQW45" s="11"/>
      <c r="HQX45" s="16"/>
      <c r="HQZ45" s="11"/>
      <c r="HRA45" s="11"/>
      <c r="HRB45" s="11"/>
      <c r="HRC45" s="11"/>
      <c r="HRD45" s="11"/>
      <c r="HRE45" s="16"/>
      <c r="HRG45" s="11"/>
      <c r="HRH45" s="11"/>
      <c r="HRI45" s="11"/>
      <c r="HRJ45" s="11"/>
      <c r="HRK45" s="11"/>
      <c r="HRL45" s="16"/>
      <c r="HRN45" s="11"/>
      <c r="HRO45" s="11"/>
      <c r="HRP45" s="11"/>
      <c r="HRQ45" s="11"/>
      <c r="HRR45" s="11"/>
      <c r="HRS45" s="16"/>
      <c r="HRU45" s="11"/>
      <c r="HRV45" s="11"/>
      <c r="HRW45" s="11"/>
      <c r="HRX45" s="11"/>
      <c r="HRY45" s="11"/>
      <c r="HRZ45" s="16"/>
      <c r="HSB45" s="11"/>
      <c r="HSC45" s="11"/>
      <c r="HSD45" s="11"/>
      <c r="HSE45" s="11"/>
      <c r="HSF45" s="11"/>
      <c r="HSG45" s="16"/>
      <c r="HSI45" s="11"/>
      <c r="HSJ45" s="11"/>
      <c r="HSK45" s="11"/>
      <c r="HSL45" s="11"/>
      <c r="HSM45" s="11"/>
      <c r="HSN45" s="16"/>
      <c r="HSP45" s="11"/>
      <c r="HSQ45" s="11"/>
      <c r="HSR45" s="11"/>
      <c r="HSS45" s="11"/>
      <c r="HST45" s="11"/>
      <c r="HSU45" s="16"/>
      <c r="HSW45" s="11"/>
      <c r="HSX45" s="11"/>
      <c r="HSY45" s="11"/>
      <c r="HSZ45" s="11"/>
      <c r="HTA45" s="11"/>
      <c r="HTB45" s="16"/>
      <c r="HTD45" s="11"/>
      <c r="HTE45" s="11"/>
      <c r="HTF45" s="11"/>
      <c r="HTG45" s="11"/>
      <c r="HTH45" s="11"/>
      <c r="HTI45" s="16"/>
      <c r="HTK45" s="11"/>
      <c r="HTL45" s="11"/>
      <c r="HTM45" s="11"/>
      <c r="HTN45" s="11"/>
      <c r="HTO45" s="11"/>
      <c r="HTP45" s="16"/>
      <c r="HTR45" s="11"/>
      <c r="HTS45" s="11"/>
      <c r="HTT45" s="11"/>
      <c r="HTU45" s="11"/>
      <c r="HTV45" s="11"/>
      <c r="HTW45" s="16"/>
      <c r="HTY45" s="11"/>
      <c r="HTZ45" s="11"/>
      <c r="HUA45" s="11"/>
      <c r="HUB45" s="11"/>
      <c r="HUC45" s="11"/>
      <c r="HUD45" s="16"/>
      <c r="HUF45" s="11"/>
      <c r="HUG45" s="11"/>
      <c r="HUH45" s="11"/>
      <c r="HUI45" s="11"/>
      <c r="HUJ45" s="11"/>
      <c r="HUK45" s="16"/>
      <c r="HUM45" s="11"/>
      <c r="HUN45" s="11"/>
      <c r="HUO45" s="11"/>
      <c r="HUP45" s="11"/>
      <c r="HUQ45" s="11"/>
      <c r="HUR45" s="16"/>
      <c r="HUT45" s="11"/>
      <c r="HUU45" s="11"/>
      <c r="HUV45" s="11"/>
      <c r="HUW45" s="11"/>
      <c r="HUX45" s="11"/>
      <c r="HUY45" s="16"/>
      <c r="HVA45" s="11"/>
      <c r="HVB45" s="11"/>
      <c r="HVC45" s="11"/>
      <c r="HVD45" s="11"/>
      <c r="HVE45" s="11"/>
      <c r="HVF45" s="16"/>
      <c r="HVH45" s="11"/>
      <c r="HVI45" s="11"/>
      <c r="HVJ45" s="11"/>
      <c r="HVK45" s="11"/>
      <c r="HVL45" s="11"/>
      <c r="HVM45" s="16"/>
      <c r="HVO45" s="11"/>
      <c r="HVP45" s="11"/>
      <c r="HVQ45" s="11"/>
      <c r="HVR45" s="11"/>
      <c r="HVS45" s="11"/>
      <c r="HVT45" s="16"/>
      <c r="HVV45" s="11"/>
      <c r="HVW45" s="11"/>
      <c r="HVX45" s="11"/>
      <c r="HVY45" s="11"/>
      <c r="HVZ45" s="11"/>
      <c r="HWA45" s="16"/>
      <c r="HWC45" s="11"/>
      <c r="HWD45" s="11"/>
      <c r="HWE45" s="11"/>
      <c r="HWF45" s="11"/>
      <c r="HWG45" s="11"/>
      <c r="HWH45" s="16"/>
      <c r="HWJ45" s="11"/>
      <c r="HWK45" s="11"/>
      <c r="HWL45" s="11"/>
      <c r="HWM45" s="11"/>
      <c r="HWN45" s="11"/>
      <c r="HWO45" s="16"/>
      <c r="HWQ45" s="11"/>
      <c r="HWR45" s="11"/>
      <c r="HWS45" s="11"/>
      <c r="HWT45" s="11"/>
      <c r="HWU45" s="11"/>
      <c r="HWV45" s="16"/>
      <c r="HWX45" s="11"/>
      <c r="HWY45" s="11"/>
      <c r="HWZ45" s="11"/>
      <c r="HXA45" s="11"/>
      <c r="HXB45" s="11"/>
      <c r="HXC45" s="16"/>
      <c r="HXE45" s="11"/>
      <c r="HXF45" s="11"/>
      <c r="HXG45" s="11"/>
      <c r="HXH45" s="11"/>
      <c r="HXI45" s="11"/>
      <c r="HXJ45" s="16"/>
      <c r="HXL45" s="11"/>
      <c r="HXM45" s="11"/>
      <c r="HXN45" s="11"/>
      <c r="HXO45" s="11"/>
      <c r="HXP45" s="11"/>
      <c r="HXQ45" s="16"/>
      <c r="HXS45" s="11"/>
      <c r="HXT45" s="11"/>
      <c r="HXU45" s="11"/>
      <c r="HXV45" s="11"/>
      <c r="HXW45" s="11"/>
      <c r="HXX45" s="16"/>
      <c r="HXZ45" s="11"/>
      <c r="HYA45" s="11"/>
      <c r="HYB45" s="11"/>
      <c r="HYC45" s="11"/>
      <c r="HYD45" s="11"/>
      <c r="HYE45" s="16"/>
      <c r="HYG45" s="11"/>
      <c r="HYH45" s="11"/>
      <c r="HYI45" s="11"/>
      <c r="HYJ45" s="11"/>
      <c r="HYK45" s="11"/>
      <c r="HYL45" s="16"/>
      <c r="HYN45" s="11"/>
      <c r="HYO45" s="11"/>
      <c r="HYP45" s="11"/>
      <c r="HYQ45" s="11"/>
      <c r="HYR45" s="11"/>
      <c r="HYS45" s="16"/>
      <c r="HYU45" s="11"/>
      <c r="HYV45" s="11"/>
      <c r="HYW45" s="11"/>
      <c r="HYX45" s="11"/>
      <c r="HYY45" s="11"/>
      <c r="HYZ45" s="16"/>
      <c r="HZB45" s="11"/>
      <c r="HZC45" s="11"/>
      <c r="HZD45" s="11"/>
      <c r="HZE45" s="11"/>
      <c r="HZF45" s="11"/>
      <c r="HZG45" s="16"/>
      <c r="HZI45" s="11"/>
      <c r="HZJ45" s="11"/>
      <c r="HZK45" s="11"/>
      <c r="HZL45" s="11"/>
      <c r="HZM45" s="11"/>
      <c r="HZN45" s="16"/>
      <c r="HZP45" s="11"/>
      <c r="HZQ45" s="11"/>
      <c r="HZR45" s="11"/>
      <c r="HZS45" s="11"/>
      <c r="HZT45" s="11"/>
      <c r="HZU45" s="16"/>
      <c r="HZW45" s="11"/>
      <c r="HZX45" s="11"/>
      <c r="HZY45" s="11"/>
      <c r="HZZ45" s="11"/>
      <c r="IAA45" s="11"/>
      <c r="IAB45" s="16"/>
      <c r="IAD45" s="11"/>
      <c r="IAE45" s="11"/>
      <c r="IAF45" s="11"/>
      <c r="IAG45" s="11"/>
      <c r="IAH45" s="11"/>
      <c r="IAI45" s="16"/>
      <c r="IAK45" s="11"/>
      <c r="IAL45" s="11"/>
      <c r="IAM45" s="11"/>
      <c r="IAN45" s="11"/>
      <c r="IAO45" s="11"/>
      <c r="IAP45" s="16"/>
      <c r="IAR45" s="11"/>
      <c r="IAS45" s="11"/>
      <c r="IAT45" s="11"/>
      <c r="IAU45" s="11"/>
      <c r="IAV45" s="11"/>
      <c r="IAW45" s="16"/>
      <c r="IAY45" s="11"/>
      <c r="IAZ45" s="11"/>
      <c r="IBA45" s="11"/>
      <c r="IBB45" s="11"/>
      <c r="IBC45" s="11"/>
      <c r="IBD45" s="16"/>
      <c r="IBF45" s="11"/>
      <c r="IBG45" s="11"/>
      <c r="IBH45" s="11"/>
      <c r="IBI45" s="11"/>
      <c r="IBJ45" s="11"/>
      <c r="IBK45" s="16"/>
      <c r="IBM45" s="11"/>
      <c r="IBN45" s="11"/>
      <c r="IBO45" s="11"/>
      <c r="IBP45" s="11"/>
      <c r="IBQ45" s="11"/>
      <c r="IBR45" s="16"/>
      <c r="IBT45" s="11"/>
      <c r="IBU45" s="11"/>
      <c r="IBV45" s="11"/>
      <c r="IBW45" s="11"/>
      <c r="IBX45" s="11"/>
      <c r="IBY45" s="16"/>
      <c r="ICA45" s="11"/>
      <c r="ICB45" s="11"/>
      <c r="ICC45" s="11"/>
      <c r="ICD45" s="11"/>
      <c r="ICE45" s="11"/>
      <c r="ICF45" s="16"/>
      <c r="ICH45" s="11"/>
      <c r="ICI45" s="11"/>
      <c r="ICJ45" s="11"/>
      <c r="ICK45" s="11"/>
      <c r="ICL45" s="11"/>
      <c r="ICM45" s="16"/>
      <c r="ICO45" s="11"/>
      <c r="ICP45" s="11"/>
      <c r="ICQ45" s="11"/>
      <c r="ICR45" s="11"/>
      <c r="ICS45" s="11"/>
      <c r="ICT45" s="16"/>
      <c r="ICV45" s="11"/>
      <c r="ICW45" s="11"/>
      <c r="ICX45" s="11"/>
      <c r="ICY45" s="11"/>
      <c r="ICZ45" s="11"/>
      <c r="IDA45" s="16"/>
      <c r="IDC45" s="11"/>
      <c r="IDD45" s="11"/>
      <c r="IDE45" s="11"/>
      <c r="IDF45" s="11"/>
      <c r="IDG45" s="11"/>
      <c r="IDH45" s="16"/>
      <c r="IDJ45" s="11"/>
      <c r="IDK45" s="11"/>
      <c r="IDL45" s="11"/>
      <c r="IDM45" s="11"/>
      <c r="IDN45" s="11"/>
      <c r="IDO45" s="16"/>
      <c r="IDQ45" s="11"/>
      <c r="IDR45" s="11"/>
      <c r="IDS45" s="11"/>
      <c r="IDT45" s="11"/>
      <c r="IDU45" s="11"/>
      <c r="IDV45" s="16"/>
      <c r="IDX45" s="11"/>
      <c r="IDY45" s="11"/>
      <c r="IDZ45" s="11"/>
      <c r="IEA45" s="11"/>
      <c r="IEB45" s="11"/>
      <c r="IEC45" s="16"/>
      <c r="IEE45" s="11"/>
      <c r="IEF45" s="11"/>
      <c r="IEG45" s="11"/>
      <c r="IEH45" s="11"/>
      <c r="IEI45" s="11"/>
      <c r="IEJ45" s="16"/>
      <c r="IEL45" s="11"/>
      <c r="IEM45" s="11"/>
      <c r="IEN45" s="11"/>
      <c r="IEO45" s="11"/>
      <c r="IEP45" s="11"/>
      <c r="IEQ45" s="16"/>
      <c r="IES45" s="11"/>
      <c r="IET45" s="11"/>
      <c r="IEU45" s="11"/>
      <c r="IEV45" s="11"/>
      <c r="IEW45" s="11"/>
      <c r="IEX45" s="16"/>
      <c r="IEZ45" s="11"/>
      <c r="IFA45" s="11"/>
      <c r="IFB45" s="11"/>
      <c r="IFC45" s="11"/>
      <c r="IFD45" s="11"/>
      <c r="IFE45" s="16"/>
      <c r="IFG45" s="11"/>
      <c r="IFH45" s="11"/>
      <c r="IFI45" s="11"/>
      <c r="IFJ45" s="11"/>
      <c r="IFK45" s="11"/>
      <c r="IFL45" s="16"/>
      <c r="IFN45" s="11"/>
      <c r="IFO45" s="11"/>
      <c r="IFP45" s="11"/>
      <c r="IFQ45" s="11"/>
      <c r="IFR45" s="11"/>
      <c r="IFS45" s="16"/>
      <c r="IFU45" s="11"/>
      <c r="IFV45" s="11"/>
      <c r="IFW45" s="11"/>
      <c r="IFX45" s="11"/>
      <c r="IFY45" s="11"/>
      <c r="IFZ45" s="16"/>
      <c r="IGB45" s="11"/>
      <c r="IGC45" s="11"/>
      <c r="IGD45" s="11"/>
      <c r="IGE45" s="11"/>
      <c r="IGF45" s="11"/>
      <c r="IGG45" s="16"/>
      <c r="IGI45" s="11"/>
      <c r="IGJ45" s="11"/>
      <c r="IGK45" s="11"/>
      <c r="IGL45" s="11"/>
      <c r="IGM45" s="11"/>
      <c r="IGN45" s="16"/>
      <c r="IGP45" s="11"/>
      <c r="IGQ45" s="11"/>
      <c r="IGR45" s="11"/>
      <c r="IGS45" s="11"/>
      <c r="IGT45" s="11"/>
      <c r="IGU45" s="16"/>
      <c r="IGW45" s="11"/>
      <c r="IGX45" s="11"/>
      <c r="IGY45" s="11"/>
      <c r="IGZ45" s="11"/>
      <c r="IHA45" s="11"/>
      <c r="IHB45" s="16"/>
      <c r="IHD45" s="11"/>
      <c r="IHE45" s="11"/>
      <c r="IHF45" s="11"/>
      <c r="IHG45" s="11"/>
      <c r="IHH45" s="11"/>
      <c r="IHI45" s="16"/>
      <c r="IHK45" s="11"/>
      <c r="IHL45" s="11"/>
      <c r="IHM45" s="11"/>
      <c r="IHN45" s="11"/>
      <c r="IHO45" s="11"/>
      <c r="IHP45" s="16"/>
      <c r="IHR45" s="11"/>
      <c r="IHS45" s="11"/>
      <c r="IHT45" s="11"/>
      <c r="IHU45" s="11"/>
      <c r="IHV45" s="11"/>
      <c r="IHW45" s="16"/>
      <c r="IHY45" s="11"/>
      <c r="IHZ45" s="11"/>
      <c r="IIA45" s="11"/>
      <c r="IIB45" s="11"/>
      <c r="IIC45" s="11"/>
      <c r="IID45" s="16"/>
      <c r="IIF45" s="11"/>
      <c r="IIG45" s="11"/>
      <c r="IIH45" s="11"/>
      <c r="III45" s="11"/>
      <c r="IIJ45" s="11"/>
      <c r="IIK45" s="16"/>
      <c r="IIM45" s="11"/>
      <c r="IIN45" s="11"/>
      <c r="IIO45" s="11"/>
      <c r="IIP45" s="11"/>
      <c r="IIQ45" s="11"/>
      <c r="IIR45" s="16"/>
      <c r="IIT45" s="11"/>
      <c r="IIU45" s="11"/>
      <c r="IIV45" s="11"/>
      <c r="IIW45" s="11"/>
      <c r="IIX45" s="11"/>
      <c r="IIY45" s="16"/>
      <c r="IJA45" s="11"/>
      <c r="IJB45" s="11"/>
      <c r="IJC45" s="11"/>
      <c r="IJD45" s="11"/>
      <c r="IJE45" s="11"/>
      <c r="IJF45" s="16"/>
      <c r="IJH45" s="11"/>
      <c r="IJI45" s="11"/>
      <c r="IJJ45" s="11"/>
      <c r="IJK45" s="11"/>
      <c r="IJL45" s="11"/>
      <c r="IJM45" s="16"/>
      <c r="IJO45" s="11"/>
      <c r="IJP45" s="11"/>
      <c r="IJQ45" s="11"/>
      <c r="IJR45" s="11"/>
      <c r="IJS45" s="11"/>
      <c r="IJT45" s="16"/>
      <c r="IJV45" s="11"/>
      <c r="IJW45" s="11"/>
      <c r="IJX45" s="11"/>
      <c r="IJY45" s="11"/>
      <c r="IJZ45" s="11"/>
      <c r="IKA45" s="16"/>
      <c r="IKC45" s="11"/>
      <c r="IKD45" s="11"/>
      <c r="IKE45" s="11"/>
      <c r="IKF45" s="11"/>
      <c r="IKG45" s="11"/>
      <c r="IKH45" s="16"/>
      <c r="IKJ45" s="11"/>
      <c r="IKK45" s="11"/>
      <c r="IKL45" s="11"/>
      <c r="IKM45" s="11"/>
      <c r="IKN45" s="11"/>
      <c r="IKO45" s="16"/>
      <c r="IKQ45" s="11"/>
      <c r="IKR45" s="11"/>
      <c r="IKS45" s="11"/>
      <c r="IKT45" s="11"/>
      <c r="IKU45" s="11"/>
      <c r="IKV45" s="16"/>
      <c r="IKX45" s="11"/>
      <c r="IKY45" s="11"/>
      <c r="IKZ45" s="11"/>
      <c r="ILA45" s="11"/>
      <c r="ILB45" s="11"/>
      <c r="ILC45" s="16"/>
      <c r="ILE45" s="11"/>
      <c r="ILF45" s="11"/>
      <c r="ILG45" s="11"/>
      <c r="ILH45" s="11"/>
      <c r="ILI45" s="11"/>
      <c r="ILJ45" s="16"/>
      <c r="ILL45" s="11"/>
      <c r="ILM45" s="11"/>
      <c r="ILN45" s="11"/>
      <c r="ILO45" s="11"/>
      <c r="ILP45" s="11"/>
      <c r="ILQ45" s="16"/>
      <c r="ILS45" s="11"/>
      <c r="ILT45" s="11"/>
      <c r="ILU45" s="11"/>
      <c r="ILV45" s="11"/>
      <c r="ILW45" s="11"/>
      <c r="ILX45" s="16"/>
      <c r="ILZ45" s="11"/>
      <c r="IMA45" s="11"/>
      <c r="IMB45" s="11"/>
      <c r="IMC45" s="11"/>
      <c r="IMD45" s="11"/>
      <c r="IME45" s="16"/>
      <c r="IMG45" s="11"/>
      <c r="IMH45" s="11"/>
      <c r="IMI45" s="11"/>
      <c r="IMJ45" s="11"/>
      <c r="IMK45" s="11"/>
      <c r="IML45" s="16"/>
      <c r="IMN45" s="11"/>
      <c r="IMO45" s="11"/>
      <c r="IMP45" s="11"/>
      <c r="IMQ45" s="11"/>
      <c r="IMR45" s="11"/>
      <c r="IMS45" s="16"/>
      <c r="IMU45" s="11"/>
      <c r="IMV45" s="11"/>
      <c r="IMW45" s="11"/>
      <c r="IMX45" s="11"/>
      <c r="IMY45" s="11"/>
      <c r="IMZ45" s="16"/>
      <c r="INB45" s="11"/>
      <c r="INC45" s="11"/>
      <c r="IND45" s="11"/>
      <c r="INE45" s="11"/>
      <c r="INF45" s="11"/>
      <c r="ING45" s="16"/>
      <c r="INI45" s="11"/>
      <c r="INJ45" s="11"/>
      <c r="INK45" s="11"/>
      <c r="INL45" s="11"/>
      <c r="INM45" s="11"/>
      <c r="INN45" s="16"/>
      <c r="INP45" s="11"/>
      <c r="INQ45" s="11"/>
      <c r="INR45" s="11"/>
      <c r="INS45" s="11"/>
      <c r="INT45" s="11"/>
      <c r="INU45" s="16"/>
      <c r="INW45" s="11"/>
      <c r="INX45" s="11"/>
      <c r="INY45" s="11"/>
      <c r="INZ45" s="11"/>
      <c r="IOA45" s="11"/>
      <c r="IOB45" s="16"/>
      <c r="IOD45" s="11"/>
      <c r="IOE45" s="11"/>
      <c r="IOF45" s="11"/>
      <c r="IOG45" s="11"/>
      <c r="IOH45" s="11"/>
      <c r="IOI45" s="16"/>
      <c r="IOK45" s="11"/>
      <c r="IOL45" s="11"/>
      <c r="IOM45" s="11"/>
      <c r="ION45" s="11"/>
      <c r="IOO45" s="11"/>
      <c r="IOP45" s="16"/>
      <c r="IOR45" s="11"/>
      <c r="IOS45" s="11"/>
      <c r="IOT45" s="11"/>
      <c r="IOU45" s="11"/>
      <c r="IOV45" s="11"/>
      <c r="IOW45" s="16"/>
      <c r="IOY45" s="11"/>
      <c r="IOZ45" s="11"/>
      <c r="IPA45" s="11"/>
      <c r="IPB45" s="11"/>
      <c r="IPC45" s="11"/>
      <c r="IPD45" s="16"/>
      <c r="IPF45" s="11"/>
      <c r="IPG45" s="11"/>
      <c r="IPH45" s="11"/>
      <c r="IPI45" s="11"/>
      <c r="IPJ45" s="11"/>
      <c r="IPK45" s="16"/>
      <c r="IPM45" s="11"/>
      <c r="IPN45" s="11"/>
      <c r="IPO45" s="11"/>
      <c r="IPP45" s="11"/>
      <c r="IPQ45" s="11"/>
      <c r="IPR45" s="16"/>
      <c r="IPT45" s="11"/>
      <c r="IPU45" s="11"/>
      <c r="IPV45" s="11"/>
      <c r="IPW45" s="11"/>
      <c r="IPX45" s="11"/>
      <c r="IPY45" s="16"/>
      <c r="IQA45" s="11"/>
      <c r="IQB45" s="11"/>
      <c r="IQC45" s="11"/>
      <c r="IQD45" s="11"/>
      <c r="IQE45" s="11"/>
      <c r="IQF45" s="16"/>
      <c r="IQH45" s="11"/>
      <c r="IQI45" s="11"/>
      <c r="IQJ45" s="11"/>
      <c r="IQK45" s="11"/>
      <c r="IQL45" s="11"/>
      <c r="IQM45" s="16"/>
      <c r="IQO45" s="11"/>
      <c r="IQP45" s="11"/>
      <c r="IQQ45" s="11"/>
      <c r="IQR45" s="11"/>
      <c r="IQS45" s="11"/>
      <c r="IQT45" s="16"/>
      <c r="IQV45" s="11"/>
      <c r="IQW45" s="11"/>
      <c r="IQX45" s="11"/>
      <c r="IQY45" s="11"/>
      <c r="IQZ45" s="11"/>
      <c r="IRA45" s="16"/>
      <c r="IRC45" s="11"/>
      <c r="IRD45" s="11"/>
      <c r="IRE45" s="11"/>
      <c r="IRF45" s="11"/>
      <c r="IRG45" s="11"/>
      <c r="IRH45" s="16"/>
      <c r="IRJ45" s="11"/>
      <c r="IRK45" s="11"/>
      <c r="IRL45" s="11"/>
      <c r="IRM45" s="11"/>
      <c r="IRN45" s="11"/>
      <c r="IRO45" s="16"/>
      <c r="IRQ45" s="11"/>
      <c r="IRR45" s="11"/>
      <c r="IRS45" s="11"/>
      <c r="IRT45" s="11"/>
      <c r="IRU45" s="11"/>
      <c r="IRV45" s="16"/>
      <c r="IRX45" s="11"/>
      <c r="IRY45" s="11"/>
      <c r="IRZ45" s="11"/>
      <c r="ISA45" s="11"/>
      <c r="ISB45" s="11"/>
      <c r="ISC45" s="16"/>
      <c r="ISE45" s="11"/>
      <c r="ISF45" s="11"/>
      <c r="ISG45" s="11"/>
      <c r="ISH45" s="11"/>
      <c r="ISI45" s="11"/>
      <c r="ISJ45" s="16"/>
      <c r="ISL45" s="11"/>
      <c r="ISM45" s="11"/>
      <c r="ISN45" s="11"/>
      <c r="ISO45" s="11"/>
      <c r="ISP45" s="11"/>
      <c r="ISQ45" s="16"/>
      <c r="ISS45" s="11"/>
      <c r="IST45" s="11"/>
      <c r="ISU45" s="11"/>
      <c r="ISV45" s="11"/>
      <c r="ISW45" s="11"/>
      <c r="ISX45" s="16"/>
      <c r="ISZ45" s="11"/>
      <c r="ITA45" s="11"/>
      <c r="ITB45" s="11"/>
      <c r="ITC45" s="11"/>
      <c r="ITD45" s="11"/>
      <c r="ITE45" s="16"/>
      <c r="ITG45" s="11"/>
      <c r="ITH45" s="11"/>
      <c r="ITI45" s="11"/>
      <c r="ITJ45" s="11"/>
      <c r="ITK45" s="11"/>
      <c r="ITL45" s="16"/>
      <c r="ITN45" s="11"/>
      <c r="ITO45" s="11"/>
      <c r="ITP45" s="11"/>
      <c r="ITQ45" s="11"/>
      <c r="ITR45" s="11"/>
      <c r="ITS45" s="16"/>
      <c r="ITU45" s="11"/>
      <c r="ITV45" s="11"/>
      <c r="ITW45" s="11"/>
      <c r="ITX45" s="11"/>
      <c r="ITY45" s="11"/>
      <c r="ITZ45" s="16"/>
      <c r="IUB45" s="11"/>
      <c r="IUC45" s="11"/>
      <c r="IUD45" s="11"/>
      <c r="IUE45" s="11"/>
      <c r="IUF45" s="11"/>
      <c r="IUG45" s="16"/>
      <c r="IUI45" s="11"/>
      <c r="IUJ45" s="11"/>
      <c r="IUK45" s="11"/>
      <c r="IUL45" s="11"/>
      <c r="IUM45" s="11"/>
      <c r="IUN45" s="16"/>
      <c r="IUP45" s="11"/>
      <c r="IUQ45" s="11"/>
      <c r="IUR45" s="11"/>
      <c r="IUS45" s="11"/>
      <c r="IUT45" s="11"/>
      <c r="IUU45" s="16"/>
      <c r="IUW45" s="11"/>
      <c r="IUX45" s="11"/>
      <c r="IUY45" s="11"/>
      <c r="IUZ45" s="11"/>
      <c r="IVA45" s="11"/>
      <c r="IVB45" s="16"/>
      <c r="IVD45" s="11"/>
      <c r="IVE45" s="11"/>
      <c r="IVF45" s="11"/>
      <c r="IVG45" s="11"/>
      <c r="IVH45" s="11"/>
      <c r="IVI45" s="16"/>
      <c r="IVK45" s="11"/>
      <c r="IVL45" s="11"/>
      <c r="IVM45" s="11"/>
      <c r="IVN45" s="11"/>
      <c r="IVO45" s="11"/>
      <c r="IVP45" s="16"/>
      <c r="IVR45" s="11"/>
      <c r="IVS45" s="11"/>
      <c r="IVT45" s="11"/>
      <c r="IVU45" s="11"/>
      <c r="IVV45" s="11"/>
      <c r="IVW45" s="16"/>
      <c r="IVY45" s="11"/>
      <c r="IVZ45" s="11"/>
      <c r="IWA45" s="11"/>
      <c r="IWB45" s="11"/>
      <c r="IWC45" s="11"/>
      <c r="IWD45" s="16"/>
      <c r="IWF45" s="11"/>
      <c r="IWG45" s="11"/>
      <c r="IWH45" s="11"/>
      <c r="IWI45" s="11"/>
      <c r="IWJ45" s="11"/>
      <c r="IWK45" s="16"/>
      <c r="IWM45" s="11"/>
      <c r="IWN45" s="11"/>
      <c r="IWO45" s="11"/>
      <c r="IWP45" s="11"/>
      <c r="IWQ45" s="11"/>
      <c r="IWR45" s="16"/>
      <c r="IWT45" s="11"/>
      <c r="IWU45" s="11"/>
      <c r="IWV45" s="11"/>
      <c r="IWW45" s="11"/>
      <c r="IWX45" s="11"/>
      <c r="IWY45" s="16"/>
      <c r="IXA45" s="11"/>
      <c r="IXB45" s="11"/>
      <c r="IXC45" s="11"/>
      <c r="IXD45" s="11"/>
      <c r="IXE45" s="11"/>
      <c r="IXF45" s="16"/>
      <c r="IXH45" s="11"/>
      <c r="IXI45" s="11"/>
      <c r="IXJ45" s="11"/>
      <c r="IXK45" s="11"/>
      <c r="IXL45" s="11"/>
      <c r="IXM45" s="16"/>
      <c r="IXO45" s="11"/>
      <c r="IXP45" s="11"/>
      <c r="IXQ45" s="11"/>
      <c r="IXR45" s="11"/>
      <c r="IXS45" s="11"/>
      <c r="IXT45" s="16"/>
      <c r="IXV45" s="11"/>
      <c r="IXW45" s="11"/>
      <c r="IXX45" s="11"/>
      <c r="IXY45" s="11"/>
      <c r="IXZ45" s="11"/>
      <c r="IYA45" s="16"/>
      <c r="IYC45" s="11"/>
      <c r="IYD45" s="11"/>
      <c r="IYE45" s="11"/>
      <c r="IYF45" s="11"/>
      <c r="IYG45" s="11"/>
      <c r="IYH45" s="16"/>
      <c r="IYJ45" s="11"/>
      <c r="IYK45" s="11"/>
      <c r="IYL45" s="11"/>
      <c r="IYM45" s="11"/>
      <c r="IYN45" s="11"/>
      <c r="IYO45" s="16"/>
      <c r="IYQ45" s="11"/>
      <c r="IYR45" s="11"/>
      <c r="IYS45" s="11"/>
      <c r="IYT45" s="11"/>
      <c r="IYU45" s="11"/>
      <c r="IYV45" s="16"/>
      <c r="IYX45" s="11"/>
      <c r="IYY45" s="11"/>
      <c r="IYZ45" s="11"/>
      <c r="IZA45" s="11"/>
      <c r="IZB45" s="11"/>
      <c r="IZC45" s="16"/>
      <c r="IZE45" s="11"/>
      <c r="IZF45" s="11"/>
      <c r="IZG45" s="11"/>
      <c r="IZH45" s="11"/>
      <c r="IZI45" s="11"/>
      <c r="IZJ45" s="16"/>
      <c r="IZL45" s="11"/>
      <c r="IZM45" s="11"/>
      <c r="IZN45" s="11"/>
      <c r="IZO45" s="11"/>
      <c r="IZP45" s="11"/>
      <c r="IZQ45" s="16"/>
      <c r="IZS45" s="11"/>
      <c r="IZT45" s="11"/>
      <c r="IZU45" s="11"/>
      <c r="IZV45" s="11"/>
      <c r="IZW45" s="11"/>
      <c r="IZX45" s="16"/>
      <c r="IZZ45" s="11"/>
      <c r="JAA45" s="11"/>
      <c r="JAB45" s="11"/>
      <c r="JAC45" s="11"/>
      <c r="JAD45" s="11"/>
      <c r="JAE45" s="16"/>
      <c r="JAG45" s="11"/>
      <c r="JAH45" s="11"/>
      <c r="JAI45" s="11"/>
      <c r="JAJ45" s="11"/>
      <c r="JAK45" s="11"/>
      <c r="JAL45" s="16"/>
      <c r="JAN45" s="11"/>
      <c r="JAO45" s="11"/>
      <c r="JAP45" s="11"/>
      <c r="JAQ45" s="11"/>
      <c r="JAR45" s="11"/>
      <c r="JAS45" s="16"/>
      <c r="JAU45" s="11"/>
      <c r="JAV45" s="11"/>
      <c r="JAW45" s="11"/>
      <c r="JAX45" s="11"/>
      <c r="JAY45" s="11"/>
      <c r="JAZ45" s="16"/>
      <c r="JBB45" s="11"/>
      <c r="JBC45" s="11"/>
      <c r="JBD45" s="11"/>
      <c r="JBE45" s="11"/>
      <c r="JBF45" s="11"/>
      <c r="JBG45" s="16"/>
      <c r="JBI45" s="11"/>
      <c r="JBJ45" s="11"/>
      <c r="JBK45" s="11"/>
      <c r="JBL45" s="11"/>
      <c r="JBM45" s="11"/>
      <c r="JBN45" s="16"/>
      <c r="JBP45" s="11"/>
      <c r="JBQ45" s="11"/>
      <c r="JBR45" s="11"/>
      <c r="JBS45" s="11"/>
      <c r="JBT45" s="11"/>
      <c r="JBU45" s="16"/>
      <c r="JBW45" s="11"/>
      <c r="JBX45" s="11"/>
      <c r="JBY45" s="11"/>
      <c r="JBZ45" s="11"/>
      <c r="JCA45" s="11"/>
      <c r="JCB45" s="16"/>
      <c r="JCD45" s="11"/>
      <c r="JCE45" s="11"/>
      <c r="JCF45" s="11"/>
      <c r="JCG45" s="11"/>
      <c r="JCH45" s="11"/>
      <c r="JCI45" s="16"/>
      <c r="JCK45" s="11"/>
      <c r="JCL45" s="11"/>
      <c r="JCM45" s="11"/>
      <c r="JCN45" s="11"/>
      <c r="JCO45" s="11"/>
      <c r="JCP45" s="16"/>
      <c r="JCR45" s="11"/>
      <c r="JCS45" s="11"/>
      <c r="JCT45" s="11"/>
      <c r="JCU45" s="11"/>
      <c r="JCV45" s="11"/>
      <c r="JCW45" s="16"/>
      <c r="JCY45" s="11"/>
      <c r="JCZ45" s="11"/>
      <c r="JDA45" s="11"/>
      <c r="JDB45" s="11"/>
      <c r="JDC45" s="11"/>
      <c r="JDD45" s="16"/>
      <c r="JDF45" s="11"/>
      <c r="JDG45" s="11"/>
      <c r="JDH45" s="11"/>
      <c r="JDI45" s="11"/>
      <c r="JDJ45" s="11"/>
      <c r="JDK45" s="16"/>
      <c r="JDM45" s="11"/>
      <c r="JDN45" s="11"/>
      <c r="JDO45" s="11"/>
      <c r="JDP45" s="11"/>
      <c r="JDQ45" s="11"/>
      <c r="JDR45" s="16"/>
      <c r="JDT45" s="11"/>
      <c r="JDU45" s="11"/>
      <c r="JDV45" s="11"/>
      <c r="JDW45" s="11"/>
      <c r="JDX45" s="11"/>
      <c r="JDY45" s="16"/>
      <c r="JEA45" s="11"/>
      <c r="JEB45" s="11"/>
      <c r="JEC45" s="11"/>
      <c r="JED45" s="11"/>
      <c r="JEE45" s="11"/>
      <c r="JEF45" s="16"/>
      <c r="JEH45" s="11"/>
      <c r="JEI45" s="11"/>
      <c r="JEJ45" s="11"/>
      <c r="JEK45" s="11"/>
      <c r="JEL45" s="11"/>
      <c r="JEM45" s="16"/>
      <c r="JEO45" s="11"/>
      <c r="JEP45" s="11"/>
      <c r="JEQ45" s="11"/>
      <c r="JER45" s="11"/>
      <c r="JES45" s="11"/>
      <c r="JET45" s="16"/>
      <c r="JEV45" s="11"/>
      <c r="JEW45" s="11"/>
      <c r="JEX45" s="11"/>
      <c r="JEY45" s="11"/>
      <c r="JEZ45" s="11"/>
      <c r="JFA45" s="16"/>
      <c r="JFC45" s="11"/>
      <c r="JFD45" s="11"/>
      <c r="JFE45" s="11"/>
      <c r="JFF45" s="11"/>
      <c r="JFG45" s="11"/>
      <c r="JFH45" s="16"/>
      <c r="JFJ45" s="11"/>
      <c r="JFK45" s="11"/>
      <c r="JFL45" s="11"/>
      <c r="JFM45" s="11"/>
      <c r="JFN45" s="11"/>
      <c r="JFO45" s="16"/>
      <c r="JFQ45" s="11"/>
      <c r="JFR45" s="11"/>
      <c r="JFS45" s="11"/>
      <c r="JFT45" s="11"/>
      <c r="JFU45" s="11"/>
      <c r="JFV45" s="16"/>
      <c r="JFX45" s="11"/>
      <c r="JFY45" s="11"/>
      <c r="JFZ45" s="11"/>
      <c r="JGA45" s="11"/>
      <c r="JGB45" s="11"/>
      <c r="JGC45" s="16"/>
      <c r="JGE45" s="11"/>
      <c r="JGF45" s="11"/>
      <c r="JGG45" s="11"/>
      <c r="JGH45" s="11"/>
      <c r="JGI45" s="11"/>
      <c r="JGJ45" s="16"/>
      <c r="JGL45" s="11"/>
      <c r="JGM45" s="11"/>
      <c r="JGN45" s="11"/>
      <c r="JGO45" s="11"/>
      <c r="JGP45" s="11"/>
      <c r="JGQ45" s="16"/>
      <c r="JGS45" s="11"/>
      <c r="JGT45" s="11"/>
      <c r="JGU45" s="11"/>
      <c r="JGV45" s="11"/>
      <c r="JGW45" s="11"/>
      <c r="JGX45" s="16"/>
      <c r="JGZ45" s="11"/>
      <c r="JHA45" s="11"/>
      <c r="JHB45" s="11"/>
      <c r="JHC45" s="11"/>
      <c r="JHD45" s="11"/>
      <c r="JHE45" s="16"/>
      <c r="JHG45" s="11"/>
      <c r="JHH45" s="11"/>
      <c r="JHI45" s="11"/>
      <c r="JHJ45" s="11"/>
      <c r="JHK45" s="11"/>
      <c r="JHL45" s="16"/>
      <c r="JHN45" s="11"/>
      <c r="JHO45" s="11"/>
      <c r="JHP45" s="11"/>
      <c r="JHQ45" s="11"/>
      <c r="JHR45" s="11"/>
      <c r="JHS45" s="16"/>
      <c r="JHU45" s="11"/>
      <c r="JHV45" s="11"/>
      <c r="JHW45" s="11"/>
      <c r="JHX45" s="11"/>
      <c r="JHY45" s="11"/>
      <c r="JHZ45" s="16"/>
      <c r="JIB45" s="11"/>
      <c r="JIC45" s="11"/>
      <c r="JID45" s="11"/>
      <c r="JIE45" s="11"/>
      <c r="JIF45" s="11"/>
      <c r="JIG45" s="16"/>
      <c r="JII45" s="11"/>
      <c r="JIJ45" s="11"/>
      <c r="JIK45" s="11"/>
      <c r="JIL45" s="11"/>
      <c r="JIM45" s="11"/>
      <c r="JIN45" s="16"/>
      <c r="JIP45" s="11"/>
      <c r="JIQ45" s="11"/>
      <c r="JIR45" s="11"/>
      <c r="JIS45" s="11"/>
      <c r="JIT45" s="11"/>
      <c r="JIU45" s="16"/>
      <c r="JIW45" s="11"/>
      <c r="JIX45" s="11"/>
      <c r="JIY45" s="11"/>
      <c r="JIZ45" s="11"/>
      <c r="JJA45" s="11"/>
      <c r="JJB45" s="16"/>
      <c r="JJD45" s="11"/>
      <c r="JJE45" s="11"/>
      <c r="JJF45" s="11"/>
      <c r="JJG45" s="11"/>
      <c r="JJH45" s="11"/>
      <c r="JJI45" s="16"/>
      <c r="JJK45" s="11"/>
      <c r="JJL45" s="11"/>
      <c r="JJM45" s="11"/>
      <c r="JJN45" s="11"/>
      <c r="JJO45" s="11"/>
      <c r="JJP45" s="16"/>
      <c r="JJR45" s="11"/>
      <c r="JJS45" s="11"/>
      <c r="JJT45" s="11"/>
      <c r="JJU45" s="11"/>
      <c r="JJV45" s="11"/>
      <c r="JJW45" s="16"/>
      <c r="JJY45" s="11"/>
      <c r="JJZ45" s="11"/>
      <c r="JKA45" s="11"/>
      <c r="JKB45" s="11"/>
      <c r="JKC45" s="11"/>
      <c r="JKD45" s="16"/>
      <c r="JKF45" s="11"/>
      <c r="JKG45" s="11"/>
      <c r="JKH45" s="11"/>
      <c r="JKI45" s="11"/>
      <c r="JKJ45" s="11"/>
      <c r="JKK45" s="16"/>
      <c r="JKM45" s="11"/>
      <c r="JKN45" s="11"/>
      <c r="JKO45" s="11"/>
      <c r="JKP45" s="11"/>
      <c r="JKQ45" s="11"/>
      <c r="JKR45" s="16"/>
      <c r="JKT45" s="11"/>
      <c r="JKU45" s="11"/>
      <c r="JKV45" s="11"/>
      <c r="JKW45" s="11"/>
      <c r="JKX45" s="11"/>
      <c r="JKY45" s="16"/>
      <c r="JLA45" s="11"/>
      <c r="JLB45" s="11"/>
      <c r="JLC45" s="11"/>
      <c r="JLD45" s="11"/>
      <c r="JLE45" s="11"/>
      <c r="JLF45" s="16"/>
      <c r="JLH45" s="11"/>
      <c r="JLI45" s="11"/>
      <c r="JLJ45" s="11"/>
      <c r="JLK45" s="11"/>
      <c r="JLL45" s="11"/>
      <c r="JLM45" s="16"/>
      <c r="JLO45" s="11"/>
      <c r="JLP45" s="11"/>
      <c r="JLQ45" s="11"/>
      <c r="JLR45" s="11"/>
      <c r="JLS45" s="11"/>
      <c r="JLT45" s="16"/>
      <c r="JLV45" s="11"/>
      <c r="JLW45" s="11"/>
      <c r="JLX45" s="11"/>
      <c r="JLY45" s="11"/>
      <c r="JLZ45" s="11"/>
      <c r="JMA45" s="16"/>
      <c r="JMC45" s="11"/>
      <c r="JMD45" s="11"/>
      <c r="JME45" s="11"/>
      <c r="JMF45" s="11"/>
      <c r="JMG45" s="11"/>
      <c r="JMH45" s="16"/>
      <c r="JMJ45" s="11"/>
      <c r="JMK45" s="11"/>
      <c r="JML45" s="11"/>
      <c r="JMM45" s="11"/>
      <c r="JMN45" s="11"/>
      <c r="JMO45" s="16"/>
      <c r="JMQ45" s="11"/>
      <c r="JMR45" s="11"/>
      <c r="JMS45" s="11"/>
      <c r="JMT45" s="11"/>
      <c r="JMU45" s="11"/>
      <c r="JMV45" s="16"/>
      <c r="JMX45" s="11"/>
      <c r="JMY45" s="11"/>
      <c r="JMZ45" s="11"/>
      <c r="JNA45" s="11"/>
      <c r="JNB45" s="11"/>
      <c r="JNC45" s="16"/>
      <c r="JNE45" s="11"/>
      <c r="JNF45" s="11"/>
      <c r="JNG45" s="11"/>
      <c r="JNH45" s="11"/>
      <c r="JNI45" s="11"/>
      <c r="JNJ45" s="16"/>
      <c r="JNL45" s="11"/>
      <c r="JNM45" s="11"/>
      <c r="JNN45" s="11"/>
      <c r="JNO45" s="11"/>
      <c r="JNP45" s="11"/>
      <c r="JNQ45" s="16"/>
      <c r="JNS45" s="11"/>
      <c r="JNT45" s="11"/>
      <c r="JNU45" s="11"/>
      <c r="JNV45" s="11"/>
      <c r="JNW45" s="11"/>
      <c r="JNX45" s="16"/>
      <c r="JNZ45" s="11"/>
      <c r="JOA45" s="11"/>
      <c r="JOB45" s="11"/>
      <c r="JOC45" s="11"/>
      <c r="JOD45" s="11"/>
      <c r="JOE45" s="16"/>
      <c r="JOG45" s="11"/>
      <c r="JOH45" s="11"/>
      <c r="JOI45" s="11"/>
      <c r="JOJ45" s="11"/>
      <c r="JOK45" s="11"/>
      <c r="JOL45" s="16"/>
      <c r="JON45" s="11"/>
      <c r="JOO45" s="11"/>
      <c r="JOP45" s="11"/>
      <c r="JOQ45" s="11"/>
      <c r="JOR45" s="11"/>
      <c r="JOS45" s="16"/>
      <c r="JOU45" s="11"/>
      <c r="JOV45" s="11"/>
      <c r="JOW45" s="11"/>
      <c r="JOX45" s="11"/>
      <c r="JOY45" s="11"/>
      <c r="JOZ45" s="16"/>
      <c r="JPB45" s="11"/>
      <c r="JPC45" s="11"/>
      <c r="JPD45" s="11"/>
      <c r="JPE45" s="11"/>
      <c r="JPF45" s="11"/>
      <c r="JPG45" s="16"/>
      <c r="JPI45" s="11"/>
      <c r="JPJ45" s="11"/>
      <c r="JPK45" s="11"/>
      <c r="JPL45" s="11"/>
      <c r="JPM45" s="11"/>
      <c r="JPN45" s="16"/>
      <c r="JPP45" s="11"/>
      <c r="JPQ45" s="11"/>
      <c r="JPR45" s="11"/>
      <c r="JPS45" s="11"/>
      <c r="JPT45" s="11"/>
      <c r="JPU45" s="16"/>
      <c r="JPW45" s="11"/>
      <c r="JPX45" s="11"/>
      <c r="JPY45" s="11"/>
      <c r="JPZ45" s="11"/>
      <c r="JQA45" s="11"/>
      <c r="JQB45" s="16"/>
      <c r="JQD45" s="11"/>
      <c r="JQE45" s="11"/>
      <c r="JQF45" s="11"/>
      <c r="JQG45" s="11"/>
      <c r="JQH45" s="11"/>
      <c r="JQI45" s="16"/>
      <c r="JQK45" s="11"/>
      <c r="JQL45" s="11"/>
      <c r="JQM45" s="11"/>
      <c r="JQN45" s="11"/>
      <c r="JQO45" s="11"/>
      <c r="JQP45" s="16"/>
      <c r="JQR45" s="11"/>
      <c r="JQS45" s="11"/>
      <c r="JQT45" s="11"/>
      <c r="JQU45" s="11"/>
      <c r="JQV45" s="11"/>
      <c r="JQW45" s="16"/>
      <c r="JQY45" s="11"/>
      <c r="JQZ45" s="11"/>
      <c r="JRA45" s="11"/>
      <c r="JRB45" s="11"/>
      <c r="JRC45" s="11"/>
      <c r="JRD45" s="16"/>
      <c r="JRF45" s="11"/>
      <c r="JRG45" s="11"/>
      <c r="JRH45" s="11"/>
      <c r="JRI45" s="11"/>
      <c r="JRJ45" s="11"/>
      <c r="JRK45" s="16"/>
      <c r="JRM45" s="11"/>
      <c r="JRN45" s="11"/>
      <c r="JRO45" s="11"/>
      <c r="JRP45" s="11"/>
      <c r="JRQ45" s="11"/>
      <c r="JRR45" s="16"/>
      <c r="JRT45" s="11"/>
      <c r="JRU45" s="11"/>
      <c r="JRV45" s="11"/>
      <c r="JRW45" s="11"/>
      <c r="JRX45" s="11"/>
      <c r="JRY45" s="16"/>
      <c r="JSA45" s="11"/>
      <c r="JSB45" s="11"/>
      <c r="JSC45" s="11"/>
      <c r="JSD45" s="11"/>
      <c r="JSE45" s="11"/>
      <c r="JSF45" s="16"/>
      <c r="JSH45" s="11"/>
      <c r="JSI45" s="11"/>
      <c r="JSJ45" s="11"/>
      <c r="JSK45" s="11"/>
      <c r="JSL45" s="11"/>
      <c r="JSM45" s="16"/>
      <c r="JSO45" s="11"/>
      <c r="JSP45" s="11"/>
      <c r="JSQ45" s="11"/>
      <c r="JSR45" s="11"/>
      <c r="JSS45" s="11"/>
      <c r="JST45" s="16"/>
      <c r="JSV45" s="11"/>
      <c r="JSW45" s="11"/>
      <c r="JSX45" s="11"/>
      <c r="JSY45" s="11"/>
      <c r="JSZ45" s="11"/>
      <c r="JTA45" s="16"/>
      <c r="JTC45" s="11"/>
      <c r="JTD45" s="11"/>
      <c r="JTE45" s="11"/>
      <c r="JTF45" s="11"/>
      <c r="JTG45" s="11"/>
      <c r="JTH45" s="16"/>
      <c r="JTJ45" s="11"/>
      <c r="JTK45" s="11"/>
      <c r="JTL45" s="11"/>
      <c r="JTM45" s="11"/>
      <c r="JTN45" s="11"/>
      <c r="JTO45" s="16"/>
      <c r="JTQ45" s="11"/>
      <c r="JTR45" s="11"/>
      <c r="JTS45" s="11"/>
      <c r="JTT45" s="11"/>
      <c r="JTU45" s="11"/>
      <c r="JTV45" s="16"/>
      <c r="JTX45" s="11"/>
      <c r="JTY45" s="11"/>
      <c r="JTZ45" s="11"/>
      <c r="JUA45" s="11"/>
      <c r="JUB45" s="11"/>
      <c r="JUC45" s="16"/>
      <c r="JUE45" s="11"/>
      <c r="JUF45" s="11"/>
      <c r="JUG45" s="11"/>
      <c r="JUH45" s="11"/>
      <c r="JUI45" s="11"/>
      <c r="JUJ45" s="16"/>
      <c r="JUL45" s="11"/>
      <c r="JUM45" s="11"/>
      <c r="JUN45" s="11"/>
      <c r="JUO45" s="11"/>
      <c r="JUP45" s="11"/>
      <c r="JUQ45" s="16"/>
      <c r="JUS45" s="11"/>
      <c r="JUT45" s="11"/>
      <c r="JUU45" s="11"/>
      <c r="JUV45" s="11"/>
      <c r="JUW45" s="11"/>
      <c r="JUX45" s="16"/>
      <c r="JUZ45" s="11"/>
      <c r="JVA45" s="11"/>
      <c r="JVB45" s="11"/>
      <c r="JVC45" s="11"/>
      <c r="JVD45" s="11"/>
      <c r="JVE45" s="16"/>
      <c r="JVG45" s="11"/>
      <c r="JVH45" s="11"/>
      <c r="JVI45" s="11"/>
      <c r="JVJ45" s="11"/>
      <c r="JVK45" s="11"/>
      <c r="JVL45" s="16"/>
      <c r="JVN45" s="11"/>
      <c r="JVO45" s="11"/>
      <c r="JVP45" s="11"/>
      <c r="JVQ45" s="11"/>
      <c r="JVR45" s="11"/>
      <c r="JVS45" s="16"/>
      <c r="JVU45" s="11"/>
      <c r="JVV45" s="11"/>
      <c r="JVW45" s="11"/>
      <c r="JVX45" s="11"/>
      <c r="JVY45" s="11"/>
      <c r="JVZ45" s="16"/>
      <c r="JWB45" s="11"/>
      <c r="JWC45" s="11"/>
      <c r="JWD45" s="11"/>
      <c r="JWE45" s="11"/>
      <c r="JWF45" s="11"/>
      <c r="JWG45" s="16"/>
      <c r="JWI45" s="11"/>
      <c r="JWJ45" s="11"/>
      <c r="JWK45" s="11"/>
      <c r="JWL45" s="11"/>
      <c r="JWM45" s="11"/>
      <c r="JWN45" s="16"/>
      <c r="JWP45" s="11"/>
      <c r="JWQ45" s="11"/>
      <c r="JWR45" s="11"/>
      <c r="JWS45" s="11"/>
      <c r="JWT45" s="11"/>
      <c r="JWU45" s="16"/>
      <c r="JWW45" s="11"/>
      <c r="JWX45" s="11"/>
      <c r="JWY45" s="11"/>
      <c r="JWZ45" s="11"/>
      <c r="JXA45" s="11"/>
      <c r="JXB45" s="16"/>
      <c r="JXD45" s="11"/>
      <c r="JXE45" s="11"/>
      <c r="JXF45" s="11"/>
      <c r="JXG45" s="11"/>
      <c r="JXH45" s="11"/>
      <c r="JXI45" s="16"/>
      <c r="JXK45" s="11"/>
      <c r="JXL45" s="11"/>
      <c r="JXM45" s="11"/>
      <c r="JXN45" s="11"/>
      <c r="JXO45" s="11"/>
      <c r="JXP45" s="16"/>
      <c r="JXR45" s="11"/>
      <c r="JXS45" s="11"/>
      <c r="JXT45" s="11"/>
      <c r="JXU45" s="11"/>
      <c r="JXV45" s="11"/>
      <c r="JXW45" s="16"/>
      <c r="JXY45" s="11"/>
      <c r="JXZ45" s="11"/>
      <c r="JYA45" s="11"/>
      <c r="JYB45" s="11"/>
      <c r="JYC45" s="11"/>
      <c r="JYD45" s="16"/>
      <c r="JYF45" s="11"/>
      <c r="JYG45" s="11"/>
      <c r="JYH45" s="11"/>
      <c r="JYI45" s="11"/>
      <c r="JYJ45" s="11"/>
      <c r="JYK45" s="16"/>
      <c r="JYM45" s="11"/>
      <c r="JYN45" s="11"/>
      <c r="JYO45" s="11"/>
      <c r="JYP45" s="11"/>
      <c r="JYQ45" s="11"/>
      <c r="JYR45" s="16"/>
      <c r="JYT45" s="11"/>
      <c r="JYU45" s="11"/>
      <c r="JYV45" s="11"/>
      <c r="JYW45" s="11"/>
      <c r="JYX45" s="11"/>
      <c r="JYY45" s="16"/>
      <c r="JZA45" s="11"/>
      <c r="JZB45" s="11"/>
      <c r="JZC45" s="11"/>
      <c r="JZD45" s="11"/>
      <c r="JZE45" s="11"/>
      <c r="JZF45" s="16"/>
      <c r="JZH45" s="11"/>
      <c r="JZI45" s="11"/>
      <c r="JZJ45" s="11"/>
      <c r="JZK45" s="11"/>
      <c r="JZL45" s="11"/>
      <c r="JZM45" s="16"/>
      <c r="JZO45" s="11"/>
      <c r="JZP45" s="11"/>
      <c r="JZQ45" s="11"/>
      <c r="JZR45" s="11"/>
      <c r="JZS45" s="11"/>
      <c r="JZT45" s="16"/>
      <c r="JZV45" s="11"/>
      <c r="JZW45" s="11"/>
      <c r="JZX45" s="11"/>
      <c r="JZY45" s="11"/>
      <c r="JZZ45" s="11"/>
      <c r="KAA45" s="16"/>
      <c r="KAC45" s="11"/>
      <c r="KAD45" s="11"/>
      <c r="KAE45" s="11"/>
      <c r="KAF45" s="11"/>
      <c r="KAG45" s="11"/>
      <c r="KAH45" s="16"/>
      <c r="KAJ45" s="11"/>
      <c r="KAK45" s="11"/>
      <c r="KAL45" s="11"/>
      <c r="KAM45" s="11"/>
      <c r="KAN45" s="11"/>
      <c r="KAO45" s="16"/>
      <c r="KAQ45" s="11"/>
      <c r="KAR45" s="11"/>
      <c r="KAS45" s="11"/>
      <c r="KAT45" s="11"/>
      <c r="KAU45" s="11"/>
      <c r="KAV45" s="16"/>
      <c r="KAX45" s="11"/>
      <c r="KAY45" s="11"/>
      <c r="KAZ45" s="11"/>
      <c r="KBA45" s="11"/>
      <c r="KBB45" s="11"/>
      <c r="KBC45" s="16"/>
      <c r="KBE45" s="11"/>
      <c r="KBF45" s="11"/>
      <c r="KBG45" s="11"/>
      <c r="KBH45" s="11"/>
      <c r="KBI45" s="11"/>
      <c r="KBJ45" s="16"/>
      <c r="KBL45" s="11"/>
      <c r="KBM45" s="11"/>
      <c r="KBN45" s="11"/>
      <c r="KBO45" s="11"/>
      <c r="KBP45" s="11"/>
      <c r="KBQ45" s="16"/>
      <c r="KBS45" s="11"/>
      <c r="KBT45" s="11"/>
      <c r="KBU45" s="11"/>
      <c r="KBV45" s="11"/>
      <c r="KBW45" s="11"/>
      <c r="KBX45" s="16"/>
      <c r="KBZ45" s="11"/>
      <c r="KCA45" s="11"/>
      <c r="KCB45" s="11"/>
      <c r="KCC45" s="11"/>
      <c r="KCD45" s="11"/>
      <c r="KCE45" s="16"/>
      <c r="KCG45" s="11"/>
      <c r="KCH45" s="11"/>
      <c r="KCI45" s="11"/>
      <c r="KCJ45" s="11"/>
      <c r="KCK45" s="11"/>
      <c r="KCL45" s="16"/>
      <c r="KCN45" s="11"/>
      <c r="KCO45" s="11"/>
      <c r="KCP45" s="11"/>
      <c r="KCQ45" s="11"/>
      <c r="KCR45" s="11"/>
      <c r="KCS45" s="16"/>
      <c r="KCU45" s="11"/>
      <c r="KCV45" s="11"/>
      <c r="KCW45" s="11"/>
      <c r="KCX45" s="11"/>
      <c r="KCY45" s="11"/>
      <c r="KCZ45" s="16"/>
      <c r="KDB45" s="11"/>
      <c r="KDC45" s="11"/>
      <c r="KDD45" s="11"/>
      <c r="KDE45" s="11"/>
      <c r="KDF45" s="11"/>
      <c r="KDG45" s="16"/>
      <c r="KDI45" s="11"/>
      <c r="KDJ45" s="11"/>
      <c r="KDK45" s="11"/>
      <c r="KDL45" s="11"/>
      <c r="KDM45" s="11"/>
      <c r="KDN45" s="16"/>
      <c r="KDP45" s="11"/>
      <c r="KDQ45" s="11"/>
      <c r="KDR45" s="11"/>
      <c r="KDS45" s="11"/>
      <c r="KDT45" s="11"/>
      <c r="KDU45" s="16"/>
      <c r="KDW45" s="11"/>
      <c r="KDX45" s="11"/>
      <c r="KDY45" s="11"/>
      <c r="KDZ45" s="11"/>
      <c r="KEA45" s="11"/>
      <c r="KEB45" s="16"/>
      <c r="KED45" s="11"/>
      <c r="KEE45" s="11"/>
      <c r="KEF45" s="11"/>
      <c r="KEG45" s="11"/>
      <c r="KEH45" s="11"/>
      <c r="KEI45" s="16"/>
      <c r="KEK45" s="11"/>
      <c r="KEL45" s="11"/>
      <c r="KEM45" s="11"/>
      <c r="KEN45" s="11"/>
      <c r="KEO45" s="11"/>
      <c r="KEP45" s="16"/>
      <c r="KER45" s="11"/>
      <c r="KES45" s="11"/>
      <c r="KET45" s="11"/>
      <c r="KEU45" s="11"/>
      <c r="KEV45" s="11"/>
      <c r="KEW45" s="16"/>
      <c r="KEY45" s="11"/>
      <c r="KEZ45" s="11"/>
      <c r="KFA45" s="11"/>
      <c r="KFB45" s="11"/>
      <c r="KFC45" s="11"/>
      <c r="KFD45" s="16"/>
      <c r="KFF45" s="11"/>
      <c r="KFG45" s="11"/>
      <c r="KFH45" s="11"/>
      <c r="KFI45" s="11"/>
      <c r="KFJ45" s="11"/>
      <c r="KFK45" s="16"/>
      <c r="KFM45" s="11"/>
      <c r="KFN45" s="11"/>
      <c r="KFO45" s="11"/>
      <c r="KFP45" s="11"/>
      <c r="KFQ45" s="11"/>
      <c r="KFR45" s="16"/>
      <c r="KFT45" s="11"/>
      <c r="KFU45" s="11"/>
      <c r="KFV45" s="11"/>
      <c r="KFW45" s="11"/>
      <c r="KFX45" s="11"/>
      <c r="KFY45" s="16"/>
      <c r="KGA45" s="11"/>
      <c r="KGB45" s="11"/>
      <c r="KGC45" s="11"/>
      <c r="KGD45" s="11"/>
      <c r="KGE45" s="11"/>
      <c r="KGF45" s="16"/>
      <c r="KGH45" s="11"/>
      <c r="KGI45" s="11"/>
      <c r="KGJ45" s="11"/>
      <c r="KGK45" s="11"/>
      <c r="KGL45" s="11"/>
      <c r="KGM45" s="16"/>
      <c r="KGO45" s="11"/>
      <c r="KGP45" s="11"/>
      <c r="KGQ45" s="11"/>
      <c r="KGR45" s="11"/>
      <c r="KGS45" s="11"/>
      <c r="KGT45" s="16"/>
      <c r="KGV45" s="11"/>
      <c r="KGW45" s="11"/>
      <c r="KGX45" s="11"/>
      <c r="KGY45" s="11"/>
      <c r="KGZ45" s="11"/>
      <c r="KHA45" s="16"/>
      <c r="KHC45" s="11"/>
      <c r="KHD45" s="11"/>
      <c r="KHE45" s="11"/>
      <c r="KHF45" s="11"/>
      <c r="KHG45" s="11"/>
      <c r="KHH45" s="16"/>
      <c r="KHJ45" s="11"/>
      <c r="KHK45" s="11"/>
      <c r="KHL45" s="11"/>
      <c r="KHM45" s="11"/>
      <c r="KHN45" s="11"/>
      <c r="KHO45" s="16"/>
      <c r="KHQ45" s="11"/>
      <c r="KHR45" s="11"/>
      <c r="KHS45" s="11"/>
      <c r="KHT45" s="11"/>
      <c r="KHU45" s="11"/>
      <c r="KHV45" s="16"/>
      <c r="KHX45" s="11"/>
      <c r="KHY45" s="11"/>
      <c r="KHZ45" s="11"/>
      <c r="KIA45" s="11"/>
      <c r="KIB45" s="11"/>
      <c r="KIC45" s="16"/>
      <c r="KIE45" s="11"/>
      <c r="KIF45" s="11"/>
      <c r="KIG45" s="11"/>
      <c r="KIH45" s="11"/>
      <c r="KII45" s="11"/>
      <c r="KIJ45" s="16"/>
      <c r="KIL45" s="11"/>
      <c r="KIM45" s="11"/>
      <c r="KIN45" s="11"/>
      <c r="KIO45" s="11"/>
      <c r="KIP45" s="11"/>
      <c r="KIQ45" s="16"/>
      <c r="KIS45" s="11"/>
      <c r="KIT45" s="11"/>
      <c r="KIU45" s="11"/>
      <c r="KIV45" s="11"/>
      <c r="KIW45" s="11"/>
      <c r="KIX45" s="16"/>
      <c r="KIZ45" s="11"/>
      <c r="KJA45" s="11"/>
      <c r="KJB45" s="11"/>
      <c r="KJC45" s="11"/>
      <c r="KJD45" s="11"/>
      <c r="KJE45" s="16"/>
      <c r="KJG45" s="11"/>
      <c r="KJH45" s="11"/>
      <c r="KJI45" s="11"/>
      <c r="KJJ45" s="11"/>
      <c r="KJK45" s="11"/>
      <c r="KJL45" s="16"/>
      <c r="KJN45" s="11"/>
      <c r="KJO45" s="11"/>
      <c r="KJP45" s="11"/>
      <c r="KJQ45" s="11"/>
      <c r="KJR45" s="11"/>
      <c r="KJS45" s="16"/>
      <c r="KJU45" s="11"/>
      <c r="KJV45" s="11"/>
      <c r="KJW45" s="11"/>
      <c r="KJX45" s="11"/>
      <c r="KJY45" s="11"/>
      <c r="KJZ45" s="16"/>
      <c r="KKB45" s="11"/>
      <c r="KKC45" s="11"/>
      <c r="KKD45" s="11"/>
      <c r="KKE45" s="11"/>
      <c r="KKF45" s="11"/>
      <c r="KKG45" s="16"/>
      <c r="KKI45" s="11"/>
      <c r="KKJ45" s="11"/>
      <c r="KKK45" s="11"/>
      <c r="KKL45" s="11"/>
      <c r="KKM45" s="11"/>
      <c r="KKN45" s="16"/>
      <c r="KKP45" s="11"/>
      <c r="KKQ45" s="11"/>
      <c r="KKR45" s="11"/>
      <c r="KKS45" s="11"/>
      <c r="KKT45" s="11"/>
      <c r="KKU45" s="16"/>
      <c r="KKW45" s="11"/>
      <c r="KKX45" s="11"/>
      <c r="KKY45" s="11"/>
      <c r="KKZ45" s="11"/>
      <c r="KLA45" s="11"/>
      <c r="KLB45" s="16"/>
      <c r="KLD45" s="11"/>
      <c r="KLE45" s="11"/>
      <c r="KLF45" s="11"/>
      <c r="KLG45" s="11"/>
      <c r="KLH45" s="11"/>
      <c r="KLI45" s="16"/>
      <c r="KLK45" s="11"/>
      <c r="KLL45" s="11"/>
      <c r="KLM45" s="11"/>
      <c r="KLN45" s="11"/>
      <c r="KLO45" s="11"/>
      <c r="KLP45" s="16"/>
      <c r="KLR45" s="11"/>
      <c r="KLS45" s="11"/>
      <c r="KLT45" s="11"/>
      <c r="KLU45" s="11"/>
      <c r="KLV45" s="11"/>
      <c r="KLW45" s="16"/>
      <c r="KLY45" s="11"/>
      <c r="KLZ45" s="11"/>
      <c r="KMA45" s="11"/>
      <c r="KMB45" s="11"/>
      <c r="KMC45" s="11"/>
      <c r="KMD45" s="16"/>
      <c r="KMF45" s="11"/>
      <c r="KMG45" s="11"/>
      <c r="KMH45" s="11"/>
      <c r="KMI45" s="11"/>
      <c r="KMJ45" s="11"/>
      <c r="KMK45" s="16"/>
      <c r="KMM45" s="11"/>
      <c r="KMN45" s="11"/>
      <c r="KMO45" s="11"/>
      <c r="KMP45" s="11"/>
      <c r="KMQ45" s="11"/>
      <c r="KMR45" s="16"/>
      <c r="KMT45" s="11"/>
      <c r="KMU45" s="11"/>
      <c r="KMV45" s="11"/>
      <c r="KMW45" s="11"/>
      <c r="KMX45" s="11"/>
      <c r="KMY45" s="16"/>
      <c r="KNA45" s="11"/>
      <c r="KNB45" s="11"/>
      <c r="KNC45" s="11"/>
      <c r="KND45" s="11"/>
      <c r="KNE45" s="11"/>
      <c r="KNF45" s="16"/>
      <c r="KNH45" s="11"/>
      <c r="KNI45" s="11"/>
      <c r="KNJ45" s="11"/>
      <c r="KNK45" s="11"/>
      <c r="KNL45" s="11"/>
      <c r="KNM45" s="16"/>
      <c r="KNO45" s="11"/>
      <c r="KNP45" s="11"/>
      <c r="KNQ45" s="11"/>
      <c r="KNR45" s="11"/>
      <c r="KNS45" s="11"/>
      <c r="KNT45" s="16"/>
      <c r="KNV45" s="11"/>
      <c r="KNW45" s="11"/>
      <c r="KNX45" s="11"/>
      <c r="KNY45" s="11"/>
      <c r="KNZ45" s="11"/>
      <c r="KOA45" s="16"/>
      <c r="KOC45" s="11"/>
      <c r="KOD45" s="11"/>
      <c r="KOE45" s="11"/>
      <c r="KOF45" s="11"/>
      <c r="KOG45" s="11"/>
      <c r="KOH45" s="16"/>
      <c r="KOJ45" s="11"/>
      <c r="KOK45" s="11"/>
      <c r="KOL45" s="11"/>
      <c r="KOM45" s="11"/>
      <c r="KON45" s="11"/>
      <c r="KOO45" s="16"/>
      <c r="KOQ45" s="11"/>
      <c r="KOR45" s="11"/>
      <c r="KOS45" s="11"/>
      <c r="KOT45" s="11"/>
      <c r="KOU45" s="11"/>
      <c r="KOV45" s="16"/>
      <c r="KOX45" s="11"/>
      <c r="KOY45" s="11"/>
      <c r="KOZ45" s="11"/>
      <c r="KPA45" s="11"/>
      <c r="KPB45" s="11"/>
      <c r="KPC45" s="16"/>
      <c r="KPE45" s="11"/>
      <c r="KPF45" s="11"/>
      <c r="KPG45" s="11"/>
      <c r="KPH45" s="11"/>
      <c r="KPI45" s="11"/>
      <c r="KPJ45" s="16"/>
      <c r="KPL45" s="11"/>
      <c r="KPM45" s="11"/>
      <c r="KPN45" s="11"/>
      <c r="KPO45" s="11"/>
      <c r="KPP45" s="11"/>
      <c r="KPQ45" s="16"/>
      <c r="KPS45" s="11"/>
      <c r="KPT45" s="11"/>
      <c r="KPU45" s="11"/>
      <c r="KPV45" s="11"/>
      <c r="KPW45" s="11"/>
      <c r="KPX45" s="16"/>
      <c r="KPZ45" s="11"/>
      <c r="KQA45" s="11"/>
      <c r="KQB45" s="11"/>
      <c r="KQC45" s="11"/>
      <c r="KQD45" s="11"/>
      <c r="KQE45" s="16"/>
      <c r="KQG45" s="11"/>
      <c r="KQH45" s="11"/>
      <c r="KQI45" s="11"/>
      <c r="KQJ45" s="11"/>
      <c r="KQK45" s="11"/>
      <c r="KQL45" s="16"/>
      <c r="KQN45" s="11"/>
      <c r="KQO45" s="11"/>
      <c r="KQP45" s="11"/>
      <c r="KQQ45" s="11"/>
      <c r="KQR45" s="11"/>
      <c r="KQS45" s="16"/>
      <c r="KQU45" s="11"/>
      <c r="KQV45" s="11"/>
      <c r="KQW45" s="11"/>
      <c r="KQX45" s="11"/>
      <c r="KQY45" s="11"/>
      <c r="KQZ45" s="16"/>
      <c r="KRB45" s="11"/>
      <c r="KRC45" s="11"/>
      <c r="KRD45" s="11"/>
      <c r="KRE45" s="11"/>
      <c r="KRF45" s="11"/>
      <c r="KRG45" s="16"/>
      <c r="KRI45" s="11"/>
      <c r="KRJ45" s="11"/>
      <c r="KRK45" s="11"/>
      <c r="KRL45" s="11"/>
      <c r="KRM45" s="11"/>
      <c r="KRN45" s="16"/>
      <c r="KRP45" s="11"/>
      <c r="KRQ45" s="11"/>
      <c r="KRR45" s="11"/>
      <c r="KRS45" s="11"/>
      <c r="KRT45" s="11"/>
      <c r="KRU45" s="16"/>
      <c r="KRW45" s="11"/>
      <c r="KRX45" s="11"/>
      <c r="KRY45" s="11"/>
      <c r="KRZ45" s="11"/>
      <c r="KSA45" s="11"/>
      <c r="KSB45" s="16"/>
      <c r="KSD45" s="11"/>
      <c r="KSE45" s="11"/>
      <c r="KSF45" s="11"/>
      <c r="KSG45" s="11"/>
      <c r="KSH45" s="11"/>
      <c r="KSI45" s="16"/>
      <c r="KSK45" s="11"/>
      <c r="KSL45" s="11"/>
      <c r="KSM45" s="11"/>
      <c r="KSN45" s="11"/>
      <c r="KSO45" s="11"/>
      <c r="KSP45" s="16"/>
      <c r="KSR45" s="11"/>
      <c r="KSS45" s="11"/>
      <c r="KST45" s="11"/>
      <c r="KSU45" s="11"/>
      <c r="KSV45" s="11"/>
      <c r="KSW45" s="16"/>
      <c r="KSY45" s="11"/>
      <c r="KSZ45" s="11"/>
      <c r="KTA45" s="11"/>
      <c r="KTB45" s="11"/>
      <c r="KTC45" s="11"/>
      <c r="KTD45" s="16"/>
      <c r="KTF45" s="11"/>
      <c r="KTG45" s="11"/>
      <c r="KTH45" s="11"/>
      <c r="KTI45" s="11"/>
      <c r="KTJ45" s="11"/>
      <c r="KTK45" s="16"/>
      <c r="KTM45" s="11"/>
      <c r="KTN45" s="11"/>
      <c r="KTO45" s="11"/>
      <c r="KTP45" s="11"/>
      <c r="KTQ45" s="11"/>
      <c r="KTR45" s="16"/>
      <c r="KTT45" s="11"/>
      <c r="KTU45" s="11"/>
      <c r="KTV45" s="11"/>
      <c r="KTW45" s="11"/>
      <c r="KTX45" s="11"/>
      <c r="KTY45" s="16"/>
      <c r="KUA45" s="11"/>
      <c r="KUB45" s="11"/>
      <c r="KUC45" s="11"/>
      <c r="KUD45" s="11"/>
      <c r="KUE45" s="11"/>
      <c r="KUF45" s="16"/>
      <c r="KUH45" s="11"/>
      <c r="KUI45" s="11"/>
      <c r="KUJ45" s="11"/>
      <c r="KUK45" s="11"/>
      <c r="KUL45" s="11"/>
      <c r="KUM45" s="16"/>
      <c r="KUO45" s="11"/>
      <c r="KUP45" s="11"/>
      <c r="KUQ45" s="11"/>
      <c r="KUR45" s="11"/>
      <c r="KUS45" s="11"/>
      <c r="KUT45" s="16"/>
      <c r="KUV45" s="11"/>
      <c r="KUW45" s="11"/>
      <c r="KUX45" s="11"/>
      <c r="KUY45" s="11"/>
      <c r="KUZ45" s="11"/>
      <c r="KVA45" s="16"/>
      <c r="KVC45" s="11"/>
      <c r="KVD45" s="11"/>
      <c r="KVE45" s="11"/>
      <c r="KVF45" s="11"/>
      <c r="KVG45" s="11"/>
      <c r="KVH45" s="16"/>
      <c r="KVJ45" s="11"/>
      <c r="KVK45" s="11"/>
      <c r="KVL45" s="11"/>
      <c r="KVM45" s="11"/>
      <c r="KVN45" s="11"/>
      <c r="KVO45" s="16"/>
      <c r="KVQ45" s="11"/>
      <c r="KVR45" s="11"/>
      <c r="KVS45" s="11"/>
      <c r="KVT45" s="11"/>
      <c r="KVU45" s="11"/>
      <c r="KVV45" s="16"/>
      <c r="KVX45" s="11"/>
      <c r="KVY45" s="11"/>
      <c r="KVZ45" s="11"/>
      <c r="KWA45" s="11"/>
      <c r="KWB45" s="11"/>
      <c r="KWC45" s="16"/>
      <c r="KWE45" s="11"/>
      <c r="KWF45" s="11"/>
      <c r="KWG45" s="11"/>
      <c r="KWH45" s="11"/>
      <c r="KWI45" s="11"/>
      <c r="KWJ45" s="16"/>
      <c r="KWL45" s="11"/>
      <c r="KWM45" s="11"/>
      <c r="KWN45" s="11"/>
      <c r="KWO45" s="11"/>
      <c r="KWP45" s="11"/>
      <c r="KWQ45" s="16"/>
      <c r="KWS45" s="11"/>
      <c r="KWT45" s="11"/>
      <c r="KWU45" s="11"/>
      <c r="KWV45" s="11"/>
      <c r="KWW45" s="11"/>
      <c r="KWX45" s="16"/>
      <c r="KWZ45" s="11"/>
      <c r="KXA45" s="11"/>
      <c r="KXB45" s="11"/>
      <c r="KXC45" s="11"/>
      <c r="KXD45" s="11"/>
      <c r="KXE45" s="16"/>
      <c r="KXG45" s="11"/>
      <c r="KXH45" s="11"/>
      <c r="KXI45" s="11"/>
      <c r="KXJ45" s="11"/>
      <c r="KXK45" s="11"/>
      <c r="KXL45" s="16"/>
      <c r="KXN45" s="11"/>
      <c r="KXO45" s="11"/>
      <c r="KXP45" s="11"/>
      <c r="KXQ45" s="11"/>
      <c r="KXR45" s="11"/>
      <c r="KXS45" s="16"/>
      <c r="KXU45" s="11"/>
      <c r="KXV45" s="11"/>
      <c r="KXW45" s="11"/>
      <c r="KXX45" s="11"/>
      <c r="KXY45" s="11"/>
      <c r="KXZ45" s="16"/>
      <c r="KYB45" s="11"/>
      <c r="KYC45" s="11"/>
      <c r="KYD45" s="11"/>
      <c r="KYE45" s="11"/>
      <c r="KYF45" s="11"/>
      <c r="KYG45" s="16"/>
      <c r="KYI45" s="11"/>
      <c r="KYJ45" s="11"/>
      <c r="KYK45" s="11"/>
      <c r="KYL45" s="11"/>
      <c r="KYM45" s="11"/>
      <c r="KYN45" s="16"/>
      <c r="KYP45" s="11"/>
      <c r="KYQ45" s="11"/>
      <c r="KYR45" s="11"/>
      <c r="KYS45" s="11"/>
      <c r="KYT45" s="11"/>
      <c r="KYU45" s="16"/>
      <c r="KYW45" s="11"/>
      <c r="KYX45" s="11"/>
      <c r="KYY45" s="11"/>
      <c r="KYZ45" s="11"/>
      <c r="KZA45" s="11"/>
      <c r="KZB45" s="16"/>
      <c r="KZD45" s="11"/>
      <c r="KZE45" s="11"/>
      <c r="KZF45" s="11"/>
      <c r="KZG45" s="11"/>
      <c r="KZH45" s="11"/>
      <c r="KZI45" s="16"/>
      <c r="KZK45" s="11"/>
      <c r="KZL45" s="11"/>
      <c r="KZM45" s="11"/>
      <c r="KZN45" s="11"/>
      <c r="KZO45" s="11"/>
      <c r="KZP45" s="16"/>
      <c r="KZR45" s="11"/>
      <c r="KZS45" s="11"/>
      <c r="KZT45" s="11"/>
      <c r="KZU45" s="11"/>
      <c r="KZV45" s="11"/>
      <c r="KZW45" s="16"/>
      <c r="KZY45" s="11"/>
      <c r="KZZ45" s="11"/>
      <c r="LAA45" s="11"/>
      <c r="LAB45" s="11"/>
      <c r="LAC45" s="11"/>
      <c r="LAD45" s="16"/>
      <c r="LAF45" s="11"/>
      <c r="LAG45" s="11"/>
      <c r="LAH45" s="11"/>
      <c r="LAI45" s="11"/>
      <c r="LAJ45" s="11"/>
      <c r="LAK45" s="16"/>
      <c r="LAM45" s="11"/>
      <c r="LAN45" s="11"/>
      <c r="LAO45" s="11"/>
      <c r="LAP45" s="11"/>
      <c r="LAQ45" s="11"/>
      <c r="LAR45" s="16"/>
      <c r="LAT45" s="11"/>
      <c r="LAU45" s="11"/>
      <c r="LAV45" s="11"/>
      <c r="LAW45" s="11"/>
      <c r="LAX45" s="11"/>
      <c r="LAY45" s="16"/>
      <c r="LBA45" s="11"/>
      <c r="LBB45" s="11"/>
      <c r="LBC45" s="11"/>
      <c r="LBD45" s="11"/>
      <c r="LBE45" s="11"/>
      <c r="LBF45" s="16"/>
      <c r="LBH45" s="11"/>
      <c r="LBI45" s="11"/>
      <c r="LBJ45" s="11"/>
      <c r="LBK45" s="11"/>
      <c r="LBL45" s="11"/>
      <c r="LBM45" s="16"/>
      <c r="LBO45" s="11"/>
      <c r="LBP45" s="11"/>
      <c r="LBQ45" s="11"/>
      <c r="LBR45" s="11"/>
      <c r="LBS45" s="11"/>
      <c r="LBT45" s="16"/>
      <c r="LBV45" s="11"/>
      <c r="LBW45" s="11"/>
      <c r="LBX45" s="11"/>
      <c r="LBY45" s="11"/>
      <c r="LBZ45" s="11"/>
      <c r="LCA45" s="16"/>
      <c r="LCC45" s="11"/>
      <c r="LCD45" s="11"/>
      <c r="LCE45" s="11"/>
      <c r="LCF45" s="11"/>
      <c r="LCG45" s="11"/>
      <c r="LCH45" s="16"/>
      <c r="LCJ45" s="11"/>
      <c r="LCK45" s="11"/>
      <c r="LCL45" s="11"/>
      <c r="LCM45" s="11"/>
      <c r="LCN45" s="11"/>
      <c r="LCO45" s="16"/>
      <c r="LCQ45" s="11"/>
      <c r="LCR45" s="11"/>
      <c r="LCS45" s="11"/>
      <c r="LCT45" s="11"/>
      <c r="LCU45" s="11"/>
      <c r="LCV45" s="16"/>
      <c r="LCX45" s="11"/>
      <c r="LCY45" s="11"/>
      <c r="LCZ45" s="11"/>
      <c r="LDA45" s="11"/>
      <c r="LDB45" s="11"/>
      <c r="LDC45" s="16"/>
      <c r="LDE45" s="11"/>
      <c r="LDF45" s="11"/>
      <c r="LDG45" s="11"/>
      <c r="LDH45" s="11"/>
      <c r="LDI45" s="11"/>
      <c r="LDJ45" s="16"/>
      <c r="LDL45" s="11"/>
      <c r="LDM45" s="11"/>
      <c r="LDN45" s="11"/>
      <c r="LDO45" s="11"/>
      <c r="LDP45" s="11"/>
      <c r="LDQ45" s="16"/>
      <c r="LDS45" s="11"/>
      <c r="LDT45" s="11"/>
      <c r="LDU45" s="11"/>
      <c r="LDV45" s="11"/>
      <c r="LDW45" s="11"/>
      <c r="LDX45" s="16"/>
      <c r="LDZ45" s="11"/>
      <c r="LEA45" s="11"/>
      <c r="LEB45" s="11"/>
      <c r="LEC45" s="11"/>
      <c r="LED45" s="11"/>
      <c r="LEE45" s="16"/>
      <c r="LEG45" s="11"/>
      <c r="LEH45" s="11"/>
      <c r="LEI45" s="11"/>
      <c r="LEJ45" s="11"/>
      <c r="LEK45" s="11"/>
      <c r="LEL45" s="16"/>
      <c r="LEN45" s="11"/>
      <c r="LEO45" s="11"/>
      <c r="LEP45" s="11"/>
      <c r="LEQ45" s="11"/>
      <c r="LER45" s="11"/>
      <c r="LES45" s="16"/>
      <c r="LEU45" s="11"/>
      <c r="LEV45" s="11"/>
      <c r="LEW45" s="11"/>
      <c r="LEX45" s="11"/>
      <c r="LEY45" s="11"/>
      <c r="LEZ45" s="16"/>
      <c r="LFB45" s="11"/>
      <c r="LFC45" s="11"/>
      <c r="LFD45" s="11"/>
      <c r="LFE45" s="11"/>
      <c r="LFF45" s="11"/>
      <c r="LFG45" s="16"/>
      <c r="LFI45" s="11"/>
      <c r="LFJ45" s="11"/>
      <c r="LFK45" s="11"/>
      <c r="LFL45" s="11"/>
      <c r="LFM45" s="11"/>
      <c r="LFN45" s="16"/>
      <c r="LFP45" s="11"/>
      <c r="LFQ45" s="11"/>
      <c r="LFR45" s="11"/>
      <c r="LFS45" s="11"/>
      <c r="LFT45" s="11"/>
      <c r="LFU45" s="16"/>
      <c r="LFW45" s="11"/>
      <c r="LFX45" s="11"/>
      <c r="LFY45" s="11"/>
      <c r="LFZ45" s="11"/>
      <c r="LGA45" s="11"/>
      <c r="LGB45" s="16"/>
      <c r="LGD45" s="11"/>
      <c r="LGE45" s="11"/>
      <c r="LGF45" s="11"/>
      <c r="LGG45" s="11"/>
      <c r="LGH45" s="11"/>
      <c r="LGI45" s="16"/>
      <c r="LGK45" s="11"/>
      <c r="LGL45" s="11"/>
      <c r="LGM45" s="11"/>
      <c r="LGN45" s="11"/>
      <c r="LGO45" s="11"/>
      <c r="LGP45" s="16"/>
      <c r="LGR45" s="11"/>
      <c r="LGS45" s="11"/>
      <c r="LGT45" s="11"/>
      <c r="LGU45" s="11"/>
      <c r="LGV45" s="11"/>
      <c r="LGW45" s="16"/>
      <c r="LGY45" s="11"/>
      <c r="LGZ45" s="11"/>
      <c r="LHA45" s="11"/>
      <c r="LHB45" s="11"/>
      <c r="LHC45" s="11"/>
      <c r="LHD45" s="16"/>
      <c r="LHF45" s="11"/>
      <c r="LHG45" s="11"/>
      <c r="LHH45" s="11"/>
      <c r="LHI45" s="11"/>
      <c r="LHJ45" s="11"/>
      <c r="LHK45" s="16"/>
      <c r="LHM45" s="11"/>
      <c r="LHN45" s="11"/>
      <c r="LHO45" s="11"/>
      <c r="LHP45" s="11"/>
      <c r="LHQ45" s="11"/>
      <c r="LHR45" s="16"/>
      <c r="LHT45" s="11"/>
      <c r="LHU45" s="11"/>
      <c r="LHV45" s="11"/>
      <c r="LHW45" s="11"/>
      <c r="LHX45" s="11"/>
      <c r="LHY45" s="16"/>
      <c r="LIA45" s="11"/>
      <c r="LIB45" s="11"/>
      <c r="LIC45" s="11"/>
      <c r="LID45" s="11"/>
      <c r="LIE45" s="11"/>
      <c r="LIF45" s="16"/>
      <c r="LIH45" s="11"/>
      <c r="LII45" s="11"/>
      <c r="LIJ45" s="11"/>
      <c r="LIK45" s="11"/>
      <c r="LIL45" s="11"/>
      <c r="LIM45" s="16"/>
      <c r="LIO45" s="11"/>
      <c r="LIP45" s="11"/>
      <c r="LIQ45" s="11"/>
      <c r="LIR45" s="11"/>
      <c r="LIS45" s="11"/>
      <c r="LIT45" s="16"/>
      <c r="LIV45" s="11"/>
      <c r="LIW45" s="11"/>
      <c r="LIX45" s="11"/>
      <c r="LIY45" s="11"/>
      <c r="LIZ45" s="11"/>
      <c r="LJA45" s="16"/>
      <c r="LJC45" s="11"/>
      <c r="LJD45" s="11"/>
      <c r="LJE45" s="11"/>
      <c r="LJF45" s="11"/>
      <c r="LJG45" s="11"/>
      <c r="LJH45" s="16"/>
      <c r="LJJ45" s="11"/>
      <c r="LJK45" s="11"/>
      <c r="LJL45" s="11"/>
      <c r="LJM45" s="11"/>
      <c r="LJN45" s="11"/>
      <c r="LJO45" s="16"/>
      <c r="LJQ45" s="11"/>
      <c r="LJR45" s="11"/>
      <c r="LJS45" s="11"/>
      <c r="LJT45" s="11"/>
      <c r="LJU45" s="11"/>
      <c r="LJV45" s="16"/>
      <c r="LJX45" s="11"/>
      <c r="LJY45" s="11"/>
      <c r="LJZ45" s="11"/>
      <c r="LKA45" s="11"/>
      <c r="LKB45" s="11"/>
      <c r="LKC45" s="16"/>
      <c r="LKE45" s="11"/>
      <c r="LKF45" s="11"/>
      <c r="LKG45" s="11"/>
      <c r="LKH45" s="11"/>
      <c r="LKI45" s="11"/>
      <c r="LKJ45" s="16"/>
      <c r="LKL45" s="11"/>
      <c r="LKM45" s="11"/>
      <c r="LKN45" s="11"/>
      <c r="LKO45" s="11"/>
      <c r="LKP45" s="11"/>
      <c r="LKQ45" s="16"/>
      <c r="LKS45" s="11"/>
      <c r="LKT45" s="11"/>
      <c r="LKU45" s="11"/>
      <c r="LKV45" s="11"/>
      <c r="LKW45" s="11"/>
      <c r="LKX45" s="16"/>
      <c r="LKZ45" s="11"/>
      <c r="LLA45" s="11"/>
      <c r="LLB45" s="11"/>
      <c r="LLC45" s="11"/>
      <c r="LLD45" s="11"/>
      <c r="LLE45" s="16"/>
      <c r="LLG45" s="11"/>
      <c r="LLH45" s="11"/>
      <c r="LLI45" s="11"/>
      <c r="LLJ45" s="11"/>
      <c r="LLK45" s="11"/>
      <c r="LLL45" s="16"/>
      <c r="LLN45" s="11"/>
      <c r="LLO45" s="11"/>
      <c r="LLP45" s="11"/>
      <c r="LLQ45" s="11"/>
      <c r="LLR45" s="11"/>
      <c r="LLS45" s="16"/>
      <c r="LLU45" s="11"/>
      <c r="LLV45" s="11"/>
      <c r="LLW45" s="11"/>
      <c r="LLX45" s="11"/>
      <c r="LLY45" s="11"/>
      <c r="LLZ45" s="16"/>
      <c r="LMB45" s="11"/>
      <c r="LMC45" s="11"/>
      <c r="LMD45" s="11"/>
      <c r="LME45" s="11"/>
      <c r="LMF45" s="11"/>
      <c r="LMG45" s="16"/>
      <c r="LMI45" s="11"/>
      <c r="LMJ45" s="11"/>
      <c r="LMK45" s="11"/>
      <c r="LML45" s="11"/>
      <c r="LMM45" s="11"/>
      <c r="LMN45" s="16"/>
      <c r="LMP45" s="11"/>
      <c r="LMQ45" s="11"/>
      <c r="LMR45" s="11"/>
      <c r="LMS45" s="11"/>
      <c r="LMT45" s="11"/>
      <c r="LMU45" s="16"/>
      <c r="LMW45" s="11"/>
      <c r="LMX45" s="11"/>
      <c r="LMY45" s="11"/>
      <c r="LMZ45" s="11"/>
      <c r="LNA45" s="11"/>
      <c r="LNB45" s="16"/>
      <c r="LND45" s="11"/>
      <c r="LNE45" s="11"/>
      <c r="LNF45" s="11"/>
      <c r="LNG45" s="11"/>
      <c r="LNH45" s="11"/>
      <c r="LNI45" s="16"/>
      <c r="LNK45" s="11"/>
      <c r="LNL45" s="11"/>
      <c r="LNM45" s="11"/>
      <c r="LNN45" s="11"/>
      <c r="LNO45" s="11"/>
      <c r="LNP45" s="16"/>
      <c r="LNR45" s="11"/>
      <c r="LNS45" s="11"/>
      <c r="LNT45" s="11"/>
      <c r="LNU45" s="11"/>
      <c r="LNV45" s="11"/>
      <c r="LNW45" s="16"/>
      <c r="LNY45" s="11"/>
      <c r="LNZ45" s="11"/>
      <c r="LOA45" s="11"/>
      <c r="LOB45" s="11"/>
      <c r="LOC45" s="11"/>
      <c r="LOD45" s="16"/>
      <c r="LOF45" s="11"/>
      <c r="LOG45" s="11"/>
      <c r="LOH45" s="11"/>
      <c r="LOI45" s="11"/>
      <c r="LOJ45" s="11"/>
      <c r="LOK45" s="16"/>
      <c r="LOM45" s="11"/>
      <c r="LON45" s="11"/>
      <c r="LOO45" s="11"/>
      <c r="LOP45" s="11"/>
      <c r="LOQ45" s="11"/>
      <c r="LOR45" s="16"/>
      <c r="LOT45" s="11"/>
      <c r="LOU45" s="11"/>
      <c r="LOV45" s="11"/>
      <c r="LOW45" s="11"/>
      <c r="LOX45" s="11"/>
      <c r="LOY45" s="16"/>
      <c r="LPA45" s="11"/>
      <c r="LPB45" s="11"/>
      <c r="LPC45" s="11"/>
      <c r="LPD45" s="11"/>
      <c r="LPE45" s="11"/>
      <c r="LPF45" s="16"/>
      <c r="LPH45" s="11"/>
      <c r="LPI45" s="11"/>
      <c r="LPJ45" s="11"/>
      <c r="LPK45" s="11"/>
      <c r="LPL45" s="11"/>
      <c r="LPM45" s="16"/>
      <c r="LPO45" s="11"/>
      <c r="LPP45" s="11"/>
      <c r="LPQ45" s="11"/>
      <c r="LPR45" s="11"/>
      <c r="LPS45" s="11"/>
      <c r="LPT45" s="16"/>
      <c r="LPV45" s="11"/>
      <c r="LPW45" s="11"/>
      <c r="LPX45" s="11"/>
      <c r="LPY45" s="11"/>
      <c r="LPZ45" s="11"/>
      <c r="LQA45" s="16"/>
      <c r="LQC45" s="11"/>
      <c r="LQD45" s="11"/>
      <c r="LQE45" s="11"/>
      <c r="LQF45" s="11"/>
      <c r="LQG45" s="11"/>
      <c r="LQH45" s="16"/>
      <c r="LQJ45" s="11"/>
      <c r="LQK45" s="11"/>
      <c r="LQL45" s="11"/>
      <c r="LQM45" s="11"/>
      <c r="LQN45" s="11"/>
      <c r="LQO45" s="16"/>
      <c r="LQQ45" s="11"/>
      <c r="LQR45" s="11"/>
      <c r="LQS45" s="11"/>
      <c r="LQT45" s="11"/>
      <c r="LQU45" s="11"/>
      <c r="LQV45" s="16"/>
      <c r="LQX45" s="11"/>
      <c r="LQY45" s="11"/>
      <c r="LQZ45" s="11"/>
      <c r="LRA45" s="11"/>
      <c r="LRB45" s="11"/>
      <c r="LRC45" s="16"/>
      <c r="LRE45" s="11"/>
      <c r="LRF45" s="11"/>
      <c r="LRG45" s="11"/>
      <c r="LRH45" s="11"/>
      <c r="LRI45" s="11"/>
      <c r="LRJ45" s="16"/>
      <c r="LRL45" s="11"/>
      <c r="LRM45" s="11"/>
      <c r="LRN45" s="11"/>
      <c r="LRO45" s="11"/>
      <c r="LRP45" s="11"/>
      <c r="LRQ45" s="16"/>
      <c r="LRS45" s="11"/>
      <c r="LRT45" s="11"/>
      <c r="LRU45" s="11"/>
      <c r="LRV45" s="11"/>
      <c r="LRW45" s="11"/>
      <c r="LRX45" s="16"/>
      <c r="LRZ45" s="11"/>
      <c r="LSA45" s="11"/>
      <c r="LSB45" s="11"/>
      <c r="LSC45" s="11"/>
      <c r="LSD45" s="11"/>
      <c r="LSE45" s="16"/>
      <c r="LSG45" s="11"/>
      <c r="LSH45" s="11"/>
      <c r="LSI45" s="11"/>
      <c r="LSJ45" s="11"/>
      <c r="LSK45" s="11"/>
      <c r="LSL45" s="16"/>
      <c r="LSN45" s="11"/>
      <c r="LSO45" s="11"/>
      <c r="LSP45" s="11"/>
      <c r="LSQ45" s="11"/>
      <c r="LSR45" s="11"/>
      <c r="LSS45" s="16"/>
      <c r="LSU45" s="11"/>
      <c r="LSV45" s="11"/>
      <c r="LSW45" s="11"/>
      <c r="LSX45" s="11"/>
      <c r="LSY45" s="11"/>
      <c r="LSZ45" s="16"/>
      <c r="LTB45" s="11"/>
      <c r="LTC45" s="11"/>
      <c r="LTD45" s="11"/>
      <c r="LTE45" s="11"/>
      <c r="LTF45" s="11"/>
      <c r="LTG45" s="16"/>
      <c r="LTI45" s="11"/>
      <c r="LTJ45" s="11"/>
      <c r="LTK45" s="11"/>
      <c r="LTL45" s="11"/>
      <c r="LTM45" s="11"/>
      <c r="LTN45" s="16"/>
      <c r="LTP45" s="11"/>
      <c r="LTQ45" s="11"/>
      <c r="LTR45" s="11"/>
      <c r="LTS45" s="11"/>
      <c r="LTT45" s="11"/>
      <c r="LTU45" s="16"/>
      <c r="LTW45" s="11"/>
      <c r="LTX45" s="11"/>
      <c r="LTY45" s="11"/>
      <c r="LTZ45" s="11"/>
      <c r="LUA45" s="11"/>
      <c r="LUB45" s="16"/>
      <c r="LUD45" s="11"/>
      <c r="LUE45" s="11"/>
      <c r="LUF45" s="11"/>
      <c r="LUG45" s="11"/>
      <c r="LUH45" s="11"/>
      <c r="LUI45" s="16"/>
      <c r="LUK45" s="11"/>
      <c r="LUL45" s="11"/>
      <c r="LUM45" s="11"/>
      <c r="LUN45" s="11"/>
      <c r="LUO45" s="11"/>
      <c r="LUP45" s="16"/>
      <c r="LUR45" s="11"/>
      <c r="LUS45" s="11"/>
      <c r="LUT45" s="11"/>
      <c r="LUU45" s="11"/>
      <c r="LUV45" s="11"/>
      <c r="LUW45" s="16"/>
      <c r="LUY45" s="11"/>
      <c r="LUZ45" s="11"/>
      <c r="LVA45" s="11"/>
      <c r="LVB45" s="11"/>
      <c r="LVC45" s="11"/>
      <c r="LVD45" s="16"/>
      <c r="LVF45" s="11"/>
      <c r="LVG45" s="11"/>
      <c r="LVH45" s="11"/>
      <c r="LVI45" s="11"/>
      <c r="LVJ45" s="11"/>
      <c r="LVK45" s="16"/>
      <c r="LVM45" s="11"/>
      <c r="LVN45" s="11"/>
      <c r="LVO45" s="11"/>
      <c r="LVP45" s="11"/>
      <c r="LVQ45" s="11"/>
      <c r="LVR45" s="16"/>
      <c r="LVT45" s="11"/>
      <c r="LVU45" s="11"/>
      <c r="LVV45" s="11"/>
      <c r="LVW45" s="11"/>
      <c r="LVX45" s="11"/>
      <c r="LVY45" s="16"/>
      <c r="LWA45" s="11"/>
      <c r="LWB45" s="11"/>
      <c r="LWC45" s="11"/>
      <c r="LWD45" s="11"/>
      <c r="LWE45" s="11"/>
      <c r="LWF45" s="16"/>
      <c r="LWH45" s="11"/>
      <c r="LWI45" s="11"/>
      <c r="LWJ45" s="11"/>
      <c r="LWK45" s="11"/>
      <c r="LWL45" s="11"/>
      <c r="LWM45" s="16"/>
      <c r="LWO45" s="11"/>
      <c r="LWP45" s="11"/>
      <c r="LWQ45" s="11"/>
      <c r="LWR45" s="11"/>
      <c r="LWS45" s="11"/>
      <c r="LWT45" s="16"/>
      <c r="LWV45" s="11"/>
      <c r="LWW45" s="11"/>
      <c r="LWX45" s="11"/>
      <c r="LWY45" s="11"/>
      <c r="LWZ45" s="11"/>
      <c r="LXA45" s="16"/>
      <c r="LXC45" s="11"/>
      <c r="LXD45" s="11"/>
      <c r="LXE45" s="11"/>
      <c r="LXF45" s="11"/>
      <c r="LXG45" s="11"/>
      <c r="LXH45" s="16"/>
      <c r="LXJ45" s="11"/>
      <c r="LXK45" s="11"/>
      <c r="LXL45" s="11"/>
      <c r="LXM45" s="11"/>
      <c r="LXN45" s="11"/>
      <c r="LXO45" s="16"/>
      <c r="LXQ45" s="11"/>
      <c r="LXR45" s="11"/>
      <c r="LXS45" s="11"/>
      <c r="LXT45" s="11"/>
      <c r="LXU45" s="11"/>
      <c r="LXV45" s="16"/>
      <c r="LXX45" s="11"/>
      <c r="LXY45" s="11"/>
      <c r="LXZ45" s="11"/>
      <c r="LYA45" s="11"/>
      <c r="LYB45" s="11"/>
      <c r="LYC45" s="16"/>
      <c r="LYE45" s="11"/>
      <c r="LYF45" s="11"/>
      <c r="LYG45" s="11"/>
      <c r="LYH45" s="11"/>
      <c r="LYI45" s="11"/>
      <c r="LYJ45" s="16"/>
      <c r="LYL45" s="11"/>
      <c r="LYM45" s="11"/>
      <c r="LYN45" s="11"/>
      <c r="LYO45" s="11"/>
      <c r="LYP45" s="11"/>
      <c r="LYQ45" s="16"/>
      <c r="LYS45" s="11"/>
      <c r="LYT45" s="11"/>
      <c r="LYU45" s="11"/>
      <c r="LYV45" s="11"/>
      <c r="LYW45" s="11"/>
      <c r="LYX45" s="16"/>
      <c r="LYZ45" s="11"/>
      <c r="LZA45" s="11"/>
      <c r="LZB45" s="11"/>
      <c r="LZC45" s="11"/>
      <c r="LZD45" s="11"/>
      <c r="LZE45" s="16"/>
      <c r="LZG45" s="11"/>
      <c r="LZH45" s="11"/>
      <c r="LZI45" s="11"/>
      <c r="LZJ45" s="11"/>
      <c r="LZK45" s="11"/>
      <c r="LZL45" s="16"/>
      <c r="LZN45" s="11"/>
      <c r="LZO45" s="11"/>
      <c r="LZP45" s="11"/>
      <c r="LZQ45" s="11"/>
      <c r="LZR45" s="11"/>
      <c r="LZS45" s="16"/>
      <c r="LZU45" s="11"/>
      <c r="LZV45" s="11"/>
      <c r="LZW45" s="11"/>
      <c r="LZX45" s="11"/>
      <c r="LZY45" s="11"/>
      <c r="LZZ45" s="16"/>
      <c r="MAB45" s="11"/>
      <c r="MAC45" s="11"/>
      <c r="MAD45" s="11"/>
      <c r="MAE45" s="11"/>
      <c r="MAF45" s="11"/>
      <c r="MAG45" s="16"/>
      <c r="MAI45" s="11"/>
      <c r="MAJ45" s="11"/>
      <c r="MAK45" s="11"/>
      <c r="MAL45" s="11"/>
      <c r="MAM45" s="11"/>
      <c r="MAN45" s="16"/>
      <c r="MAP45" s="11"/>
      <c r="MAQ45" s="11"/>
      <c r="MAR45" s="11"/>
      <c r="MAS45" s="11"/>
      <c r="MAT45" s="11"/>
      <c r="MAU45" s="16"/>
      <c r="MAW45" s="11"/>
      <c r="MAX45" s="11"/>
      <c r="MAY45" s="11"/>
      <c r="MAZ45" s="11"/>
      <c r="MBA45" s="11"/>
      <c r="MBB45" s="16"/>
      <c r="MBD45" s="11"/>
      <c r="MBE45" s="11"/>
      <c r="MBF45" s="11"/>
      <c r="MBG45" s="11"/>
      <c r="MBH45" s="11"/>
      <c r="MBI45" s="16"/>
      <c r="MBK45" s="11"/>
      <c r="MBL45" s="11"/>
      <c r="MBM45" s="11"/>
      <c r="MBN45" s="11"/>
      <c r="MBO45" s="11"/>
      <c r="MBP45" s="16"/>
      <c r="MBR45" s="11"/>
      <c r="MBS45" s="11"/>
      <c r="MBT45" s="11"/>
      <c r="MBU45" s="11"/>
      <c r="MBV45" s="11"/>
      <c r="MBW45" s="16"/>
      <c r="MBY45" s="11"/>
      <c r="MBZ45" s="11"/>
      <c r="MCA45" s="11"/>
      <c r="MCB45" s="11"/>
      <c r="MCC45" s="11"/>
      <c r="MCD45" s="16"/>
      <c r="MCF45" s="11"/>
      <c r="MCG45" s="11"/>
      <c r="MCH45" s="11"/>
      <c r="MCI45" s="11"/>
      <c r="MCJ45" s="11"/>
      <c r="MCK45" s="16"/>
      <c r="MCM45" s="11"/>
      <c r="MCN45" s="11"/>
      <c r="MCO45" s="11"/>
      <c r="MCP45" s="11"/>
      <c r="MCQ45" s="11"/>
      <c r="MCR45" s="16"/>
      <c r="MCT45" s="11"/>
      <c r="MCU45" s="11"/>
      <c r="MCV45" s="11"/>
      <c r="MCW45" s="11"/>
      <c r="MCX45" s="11"/>
      <c r="MCY45" s="16"/>
      <c r="MDA45" s="11"/>
      <c r="MDB45" s="11"/>
      <c r="MDC45" s="11"/>
      <c r="MDD45" s="11"/>
      <c r="MDE45" s="11"/>
      <c r="MDF45" s="16"/>
      <c r="MDH45" s="11"/>
      <c r="MDI45" s="11"/>
      <c r="MDJ45" s="11"/>
      <c r="MDK45" s="11"/>
      <c r="MDL45" s="11"/>
      <c r="MDM45" s="16"/>
      <c r="MDO45" s="11"/>
      <c r="MDP45" s="11"/>
      <c r="MDQ45" s="11"/>
      <c r="MDR45" s="11"/>
      <c r="MDS45" s="11"/>
      <c r="MDT45" s="16"/>
      <c r="MDV45" s="11"/>
      <c r="MDW45" s="11"/>
      <c r="MDX45" s="11"/>
      <c r="MDY45" s="11"/>
      <c r="MDZ45" s="11"/>
      <c r="MEA45" s="16"/>
      <c r="MEC45" s="11"/>
      <c r="MED45" s="11"/>
      <c r="MEE45" s="11"/>
      <c r="MEF45" s="11"/>
      <c r="MEG45" s="11"/>
      <c r="MEH45" s="16"/>
      <c r="MEJ45" s="11"/>
      <c r="MEK45" s="11"/>
      <c r="MEL45" s="11"/>
      <c r="MEM45" s="11"/>
      <c r="MEN45" s="11"/>
      <c r="MEO45" s="16"/>
      <c r="MEQ45" s="11"/>
      <c r="MER45" s="11"/>
      <c r="MES45" s="11"/>
      <c r="MET45" s="11"/>
      <c r="MEU45" s="11"/>
      <c r="MEV45" s="16"/>
      <c r="MEX45" s="11"/>
      <c r="MEY45" s="11"/>
      <c r="MEZ45" s="11"/>
      <c r="MFA45" s="11"/>
      <c r="MFB45" s="11"/>
      <c r="MFC45" s="16"/>
      <c r="MFE45" s="11"/>
      <c r="MFF45" s="11"/>
      <c r="MFG45" s="11"/>
      <c r="MFH45" s="11"/>
      <c r="MFI45" s="11"/>
      <c r="MFJ45" s="16"/>
      <c r="MFL45" s="11"/>
      <c r="MFM45" s="11"/>
      <c r="MFN45" s="11"/>
      <c r="MFO45" s="11"/>
      <c r="MFP45" s="11"/>
      <c r="MFQ45" s="16"/>
      <c r="MFS45" s="11"/>
      <c r="MFT45" s="11"/>
      <c r="MFU45" s="11"/>
      <c r="MFV45" s="11"/>
      <c r="MFW45" s="11"/>
      <c r="MFX45" s="16"/>
      <c r="MFZ45" s="11"/>
      <c r="MGA45" s="11"/>
      <c r="MGB45" s="11"/>
      <c r="MGC45" s="11"/>
      <c r="MGD45" s="11"/>
      <c r="MGE45" s="16"/>
      <c r="MGG45" s="11"/>
      <c r="MGH45" s="11"/>
      <c r="MGI45" s="11"/>
      <c r="MGJ45" s="11"/>
      <c r="MGK45" s="11"/>
      <c r="MGL45" s="16"/>
      <c r="MGN45" s="11"/>
      <c r="MGO45" s="11"/>
      <c r="MGP45" s="11"/>
      <c r="MGQ45" s="11"/>
      <c r="MGR45" s="11"/>
      <c r="MGS45" s="16"/>
      <c r="MGU45" s="11"/>
      <c r="MGV45" s="11"/>
      <c r="MGW45" s="11"/>
      <c r="MGX45" s="11"/>
      <c r="MGY45" s="11"/>
      <c r="MGZ45" s="16"/>
      <c r="MHB45" s="11"/>
      <c r="MHC45" s="11"/>
      <c r="MHD45" s="11"/>
      <c r="MHE45" s="11"/>
      <c r="MHF45" s="11"/>
      <c r="MHG45" s="16"/>
      <c r="MHI45" s="11"/>
      <c r="MHJ45" s="11"/>
      <c r="MHK45" s="11"/>
      <c r="MHL45" s="11"/>
      <c r="MHM45" s="11"/>
      <c r="MHN45" s="16"/>
      <c r="MHP45" s="11"/>
      <c r="MHQ45" s="11"/>
      <c r="MHR45" s="11"/>
      <c r="MHS45" s="11"/>
      <c r="MHT45" s="11"/>
      <c r="MHU45" s="16"/>
      <c r="MHW45" s="11"/>
      <c r="MHX45" s="11"/>
      <c r="MHY45" s="11"/>
      <c r="MHZ45" s="11"/>
      <c r="MIA45" s="11"/>
      <c r="MIB45" s="16"/>
      <c r="MID45" s="11"/>
      <c r="MIE45" s="11"/>
      <c r="MIF45" s="11"/>
      <c r="MIG45" s="11"/>
      <c r="MIH45" s="11"/>
      <c r="MII45" s="16"/>
      <c r="MIK45" s="11"/>
      <c r="MIL45" s="11"/>
      <c r="MIM45" s="11"/>
      <c r="MIN45" s="11"/>
      <c r="MIO45" s="11"/>
      <c r="MIP45" s="16"/>
      <c r="MIR45" s="11"/>
      <c r="MIS45" s="11"/>
      <c r="MIT45" s="11"/>
      <c r="MIU45" s="11"/>
      <c r="MIV45" s="11"/>
      <c r="MIW45" s="16"/>
      <c r="MIY45" s="11"/>
      <c r="MIZ45" s="11"/>
      <c r="MJA45" s="11"/>
      <c r="MJB45" s="11"/>
      <c r="MJC45" s="11"/>
      <c r="MJD45" s="16"/>
      <c r="MJF45" s="11"/>
      <c r="MJG45" s="11"/>
      <c r="MJH45" s="11"/>
      <c r="MJI45" s="11"/>
      <c r="MJJ45" s="11"/>
      <c r="MJK45" s="16"/>
      <c r="MJM45" s="11"/>
      <c r="MJN45" s="11"/>
      <c r="MJO45" s="11"/>
      <c r="MJP45" s="11"/>
      <c r="MJQ45" s="11"/>
      <c r="MJR45" s="16"/>
      <c r="MJT45" s="11"/>
      <c r="MJU45" s="11"/>
      <c r="MJV45" s="11"/>
      <c r="MJW45" s="11"/>
      <c r="MJX45" s="11"/>
      <c r="MJY45" s="16"/>
      <c r="MKA45" s="11"/>
      <c r="MKB45" s="11"/>
      <c r="MKC45" s="11"/>
      <c r="MKD45" s="11"/>
      <c r="MKE45" s="11"/>
      <c r="MKF45" s="16"/>
      <c r="MKH45" s="11"/>
      <c r="MKI45" s="11"/>
      <c r="MKJ45" s="11"/>
      <c r="MKK45" s="11"/>
      <c r="MKL45" s="11"/>
      <c r="MKM45" s="16"/>
      <c r="MKO45" s="11"/>
      <c r="MKP45" s="11"/>
      <c r="MKQ45" s="11"/>
      <c r="MKR45" s="11"/>
      <c r="MKS45" s="11"/>
      <c r="MKT45" s="16"/>
      <c r="MKV45" s="11"/>
      <c r="MKW45" s="11"/>
      <c r="MKX45" s="11"/>
      <c r="MKY45" s="11"/>
      <c r="MKZ45" s="11"/>
      <c r="MLA45" s="16"/>
      <c r="MLC45" s="11"/>
      <c r="MLD45" s="11"/>
      <c r="MLE45" s="11"/>
      <c r="MLF45" s="11"/>
      <c r="MLG45" s="11"/>
      <c r="MLH45" s="16"/>
      <c r="MLJ45" s="11"/>
      <c r="MLK45" s="11"/>
      <c r="MLL45" s="11"/>
      <c r="MLM45" s="11"/>
      <c r="MLN45" s="11"/>
      <c r="MLO45" s="16"/>
      <c r="MLQ45" s="11"/>
      <c r="MLR45" s="11"/>
      <c r="MLS45" s="11"/>
      <c r="MLT45" s="11"/>
      <c r="MLU45" s="11"/>
      <c r="MLV45" s="16"/>
      <c r="MLX45" s="11"/>
      <c r="MLY45" s="11"/>
      <c r="MLZ45" s="11"/>
      <c r="MMA45" s="11"/>
      <c r="MMB45" s="11"/>
      <c r="MMC45" s="16"/>
      <c r="MME45" s="11"/>
      <c r="MMF45" s="11"/>
      <c r="MMG45" s="11"/>
      <c r="MMH45" s="11"/>
      <c r="MMI45" s="11"/>
      <c r="MMJ45" s="16"/>
      <c r="MML45" s="11"/>
      <c r="MMM45" s="11"/>
      <c r="MMN45" s="11"/>
      <c r="MMO45" s="11"/>
      <c r="MMP45" s="11"/>
      <c r="MMQ45" s="16"/>
      <c r="MMS45" s="11"/>
      <c r="MMT45" s="11"/>
      <c r="MMU45" s="11"/>
      <c r="MMV45" s="11"/>
      <c r="MMW45" s="11"/>
      <c r="MMX45" s="16"/>
      <c r="MMZ45" s="11"/>
      <c r="MNA45" s="11"/>
      <c r="MNB45" s="11"/>
      <c r="MNC45" s="11"/>
      <c r="MND45" s="11"/>
      <c r="MNE45" s="16"/>
      <c r="MNG45" s="11"/>
      <c r="MNH45" s="11"/>
      <c r="MNI45" s="11"/>
      <c r="MNJ45" s="11"/>
      <c r="MNK45" s="11"/>
      <c r="MNL45" s="16"/>
      <c r="MNN45" s="11"/>
      <c r="MNO45" s="11"/>
      <c r="MNP45" s="11"/>
      <c r="MNQ45" s="11"/>
      <c r="MNR45" s="11"/>
      <c r="MNS45" s="16"/>
      <c r="MNU45" s="11"/>
      <c r="MNV45" s="11"/>
      <c r="MNW45" s="11"/>
      <c r="MNX45" s="11"/>
      <c r="MNY45" s="11"/>
      <c r="MNZ45" s="16"/>
      <c r="MOB45" s="11"/>
      <c r="MOC45" s="11"/>
      <c r="MOD45" s="11"/>
      <c r="MOE45" s="11"/>
      <c r="MOF45" s="11"/>
      <c r="MOG45" s="16"/>
      <c r="MOI45" s="11"/>
      <c r="MOJ45" s="11"/>
      <c r="MOK45" s="11"/>
      <c r="MOL45" s="11"/>
      <c r="MOM45" s="11"/>
      <c r="MON45" s="16"/>
      <c r="MOP45" s="11"/>
      <c r="MOQ45" s="11"/>
      <c r="MOR45" s="11"/>
      <c r="MOS45" s="11"/>
      <c r="MOT45" s="11"/>
      <c r="MOU45" s="16"/>
      <c r="MOW45" s="11"/>
      <c r="MOX45" s="11"/>
      <c r="MOY45" s="11"/>
      <c r="MOZ45" s="11"/>
      <c r="MPA45" s="11"/>
      <c r="MPB45" s="16"/>
      <c r="MPD45" s="11"/>
      <c r="MPE45" s="11"/>
      <c r="MPF45" s="11"/>
      <c r="MPG45" s="11"/>
      <c r="MPH45" s="11"/>
      <c r="MPI45" s="16"/>
      <c r="MPK45" s="11"/>
      <c r="MPL45" s="11"/>
      <c r="MPM45" s="11"/>
      <c r="MPN45" s="11"/>
      <c r="MPO45" s="11"/>
      <c r="MPP45" s="16"/>
      <c r="MPR45" s="11"/>
      <c r="MPS45" s="11"/>
      <c r="MPT45" s="11"/>
      <c r="MPU45" s="11"/>
      <c r="MPV45" s="11"/>
      <c r="MPW45" s="16"/>
      <c r="MPY45" s="11"/>
      <c r="MPZ45" s="11"/>
      <c r="MQA45" s="11"/>
      <c r="MQB45" s="11"/>
      <c r="MQC45" s="11"/>
      <c r="MQD45" s="16"/>
      <c r="MQF45" s="11"/>
      <c r="MQG45" s="11"/>
      <c r="MQH45" s="11"/>
      <c r="MQI45" s="11"/>
      <c r="MQJ45" s="11"/>
      <c r="MQK45" s="16"/>
      <c r="MQM45" s="11"/>
      <c r="MQN45" s="11"/>
      <c r="MQO45" s="11"/>
      <c r="MQP45" s="11"/>
      <c r="MQQ45" s="11"/>
      <c r="MQR45" s="16"/>
      <c r="MQT45" s="11"/>
      <c r="MQU45" s="11"/>
      <c r="MQV45" s="11"/>
      <c r="MQW45" s="11"/>
      <c r="MQX45" s="11"/>
      <c r="MQY45" s="16"/>
      <c r="MRA45" s="11"/>
      <c r="MRB45" s="11"/>
      <c r="MRC45" s="11"/>
      <c r="MRD45" s="11"/>
      <c r="MRE45" s="11"/>
      <c r="MRF45" s="16"/>
      <c r="MRH45" s="11"/>
      <c r="MRI45" s="11"/>
      <c r="MRJ45" s="11"/>
      <c r="MRK45" s="11"/>
      <c r="MRL45" s="11"/>
      <c r="MRM45" s="16"/>
      <c r="MRO45" s="11"/>
      <c r="MRP45" s="11"/>
      <c r="MRQ45" s="11"/>
      <c r="MRR45" s="11"/>
      <c r="MRS45" s="11"/>
      <c r="MRT45" s="16"/>
      <c r="MRV45" s="11"/>
      <c r="MRW45" s="11"/>
      <c r="MRX45" s="11"/>
      <c r="MRY45" s="11"/>
      <c r="MRZ45" s="11"/>
      <c r="MSA45" s="16"/>
      <c r="MSC45" s="11"/>
      <c r="MSD45" s="11"/>
      <c r="MSE45" s="11"/>
      <c r="MSF45" s="11"/>
      <c r="MSG45" s="11"/>
      <c r="MSH45" s="16"/>
      <c r="MSJ45" s="11"/>
      <c r="MSK45" s="11"/>
      <c r="MSL45" s="11"/>
      <c r="MSM45" s="11"/>
      <c r="MSN45" s="11"/>
      <c r="MSO45" s="16"/>
      <c r="MSQ45" s="11"/>
      <c r="MSR45" s="11"/>
      <c r="MSS45" s="11"/>
      <c r="MST45" s="11"/>
      <c r="MSU45" s="11"/>
      <c r="MSV45" s="16"/>
      <c r="MSX45" s="11"/>
      <c r="MSY45" s="11"/>
      <c r="MSZ45" s="11"/>
      <c r="MTA45" s="11"/>
      <c r="MTB45" s="11"/>
      <c r="MTC45" s="16"/>
      <c r="MTE45" s="11"/>
      <c r="MTF45" s="11"/>
      <c r="MTG45" s="11"/>
      <c r="MTH45" s="11"/>
      <c r="MTI45" s="11"/>
      <c r="MTJ45" s="16"/>
      <c r="MTL45" s="11"/>
      <c r="MTM45" s="11"/>
      <c r="MTN45" s="11"/>
      <c r="MTO45" s="11"/>
      <c r="MTP45" s="11"/>
      <c r="MTQ45" s="16"/>
      <c r="MTS45" s="11"/>
      <c r="MTT45" s="11"/>
      <c r="MTU45" s="11"/>
      <c r="MTV45" s="11"/>
      <c r="MTW45" s="11"/>
      <c r="MTX45" s="16"/>
      <c r="MTZ45" s="11"/>
      <c r="MUA45" s="11"/>
      <c r="MUB45" s="11"/>
      <c r="MUC45" s="11"/>
      <c r="MUD45" s="11"/>
      <c r="MUE45" s="16"/>
      <c r="MUG45" s="11"/>
      <c r="MUH45" s="11"/>
      <c r="MUI45" s="11"/>
      <c r="MUJ45" s="11"/>
      <c r="MUK45" s="11"/>
      <c r="MUL45" s="16"/>
      <c r="MUN45" s="11"/>
      <c r="MUO45" s="11"/>
      <c r="MUP45" s="11"/>
      <c r="MUQ45" s="11"/>
      <c r="MUR45" s="11"/>
      <c r="MUS45" s="16"/>
      <c r="MUU45" s="11"/>
      <c r="MUV45" s="11"/>
      <c r="MUW45" s="11"/>
      <c r="MUX45" s="11"/>
      <c r="MUY45" s="11"/>
      <c r="MUZ45" s="16"/>
      <c r="MVB45" s="11"/>
      <c r="MVC45" s="11"/>
      <c r="MVD45" s="11"/>
      <c r="MVE45" s="11"/>
      <c r="MVF45" s="11"/>
      <c r="MVG45" s="16"/>
      <c r="MVI45" s="11"/>
      <c r="MVJ45" s="11"/>
      <c r="MVK45" s="11"/>
      <c r="MVL45" s="11"/>
      <c r="MVM45" s="11"/>
      <c r="MVN45" s="16"/>
      <c r="MVP45" s="11"/>
      <c r="MVQ45" s="11"/>
      <c r="MVR45" s="11"/>
      <c r="MVS45" s="11"/>
      <c r="MVT45" s="11"/>
      <c r="MVU45" s="16"/>
      <c r="MVW45" s="11"/>
      <c r="MVX45" s="11"/>
      <c r="MVY45" s="11"/>
      <c r="MVZ45" s="11"/>
      <c r="MWA45" s="11"/>
      <c r="MWB45" s="16"/>
      <c r="MWD45" s="11"/>
      <c r="MWE45" s="11"/>
      <c r="MWF45" s="11"/>
      <c r="MWG45" s="11"/>
      <c r="MWH45" s="11"/>
      <c r="MWI45" s="16"/>
      <c r="MWK45" s="11"/>
      <c r="MWL45" s="11"/>
      <c r="MWM45" s="11"/>
      <c r="MWN45" s="11"/>
      <c r="MWO45" s="11"/>
      <c r="MWP45" s="16"/>
      <c r="MWR45" s="11"/>
      <c r="MWS45" s="11"/>
      <c r="MWT45" s="11"/>
      <c r="MWU45" s="11"/>
      <c r="MWV45" s="11"/>
      <c r="MWW45" s="16"/>
      <c r="MWY45" s="11"/>
      <c r="MWZ45" s="11"/>
      <c r="MXA45" s="11"/>
      <c r="MXB45" s="11"/>
      <c r="MXC45" s="11"/>
      <c r="MXD45" s="16"/>
      <c r="MXF45" s="11"/>
      <c r="MXG45" s="11"/>
      <c r="MXH45" s="11"/>
      <c r="MXI45" s="11"/>
      <c r="MXJ45" s="11"/>
      <c r="MXK45" s="16"/>
      <c r="MXM45" s="11"/>
      <c r="MXN45" s="11"/>
      <c r="MXO45" s="11"/>
      <c r="MXP45" s="11"/>
      <c r="MXQ45" s="11"/>
      <c r="MXR45" s="16"/>
      <c r="MXT45" s="11"/>
      <c r="MXU45" s="11"/>
      <c r="MXV45" s="11"/>
      <c r="MXW45" s="11"/>
      <c r="MXX45" s="11"/>
      <c r="MXY45" s="16"/>
      <c r="MYA45" s="11"/>
      <c r="MYB45" s="11"/>
      <c r="MYC45" s="11"/>
      <c r="MYD45" s="11"/>
      <c r="MYE45" s="11"/>
      <c r="MYF45" s="16"/>
      <c r="MYH45" s="11"/>
      <c r="MYI45" s="11"/>
      <c r="MYJ45" s="11"/>
      <c r="MYK45" s="11"/>
      <c r="MYL45" s="11"/>
      <c r="MYM45" s="16"/>
      <c r="MYO45" s="11"/>
      <c r="MYP45" s="11"/>
      <c r="MYQ45" s="11"/>
      <c r="MYR45" s="11"/>
      <c r="MYS45" s="11"/>
      <c r="MYT45" s="16"/>
      <c r="MYV45" s="11"/>
      <c r="MYW45" s="11"/>
      <c r="MYX45" s="11"/>
      <c r="MYY45" s="11"/>
      <c r="MYZ45" s="11"/>
      <c r="MZA45" s="16"/>
      <c r="MZC45" s="11"/>
      <c r="MZD45" s="11"/>
      <c r="MZE45" s="11"/>
      <c r="MZF45" s="11"/>
      <c r="MZG45" s="11"/>
      <c r="MZH45" s="16"/>
      <c r="MZJ45" s="11"/>
      <c r="MZK45" s="11"/>
      <c r="MZL45" s="11"/>
      <c r="MZM45" s="11"/>
      <c r="MZN45" s="11"/>
      <c r="MZO45" s="16"/>
      <c r="MZQ45" s="11"/>
      <c r="MZR45" s="11"/>
      <c r="MZS45" s="11"/>
      <c r="MZT45" s="11"/>
      <c r="MZU45" s="11"/>
      <c r="MZV45" s="16"/>
      <c r="MZX45" s="11"/>
      <c r="MZY45" s="11"/>
      <c r="MZZ45" s="11"/>
      <c r="NAA45" s="11"/>
      <c r="NAB45" s="11"/>
      <c r="NAC45" s="16"/>
      <c r="NAE45" s="11"/>
      <c r="NAF45" s="11"/>
      <c r="NAG45" s="11"/>
      <c r="NAH45" s="11"/>
      <c r="NAI45" s="11"/>
      <c r="NAJ45" s="16"/>
      <c r="NAL45" s="11"/>
      <c r="NAM45" s="11"/>
      <c r="NAN45" s="11"/>
      <c r="NAO45" s="11"/>
      <c r="NAP45" s="11"/>
      <c r="NAQ45" s="16"/>
      <c r="NAS45" s="11"/>
      <c r="NAT45" s="11"/>
      <c r="NAU45" s="11"/>
      <c r="NAV45" s="11"/>
      <c r="NAW45" s="11"/>
      <c r="NAX45" s="16"/>
      <c r="NAZ45" s="11"/>
      <c r="NBA45" s="11"/>
      <c r="NBB45" s="11"/>
      <c r="NBC45" s="11"/>
      <c r="NBD45" s="11"/>
      <c r="NBE45" s="16"/>
      <c r="NBG45" s="11"/>
      <c r="NBH45" s="11"/>
      <c r="NBI45" s="11"/>
      <c r="NBJ45" s="11"/>
      <c r="NBK45" s="11"/>
      <c r="NBL45" s="16"/>
      <c r="NBN45" s="11"/>
      <c r="NBO45" s="11"/>
      <c r="NBP45" s="11"/>
      <c r="NBQ45" s="11"/>
      <c r="NBR45" s="11"/>
      <c r="NBS45" s="16"/>
      <c r="NBU45" s="11"/>
      <c r="NBV45" s="11"/>
      <c r="NBW45" s="11"/>
      <c r="NBX45" s="11"/>
      <c r="NBY45" s="11"/>
      <c r="NBZ45" s="16"/>
      <c r="NCB45" s="11"/>
      <c r="NCC45" s="11"/>
      <c r="NCD45" s="11"/>
      <c r="NCE45" s="11"/>
      <c r="NCF45" s="11"/>
      <c r="NCG45" s="16"/>
      <c r="NCI45" s="11"/>
      <c r="NCJ45" s="11"/>
      <c r="NCK45" s="11"/>
      <c r="NCL45" s="11"/>
      <c r="NCM45" s="11"/>
      <c r="NCN45" s="16"/>
      <c r="NCP45" s="11"/>
      <c r="NCQ45" s="11"/>
      <c r="NCR45" s="11"/>
      <c r="NCS45" s="11"/>
      <c r="NCT45" s="11"/>
      <c r="NCU45" s="16"/>
      <c r="NCW45" s="11"/>
      <c r="NCX45" s="11"/>
      <c r="NCY45" s="11"/>
      <c r="NCZ45" s="11"/>
      <c r="NDA45" s="11"/>
      <c r="NDB45" s="16"/>
      <c r="NDD45" s="11"/>
      <c r="NDE45" s="11"/>
      <c r="NDF45" s="11"/>
      <c r="NDG45" s="11"/>
      <c r="NDH45" s="11"/>
      <c r="NDI45" s="16"/>
      <c r="NDK45" s="11"/>
      <c r="NDL45" s="11"/>
      <c r="NDM45" s="11"/>
      <c r="NDN45" s="11"/>
      <c r="NDO45" s="11"/>
      <c r="NDP45" s="16"/>
      <c r="NDR45" s="11"/>
      <c r="NDS45" s="11"/>
      <c r="NDT45" s="11"/>
      <c r="NDU45" s="11"/>
      <c r="NDV45" s="11"/>
      <c r="NDW45" s="16"/>
      <c r="NDY45" s="11"/>
      <c r="NDZ45" s="11"/>
      <c r="NEA45" s="11"/>
      <c r="NEB45" s="11"/>
      <c r="NEC45" s="11"/>
      <c r="NED45" s="16"/>
      <c r="NEF45" s="11"/>
      <c r="NEG45" s="11"/>
      <c r="NEH45" s="11"/>
      <c r="NEI45" s="11"/>
      <c r="NEJ45" s="11"/>
      <c r="NEK45" s="16"/>
      <c r="NEM45" s="11"/>
      <c r="NEN45" s="11"/>
      <c r="NEO45" s="11"/>
      <c r="NEP45" s="11"/>
      <c r="NEQ45" s="11"/>
      <c r="NER45" s="16"/>
      <c r="NET45" s="11"/>
      <c r="NEU45" s="11"/>
      <c r="NEV45" s="11"/>
      <c r="NEW45" s="11"/>
      <c r="NEX45" s="11"/>
      <c r="NEY45" s="16"/>
      <c r="NFA45" s="11"/>
      <c r="NFB45" s="11"/>
      <c r="NFC45" s="11"/>
      <c r="NFD45" s="11"/>
      <c r="NFE45" s="11"/>
      <c r="NFF45" s="16"/>
      <c r="NFH45" s="11"/>
      <c r="NFI45" s="11"/>
      <c r="NFJ45" s="11"/>
      <c r="NFK45" s="11"/>
      <c r="NFL45" s="11"/>
      <c r="NFM45" s="16"/>
      <c r="NFO45" s="11"/>
      <c r="NFP45" s="11"/>
      <c r="NFQ45" s="11"/>
      <c r="NFR45" s="11"/>
      <c r="NFS45" s="11"/>
      <c r="NFT45" s="16"/>
      <c r="NFV45" s="11"/>
      <c r="NFW45" s="11"/>
      <c r="NFX45" s="11"/>
      <c r="NFY45" s="11"/>
      <c r="NFZ45" s="11"/>
      <c r="NGA45" s="16"/>
      <c r="NGC45" s="11"/>
      <c r="NGD45" s="11"/>
      <c r="NGE45" s="11"/>
      <c r="NGF45" s="11"/>
      <c r="NGG45" s="11"/>
      <c r="NGH45" s="16"/>
      <c r="NGJ45" s="11"/>
      <c r="NGK45" s="11"/>
      <c r="NGL45" s="11"/>
      <c r="NGM45" s="11"/>
      <c r="NGN45" s="11"/>
      <c r="NGO45" s="16"/>
      <c r="NGQ45" s="11"/>
      <c r="NGR45" s="11"/>
      <c r="NGS45" s="11"/>
      <c r="NGT45" s="11"/>
      <c r="NGU45" s="11"/>
      <c r="NGV45" s="16"/>
      <c r="NGX45" s="11"/>
      <c r="NGY45" s="11"/>
      <c r="NGZ45" s="11"/>
      <c r="NHA45" s="11"/>
      <c r="NHB45" s="11"/>
      <c r="NHC45" s="16"/>
      <c r="NHE45" s="11"/>
      <c r="NHF45" s="11"/>
      <c r="NHG45" s="11"/>
      <c r="NHH45" s="11"/>
      <c r="NHI45" s="11"/>
      <c r="NHJ45" s="16"/>
      <c r="NHL45" s="11"/>
      <c r="NHM45" s="11"/>
      <c r="NHN45" s="11"/>
      <c r="NHO45" s="11"/>
      <c r="NHP45" s="11"/>
      <c r="NHQ45" s="16"/>
      <c r="NHS45" s="11"/>
      <c r="NHT45" s="11"/>
      <c r="NHU45" s="11"/>
      <c r="NHV45" s="11"/>
      <c r="NHW45" s="11"/>
      <c r="NHX45" s="16"/>
      <c r="NHZ45" s="11"/>
      <c r="NIA45" s="11"/>
      <c r="NIB45" s="11"/>
      <c r="NIC45" s="11"/>
      <c r="NID45" s="11"/>
      <c r="NIE45" s="16"/>
      <c r="NIG45" s="11"/>
      <c r="NIH45" s="11"/>
      <c r="NII45" s="11"/>
      <c r="NIJ45" s="11"/>
      <c r="NIK45" s="11"/>
      <c r="NIL45" s="16"/>
      <c r="NIN45" s="11"/>
      <c r="NIO45" s="11"/>
      <c r="NIP45" s="11"/>
      <c r="NIQ45" s="11"/>
      <c r="NIR45" s="11"/>
      <c r="NIS45" s="16"/>
      <c r="NIU45" s="11"/>
      <c r="NIV45" s="11"/>
      <c r="NIW45" s="11"/>
      <c r="NIX45" s="11"/>
      <c r="NIY45" s="11"/>
      <c r="NIZ45" s="16"/>
      <c r="NJB45" s="11"/>
      <c r="NJC45" s="11"/>
      <c r="NJD45" s="11"/>
      <c r="NJE45" s="11"/>
      <c r="NJF45" s="11"/>
      <c r="NJG45" s="16"/>
      <c r="NJI45" s="11"/>
      <c r="NJJ45" s="11"/>
      <c r="NJK45" s="11"/>
      <c r="NJL45" s="11"/>
      <c r="NJM45" s="11"/>
      <c r="NJN45" s="16"/>
      <c r="NJP45" s="11"/>
      <c r="NJQ45" s="11"/>
      <c r="NJR45" s="11"/>
      <c r="NJS45" s="11"/>
      <c r="NJT45" s="11"/>
      <c r="NJU45" s="16"/>
      <c r="NJW45" s="11"/>
      <c r="NJX45" s="11"/>
      <c r="NJY45" s="11"/>
      <c r="NJZ45" s="11"/>
      <c r="NKA45" s="11"/>
      <c r="NKB45" s="16"/>
      <c r="NKD45" s="11"/>
      <c r="NKE45" s="11"/>
      <c r="NKF45" s="11"/>
      <c r="NKG45" s="11"/>
      <c r="NKH45" s="11"/>
      <c r="NKI45" s="16"/>
      <c r="NKK45" s="11"/>
      <c r="NKL45" s="11"/>
      <c r="NKM45" s="11"/>
      <c r="NKN45" s="11"/>
      <c r="NKO45" s="11"/>
      <c r="NKP45" s="16"/>
      <c r="NKR45" s="11"/>
      <c r="NKS45" s="11"/>
      <c r="NKT45" s="11"/>
      <c r="NKU45" s="11"/>
      <c r="NKV45" s="11"/>
      <c r="NKW45" s="16"/>
      <c r="NKY45" s="11"/>
      <c r="NKZ45" s="11"/>
      <c r="NLA45" s="11"/>
      <c r="NLB45" s="11"/>
      <c r="NLC45" s="11"/>
      <c r="NLD45" s="16"/>
      <c r="NLF45" s="11"/>
      <c r="NLG45" s="11"/>
      <c r="NLH45" s="11"/>
      <c r="NLI45" s="11"/>
      <c r="NLJ45" s="11"/>
      <c r="NLK45" s="16"/>
      <c r="NLM45" s="11"/>
      <c r="NLN45" s="11"/>
      <c r="NLO45" s="11"/>
      <c r="NLP45" s="11"/>
      <c r="NLQ45" s="11"/>
      <c r="NLR45" s="16"/>
      <c r="NLT45" s="11"/>
      <c r="NLU45" s="11"/>
      <c r="NLV45" s="11"/>
      <c r="NLW45" s="11"/>
      <c r="NLX45" s="11"/>
      <c r="NLY45" s="16"/>
      <c r="NMA45" s="11"/>
      <c r="NMB45" s="11"/>
      <c r="NMC45" s="11"/>
      <c r="NMD45" s="11"/>
      <c r="NME45" s="11"/>
      <c r="NMF45" s="16"/>
      <c r="NMH45" s="11"/>
      <c r="NMI45" s="11"/>
      <c r="NMJ45" s="11"/>
      <c r="NMK45" s="11"/>
      <c r="NML45" s="11"/>
      <c r="NMM45" s="16"/>
      <c r="NMO45" s="11"/>
      <c r="NMP45" s="11"/>
      <c r="NMQ45" s="11"/>
      <c r="NMR45" s="11"/>
      <c r="NMS45" s="11"/>
      <c r="NMT45" s="16"/>
      <c r="NMV45" s="11"/>
      <c r="NMW45" s="11"/>
      <c r="NMX45" s="11"/>
      <c r="NMY45" s="11"/>
      <c r="NMZ45" s="11"/>
      <c r="NNA45" s="16"/>
      <c r="NNC45" s="11"/>
      <c r="NND45" s="11"/>
      <c r="NNE45" s="11"/>
      <c r="NNF45" s="11"/>
      <c r="NNG45" s="11"/>
      <c r="NNH45" s="16"/>
      <c r="NNJ45" s="11"/>
      <c r="NNK45" s="11"/>
      <c r="NNL45" s="11"/>
      <c r="NNM45" s="11"/>
      <c r="NNN45" s="11"/>
      <c r="NNO45" s="16"/>
      <c r="NNQ45" s="11"/>
      <c r="NNR45" s="11"/>
      <c r="NNS45" s="11"/>
      <c r="NNT45" s="11"/>
      <c r="NNU45" s="11"/>
      <c r="NNV45" s="16"/>
      <c r="NNX45" s="11"/>
      <c r="NNY45" s="11"/>
      <c r="NNZ45" s="11"/>
      <c r="NOA45" s="11"/>
      <c r="NOB45" s="11"/>
      <c r="NOC45" s="16"/>
      <c r="NOE45" s="11"/>
      <c r="NOF45" s="11"/>
      <c r="NOG45" s="11"/>
      <c r="NOH45" s="11"/>
      <c r="NOI45" s="11"/>
      <c r="NOJ45" s="16"/>
      <c r="NOL45" s="11"/>
      <c r="NOM45" s="11"/>
      <c r="NON45" s="11"/>
      <c r="NOO45" s="11"/>
      <c r="NOP45" s="11"/>
      <c r="NOQ45" s="16"/>
      <c r="NOS45" s="11"/>
      <c r="NOT45" s="11"/>
      <c r="NOU45" s="11"/>
      <c r="NOV45" s="11"/>
      <c r="NOW45" s="11"/>
      <c r="NOX45" s="16"/>
      <c r="NOZ45" s="11"/>
      <c r="NPA45" s="11"/>
      <c r="NPB45" s="11"/>
      <c r="NPC45" s="11"/>
      <c r="NPD45" s="11"/>
      <c r="NPE45" s="16"/>
      <c r="NPG45" s="11"/>
      <c r="NPH45" s="11"/>
      <c r="NPI45" s="11"/>
      <c r="NPJ45" s="11"/>
      <c r="NPK45" s="11"/>
      <c r="NPL45" s="16"/>
      <c r="NPN45" s="11"/>
      <c r="NPO45" s="11"/>
      <c r="NPP45" s="11"/>
      <c r="NPQ45" s="11"/>
      <c r="NPR45" s="11"/>
      <c r="NPS45" s="16"/>
      <c r="NPU45" s="11"/>
      <c r="NPV45" s="11"/>
      <c r="NPW45" s="11"/>
      <c r="NPX45" s="11"/>
      <c r="NPY45" s="11"/>
      <c r="NPZ45" s="16"/>
      <c r="NQB45" s="11"/>
      <c r="NQC45" s="11"/>
      <c r="NQD45" s="11"/>
      <c r="NQE45" s="11"/>
      <c r="NQF45" s="11"/>
      <c r="NQG45" s="16"/>
      <c r="NQI45" s="11"/>
      <c r="NQJ45" s="11"/>
      <c r="NQK45" s="11"/>
      <c r="NQL45" s="11"/>
      <c r="NQM45" s="11"/>
      <c r="NQN45" s="16"/>
      <c r="NQP45" s="11"/>
      <c r="NQQ45" s="11"/>
      <c r="NQR45" s="11"/>
      <c r="NQS45" s="11"/>
      <c r="NQT45" s="11"/>
      <c r="NQU45" s="16"/>
      <c r="NQW45" s="11"/>
      <c r="NQX45" s="11"/>
      <c r="NQY45" s="11"/>
      <c r="NQZ45" s="11"/>
      <c r="NRA45" s="11"/>
      <c r="NRB45" s="16"/>
      <c r="NRD45" s="11"/>
      <c r="NRE45" s="11"/>
      <c r="NRF45" s="11"/>
      <c r="NRG45" s="11"/>
      <c r="NRH45" s="11"/>
      <c r="NRI45" s="16"/>
      <c r="NRK45" s="11"/>
      <c r="NRL45" s="11"/>
      <c r="NRM45" s="11"/>
      <c r="NRN45" s="11"/>
      <c r="NRO45" s="11"/>
      <c r="NRP45" s="16"/>
      <c r="NRR45" s="11"/>
      <c r="NRS45" s="11"/>
      <c r="NRT45" s="11"/>
      <c r="NRU45" s="11"/>
      <c r="NRV45" s="11"/>
      <c r="NRW45" s="16"/>
      <c r="NRY45" s="11"/>
      <c r="NRZ45" s="11"/>
      <c r="NSA45" s="11"/>
      <c r="NSB45" s="11"/>
      <c r="NSC45" s="11"/>
      <c r="NSD45" s="16"/>
      <c r="NSF45" s="11"/>
      <c r="NSG45" s="11"/>
      <c r="NSH45" s="11"/>
      <c r="NSI45" s="11"/>
      <c r="NSJ45" s="11"/>
      <c r="NSK45" s="16"/>
      <c r="NSM45" s="11"/>
      <c r="NSN45" s="11"/>
      <c r="NSO45" s="11"/>
      <c r="NSP45" s="11"/>
      <c r="NSQ45" s="11"/>
      <c r="NSR45" s="16"/>
      <c r="NST45" s="11"/>
      <c r="NSU45" s="11"/>
      <c r="NSV45" s="11"/>
      <c r="NSW45" s="11"/>
      <c r="NSX45" s="11"/>
      <c r="NSY45" s="16"/>
      <c r="NTA45" s="11"/>
      <c r="NTB45" s="11"/>
      <c r="NTC45" s="11"/>
      <c r="NTD45" s="11"/>
      <c r="NTE45" s="11"/>
      <c r="NTF45" s="16"/>
      <c r="NTH45" s="11"/>
      <c r="NTI45" s="11"/>
      <c r="NTJ45" s="11"/>
      <c r="NTK45" s="11"/>
      <c r="NTL45" s="11"/>
      <c r="NTM45" s="16"/>
      <c r="NTO45" s="11"/>
      <c r="NTP45" s="11"/>
      <c r="NTQ45" s="11"/>
      <c r="NTR45" s="11"/>
      <c r="NTS45" s="11"/>
      <c r="NTT45" s="16"/>
      <c r="NTV45" s="11"/>
      <c r="NTW45" s="11"/>
      <c r="NTX45" s="11"/>
      <c r="NTY45" s="11"/>
      <c r="NTZ45" s="11"/>
      <c r="NUA45" s="16"/>
      <c r="NUC45" s="11"/>
      <c r="NUD45" s="11"/>
      <c r="NUE45" s="11"/>
      <c r="NUF45" s="11"/>
      <c r="NUG45" s="11"/>
      <c r="NUH45" s="16"/>
      <c r="NUJ45" s="11"/>
      <c r="NUK45" s="11"/>
      <c r="NUL45" s="11"/>
      <c r="NUM45" s="11"/>
      <c r="NUN45" s="11"/>
      <c r="NUO45" s="16"/>
      <c r="NUQ45" s="11"/>
      <c r="NUR45" s="11"/>
      <c r="NUS45" s="11"/>
      <c r="NUT45" s="11"/>
      <c r="NUU45" s="11"/>
      <c r="NUV45" s="16"/>
      <c r="NUX45" s="11"/>
      <c r="NUY45" s="11"/>
      <c r="NUZ45" s="11"/>
      <c r="NVA45" s="11"/>
      <c r="NVB45" s="11"/>
      <c r="NVC45" s="16"/>
      <c r="NVE45" s="11"/>
      <c r="NVF45" s="11"/>
      <c r="NVG45" s="11"/>
      <c r="NVH45" s="11"/>
      <c r="NVI45" s="11"/>
      <c r="NVJ45" s="16"/>
      <c r="NVL45" s="11"/>
      <c r="NVM45" s="11"/>
      <c r="NVN45" s="11"/>
      <c r="NVO45" s="11"/>
      <c r="NVP45" s="11"/>
      <c r="NVQ45" s="16"/>
      <c r="NVS45" s="11"/>
      <c r="NVT45" s="11"/>
      <c r="NVU45" s="11"/>
      <c r="NVV45" s="11"/>
      <c r="NVW45" s="11"/>
      <c r="NVX45" s="16"/>
      <c r="NVZ45" s="11"/>
      <c r="NWA45" s="11"/>
      <c r="NWB45" s="11"/>
      <c r="NWC45" s="11"/>
      <c r="NWD45" s="11"/>
      <c r="NWE45" s="16"/>
      <c r="NWG45" s="11"/>
      <c r="NWH45" s="11"/>
      <c r="NWI45" s="11"/>
      <c r="NWJ45" s="11"/>
      <c r="NWK45" s="11"/>
      <c r="NWL45" s="16"/>
      <c r="NWN45" s="11"/>
      <c r="NWO45" s="11"/>
      <c r="NWP45" s="11"/>
      <c r="NWQ45" s="11"/>
      <c r="NWR45" s="11"/>
      <c r="NWS45" s="16"/>
      <c r="NWU45" s="11"/>
      <c r="NWV45" s="11"/>
      <c r="NWW45" s="11"/>
      <c r="NWX45" s="11"/>
      <c r="NWY45" s="11"/>
      <c r="NWZ45" s="16"/>
      <c r="NXB45" s="11"/>
      <c r="NXC45" s="11"/>
      <c r="NXD45" s="11"/>
      <c r="NXE45" s="11"/>
      <c r="NXF45" s="11"/>
      <c r="NXG45" s="16"/>
      <c r="NXI45" s="11"/>
      <c r="NXJ45" s="11"/>
      <c r="NXK45" s="11"/>
      <c r="NXL45" s="11"/>
      <c r="NXM45" s="11"/>
      <c r="NXN45" s="16"/>
      <c r="NXP45" s="11"/>
      <c r="NXQ45" s="11"/>
      <c r="NXR45" s="11"/>
      <c r="NXS45" s="11"/>
      <c r="NXT45" s="11"/>
      <c r="NXU45" s="16"/>
      <c r="NXW45" s="11"/>
      <c r="NXX45" s="11"/>
      <c r="NXY45" s="11"/>
      <c r="NXZ45" s="11"/>
      <c r="NYA45" s="11"/>
      <c r="NYB45" s="16"/>
      <c r="NYD45" s="11"/>
      <c r="NYE45" s="11"/>
      <c r="NYF45" s="11"/>
      <c r="NYG45" s="11"/>
      <c r="NYH45" s="11"/>
      <c r="NYI45" s="16"/>
      <c r="NYK45" s="11"/>
      <c r="NYL45" s="11"/>
      <c r="NYM45" s="11"/>
      <c r="NYN45" s="11"/>
      <c r="NYO45" s="11"/>
      <c r="NYP45" s="16"/>
      <c r="NYR45" s="11"/>
      <c r="NYS45" s="11"/>
      <c r="NYT45" s="11"/>
      <c r="NYU45" s="11"/>
      <c r="NYV45" s="11"/>
      <c r="NYW45" s="16"/>
      <c r="NYY45" s="11"/>
      <c r="NYZ45" s="11"/>
      <c r="NZA45" s="11"/>
      <c r="NZB45" s="11"/>
      <c r="NZC45" s="11"/>
      <c r="NZD45" s="16"/>
      <c r="NZF45" s="11"/>
      <c r="NZG45" s="11"/>
      <c r="NZH45" s="11"/>
      <c r="NZI45" s="11"/>
      <c r="NZJ45" s="11"/>
      <c r="NZK45" s="16"/>
      <c r="NZM45" s="11"/>
      <c r="NZN45" s="11"/>
      <c r="NZO45" s="11"/>
      <c r="NZP45" s="11"/>
      <c r="NZQ45" s="11"/>
      <c r="NZR45" s="16"/>
      <c r="NZT45" s="11"/>
      <c r="NZU45" s="11"/>
      <c r="NZV45" s="11"/>
      <c r="NZW45" s="11"/>
      <c r="NZX45" s="11"/>
      <c r="NZY45" s="16"/>
      <c r="OAA45" s="11"/>
      <c r="OAB45" s="11"/>
      <c r="OAC45" s="11"/>
      <c r="OAD45" s="11"/>
      <c r="OAE45" s="11"/>
      <c r="OAF45" s="16"/>
      <c r="OAH45" s="11"/>
      <c r="OAI45" s="11"/>
      <c r="OAJ45" s="11"/>
      <c r="OAK45" s="11"/>
      <c r="OAL45" s="11"/>
      <c r="OAM45" s="16"/>
      <c r="OAO45" s="11"/>
      <c r="OAP45" s="11"/>
      <c r="OAQ45" s="11"/>
      <c r="OAR45" s="11"/>
      <c r="OAS45" s="11"/>
      <c r="OAT45" s="16"/>
      <c r="OAV45" s="11"/>
      <c r="OAW45" s="11"/>
      <c r="OAX45" s="11"/>
      <c r="OAY45" s="11"/>
      <c r="OAZ45" s="11"/>
      <c r="OBA45" s="16"/>
      <c r="OBC45" s="11"/>
      <c r="OBD45" s="11"/>
      <c r="OBE45" s="11"/>
      <c r="OBF45" s="11"/>
      <c r="OBG45" s="11"/>
      <c r="OBH45" s="16"/>
      <c r="OBJ45" s="11"/>
      <c r="OBK45" s="11"/>
      <c r="OBL45" s="11"/>
      <c r="OBM45" s="11"/>
      <c r="OBN45" s="11"/>
      <c r="OBO45" s="16"/>
      <c r="OBQ45" s="11"/>
      <c r="OBR45" s="11"/>
      <c r="OBS45" s="11"/>
      <c r="OBT45" s="11"/>
      <c r="OBU45" s="11"/>
      <c r="OBV45" s="16"/>
      <c r="OBX45" s="11"/>
      <c r="OBY45" s="11"/>
      <c r="OBZ45" s="11"/>
      <c r="OCA45" s="11"/>
      <c r="OCB45" s="11"/>
      <c r="OCC45" s="16"/>
      <c r="OCE45" s="11"/>
      <c r="OCF45" s="11"/>
      <c r="OCG45" s="11"/>
      <c r="OCH45" s="11"/>
      <c r="OCI45" s="11"/>
      <c r="OCJ45" s="16"/>
      <c r="OCL45" s="11"/>
      <c r="OCM45" s="11"/>
      <c r="OCN45" s="11"/>
      <c r="OCO45" s="11"/>
      <c r="OCP45" s="11"/>
      <c r="OCQ45" s="16"/>
      <c r="OCS45" s="11"/>
      <c r="OCT45" s="11"/>
      <c r="OCU45" s="11"/>
      <c r="OCV45" s="11"/>
      <c r="OCW45" s="11"/>
      <c r="OCX45" s="16"/>
      <c r="OCZ45" s="11"/>
      <c r="ODA45" s="11"/>
      <c r="ODB45" s="11"/>
      <c r="ODC45" s="11"/>
      <c r="ODD45" s="11"/>
      <c r="ODE45" s="16"/>
      <c r="ODG45" s="11"/>
      <c r="ODH45" s="11"/>
      <c r="ODI45" s="11"/>
      <c r="ODJ45" s="11"/>
      <c r="ODK45" s="11"/>
      <c r="ODL45" s="16"/>
      <c r="ODN45" s="11"/>
      <c r="ODO45" s="11"/>
      <c r="ODP45" s="11"/>
      <c r="ODQ45" s="11"/>
      <c r="ODR45" s="11"/>
      <c r="ODS45" s="16"/>
      <c r="ODU45" s="11"/>
      <c r="ODV45" s="11"/>
      <c r="ODW45" s="11"/>
      <c r="ODX45" s="11"/>
      <c r="ODY45" s="11"/>
      <c r="ODZ45" s="16"/>
      <c r="OEB45" s="11"/>
      <c r="OEC45" s="11"/>
      <c r="OED45" s="11"/>
      <c r="OEE45" s="11"/>
      <c r="OEF45" s="11"/>
      <c r="OEG45" s="16"/>
      <c r="OEI45" s="11"/>
      <c r="OEJ45" s="11"/>
      <c r="OEK45" s="11"/>
      <c r="OEL45" s="11"/>
      <c r="OEM45" s="11"/>
      <c r="OEN45" s="16"/>
      <c r="OEP45" s="11"/>
      <c r="OEQ45" s="11"/>
      <c r="OER45" s="11"/>
      <c r="OES45" s="11"/>
      <c r="OET45" s="11"/>
      <c r="OEU45" s="16"/>
      <c r="OEW45" s="11"/>
      <c r="OEX45" s="11"/>
      <c r="OEY45" s="11"/>
      <c r="OEZ45" s="11"/>
      <c r="OFA45" s="11"/>
      <c r="OFB45" s="16"/>
      <c r="OFD45" s="11"/>
      <c r="OFE45" s="11"/>
      <c r="OFF45" s="11"/>
      <c r="OFG45" s="11"/>
      <c r="OFH45" s="11"/>
      <c r="OFI45" s="16"/>
      <c r="OFK45" s="11"/>
      <c r="OFL45" s="11"/>
      <c r="OFM45" s="11"/>
      <c r="OFN45" s="11"/>
      <c r="OFO45" s="11"/>
      <c r="OFP45" s="16"/>
      <c r="OFR45" s="11"/>
      <c r="OFS45" s="11"/>
      <c r="OFT45" s="11"/>
      <c r="OFU45" s="11"/>
      <c r="OFV45" s="11"/>
      <c r="OFW45" s="16"/>
      <c r="OFY45" s="11"/>
      <c r="OFZ45" s="11"/>
      <c r="OGA45" s="11"/>
      <c r="OGB45" s="11"/>
      <c r="OGC45" s="11"/>
      <c r="OGD45" s="16"/>
      <c r="OGF45" s="11"/>
      <c r="OGG45" s="11"/>
      <c r="OGH45" s="11"/>
      <c r="OGI45" s="11"/>
      <c r="OGJ45" s="11"/>
      <c r="OGK45" s="16"/>
      <c r="OGM45" s="11"/>
      <c r="OGN45" s="11"/>
      <c r="OGO45" s="11"/>
      <c r="OGP45" s="11"/>
      <c r="OGQ45" s="11"/>
      <c r="OGR45" s="16"/>
      <c r="OGT45" s="11"/>
      <c r="OGU45" s="11"/>
      <c r="OGV45" s="11"/>
      <c r="OGW45" s="11"/>
      <c r="OGX45" s="11"/>
      <c r="OGY45" s="16"/>
      <c r="OHA45" s="11"/>
      <c r="OHB45" s="11"/>
      <c r="OHC45" s="11"/>
      <c r="OHD45" s="11"/>
      <c r="OHE45" s="11"/>
      <c r="OHF45" s="16"/>
      <c r="OHH45" s="11"/>
      <c r="OHI45" s="11"/>
      <c r="OHJ45" s="11"/>
      <c r="OHK45" s="11"/>
      <c r="OHL45" s="11"/>
      <c r="OHM45" s="16"/>
      <c r="OHO45" s="11"/>
      <c r="OHP45" s="11"/>
      <c r="OHQ45" s="11"/>
      <c r="OHR45" s="11"/>
      <c r="OHS45" s="11"/>
      <c r="OHT45" s="16"/>
      <c r="OHV45" s="11"/>
      <c r="OHW45" s="11"/>
      <c r="OHX45" s="11"/>
      <c r="OHY45" s="11"/>
      <c r="OHZ45" s="11"/>
      <c r="OIA45" s="16"/>
      <c r="OIC45" s="11"/>
      <c r="OID45" s="11"/>
      <c r="OIE45" s="11"/>
      <c r="OIF45" s="11"/>
      <c r="OIG45" s="11"/>
      <c r="OIH45" s="16"/>
      <c r="OIJ45" s="11"/>
      <c r="OIK45" s="11"/>
      <c r="OIL45" s="11"/>
      <c r="OIM45" s="11"/>
      <c r="OIN45" s="11"/>
      <c r="OIO45" s="16"/>
      <c r="OIQ45" s="11"/>
      <c r="OIR45" s="11"/>
      <c r="OIS45" s="11"/>
      <c r="OIT45" s="11"/>
      <c r="OIU45" s="11"/>
      <c r="OIV45" s="16"/>
      <c r="OIX45" s="11"/>
      <c r="OIY45" s="11"/>
      <c r="OIZ45" s="11"/>
      <c r="OJA45" s="11"/>
      <c r="OJB45" s="11"/>
      <c r="OJC45" s="16"/>
      <c r="OJE45" s="11"/>
      <c r="OJF45" s="11"/>
      <c r="OJG45" s="11"/>
      <c r="OJH45" s="11"/>
      <c r="OJI45" s="11"/>
      <c r="OJJ45" s="16"/>
      <c r="OJL45" s="11"/>
      <c r="OJM45" s="11"/>
      <c r="OJN45" s="11"/>
      <c r="OJO45" s="11"/>
      <c r="OJP45" s="11"/>
      <c r="OJQ45" s="16"/>
      <c r="OJS45" s="11"/>
      <c r="OJT45" s="11"/>
      <c r="OJU45" s="11"/>
      <c r="OJV45" s="11"/>
      <c r="OJW45" s="11"/>
      <c r="OJX45" s="16"/>
      <c r="OJZ45" s="11"/>
      <c r="OKA45" s="11"/>
      <c r="OKB45" s="11"/>
      <c r="OKC45" s="11"/>
      <c r="OKD45" s="11"/>
      <c r="OKE45" s="16"/>
      <c r="OKG45" s="11"/>
      <c r="OKH45" s="11"/>
      <c r="OKI45" s="11"/>
      <c r="OKJ45" s="11"/>
      <c r="OKK45" s="11"/>
      <c r="OKL45" s="16"/>
      <c r="OKN45" s="11"/>
      <c r="OKO45" s="11"/>
      <c r="OKP45" s="11"/>
      <c r="OKQ45" s="11"/>
      <c r="OKR45" s="11"/>
      <c r="OKS45" s="16"/>
      <c r="OKU45" s="11"/>
      <c r="OKV45" s="11"/>
      <c r="OKW45" s="11"/>
      <c r="OKX45" s="11"/>
      <c r="OKY45" s="11"/>
      <c r="OKZ45" s="16"/>
      <c r="OLB45" s="11"/>
      <c r="OLC45" s="11"/>
      <c r="OLD45" s="11"/>
      <c r="OLE45" s="11"/>
      <c r="OLF45" s="11"/>
      <c r="OLG45" s="16"/>
      <c r="OLI45" s="11"/>
      <c r="OLJ45" s="11"/>
      <c r="OLK45" s="11"/>
      <c r="OLL45" s="11"/>
      <c r="OLM45" s="11"/>
      <c r="OLN45" s="16"/>
      <c r="OLP45" s="11"/>
      <c r="OLQ45" s="11"/>
      <c r="OLR45" s="11"/>
      <c r="OLS45" s="11"/>
      <c r="OLT45" s="11"/>
      <c r="OLU45" s="16"/>
      <c r="OLW45" s="11"/>
      <c r="OLX45" s="11"/>
      <c r="OLY45" s="11"/>
      <c r="OLZ45" s="11"/>
      <c r="OMA45" s="11"/>
      <c r="OMB45" s="16"/>
      <c r="OMD45" s="11"/>
      <c r="OME45" s="11"/>
      <c r="OMF45" s="11"/>
      <c r="OMG45" s="11"/>
      <c r="OMH45" s="11"/>
      <c r="OMI45" s="16"/>
      <c r="OMK45" s="11"/>
      <c r="OML45" s="11"/>
      <c r="OMM45" s="11"/>
      <c r="OMN45" s="11"/>
      <c r="OMO45" s="11"/>
      <c r="OMP45" s="16"/>
      <c r="OMR45" s="11"/>
      <c r="OMS45" s="11"/>
      <c r="OMT45" s="11"/>
      <c r="OMU45" s="11"/>
      <c r="OMV45" s="11"/>
      <c r="OMW45" s="16"/>
      <c r="OMY45" s="11"/>
      <c r="OMZ45" s="11"/>
      <c r="ONA45" s="11"/>
      <c r="ONB45" s="11"/>
      <c r="ONC45" s="11"/>
      <c r="OND45" s="16"/>
      <c r="ONF45" s="11"/>
      <c r="ONG45" s="11"/>
      <c r="ONH45" s="11"/>
      <c r="ONI45" s="11"/>
      <c r="ONJ45" s="11"/>
      <c r="ONK45" s="16"/>
      <c r="ONM45" s="11"/>
      <c r="ONN45" s="11"/>
      <c r="ONO45" s="11"/>
      <c r="ONP45" s="11"/>
      <c r="ONQ45" s="11"/>
      <c r="ONR45" s="16"/>
      <c r="ONT45" s="11"/>
      <c r="ONU45" s="11"/>
      <c r="ONV45" s="11"/>
      <c r="ONW45" s="11"/>
      <c r="ONX45" s="11"/>
      <c r="ONY45" s="16"/>
      <c r="OOA45" s="11"/>
      <c r="OOB45" s="11"/>
      <c r="OOC45" s="11"/>
      <c r="OOD45" s="11"/>
      <c r="OOE45" s="11"/>
      <c r="OOF45" s="16"/>
      <c r="OOH45" s="11"/>
      <c r="OOI45" s="11"/>
      <c r="OOJ45" s="11"/>
      <c r="OOK45" s="11"/>
      <c r="OOL45" s="11"/>
      <c r="OOM45" s="16"/>
      <c r="OOO45" s="11"/>
      <c r="OOP45" s="11"/>
      <c r="OOQ45" s="11"/>
      <c r="OOR45" s="11"/>
      <c r="OOS45" s="11"/>
      <c r="OOT45" s="16"/>
      <c r="OOV45" s="11"/>
      <c r="OOW45" s="11"/>
      <c r="OOX45" s="11"/>
      <c r="OOY45" s="11"/>
      <c r="OOZ45" s="11"/>
      <c r="OPA45" s="16"/>
      <c r="OPC45" s="11"/>
      <c r="OPD45" s="11"/>
      <c r="OPE45" s="11"/>
      <c r="OPF45" s="11"/>
      <c r="OPG45" s="11"/>
      <c r="OPH45" s="16"/>
      <c r="OPJ45" s="11"/>
      <c r="OPK45" s="11"/>
      <c r="OPL45" s="11"/>
      <c r="OPM45" s="11"/>
      <c r="OPN45" s="11"/>
      <c r="OPO45" s="16"/>
      <c r="OPQ45" s="11"/>
      <c r="OPR45" s="11"/>
      <c r="OPS45" s="11"/>
      <c r="OPT45" s="11"/>
      <c r="OPU45" s="11"/>
      <c r="OPV45" s="16"/>
      <c r="OPX45" s="11"/>
      <c r="OPY45" s="11"/>
      <c r="OPZ45" s="11"/>
      <c r="OQA45" s="11"/>
      <c r="OQB45" s="11"/>
      <c r="OQC45" s="16"/>
      <c r="OQE45" s="11"/>
      <c r="OQF45" s="11"/>
      <c r="OQG45" s="11"/>
      <c r="OQH45" s="11"/>
      <c r="OQI45" s="11"/>
      <c r="OQJ45" s="16"/>
      <c r="OQL45" s="11"/>
      <c r="OQM45" s="11"/>
      <c r="OQN45" s="11"/>
      <c r="OQO45" s="11"/>
      <c r="OQP45" s="11"/>
      <c r="OQQ45" s="16"/>
      <c r="OQS45" s="11"/>
      <c r="OQT45" s="11"/>
      <c r="OQU45" s="11"/>
      <c r="OQV45" s="11"/>
      <c r="OQW45" s="11"/>
      <c r="OQX45" s="16"/>
      <c r="OQZ45" s="11"/>
      <c r="ORA45" s="11"/>
      <c r="ORB45" s="11"/>
      <c r="ORC45" s="11"/>
      <c r="ORD45" s="11"/>
      <c r="ORE45" s="16"/>
      <c r="ORG45" s="11"/>
      <c r="ORH45" s="11"/>
      <c r="ORI45" s="11"/>
      <c r="ORJ45" s="11"/>
      <c r="ORK45" s="11"/>
      <c r="ORL45" s="16"/>
      <c r="ORN45" s="11"/>
      <c r="ORO45" s="11"/>
      <c r="ORP45" s="11"/>
      <c r="ORQ45" s="11"/>
      <c r="ORR45" s="11"/>
      <c r="ORS45" s="16"/>
      <c r="ORU45" s="11"/>
      <c r="ORV45" s="11"/>
      <c r="ORW45" s="11"/>
      <c r="ORX45" s="11"/>
      <c r="ORY45" s="11"/>
      <c r="ORZ45" s="16"/>
      <c r="OSB45" s="11"/>
      <c r="OSC45" s="11"/>
      <c r="OSD45" s="11"/>
      <c r="OSE45" s="11"/>
      <c r="OSF45" s="11"/>
      <c r="OSG45" s="16"/>
      <c r="OSI45" s="11"/>
      <c r="OSJ45" s="11"/>
      <c r="OSK45" s="11"/>
      <c r="OSL45" s="11"/>
      <c r="OSM45" s="11"/>
      <c r="OSN45" s="16"/>
      <c r="OSP45" s="11"/>
      <c r="OSQ45" s="11"/>
      <c r="OSR45" s="11"/>
      <c r="OSS45" s="11"/>
      <c r="OST45" s="11"/>
      <c r="OSU45" s="16"/>
      <c r="OSW45" s="11"/>
      <c r="OSX45" s="11"/>
      <c r="OSY45" s="11"/>
      <c r="OSZ45" s="11"/>
      <c r="OTA45" s="11"/>
      <c r="OTB45" s="16"/>
      <c r="OTD45" s="11"/>
      <c r="OTE45" s="11"/>
      <c r="OTF45" s="11"/>
      <c r="OTG45" s="11"/>
      <c r="OTH45" s="11"/>
      <c r="OTI45" s="16"/>
      <c r="OTK45" s="11"/>
      <c r="OTL45" s="11"/>
      <c r="OTM45" s="11"/>
      <c r="OTN45" s="11"/>
      <c r="OTO45" s="11"/>
      <c r="OTP45" s="16"/>
      <c r="OTR45" s="11"/>
      <c r="OTS45" s="11"/>
      <c r="OTT45" s="11"/>
      <c r="OTU45" s="11"/>
      <c r="OTV45" s="11"/>
      <c r="OTW45" s="16"/>
      <c r="OTY45" s="11"/>
      <c r="OTZ45" s="11"/>
      <c r="OUA45" s="11"/>
      <c r="OUB45" s="11"/>
      <c r="OUC45" s="11"/>
      <c r="OUD45" s="16"/>
      <c r="OUF45" s="11"/>
      <c r="OUG45" s="11"/>
      <c r="OUH45" s="11"/>
      <c r="OUI45" s="11"/>
      <c r="OUJ45" s="11"/>
      <c r="OUK45" s="16"/>
      <c r="OUM45" s="11"/>
      <c r="OUN45" s="11"/>
      <c r="OUO45" s="11"/>
      <c r="OUP45" s="11"/>
      <c r="OUQ45" s="11"/>
      <c r="OUR45" s="16"/>
      <c r="OUT45" s="11"/>
      <c r="OUU45" s="11"/>
      <c r="OUV45" s="11"/>
      <c r="OUW45" s="11"/>
      <c r="OUX45" s="11"/>
      <c r="OUY45" s="16"/>
      <c r="OVA45" s="11"/>
      <c r="OVB45" s="11"/>
      <c r="OVC45" s="11"/>
      <c r="OVD45" s="11"/>
      <c r="OVE45" s="11"/>
      <c r="OVF45" s="16"/>
      <c r="OVH45" s="11"/>
      <c r="OVI45" s="11"/>
      <c r="OVJ45" s="11"/>
      <c r="OVK45" s="11"/>
      <c r="OVL45" s="11"/>
      <c r="OVM45" s="16"/>
      <c r="OVO45" s="11"/>
      <c r="OVP45" s="11"/>
      <c r="OVQ45" s="11"/>
      <c r="OVR45" s="11"/>
      <c r="OVS45" s="11"/>
      <c r="OVT45" s="16"/>
      <c r="OVV45" s="11"/>
      <c r="OVW45" s="11"/>
      <c r="OVX45" s="11"/>
      <c r="OVY45" s="11"/>
      <c r="OVZ45" s="11"/>
      <c r="OWA45" s="16"/>
      <c r="OWC45" s="11"/>
      <c r="OWD45" s="11"/>
      <c r="OWE45" s="11"/>
      <c r="OWF45" s="11"/>
      <c r="OWG45" s="11"/>
      <c r="OWH45" s="16"/>
      <c r="OWJ45" s="11"/>
      <c r="OWK45" s="11"/>
      <c r="OWL45" s="11"/>
      <c r="OWM45" s="11"/>
      <c r="OWN45" s="11"/>
      <c r="OWO45" s="16"/>
      <c r="OWQ45" s="11"/>
      <c r="OWR45" s="11"/>
      <c r="OWS45" s="11"/>
      <c r="OWT45" s="11"/>
      <c r="OWU45" s="11"/>
      <c r="OWV45" s="16"/>
      <c r="OWX45" s="11"/>
      <c r="OWY45" s="11"/>
      <c r="OWZ45" s="11"/>
      <c r="OXA45" s="11"/>
      <c r="OXB45" s="11"/>
      <c r="OXC45" s="16"/>
      <c r="OXE45" s="11"/>
      <c r="OXF45" s="11"/>
      <c r="OXG45" s="11"/>
      <c r="OXH45" s="11"/>
      <c r="OXI45" s="11"/>
      <c r="OXJ45" s="16"/>
      <c r="OXL45" s="11"/>
      <c r="OXM45" s="11"/>
      <c r="OXN45" s="11"/>
      <c r="OXO45" s="11"/>
      <c r="OXP45" s="11"/>
      <c r="OXQ45" s="16"/>
      <c r="OXS45" s="11"/>
      <c r="OXT45" s="11"/>
      <c r="OXU45" s="11"/>
      <c r="OXV45" s="11"/>
      <c r="OXW45" s="11"/>
      <c r="OXX45" s="16"/>
      <c r="OXZ45" s="11"/>
      <c r="OYA45" s="11"/>
      <c r="OYB45" s="11"/>
      <c r="OYC45" s="11"/>
      <c r="OYD45" s="11"/>
      <c r="OYE45" s="16"/>
      <c r="OYG45" s="11"/>
      <c r="OYH45" s="11"/>
      <c r="OYI45" s="11"/>
      <c r="OYJ45" s="11"/>
      <c r="OYK45" s="11"/>
      <c r="OYL45" s="16"/>
      <c r="OYN45" s="11"/>
      <c r="OYO45" s="11"/>
      <c r="OYP45" s="11"/>
      <c r="OYQ45" s="11"/>
      <c r="OYR45" s="11"/>
      <c r="OYS45" s="16"/>
      <c r="OYU45" s="11"/>
      <c r="OYV45" s="11"/>
      <c r="OYW45" s="11"/>
      <c r="OYX45" s="11"/>
      <c r="OYY45" s="11"/>
      <c r="OYZ45" s="16"/>
      <c r="OZB45" s="11"/>
      <c r="OZC45" s="11"/>
      <c r="OZD45" s="11"/>
      <c r="OZE45" s="11"/>
      <c r="OZF45" s="11"/>
      <c r="OZG45" s="16"/>
      <c r="OZI45" s="11"/>
      <c r="OZJ45" s="11"/>
      <c r="OZK45" s="11"/>
      <c r="OZL45" s="11"/>
      <c r="OZM45" s="11"/>
      <c r="OZN45" s="16"/>
      <c r="OZP45" s="11"/>
      <c r="OZQ45" s="11"/>
      <c r="OZR45" s="11"/>
      <c r="OZS45" s="11"/>
      <c r="OZT45" s="11"/>
      <c r="OZU45" s="16"/>
      <c r="OZW45" s="11"/>
      <c r="OZX45" s="11"/>
      <c r="OZY45" s="11"/>
      <c r="OZZ45" s="11"/>
      <c r="PAA45" s="11"/>
      <c r="PAB45" s="16"/>
      <c r="PAD45" s="11"/>
      <c r="PAE45" s="11"/>
      <c r="PAF45" s="11"/>
      <c r="PAG45" s="11"/>
      <c r="PAH45" s="11"/>
      <c r="PAI45" s="16"/>
      <c r="PAK45" s="11"/>
      <c r="PAL45" s="11"/>
      <c r="PAM45" s="11"/>
      <c r="PAN45" s="11"/>
      <c r="PAO45" s="11"/>
      <c r="PAP45" s="16"/>
      <c r="PAR45" s="11"/>
      <c r="PAS45" s="11"/>
      <c r="PAT45" s="11"/>
      <c r="PAU45" s="11"/>
      <c r="PAV45" s="11"/>
      <c r="PAW45" s="16"/>
      <c r="PAY45" s="11"/>
      <c r="PAZ45" s="11"/>
      <c r="PBA45" s="11"/>
      <c r="PBB45" s="11"/>
      <c r="PBC45" s="11"/>
      <c r="PBD45" s="16"/>
      <c r="PBF45" s="11"/>
      <c r="PBG45" s="11"/>
      <c r="PBH45" s="11"/>
      <c r="PBI45" s="11"/>
      <c r="PBJ45" s="11"/>
      <c r="PBK45" s="16"/>
      <c r="PBM45" s="11"/>
      <c r="PBN45" s="11"/>
      <c r="PBO45" s="11"/>
      <c r="PBP45" s="11"/>
      <c r="PBQ45" s="11"/>
      <c r="PBR45" s="16"/>
      <c r="PBT45" s="11"/>
      <c r="PBU45" s="11"/>
      <c r="PBV45" s="11"/>
      <c r="PBW45" s="11"/>
      <c r="PBX45" s="11"/>
      <c r="PBY45" s="16"/>
      <c r="PCA45" s="11"/>
      <c r="PCB45" s="11"/>
      <c r="PCC45" s="11"/>
      <c r="PCD45" s="11"/>
      <c r="PCE45" s="11"/>
      <c r="PCF45" s="16"/>
      <c r="PCH45" s="11"/>
      <c r="PCI45" s="11"/>
      <c r="PCJ45" s="11"/>
      <c r="PCK45" s="11"/>
      <c r="PCL45" s="11"/>
      <c r="PCM45" s="16"/>
      <c r="PCO45" s="11"/>
      <c r="PCP45" s="11"/>
      <c r="PCQ45" s="11"/>
      <c r="PCR45" s="11"/>
      <c r="PCS45" s="11"/>
      <c r="PCT45" s="16"/>
      <c r="PCV45" s="11"/>
      <c r="PCW45" s="11"/>
      <c r="PCX45" s="11"/>
      <c r="PCY45" s="11"/>
      <c r="PCZ45" s="11"/>
      <c r="PDA45" s="16"/>
      <c r="PDC45" s="11"/>
      <c r="PDD45" s="11"/>
      <c r="PDE45" s="11"/>
      <c r="PDF45" s="11"/>
      <c r="PDG45" s="11"/>
      <c r="PDH45" s="16"/>
      <c r="PDJ45" s="11"/>
      <c r="PDK45" s="11"/>
      <c r="PDL45" s="11"/>
      <c r="PDM45" s="11"/>
      <c r="PDN45" s="11"/>
      <c r="PDO45" s="16"/>
      <c r="PDQ45" s="11"/>
      <c r="PDR45" s="11"/>
      <c r="PDS45" s="11"/>
      <c r="PDT45" s="11"/>
      <c r="PDU45" s="11"/>
      <c r="PDV45" s="16"/>
      <c r="PDX45" s="11"/>
      <c r="PDY45" s="11"/>
      <c r="PDZ45" s="11"/>
      <c r="PEA45" s="11"/>
      <c r="PEB45" s="11"/>
      <c r="PEC45" s="16"/>
      <c r="PEE45" s="11"/>
      <c r="PEF45" s="11"/>
      <c r="PEG45" s="11"/>
      <c r="PEH45" s="11"/>
      <c r="PEI45" s="11"/>
      <c r="PEJ45" s="16"/>
      <c r="PEL45" s="11"/>
      <c r="PEM45" s="11"/>
      <c r="PEN45" s="11"/>
      <c r="PEO45" s="11"/>
      <c r="PEP45" s="11"/>
      <c r="PEQ45" s="16"/>
      <c r="PES45" s="11"/>
      <c r="PET45" s="11"/>
      <c r="PEU45" s="11"/>
      <c r="PEV45" s="11"/>
      <c r="PEW45" s="11"/>
      <c r="PEX45" s="16"/>
      <c r="PEZ45" s="11"/>
      <c r="PFA45" s="11"/>
      <c r="PFB45" s="11"/>
      <c r="PFC45" s="11"/>
      <c r="PFD45" s="11"/>
      <c r="PFE45" s="16"/>
      <c r="PFG45" s="11"/>
      <c r="PFH45" s="11"/>
      <c r="PFI45" s="11"/>
      <c r="PFJ45" s="11"/>
      <c r="PFK45" s="11"/>
      <c r="PFL45" s="16"/>
      <c r="PFN45" s="11"/>
      <c r="PFO45" s="11"/>
      <c r="PFP45" s="11"/>
      <c r="PFQ45" s="11"/>
      <c r="PFR45" s="11"/>
      <c r="PFS45" s="16"/>
      <c r="PFU45" s="11"/>
      <c r="PFV45" s="11"/>
      <c r="PFW45" s="11"/>
      <c r="PFX45" s="11"/>
      <c r="PFY45" s="11"/>
      <c r="PFZ45" s="16"/>
      <c r="PGB45" s="11"/>
      <c r="PGC45" s="11"/>
      <c r="PGD45" s="11"/>
      <c r="PGE45" s="11"/>
      <c r="PGF45" s="11"/>
      <c r="PGG45" s="16"/>
      <c r="PGI45" s="11"/>
      <c r="PGJ45" s="11"/>
      <c r="PGK45" s="11"/>
      <c r="PGL45" s="11"/>
      <c r="PGM45" s="11"/>
      <c r="PGN45" s="16"/>
      <c r="PGP45" s="11"/>
      <c r="PGQ45" s="11"/>
      <c r="PGR45" s="11"/>
      <c r="PGS45" s="11"/>
      <c r="PGT45" s="11"/>
      <c r="PGU45" s="16"/>
      <c r="PGW45" s="11"/>
      <c r="PGX45" s="11"/>
      <c r="PGY45" s="11"/>
      <c r="PGZ45" s="11"/>
      <c r="PHA45" s="11"/>
      <c r="PHB45" s="16"/>
      <c r="PHD45" s="11"/>
      <c r="PHE45" s="11"/>
      <c r="PHF45" s="11"/>
      <c r="PHG45" s="11"/>
      <c r="PHH45" s="11"/>
      <c r="PHI45" s="16"/>
      <c r="PHK45" s="11"/>
      <c r="PHL45" s="11"/>
      <c r="PHM45" s="11"/>
      <c r="PHN45" s="11"/>
      <c r="PHO45" s="11"/>
      <c r="PHP45" s="16"/>
      <c r="PHR45" s="11"/>
      <c r="PHS45" s="11"/>
      <c r="PHT45" s="11"/>
      <c r="PHU45" s="11"/>
      <c r="PHV45" s="11"/>
      <c r="PHW45" s="16"/>
      <c r="PHY45" s="11"/>
      <c r="PHZ45" s="11"/>
      <c r="PIA45" s="11"/>
      <c r="PIB45" s="11"/>
      <c r="PIC45" s="11"/>
      <c r="PID45" s="16"/>
      <c r="PIF45" s="11"/>
      <c r="PIG45" s="11"/>
      <c r="PIH45" s="11"/>
      <c r="PII45" s="11"/>
      <c r="PIJ45" s="11"/>
      <c r="PIK45" s="16"/>
      <c r="PIM45" s="11"/>
      <c r="PIN45" s="11"/>
      <c r="PIO45" s="11"/>
      <c r="PIP45" s="11"/>
      <c r="PIQ45" s="11"/>
      <c r="PIR45" s="16"/>
      <c r="PIT45" s="11"/>
      <c r="PIU45" s="11"/>
      <c r="PIV45" s="11"/>
      <c r="PIW45" s="11"/>
      <c r="PIX45" s="11"/>
      <c r="PIY45" s="16"/>
      <c r="PJA45" s="11"/>
      <c r="PJB45" s="11"/>
      <c r="PJC45" s="11"/>
      <c r="PJD45" s="11"/>
      <c r="PJE45" s="11"/>
      <c r="PJF45" s="16"/>
      <c r="PJH45" s="11"/>
      <c r="PJI45" s="11"/>
      <c r="PJJ45" s="11"/>
      <c r="PJK45" s="11"/>
      <c r="PJL45" s="11"/>
      <c r="PJM45" s="16"/>
      <c r="PJO45" s="11"/>
      <c r="PJP45" s="11"/>
      <c r="PJQ45" s="11"/>
      <c r="PJR45" s="11"/>
      <c r="PJS45" s="11"/>
      <c r="PJT45" s="16"/>
      <c r="PJV45" s="11"/>
      <c r="PJW45" s="11"/>
      <c r="PJX45" s="11"/>
      <c r="PJY45" s="11"/>
      <c r="PJZ45" s="11"/>
      <c r="PKA45" s="16"/>
      <c r="PKC45" s="11"/>
      <c r="PKD45" s="11"/>
      <c r="PKE45" s="11"/>
      <c r="PKF45" s="11"/>
      <c r="PKG45" s="11"/>
      <c r="PKH45" s="16"/>
      <c r="PKJ45" s="11"/>
      <c r="PKK45" s="11"/>
      <c r="PKL45" s="11"/>
      <c r="PKM45" s="11"/>
      <c r="PKN45" s="11"/>
      <c r="PKO45" s="16"/>
      <c r="PKQ45" s="11"/>
      <c r="PKR45" s="11"/>
      <c r="PKS45" s="11"/>
      <c r="PKT45" s="11"/>
      <c r="PKU45" s="11"/>
      <c r="PKV45" s="16"/>
      <c r="PKX45" s="11"/>
      <c r="PKY45" s="11"/>
      <c r="PKZ45" s="11"/>
      <c r="PLA45" s="11"/>
      <c r="PLB45" s="11"/>
      <c r="PLC45" s="16"/>
      <c r="PLE45" s="11"/>
      <c r="PLF45" s="11"/>
      <c r="PLG45" s="11"/>
      <c r="PLH45" s="11"/>
      <c r="PLI45" s="11"/>
      <c r="PLJ45" s="16"/>
      <c r="PLL45" s="11"/>
      <c r="PLM45" s="11"/>
      <c r="PLN45" s="11"/>
      <c r="PLO45" s="11"/>
      <c r="PLP45" s="11"/>
      <c r="PLQ45" s="16"/>
      <c r="PLS45" s="11"/>
      <c r="PLT45" s="11"/>
      <c r="PLU45" s="11"/>
      <c r="PLV45" s="11"/>
      <c r="PLW45" s="11"/>
      <c r="PLX45" s="16"/>
      <c r="PLZ45" s="11"/>
      <c r="PMA45" s="11"/>
      <c r="PMB45" s="11"/>
      <c r="PMC45" s="11"/>
      <c r="PMD45" s="11"/>
      <c r="PME45" s="16"/>
      <c r="PMG45" s="11"/>
      <c r="PMH45" s="11"/>
      <c r="PMI45" s="11"/>
      <c r="PMJ45" s="11"/>
      <c r="PMK45" s="11"/>
      <c r="PML45" s="16"/>
      <c r="PMN45" s="11"/>
      <c r="PMO45" s="11"/>
      <c r="PMP45" s="11"/>
      <c r="PMQ45" s="11"/>
      <c r="PMR45" s="11"/>
      <c r="PMS45" s="16"/>
      <c r="PMU45" s="11"/>
      <c r="PMV45" s="11"/>
      <c r="PMW45" s="11"/>
      <c r="PMX45" s="11"/>
      <c r="PMY45" s="11"/>
      <c r="PMZ45" s="16"/>
      <c r="PNB45" s="11"/>
      <c r="PNC45" s="11"/>
      <c r="PND45" s="11"/>
      <c r="PNE45" s="11"/>
      <c r="PNF45" s="11"/>
      <c r="PNG45" s="16"/>
      <c r="PNI45" s="11"/>
      <c r="PNJ45" s="11"/>
      <c r="PNK45" s="11"/>
      <c r="PNL45" s="11"/>
      <c r="PNM45" s="11"/>
      <c r="PNN45" s="16"/>
      <c r="PNP45" s="11"/>
      <c r="PNQ45" s="11"/>
      <c r="PNR45" s="11"/>
      <c r="PNS45" s="11"/>
      <c r="PNT45" s="11"/>
      <c r="PNU45" s="16"/>
      <c r="PNW45" s="11"/>
      <c r="PNX45" s="11"/>
      <c r="PNY45" s="11"/>
      <c r="PNZ45" s="11"/>
      <c r="POA45" s="11"/>
      <c r="POB45" s="16"/>
      <c r="POD45" s="11"/>
      <c r="POE45" s="11"/>
      <c r="POF45" s="11"/>
      <c r="POG45" s="11"/>
      <c r="POH45" s="11"/>
      <c r="POI45" s="16"/>
      <c r="POK45" s="11"/>
      <c r="POL45" s="11"/>
      <c r="POM45" s="11"/>
      <c r="PON45" s="11"/>
      <c r="POO45" s="11"/>
      <c r="POP45" s="16"/>
      <c r="POR45" s="11"/>
      <c r="POS45" s="11"/>
      <c r="POT45" s="11"/>
      <c r="POU45" s="11"/>
      <c r="POV45" s="11"/>
      <c r="POW45" s="16"/>
      <c r="POY45" s="11"/>
      <c r="POZ45" s="11"/>
      <c r="PPA45" s="11"/>
      <c r="PPB45" s="11"/>
      <c r="PPC45" s="11"/>
      <c r="PPD45" s="16"/>
      <c r="PPF45" s="11"/>
      <c r="PPG45" s="11"/>
      <c r="PPH45" s="11"/>
      <c r="PPI45" s="11"/>
      <c r="PPJ45" s="11"/>
      <c r="PPK45" s="16"/>
      <c r="PPM45" s="11"/>
      <c r="PPN45" s="11"/>
      <c r="PPO45" s="11"/>
      <c r="PPP45" s="11"/>
      <c r="PPQ45" s="11"/>
      <c r="PPR45" s="16"/>
      <c r="PPT45" s="11"/>
      <c r="PPU45" s="11"/>
      <c r="PPV45" s="11"/>
      <c r="PPW45" s="11"/>
      <c r="PPX45" s="11"/>
      <c r="PPY45" s="16"/>
      <c r="PQA45" s="11"/>
      <c r="PQB45" s="11"/>
      <c r="PQC45" s="11"/>
      <c r="PQD45" s="11"/>
      <c r="PQE45" s="11"/>
      <c r="PQF45" s="16"/>
      <c r="PQH45" s="11"/>
      <c r="PQI45" s="11"/>
      <c r="PQJ45" s="11"/>
      <c r="PQK45" s="11"/>
      <c r="PQL45" s="11"/>
      <c r="PQM45" s="16"/>
      <c r="PQO45" s="11"/>
      <c r="PQP45" s="11"/>
      <c r="PQQ45" s="11"/>
      <c r="PQR45" s="11"/>
      <c r="PQS45" s="11"/>
      <c r="PQT45" s="16"/>
      <c r="PQV45" s="11"/>
      <c r="PQW45" s="11"/>
      <c r="PQX45" s="11"/>
      <c r="PQY45" s="11"/>
      <c r="PQZ45" s="11"/>
      <c r="PRA45" s="16"/>
      <c r="PRC45" s="11"/>
      <c r="PRD45" s="11"/>
      <c r="PRE45" s="11"/>
      <c r="PRF45" s="11"/>
      <c r="PRG45" s="11"/>
      <c r="PRH45" s="16"/>
      <c r="PRJ45" s="11"/>
      <c r="PRK45" s="11"/>
      <c r="PRL45" s="11"/>
      <c r="PRM45" s="11"/>
      <c r="PRN45" s="11"/>
      <c r="PRO45" s="16"/>
      <c r="PRQ45" s="11"/>
      <c r="PRR45" s="11"/>
      <c r="PRS45" s="11"/>
      <c r="PRT45" s="11"/>
      <c r="PRU45" s="11"/>
      <c r="PRV45" s="16"/>
      <c r="PRX45" s="11"/>
      <c r="PRY45" s="11"/>
      <c r="PRZ45" s="11"/>
      <c r="PSA45" s="11"/>
      <c r="PSB45" s="11"/>
      <c r="PSC45" s="16"/>
      <c r="PSE45" s="11"/>
      <c r="PSF45" s="11"/>
      <c r="PSG45" s="11"/>
      <c r="PSH45" s="11"/>
      <c r="PSI45" s="11"/>
      <c r="PSJ45" s="16"/>
      <c r="PSL45" s="11"/>
      <c r="PSM45" s="11"/>
      <c r="PSN45" s="11"/>
      <c r="PSO45" s="11"/>
      <c r="PSP45" s="11"/>
      <c r="PSQ45" s="16"/>
      <c r="PSS45" s="11"/>
      <c r="PST45" s="11"/>
      <c r="PSU45" s="11"/>
      <c r="PSV45" s="11"/>
      <c r="PSW45" s="11"/>
      <c r="PSX45" s="16"/>
      <c r="PSZ45" s="11"/>
      <c r="PTA45" s="11"/>
      <c r="PTB45" s="11"/>
      <c r="PTC45" s="11"/>
      <c r="PTD45" s="11"/>
      <c r="PTE45" s="16"/>
      <c r="PTG45" s="11"/>
      <c r="PTH45" s="11"/>
      <c r="PTI45" s="11"/>
      <c r="PTJ45" s="11"/>
      <c r="PTK45" s="11"/>
      <c r="PTL45" s="16"/>
      <c r="PTN45" s="11"/>
      <c r="PTO45" s="11"/>
      <c r="PTP45" s="11"/>
      <c r="PTQ45" s="11"/>
      <c r="PTR45" s="11"/>
      <c r="PTS45" s="16"/>
      <c r="PTU45" s="11"/>
      <c r="PTV45" s="11"/>
      <c r="PTW45" s="11"/>
      <c r="PTX45" s="11"/>
      <c r="PTY45" s="11"/>
      <c r="PTZ45" s="16"/>
      <c r="PUB45" s="11"/>
      <c r="PUC45" s="11"/>
      <c r="PUD45" s="11"/>
      <c r="PUE45" s="11"/>
      <c r="PUF45" s="11"/>
      <c r="PUG45" s="16"/>
      <c r="PUI45" s="11"/>
      <c r="PUJ45" s="11"/>
      <c r="PUK45" s="11"/>
      <c r="PUL45" s="11"/>
      <c r="PUM45" s="11"/>
      <c r="PUN45" s="16"/>
      <c r="PUP45" s="11"/>
      <c r="PUQ45" s="11"/>
      <c r="PUR45" s="11"/>
      <c r="PUS45" s="11"/>
      <c r="PUT45" s="11"/>
      <c r="PUU45" s="16"/>
      <c r="PUW45" s="11"/>
      <c r="PUX45" s="11"/>
      <c r="PUY45" s="11"/>
      <c r="PUZ45" s="11"/>
      <c r="PVA45" s="11"/>
      <c r="PVB45" s="16"/>
      <c r="PVD45" s="11"/>
      <c r="PVE45" s="11"/>
      <c r="PVF45" s="11"/>
      <c r="PVG45" s="11"/>
      <c r="PVH45" s="11"/>
      <c r="PVI45" s="16"/>
      <c r="PVK45" s="11"/>
      <c r="PVL45" s="11"/>
      <c r="PVM45" s="11"/>
      <c r="PVN45" s="11"/>
      <c r="PVO45" s="11"/>
      <c r="PVP45" s="16"/>
      <c r="PVR45" s="11"/>
      <c r="PVS45" s="11"/>
      <c r="PVT45" s="11"/>
      <c r="PVU45" s="11"/>
      <c r="PVV45" s="11"/>
      <c r="PVW45" s="16"/>
      <c r="PVY45" s="11"/>
      <c r="PVZ45" s="11"/>
      <c r="PWA45" s="11"/>
      <c r="PWB45" s="11"/>
      <c r="PWC45" s="11"/>
      <c r="PWD45" s="16"/>
      <c r="PWF45" s="11"/>
      <c r="PWG45" s="11"/>
      <c r="PWH45" s="11"/>
      <c r="PWI45" s="11"/>
      <c r="PWJ45" s="11"/>
      <c r="PWK45" s="16"/>
      <c r="PWM45" s="11"/>
      <c r="PWN45" s="11"/>
      <c r="PWO45" s="11"/>
      <c r="PWP45" s="11"/>
      <c r="PWQ45" s="11"/>
      <c r="PWR45" s="16"/>
      <c r="PWT45" s="11"/>
      <c r="PWU45" s="11"/>
      <c r="PWV45" s="11"/>
      <c r="PWW45" s="11"/>
      <c r="PWX45" s="11"/>
      <c r="PWY45" s="16"/>
      <c r="PXA45" s="11"/>
      <c r="PXB45" s="11"/>
      <c r="PXC45" s="11"/>
      <c r="PXD45" s="11"/>
      <c r="PXE45" s="11"/>
      <c r="PXF45" s="16"/>
      <c r="PXH45" s="11"/>
      <c r="PXI45" s="11"/>
      <c r="PXJ45" s="11"/>
      <c r="PXK45" s="11"/>
      <c r="PXL45" s="11"/>
      <c r="PXM45" s="16"/>
      <c r="PXO45" s="11"/>
      <c r="PXP45" s="11"/>
      <c r="PXQ45" s="11"/>
      <c r="PXR45" s="11"/>
      <c r="PXS45" s="11"/>
      <c r="PXT45" s="16"/>
      <c r="PXV45" s="11"/>
      <c r="PXW45" s="11"/>
      <c r="PXX45" s="11"/>
      <c r="PXY45" s="11"/>
      <c r="PXZ45" s="11"/>
      <c r="PYA45" s="16"/>
      <c r="PYC45" s="11"/>
      <c r="PYD45" s="11"/>
      <c r="PYE45" s="11"/>
      <c r="PYF45" s="11"/>
      <c r="PYG45" s="11"/>
      <c r="PYH45" s="16"/>
      <c r="PYJ45" s="11"/>
      <c r="PYK45" s="11"/>
      <c r="PYL45" s="11"/>
      <c r="PYM45" s="11"/>
      <c r="PYN45" s="11"/>
      <c r="PYO45" s="16"/>
      <c r="PYQ45" s="11"/>
      <c r="PYR45" s="11"/>
      <c r="PYS45" s="11"/>
      <c r="PYT45" s="11"/>
      <c r="PYU45" s="11"/>
      <c r="PYV45" s="16"/>
      <c r="PYX45" s="11"/>
      <c r="PYY45" s="11"/>
      <c r="PYZ45" s="11"/>
      <c r="PZA45" s="11"/>
      <c r="PZB45" s="11"/>
      <c r="PZC45" s="16"/>
      <c r="PZE45" s="11"/>
      <c r="PZF45" s="11"/>
      <c r="PZG45" s="11"/>
      <c r="PZH45" s="11"/>
      <c r="PZI45" s="11"/>
      <c r="PZJ45" s="16"/>
      <c r="PZL45" s="11"/>
      <c r="PZM45" s="11"/>
      <c r="PZN45" s="11"/>
      <c r="PZO45" s="11"/>
      <c r="PZP45" s="11"/>
      <c r="PZQ45" s="16"/>
      <c r="PZS45" s="11"/>
      <c r="PZT45" s="11"/>
      <c r="PZU45" s="11"/>
      <c r="PZV45" s="11"/>
      <c r="PZW45" s="11"/>
      <c r="PZX45" s="16"/>
      <c r="PZZ45" s="11"/>
      <c r="QAA45" s="11"/>
      <c r="QAB45" s="11"/>
      <c r="QAC45" s="11"/>
      <c r="QAD45" s="11"/>
      <c r="QAE45" s="16"/>
      <c r="QAG45" s="11"/>
      <c r="QAH45" s="11"/>
      <c r="QAI45" s="11"/>
      <c r="QAJ45" s="11"/>
      <c r="QAK45" s="11"/>
      <c r="QAL45" s="16"/>
      <c r="QAN45" s="11"/>
      <c r="QAO45" s="11"/>
      <c r="QAP45" s="11"/>
      <c r="QAQ45" s="11"/>
      <c r="QAR45" s="11"/>
      <c r="QAS45" s="16"/>
      <c r="QAU45" s="11"/>
      <c r="QAV45" s="11"/>
      <c r="QAW45" s="11"/>
      <c r="QAX45" s="11"/>
      <c r="QAY45" s="11"/>
      <c r="QAZ45" s="16"/>
      <c r="QBB45" s="11"/>
      <c r="QBC45" s="11"/>
      <c r="QBD45" s="11"/>
      <c r="QBE45" s="11"/>
      <c r="QBF45" s="11"/>
      <c r="QBG45" s="16"/>
      <c r="QBI45" s="11"/>
      <c r="QBJ45" s="11"/>
      <c r="QBK45" s="11"/>
      <c r="QBL45" s="11"/>
      <c r="QBM45" s="11"/>
      <c r="QBN45" s="16"/>
      <c r="QBP45" s="11"/>
      <c r="QBQ45" s="11"/>
      <c r="QBR45" s="11"/>
      <c r="QBS45" s="11"/>
      <c r="QBT45" s="11"/>
      <c r="QBU45" s="16"/>
      <c r="QBW45" s="11"/>
      <c r="QBX45" s="11"/>
      <c r="QBY45" s="11"/>
      <c r="QBZ45" s="11"/>
      <c r="QCA45" s="11"/>
      <c r="QCB45" s="16"/>
      <c r="QCD45" s="11"/>
      <c r="QCE45" s="11"/>
      <c r="QCF45" s="11"/>
      <c r="QCG45" s="11"/>
      <c r="QCH45" s="11"/>
      <c r="QCI45" s="16"/>
      <c r="QCK45" s="11"/>
      <c r="QCL45" s="11"/>
      <c r="QCM45" s="11"/>
      <c r="QCN45" s="11"/>
      <c r="QCO45" s="11"/>
      <c r="QCP45" s="16"/>
      <c r="QCR45" s="11"/>
      <c r="QCS45" s="11"/>
      <c r="QCT45" s="11"/>
      <c r="QCU45" s="11"/>
      <c r="QCV45" s="11"/>
      <c r="QCW45" s="16"/>
      <c r="QCY45" s="11"/>
      <c r="QCZ45" s="11"/>
      <c r="QDA45" s="11"/>
      <c r="QDB45" s="11"/>
      <c r="QDC45" s="11"/>
      <c r="QDD45" s="16"/>
      <c r="QDF45" s="11"/>
      <c r="QDG45" s="11"/>
      <c r="QDH45" s="11"/>
      <c r="QDI45" s="11"/>
      <c r="QDJ45" s="11"/>
      <c r="QDK45" s="16"/>
      <c r="QDM45" s="11"/>
      <c r="QDN45" s="11"/>
      <c r="QDO45" s="11"/>
      <c r="QDP45" s="11"/>
      <c r="QDQ45" s="11"/>
      <c r="QDR45" s="16"/>
      <c r="QDT45" s="11"/>
      <c r="QDU45" s="11"/>
      <c r="QDV45" s="11"/>
      <c r="QDW45" s="11"/>
      <c r="QDX45" s="11"/>
      <c r="QDY45" s="16"/>
      <c r="QEA45" s="11"/>
      <c r="QEB45" s="11"/>
      <c r="QEC45" s="11"/>
      <c r="QED45" s="11"/>
      <c r="QEE45" s="11"/>
      <c r="QEF45" s="16"/>
      <c r="QEH45" s="11"/>
      <c r="QEI45" s="11"/>
      <c r="QEJ45" s="11"/>
      <c r="QEK45" s="11"/>
      <c r="QEL45" s="11"/>
      <c r="QEM45" s="16"/>
      <c r="QEO45" s="11"/>
      <c r="QEP45" s="11"/>
      <c r="QEQ45" s="11"/>
      <c r="QER45" s="11"/>
      <c r="QES45" s="11"/>
      <c r="QET45" s="16"/>
      <c r="QEV45" s="11"/>
      <c r="QEW45" s="11"/>
      <c r="QEX45" s="11"/>
      <c r="QEY45" s="11"/>
      <c r="QEZ45" s="11"/>
      <c r="QFA45" s="16"/>
      <c r="QFC45" s="11"/>
      <c r="QFD45" s="11"/>
      <c r="QFE45" s="11"/>
      <c r="QFF45" s="11"/>
      <c r="QFG45" s="11"/>
      <c r="QFH45" s="16"/>
      <c r="QFJ45" s="11"/>
      <c r="QFK45" s="11"/>
      <c r="QFL45" s="11"/>
      <c r="QFM45" s="11"/>
      <c r="QFN45" s="11"/>
      <c r="QFO45" s="16"/>
      <c r="QFQ45" s="11"/>
      <c r="QFR45" s="11"/>
      <c r="QFS45" s="11"/>
      <c r="QFT45" s="11"/>
      <c r="QFU45" s="11"/>
      <c r="QFV45" s="16"/>
      <c r="QFX45" s="11"/>
      <c r="QFY45" s="11"/>
      <c r="QFZ45" s="11"/>
      <c r="QGA45" s="11"/>
      <c r="QGB45" s="11"/>
      <c r="QGC45" s="16"/>
      <c r="QGE45" s="11"/>
      <c r="QGF45" s="11"/>
      <c r="QGG45" s="11"/>
      <c r="QGH45" s="11"/>
      <c r="QGI45" s="11"/>
      <c r="QGJ45" s="16"/>
      <c r="QGL45" s="11"/>
      <c r="QGM45" s="11"/>
      <c r="QGN45" s="11"/>
      <c r="QGO45" s="11"/>
      <c r="QGP45" s="11"/>
      <c r="QGQ45" s="16"/>
      <c r="QGS45" s="11"/>
      <c r="QGT45" s="11"/>
      <c r="QGU45" s="11"/>
      <c r="QGV45" s="11"/>
      <c r="QGW45" s="11"/>
      <c r="QGX45" s="16"/>
      <c r="QGZ45" s="11"/>
      <c r="QHA45" s="11"/>
      <c r="QHB45" s="11"/>
      <c r="QHC45" s="11"/>
      <c r="QHD45" s="11"/>
      <c r="QHE45" s="16"/>
      <c r="QHG45" s="11"/>
      <c r="QHH45" s="11"/>
      <c r="QHI45" s="11"/>
      <c r="QHJ45" s="11"/>
      <c r="QHK45" s="11"/>
      <c r="QHL45" s="16"/>
      <c r="QHN45" s="11"/>
      <c r="QHO45" s="11"/>
      <c r="QHP45" s="11"/>
      <c r="QHQ45" s="11"/>
      <c r="QHR45" s="11"/>
      <c r="QHS45" s="16"/>
      <c r="QHU45" s="11"/>
      <c r="QHV45" s="11"/>
      <c r="QHW45" s="11"/>
      <c r="QHX45" s="11"/>
      <c r="QHY45" s="11"/>
      <c r="QHZ45" s="16"/>
      <c r="QIB45" s="11"/>
      <c r="QIC45" s="11"/>
      <c r="QID45" s="11"/>
      <c r="QIE45" s="11"/>
      <c r="QIF45" s="11"/>
      <c r="QIG45" s="16"/>
      <c r="QII45" s="11"/>
      <c r="QIJ45" s="11"/>
      <c r="QIK45" s="11"/>
      <c r="QIL45" s="11"/>
      <c r="QIM45" s="11"/>
      <c r="QIN45" s="16"/>
      <c r="QIP45" s="11"/>
      <c r="QIQ45" s="11"/>
      <c r="QIR45" s="11"/>
      <c r="QIS45" s="11"/>
      <c r="QIT45" s="11"/>
      <c r="QIU45" s="16"/>
      <c r="QIW45" s="11"/>
      <c r="QIX45" s="11"/>
      <c r="QIY45" s="11"/>
      <c r="QIZ45" s="11"/>
      <c r="QJA45" s="11"/>
      <c r="QJB45" s="16"/>
      <c r="QJD45" s="11"/>
      <c r="QJE45" s="11"/>
      <c r="QJF45" s="11"/>
      <c r="QJG45" s="11"/>
      <c r="QJH45" s="11"/>
      <c r="QJI45" s="16"/>
      <c r="QJK45" s="11"/>
      <c r="QJL45" s="11"/>
      <c r="QJM45" s="11"/>
      <c r="QJN45" s="11"/>
      <c r="QJO45" s="11"/>
      <c r="QJP45" s="16"/>
      <c r="QJR45" s="11"/>
      <c r="QJS45" s="11"/>
      <c r="QJT45" s="11"/>
      <c r="QJU45" s="11"/>
      <c r="QJV45" s="11"/>
      <c r="QJW45" s="16"/>
      <c r="QJY45" s="11"/>
      <c r="QJZ45" s="11"/>
      <c r="QKA45" s="11"/>
      <c r="QKB45" s="11"/>
      <c r="QKC45" s="11"/>
      <c r="QKD45" s="16"/>
      <c r="QKF45" s="11"/>
      <c r="QKG45" s="11"/>
      <c r="QKH45" s="11"/>
      <c r="QKI45" s="11"/>
      <c r="QKJ45" s="11"/>
      <c r="QKK45" s="16"/>
      <c r="QKM45" s="11"/>
      <c r="QKN45" s="11"/>
      <c r="QKO45" s="11"/>
      <c r="QKP45" s="11"/>
      <c r="QKQ45" s="11"/>
      <c r="QKR45" s="16"/>
      <c r="QKT45" s="11"/>
      <c r="QKU45" s="11"/>
      <c r="QKV45" s="11"/>
      <c r="QKW45" s="11"/>
      <c r="QKX45" s="11"/>
      <c r="QKY45" s="16"/>
      <c r="QLA45" s="11"/>
      <c r="QLB45" s="11"/>
      <c r="QLC45" s="11"/>
      <c r="QLD45" s="11"/>
      <c r="QLE45" s="11"/>
      <c r="QLF45" s="16"/>
      <c r="QLH45" s="11"/>
      <c r="QLI45" s="11"/>
      <c r="QLJ45" s="11"/>
      <c r="QLK45" s="11"/>
      <c r="QLL45" s="11"/>
      <c r="QLM45" s="16"/>
      <c r="QLO45" s="11"/>
      <c r="QLP45" s="11"/>
      <c r="QLQ45" s="11"/>
      <c r="QLR45" s="11"/>
      <c r="QLS45" s="11"/>
      <c r="QLT45" s="16"/>
      <c r="QLV45" s="11"/>
      <c r="QLW45" s="11"/>
      <c r="QLX45" s="11"/>
      <c r="QLY45" s="11"/>
      <c r="QLZ45" s="11"/>
      <c r="QMA45" s="16"/>
      <c r="QMC45" s="11"/>
      <c r="QMD45" s="11"/>
      <c r="QME45" s="11"/>
      <c r="QMF45" s="11"/>
      <c r="QMG45" s="11"/>
      <c r="QMH45" s="16"/>
      <c r="QMJ45" s="11"/>
      <c r="QMK45" s="11"/>
      <c r="QML45" s="11"/>
      <c r="QMM45" s="11"/>
      <c r="QMN45" s="11"/>
      <c r="QMO45" s="16"/>
      <c r="QMQ45" s="11"/>
      <c r="QMR45" s="11"/>
      <c r="QMS45" s="11"/>
      <c r="QMT45" s="11"/>
      <c r="QMU45" s="11"/>
      <c r="QMV45" s="16"/>
      <c r="QMX45" s="11"/>
      <c r="QMY45" s="11"/>
      <c r="QMZ45" s="11"/>
      <c r="QNA45" s="11"/>
      <c r="QNB45" s="11"/>
      <c r="QNC45" s="16"/>
      <c r="QNE45" s="11"/>
      <c r="QNF45" s="11"/>
      <c r="QNG45" s="11"/>
      <c r="QNH45" s="11"/>
      <c r="QNI45" s="11"/>
      <c r="QNJ45" s="16"/>
      <c r="QNL45" s="11"/>
      <c r="QNM45" s="11"/>
      <c r="QNN45" s="11"/>
      <c r="QNO45" s="11"/>
      <c r="QNP45" s="11"/>
      <c r="QNQ45" s="16"/>
      <c r="QNS45" s="11"/>
      <c r="QNT45" s="11"/>
      <c r="QNU45" s="11"/>
      <c r="QNV45" s="11"/>
      <c r="QNW45" s="11"/>
      <c r="QNX45" s="16"/>
      <c r="QNZ45" s="11"/>
      <c r="QOA45" s="11"/>
      <c r="QOB45" s="11"/>
      <c r="QOC45" s="11"/>
      <c r="QOD45" s="11"/>
      <c r="QOE45" s="16"/>
      <c r="QOG45" s="11"/>
      <c r="QOH45" s="11"/>
      <c r="QOI45" s="11"/>
      <c r="QOJ45" s="11"/>
      <c r="QOK45" s="11"/>
      <c r="QOL45" s="16"/>
      <c r="QON45" s="11"/>
      <c r="QOO45" s="11"/>
      <c r="QOP45" s="11"/>
      <c r="QOQ45" s="11"/>
      <c r="QOR45" s="11"/>
      <c r="QOS45" s="16"/>
      <c r="QOU45" s="11"/>
      <c r="QOV45" s="11"/>
      <c r="QOW45" s="11"/>
      <c r="QOX45" s="11"/>
      <c r="QOY45" s="11"/>
      <c r="QOZ45" s="16"/>
      <c r="QPB45" s="11"/>
      <c r="QPC45" s="11"/>
      <c r="QPD45" s="11"/>
      <c r="QPE45" s="11"/>
      <c r="QPF45" s="11"/>
      <c r="QPG45" s="16"/>
      <c r="QPI45" s="11"/>
      <c r="QPJ45" s="11"/>
      <c r="QPK45" s="11"/>
      <c r="QPL45" s="11"/>
      <c r="QPM45" s="11"/>
      <c r="QPN45" s="16"/>
      <c r="QPP45" s="11"/>
      <c r="QPQ45" s="11"/>
      <c r="QPR45" s="11"/>
      <c r="QPS45" s="11"/>
      <c r="QPT45" s="11"/>
      <c r="QPU45" s="16"/>
      <c r="QPW45" s="11"/>
      <c r="QPX45" s="11"/>
      <c r="QPY45" s="11"/>
      <c r="QPZ45" s="11"/>
      <c r="QQA45" s="11"/>
      <c r="QQB45" s="16"/>
      <c r="QQD45" s="11"/>
      <c r="QQE45" s="11"/>
      <c r="QQF45" s="11"/>
      <c r="QQG45" s="11"/>
      <c r="QQH45" s="11"/>
      <c r="QQI45" s="16"/>
      <c r="QQK45" s="11"/>
      <c r="QQL45" s="11"/>
      <c r="QQM45" s="11"/>
      <c r="QQN45" s="11"/>
      <c r="QQO45" s="11"/>
      <c r="QQP45" s="16"/>
      <c r="QQR45" s="11"/>
      <c r="QQS45" s="11"/>
      <c r="QQT45" s="11"/>
      <c r="QQU45" s="11"/>
      <c r="QQV45" s="11"/>
      <c r="QQW45" s="16"/>
      <c r="QQY45" s="11"/>
      <c r="QQZ45" s="11"/>
      <c r="QRA45" s="11"/>
      <c r="QRB45" s="11"/>
      <c r="QRC45" s="11"/>
      <c r="QRD45" s="16"/>
      <c r="QRF45" s="11"/>
      <c r="QRG45" s="11"/>
      <c r="QRH45" s="11"/>
      <c r="QRI45" s="11"/>
      <c r="QRJ45" s="11"/>
      <c r="QRK45" s="16"/>
      <c r="QRM45" s="11"/>
      <c r="QRN45" s="11"/>
      <c r="QRO45" s="11"/>
      <c r="QRP45" s="11"/>
      <c r="QRQ45" s="11"/>
      <c r="QRR45" s="16"/>
      <c r="QRT45" s="11"/>
      <c r="QRU45" s="11"/>
      <c r="QRV45" s="11"/>
      <c r="QRW45" s="11"/>
      <c r="QRX45" s="11"/>
      <c r="QRY45" s="16"/>
      <c r="QSA45" s="11"/>
      <c r="QSB45" s="11"/>
      <c r="QSC45" s="11"/>
      <c r="QSD45" s="11"/>
      <c r="QSE45" s="11"/>
      <c r="QSF45" s="16"/>
      <c r="QSH45" s="11"/>
      <c r="QSI45" s="11"/>
      <c r="QSJ45" s="11"/>
      <c r="QSK45" s="11"/>
      <c r="QSL45" s="11"/>
      <c r="QSM45" s="16"/>
      <c r="QSO45" s="11"/>
      <c r="QSP45" s="11"/>
      <c r="QSQ45" s="11"/>
      <c r="QSR45" s="11"/>
      <c r="QSS45" s="11"/>
      <c r="QST45" s="16"/>
      <c r="QSV45" s="11"/>
      <c r="QSW45" s="11"/>
      <c r="QSX45" s="11"/>
      <c r="QSY45" s="11"/>
      <c r="QSZ45" s="11"/>
      <c r="QTA45" s="16"/>
      <c r="QTC45" s="11"/>
      <c r="QTD45" s="11"/>
      <c r="QTE45" s="11"/>
      <c r="QTF45" s="11"/>
      <c r="QTG45" s="11"/>
      <c r="QTH45" s="16"/>
      <c r="QTJ45" s="11"/>
      <c r="QTK45" s="11"/>
      <c r="QTL45" s="11"/>
      <c r="QTM45" s="11"/>
      <c r="QTN45" s="11"/>
      <c r="QTO45" s="16"/>
      <c r="QTQ45" s="11"/>
      <c r="QTR45" s="11"/>
      <c r="QTS45" s="11"/>
      <c r="QTT45" s="11"/>
      <c r="QTU45" s="11"/>
      <c r="QTV45" s="16"/>
      <c r="QTX45" s="11"/>
      <c r="QTY45" s="11"/>
      <c r="QTZ45" s="11"/>
      <c r="QUA45" s="11"/>
      <c r="QUB45" s="11"/>
      <c r="QUC45" s="16"/>
      <c r="QUE45" s="11"/>
      <c r="QUF45" s="11"/>
      <c r="QUG45" s="11"/>
      <c r="QUH45" s="11"/>
      <c r="QUI45" s="11"/>
      <c r="QUJ45" s="16"/>
      <c r="QUL45" s="11"/>
      <c r="QUM45" s="11"/>
      <c r="QUN45" s="11"/>
      <c r="QUO45" s="11"/>
      <c r="QUP45" s="11"/>
      <c r="QUQ45" s="16"/>
      <c r="QUS45" s="11"/>
      <c r="QUT45" s="11"/>
      <c r="QUU45" s="11"/>
      <c r="QUV45" s="11"/>
      <c r="QUW45" s="11"/>
      <c r="QUX45" s="16"/>
      <c r="QUZ45" s="11"/>
      <c r="QVA45" s="11"/>
      <c r="QVB45" s="11"/>
      <c r="QVC45" s="11"/>
      <c r="QVD45" s="11"/>
      <c r="QVE45" s="16"/>
      <c r="QVG45" s="11"/>
      <c r="QVH45" s="11"/>
      <c r="QVI45" s="11"/>
      <c r="QVJ45" s="11"/>
      <c r="QVK45" s="11"/>
      <c r="QVL45" s="16"/>
      <c r="QVN45" s="11"/>
      <c r="QVO45" s="11"/>
      <c r="QVP45" s="11"/>
      <c r="QVQ45" s="11"/>
      <c r="QVR45" s="11"/>
      <c r="QVS45" s="16"/>
      <c r="QVU45" s="11"/>
      <c r="QVV45" s="11"/>
      <c r="QVW45" s="11"/>
      <c r="QVX45" s="11"/>
      <c r="QVY45" s="11"/>
      <c r="QVZ45" s="16"/>
      <c r="QWB45" s="11"/>
      <c r="QWC45" s="11"/>
      <c r="QWD45" s="11"/>
      <c r="QWE45" s="11"/>
      <c r="QWF45" s="11"/>
      <c r="QWG45" s="16"/>
      <c r="QWI45" s="11"/>
      <c r="QWJ45" s="11"/>
      <c r="QWK45" s="11"/>
      <c r="QWL45" s="11"/>
      <c r="QWM45" s="11"/>
      <c r="QWN45" s="16"/>
      <c r="QWP45" s="11"/>
      <c r="QWQ45" s="11"/>
      <c r="QWR45" s="11"/>
      <c r="QWS45" s="11"/>
      <c r="QWT45" s="11"/>
      <c r="QWU45" s="16"/>
      <c r="QWW45" s="11"/>
      <c r="QWX45" s="11"/>
      <c r="QWY45" s="11"/>
      <c r="QWZ45" s="11"/>
      <c r="QXA45" s="11"/>
      <c r="QXB45" s="16"/>
      <c r="QXD45" s="11"/>
      <c r="QXE45" s="11"/>
      <c r="QXF45" s="11"/>
      <c r="QXG45" s="11"/>
      <c r="QXH45" s="11"/>
      <c r="QXI45" s="16"/>
      <c r="QXK45" s="11"/>
      <c r="QXL45" s="11"/>
      <c r="QXM45" s="11"/>
      <c r="QXN45" s="11"/>
      <c r="QXO45" s="11"/>
      <c r="QXP45" s="16"/>
      <c r="QXR45" s="11"/>
      <c r="QXS45" s="11"/>
      <c r="QXT45" s="11"/>
      <c r="QXU45" s="11"/>
      <c r="QXV45" s="11"/>
      <c r="QXW45" s="16"/>
      <c r="QXY45" s="11"/>
      <c r="QXZ45" s="11"/>
      <c r="QYA45" s="11"/>
      <c r="QYB45" s="11"/>
      <c r="QYC45" s="11"/>
      <c r="QYD45" s="16"/>
      <c r="QYF45" s="11"/>
      <c r="QYG45" s="11"/>
      <c r="QYH45" s="11"/>
      <c r="QYI45" s="11"/>
      <c r="QYJ45" s="11"/>
      <c r="QYK45" s="16"/>
      <c r="QYM45" s="11"/>
      <c r="QYN45" s="11"/>
      <c r="QYO45" s="11"/>
      <c r="QYP45" s="11"/>
      <c r="QYQ45" s="11"/>
      <c r="QYR45" s="16"/>
      <c r="QYT45" s="11"/>
      <c r="QYU45" s="11"/>
      <c r="QYV45" s="11"/>
      <c r="QYW45" s="11"/>
      <c r="QYX45" s="11"/>
      <c r="QYY45" s="16"/>
      <c r="QZA45" s="11"/>
      <c r="QZB45" s="11"/>
      <c r="QZC45" s="11"/>
      <c r="QZD45" s="11"/>
      <c r="QZE45" s="11"/>
      <c r="QZF45" s="16"/>
      <c r="QZH45" s="11"/>
      <c r="QZI45" s="11"/>
      <c r="QZJ45" s="11"/>
      <c r="QZK45" s="11"/>
      <c r="QZL45" s="11"/>
      <c r="QZM45" s="16"/>
      <c r="QZO45" s="11"/>
      <c r="QZP45" s="11"/>
      <c r="QZQ45" s="11"/>
      <c r="QZR45" s="11"/>
      <c r="QZS45" s="11"/>
      <c r="QZT45" s="16"/>
      <c r="QZV45" s="11"/>
      <c r="QZW45" s="11"/>
      <c r="QZX45" s="11"/>
      <c r="QZY45" s="11"/>
      <c r="QZZ45" s="11"/>
      <c r="RAA45" s="16"/>
      <c r="RAC45" s="11"/>
      <c r="RAD45" s="11"/>
      <c r="RAE45" s="11"/>
      <c r="RAF45" s="11"/>
      <c r="RAG45" s="11"/>
      <c r="RAH45" s="16"/>
      <c r="RAJ45" s="11"/>
      <c r="RAK45" s="11"/>
      <c r="RAL45" s="11"/>
      <c r="RAM45" s="11"/>
      <c r="RAN45" s="11"/>
      <c r="RAO45" s="16"/>
      <c r="RAQ45" s="11"/>
      <c r="RAR45" s="11"/>
      <c r="RAS45" s="11"/>
      <c r="RAT45" s="11"/>
      <c r="RAU45" s="11"/>
      <c r="RAV45" s="16"/>
      <c r="RAX45" s="11"/>
      <c r="RAY45" s="11"/>
      <c r="RAZ45" s="11"/>
      <c r="RBA45" s="11"/>
      <c r="RBB45" s="11"/>
      <c r="RBC45" s="16"/>
      <c r="RBE45" s="11"/>
      <c r="RBF45" s="11"/>
      <c r="RBG45" s="11"/>
      <c r="RBH45" s="11"/>
      <c r="RBI45" s="11"/>
      <c r="RBJ45" s="16"/>
      <c r="RBL45" s="11"/>
      <c r="RBM45" s="11"/>
      <c r="RBN45" s="11"/>
      <c r="RBO45" s="11"/>
      <c r="RBP45" s="11"/>
      <c r="RBQ45" s="16"/>
      <c r="RBS45" s="11"/>
      <c r="RBT45" s="11"/>
      <c r="RBU45" s="11"/>
      <c r="RBV45" s="11"/>
      <c r="RBW45" s="11"/>
      <c r="RBX45" s="16"/>
      <c r="RBZ45" s="11"/>
      <c r="RCA45" s="11"/>
      <c r="RCB45" s="11"/>
      <c r="RCC45" s="11"/>
      <c r="RCD45" s="11"/>
      <c r="RCE45" s="16"/>
      <c r="RCG45" s="11"/>
      <c r="RCH45" s="11"/>
      <c r="RCI45" s="11"/>
      <c r="RCJ45" s="11"/>
      <c r="RCK45" s="11"/>
      <c r="RCL45" s="16"/>
      <c r="RCN45" s="11"/>
      <c r="RCO45" s="11"/>
      <c r="RCP45" s="11"/>
      <c r="RCQ45" s="11"/>
      <c r="RCR45" s="11"/>
      <c r="RCS45" s="16"/>
      <c r="RCU45" s="11"/>
      <c r="RCV45" s="11"/>
      <c r="RCW45" s="11"/>
      <c r="RCX45" s="11"/>
      <c r="RCY45" s="11"/>
      <c r="RCZ45" s="16"/>
      <c r="RDB45" s="11"/>
      <c r="RDC45" s="11"/>
      <c r="RDD45" s="11"/>
      <c r="RDE45" s="11"/>
      <c r="RDF45" s="11"/>
      <c r="RDG45" s="16"/>
      <c r="RDI45" s="11"/>
      <c r="RDJ45" s="11"/>
      <c r="RDK45" s="11"/>
      <c r="RDL45" s="11"/>
      <c r="RDM45" s="11"/>
      <c r="RDN45" s="16"/>
      <c r="RDP45" s="11"/>
      <c r="RDQ45" s="11"/>
      <c r="RDR45" s="11"/>
      <c r="RDS45" s="11"/>
      <c r="RDT45" s="11"/>
      <c r="RDU45" s="16"/>
      <c r="RDW45" s="11"/>
      <c r="RDX45" s="11"/>
      <c r="RDY45" s="11"/>
      <c r="RDZ45" s="11"/>
      <c r="REA45" s="11"/>
      <c r="REB45" s="16"/>
      <c r="RED45" s="11"/>
      <c r="REE45" s="11"/>
      <c r="REF45" s="11"/>
      <c r="REG45" s="11"/>
      <c r="REH45" s="11"/>
      <c r="REI45" s="16"/>
      <c r="REK45" s="11"/>
      <c r="REL45" s="11"/>
      <c r="REM45" s="11"/>
      <c r="REN45" s="11"/>
      <c r="REO45" s="11"/>
      <c r="REP45" s="16"/>
      <c r="RER45" s="11"/>
      <c r="RES45" s="11"/>
      <c r="RET45" s="11"/>
      <c r="REU45" s="11"/>
      <c r="REV45" s="11"/>
      <c r="REW45" s="16"/>
      <c r="REY45" s="11"/>
      <c r="REZ45" s="11"/>
      <c r="RFA45" s="11"/>
      <c r="RFB45" s="11"/>
      <c r="RFC45" s="11"/>
      <c r="RFD45" s="16"/>
      <c r="RFF45" s="11"/>
      <c r="RFG45" s="11"/>
      <c r="RFH45" s="11"/>
      <c r="RFI45" s="11"/>
      <c r="RFJ45" s="11"/>
      <c r="RFK45" s="16"/>
      <c r="RFM45" s="11"/>
      <c r="RFN45" s="11"/>
      <c r="RFO45" s="11"/>
      <c r="RFP45" s="11"/>
      <c r="RFQ45" s="11"/>
      <c r="RFR45" s="16"/>
      <c r="RFT45" s="11"/>
      <c r="RFU45" s="11"/>
      <c r="RFV45" s="11"/>
      <c r="RFW45" s="11"/>
      <c r="RFX45" s="11"/>
      <c r="RFY45" s="16"/>
      <c r="RGA45" s="11"/>
      <c r="RGB45" s="11"/>
      <c r="RGC45" s="11"/>
      <c r="RGD45" s="11"/>
      <c r="RGE45" s="11"/>
      <c r="RGF45" s="16"/>
      <c r="RGH45" s="11"/>
      <c r="RGI45" s="11"/>
      <c r="RGJ45" s="11"/>
      <c r="RGK45" s="11"/>
      <c r="RGL45" s="11"/>
      <c r="RGM45" s="16"/>
      <c r="RGO45" s="11"/>
      <c r="RGP45" s="11"/>
      <c r="RGQ45" s="11"/>
      <c r="RGR45" s="11"/>
      <c r="RGS45" s="11"/>
      <c r="RGT45" s="16"/>
      <c r="RGV45" s="11"/>
      <c r="RGW45" s="11"/>
      <c r="RGX45" s="11"/>
      <c r="RGY45" s="11"/>
      <c r="RGZ45" s="11"/>
      <c r="RHA45" s="16"/>
      <c r="RHC45" s="11"/>
      <c r="RHD45" s="11"/>
      <c r="RHE45" s="11"/>
      <c r="RHF45" s="11"/>
      <c r="RHG45" s="11"/>
      <c r="RHH45" s="16"/>
      <c r="RHJ45" s="11"/>
      <c r="RHK45" s="11"/>
      <c r="RHL45" s="11"/>
      <c r="RHM45" s="11"/>
      <c r="RHN45" s="11"/>
      <c r="RHO45" s="16"/>
      <c r="RHQ45" s="11"/>
      <c r="RHR45" s="11"/>
      <c r="RHS45" s="11"/>
      <c r="RHT45" s="11"/>
      <c r="RHU45" s="11"/>
      <c r="RHV45" s="16"/>
      <c r="RHX45" s="11"/>
      <c r="RHY45" s="11"/>
      <c r="RHZ45" s="11"/>
      <c r="RIA45" s="11"/>
      <c r="RIB45" s="11"/>
      <c r="RIC45" s="16"/>
      <c r="RIE45" s="11"/>
      <c r="RIF45" s="11"/>
      <c r="RIG45" s="11"/>
      <c r="RIH45" s="11"/>
      <c r="RII45" s="11"/>
      <c r="RIJ45" s="16"/>
      <c r="RIL45" s="11"/>
      <c r="RIM45" s="11"/>
      <c r="RIN45" s="11"/>
      <c r="RIO45" s="11"/>
      <c r="RIP45" s="11"/>
      <c r="RIQ45" s="16"/>
      <c r="RIS45" s="11"/>
      <c r="RIT45" s="11"/>
      <c r="RIU45" s="11"/>
      <c r="RIV45" s="11"/>
      <c r="RIW45" s="11"/>
      <c r="RIX45" s="16"/>
      <c r="RIZ45" s="11"/>
      <c r="RJA45" s="11"/>
      <c r="RJB45" s="11"/>
      <c r="RJC45" s="11"/>
      <c r="RJD45" s="11"/>
      <c r="RJE45" s="16"/>
      <c r="RJG45" s="11"/>
      <c r="RJH45" s="11"/>
      <c r="RJI45" s="11"/>
      <c r="RJJ45" s="11"/>
      <c r="RJK45" s="11"/>
      <c r="RJL45" s="16"/>
      <c r="RJN45" s="11"/>
      <c r="RJO45" s="11"/>
      <c r="RJP45" s="11"/>
      <c r="RJQ45" s="11"/>
      <c r="RJR45" s="11"/>
      <c r="RJS45" s="16"/>
      <c r="RJU45" s="11"/>
      <c r="RJV45" s="11"/>
      <c r="RJW45" s="11"/>
      <c r="RJX45" s="11"/>
      <c r="RJY45" s="11"/>
      <c r="RJZ45" s="16"/>
      <c r="RKB45" s="11"/>
      <c r="RKC45" s="11"/>
      <c r="RKD45" s="11"/>
      <c r="RKE45" s="11"/>
      <c r="RKF45" s="11"/>
      <c r="RKG45" s="16"/>
      <c r="RKI45" s="11"/>
      <c r="RKJ45" s="11"/>
      <c r="RKK45" s="11"/>
      <c r="RKL45" s="11"/>
      <c r="RKM45" s="11"/>
      <c r="RKN45" s="16"/>
      <c r="RKP45" s="11"/>
      <c r="RKQ45" s="11"/>
      <c r="RKR45" s="11"/>
      <c r="RKS45" s="11"/>
      <c r="RKT45" s="11"/>
      <c r="RKU45" s="16"/>
      <c r="RKW45" s="11"/>
      <c r="RKX45" s="11"/>
      <c r="RKY45" s="11"/>
      <c r="RKZ45" s="11"/>
      <c r="RLA45" s="11"/>
      <c r="RLB45" s="16"/>
      <c r="RLD45" s="11"/>
      <c r="RLE45" s="11"/>
      <c r="RLF45" s="11"/>
      <c r="RLG45" s="11"/>
      <c r="RLH45" s="11"/>
      <c r="RLI45" s="16"/>
      <c r="RLK45" s="11"/>
      <c r="RLL45" s="11"/>
      <c r="RLM45" s="11"/>
      <c r="RLN45" s="11"/>
      <c r="RLO45" s="11"/>
      <c r="RLP45" s="16"/>
      <c r="RLR45" s="11"/>
      <c r="RLS45" s="11"/>
      <c r="RLT45" s="11"/>
      <c r="RLU45" s="11"/>
      <c r="RLV45" s="11"/>
      <c r="RLW45" s="16"/>
      <c r="RLY45" s="11"/>
      <c r="RLZ45" s="11"/>
      <c r="RMA45" s="11"/>
      <c r="RMB45" s="11"/>
      <c r="RMC45" s="11"/>
      <c r="RMD45" s="16"/>
      <c r="RMF45" s="11"/>
      <c r="RMG45" s="11"/>
      <c r="RMH45" s="11"/>
      <c r="RMI45" s="11"/>
      <c r="RMJ45" s="11"/>
      <c r="RMK45" s="16"/>
      <c r="RMM45" s="11"/>
      <c r="RMN45" s="11"/>
      <c r="RMO45" s="11"/>
      <c r="RMP45" s="11"/>
      <c r="RMQ45" s="11"/>
      <c r="RMR45" s="16"/>
      <c r="RMT45" s="11"/>
      <c r="RMU45" s="11"/>
      <c r="RMV45" s="11"/>
      <c r="RMW45" s="11"/>
      <c r="RMX45" s="11"/>
      <c r="RMY45" s="16"/>
      <c r="RNA45" s="11"/>
      <c r="RNB45" s="11"/>
      <c r="RNC45" s="11"/>
      <c r="RND45" s="11"/>
      <c r="RNE45" s="11"/>
      <c r="RNF45" s="16"/>
      <c r="RNH45" s="11"/>
      <c r="RNI45" s="11"/>
      <c r="RNJ45" s="11"/>
      <c r="RNK45" s="11"/>
      <c r="RNL45" s="11"/>
      <c r="RNM45" s="16"/>
      <c r="RNO45" s="11"/>
      <c r="RNP45" s="11"/>
      <c r="RNQ45" s="11"/>
      <c r="RNR45" s="11"/>
      <c r="RNS45" s="11"/>
      <c r="RNT45" s="16"/>
      <c r="RNV45" s="11"/>
      <c r="RNW45" s="11"/>
      <c r="RNX45" s="11"/>
      <c r="RNY45" s="11"/>
      <c r="RNZ45" s="11"/>
      <c r="ROA45" s="16"/>
      <c r="ROC45" s="11"/>
      <c r="ROD45" s="11"/>
      <c r="ROE45" s="11"/>
      <c r="ROF45" s="11"/>
      <c r="ROG45" s="11"/>
      <c r="ROH45" s="16"/>
      <c r="ROJ45" s="11"/>
      <c r="ROK45" s="11"/>
      <c r="ROL45" s="11"/>
      <c r="ROM45" s="11"/>
      <c r="RON45" s="11"/>
      <c r="ROO45" s="16"/>
      <c r="ROQ45" s="11"/>
      <c r="ROR45" s="11"/>
      <c r="ROS45" s="11"/>
      <c r="ROT45" s="11"/>
      <c r="ROU45" s="11"/>
      <c r="ROV45" s="16"/>
      <c r="ROX45" s="11"/>
      <c r="ROY45" s="11"/>
      <c r="ROZ45" s="11"/>
      <c r="RPA45" s="11"/>
      <c r="RPB45" s="11"/>
      <c r="RPC45" s="16"/>
      <c r="RPE45" s="11"/>
      <c r="RPF45" s="11"/>
      <c r="RPG45" s="11"/>
      <c r="RPH45" s="11"/>
      <c r="RPI45" s="11"/>
      <c r="RPJ45" s="16"/>
      <c r="RPL45" s="11"/>
      <c r="RPM45" s="11"/>
      <c r="RPN45" s="11"/>
      <c r="RPO45" s="11"/>
      <c r="RPP45" s="11"/>
      <c r="RPQ45" s="16"/>
      <c r="RPS45" s="11"/>
      <c r="RPT45" s="11"/>
      <c r="RPU45" s="11"/>
      <c r="RPV45" s="11"/>
      <c r="RPW45" s="11"/>
      <c r="RPX45" s="16"/>
      <c r="RPZ45" s="11"/>
      <c r="RQA45" s="11"/>
      <c r="RQB45" s="11"/>
      <c r="RQC45" s="11"/>
      <c r="RQD45" s="11"/>
      <c r="RQE45" s="16"/>
      <c r="RQG45" s="11"/>
      <c r="RQH45" s="11"/>
      <c r="RQI45" s="11"/>
      <c r="RQJ45" s="11"/>
      <c r="RQK45" s="11"/>
      <c r="RQL45" s="16"/>
      <c r="RQN45" s="11"/>
      <c r="RQO45" s="11"/>
      <c r="RQP45" s="11"/>
      <c r="RQQ45" s="11"/>
      <c r="RQR45" s="11"/>
      <c r="RQS45" s="16"/>
      <c r="RQU45" s="11"/>
      <c r="RQV45" s="11"/>
      <c r="RQW45" s="11"/>
      <c r="RQX45" s="11"/>
      <c r="RQY45" s="11"/>
      <c r="RQZ45" s="16"/>
      <c r="RRB45" s="11"/>
      <c r="RRC45" s="11"/>
      <c r="RRD45" s="11"/>
      <c r="RRE45" s="11"/>
      <c r="RRF45" s="11"/>
      <c r="RRG45" s="16"/>
      <c r="RRI45" s="11"/>
      <c r="RRJ45" s="11"/>
      <c r="RRK45" s="11"/>
      <c r="RRL45" s="11"/>
      <c r="RRM45" s="11"/>
      <c r="RRN45" s="16"/>
      <c r="RRP45" s="11"/>
      <c r="RRQ45" s="11"/>
      <c r="RRR45" s="11"/>
      <c r="RRS45" s="11"/>
      <c r="RRT45" s="11"/>
      <c r="RRU45" s="16"/>
      <c r="RRW45" s="11"/>
      <c r="RRX45" s="11"/>
      <c r="RRY45" s="11"/>
      <c r="RRZ45" s="11"/>
      <c r="RSA45" s="11"/>
      <c r="RSB45" s="16"/>
      <c r="RSD45" s="11"/>
      <c r="RSE45" s="11"/>
      <c r="RSF45" s="11"/>
      <c r="RSG45" s="11"/>
      <c r="RSH45" s="11"/>
      <c r="RSI45" s="16"/>
      <c r="RSK45" s="11"/>
      <c r="RSL45" s="11"/>
      <c r="RSM45" s="11"/>
      <c r="RSN45" s="11"/>
      <c r="RSO45" s="11"/>
      <c r="RSP45" s="16"/>
      <c r="RSR45" s="11"/>
      <c r="RSS45" s="11"/>
      <c r="RST45" s="11"/>
      <c r="RSU45" s="11"/>
      <c r="RSV45" s="11"/>
      <c r="RSW45" s="16"/>
      <c r="RSY45" s="11"/>
      <c r="RSZ45" s="11"/>
      <c r="RTA45" s="11"/>
      <c r="RTB45" s="11"/>
      <c r="RTC45" s="11"/>
      <c r="RTD45" s="16"/>
      <c r="RTF45" s="11"/>
      <c r="RTG45" s="11"/>
      <c r="RTH45" s="11"/>
      <c r="RTI45" s="11"/>
      <c r="RTJ45" s="11"/>
      <c r="RTK45" s="16"/>
      <c r="RTM45" s="11"/>
      <c r="RTN45" s="11"/>
      <c r="RTO45" s="11"/>
      <c r="RTP45" s="11"/>
      <c r="RTQ45" s="11"/>
      <c r="RTR45" s="16"/>
      <c r="RTT45" s="11"/>
      <c r="RTU45" s="11"/>
      <c r="RTV45" s="11"/>
      <c r="RTW45" s="11"/>
      <c r="RTX45" s="11"/>
      <c r="RTY45" s="16"/>
      <c r="RUA45" s="11"/>
      <c r="RUB45" s="11"/>
      <c r="RUC45" s="11"/>
      <c r="RUD45" s="11"/>
      <c r="RUE45" s="11"/>
      <c r="RUF45" s="16"/>
      <c r="RUH45" s="11"/>
      <c r="RUI45" s="11"/>
      <c r="RUJ45" s="11"/>
      <c r="RUK45" s="11"/>
      <c r="RUL45" s="11"/>
      <c r="RUM45" s="16"/>
      <c r="RUO45" s="11"/>
      <c r="RUP45" s="11"/>
      <c r="RUQ45" s="11"/>
      <c r="RUR45" s="11"/>
      <c r="RUS45" s="11"/>
      <c r="RUT45" s="16"/>
      <c r="RUV45" s="11"/>
      <c r="RUW45" s="11"/>
      <c r="RUX45" s="11"/>
      <c r="RUY45" s="11"/>
      <c r="RUZ45" s="11"/>
      <c r="RVA45" s="16"/>
      <c r="RVC45" s="11"/>
      <c r="RVD45" s="11"/>
      <c r="RVE45" s="11"/>
      <c r="RVF45" s="11"/>
      <c r="RVG45" s="11"/>
      <c r="RVH45" s="16"/>
      <c r="RVJ45" s="11"/>
      <c r="RVK45" s="11"/>
      <c r="RVL45" s="11"/>
      <c r="RVM45" s="11"/>
      <c r="RVN45" s="11"/>
      <c r="RVO45" s="16"/>
      <c r="RVQ45" s="11"/>
      <c r="RVR45" s="11"/>
      <c r="RVS45" s="11"/>
      <c r="RVT45" s="11"/>
      <c r="RVU45" s="11"/>
      <c r="RVV45" s="16"/>
      <c r="RVX45" s="11"/>
      <c r="RVY45" s="11"/>
      <c r="RVZ45" s="11"/>
      <c r="RWA45" s="11"/>
      <c r="RWB45" s="11"/>
      <c r="RWC45" s="16"/>
      <c r="RWE45" s="11"/>
      <c r="RWF45" s="11"/>
      <c r="RWG45" s="11"/>
      <c r="RWH45" s="11"/>
      <c r="RWI45" s="11"/>
      <c r="RWJ45" s="16"/>
      <c r="RWL45" s="11"/>
      <c r="RWM45" s="11"/>
      <c r="RWN45" s="11"/>
      <c r="RWO45" s="11"/>
      <c r="RWP45" s="11"/>
      <c r="RWQ45" s="16"/>
      <c r="RWS45" s="11"/>
      <c r="RWT45" s="11"/>
      <c r="RWU45" s="11"/>
      <c r="RWV45" s="11"/>
      <c r="RWW45" s="11"/>
      <c r="RWX45" s="16"/>
      <c r="RWZ45" s="11"/>
      <c r="RXA45" s="11"/>
      <c r="RXB45" s="11"/>
      <c r="RXC45" s="11"/>
      <c r="RXD45" s="11"/>
      <c r="RXE45" s="16"/>
      <c r="RXG45" s="11"/>
      <c r="RXH45" s="11"/>
      <c r="RXI45" s="11"/>
      <c r="RXJ45" s="11"/>
      <c r="RXK45" s="11"/>
      <c r="RXL45" s="16"/>
      <c r="RXN45" s="11"/>
      <c r="RXO45" s="11"/>
      <c r="RXP45" s="11"/>
      <c r="RXQ45" s="11"/>
      <c r="RXR45" s="11"/>
      <c r="RXS45" s="16"/>
      <c r="RXU45" s="11"/>
      <c r="RXV45" s="11"/>
      <c r="RXW45" s="11"/>
      <c r="RXX45" s="11"/>
      <c r="RXY45" s="11"/>
      <c r="RXZ45" s="16"/>
      <c r="RYB45" s="11"/>
      <c r="RYC45" s="11"/>
      <c r="RYD45" s="11"/>
      <c r="RYE45" s="11"/>
      <c r="RYF45" s="11"/>
      <c r="RYG45" s="16"/>
      <c r="RYI45" s="11"/>
      <c r="RYJ45" s="11"/>
      <c r="RYK45" s="11"/>
      <c r="RYL45" s="11"/>
      <c r="RYM45" s="11"/>
      <c r="RYN45" s="16"/>
      <c r="RYP45" s="11"/>
      <c r="RYQ45" s="11"/>
      <c r="RYR45" s="11"/>
      <c r="RYS45" s="11"/>
      <c r="RYT45" s="11"/>
      <c r="RYU45" s="16"/>
      <c r="RYW45" s="11"/>
      <c r="RYX45" s="11"/>
      <c r="RYY45" s="11"/>
      <c r="RYZ45" s="11"/>
      <c r="RZA45" s="11"/>
      <c r="RZB45" s="16"/>
      <c r="RZD45" s="11"/>
      <c r="RZE45" s="11"/>
      <c r="RZF45" s="11"/>
      <c r="RZG45" s="11"/>
      <c r="RZH45" s="11"/>
      <c r="RZI45" s="16"/>
      <c r="RZK45" s="11"/>
      <c r="RZL45" s="11"/>
      <c r="RZM45" s="11"/>
      <c r="RZN45" s="11"/>
      <c r="RZO45" s="11"/>
      <c r="RZP45" s="16"/>
      <c r="RZR45" s="11"/>
      <c r="RZS45" s="11"/>
      <c r="RZT45" s="11"/>
      <c r="RZU45" s="11"/>
      <c r="RZV45" s="11"/>
      <c r="RZW45" s="16"/>
      <c r="RZY45" s="11"/>
      <c r="RZZ45" s="11"/>
      <c r="SAA45" s="11"/>
      <c r="SAB45" s="11"/>
      <c r="SAC45" s="11"/>
      <c r="SAD45" s="16"/>
      <c r="SAF45" s="11"/>
      <c r="SAG45" s="11"/>
      <c r="SAH45" s="11"/>
      <c r="SAI45" s="11"/>
      <c r="SAJ45" s="11"/>
      <c r="SAK45" s="16"/>
      <c r="SAM45" s="11"/>
      <c r="SAN45" s="11"/>
      <c r="SAO45" s="11"/>
      <c r="SAP45" s="11"/>
      <c r="SAQ45" s="11"/>
      <c r="SAR45" s="16"/>
      <c r="SAT45" s="11"/>
      <c r="SAU45" s="11"/>
      <c r="SAV45" s="11"/>
      <c r="SAW45" s="11"/>
      <c r="SAX45" s="11"/>
      <c r="SAY45" s="16"/>
      <c r="SBA45" s="11"/>
      <c r="SBB45" s="11"/>
      <c r="SBC45" s="11"/>
      <c r="SBD45" s="11"/>
      <c r="SBE45" s="11"/>
      <c r="SBF45" s="16"/>
      <c r="SBH45" s="11"/>
      <c r="SBI45" s="11"/>
      <c r="SBJ45" s="11"/>
      <c r="SBK45" s="11"/>
      <c r="SBL45" s="11"/>
      <c r="SBM45" s="16"/>
      <c r="SBO45" s="11"/>
      <c r="SBP45" s="11"/>
      <c r="SBQ45" s="11"/>
      <c r="SBR45" s="11"/>
      <c r="SBS45" s="11"/>
      <c r="SBT45" s="16"/>
      <c r="SBV45" s="11"/>
      <c r="SBW45" s="11"/>
      <c r="SBX45" s="11"/>
      <c r="SBY45" s="11"/>
      <c r="SBZ45" s="11"/>
      <c r="SCA45" s="16"/>
      <c r="SCC45" s="11"/>
      <c r="SCD45" s="11"/>
      <c r="SCE45" s="11"/>
      <c r="SCF45" s="11"/>
      <c r="SCG45" s="11"/>
      <c r="SCH45" s="16"/>
      <c r="SCJ45" s="11"/>
      <c r="SCK45" s="11"/>
      <c r="SCL45" s="11"/>
      <c r="SCM45" s="11"/>
      <c r="SCN45" s="11"/>
      <c r="SCO45" s="16"/>
      <c r="SCQ45" s="11"/>
      <c r="SCR45" s="11"/>
      <c r="SCS45" s="11"/>
      <c r="SCT45" s="11"/>
      <c r="SCU45" s="11"/>
      <c r="SCV45" s="16"/>
      <c r="SCX45" s="11"/>
      <c r="SCY45" s="11"/>
      <c r="SCZ45" s="11"/>
      <c r="SDA45" s="11"/>
      <c r="SDB45" s="11"/>
      <c r="SDC45" s="16"/>
      <c r="SDE45" s="11"/>
      <c r="SDF45" s="11"/>
      <c r="SDG45" s="11"/>
      <c r="SDH45" s="11"/>
      <c r="SDI45" s="11"/>
      <c r="SDJ45" s="16"/>
      <c r="SDL45" s="11"/>
      <c r="SDM45" s="11"/>
      <c r="SDN45" s="11"/>
      <c r="SDO45" s="11"/>
      <c r="SDP45" s="11"/>
      <c r="SDQ45" s="16"/>
      <c r="SDS45" s="11"/>
      <c r="SDT45" s="11"/>
      <c r="SDU45" s="11"/>
      <c r="SDV45" s="11"/>
      <c r="SDW45" s="11"/>
      <c r="SDX45" s="16"/>
      <c r="SDZ45" s="11"/>
      <c r="SEA45" s="11"/>
      <c r="SEB45" s="11"/>
      <c r="SEC45" s="11"/>
      <c r="SED45" s="11"/>
      <c r="SEE45" s="16"/>
      <c r="SEG45" s="11"/>
      <c r="SEH45" s="11"/>
      <c r="SEI45" s="11"/>
      <c r="SEJ45" s="11"/>
      <c r="SEK45" s="11"/>
      <c r="SEL45" s="16"/>
      <c r="SEN45" s="11"/>
      <c r="SEO45" s="11"/>
      <c r="SEP45" s="11"/>
      <c r="SEQ45" s="11"/>
      <c r="SER45" s="11"/>
      <c r="SES45" s="16"/>
      <c r="SEU45" s="11"/>
      <c r="SEV45" s="11"/>
      <c r="SEW45" s="11"/>
      <c r="SEX45" s="11"/>
      <c r="SEY45" s="11"/>
      <c r="SEZ45" s="16"/>
      <c r="SFB45" s="11"/>
      <c r="SFC45" s="11"/>
      <c r="SFD45" s="11"/>
      <c r="SFE45" s="11"/>
      <c r="SFF45" s="11"/>
      <c r="SFG45" s="16"/>
      <c r="SFI45" s="11"/>
      <c r="SFJ45" s="11"/>
      <c r="SFK45" s="11"/>
      <c r="SFL45" s="11"/>
      <c r="SFM45" s="11"/>
      <c r="SFN45" s="16"/>
      <c r="SFP45" s="11"/>
      <c r="SFQ45" s="11"/>
      <c r="SFR45" s="11"/>
      <c r="SFS45" s="11"/>
      <c r="SFT45" s="11"/>
      <c r="SFU45" s="16"/>
      <c r="SFW45" s="11"/>
      <c r="SFX45" s="11"/>
      <c r="SFY45" s="11"/>
      <c r="SFZ45" s="11"/>
      <c r="SGA45" s="11"/>
      <c r="SGB45" s="16"/>
      <c r="SGD45" s="11"/>
      <c r="SGE45" s="11"/>
      <c r="SGF45" s="11"/>
      <c r="SGG45" s="11"/>
      <c r="SGH45" s="11"/>
      <c r="SGI45" s="16"/>
      <c r="SGK45" s="11"/>
      <c r="SGL45" s="11"/>
      <c r="SGM45" s="11"/>
      <c r="SGN45" s="11"/>
      <c r="SGO45" s="11"/>
      <c r="SGP45" s="16"/>
      <c r="SGR45" s="11"/>
      <c r="SGS45" s="11"/>
      <c r="SGT45" s="11"/>
      <c r="SGU45" s="11"/>
      <c r="SGV45" s="11"/>
      <c r="SGW45" s="16"/>
      <c r="SGY45" s="11"/>
      <c r="SGZ45" s="11"/>
      <c r="SHA45" s="11"/>
      <c r="SHB45" s="11"/>
      <c r="SHC45" s="11"/>
      <c r="SHD45" s="16"/>
      <c r="SHF45" s="11"/>
      <c r="SHG45" s="11"/>
      <c r="SHH45" s="11"/>
      <c r="SHI45" s="11"/>
      <c r="SHJ45" s="11"/>
      <c r="SHK45" s="16"/>
      <c r="SHM45" s="11"/>
      <c r="SHN45" s="11"/>
      <c r="SHO45" s="11"/>
      <c r="SHP45" s="11"/>
      <c r="SHQ45" s="11"/>
      <c r="SHR45" s="16"/>
      <c r="SHT45" s="11"/>
      <c r="SHU45" s="11"/>
      <c r="SHV45" s="11"/>
      <c r="SHW45" s="11"/>
      <c r="SHX45" s="11"/>
      <c r="SHY45" s="16"/>
      <c r="SIA45" s="11"/>
      <c r="SIB45" s="11"/>
      <c r="SIC45" s="11"/>
      <c r="SID45" s="11"/>
      <c r="SIE45" s="11"/>
      <c r="SIF45" s="16"/>
      <c r="SIH45" s="11"/>
      <c r="SII45" s="11"/>
      <c r="SIJ45" s="11"/>
      <c r="SIK45" s="11"/>
      <c r="SIL45" s="11"/>
      <c r="SIM45" s="16"/>
      <c r="SIO45" s="11"/>
      <c r="SIP45" s="11"/>
      <c r="SIQ45" s="11"/>
      <c r="SIR45" s="11"/>
      <c r="SIS45" s="11"/>
      <c r="SIT45" s="16"/>
      <c r="SIV45" s="11"/>
      <c r="SIW45" s="11"/>
      <c r="SIX45" s="11"/>
      <c r="SIY45" s="11"/>
      <c r="SIZ45" s="11"/>
      <c r="SJA45" s="16"/>
      <c r="SJC45" s="11"/>
      <c r="SJD45" s="11"/>
      <c r="SJE45" s="11"/>
      <c r="SJF45" s="11"/>
      <c r="SJG45" s="11"/>
      <c r="SJH45" s="16"/>
      <c r="SJJ45" s="11"/>
      <c r="SJK45" s="11"/>
      <c r="SJL45" s="11"/>
      <c r="SJM45" s="11"/>
      <c r="SJN45" s="11"/>
      <c r="SJO45" s="16"/>
      <c r="SJQ45" s="11"/>
      <c r="SJR45" s="11"/>
      <c r="SJS45" s="11"/>
      <c r="SJT45" s="11"/>
      <c r="SJU45" s="11"/>
      <c r="SJV45" s="16"/>
      <c r="SJX45" s="11"/>
      <c r="SJY45" s="11"/>
      <c r="SJZ45" s="11"/>
      <c r="SKA45" s="11"/>
      <c r="SKB45" s="11"/>
      <c r="SKC45" s="16"/>
      <c r="SKE45" s="11"/>
      <c r="SKF45" s="11"/>
      <c r="SKG45" s="11"/>
      <c r="SKH45" s="11"/>
      <c r="SKI45" s="11"/>
      <c r="SKJ45" s="16"/>
      <c r="SKL45" s="11"/>
      <c r="SKM45" s="11"/>
      <c r="SKN45" s="11"/>
      <c r="SKO45" s="11"/>
      <c r="SKP45" s="11"/>
      <c r="SKQ45" s="16"/>
      <c r="SKS45" s="11"/>
      <c r="SKT45" s="11"/>
      <c r="SKU45" s="11"/>
      <c r="SKV45" s="11"/>
      <c r="SKW45" s="11"/>
      <c r="SKX45" s="16"/>
      <c r="SKZ45" s="11"/>
      <c r="SLA45" s="11"/>
      <c r="SLB45" s="11"/>
      <c r="SLC45" s="11"/>
      <c r="SLD45" s="11"/>
      <c r="SLE45" s="16"/>
      <c r="SLG45" s="11"/>
      <c r="SLH45" s="11"/>
      <c r="SLI45" s="11"/>
      <c r="SLJ45" s="11"/>
      <c r="SLK45" s="11"/>
      <c r="SLL45" s="16"/>
      <c r="SLN45" s="11"/>
      <c r="SLO45" s="11"/>
      <c r="SLP45" s="11"/>
      <c r="SLQ45" s="11"/>
      <c r="SLR45" s="11"/>
      <c r="SLS45" s="16"/>
      <c r="SLU45" s="11"/>
      <c r="SLV45" s="11"/>
      <c r="SLW45" s="11"/>
      <c r="SLX45" s="11"/>
      <c r="SLY45" s="11"/>
      <c r="SLZ45" s="16"/>
      <c r="SMB45" s="11"/>
      <c r="SMC45" s="11"/>
      <c r="SMD45" s="11"/>
      <c r="SME45" s="11"/>
      <c r="SMF45" s="11"/>
      <c r="SMG45" s="16"/>
      <c r="SMI45" s="11"/>
      <c r="SMJ45" s="11"/>
      <c r="SMK45" s="11"/>
      <c r="SML45" s="11"/>
      <c r="SMM45" s="11"/>
      <c r="SMN45" s="16"/>
      <c r="SMP45" s="11"/>
      <c r="SMQ45" s="11"/>
      <c r="SMR45" s="11"/>
      <c r="SMS45" s="11"/>
      <c r="SMT45" s="11"/>
      <c r="SMU45" s="16"/>
      <c r="SMW45" s="11"/>
      <c r="SMX45" s="11"/>
      <c r="SMY45" s="11"/>
      <c r="SMZ45" s="11"/>
      <c r="SNA45" s="11"/>
      <c r="SNB45" s="16"/>
      <c r="SND45" s="11"/>
      <c r="SNE45" s="11"/>
      <c r="SNF45" s="11"/>
      <c r="SNG45" s="11"/>
      <c r="SNH45" s="11"/>
      <c r="SNI45" s="16"/>
      <c r="SNK45" s="11"/>
      <c r="SNL45" s="11"/>
      <c r="SNM45" s="11"/>
      <c r="SNN45" s="11"/>
      <c r="SNO45" s="11"/>
      <c r="SNP45" s="16"/>
      <c r="SNR45" s="11"/>
      <c r="SNS45" s="11"/>
      <c r="SNT45" s="11"/>
      <c r="SNU45" s="11"/>
      <c r="SNV45" s="11"/>
      <c r="SNW45" s="16"/>
      <c r="SNY45" s="11"/>
      <c r="SNZ45" s="11"/>
      <c r="SOA45" s="11"/>
      <c r="SOB45" s="11"/>
      <c r="SOC45" s="11"/>
      <c r="SOD45" s="16"/>
      <c r="SOF45" s="11"/>
      <c r="SOG45" s="11"/>
      <c r="SOH45" s="11"/>
      <c r="SOI45" s="11"/>
      <c r="SOJ45" s="11"/>
      <c r="SOK45" s="16"/>
      <c r="SOM45" s="11"/>
      <c r="SON45" s="11"/>
      <c r="SOO45" s="11"/>
      <c r="SOP45" s="11"/>
      <c r="SOQ45" s="11"/>
      <c r="SOR45" s="16"/>
      <c r="SOT45" s="11"/>
      <c r="SOU45" s="11"/>
      <c r="SOV45" s="11"/>
      <c r="SOW45" s="11"/>
      <c r="SOX45" s="11"/>
      <c r="SOY45" s="16"/>
      <c r="SPA45" s="11"/>
      <c r="SPB45" s="11"/>
      <c r="SPC45" s="11"/>
      <c r="SPD45" s="11"/>
      <c r="SPE45" s="11"/>
      <c r="SPF45" s="16"/>
      <c r="SPH45" s="11"/>
      <c r="SPI45" s="11"/>
      <c r="SPJ45" s="11"/>
      <c r="SPK45" s="11"/>
      <c r="SPL45" s="11"/>
      <c r="SPM45" s="16"/>
      <c r="SPO45" s="11"/>
      <c r="SPP45" s="11"/>
      <c r="SPQ45" s="11"/>
      <c r="SPR45" s="11"/>
      <c r="SPS45" s="11"/>
      <c r="SPT45" s="16"/>
      <c r="SPV45" s="11"/>
      <c r="SPW45" s="11"/>
      <c r="SPX45" s="11"/>
      <c r="SPY45" s="11"/>
      <c r="SPZ45" s="11"/>
      <c r="SQA45" s="16"/>
      <c r="SQC45" s="11"/>
      <c r="SQD45" s="11"/>
      <c r="SQE45" s="11"/>
      <c r="SQF45" s="11"/>
      <c r="SQG45" s="11"/>
      <c r="SQH45" s="16"/>
      <c r="SQJ45" s="11"/>
      <c r="SQK45" s="11"/>
      <c r="SQL45" s="11"/>
      <c r="SQM45" s="11"/>
      <c r="SQN45" s="11"/>
      <c r="SQO45" s="16"/>
      <c r="SQQ45" s="11"/>
      <c r="SQR45" s="11"/>
      <c r="SQS45" s="11"/>
      <c r="SQT45" s="11"/>
      <c r="SQU45" s="11"/>
      <c r="SQV45" s="16"/>
      <c r="SQX45" s="11"/>
      <c r="SQY45" s="11"/>
      <c r="SQZ45" s="11"/>
      <c r="SRA45" s="11"/>
      <c r="SRB45" s="11"/>
      <c r="SRC45" s="16"/>
      <c r="SRE45" s="11"/>
      <c r="SRF45" s="11"/>
      <c r="SRG45" s="11"/>
      <c r="SRH45" s="11"/>
      <c r="SRI45" s="11"/>
      <c r="SRJ45" s="16"/>
      <c r="SRL45" s="11"/>
      <c r="SRM45" s="11"/>
      <c r="SRN45" s="11"/>
      <c r="SRO45" s="11"/>
      <c r="SRP45" s="11"/>
      <c r="SRQ45" s="16"/>
      <c r="SRS45" s="11"/>
      <c r="SRT45" s="11"/>
      <c r="SRU45" s="11"/>
      <c r="SRV45" s="11"/>
      <c r="SRW45" s="11"/>
      <c r="SRX45" s="16"/>
      <c r="SRZ45" s="11"/>
      <c r="SSA45" s="11"/>
      <c r="SSB45" s="11"/>
      <c r="SSC45" s="11"/>
      <c r="SSD45" s="11"/>
      <c r="SSE45" s="16"/>
      <c r="SSG45" s="11"/>
      <c r="SSH45" s="11"/>
      <c r="SSI45" s="11"/>
      <c r="SSJ45" s="11"/>
      <c r="SSK45" s="11"/>
      <c r="SSL45" s="16"/>
      <c r="SSN45" s="11"/>
      <c r="SSO45" s="11"/>
      <c r="SSP45" s="11"/>
      <c r="SSQ45" s="11"/>
      <c r="SSR45" s="11"/>
      <c r="SSS45" s="16"/>
      <c r="SSU45" s="11"/>
      <c r="SSV45" s="11"/>
      <c r="SSW45" s="11"/>
      <c r="SSX45" s="11"/>
      <c r="SSY45" s="11"/>
      <c r="SSZ45" s="16"/>
      <c r="STB45" s="11"/>
      <c r="STC45" s="11"/>
      <c r="STD45" s="11"/>
      <c r="STE45" s="11"/>
      <c r="STF45" s="11"/>
      <c r="STG45" s="16"/>
      <c r="STI45" s="11"/>
      <c r="STJ45" s="11"/>
      <c r="STK45" s="11"/>
      <c r="STL45" s="11"/>
      <c r="STM45" s="11"/>
      <c r="STN45" s="16"/>
      <c r="STP45" s="11"/>
      <c r="STQ45" s="11"/>
      <c r="STR45" s="11"/>
      <c r="STS45" s="11"/>
      <c r="STT45" s="11"/>
      <c r="STU45" s="16"/>
      <c r="STW45" s="11"/>
      <c r="STX45" s="11"/>
      <c r="STY45" s="11"/>
      <c r="STZ45" s="11"/>
      <c r="SUA45" s="11"/>
      <c r="SUB45" s="16"/>
      <c r="SUD45" s="11"/>
      <c r="SUE45" s="11"/>
      <c r="SUF45" s="11"/>
      <c r="SUG45" s="11"/>
      <c r="SUH45" s="11"/>
      <c r="SUI45" s="16"/>
      <c r="SUK45" s="11"/>
      <c r="SUL45" s="11"/>
      <c r="SUM45" s="11"/>
      <c r="SUN45" s="11"/>
      <c r="SUO45" s="11"/>
      <c r="SUP45" s="16"/>
      <c r="SUR45" s="11"/>
      <c r="SUS45" s="11"/>
      <c r="SUT45" s="11"/>
      <c r="SUU45" s="11"/>
      <c r="SUV45" s="11"/>
      <c r="SUW45" s="16"/>
      <c r="SUY45" s="11"/>
      <c r="SUZ45" s="11"/>
      <c r="SVA45" s="11"/>
      <c r="SVB45" s="11"/>
      <c r="SVC45" s="11"/>
      <c r="SVD45" s="16"/>
      <c r="SVF45" s="11"/>
      <c r="SVG45" s="11"/>
      <c r="SVH45" s="11"/>
      <c r="SVI45" s="11"/>
      <c r="SVJ45" s="11"/>
      <c r="SVK45" s="16"/>
      <c r="SVM45" s="11"/>
      <c r="SVN45" s="11"/>
      <c r="SVO45" s="11"/>
      <c r="SVP45" s="11"/>
      <c r="SVQ45" s="11"/>
      <c r="SVR45" s="16"/>
      <c r="SVT45" s="11"/>
      <c r="SVU45" s="11"/>
      <c r="SVV45" s="11"/>
      <c r="SVW45" s="11"/>
      <c r="SVX45" s="11"/>
      <c r="SVY45" s="16"/>
      <c r="SWA45" s="11"/>
      <c r="SWB45" s="11"/>
      <c r="SWC45" s="11"/>
      <c r="SWD45" s="11"/>
      <c r="SWE45" s="11"/>
      <c r="SWF45" s="16"/>
      <c r="SWH45" s="11"/>
      <c r="SWI45" s="11"/>
      <c r="SWJ45" s="11"/>
      <c r="SWK45" s="11"/>
      <c r="SWL45" s="11"/>
      <c r="SWM45" s="16"/>
      <c r="SWO45" s="11"/>
      <c r="SWP45" s="11"/>
      <c r="SWQ45" s="11"/>
      <c r="SWR45" s="11"/>
      <c r="SWS45" s="11"/>
      <c r="SWT45" s="16"/>
      <c r="SWV45" s="11"/>
      <c r="SWW45" s="11"/>
      <c r="SWX45" s="11"/>
      <c r="SWY45" s="11"/>
      <c r="SWZ45" s="11"/>
      <c r="SXA45" s="16"/>
      <c r="SXC45" s="11"/>
      <c r="SXD45" s="11"/>
      <c r="SXE45" s="11"/>
      <c r="SXF45" s="11"/>
      <c r="SXG45" s="11"/>
      <c r="SXH45" s="16"/>
      <c r="SXJ45" s="11"/>
      <c r="SXK45" s="11"/>
      <c r="SXL45" s="11"/>
      <c r="SXM45" s="11"/>
      <c r="SXN45" s="11"/>
      <c r="SXO45" s="16"/>
      <c r="SXQ45" s="11"/>
      <c r="SXR45" s="11"/>
      <c r="SXS45" s="11"/>
      <c r="SXT45" s="11"/>
      <c r="SXU45" s="11"/>
      <c r="SXV45" s="16"/>
      <c r="SXX45" s="11"/>
      <c r="SXY45" s="11"/>
      <c r="SXZ45" s="11"/>
      <c r="SYA45" s="11"/>
      <c r="SYB45" s="11"/>
      <c r="SYC45" s="16"/>
      <c r="SYE45" s="11"/>
      <c r="SYF45" s="11"/>
      <c r="SYG45" s="11"/>
      <c r="SYH45" s="11"/>
      <c r="SYI45" s="11"/>
      <c r="SYJ45" s="16"/>
      <c r="SYL45" s="11"/>
      <c r="SYM45" s="11"/>
      <c r="SYN45" s="11"/>
      <c r="SYO45" s="11"/>
      <c r="SYP45" s="11"/>
      <c r="SYQ45" s="16"/>
      <c r="SYS45" s="11"/>
      <c r="SYT45" s="11"/>
      <c r="SYU45" s="11"/>
      <c r="SYV45" s="11"/>
      <c r="SYW45" s="11"/>
      <c r="SYX45" s="16"/>
      <c r="SYZ45" s="11"/>
      <c r="SZA45" s="11"/>
      <c r="SZB45" s="11"/>
      <c r="SZC45" s="11"/>
      <c r="SZD45" s="11"/>
      <c r="SZE45" s="16"/>
      <c r="SZG45" s="11"/>
      <c r="SZH45" s="11"/>
      <c r="SZI45" s="11"/>
      <c r="SZJ45" s="11"/>
      <c r="SZK45" s="11"/>
      <c r="SZL45" s="16"/>
      <c r="SZN45" s="11"/>
      <c r="SZO45" s="11"/>
      <c r="SZP45" s="11"/>
      <c r="SZQ45" s="11"/>
      <c r="SZR45" s="11"/>
      <c r="SZS45" s="16"/>
      <c r="SZU45" s="11"/>
      <c r="SZV45" s="11"/>
      <c r="SZW45" s="11"/>
      <c r="SZX45" s="11"/>
      <c r="SZY45" s="11"/>
      <c r="SZZ45" s="16"/>
      <c r="TAB45" s="11"/>
      <c r="TAC45" s="11"/>
      <c r="TAD45" s="11"/>
      <c r="TAE45" s="11"/>
      <c r="TAF45" s="11"/>
      <c r="TAG45" s="16"/>
      <c r="TAI45" s="11"/>
      <c r="TAJ45" s="11"/>
      <c r="TAK45" s="11"/>
      <c r="TAL45" s="11"/>
      <c r="TAM45" s="11"/>
      <c r="TAN45" s="16"/>
      <c r="TAP45" s="11"/>
      <c r="TAQ45" s="11"/>
      <c r="TAR45" s="11"/>
      <c r="TAS45" s="11"/>
      <c r="TAT45" s="11"/>
      <c r="TAU45" s="16"/>
      <c r="TAW45" s="11"/>
      <c r="TAX45" s="11"/>
      <c r="TAY45" s="11"/>
      <c r="TAZ45" s="11"/>
      <c r="TBA45" s="11"/>
      <c r="TBB45" s="16"/>
      <c r="TBD45" s="11"/>
      <c r="TBE45" s="11"/>
      <c r="TBF45" s="11"/>
      <c r="TBG45" s="11"/>
      <c r="TBH45" s="11"/>
      <c r="TBI45" s="16"/>
      <c r="TBK45" s="11"/>
      <c r="TBL45" s="11"/>
      <c r="TBM45" s="11"/>
      <c r="TBN45" s="11"/>
      <c r="TBO45" s="11"/>
      <c r="TBP45" s="16"/>
      <c r="TBR45" s="11"/>
      <c r="TBS45" s="11"/>
      <c r="TBT45" s="11"/>
      <c r="TBU45" s="11"/>
      <c r="TBV45" s="11"/>
      <c r="TBW45" s="16"/>
      <c r="TBY45" s="11"/>
      <c r="TBZ45" s="11"/>
      <c r="TCA45" s="11"/>
      <c r="TCB45" s="11"/>
      <c r="TCC45" s="11"/>
      <c r="TCD45" s="16"/>
      <c r="TCF45" s="11"/>
      <c r="TCG45" s="11"/>
      <c r="TCH45" s="11"/>
      <c r="TCI45" s="11"/>
      <c r="TCJ45" s="11"/>
      <c r="TCK45" s="16"/>
      <c r="TCM45" s="11"/>
      <c r="TCN45" s="11"/>
      <c r="TCO45" s="11"/>
      <c r="TCP45" s="11"/>
      <c r="TCQ45" s="11"/>
      <c r="TCR45" s="16"/>
      <c r="TCT45" s="11"/>
      <c r="TCU45" s="11"/>
      <c r="TCV45" s="11"/>
      <c r="TCW45" s="11"/>
      <c r="TCX45" s="11"/>
      <c r="TCY45" s="16"/>
      <c r="TDA45" s="11"/>
      <c r="TDB45" s="11"/>
      <c r="TDC45" s="11"/>
      <c r="TDD45" s="11"/>
      <c r="TDE45" s="11"/>
      <c r="TDF45" s="16"/>
      <c r="TDH45" s="11"/>
      <c r="TDI45" s="11"/>
      <c r="TDJ45" s="11"/>
      <c r="TDK45" s="11"/>
      <c r="TDL45" s="11"/>
      <c r="TDM45" s="16"/>
      <c r="TDO45" s="11"/>
      <c r="TDP45" s="11"/>
      <c r="TDQ45" s="11"/>
      <c r="TDR45" s="11"/>
      <c r="TDS45" s="11"/>
      <c r="TDT45" s="16"/>
      <c r="TDV45" s="11"/>
      <c r="TDW45" s="11"/>
      <c r="TDX45" s="11"/>
      <c r="TDY45" s="11"/>
      <c r="TDZ45" s="11"/>
      <c r="TEA45" s="16"/>
      <c r="TEC45" s="11"/>
      <c r="TED45" s="11"/>
      <c r="TEE45" s="11"/>
      <c r="TEF45" s="11"/>
      <c r="TEG45" s="11"/>
      <c r="TEH45" s="16"/>
      <c r="TEJ45" s="11"/>
      <c r="TEK45" s="11"/>
      <c r="TEL45" s="11"/>
      <c r="TEM45" s="11"/>
      <c r="TEN45" s="11"/>
      <c r="TEO45" s="16"/>
      <c r="TEQ45" s="11"/>
      <c r="TER45" s="11"/>
      <c r="TES45" s="11"/>
      <c r="TET45" s="11"/>
      <c r="TEU45" s="11"/>
      <c r="TEV45" s="16"/>
      <c r="TEX45" s="11"/>
      <c r="TEY45" s="11"/>
      <c r="TEZ45" s="11"/>
      <c r="TFA45" s="11"/>
      <c r="TFB45" s="11"/>
      <c r="TFC45" s="16"/>
      <c r="TFE45" s="11"/>
      <c r="TFF45" s="11"/>
      <c r="TFG45" s="11"/>
      <c r="TFH45" s="11"/>
      <c r="TFI45" s="11"/>
      <c r="TFJ45" s="16"/>
      <c r="TFL45" s="11"/>
      <c r="TFM45" s="11"/>
      <c r="TFN45" s="11"/>
      <c r="TFO45" s="11"/>
      <c r="TFP45" s="11"/>
      <c r="TFQ45" s="16"/>
      <c r="TFS45" s="11"/>
      <c r="TFT45" s="11"/>
      <c r="TFU45" s="11"/>
      <c r="TFV45" s="11"/>
      <c r="TFW45" s="11"/>
      <c r="TFX45" s="16"/>
      <c r="TFZ45" s="11"/>
      <c r="TGA45" s="11"/>
      <c r="TGB45" s="11"/>
      <c r="TGC45" s="11"/>
      <c r="TGD45" s="11"/>
      <c r="TGE45" s="16"/>
      <c r="TGG45" s="11"/>
      <c r="TGH45" s="11"/>
      <c r="TGI45" s="11"/>
      <c r="TGJ45" s="11"/>
      <c r="TGK45" s="11"/>
      <c r="TGL45" s="16"/>
      <c r="TGN45" s="11"/>
      <c r="TGO45" s="11"/>
      <c r="TGP45" s="11"/>
      <c r="TGQ45" s="11"/>
      <c r="TGR45" s="11"/>
      <c r="TGS45" s="16"/>
      <c r="TGU45" s="11"/>
      <c r="TGV45" s="11"/>
      <c r="TGW45" s="11"/>
      <c r="TGX45" s="11"/>
      <c r="TGY45" s="11"/>
      <c r="TGZ45" s="16"/>
      <c r="THB45" s="11"/>
      <c r="THC45" s="11"/>
      <c r="THD45" s="11"/>
      <c r="THE45" s="11"/>
      <c r="THF45" s="11"/>
      <c r="THG45" s="16"/>
      <c r="THI45" s="11"/>
      <c r="THJ45" s="11"/>
      <c r="THK45" s="11"/>
      <c r="THL45" s="11"/>
      <c r="THM45" s="11"/>
      <c r="THN45" s="16"/>
      <c r="THP45" s="11"/>
      <c r="THQ45" s="11"/>
      <c r="THR45" s="11"/>
      <c r="THS45" s="11"/>
      <c r="THT45" s="11"/>
      <c r="THU45" s="16"/>
      <c r="THW45" s="11"/>
      <c r="THX45" s="11"/>
      <c r="THY45" s="11"/>
      <c r="THZ45" s="11"/>
      <c r="TIA45" s="11"/>
      <c r="TIB45" s="16"/>
      <c r="TID45" s="11"/>
      <c r="TIE45" s="11"/>
      <c r="TIF45" s="11"/>
      <c r="TIG45" s="11"/>
      <c r="TIH45" s="11"/>
      <c r="TII45" s="16"/>
      <c r="TIK45" s="11"/>
      <c r="TIL45" s="11"/>
      <c r="TIM45" s="11"/>
      <c r="TIN45" s="11"/>
      <c r="TIO45" s="11"/>
      <c r="TIP45" s="16"/>
      <c r="TIR45" s="11"/>
      <c r="TIS45" s="11"/>
      <c r="TIT45" s="11"/>
      <c r="TIU45" s="11"/>
      <c r="TIV45" s="11"/>
      <c r="TIW45" s="16"/>
      <c r="TIY45" s="11"/>
      <c r="TIZ45" s="11"/>
      <c r="TJA45" s="11"/>
      <c r="TJB45" s="11"/>
      <c r="TJC45" s="11"/>
      <c r="TJD45" s="16"/>
      <c r="TJF45" s="11"/>
      <c r="TJG45" s="11"/>
      <c r="TJH45" s="11"/>
      <c r="TJI45" s="11"/>
      <c r="TJJ45" s="11"/>
      <c r="TJK45" s="16"/>
      <c r="TJM45" s="11"/>
      <c r="TJN45" s="11"/>
      <c r="TJO45" s="11"/>
      <c r="TJP45" s="11"/>
      <c r="TJQ45" s="11"/>
      <c r="TJR45" s="16"/>
      <c r="TJT45" s="11"/>
      <c r="TJU45" s="11"/>
      <c r="TJV45" s="11"/>
      <c r="TJW45" s="11"/>
      <c r="TJX45" s="11"/>
      <c r="TJY45" s="16"/>
      <c r="TKA45" s="11"/>
      <c r="TKB45" s="11"/>
      <c r="TKC45" s="11"/>
      <c r="TKD45" s="11"/>
      <c r="TKE45" s="11"/>
      <c r="TKF45" s="16"/>
      <c r="TKH45" s="11"/>
      <c r="TKI45" s="11"/>
      <c r="TKJ45" s="11"/>
      <c r="TKK45" s="11"/>
      <c r="TKL45" s="11"/>
      <c r="TKM45" s="16"/>
      <c r="TKO45" s="11"/>
      <c r="TKP45" s="11"/>
      <c r="TKQ45" s="11"/>
      <c r="TKR45" s="11"/>
      <c r="TKS45" s="11"/>
      <c r="TKT45" s="16"/>
      <c r="TKV45" s="11"/>
      <c r="TKW45" s="11"/>
      <c r="TKX45" s="11"/>
      <c r="TKY45" s="11"/>
      <c r="TKZ45" s="11"/>
      <c r="TLA45" s="16"/>
      <c r="TLC45" s="11"/>
      <c r="TLD45" s="11"/>
      <c r="TLE45" s="11"/>
      <c r="TLF45" s="11"/>
      <c r="TLG45" s="11"/>
      <c r="TLH45" s="16"/>
      <c r="TLJ45" s="11"/>
      <c r="TLK45" s="11"/>
      <c r="TLL45" s="11"/>
      <c r="TLM45" s="11"/>
      <c r="TLN45" s="11"/>
      <c r="TLO45" s="16"/>
      <c r="TLQ45" s="11"/>
      <c r="TLR45" s="11"/>
      <c r="TLS45" s="11"/>
      <c r="TLT45" s="11"/>
      <c r="TLU45" s="11"/>
      <c r="TLV45" s="16"/>
      <c r="TLX45" s="11"/>
      <c r="TLY45" s="11"/>
      <c r="TLZ45" s="11"/>
      <c r="TMA45" s="11"/>
      <c r="TMB45" s="11"/>
      <c r="TMC45" s="16"/>
      <c r="TME45" s="11"/>
      <c r="TMF45" s="11"/>
      <c r="TMG45" s="11"/>
      <c r="TMH45" s="11"/>
      <c r="TMI45" s="11"/>
      <c r="TMJ45" s="16"/>
      <c r="TML45" s="11"/>
      <c r="TMM45" s="11"/>
      <c r="TMN45" s="11"/>
      <c r="TMO45" s="11"/>
      <c r="TMP45" s="11"/>
      <c r="TMQ45" s="16"/>
      <c r="TMS45" s="11"/>
      <c r="TMT45" s="11"/>
      <c r="TMU45" s="11"/>
      <c r="TMV45" s="11"/>
      <c r="TMW45" s="11"/>
      <c r="TMX45" s="16"/>
      <c r="TMZ45" s="11"/>
      <c r="TNA45" s="11"/>
      <c r="TNB45" s="11"/>
      <c r="TNC45" s="11"/>
      <c r="TND45" s="11"/>
      <c r="TNE45" s="16"/>
      <c r="TNG45" s="11"/>
      <c r="TNH45" s="11"/>
      <c r="TNI45" s="11"/>
      <c r="TNJ45" s="11"/>
      <c r="TNK45" s="11"/>
      <c r="TNL45" s="16"/>
      <c r="TNN45" s="11"/>
      <c r="TNO45" s="11"/>
      <c r="TNP45" s="11"/>
      <c r="TNQ45" s="11"/>
      <c r="TNR45" s="11"/>
      <c r="TNS45" s="16"/>
      <c r="TNU45" s="11"/>
      <c r="TNV45" s="11"/>
      <c r="TNW45" s="11"/>
      <c r="TNX45" s="11"/>
      <c r="TNY45" s="11"/>
      <c r="TNZ45" s="16"/>
      <c r="TOB45" s="11"/>
      <c r="TOC45" s="11"/>
      <c r="TOD45" s="11"/>
      <c r="TOE45" s="11"/>
      <c r="TOF45" s="11"/>
      <c r="TOG45" s="16"/>
      <c r="TOI45" s="11"/>
      <c r="TOJ45" s="11"/>
      <c r="TOK45" s="11"/>
      <c r="TOL45" s="11"/>
      <c r="TOM45" s="11"/>
      <c r="TON45" s="16"/>
      <c r="TOP45" s="11"/>
      <c r="TOQ45" s="11"/>
      <c r="TOR45" s="11"/>
      <c r="TOS45" s="11"/>
      <c r="TOT45" s="11"/>
      <c r="TOU45" s="16"/>
      <c r="TOW45" s="11"/>
      <c r="TOX45" s="11"/>
      <c r="TOY45" s="11"/>
      <c r="TOZ45" s="11"/>
      <c r="TPA45" s="11"/>
      <c r="TPB45" s="16"/>
      <c r="TPD45" s="11"/>
      <c r="TPE45" s="11"/>
      <c r="TPF45" s="11"/>
      <c r="TPG45" s="11"/>
      <c r="TPH45" s="11"/>
      <c r="TPI45" s="16"/>
      <c r="TPK45" s="11"/>
      <c r="TPL45" s="11"/>
      <c r="TPM45" s="11"/>
      <c r="TPN45" s="11"/>
      <c r="TPO45" s="11"/>
      <c r="TPP45" s="16"/>
      <c r="TPR45" s="11"/>
      <c r="TPS45" s="11"/>
      <c r="TPT45" s="11"/>
      <c r="TPU45" s="11"/>
      <c r="TPV45" s="11"/>
      <c r="TPW45" s="16"/>
      <c r="TPY45" s="11"/>
      <c r="TPZ45" s="11"/>
      <c r="TQA45" s="11"/>
      <c r="TQB45" s="11"/>
      <c r="TQC45" s="11"/>
      <c r="TQD45" s="16"/>
      <c r="TQF45" s="11"/>
      <c r="TQG45" s="11"/>
      <c r="TQH45" s="11"/>
      <c r="TQI45" s="11"/>
      <c r="TQJ45" s="11"/>
      <c r="TQK45" s="16"/>
      <c r="TQM45" s="11"/>
      <c r="TQN45" s="11"/>
      <c r="TQO45" s="11"/>
      <c r="TQP45" s="11"/>
      <c r="TQQ45" s="11"/>
      <c r="TQR45" s="16"/>
      <c r="TQT45" s="11"/>
      <c r="TQU45" s="11"/>
      <c r="TQV45" s="11"/>
      <c r="TQW45" s="11"/>
      <c r="TQX45" s="11"/>
      <c r="TQY45" s="16"/>
      <c r="TRA45" s="11"/>
      <c r="TRB45" s="11"/>
      <c r="TRC45" s="11"/>
      <c r="TRD45" s="11"/>
      <c r="TRE45" s="11"/>
      <c r="TRF45" s="16"/>
      <c r="TRH45" s="11"/>
      <c r="TRI45" s="11"/>
      <c r="TRJ45" s="11"/>
      <c r="TRK45" s="11"/>
      <c r="TRL45" s="11"/>
      <c r="TRM45" s="16"/>
      <c r="TRO45" s="11"/>
      <c r="TRP45" s="11"/>
      <c r="TRQ45" s="11"/>
      <c r="TRR45" s="11"/>
      <c r="TRS45" s="11"/>
      <c r="TRT45" s="16"/>
      <c r="TRV45" s="11"/>
      <c r="TRW45" s="11"/>
      <c r="TRX45" s="11"/>
      <c r="TRY45" s="11"/>
      <c r="TRZ45" s="11"/>
      <c r="TSA45" s="16"/>
      <c r="TSC45" s="11"/>
      <c r="TSD45" s="11"/>
      <c r="TSE45" s="11"/>
      <c r="TSF45" s="11"/>
      <c r="TSG45" s="11"/>
      <c r="TSH45" s="16"/>
      <c r="TSJ45" s="11"/>
      <c r="TSK45" s="11"/>
      <c r="TSL45" s="11"/>
      <c r="TSM45" s="11"/>
      <c r="TSN45" s="11"/>
      <c r="TSO45" s="16"/>
      <c r="TSQ45" s="11"/>
      <c r="TSR45" s="11"/>
      <c r="TSS45" s="11"/>
      <c r="TST45" s="11"/>
      <c r="TSU45" s="11"/>
      <c r="TSV45" s="16"/>
      <c r="TSX45" s="11"/>
      <c r="TSY45" s="11"/>
      <c r="TSZ45" s="11"/>
      <c r="TTA45" s="11"/>
      <c r="TTB45" s="11"/>
      <c r="TTC45" s="16"/>
      <c r="TTE45" s="11"/>
      <c r="TTF45" s="11"/>
      <c r="TTG45" s="11"/>
      <c r="TTH45" s="11"/>
      <c r="TTI45" s="11"/>
      <c r="TTJ45" s="16"/>
      <c r="TTL45" s="11"/>
      <c r="TTM45" s="11"/>
      <c r="TTN45" s="11"/>
      <c r="TTO45" s="11"/>
      <c r="TTP45" s="11"/>
      <c r="TTQ45" s="16"/>
      <c r="TTS45" s="11"/>
      <c r="TTT45" s="11"/>
      <c r="TTU45" s="11"/>
      <c r="TTV45" s="11"/>
      <c r="TTW45" s="11"/>
      <c r="TTX45" s="16"/>
      <c r="TTZ45" s="11"/>
      <c r="TUA45" s="11"/>
      <c r="TUB45" s="11"/>
      <c r="TUC45" s="11"/>
      <c r="TUD45" s="11"/>
      <c r="TUE45" s="16"/>
      <c r="TUG45" s="11"/>
      <c r="TUH45" s="11"/>
      <c r="TUI45" s="11"/>
      <c r="TUJ45" s="11"/>
      <c r="TUK45" s="11"/>
      <c r="TUL45" s="16"/>
      <c r="TUN45" s="11"/>
      <c r="TUO45" s="11"/>
      <c r="TUP45" s="11"/>
      <c r="TUQ45" s="11"/>
      <c r="TUR45" s="11"/>
      <c r="TUS45" s="16"/>
      <c r="TUU45" s="11"/>
      <c r="TUV45" s="11"/>
      <c r="TUW45" s="11"/>
      <c r="TUX45" s="11"/>
      <c r="TUY45" s="11"/>
      <c r="TUZ45" s="16"/>
      <c r="TVB45" s="11"/>
      <c r="TVC45" s="11"/>
      <c r="TVD45" s="11"/>
      <c r="TVE45" s="11"/>
      <c r="TVF45" s="11"/>
      <c r="TVG45" s="16"/>
      <c r="TVI45" s="11"/>
      <c r="TVJ45" s="11"/>
      <c r="TVK45" s="11"/>
      <c r="TVL45" s="11"/>
      <c r="TVM45" s="11"/>
      <c r="TVN45" s="16"/>
      <c r="TVP45" s="11"/>
      <c r="TVQ45" s="11"/>
      <c r="TVR45" s="11"/>
      <c r="TVS45" s="11"/>
      <c r="TVT45" s="11"/>
      <c r="TVU45" s="16"/>
      <c r="TVW45" s="11"/>
      <c r="TVX45" s="11"/>
      <c r="TVY45" s="11"/>
      <c r="TVZ45" s="11"/>
      <c r="TWA45" s="11"/>
      <c r="TWB45" s="16"/>
      <c r="TWD45" s="11"/>
      <c r="TWE45" s="11"/>
      <c r="TWF45" s="11"/>
      <c r="TWG45" s="11"/>
      <c r="TWH45" s="11"/>
      <c r="TWI45" s="16"/>
      <c r="TWK45" s="11"/>
      <c r="TWL45" s="11"/>
      <c r="TWM45" s="11"/>
      <c r="TWN45" s="11"/>
      <c r="TWO45" s="11"/>
      <c r="TWP45" s="16"/>
      <c r="TWR45" s="11"/>
      <c r="TWS45" s="11"/>
      <c r="TWT45" s="11"/>
      <c r="TWU45" s="11"/>
      <c r="TWV45" s="11"/>
      <c r="TWW45" s="16"/>
      <c r="TWY45" s="11"/>
      <c r="TWZ45" s="11"/>
      <c r="TXA45" s="11"/>
      <c r="TXB45" s="11"/>
      <c r="TXC45" s="11"/>
      <c r="TXD45" s="16"/>
      <c r="TXF45" s="11"/>
      <c r="TXG45" s="11"/>
      <c r="TXH45" s="11"/>
      <c r="TXI45" s="11"/>
      <c r="TXJ45" s="11"/>
      <c r="TXK45" s="16"/>
      <c r="TXM45" s="11"/>
      <c r="TXN45" s="11"/>
      <c r="TXO45" s="11"/>
      <c r="TXP45" s="11"/>
      <c r="TXQ45" s="11"/>
      <c r="TXR45" s="16"/>
      <c r="TXT45" s="11"/>
      <c r="TXU45" s="11"/>
      <c r="TXV45" s="11"/>
      <c r="TXW45" s="11"/>
      <c r="TXX45" s="11"/>
      <c r="TXY45" s="16"/>
      <c r="TYA45" s="11"/>
      <c r="TYB45" s="11"/>
      <c r="TYC45" s="11"/>
      <c r="TYD45" s="11"/>
      <c r="TYE45" s="11"/>
      <c r="TYF45" s="16"/>
      <c r="TYH45" s="11"/>
      <c r="TYI45" s="11"/>
      <c r="TYJ45" s="11"/>
      <c r="TYK45" s="11"/>
      <c r="TYL45" s="11"/>
      <c r="TYM45" s="16"/>
      <c r="TYO45" s="11"/>
      <c r="TYP45" s="11"/>
      <c r="TYQ45" s="11"/>
      <c r="TYR45" s="11"/>
      <c r="TYS45" s="11"/>
      <c r="TYT45" s="16"/>
      <c r="TYV45" s="11"/>
      <c r="TYW45" s="11"/>
      <c r="TYX45" s="11"/>
      <c r="TYY45" s="11"/>
      <c r="TYZ45" s="11"/>
      <c r="TZA45" s="16"/>
      <c r="TZC45" s="11"/>
      <c r="TZD45" s="11"/>
      <c r="TZE45" s="11"/>
      <c r="TZF45" s="11"/>
      <c r="TZG45" s="11"/>
      <c r="TZH45" s="16"/>
      <c r="TZJ45" s="11"/>
      <c r="TZK45" s="11"/>
      <c r="TZL45" s="11"/>
      <c r="TZM45" s="11"/>
      <c r="TZN45" s="11"/>
      <c r="TZO45" s="16"/>
      <c r="TZQ45" s="11"/>
      <c r="TZR45" s="11"/>
      <c r="TZS45" s="11"/>
      <c r="TZT45" s="11"/>
      <c r="TZU45" s="11"/>
      <c r="TZV45" s="16"/>
      <c r="TZX45" s="11"/>
      <c r="TZY45" s="11"/>
      <c r="TZZ45" s="11"/>
      <c r="UAA45" s="11"/>
      <c r="UAB45" s="11"/>
      <c r="UAC45" s="16"/>
      <c r="UAE45" s="11"/>
      <c r="UAF45" s="11"/>
      <c r="UAG45" s="11"/>
      <c r="UAH45" s="11"/>
      <c r="UAI45" s="11"/>
      <c r="UAJ45" s="16"/>
      <c r="UAL45" s="11"/>
      <c r="UAM45" s="11"/>
      <c r="UAN45" s="11"/>
      <c r="UAO45" s="11"/>
      <c r="UAP45" s="11"/>
      <c r="UAQ45" s="16"/>
      <c r="UAS45" s="11"/>
      <c r="UAT45" s="11"/>
      <c r="UAU45" s="11"/>
      <c r="UAV45" s="11"/>
      <c r="UAW45" s="11"/>
      <c r="UAX45" s="16"/>
      <c r="UAZ45" s="11"/>
      <c r="UBA45" s="11"/>
      <c r="UBB45" s="11"/>
      <c r="UBC45" s="11"/>
      <c r="UBD45" s="11"/>
      <c r="UBE45" s="16"/>
      <c r="UBG45" s="11"/>
      <c r="UBH45" s="11"/>
      <c r="UBI45" s="11"/>
      <c r="UBJ45" s="11"/>
      <c r="UBK45" s="11"/>
      <c r="UBL45" s="16"/>
      <c r="UBN45" s="11"/>
      <c r="UBO45" s="11"/>
      <c r="UBP45" s="11"/>
      <c r="UBQ45" s="11"/>
      <c r="UBR45" s="11"/>
      <c r="UBS45" s="16"/>
      <c r="UBU45" s="11"/>
      <c r="UBV45" s="11"/>
      <c r="UBW45" s="11"/>
      <c r="UBX45" s="11"/>
      <c r="UBY45" s="11"/>
      <c r="UBZ45" s="16"/>
      <c r="UCB45" s="11"/>
      <c r="UCC45" s="11"/>
      <c r="UCD45" s="11"/>
      <c r="UCE45" s="11"/>
      <c r="UCF45" s="11"/>
      <c r="UCG45" s="16"/>
      <c r="UCI45" s="11"/>
      <c r="UCJ45" s="11"/>
      <c r="UCK45" s="11"/>
      <c r="UCL45" s="11"/>
      <c r="UCM45" s="11"/>
      <c r="UCN45" s="16"/>
      <c r="UCP45" s="11"/>
      <c r="UCQ45" s="11"/>
      <c r="UCR45" s="11"/>
      <c r="UCS45" s="11"/>
      <c r="UCT45" s="11"/>
      <c r="UCU45" s="16"/>
      <c r="UCW45" s="11"/>
      <c r="UCX45" s="11"/>
      <c r="UCY45" s="11"/>
      <c r="UCZ45" s="11"/>
      <c r="UDA45" s="11"/>
      <c r="UDB45" s="16"/>
      <c r="UDD45" s="11"/>
      <c r="UDE45" s="11"/>
      <c r="UDF45" s="11"/>
      <c r="UDG45" s="11"/>
      <c r="UDH45" s="11"/>
      <c r="UDI45" s="16"/>
      <c r="UDK45" s="11"/>
      <c r="UDL45" s="11"/>
      <c r="UDM45" s="11"/>
      <c r="UDN45" s="11"/>
      <c r="UDO45" s="11"/>
      <c r="UDP45" s="16"/>
      <c r="UDR45" s="11"/>
      <c r="UDS45" s="11"/>
      <c r="UDT45" s="11"/>
      <c r="UDU45" s="11"/>
      <c r="UDV45" s="11"/>
      <c r="UDW45" s="16"/>
      <c r="UDY45" s="11"/>
      <c r="UDZ45" s="11"/>
      <c r="UEA45" s="11"/>
      <c r="UEB45" s="11"/>
      <c r="UEC45" s="11"/>
      <c r="UED45" s="16"/>
      <c r="UEF45" s="11"/>
      <c r="UEG45" s="11"/>
      <c r="UEH45" s="11"/>
      <c r="UEI45" s="11"/>
      <c r="UEJ45" s="11"/>
      <c r="UEK45" s="16"/>
      <c r="UEM45" s="11"/>
      <c r="UEN45" s="11"/>
      <c r="UEO45" s="11"/>
      <c r="UEP45" s="11"/>
      <c r="UEQ45" s="11"/>
      <c r="UER45" s="16"/>
      <c r="UET45" s="11"/>
      <c r="UEU45" s="11"/>
      <c r="UEV45" s="11"/>
      <c r="UEW45" s="11"/>
      <c r="UEX45" s="11"/>
      <c r="UEY45" s="16"/>
      <c r="UFA45" s="11"/>
      <c r="UFB45" s="11"/>
      <c r="UFC45" s="11"/>
      <c r="UFD45" s="11"/>
      <c r="UFE45" s="11"/>
      <c r="UFF45" s="16"/>
      <c r="UFH45" s="11"/>
      <c r="UFI45" s="11"/>
      <c r="UFJ45" s="11"/>
      <c r="UFK45" s="11"/>
      <c r="UFL45" s="11"/>
      <c r="UFM45" s="16"/>
      <c r="UFO45" s="11"/>
      <c r="UFP45" s="11"/>
      <c r="UFQ45" s="11"/>
      <c r="UFR45" s="11"/>
      <c r="UFS45" s="11"/>
      <c r="UFT45" s="16"/>
      <c r="UFV45" s="11"/>
      <c r="UFW45" s="11"/>
      <c r="UFX45" s="11"/>
      <c r="UFY45" s="11"/>
      <c r="UFZ45" s="11"/>
      <c r="UGA45" s="16"/>
      <c r="UGC45" s="11"/>
      <c r="UGD45" s="11"/>
      <c r="UGE45" s="11"/>
      <c r="UGF45" s="11"/>
      <c r="UGG45" s="11"/>
      <c r="UGH45" s="16"/>
      <c r="UGJ45" s="11"/>
      <c r="UGK45" s="11"/>
      <c r="UGL45" s="11"/>
      <c r="UGM45" s="11"/>
      <c r="UGN45" s="11"/>
      <c r="UGO45" s="16"/>
      <c r="UGQ45" s="11"/>
      <c r="UGR45" s="11"/>
      <c r="UGS45" s="11"/>
      <c r="UGT45" s="11"/>
      <c r="UGU45" s="11"/>
      <c r="UGV45" s="16"/>
      <c r="UGX45" s="11"/>
      <c r="UGY45" s="11"/>
      <c r="UGZ45" s="11"/>
      <c r="UHA45" s="11"/>
      <c r="UHB45" s="11"/>
      <c r="UHC45" s="16"/>
      <c r="UHE45" s="11"/>
      <c r="UHF45" s="11"/>
      <c r="UHG45" s="11"/>
      <c r="UHH45" s="11"/>
      <c r="UHI45" s="11"/>
      <c r="UHJ45" s="16"/>
      <c r="UHL45" s="11"/>
      <c r="UHM45" s="11"/>
      <c r="UHN45" s="11"/>
      <c r="UHO45" s="11"/>
      <c r="UHP45" s="11"/>
      <c r="UHQ45" s="16"/>
      <c r="UHS45" s="11"/>
      <c r="UHT45" s="11"/>
      <c r="UHU45" s="11"/>
      <c r="UHV45" s="11"/>
      <c r="UHW45" s="11"/>
      <c r="UHX45" s="16"/>
      <c r="UHZ45" s="11"/>
      <c r="UIA45" s="11"/>
      <c r="UIB45" s="11"/>
      <c r="UIC45" s="11"/>
      <c r="UID45" s="11"/>
      <c r="UIE45" s="16"/>
      <c r="UIG45" s="11"/>
      <c r="UIH45" s="11"/>
      <c r="UII45" s="11"/>
      <c r="UIJ45" s="11"/>
      <c r="UIK45" s="11"/>
      <c r="UIL45" s="16"/>
      <c r="UIN45" s="11"/>
      <c r="UIO45" s="11"/>
      <c r="UIP45" s="11"/>
      <c r="UIQ45" s="11"/>
      <c r="UIR45" s="11"/>
      <c r="UIS45" s="16"/>
      <c r="UIU45" s="11"/>
      <c r="UIV45" s="11"/>
      <c r="UIW45" s="11"/>
      <c r="UIX45" s="11"/>
      <c r="UIY45" s="11"/>
      <c r="UIZ45" s="16"/>
      <c r="UJB45" s="11"/>
      <c r="UJC45" s="11"/>
      <c r="UJD45" s="11"/>
      <c r="UJE45" s="11"/>
      <c r="UJF45" s="11"/>
      <c r="UJG45" s="16"/>
      <c r="UJI45" s="11"/>
      <c r="UJJ45" s="11"/>
      <c r="UJK45" s="11"/>
      <c r="UJL45" s="11"/>
      <c r="UJM45" s="11"/>
      <c r="UJN45" s="16"/>
      <c r="UJP45" s="11"/>
      <c r="UJQ45" s="11"/>
      <c r="UJR45" s="11"/>
      <c r="UJS45" s="11"/>
      <c r="UJT45" s="11"/>
      <c r="UJU45" s="16"/>
      <c r="UJW45" s="11"/>
      <c r="UJX45" s="11"/>
      <c r="UJY45" s="11"/>
      <c r="UJZ45" s="11"/>
      <c r="UKA45" s="11"/>
      <c r="UKB45" s="16"/>
      <c r="UKD45" s="11"/>
      <c r="UKE45" s="11"/>
      <c r="UKF45" s="11"/>
      <c r="UKG45" s="11"/>
      <c r="UKH45" s="11"/>
      <c r="UKI45" s="16"/>
      <c r="UKK45" s="11"/>
      <c r="UKL45" s="11"/>
      <c r="UKM45" s="11"/>
      <c r="UKN45" s="11"/>
      <c r="UKO45" s="11"/>
      <c r="UKP45" s="16"/>
      <c r="UKR45" s="11"/>
      <c r="UKS45" s="11"/>
      <c r="UKT45" s="11"/>
      <c r="UKU45" s="11"/>
      <c r="UKV45" s="11"/>
      <c r="UKW45" s="16"/>
      <c r="UKY45" s="11"/>
      <c r="UKZ45" s="11"/>
      <c r="ULA45" s="11"/>
      <c r="ULB45" s="11"/>
      <c r="ULC45" s="11"/>
      <c r="ULD45" s="16"/>
      <c r="ULF45" s="11"/>
      <c r="ULG45" s="11"/>
      <c r="ULH45" s="11"/>
      <c r="ULI45" s="11"/>
      <c r="ULJ45" s="11"/>
      <c r="ULK45" s="16"/>
      <c r="ULM45" s="11"/>
      <c r="ULN45" s="11"/>
      <c r="ULO45" s="11"/>
      <c r="ULP45" s="11"/>
      <c r="ULQ45" s="11"/>
      <c r="ULR45" s="16"/>
      <c r="ULT45" s="11"/>
      <c r="ULU45" s="11"/>
      <c r="ULV45" s="11"/>
      <c r="ULW45" s="11"/>
      <c r="ULX45" s="11"/>
      <c r="ULY45" s="16"/>
      <c r="UMA45" s="11"/>
      <c r="UMB45" s="11"/>
      <c r="UMC45" s="11"/>
      <c r="UMD45" s="11"/>
      <c r="UME45" s="11"/>
      <c r="UMF45" s="16"/>
      <c r="UMH45" s="11"/>
      <c r="UMI45" s="11"/>
      <c r="UMJ45" s="11"/>
      <c r="UMK45" s="11"/>
      <c r="UML45" s="11"/>
      <c r="UMM45" s="16"/>
      <c r="UMO45" s="11"/>
      <c r="UMP45" s="11"/>
      <c r="UMQ45" s="11"/>
      <c r="UMR45" s="11"/>
      <c r="UMS45" s="11"/>
      <c r="UMT45" s="16"/>
      <c r="UMV45" s="11"/>
      <c r="UMW45" s="11"/>
      <c r="UMX45" s="11"/>
      <c r="UMY45" s="11"/>
      <c r="UMZ45" s="11"/>
      <c r="UNA45" s="16"/>
      <c r="UNC45" s="11"/>
      <c r="UND45" s="11"/>
      <c r="UNE45" s="11"/>
      <c r="UNF45" s="11"/>
      <c r="UNG45" s="11"/>
      <c r="UNH45" s="16"/>
      <c r="UNJ45" s="11"/>
      <c r="UNK45" s="11"/>
      <c r="UNL45" s="11"/>
      <c r="UNM45" s="11"/>
      <c r="UNN45" s="11"/>
      <c r="UNO45" s="16"/>
      <c r="UNQ45" s="11"/>
      <c r="UNR45" s="11"/>
      <c r="UNS45" s="11"/>
      <c r="UNT45" s="11"/>
      <c r="UNU45" s="11"/>
      <c r="UNV45" s="16"/>
      <c r="UNX45" s="11"/>
      <c r="UNY45" s="11"/>
      <c r="UNZ45" s="11"/>
      <c r="UOA45" s="11"/>
      <c r="UOB45" s="11"/>
      <c r="UOC45" s="16"/>
      <c r="UOE45" s="11"/>
      <c r="UOF45" s="11"/>
      <c r="UOG45" s="11"/>
      <c r="UOH45" s="11"/>
      <c r="UOI45" s="11"/>
      <c r="UOJ45" s="16"/>
      <c r="UOL45" s="11"/>
      <c r="UOM45" s="11"/>
      <c r="UON45" s="11"/>
      <c r="UOO45" s="11"/>
      <c r="UOP45" s="11"/>
      <c r="UOQ45" s="16"/>
      <c r="UOS45" s="11"/>
      <c r="UOT45" s="11"/>
      <c r="UOU45" s="11"/>
      <c r="UOV45" s="11"/>
      <c r="UOW45" s="11"/>
      <c r="UOX45" s="16"/>
      <c r="UOZ45" s="11"/>
      <c r="UPA45" s="11"/>
      <c r="UPB45" s="11"/>
      <c r="UPC45" s="11"/>
      <c r="UPD45" s="11"/>
      <c r="UPE45" s="16"/>
      <c r="UPG45" s="11"/>
      <c r="UPH45" s="11"/>
      <c r="UPI45" s="11"/>
      <c r="UPJ45" s="11"/>
      <c r="UPK45" s="11"/>
      <c r="UPL45" s="16"/>
      <c r="UPN45" s="11"/>
      <c r="UPO45" s="11"/>
      <c r="UPP45" s="11"/>
      <c r="UPQ45" s="11"/>
      <c r="UPR45" s="11"/>
      <c r="UPS45" s="16"/>
      <c r="UPU45" s="11"/>
      <c r="UPV45" s="11"/>
      <c r="UPW45" s="11"/>
      <c r="UPX45" s="11"/>
      <c r="UPY45" s="11"/>
      <c r="UPZ45" s="16"/>
      <c r="UQB45" s="11"/>
      <c r="UQC45" s="11"/>
      <c r="UQD45" s="11"/>
      <c r="UQE45" s="11"/>
      <c r="UQF45" s="11"/>
      <c r="UQG45" s="16"/>
      <c r="UQI45" s="11"/>
      <c r="UQJ45" s="11"/>
      <c r="UQK45" s="11"/>
      <c r="UQL45" s="11"/>
      <c r="UQM45" s="11"/>
      <c r="UQN45" s="16"/>
      <c r="UQP45" s="11"/>
      <c r="UQQ45" s="11"/>
      <c r="UQR45" s="11"/>
      <c r="UQS45" s="11"/>
      <c r="UQT45" s="11"/>
      <c r="UQU45" s="16"/>
      <c r="UQW45" s="11"/>
      <c r="UQX45" s="11"/>
      <c r="UQY45" s="11"/>
      <c r="UQZ45" s="11"/>
      <c r="URA45" s="11"/>
      <c r="URB45" s="16"/>
      <c r="URD45" s="11"/>
      <c r="URE45" s="11"/>
      <c r="URF45" s="11"/>
      <c r="URG45" s="11"/>
      <c r="URH45" s="11"/>
      <c r="URI45" s="16"/>
      <c r="URK45" s="11"/>
      <c r="URL45" s="11"/>
      <c r="URM45" s="11"/>
      <c r="URN45" s="11"/>
      <c r="URO45" s="11"/>
      <c r="URP45" s="16"/>
      <c r="URR45" s="11"/>
      <c r="URS45" s="11"/>
      <c r="URT45" s="11"/>
      <c r="URU45" s="11"/>
      <c r="URV45" s="11"/>
      <c r="URW45" s="16"/>
      <c r="URY45" s="11"/>
      <c r="URZ45" s="11"/>
      <c r="USA45" s="11"/>
      <c r="USB45" s="11"/>
      <c r="USC45" s="11"/>
      <c r="USD45" s="16"/>
      <c r="USF45" s="11"/>
      <c r="USG45" s="11"/>
      <c r="USH45" s="11"/>
      <c r="USI45" s="11"/>
      <c r="USJ45" s="11"/>
      <c r="USK45" s="16"/>
      <c r="USM45" s="11"/>
      <c r="USN45" s="11"/>
      <c r="USO45" s="11"/>
      <c r="USP45" s="11"/>
      <c r="USQ45" s="11"/>
      <c r="USR45" s="16"/>
      <c r="UST45" s="11"/>
      <c r="USU45" s="11"/>
      <c r="USV45" s="11"/>
      <c r="USW45" s="11"/>
      <c r="USX45" s="11"/>
      <c r="USY45" s="16"/>
      <c r="UTA45" s="11"/>
      <c r="UTB45" s="11"/>
      <c r="UTC45" s="11"/>
      <c r="UTD45" s="11"/>
      <c r="UTE45" s="11"/>
      <c r="UTF45" s="16"/>
      <c r="UTH45" s="11"/>
      <c r="UTI45" s="11"/>
      <c r="UTJ45" s="11"/>
      <c r="UTK45" s="11"/>
      <c r="UTL45" s="11"/>
      <c r="UTM45" s="16"/>
      <c r="UTO45" s="11"/>
      <c r="UTP45" s="11"/>
      <c r="UTQ45" s="11"/>
      <c r="UTR45" s="11"/>
      <c r="UTS45" s="11"/>
      <c r="UTT45" s="16"/>
      <c r="UTV45" s="11"/>
      <c r="UTW45" s="11"/>
      <c r="UTX45" s="11"/>
      <c r="UTY45" s="11"/>
      <c r="UTZ45" s="11"/>
      <c r="UUA45" s="16"/>
      <c r="UUC45" s="11"/>
      <c r="UUD45" s="11"/>
      <c r="UUE45" s="11"/>
      <c r="UUF45" s="11"/>
      <c r="UUG45" s="11"/>
      <c r="UUH45" s="16"/>
      <c r="UUJ45" s="11"/>
      <c r="UUK45" s="11"/>
      <c r="UUL45" s="11"/>
      <c r="UUM45" s="11"/>
      <c r="UUN45" s="11"/>
      <c r="UUO45" s="16"/>
      <c r="UUQ45" s="11"/>
      <c r="UUR45" s="11"/>
      <c r="UUS45" s="11"/>
      <c r="UUT45" s="11"/>
      <c r="UUU45" s="11"/>
      <c r="UUV45" s="16"/>
      <c r="UUX45" s="11"/>
      <c r="UUY45" s="11"/>
      <c r="UUZ45" s="11"/>
      <c r="UVA45" s="11"/>
      <c r="UVB45" s="11"/>
      <c r="UVC45" s="16"/>
      <c r="UVE45" s="11"/>
      <c r="UVF45" s="11"/>
      <c r="UVG45" s="11"/>
      <c r="UVH45" s="11"/>
      <c r="UVI45" s="11"/>
      <c r="UVJ45" s="16"/>
      <c r="UVL45" s="11"/>
      <c r="UVM45" s="11"/>
      <c r="UVN45" s="11"/>
      <c r="UVO45" s="11"/>
      <c r="UVP45" s="11"/>
      <c r="UVQ45" s="16"/>
      <c r="UVS45" s="11"/>
      <c r="UVT45" s="11"/>
      <c r="UVU45" s="11"/>
      <c r="UVV45" s="11"/>
      <c r="UVW45" s="11"/>
      <c r="UVX45" s="16"/>
      <c r="UVZ45" s="11"/>
      <c r="UWA45" s="11"/>
      <c r="UWB45" s="11"/>
      <c r="UWC45" s="11"/>
      <c r="UWD45" s="11"/>
      <c r="UWE45" s="16"/>
      <c r="UWG45" s="11"/>
      <c r="UWH45" s="11"/>
      <c r="UWI45" s="11"/>
      <c r="UWJ45" s="11"/>
      <c r="UWK45" s="11"/>
      <c r="UWL45" s="16"/>
      <c r="UWN45" s="11"/>
      <c r="UWO45" s="11"/>
      <c r="UWP45" s="11"/>
      <c r="UWQ45" s="11"/>
      <c r="UWR45" s="11"/>
      <c r="UWS45" s="16"/>
      <c r="UWU45" s="11"/>
      <c r="UWV45" s="11"/>
      <c r="UWW45" s="11"/>
      <c r="UWX45" s="11"/>
      <c r="UWY45" s="11"/>
      <c r="UWZ45" s="16"/>
      <c r="UXB45" s="11"/>
      <c r="UXC45" s="11"/>
      <c r="UXD45" s="11"/>
      <c r="UXE45" s="11"/>
      <c r="UXF45" s="11"/>
      <c r="UXG45" s="16"/>
      <c r="UXI45" s="11"/>
      <c r="UXJ45" s="11"/>
      <c r="UXK45" s="11"/>
      <c r="UXL45" s="11"/>
      <c r="UXM45" s="11"/>
      <c r="UXN45" s="16"/>
      <c r="UXP45" s="11"/>
      <c r="UXQ45" s="11"/>
      <c r="UXR45" s="11"/>
      <c r="UXS45" s="11"/>
      <c r="UXT45" s="11"/>
      <c r="UXU45" s="16"/>
      <c r="UXW45" s="11"/>
      <c r="UXX45" s="11"/>
      <c r="UXY45" s="11"/>
      <c r="UXZ45" s="11"/>
      <c r="UYA45" s="11"/>
      <c r="UYB45" s="16"/>
      <c r="UYD45" s="11"/>
      <c r="UYE45" s="11"/>
      <c r="UYF45" s="11"/>
      <c r="UYG45" s="11"/>
      <c r="UYH45" s="11"/>
      <c r="UYI45" s="16"/>
      <c r="UYK45" s="11"/>
      <c r="UYL45" s="11"/>
      <c r="UYM45" s="11"/>
      <c r="UYN45" s="11"/>
      <c r="UYO45" s="11"/>
      <c r="UYP45" s="16"/>
      <c r="UYR45" s="11"/>
      <c r="UYS45" s="11"/>
      <c r="UYT45" s="11"/>
      <c r="UYU45" s="11"/>
      <c r="UYV45" s="11"/>
      <c r="UYW45" s="16"/>
      <c r="UYY45" s="11"/>
      <c r="UYZ45" s="11"/>
      <c r="UZA45" s="11"/>
      <c r="UZB45" s="11"/>
      <c r="UZC45" s="11"/>
      <c r="UZD45" s="16"/>
      <c r="UZF45" s="11"/>
      <c r="UZG45" s="11"/>
      <c r="UZH45" s="11"/>
      <c r="UZI45" s="11"/>
      <c r="UZJ45" s="11"/>
      <c r="UZK45" s="16"/>
      <c r="UZM45" s="11"/>
      <c r="UZN45" s="11"/>
      <c r="UZO45" s="11"/>
      <c r="UZP45" s="11"/>
      <c r="UZQ45" s="11"/>
      <c r="UZR45" s="16"/>
      <c r="UZT45" s="11"/>
      <c r="UZU45" s="11"/>
      <c r="UZV45" s="11"/>
      <c r="UZW45" s="11"/>
      <c r="UZX45" s="11"/>
      <c r="UZY45" s="16"/>
      <c r="VAA45" s="11"/>
      <c r="VAB45" s="11"/>
      <c r="VAC45" s="11"/>
      <c r="VAD45" s="11"/>
      <c r="VAE45" s="11"/>
      <c r="VAF45" s="16"/>
      <c r="VAH45" s="11"/>
      <c r="VAI45" s="11"/>
      <c r="VAJ45" s="11"/>
      <c r="VAK45" s="11"/>
      <c r="VAL45" s="11"/>
      <c r="VAM45" s="16"/>
      <c r="VAO45" s="11"/>
      <c r="VAP45" s="11"/>
      <c r="VAQ45" s="11"/>
      <c r="VAR45" s="11"/>
      <c r="VAS45" s="11"/>
      <c r="VAT45" s="16"/>
      <c r="VAV45" s="11"/>
      <c r="VAW45" s="11"/>
      <c r="VAX45" s="11"/>
      <c r="VAY45" s="11"/>
      <c r="VAZ45" s="11"/>
      <c r="VBA45" s="16"/>
      <c r="VBC45" s="11"/>
      <c r="VBD45" s="11"/>
      <c r="VBE45" s="11"/>
      <c r="VBF45" s="11"/>
      <c r="VBG45" s="11"/>
      <c r="VBH45" s="16"/>
      <c r="VBJ45" s="11"/>
      <c r="VBK45" s="11"/>
      <c r="VBL45" s="11"/>
      <c r="VBM45" s="11"/>
      <c r="VBN45" s="11"/>
      <c r="VBO45" s="16"/>
      <c r="VBQ45" s="11"/>
      <c r="VBR45" s="11"/>
      <c r="VBS45" s="11"/>
      <c r="VBT45" s="11"/>
      <c r="VBU45" s="11"/>
      <c r="VBV45" s="16"/>
      <c r="VBX45" s="11"/>
      <c r="VBY45" s="11"/>
      <c r="VBZ45" s="11"/>
      <c r="VCA45" s="11"/>
      <c r="VCB45" s="11"/>
      <c r="VCC45" s="16"/>
      <c r="VCE45" s="11"/>
      <c r="VCF45" s="11"/>
      <c r="VCG45" s="11"/>
      <c r="VCH45" s="11"/>
      <c r="VCI45" s="11"/>
      <c r="VCJ45" s="16"/>
      <c r="VCL45" s="11"/>
      <c r="VCM45" s="11"/>
      <c r="VCN45" s="11"/>
      <c r="VCO45" s="11"/>
      <c r="VCP45" s="11"/>
      <c r="VCQ45" s="16"/>
      <c r="VCS45" s="11"/>
      <c r="VCT45" s="11"/>
      <c r="VCU45" s="11"/>
      <c r="VCV45" s="11"/>
      <c r="VCW45" s="11"/>
      <c r="VCX45" s="16"/>
      <c r="VCZ45" s="11"/>
      <c r="VDA45" s="11"/>
      <c r="VDB45" s="11"/>
      <c r="VDC45" s="11"/>
      <c r="VDD45" s="11"/>
      <c r="VDE45" s="16"/>
      <c r="VDG45" s="11"/>
      <c r="VDH45" s="11"/>
      <c r="VDI45" s="11"/>
      <c r="VDJ45" s="11"/>
      <c r="VDK45" s="11"/>
      <c r="VDL45" s="16"/>
      <c r="VDN45" s="11"/>
      <c r="VDO45" s="11"/>
      <c r="VDP45" s="11"/>
      <c r="VDQ45" s="11"/>
      <c r="VDR45" s="11"/>
      <c r="VDS45" s="16"/>
      <c r="VDU45" s="11"/>
      <c r="VDV45" s="11"/>
      <c r="VDW45" s="11"/>
      <c r="VDX45" s="11"/>
      <c r="VDY45" s="11"/>
      <c r="VDZ45" s="16"/>
      <c r="VEB45" s="11"/>
      <c r="VEC45" s="11"/>
      <c r="VED45" s="11"/>
      <c r="VEE45" s="11"/>
      <c r="VEF45" s="11"/>
      <c r="VEG45" s="16"/>
      <c r="VEI45" s="11"/>
      <c r="VEJ45" s="11"/>
      <c r="VEK45" s="11"/>
      <c r="VEL45" s="11"/>
      <c r="VEM45" s="11"/>
      <c r="VEN45" s="16"/>
      <c r="VEP45" s="11"/>
      <c r="VEQ45" s="11"/>
      <c r="VER45" s="11"/>
      <c r="VES45" s="11"/>
      <c r="VET45" s="11"/>
      <c r="VEU45" s="16"/>
      <c r="VEW45" s="11"/>
      <c r="VEX45" s="11"/>
      <c r="VEY45" s="11"/>
      <c r="VEZ45" s="11"/>
      <c r="VFA45" s="11"/>
      <c r="VFB45" s="16"/>
      <c r="VFD45" s="11"/>
      <c r="VFE45" s="11"/>
      <c r="VFF45" s="11"/>
      <c r="VFG45" s="11"/>
      <c r="VFH45" s="11"/>
      <c r="VFI45" s="16"/>
      <c r="VFK45" s="11"/>
      <c r="VFL45" s="11"/>
      <c r="VFM45" s="11"/>
      <c r="VFN45" s="11"/>
      <c r="VFO45" s="11"/>
      <c r="VFP45" s="16"/>
      <c r="VFR45" s="11"/>
      <c r="VFS45" s="11"/>
      <c r="VFT45" s="11"/>
      <c r="VFU45" s="11"/>
      <c r="VFV45" s="11"/>
      <c r="VFW45" s="16"/>
      <c r="VFY45" s="11"/>
      <c r="VFZ45" s="11"/>
      <c r="VGA45" s="11"/>
      <c r="VGB45" s="11"/>
      <c r="VGC45" s="11"/>
      <c r="VGD45" s="16"/>
      <c r="VGF45" s="11"/>
      <c r="VGG45" s="11"/>
      <c r="VGH45" s="11"/>
      <c r="VGI45" s="11"/>
      <c r="VGJ45" s="11"/>
      <c r="VGK45" s="16"/>
      <c r="VGM45" s="11"/>
      <c r="VGN45" s="11"/>
      <c r="VGO45" s="11"/>
      <c r="VGP45" s="11"/>
      <c r="VGQ45" s="11"/>
      <c r="VGR45" s="16"/>
      <c r="VGT45" s="11"/>
      <c r="VGU45" s="11"/>
      <c r="VGV45" s="11"/>
      <c r="VGW45" s="11"/>
      <c r="VGX45" s="11"/>
      <c r="VGY45" s="16"/>
      <c r="VHA45" s="11"/>
      <c r="VHB45" s="11"/>
      <c r="VHC45" s="11"/>
      <c r="VHD45" s="11"/>
      <c r="VHE45" s="11"/>
      <c r="VHF45" s="16"/>
      <c r="VHH45" s="11"/>
      <c r="VHI45" s="11"/>
      <c r="VHJ45" s="11"/>
      <c r="VHK45" s="11"/>
      <c r="VHL45" s="11"/>
      <c r="VHM45" s="16"/>
      <c r="VHO45" s="11"/>
      <c r="VHP45" s="11"/>
      <c r="VHQ45" s="11"/>
      <c r="VHR45" s="11"/>
      <c r="VHS45" s="11"/>
      <c r="VHT45" s="16"/>
      <c r="VHV45" s="11"/>
      <c r="VHW45" s="11"/>
      <c r="VHX45" s="11"/>
      <c r="VHY45" s="11"/>
      <c r="VHZ45" s="11"/>
      <c r="VIA45" s="16"/>
      <c r="VIC45" s="11"/>
      <c r="VID45" s="11"/>
      <c r="VIE45" s="11"/>
      <c r="VIF45" s="11"/>
      <c r="VIG45" s="11"/>
      <c r="VIH45" s="16"/>
      <c r="VIJ45" s="11"/>
      <c r="VIK45" s="11"/>
      <c r="VIL45" s="11"/>
      <c r="VIM45" s="11"/>
      <c r="VIN45" s="11"/>
      <c r="VIO45" s="16"/>
      <c r="VIQ45" s="11"/>
      <c r="VIR45" s="11"/>
      <c r="VIS45" s="11"/>
      <c r="VIT45" s="11"/>
      <c r="VIU45" s="11"/>
      <c r="VIV45" s="16"/>
      <c r="VIX45" s="11"/>
      <c r="VIY45" s="11"/>
      <c r="VIZ45" s="11"/>
      <c r="VJA45" s="11"/>
      <c r="VJB45" s="11"/>
      <c r="VJC45" s="16"/>
      <c r="VJE45" s="11"/>
      <c r="VJF45" s="11"/>
      <c r="VJG45" s="11"/>
      <c r="VJH45" s="11"/>
      <c r="VJI45" s="11"/>
      <c r="VJJ45" s="16"/>
      <c r="VJL45" s="11"/>
      <c r="VJM45" s="11"/>
      <c r="VJN45" s="11"/>
      <c r="VJO45" s="11"/>
      <c r="VJP45" s="11"/>
      <c r="VJQ45" s="16"/>
      <c r="VJS45" s="11"/>
      <c r="VJT45" s="11"/>
      <c r="VJU45" s="11"/>
      <c r="VJV45" s="11"/>
      <c r="VJW45" s="11"/>
      <c r="VJX45" s="16"/>
      <c r="VJZ45" s="11"/>
      <c r="VKA45" s="11"/>
      <c r="VKB45" s="11"/>
      <c r="VKC45" s="11"/>
      <c r="VKD45" s="11"/>
      <c r="VKE45" s="16"/>
      <c r="VKG45" s="11"/>
      <c r="VKH45" s="11"/>
      <c r="VKI45" s="11"/>
      <c r="VKJ45" s="11"/>
      <c r="VKK45" s="11"/>
      <c r="VKL45" s="16"/>
      <c r="VKN45" s="11"/>
      <c r="VKO45" s="11"/>
      <c r="VKP45" s="11"/>
      <c r="VKQ45" s="11"/>
      <c r="VKR45" s="11"/>
      <c r="VKS45" s="16"/>
      <c r="VKU45" s="11"/>
      <c r="VKV45" s="11"/>
      <c r="VKW45" s="11"/>
      <c r="VKX45" s="11"/>
      <c r="VKY45" s="11"/>
      <c r="VKZ45" s="16"/>
      <c r="VLB45" s="11"/>
      <c r="VLC45" s="11"/>
      <c r="VLD45" s="11"/>
      <c r="VLE45" s="11"/>
      <c r="VLF45" s="11"/>
      <c r="VLG45" s="16"/>
      <c r="VLI45" s="11"/>
      <c r="VLJ45" s="11"/>
      <c r="VLK45" s="11"/>
      <c r="VLL45" s="11"/>
      <c r="VLM45" s="11"/>
      <c r="VLN45" s="16"/>
      <c r="VLP45" s="11"/>
      <c r="VLQ45" s="11"/>
      <c r="VLR45" s="11"/>
      <c r="VLS45" s="11"/>
      <c r="VLT45" s="11"/>
      <c r="VLU45" s="16"/>
      <c r="VLW45" s="11"/>
      <c r="VLX45" s="11"/>
      <c r="VLY45" s="11"/>
      <c r="VLZ45" s="11"/>
      <c r="VMA45" s="11"/>
      <c r="VMB45" s="16"/>
      <c r="VMD45" s="11"/>
      <c r="VME45" s="11"/>
      <c r="VMF45" s="11"/>
      <c r="VMG45" s="11"/>
      <c r="VMH45" s="11"/>
      <c r="VMI45" s="16"/>
      <c r="VMK45" s="11"/>
      <c r="VML45" s="11"/>
      <c r="VMM45" s="11"/>
      <c r="VMN45" s="11"/>
      <c r="VMO45" s="11"/>
      <c r="VMP45" s="16"/>
      <c r="VMR45" s="11"/>
      <c r="VMS45" s="11"/>
      <c r="VMT45" s="11"/>
      <c r="VMU45" s="11"/>
      <c r="VMV45" s="11"/>
      <c r="VMW45" s="16"/>
      <c r="VMY45" s="11"/>
      <c r="VMZ45" s="11"/>
      <c r="VNA45" s="11"/>
      <c r="VNB45" s="11"/>
      <c r="VNC45" s="11"/>
      <c r="VND45" s="16"/>
      <c r="VNF45" s="11"/>
      <c r="VNG45" s="11"/>
      <c r="VNH45" s="11"/>
      <c r="VNI45" s="11"/>
      <c r="VNJ45" s="11"/>
      <c r="VNK45" s="16"/>
      <c r="VNM45" s="11"/>
      <c r="VNN45" s="11"/>
      <c r="VNO45" s="11"/>
      <c r="VNP45" s="11"/>
      <c r="VNQ45" s="11"/>
      <c r="VNR45" s="16"/>
      <c r="VNT45" s="11"/>
      <c r="VNU45" s="11"/>
      <c r="VNV45" s="11"/>
      <c r="VNW45" s="11"/>
      <c r="VNX45" s="11"/>
      <c r="VNY45" s="16"/>
      <c r="VOA45" s="11"/>
      <c r="VOB45" s="11"/>
      <c r="VOC45" s="11"/>
      <c r="VOD45" s="11"/>
      <c r="VOE45" s="11"/>
      <c r="VOF45" s="16"/>
      <c r="VOH45" s="11"/>
      <c r="VOI45" s="11"/>
      <c r="VOJ45" s="11"/>
      <c r="VOK45" s="11"/>
      <c r="VOL45" s="11"/>
      <c r="VOM45" s="16"/>
      <c r="VOO45" s="11"/>
      <c r="VOP45" s="11"/>
      <c r="VOQ45" s="11"/>
      <c r="VOR45" s="11"/>
      <c r="VOS45" s="11"/>
      <c r="VOT45" s="16"/>
      <c r="VOV45" s="11"/>
      <c r="VOW45" s="11"/>
      <c r="VOX45" s="11"/>
      <c r="VOY45" s="11"/>
      <c r="VOZ45" s="11"/>
      <c r="VPA45" s="16"/>
      <c r="VPC45" s="11"/>
      <c r="VPD45" s="11"/>
      <c r="VPE45" s="11"/>
      <c r="VPF45" s="11"/>
      <c r="VPG45" s="11"/>
      <c r="VPH45" s="16"/>
      <c r="VPJ45" s="11"/>
      <c r="VPK45" s="11"/>
      <c r="VPL45" s="11"/>
      <c r="VPM45" s="11"/>
      <c r="VPN45" s="11"/>
      <c r="VPO45" s="16"/>
      <c r="VPQ45" s="11"/>
      <c r="VPR45" s="11"/>
      <c r="VPS45" s="11"/>
      <c r="VPT45" s="11"/>
      <c r="VPU45" s="11"/>
      <c r="VPV45" s="16"/>
      <c r="VPX45" s="11"/>
      <c r="VPY45" s="11"/>
      <c r="VPZ45" s="11"/>
      <c r="VQA45" s="11"/>
      <c r="VQB45" s="11"/>
      <c r="VQC45" s="16"/>
      <c r="VQE45" s="11"/>
      <c r="VQF45" s="11"/>
      <c r="VQG45" s="11"/>
      <c r="VQH45" s="11"/>
      <c r="VQI45" s="11"/>
      <c r="VQJ45" s="16"/>
      <c r="VQL45" s="11"/>
      <c r="VQM45" s="11"/>
      <c r="VQN45" s="11"/>
      <c r="VQO45" s="11"/>
      <c r="VQP45" s="11"/>
      <c r="VQQ45" s="16"/>
      <c r="VQS45" s="11"/>
      <c r="VQT45" s="11"/>
      <c r="VQU45" s="11"/>
      <c r="VQV45" s="11"/>
      <c r="VQW45" s="11"/>
      <c r="VQX45" s="16"/>
      <c r="VQZ45" s="11"/>
      <c r="VRA45" s="11"/>
      <c r="VRB45" s="11"/>
      <c r="VRC45" s="11"/>
      <c r="VRD45" s="11"/>
      <c r="VRE45" s="16"/>
      <c r="VRG45" s="11"/>
      <c r="VRH45" s="11"/>
      <c r="VRI45" s="11"/>
      <c r="VRJ45" s="11"/>
      <c r="VRK45" s="11"/>
      <c r="VRL45" s="16"/>
      <c r="VRN45" s="11"/>
      <c r="VRO45" s="11"/>
      <c r="VRP45" s="11"/>
      <c r="VRQ45" s="11"/>
      <c r="VRR45" s="11"/>
      <c r="VRS45" s="16"/>
      <c r="VRU45" s="11"/>
      <c r="VRV45" s="11"/>
      <c r="VRW45" s="11"/>
      <c r="VRX45" s="11"/>
      <c r="VRY45" s="11"/>
      <c r="VRZ45" s="16"/>
      <c r="VSB45" s="11"/>
      <c r="VSC45" s="11"/>
      <c r="VSD45" s="11"/>
      <c r="VSE45" s="11"/>
      <c r="VSF45" s="11"/>
      <c r="VSG45" s="16"/>
      <c r="VSI45" s="11"/>
      <c r="VSJ45" s="11"/>
      <c r="VSK45" s="11"/>
      <c r="VSL45" s="11"/>
      <c r="VSM45" s="11"/>
      <c r="VSN45" s="16"/>
      <c r="VSP45" s="11"/>
      <c r="VSQ45" s="11"/>
      <c r="VSR45" s="11"/>
      <c r="VSS45" s="11"/>
      <c r="VST45" s="11"/>
      <c r="VSU45" s="16"/>
      <c r="VSW45" s="11"/>
      <c r="VSX45" s="11"/>
      <c r="VSY45" s="11"/>
      <c r="VSZ45" s="11"/>
      <c r="VTA45" s="11"/>
      <c r="VTB45" s="16"/>
      <c r="VTD45" s="11"/>
      <c r="VTE45" s="11"/>
      <c r="VTF45" s="11"/>
      <c r="VTG45" s="11"/>
      <c r="VTH45" s="11"/>
      <c r="VTI45" s="16"/>
      <c r="VTK45" s="11"/>
      <c r="VTL45" s="11"/>
      <c r="VTM45" s="11"/>
      <c r="VTN45" s="11"/>
      <c r="VTO45" s="11"/>
      <c r="VTP45" s="16"/>
      <c r="VTR45" s="11"/>
      <c r="VTS45" s="11"/>
      <c r="VTT45" s="11"/>
      <c r="VTU45" s="11"/>
      <c r="VTV45" s="11"/>
      <c r="VTW45" s="16"/>
      <c r="VTY45" s="11"/>
      <c r="VTZ45" s="11"/>
      <c r="VUA45" s="11"/>
      <c r="VUB45" s="11"/>
      <c r="VUC45" s="11"/>
      <c r="VUD45" s="16"/>
      <c r="VUF45" s="11"/>
      <c r="VUG45" s="11"/>
      <c r="VUH45" s="11"/>
      <c r="VUI45" s="11"/>
      <c r="VUJ45" s="11"/>
      <c r="VUK45" s="16"/>
      <c r="VUM45" s="11"/>
      <c r="VUN45" s="11"/>
      <c r="VUO45" s="11"/>
      <c r="VUP45" s="11"/>
      <c r="VUQ45" s="11"/>
      <c r="VUR45" s="16"/>
      <c r="VUT45" s="11"/>
      <c r="VUU45" s="11"/>
      <c r="VUV45" s="11"/>
      <c r="VUW45" s="11"/>
      <c r="VUX45" s="11"/>
      <c r="VUY45" s="16"/>
      <c r="VVA45" s="11"/>
      <c r="VVB45" s="11"/>
      <c r="VVC45" s="11"/>
      <c r="VVD45" s="11"/>
      <c r="VVE45" s="11"/>
      <c r="VVF45" s="16"/>
      <c r="VVH45" s="11"/>
      <c r="VVI45" s="11"/>
      <c r="VVJ45" s="11"/>
      <c r="VVK45" s="11"/>
      <c r="VVL45" s="11"/>
      <c r="VVM45" s="16"/>
      <c r="VVO45" s="11"/>
      <c r="VVP45" s="11"/>
      <c r="VVQ45" s="11"/>
      <c r="VVR45" s="11"/>
      <c r="VVS45" s="11"/>
      <c r="VVT45" s="16"/>
      <c r="VVV45" s="11"/>
      <c r="VVW45" s="11"/>
      <c r="VVX45" s="11"/>
      <c r="VVY45" s="11"/>
      <c r="VVZ45" s="11"/>
      <c r="VWA45" s="16"/>
      <c r="VWC45" s="11"/>
      <c r="VWD45" s="11"/>
      <c r="VWE45" s="11"/>
      <c r="VWF45" s="11"/>
      <c r="VWG45" s="11"/>
      <c r="VWH45" s="16"/>
      <c r="VWJ45" s="11"/>
      <c r="VWK45" s="11"/>
      <c r="VWL45" s="11"/>
      <c r="VWM45" s="11"/>
      <c r="VWN45" s="11"/>
      <c r="VWO45" s="16"/>
      <c r="VWQ45" s="11"/>
      <c r="VWR45" s="11"/>
      <c r="VWS45" s="11"/>
      <c r="VWT45" s="11"/>
      <c r="VWU45" s="11"/>
      <c r="VWV45" s="16"/>
      <c r="VWX45" s="11"/>
      <c r="VWY45" s="11"/>
      <c r="VWZ45" s="11"/>
      <c r="VXA45" s="11"/>
      <c r="VXB45" s="11"/>
      <c r="VXC45" s="16"/>
      <c r="VXE45" s="11"/>
      <c r="VXF45" s="11"/>
      <c r="VXG45" s="11"/>
      <c r="VXH45" s="11"/>
      <c r="VXI45" s="11"/>
      <c r="VXJ45" s="16"/>
      <c r="VXL45" s="11"/>
      <c r="VXM45" s="11"/>
      <c r="VXN45" s="11"/>
      <c r="VXO45" s="11"/>
      <c r="VXP45" s="11"/>
      <c r="VXQ45" s="16"/>
      <c r="VXS45" s="11"/>
      <c r="VXT45" s="11"/>
      <c r="VXU45" s="11"/>
      <c r="VXV45" s="11"/>
      <c r="VXW45" s="11"/>
      <c r="VXX45" s="16"/>
      <c r="VXZ45" s="11"/>
      <c r="VYA45" s="11"/>
      <c r="VYB45" s="11"/>
      <c r="VYC45" s="11"/>
      <c r="VYD45" s="11"/>
      <c r="VYE45" s="16"/>
      <c r="VYG45" s="11"/>
      <c r="VYH45" s="11"/>
      <c r="VYI45" s="11"/>
      <c r="VYJ45" s="11"/>
      <c r="VYK45" s="11"/>
      <c r="VYL45" s="16"/>
      <c r="VYN45" s="11"/>
      <c r="VYO45" s="11"/>
      <c r="VYP45" s="11"/>
      <c r="VYQ45" s="11"/>
      <c r="VYR45" s="11"/>
      <c r="VYS45" s="16"/>
      <c r="VYU45" s="11"/>
      <c r="VYV45" s="11"/>
      <c r="VYW45" s="11"/>
      <c r="VYX45" s="11"/>
      <c r="VYY45" s="11"/>
      <c r="VYZ45" s="16"/>
      <c r="VZB45" s="11"/>
      <c r="VZC45" s="11"/>
      <c r="VZD45" s="11"/>
      <c r="VZE45" s="11"/>
      <c r="VZF45" s="11"/>
      <c r="VZG45" s="16"/>
      <c r="VZI45" s="11"/>
      <c r="VZJ45" s="11"/>
      <c r="VZK45" s="11"/>
      <c r="VZL45" s="11"/>
      <c r="VZM45" s="11"/>
      <c r="VZN45" s="16"/>
      <c r="VZP45" s="11"/>
      <c r="VZQ45" s="11"/>
      <c r="VZR45" s="11"/>
      <c r="VZS45" s="11"/>
      <c r="VZT45" s="11"/>
      <c r="VZU45" s="16"/>
      <c r="VZW45" s="11"/>
      <c r="VZX45" s="11"/>
      <c r="VZY45" s="11"/>
      <c r="VZZ45" s="11"/>
      <c r="WAA45" s="11"/>
      <c r="WAB45" s="16"/>
      <c r="WAD45" s="11"/>
      <c r="WAE45" s="11"/>
      <c r="WAF45" s="11"/>
      <c r="WAG45" s="11"/>
      <c r="WAH45" s="11"/>
      <c r="WAI45" s="16"/>
      <c r="WAK45" s="11"/>
      <c r="WAL45" s="11"/>
      <c r="WAM45" s="11"/>
      <c r="WAN45" s="11"/>
      <c r="WAO45" s="11"/>
      <c r="WAP45" s="16"/>
      <c r="WAR45" s="11"/>
      <c r="WAS45" s="11"/>
      <c r="WAT45" s="11"/>
      <c r="WAU45" s="11"/>
      <c r="WAV45" s="11"/>
      <c r="WAW45" s="16"/>
      <c r="WAY45" s="11"/>
      <c r="WAZ45" s="11"/>
      <c r="WBA45" s="11"/>
      <c r="WBB45" s="11"/>
      <c r="WBC45" s="11"/>
      <c r="WBD45" s="16"/>
      <c r="WBF45" s="11"/>
      <c r="WBG45" s="11"/>
      <c r="WBH45" s="11"/>
      <c r="WBI45" s="11"/>
      <c r="WBJ45" s="11"/>
      <c r="WBK45" s="16"/>
      <c r="WBM45" s="11"/>
      <c r="WBN45" s="11"/>
      <c r="WBO45" s="11"/>
      <c r="WBP45" s="11"/>
      <c r="WBQ45" s="11"/>
      <c r="WBR45" s="16"/>
      <c r="WBT45" s="11"/>
      <c r="WBU45" s="11"/>
      <c r="WBV45" s="11"/>
      <c r="WBW45" s="11"/>
      <c r="WBX45" s="11"/>
      <c r="WBY45" s="16"/>
      <c r="WCA45" s="11"/>
      <c r="WCB45" s="11"/>
      <c r="WCC45" s="11"/>
      <c r="WCD45" s="11"/>
      <c r="WCE45" s="11"/>
      <c r="WCF45" s="16"/>
      <c r="WCH45" s="11"/>
      <c r="WCI45" s="11"/>
      <c r="WCJ45" s="11"/>
      <c r="WCK45" s="11"/>
      <c r="WCL45" s="11"/>
      <c r="WCM45" s="16"/>
      <c r="WCO45" s="11"/>
      <c r="WCP45" s="11"/>
      <c r="WCQ45" s="11"/>
      <c r="WCR45" s="11"/>
      <c r="WCS45" s="11"/>
      <c r="WCT45" s="16"/>
      <c r="WCV45" s="11"/>
      <c r="WCW45" s="11"/>
      <c r="WCX45" s="11"/>
      <c r="WCY45" s="11"/>
      <c r="WCZ45" s="11"/>
      <c r="WDA45" s="16"/>
      <c r="WDC45" s="11"/>
      <c r="WDD45" s="11"/>
      <c r="WDE45" s="11"/>
      <c r="WDF45" s="11"/>
      <c r="WDG45" s="11"/>
      <c r="WDH45" s="16"/>
      <c r="WDJ45" s="11"/>
      <c r="WDK45" s="11"/>
      <c r="WDL45" s="11"/>
      <c r="WDM45" s="11"/>
      <c r="WDN45" s="11"/>
      <c r="WDO45" s="16"/>
      <c r="WDQ45" s="11"/>
      <c r="WDR45" s="11"/>
      <c r="WDS45" s="11"/>
      <c r="WDT45" s="11"/>
      <c r="WDU45" s="11"/>
      <c r="WDV45" s="16"/>
      <c r="WDX45" s="11"/>
      <c r="WDY45" s="11"/>
      <c r="WDZ45" s="11"/>
      <c r="WEA45" s="11"/>
      <c r="WEB45" s="11"/>
      <c r="WEC45" s="16"/>
      <c r="WEE45" s="11"/>
      <c r="WEF45" s="11"/>
      <c r="WEG45" s="11"/>
      <c r="WEH45" s="11"/>
      <c r="WEI45" s="11"/>
      <c r="WEJ45" s="16"/>
      <c r="WEL45" s="11"/>
      <c r="WEM45" s="11"/>
      <c r="WEN45" s="11"/>
      <c r="WEO45" s="11"/>
      <c r="WEP45" s="11"/>
      <c r="WEQ45" s="16"/>
      <c r="WES45" s="11"/>
      <c r="WET45" s="11"/>
      <c r="WEU45" s="11"/>
      <c r="WEV45" s="11"/>
      <c r="WEW45" s="11"/>
      <c r="WEX45" s="16"/>
      <c r="WEZ45" s="11"/>
      <c r="WFA45" s="11"/>
      <c r="WFB45" s="11"/>
      <c r="WFC45" s="11"/>
      <c r="WFD45" s="11"/>
      <c r="WFE45" s="16"/>
      <c r="WFG45" s="11"/>
      <c r="WFH45" s="11"/>
      <c r="WFI45" s="11"/>
      <c r="WFJ45" s="11"/>
      <c r="WFK45" s="11"/>
      <c r="WFL45" s="16"/>
      <c r="WFN45" s="11"/>
      <c r="WFO45" s="11"/>
      <c r="WFP45" s="11"/>
      <c r="WFQ45" s="11"/>
      <c r="WFR45" s="11"/>
      <c r="WFS45" s="16"/>
      <c r="WFU45" s="11"/>
      <c r="WFV45" s="11"/>
      <c r="WFW45" s="11"/>
      <c r="WFX45" s="11"/>
      <c r="WFY45" s="11"/>
      <c r="WFZ45" s="16"/>
      <c r="WGB45" s="11"/>
      <c r="WGC45" s="11"/>
      <c r="WGD45" s="11"/>
      <c r="WGE45" s="11"/>
      <c r="WGF45" s="11"/>
      <c r="WGG45" s="16"/>
      <c r="WGI45" s="11"/>
      <c r="WGJ45" s="11"/>
      <c r="WGK45" s="11"/>
      <c r="WGL45" s="11"/>
      <c r="WGM45" s="11"/>
      <c r="WGN45" s="16"/>
      <c r="WGP45" s="11"/>
      <c r="WGQ45" s="11"/>
      <c r="WGR45" s="11"/>
      <c r="WGS45" s="11"/>
      <c r="WGT45" s="11"/>
      <c r="WGU45" s="16"/>
      <c r="WGW45" s="11"/>
      <c r="WGX45" s="11"/>
      <c r="WGY45" s="11"/>
      <c r="WGZ45" s="11"/>
      <c r="WHA45" s="11"/>
      <c r="WHB45" s="16"/>
      <c r="WHD45" s="11"/>
      <c r="WHE45" s="11"/>
      <c r="WHF45" s="11"/>
      <c r="WHG45" s="11"/>
      <c r="WHH45" s="11"/>
      <c r="WHI45" s="16"/>
      <c r="WHK45" s="11"/>
      <c r="WHL45" s="11"/>
      <c r="WHM45" s="11"/>
      <c r="WHN45" s="11"/>
      <c r="WHO45" s="11"/>
      <c r="WHP45" s="16"/>
      <c r="WHR45" s="11"/>
      <c r="WHS45" s="11"/>
      <c r="WHT45" s="11"/>
      <c r="WHU45" s="11"/>
      <c r="WHV45" s="11"/>
      <c r="WHW45" s="16"/>
      <c r="WHY45" s="11"/>
      <c r="WHZ45" s="11"/>
      <c r="WIA45" s="11"/>
      <c r="WIB45" s="11"/>
      <c r="WIC45" s="11"/>
      <c r="WID45" s="16"/>
      <c r="WIF45" s="11"/>
      <c r="WIG45" s="11"/>
      <c r="WIH45" s="11"/>
      <c r="WII45" s="11"/>
      <c r="WIJ45" s="11"/>
      <c r="WIK45" s="16"/>
      <c r="WIM45" s="11"/>
      <c r="WIN45" s="11"/>
      <c r="WIO45" s="11"/>
      <c r="WIP45" s="11"/>
      <c r="WIQ45" s="11"/>
      <c r="WIR45" s="16"/>
      <c r="WIT45" s="11"/>
      <c r="WIU45" s="11"/>
      <c r="WIV45" s="11"/>
      <c r="WIW45" s="11"/>
      <c r="WIX45" s="11"/>
      <c r="WIY45" s="16"/>
      <c r="WJA45" s="11"/>
      <c r="WJB45" s="11"/>
      <c r="WJC45" s="11"/>
      <c r="WJD45" s="11"/>
      <c r="WJE45" s="11"/>
      <c r="WJF45" s="16"/>
      <c r="WJH45" s="11"/>
      <c r="WJI45" s="11"/>
      <c r="WJJ45" s="11"/>
      <c r="WJK45" s="11"/>
      <c r="WJL45" s="11"/>
      <c r="WJM45" s="16"/>
      <c r="WJO45" s="11"/>
      <c r="WJP45" s="11"/>
      <c r="WJQ45" s="11"/>
      <c r="WJR45" s="11"/>
      <c r="WJS45" s="11"/>
      <c r="WJT45" s="16"/>
      <c r="WJV45" s="11"/>
      <c r="WJW45" s="11"/>
      <c r="WJX45" s="11"/>
      <c r="WJY45" s="11"/>
      <c r="WJZ45" s="11"/>
      <c r="WKA45" s="16"/>
      <c r="WKC45" s="11"/>
      <c r="WKD45" s="11"/>
      <c r="WKE45" s="11"/>
      <c r="WKF45" s="11"/>
      <c r="WKG45" s="11"/>
      <c r="WKH45" s="16"/>
      <c r="WKJ45" s="11"/>
      <c r="WKK45" s="11"/>
      <c r="WKL45" s="11"/>
      <c r="WKM45" s="11"/>
      <c r="WKN45" s="11"/>
      <c r="WKO45" s="16"/>
      <c r="WKQ45" s="11"/>
      <c r="WKR45" s="11"/>
      <c r="WKS45" s="11"/>
      <c r="WKT45" s="11"/>
      <c r="WKU45" s="11"/>
      <c r="WKV45" s="16"/>
      <c r="WKX45" s="11"/>
      <c r="WKY45" s="11"/>
      <c r="WKZ45" s="11"/>
      <c r="WLA45" s="11"/>
      <c r="WLB45" s="11"/>
      <c r="WLC45" s="16"/>
      <c r="WLE45" s="11"/>
      <c r="WLF45" s="11"/>
      <c r="WLG45" s="11"/>
      <c r="WLH45" s="11"/>
      <c r="WLI45" s="11"/>
      <c r="WLJ45" s="16"/>
      <c r="WLL45" s="11"/>
      <c r="WLM45" s="11"/>
      <c r="WLN45" s="11"/>
      <c r="WLO45" s="11"/>
      <c r="WLP45" s="11"/>
      <c r="WLQ45" s="16"/>
      <c r="WLS45" s="11"/>
      <c r="WLT45" s="11"/>
      <c r="WLU45" s="11"/>
      <c r="WLV45" s="11"/>
      <c r="WLW45" s="11"/>
      <c r="WLX45" s="16"/>
      <c r="WLZ45" s="11"/>
      <c r="WMA45" s="11"/>
      <c r="WMB45" s="11"/>
      <c r="WMC45" s="11"/>
      <c r="WMD45" s="11"/>
      <c r="WME45" s="16"/>
      <c r="WMG45" s="11"/>
      <c r="WMH45" s="11"/>
      <c r="WMI45" s="11"/>
      <c r="WMJ45" s="11"/>
      <c r="WMK45" s="11"/>
      <c r="WML45" s="16"/>
      <c r="WMN45" s="11"/>
      <c r="WMO45" s="11"/>
      <c r="WMP45" s="11"/>
      <c r="WMQ45" s="11"/>
      <c r="WMR45" s="11"/>
      <c r="WMS45" s="16"/>
      <c r="WMU45" s="11"/>
      <c r="WMV45" s="11"/>
      <c r="WMW45" s="11"/>
      <c r="WMX45" s="11"/>
      <c r="WMY45" s="11"/>
      <c r="WMZ45" s="16"/>
      <c r="WNB45" s="11"/>
      <c r="WNC45" s="11"/>
      <c r="WND45" s="11"/>
      <c r="WNE45" s="11"/>
      <c r="WNF45" s="11"/>
      <c r="WNG45" s="16"/>
      <c r="WNI45" s="11"/>
      <c r="WNJ45" s="11"/>
      <c r="WNK45" s="11"/>
      <c r="WNL45" s="11"/>
      <c r="WNM45" s="11"/>
      <c r="WNN45" s="16"/>
      <c r="WNP45" s="11"/>
      <c r="WNQ45" s="11"/>
      <c r="WNR45" s="11"/>
      <c r="WNS45" s="11"/>
      <c r="WNT45" s="11"/>
      <c r="WNU45" s="16"/>
      <c r="WNW45" s="11"/>
      <c r="WNX45" s="11"/>
      <c r="WNY45" s="11"/>
      <c r="WNZ45" s="11"/>
      <c r="WOA45" s="11"/>
      <c r="WOB45" s="16"/>
      <c r="WOD45" s="11"/>
      <c r="WOE45" s="11"/>
      <c r="WOF45" s="11"/>
      <c r="WOG45" s="11"/>
      <c r="WOH45" s="11"/>
      <c r="WOI45" s="16"/>
      <c r="WOK45" s="11"/>
      <c r="WOL45" s="11"/>
      <c r="WOM45" s="11"/>
      <c r="WON45" s="11"/>
      <c r="WOO45" s="11"/>
      <c r="WOP45" s="16"/>
      <c r="WOR45" s="11"/>
      <c r="WOS45" s="11"/>
      <c r="WOT45" s="11"/>
      <c r="WOU45" s="11"/>
      <c r="WOV45" s="11"/>
      <c r="WOW45" s="16"/>
      <c r="WOY45" s="11"/>
      <c r="WOZ45" s="11"/>
      <c r="WPA45" s="11"/>
      <c r="WPB45" s="11"/>
      <c r="WPC45" s="11"/>
      <c r="WPD45" s="16"/>
      <c r="WPF45" s="11"/>
      <c r="WPG45" s="11"/>
      <c r="WPH45" s="11"/>
      <c r="WPI45" s="11"/>
      <c r="WPJ45" s="11"/>
      <c r="WPK45" s="16"/>
      <c r="WPM45" s="11"/>
      <c r="WPN45" s="11"/>
      <c r="WPO45" s="11"/>
      <c r="WPP45" s="11"/>
      <c r="WPQ45" s="11"/>
      <c r="WPR45" s="16"/>
      <c r="WPT45" s="11"/>
      <c r="WPU45" s="11"/>
      <c r="WPV45" s="11"/>
      <c r="WPW45" s="11"/>
      <c r="WPX45" s="11"/>
      <c r="WPY45" s="16"/>
      <c r="WQA45" s="11"/>
      <c r="WQB45" s="11"/>
      <c r="WQC45" s="11"/>
      <c r="WQD45" s="11"/>
      <c r="WQE45" s="11"/>
      <c r="WQF45" s="16"/>
      <c r="WQH45" s="11"/>
      <c r="WQI45" s="11"/>
      <c r="WQJ45" s="11"/>
      <c r="WQK45" s="11"/>
      <c r="WQL45" s="11"/>
      <c r="WQM45" s="16"/>
      <c r="WQO45" s="11"/>
      <c r="WQP45" s="11"/>
      <c r="WQQ45" s="11"/>
      <c r="WQR45" s="11"/>
      <c r="WQS45" s="11"/>
      <c r="WQT45" s="16"/>
      <c r="WQV45" s="11"/>
      <c r="WQW45" s="11"/>
      <c r="WQX45" s="11"/>
      <c r="WQY45" s="11"/>
      <c r="WQZ45" s="11"/>
      <c r="WRA45" s="16"/>
      <c r="WRC45" s="11"/>
      <c r="WRD45" s="11"/>
      <c r="WRE45" s="11"/>
      <c r="WRF45" s="11"/>
      <c r="WRG45" s="11"/>
      <c r="WRH45" s="16"/>
      <c r="WRJ45" s="11"/>
      <c r="WRK45" s="11"/>
      <c r="WRL45" s="11"/>
      <c r="WRM45" s="11"/>
      <c r="WRN45" s="11"/>
      <c r="WRO45" s="16"/>
      <c r="WRQ45" s="11"/>
      <c r="WRR45" s="11"/>
      <c r="WRS45" s="11"/>
      <c r="WRT45" s="11"/>
      <c r="WRU45" s="11"/>
      <c r="WRV45" s="16"/>
      <c r="WRX45" s="11"/>
      <c r="WRY45" s="11"/>
      <c r="WRZ45" s="11"/>
      <c r="WSA45" s="11"/>
      <c r="WSB45" s="11"/>
      <c r="WSC45" s="16"/>
      <c r="WSE45" s="11"/>
      <c r="WSF45" s="11"/>
      <c r="WSG45" s="11"/>
      <c r="WSH45" s="11"/>
      <c r="WSI45" s="11"/>
      <c r="WSJ45" s="16"/>
      <c r="WSL45" s="11"/>
      <c r="WSM45" s="11"/>
      <c r="WSN45" s="11"/>
      <c r="WSO45" s="11"/>
      <c r="WSP45" s="11"/>
      <c r="WSQ45" s="16"/>
      <c r="WSS45" s="11"/>
      <c r="WST45" s="11"/>
      <c r="WSU45" s="11"/>
      <c r="WSV45" s="11"/>
      <c r="WSW45" s="11"/>
      <c r="WSX45" s="16"/>
      <c r="WSZ45" s="11"/>
      <c r="WTA45" s="11"/>
      <c r="WTB45" s="11"/>
      <c r="WTC45" s="11"/>
      <c r="WTD45" s="11"/>
      <c r="WTE45" s="16"/>
      <c r="WTG45" s="11"/>
      <c r="WTH45" s="11"/>
      <c r="WTI45" s="11"/>
      <c r="WTJ45" s="11"/>
      <c r="WTK45" s="11"/>
      <c r="WTL45" s="16"/>
      <c r="WTN45" s="11"/>
      <c r="WTO45" s="11"/>
      <c r="WTP45" s="11"/>
      <c r="WTQ45" s="11"/>
      <c r="WTR45" s="11"/>
      <c r="WTS45" s="16"/>
      <c r="WTU45" s="11"/>
      <c r="WTV45" s="11"/>
      <c r="WTW45" s="11"/>
      <c r="WTX45" s="11"/>
      <c r="WTY45" s="11"/>
      <c r="WTZ45" s="16"/>
      <c r="WUB45" s="11"/>
      <c r="WUC45" s="11"/>
      <c r="WUD45" s="11"/>
      <c r="WUE45" s="11"/>
      <c r="WUF45" s="11"/>
      <c r="WUG45" s="16"/>
      <c r="WUI45" s="11"/>
      <c r="WUJ45" s="11"/>
      <c r="WUK45" s="11"/>
      <c r="WUL45" s="11"/>
      <c r="WUM45" s="11"/>
      <c r="WUN45" s="16"/>
      <c r="WUP45" s="11"/>
      <c r="WUQ45" s="11"/>
      <c r="WUR45" s="11"/>
      <c r="WUS45" s="11"/>
      <c r="WUT45" s="11"/>
      <c r="WUU45" s="16"/>
      <c r="WUW45" s="11"/>
      <c r="WUX45" s="11"/>
      <c r="WUY45" s="11"/>
      <c r="WUZ45" s="11"/>
      <c r="WVA45" s="11"/>
      <c r="WVB45" s="16"/>
      <c r="WVD45" s="11"/>
      <c r="WVE45" s="11"/>
      <c r="WVF45" s="11"/>
      <c r="WVG45" s="11"/>
      <c r="WVH45" s="11"/>
      <c r="WVI45" s="16"/>
      <c r="WVK45" s="11"/>
      <c r="WVL45" s="11"/>
      <c r="WVM45" s="11"/>
      <c r="WVN45" s="11"/>
      <c r="WVO45" s="11"/>
      <c r="WVP45" s="16"/>
      <c r="WVR45" s="11"/>
      <c r="WVS45" s="11"/>
      <c r="WVT45" s="11"/>
      <c r="WVU45" s="11"/>
      <c r="WVV45" s="11"/>
      <c r="WVW45" s="16"/>
      <c r="WVY45" s="11"/>
      <c r="WVZ45" s="11"/>
      <c r="WWA45" s="11"/>
      <c r="WWB45" s="11"/>
      <c r="WWC45" s="11"/>
      <c r="WWD45" s="16"/>
      <c r="WWF45" s="11"/>
      <c r="WWG45" s="11"/>
      <c r="WWH45" s="11"/>
      <c r="WWI45" s="11"/>
      <c r="WWJ45" s="11"/>
      <c r="WWK45" s="16"/>
      <c r="WWM45" s="11"/>
      <c r="WWN45" s="11"/>
      <c r="WWO45" s="11"/>
      <c r="WWP45" s="11"/>
      <c r="WWQ45" s="11"/>
      <c r="WWR45" s="16"/>
      <c r="WWT45" s="11"/>
      <c r="WWU45" s="11"/>
      <c r="WWV45" s="11"/>
      <c r="WWW45" s="11"/>
      <c r="WWX45" s="11"/>
      <c r="WWY45" s="16"/>
      <c r="WXA45" s="11"/>
      <c r="WXB45" s="11"/>
      <c r="WXC45" s="11"/>
      <c r="WXD45" s="11"/>
      <c r="WXE45" s="11"/>
      <c r="WXF45" s="16"/>
      <c r="WXH45" s="11"/>
      <c r="WXI45" s="11"/>
      <c r="WXJ45" s="11"/>
      <c r="WXK45" s="11"/>
      <c r="WXL45" s="11"/>
      <c r="WXM45" s="16"/>
      <c r="WXO45" s="11"/>
      <c r="WXP45" s="11"/>
      <c r="WXQ45" s="11"/>
      <c r="WXR45" s="11"/>
      <c r="WXS45" s="11"/>
      <c r="WXT45" s="16"/>
      <c r="WXV45" s="11"/>
      <c r="WXW45" s="11"/>
      <c r="WXX45" s="11"/>
      <c r="WXY45" s="11"/>
      <c r="WXZ45" s="11"/>
      <c r="WYA45" s="16"/>
      <c r="WYC45" s="11"/>
      <c r="WYD45" s="11"/>
      <c r="WYE45" s="11"/>
      <c r="WYF45" s="11"/>
      <c r="WYG45" s="11"/>
      <c r="WYH45" s="16"/>
      <c r="WYJ45" s="11"/>
      <c r="WYK45" s="11"/>
      <c r="WYL45" s="11"/>
      <c r="WYM45" s="11"/>
      <c r="WYN45" s="11"/>
      <c r="WYO45" s="16"/>
      <c r="WYQ45" s="11"/>
      <c r="WYR45" s="11"/>
      <c r="WYS45" s="11"/>
      <c r="WYT45" s="11"/>
      <c r="WYU45" s="11"/>
      <c r="WYV45" s="16"/>
      <c r="WYX45" s="11"/>
      <c r="WYY45" s="11"/>
      <c r="WYZ45" s="11"/>
      <c r="WZA45" s="11"/>
      <c r="WZB45" s="11"/>
      <c r="WZC45" s="16"/>
      <c r="WZE45" s="11"/>
      <c r="WZF45" s="11"/>
      <c r="WZG45" s="11"/>
      <c r="WZH45" s="11"/>
      <c r="WZI45" s="11"/>
      <c r="WZJ45" s="16"/>
      <c r="WZL45" s="11"/>
      <c r="WZM45" s="11"/>
      <c r="WZN45" s="11"/>
      <c r="WZO45" s="11"/>
      <c r="WZP45" s="11"/>
      <c r="WZQ45" s="16"/>
      <c r="WZS45" s="11"/>
      <c r="WZT45" s="11"/>
      <c r="WZU45" s="11"/>
      <c r="WZV45" s="11"/>
      <c r="WZW45" s="11"/>
      <c r="WZX45" s="16"/>
      <c r="WZZ45" s="11"/>
      <c r="XAA45" s="11"/>
      <c r="XAB45" s="11"/>
      <c r="XAC45" s="11"/>
      <c r="XAD45" s="11"/>
      <c r="XAE45" s="16"/>
      <c r="XAG45" s="11"/>
      <c r="XAH45" s="11"/>
      <c r="XAI45" s="11"/>
      <c r="XAJ45" s="11"/>
      <c r="XAK45" s="11"/>
      <c r="XAL45" s="16"/>
      <c r="XAN45" s="11"/>
      <c r="XAO45" s="11"/>
      <c r="XAP45" s="11"/>
      <c r="XAQ45" s="11"/>
      <c r="XAR45" s="11"/>
      <c r="XAS45" s="16"/>
      <c r="XAU45" s="11"/>
      <c r="XAV45" s="11"/>
      <c r="XAW45" s="11"/>
      <c r="XAX45" s="11"/>
      <c r="XAY45" s="11"/>
      <c r="XAZ45" s="16"/>
      <c r="XBB45" s="11"/>
      <c r="XBC45" s="11"/>
      <c r="XBD45" s="11"/>
      <c r="XBE45" s="11"/>
      <c r="XBF45" s="11"/>
      <c r="XBG45" s="16"/>
      <c r="XBI45" s="11"/>
      <c r="XBJ45" s="11"/>
      <c r="XBK45" s="11"/>
      <c r="XBL45" s="11"/>
      <c r="XBM45" s="11"/>
      <c r="XBN45" s="16"/>
      <c r="XBP45" s="11"/>
      <c r="XBQ45" s="11"/>
      <c r="XBR45" s="11"/>
      <c r="XBS45" s="11"/>
      <c r="XBT45" s="11"/>
      <c r="XBU45" s="16"/>
      <c r="XBW45" s="11"/>
      <c r="XBX45" s="11"/>
      <c r="XBY45" s="11"/>
      <c r="XBZ45" s="11"/>
      <c r="XCA45" s="11"/>
      <c r="XCB45" s="16"/>
      <c r="XCD45" s="11"/>
      <c r="XCE45" s="11"/>
      <c r="XCF45" s="11"/>
      <c r="XCG45" s="11"/>
      <c r="XCH45" s="11"/>
      <c r="XCI45" s="16"/>
      <c r="XCK45" s="11"/>
      <c r="XCL45" s="11"/>
      <c r="XCM45" s="11"/>
      <c r="XCN45" s="11"/>
      <c r="XCO45" s="11"/>
      <c r="XCP45" s="16"/>
      <c r="XCR45" s="11"/>
      <c r="XCS45" s="11"/>
      <c r="XCT45" s="11"/>
      <c r="XCU45" s="11"/>
      <c r="XCV45" s="11"/>
      <c r="XCW45" s="16"/>
      <c r="XCY45" s="11"/>
      <c r="XCZ45" s="11"/>
      <c r="XDA45" s="11"/>
      <c r="XDB45" s="11"/>
      <c r="XDC45" s="11"/>
      <c r="XDD45" s="16"/>
      <c r="XDF45" s="11"/>
      <c r="XDG45" s="11"/>
      <c r="XDH45" s="11"/>
      <c r="XDI45" s="11"/>
      <c r="XDJ45" s="11"/>
      <c r="XDK45" s="16"/>
      <c r="XDM45" s="11"/>
      <c r="XDN45" s="11"/>
      <c r="XDO45" s="11"/>
      <c r="XDP45" s="11"/>
      <c r="XDQ45" s="11"/>
      <c r="XDR45" s="16"/>
      <c r="XDT45" s="11"/>
      <c r="XDU45" s="11"/>
      <c r="XDV45" s="11"/>
      <c r="XDW45" s="11"/>
      <c r="XDX45" s="11"/>
      <c r="XDY45" s="16"/>
      <c r="XEA45" s="11"/>
      <c r="XEB45" s="11"/>
      <c r="XEC45" s="11"/>
      <c r="XED45" s="11"/>
      <c r="XEE45" s="11"/>
      <c r="XEF45" s="16"/>
      <c r="XEH45" s="11"/>
      <c r="XEI45" s="11"/>
      <c r="XEJ45" s="11"/>
      <c r="XEK45" s="11"/>
      <c r="XEL45" s="11"/>
      <c r="XEM45" s="16"/>
      <c r="XEO45" s="11"/>
      <c r="XEP45" s="11"/>
      <c r="XEQ45" s="11"/>
      <c r="XER45" s="11"/>
      <c r="XES45" s="11"/>
      <c r="XET45" s="16"/>
      <c r="XEV45" s="11"/>
      <c r="XEW45" s="11"/>
      <c r="XEX45" s="11"/>
      <c r="XEY45" s="11"/>
      <c r="XEZ45" s="11"/>
      <c r="XFA45" s="16"/>
      <c r="XFC45" s="11"/>
      <c r="XFD45" s="11"/>
    </row>
  </sheetData>
  <mergeCells count="2353">
    <mergeCell ref="XFA43:XFD43"/>
    <mergeCell ref="XDR43:XDX43"/>
    <mergeCell ref="XDY43:XEE43"/>
    <mergeCell ref="XEF43:XEL43"/>
    <mergeCell ref="XEM43:XES43"/>
    <mergeCell ref="XET43:XEZ43"/>
    <mergeCell ref="XCI43:XCO43"/>
    <mergeCell ref="XCP43:XCV43"/>
    <mergeCell ref="XCW43:XDC43"/>
    <mergeCell ref="XDD43:XDJ43"/>
    <mergeCell ref="XDK43:XDQ43"/>
    <mergeCell ref="XAZ43:XBF43"/>
    <mergeCell ref="XBG43:XBM43"/>
    <mergeCell ref="XBN43:XBT43"/>
    <mergeCell ref="XBU43:XCA43"/>
    <mergeCell ref="XCB43:XCH43"/>
    <mergeCell ref="WZQ43:WZW43"/>
    <mergeCell ref="WZX43:XAD43"/>
    <mergeCell ref="XAE43:XAK43"/>
    <mergeCell ref="XAL43:XAR43"/>
    <mergeCell ref="XAS43:XAY43"/>
    <mergeCell ref="WYH43:WYN43"/>
    <mergeCell ref="WYO43:WYU43"/>
    <mergeCell ref="WYV43:WZB43"/>
    <mergeCell ref="WZC43:WZI43"/>
    <mergeCell ref="WZJ43:WZP43"/>
    <mergeCell ref="WWY43:WXE43"/>
    <mergeCell ref="WXF43:WXL43"/>
    <mergeCell ref="WXM43:WXS43"/>
    <mergeCell ref="WXT43:WXZ43"/>
    <mergeCell ref="WYA43:WYG43"/>
    <mergeCell ref="WVP43:WVV43"/>
    <mergeCell ref="WVW43:WWC43"/>
    <mergeCell ref="WWD43:WWJ43"/>
    <mergeCell ref="WWK43:WWQ43"/>
    <mergeCell ref="WWR43:WWX43"/>
    <mergeCell ref="WUG43:WUM43"/>
    <mergeCell ref="WUN43:WUT43"/>
    <mergeCell ref="WUU43:WVA43"/>
    <mergeCell ref="WVB43:WVH43"/>
    <mergeCell ref="WVI43:WVO43"/>
    <mergeCell ref="WSX43:WTD43"/>
    <mergeCell ref="WTE43:WTK43"/>
    <mergeCell ref="WTL43:WTR43"/>
    <mergeCell ref="WTS43:WTY43"/>
    <mergeCell ref="WTZ43:WUF43"/>
    <mergeCell ref="WRO43:WRU43"/>
    <mergeCell ref="WRV43:WSB43"/>
    <mergeCell ref="WSC43:WSI43"/>
    <mergeCell ref="WSJ43:WSP43"/>
    <mergeCell ref="WSQ43:WSW43"/>
    <mergeCell ref="WQF43:WQL43"/>
    <mergeCell ref="WQM43:WQS43"/>
    <mergeCell ref="WQT43:WQZ43"/>
    <mergeCell ref="WRA43:WRG43"/>
    <mergeCell ref="WRH43:WRN43"/>
    <mergeCell ref="WOW43:WPC43"/>
    <mergeCell ref="WPD43:WPJ43"/>
    <mergeCell ref="WPK43:WPQ43"/>
    <mergeCell ref="WPR43:WPX43"/>
    <mergeCell ref="WPY43:WQE43"/>
    <mergeCell ref="WNN43:WNT43"/>
    <mergeCell ref="WNU43:WOA43"/>
    <mergeCell ref="WOB43:WOH43"/>
    <mergeCell ref="WOI43:WOO43"/>
    <mergeCell ref="WOP43:WOV43"/>
    <mergeCell ref="WME43:WMK43"/>
    <mergeCell ref="WML43:WMR43"/>
    <mergeCell ref="WMS43:WMY43"/>
    <mergeCell ref="WMZ43:WNF43"/>
    <mergeCell ref="WNG43:WNM43"/>
    <mergeCell ref="WKV43:WLB43"/>
    <mergeCell ref="WLC43:WLI43"/>
    <mergeCell ref="WLJ43:WLP43"/>
    <mergeCell ref="WLQ43:WLW43"/>
    <mergeCell ref="WLX43:WMD43"/>
    <mergeCell ref="WJM43:WJS43"/>
    <mergeCell ref="WJT43:WJZ43"/>
    <mergeCell ref="WKA43:WKG43"/>
    <mergeCell ref="WKH43:WKN43"/>
    <mergeCell ref="WKO43:WKU43"/>
    <mergeCell ref="WID43:WIJ43"/>
    <mergeCell ref="WIK43:WIQ43"/>
    <mergeCell ref="WIR43:WIX43"/>
    <mergeCell ref="WIY43:WJE43"/>
    <mergeCell ref="WJF43:WJL43"/>
    <mergeCell ref="WGU43:WHA43"/>
    <mergeCell ref="WHB43:WHH43"/>
    <mergeCell ref="WHI43:WHO43"/>
    <mergeCell ref="WHP43:WHV43"/>
    <mergeCell ref="WHW43:WIC43"/>
    <mergeCell ref="WFL43:WFR43"/>
    <mergeCell ref="WFS43:WFY43"/>
    <mergeCell ref="WFZ43:WGF43"/>
    <mergeCell ref="WGG43:WGM43"/>
    <mergeCell ref="WGN43:WGT43"/>
    <mergeCell ref="WEC43:WEI43"/>
    <mergeCell ref="WEJ43:WEP43"/>
    <mergeCell ref="WEQ43:WEW43"/>
    <mergeCell ref="WEX43:WFD43"/>
    <mergeCell ref="WFE43:WFK43"/>
    <mergeCell ref="WCT43:WCZ43"/>
    <mergeCell ref="WDA43:WDG43"/>
    <mergeCell ref="WDH43:WDN43"/>
    <mergeCell ref="WDO43:WDU43"/>
    <mergeCell ref="WDV43:WEB43"/>
    <mergeCell ref="WBK43:WBQ43"/>
    <mergeCell ref="WBR43:WBX43"/>
    <mergeCell ref="WBY43:WCE43"/>
    <mergeCell ref="WCF43:WCL43"/>
    <mergeCell ref="WCM43:WCS43"/>
    <mergeCell ref="WAB43:WAH43"/>
    <mergeCell ref="WAI43:WAO43"/>
    <mergeCell ref="WAP43:WAV43"/>
    <mergeCell ref="WAW43:WBC43"/>
    <mergeCell ref="WBD43:WBJ43"/>
    <mergeCell ref="VYS43:VYY43"/>
    <mergeCell ref="VYZ43:VZF43"/>
    <mergeCell ref="VZG43:VZM43"/>
    <mergeCell ref="VZN43:VZT43"/>
    <mergeCell ref="VZU43:WAA43"/>
    <mergeCell ref="VXJ43:VXP43"/>
    <mergeCell ref="VXQ43:VXW43"/>
    <mergeCell ref="VXX43:VYD43"/>
    <mergeCell ref="VYE43:VYK43"/>
    <mergeCell ref="VYL43:VYR43"/>
    <mergeCell ref="VWA43:VWG43"/>
    <mergeCell ref="VWH43:VWN43"/>
    <mergeCell ref="VWO43:VWU43"/>
    <mergeCell ref="VWV43:VXB43"/>
    <mergeCell ref="VXC43:VXI43"/>
    <mergeCell ref="VUR43:VUX43"/>
    <mergeCell ref="VUY43:VVE43"/>
    <mergeCell ref="VVF43:VVL43"/>
    <mergeCell ref="VVM43:VVS43"/>
    <mergeCell ref="VVT43:VVZ43"/>
    <mergeCell ref="VTI43:VTO43"/>
    <mergeCell ref="VTP43:VTV43"/>
    <mergeCell ref="VTW43:VUC43"/>
    <mergeCell ref="VUD43:VUJ43"/>
    <mergeCell ref="VUK43:VUQ43"/>
    <mergeCell ref="VRZ43:VSF43"/>
    <mergeCell ref="VSG43:VSM43"/>
    <mergeCell ref="VSN43:VST43"/>
    <mergeCell ref="VSU43:VTA43"/>
    <mergeCell ref="VTB43:VTH43"/>
    <mergeCell ref="VQQ43:VQW43"/>
    <mergeCell ref="VQX43:VRD43"/>
    <mergeCell ref="VRE43:VRK43"/>
    <mergeCell ref="VRL43:VRR43"/>
    <mergeCell ref="VRS43:VRY43"/>
    <mergeCell ref="VPH43:VPN43"/>
    <mergeCell ref="VPO43:VPU43"/>
    <mergeCell ref="VPV43:VQB43"/>
    <mergeCell ref="VQC43:VQI43"/>
    <mergeCell ref="VQJ43:VQP43"/>
    <mergeCell ref="VNY43:VOE43"/>
    <mergeCell ref="VOF43:VOL43"/>
    <mergeCell ref="VOM43:VOS43"/>
    <mergeCell ref="VOT43:VOZ43"/>
    <mergeCell ref="VPA43:VPG43"/>
    <mergeCell ref="VMP43:VMV43"/>
    <mergeCell ref="VMW43:VNC43"/>
    <mergeCell ref="VND43:VNJ43"/>
    <mergeCell ref="VNK43:VNQ43"/>
    <mergeCell ref="VNR43:VNX43"/>
    <mergeCell ref="VLG43:VLM43"/>
    <mergeCell ref="VLN43:VLT43"/>
    <mergeCell ref="VLU43:VMA43"/>
    <mergeCell ref="VMB43:VMH43"/>
    <mergeCell ref="VMI43:VMO43"/>
    <mergeCell ref="VJX43:VKD43"/>
    <mergeCell ref="VKE43:VKK43"/>
    <mergeCell ref="VKL43:VKR43"/>
    <mergeCell ref="VKS43:VKY43"/>
    <mergeCell ref="VKZ43:VLF43"/>
    <mergeCell ref="VIO43:VIU43"/>
    <mergeCell ref="VIV43:VJB43"/>
    <mergeCell ref="VJC43:VJI43"/>
    <mergeCell ref="VJJ43:VJP43"/>
    <mergeCell ref="VJQ43:VJW43"/>
    <mergeCell ref="VHF43:VHL43"/>
    <mergeCell ref="VHM43:VHS43"/>
    <mergeCell ref="VHT43:VHZ43"/>
    <mergeCell ref="VIA43:VIG43"/>
    <mergeCell ref="VIH43:VIN43"/>
    <mergeCell ref="VFW43:VGC43"/>
    <mergeCell ref="VGD43:VGJ43"/>
    <mergeCell ref="VGK43:VGQ43"/>
    <mergeCell ref="VGR43:VGX43"/>
    <mergeCell ref="VGY43:VHE43"/>
    <mergeCell ref="VEN43:VET43"/>
    <mergeCell ref="VEU43:VFA43"/>
    <mergeCell ref="VFB43:VFH43"/>
    <mergeCell ref="VFI43:VFO43"/>
    <mergeCell ref="VFP43:VFV43"/>
    <mergeCell ref="VDE43:VDK43"/>
    <mergeCell ref="VDL43:VDR43"/>
    <mergeCell ref="VDS43:VDY43"/>
    <mergeCell ref="VDZ43:VEF43"/>
    <mergeCell ref="VEG43:VEM43"/>
    <mergeCell ref="VBV43:VCB43"/>
    <mergeCell ref="VCC43:VCI43"/>
    <mergeCell ref="VCJ43:VCP43"/>
    <mergeCell ref="VCQ43:VCW43"/>
    <mergeCell ref="VCX43:VDD43"/>
    <mergeCell ref="VAM43:VAS43"/>
    <mergeCell ref="VAT43:VAZ43"/>
    <mergeCell ref="VBA43:VBG43"/>
    <mergeCell ref="VBH43:VBN43"/>
    <mergeCell ref="VBO43:VBU43"/>
    <mergeCell ref="UZD43:UZJ43"/>
    <mergeCell ref="UZK43:UZQ43"/>
    <mergeCell ref="UZR43:UZX43"/>
    <mergeCell ref="UZY43:VAE43"/>
    <mergeCell ref="VAF43:VAL43"/>
    <mergeCell ref="UXU43:UYA43"/>
    <mergeCell ref="UYB43:UYH43"/>
    <mergeCell ref="UYI43:UYO43"/>
    <mergeCell ref="UYP43:UYV43"/>
    <mergeCell ref="UYW43:UZC43"/>
    <mergeCell ref="UWL43:UWR43"/>
    <mergeCell ref="UWS43:UWY43"/>
    <mergeCell ref="UWZ43:UXF43"/>
    <mergeCell ref="UXG43:UXM43"/>
    <mergeCell ref="UXN43:UXT43"/>
    <mergeCell ref="UVC43:UVI43"/>
    <mergeCell ref="UVJ43:UVP43"/>
    <mergeCell ref="UVQ43:UVW43"/>
    <mergeCell ref="UVX43:UWD43"/>
    <mergeCell ref="UWE43:UWK43"/>
    <mergeCell ref="UTT43:UTZ43"/>
    <mergeCell ref="UUA43:UUG43"/>
    <mergeCell ref="UUH43:UUN43"/>
    <mergeCell ref="UUO43:UUU43"/>
    <mergeCell ref="UUV43:UVB43"/>
    <mergeCell ref="USK43:USQ43"/>
    <mergeCell ref="USR43:USX43"/>
    <mergeCell ref="USY43:UTE43"/>
    <mergeCell ref="UTF43:UTL43"/>
    <mergeCell ref="UTM43:UTS43"/>
    <mergeCell ref="URB43:URH43"/>
    <mergeCell ref="URI43:URO43"/>
    <mergeCell ref="URP43:URV43"/>
    <mergeCell ref="URW43:USC43"/>
    <mergeCell ref="USD43:USJ43"/>
    <mergeCell ref="UPS43:UPY43"/>
    <mergeCell ref="UPZ43:UQF43"/>
    <mergeCell ref="UQG43:UQM43"/>
    <mergeCell ref="UQN43:UQT43"/>
    <mergeCell ref="UQU43:URA43"/>
    <mergeCell ref="UOJ43:UOP43"/>
    <mergeCell ref="UOQ43:UOW43"/>
    <mergeCell ref="UOX43:UPD43"/>
    <mergeCell ref="UPE43:UPK43"/>
    <mergeCell ref="UPL43:UPR43"/>
    <mergeCell ref="UNA43:UNG43"/>
    <mergeCell ref="UNH43:UNN43"/>
    <mergeCell ref="UNO43:UNU43"/>
    <mergeCell ref="UNV43:UOB43"/>
    <mergeCell ref="UOC43:UOI43"/>
    <mergeCell ref="ULR43:ULX43"/>
    <mergeCell ref="ULY43:UME43"/>
    <mergeCell ref="UMF43:UML43"/>
    <mergeCell ref="UMM43:UMS43"/>
    <mergeCell ref="UMT43:UMZ43"/>
    <mergeCell ref="UKI43:UKO43"/>
    <mergeCell ref="UKP43:UKV43"/>
    <mergeCell ref="UKW43:ULC43"/>
    <mergeCell ref="ULD43:ULJ43"/>
    <mergeCell ref="ULK43:ULQ43"/>
    <mergeCell ref="UIZ43:UJF43"/>
    <mergeCell ref="UJG43:UJM43"/>
    <mergeCell ref="UJN43:UJT43"/>
    <mergeCell ref="UJU43:UKA43"/>
    <mergeCell ref="UKB43:UKH43"/>
    <mergeCell ref="UHQ43:UHW43"/>
    <mergeCell ref="UHX43:UID43"/>
    <mergeCell ref="UIE43:UIK43"/>
    <mergeCell ref="UIL43:UIR43"/>
    <mergeCell ref="UIS43:UIY43"/>
    <mergeCell ref="UGH43:UGN43"/>
    <mergeCell ref="UGO43:UGU43"/>
    <mergeCell ref="UGV43:UHB43"/>
    <mergeCell ref="UHC43:UHI43"/>
    <mergeCell ref="UHJ43:UHP43"/>
    <mergeCell ref="UEY43:UFE43"/>
    <mergeCell ref="UFF43:UFL43"/>
    <mergeCell ref="UFM43:UFS43"/>
    <mergeCell ref="UFT43:UFZ43"/>
    <mergeCell ref="UGA43:UGG43"/>
    <mergeCell ref="UDP43:UDV43"/>
    <mergeCell ref="UDW43:UEC43"/>
    <mergeCell ref="UED43:UEJ43"/>
    <mergeCell ref="UEK43:UEQ43"/>
    <mergeCell ref="UER43:UEX43"/>
    <mergeCell ref="UCG43:UCM43"/>
    <mergeCell ref="UCN43:UCT43"/>
    <mergeCell ref="UCU43:UDA43"/>
    <mergeCell ref="UDB43:UDH43"/>
    <mergeCell ref="UDI43:UDO43"/>
    <mergeCell ref="UAX43:UBD43"/>
    <mergeCell ref="UBE43:UBK43"/>
    <mergeCell ref="UBL43:UBR43"/>
    <mergeCell ref="UBS43:UBY43"/>
    <mergeCell ref="UBZ43:UCF43"/>
    <mergeCell ref="TZO43:TZU43"/>
    <mergeCell ref="TZV43:UAB43"/>
    <mergeCell ref="UAC43:UAI43"/>
    <mergeCell ref="UAJ43:UAP43"/>
    <mergeCell ref="UAQ43:UAW43"/>
    <mergeCell ref="TYF43:TYL43"/>
    <mergeCell ref="TYM43:TYS43"/>
    <mergeCell ref="TYT43:TYZ43"/>
    <mergeCell ref="TZA43:TZG43"/>
    <mergeCell ref="TZH43:TZN43"/>
    <mergeCell ref="TWW43:TXC43"/>
    <mergeCell ref="TXD43:TXJ43"/>
    <mergeCell ref="TXK43:TXQ43"/>
    <mergeCell ref="TXR43:TXX43"/>
    <mergeCell ref="TXY43:TYE43"/>
    <mergeCell ref="TVN43:TVT43"/>
    <mergeCell ref="TVU43:TWA43"/>
    <mergeCell ref="TWB43:TWH43"/>
    <mergeCell ref="TWI43:TWO43"/>
    <mergeCell ref="TWP43:TWV43"/>
    <mergeCell ref="TUE43:TUK43"/>
    <mergeCell ref="TUL43:TUR43"/>
    <mergeCell ref="TUS43:TUY43"/>
    <mergeCell ref="TUZ43:TVF43"/>
    <mergeCell ref="TVG43:TVM43"/>
    <mergeCell ref="TSV43:TTB43"/>
    <mergeCell ref="TTC43:TTI43"/>
    <mergeCell ref="TTJ43:TTP43"/>
    <mergeCell ref="TTQ43:TTW43"/>
    <mergeCell ref="TTX43:TUD43"/>
    <mergeCell ref="TRM43:TRS43"/>
    <mergeCell ref="TRT43:TRZ43"/>
    <mergeCell ref="TSA43:TSG43"/>
    <mergeCell ref="TSH43:TSN43"/>
    <mergeCell ref="TSO43:TSU43"/>
    <mergeCell ref="TQD43:TQJ43"/>
    <mergeCell ref="TQK43:TQQ43"/>
    <mergeCell ref="TQR43:TQX43"/>
    <mergeCell ref="TQY43:TRE43"/>
    <mergeCell ref="TRF43:TRL43"/>
    <mergeCell ref="TOU43:TPA43"/>
    <mergeCell ref="TPB43:TPH43"/>
    <mergeCell ref="TPI43:TPO43"/>
    <mergeCell ref="TPP43:TPV43"/>
    <mergeCell ref="TPW43:TQC43"/>
    <mergeCell ref="TNL43:TNR43"/>
    <mergeCell ref="TNS43:TNY43"/>
    <mergeCell ref="TNZ43:TOF43"/>
    <mergeCell ref="TOG43:TOM43"/>
    <mergeCell ref="TON43:TOT43"/>
    <mergeCell ref="TMC43:TMI43"/>
    <mergeCell ref="TMJ43:TMP43"/>
    <mergeCell ref="TMQ43:TMW43"/>
    <mergeCell ref="TMX43:TND43"/>
    <mergeCell ref="TNE43:TNK43"/>
    <mergeCell ref="TKT43:TKZ43"/>
    <mergeCell ref="TLA43:TLG43"/>
    <mergeCell ref="TLH43:TLN43"/>
    <mergeCell ref="TLO43:TLU43"/>
    <mergeCell ref="TLV43:TMB43"/>
    <mergeCell ref="TJK43:TJQ43"/>
    <mergeCell ref="TJR43:TJX43"/>
    <mergeCell ref="TJY43:TKE43"/>
    <mergeCell ref="TKF43:TKL43"/>
    <mergeCell ref="TKM43:TKS43"/>
    <mergeCell ref="TIB43:TIH43"/>
    <mergeCell ref="TII43:TIO43"/>
    <mergeCell ref="TIP43:TIV43"/>
    <mergeCell ref="TIW43:TJC43"/>
    <mergeCell ref="TJD43:TJJ43"/>
    <mergeCell ref="TGS43:TGY43"/>
    <mergeCell ref="TGZ43:THF43"/>
    <mergeCell ref="THG43:THM43"/>
    <mergeCell ref="THN43:THT43"/>
    <mergeCell ref="THU43:TIA43"/>
    <mergeCell ref="TFJ43:TFP43"/>
    <mergeCell ref="TFQ43:TFW43"/>
    <mergeCell ref="TFX43:TGD43"/>
    <mergeCell ref="TGE43:TGK43"/>
    <mergeCell ref="TGL43:TGR43"/>
    <mergeCell ref="TEA43:TEG43"/>
    <mergeCell ref="TEH43:TEN43"/>
    <mergeCell ref="TEO43:TEU43"/>
    <mergeCell ref="TEV43:TFB43"/>
    <mergeCell ref="TFC43:TFI43"/>
    <mergeCell ref="TCR43:TCX43"/>
    <mergeCell ref="TCY43:TDE43"/>
    <mergeCell ref="TDF43:TDL43"/>
    <mergeCell ref="TDM43:TDS43"/>
    <mergeCell ref="TDT43:TDZ43"/>
    <mergeCell ref="TBI43:TBO43"/>
    <mergeCell ref="TBP43:TBV43"/>
    <mergeCell ref="TBW43:TCC43"/>
    <mergeCell ref="TCD43:TCJ43"/>
    <mergeCell ref="TCK43:TCQ43"/>
    <mergeCell ref="SZZ43:TAF43"/>
    <mergeCell ref="TAG43:TAM43"/>
    <mergeCell ref="TAN43:TAT43"/>
    <mergeCell ref="TAU43:TBA43"/>
    <mergeCell ref="TBB43:TBH43"/>
    <mergeCell ref="SYQ43:SYW43"/>
    <mergeCell ref="SYX43:SZD43"/>
    <mergeCell ref="SZE43:SZK43"/>
    <mergeCell ref="SZL43:SZR43"/>
    <mergeCell ref="SZS43:SZY43"/>
    <mergeCell ref="SXH43:SXN43"/>
    <mergeCell ref="SXO43:SXU43"/>
    <mergeCell ref="SXV43:SYB43"/>
    <mergeCell ref="SYC43:SYI43"/>
    <mergeCell ref="SYJ43:SYP43"/>
    <mergeCell ref="SVY43:SWE43"/>
    <mergeCell ref="SWF43:SWL43"/>
    <mergeCell ref="SWM43:SWS43"/>
    <mergeCell ref="SWT43:SWZ43"/>
    <mergeCell ref="SXA43:SXG43"/>
    <mergeCell ref="SUP43:SUV43"/>
    <mergeCell ref="SUW43:SVC43"/>
    <mergeCell ref="SVD43:SVJ43"/>
    <mergeCell ref="SVK43:SVQ43"/>
    <mergeCell ref="SVR43:SVX43"/>
    <mergeCell ref="STG43:STM43"/>
    <mergeCell ref="STN43:STT43"/>
    <mergeCell ref="STU43:SUA43"/>
    <mergeCell ref="SUB43:SUH43"/>
    <mergeCell ref="SUI43:SUO43"/>
    <mergeCell ref="SRX43:SSD43"/>
    <mergeCell ref="SSE43:SSK43"/>
    <mergeCell ref="SSL43:SSR43"/>
    <mergeCell ref="SSS43:SSY43"/>
    <mergeCell ref="SSZ43:STF43"/>
    <mergeCell ref="SQO43:SQU43"/>
    <mergeCell ref="SQV43:SRB43"/>
    <mergeCell ref="SRC43:SRI43"/>
    <mergeCell ref="SRJ43:SRP43"/>
    <mergeCell ref="SRQ43:SRW43"/>
    <mergeCell ref="SPF43:SPL43"/>
    <mergeCell ref="SPM43:SPS43"/>
    <mergeCell ref="SPT43:SPZ43"/>
    <mergeCell ref="SQA43:SQG43"/>
    <mergeCell ref="SQH43:SQN43"/>
    <mergeCell ref="SNW43:SOC43"/>
    <mergeCell ref="SOD43:SOJ43"/>
    <mergeCell ref="SOK43:SOQ43"/>
    <mergeCell ref="SOR43:SOX43"/>
    <mergeCell ref="SOY43:SPE43"/>
    <mergeCell ref="SMN43:SMT43"/>
    <mergeCell ref="SMU43:SNA43"/>
    <mergeCell ref="SNB43:SNH43"/>
    <mergeCell ref="SNI43:SNO43"/>
    <mergeCell ref="SNP43:SNV43"/>
    <mergeCell ref="SLE43:SLK43"/>
    <mergeCell ref="SLL43:SLR43"/>
    <mergeCell ref="SLS43:SLY43"/>
    <mergeCell ref="SLZ43:SMF43"/>
    <mergeCell ref="SMG43:SMM43"/>
    <mergeCell ref="SJV43:SKB43"/>
    <mergeCell ref="SKC43:SKI43"/>
    <mergeCell ref="SKJ43:SKP43"/>
    <mergeCell ref="SKQ43:SKW43"/>
    <mergeCell ref="SKX43:SLD43"/>
    <mergeCell ref="SIM43:SIS43"/>
    <mergeCell ref="SIT43:SIZ43"/>
    <mergeCell ref="SJA43:SJG43"/>
    <mergeCell ref="SJH43:SJN43"/>
    <mergeCell ref="SJO43:SJU43"/>
    <mergeCell ref="SHD43:SHJ43"/>
    <mergeCell ref="SHK43:SHQ43"/>
    <mergeCell ref="SHR43:SHX43"/>
    <mergeCell ref="SHY43:SIE43"/>
    <mergeCell ref="SIF43:SIL43"/>
    <mergeCell ref="SFU43:SGA43"/>
    <mergeCell ref="SGB43:SGH43"/>
    <mergeCell ref="SGI43:SGO43"/>
    <mergeCell ref="SGP43:SGV43"/>
    <mergeCell ref="SGW43:SHC43"/>
    <mergeCell ref="SEL43:SER43"/>
    <mergeCell ref="SES43:SEY43"/>
    <mergeCell ref="SEZ43:SFF43"/>
    <mergeCell ref="SFG43:SFM43"/>
    <mergeCell ref="SFN43:SFT43"/>
    <mergeCell ref="SDC43:SDI43"/>
    <mergeCell ref="SDJ43:SDP43"/>
    <mergeCell ref="SDQ43:SDW43"/>
    <mergeCell ref="SDX43:SED43"/>
    <mergeCell ref="SEE43:SEK43"/>
    <mergeCell ref="SBT43:SBZ43"/>
    <mergeCell ref="SCA43:SCG43"/>
    <mergeCell ref="SCH43:SCN43"/>
    <mergeCell ref="SCO43:SCU43"/>
    <mergeCell ref="SCV43:SDB43"/>
    <mergeCell ref="SAK43:SAQ43"/>
    <mergeCell ref="SAR43:SAX43"/>
    <mergeCell ref="SAY43:SBE43"/>
    <mergeCell ref="SBF43:SBL43"/>
    <mergeCell ref="SBM43:SBS43"/>
    <mergeCell ref="RZB43:RZH43"/>
    <mergeCell ref="RZI43:RZO43"/>
    <mergeCell ref="RZP43:RZV43"/>
    <mergeCell ref="RZW43:SAC43"/>
    <mergeCell ref="SAD43:SAJ43"/>
    <mergeCell ref="RXS43:RXY43"/>
    <mergeCell ref="RXZ43:RYF43"/>
    <mergeCell ref="RYG43:RYM43"/>
    <mergeCell ref="RYN43:RYT43"/>
    <mergeCell ref="RYU43:RZA43"/>
    <mergeCell ref="RWJ43:RWP43"/>
    <mergeCell ref="RWQ43:RWW43"/>
    <mergeCell ref="RWX43:RXD43"/>
    <mergeCell ref="RXE43:RXK43"/>
    <mergeCell ref="RXL43:RXR43"/>
    <mergeCell ref="RVA43:RVG43"/>
    <mergeCell ref="RVH43:RVN43"/>
    <mergeCell ref="RVO43:RVU43"/>
    <mergeCell ref="RVV43:RWB43"/>
    <mergeCell ref="RWC43:RWI43"/>
    <mergeCell ref="RTR43:RTX43"/>
    <mergeCell ref="RTY43:RUE43"/>
    <mergeCell ref="RUF43:RUL43"/>
    <mergeCell ref="RUM43:RUS43"/>
    <mergeCell ref="RUT43:RUZ43"/>
    <mergeCell ref="RSI43:RSO43"/>
    <mergeCell ref="RSP43:RSV43"/>
    <mergeCell ref="RSW43:RTC43"/>
    <mergeCell ref="RTD43:RTJ43"/>
    <mergeCell ref="RTK43:RTQ43"/>
    <mergeCell ref="RQZ43:RRF43"/>
    <mergeCell ref="RRG43:RRM43"/>
    <mergeCell ref="RRN43:RRT43"/>
    <mergeCell ref="RRU43:RSA43"/>
    <mergeCell ref="RSB43:RSH43"/>
    <mergeCell ref="RPQ43:RPW43"/>
    <mergeCell ref="RPX43:RQD43"/>
    <mergeCell ref="RQE43:RQK43"/>
    <mergeCell ref="RQL43:RQR43"/>
    <mergeCell ref="RQS43:RQY43"/>
    <mergeCell ref="ROH43:RON43"/>
    <mergeCell ref="ROO43:ROU43"/>
    <mergeCell ref="ROV43:RPB43"/>
    <mergeCell ref="RPC43:RPI43"/>
    <mergeCell ref="RPJ43:RPP43"/>
    <mergeCell ref="RMY43:RNE43"/>
    <mergeCell ref="RNF43:RNL43"/>
    <mergeCell ref="RNM43:RNS43"/>
    <mergeCell ref="RNT43:RNZ43"/>
    <mergeCell ref="ROA43:ROG43"/>
    <mergeCell ref="RLP43:RLV43"/>
    <mergeCell ref="RLW43:RMC43"/>
    <mergeCell ref="RMD43:RMJ43"/>
    <mergeCell ref="RMK43:RMQ43"/>
    <mergeCell ref="RMR43:RMX43"/>
    <mergeCell ref="RKG43:RKM43"/>
    <mergeCell ref="RKN43:RKT43"/>
    <mergeCell ref="RKU43:RLA43"/>
    <mergeCell ref="RLB43:RLH43"/>
    <mergeCell ref="RLI43:RLO43"/>
    <mergeCell ref="RIX43:RJD43"/>
    <mergeCell ref="RJE43:RJK43"/>
    <mergeCell ref="RJL43:RJR43"/>
    <mergeCell ref="RJS43:RJY43"/>
    <mergeCell ref="RJZ43:RKF43"/>
    <mergeCell ref="RHO43:RHU43"/>
    <mergeCell ref="RHV43:RIB43"/>
    <mergeCell ref="RIC43:RII43"/>
    <mergeCell ref="RIJ43:RIP43"/>
    <mergeCell ref="RIQ43:RIW43"/>
    <mergeCell ref="RGF43:RGL43"/>
    <mergeCell ref="RGM43:RGS43"/>
    <mergeCell ref="RGT43:RGZ43"/>
    <mergeCell ref="RHA43:RHG43"/>
    <mergeCell ref="RHH43:RHN43"/>
    <mergeCell ref="REW43:RFC43"/>
    <mergeCell ref="RFD43:RFJ43"/>
    <mergeCell ref="RFK43:RFQ43"/>
    <mergeCell ref="RFR43:RFX43"/>
    <mergeCell ref="RFY43:RGE43"/>
    <mergeCell ref="RDN43:RDT43"/>
    <mergeCell ref="RDU43:REA43"/>
    <mergeCell ref="REB43:REH43"/>
    <mergeCell ref="REI43:REO43"/>
    <mergeCell ref="REP43:REV43"/>
    <mergeCell ref="RCE43:RCK43"/>
    <mergeCell ref="RCL43:RCR43"/>
    <mergeCell ref="RCS43:RCY43"/>
    <mergeCell ref="RCZ43:RDF43"/>
    <mergeCell ref="RDG43:RDM43"/>
    <mergeCell ref="RAV43:RBB43"/>
    <mergeCell ref="RBC43:RBI43"/>
    <mergeCell ref="RBJ43:RBP43"/>
    <mergeCell ref="RBQ43:RBW43"/>
    <mergeCell ref="RBX43:RCD43"/>
    <mergeCell ref="QZM43:QZS43"/>
    <mergeCell ref="QZT43:QZZ43"/>
    <mergeCell ref="RAA43:RAG43"/>
    <mergeCell ref="RAH43:RAN43"/>
    <mergeCell ref="RAO43:RAU43"/>
    <mergeCell ref="QYD43:QYJ43"/>
    <mergeCell ref="QYK43:QYQ43"/>
    <mergeCell ref="QYR43:QYX43"/>
    <mergeCell ref="QYY43:QZE43"/>
    <mergeCell ref="QZF43:QZL43"/>
    <mergeCell ref="QWU43:QXA43"/>
    <mergeCell ref="QXB43:QXH43"/>
    <mergeCell ref="QXI43:QXO43"/>
    <mergeCell ref="QXP43:QXV43"/>
    <mergeCell ref="QXW43:QYC43"/>
    <mergeCell ref="QVL43:QVR43"/>
    <mergeCell ref="QVS43:QVY43"/>
    <mergeCell ref="QVZ43:QWF43"/>
    <mergeCell ref="QWG43:QWM43"/>
    <mergeCell ref="QWN43:QWT43"/>
    <mergeCell ref="QUC43:QUI43"/>
    <mergeCell ref="QUJ43:QUP43"/>
    <mergeCell ref="QUQ43:QUW43"/>
    <mergeCell ref="QUX43:QVD43"/>
    <mergeCell ref="QVE43:QVK43"/>
    <mergeCell ref="QST43:QSZ43"/>
    <mergeCell ref="QTA43:QTG43"/>
    <mergeCell ref="QTH43:QTN43"/>
    <mergeCell ref="QTO43:QTU43"/>
    <mergeCell ref="QTV43:QUB43"/>
    <mergeCell ref="QRK43:QRQ43"/>
    <mergeCell ref="QRR43:QRX43"/>
    <mergeCell ref="QRY43:QSE43"/>
    <mergeCell ref="QSF43:QSL43"/>
    <mergeCell ref="QSM43:QSS43"/>
    <mergeCell ref="QQB43:QQH43"/>
    <mergeCell ref="QQI43:QQO43"/>
    <mergeCell ref="QQP43:QQV43"/>
    <mergeCell ref="QQW43:QRC43"/>
    <mergeCell ref="QRD43:QRJ43"/>
    <mergeCell ref="QOS43:QOY43"/>
    <mergeCell ref="QOZ43:QPF43"/>
    <mergeCell ref="QPG43:QPM43"/>
    <mergeCell ref="QPN43:QPT43"/>
    <mergeCell ref="QPU43:QQA43"/>
    <mergeCell ref="QNJ43:QNP43"/>
    <mergeCell ref="QNQ43:QNW43"/>
    <mergeCell ref="QNX43:QOD43"/>
    <mergeCell ref="QOE43:QOK43"/>
    <mergeCell ref="QOL43:QOR43"/>
    <mergeCell ref="QMA43:QMG43"/>
    <mergeCell ref="QMH43:QMN43"/>
    <mergeCell ref="QMO43:QMU43"/>
    <mergeCell ref="QMV43:QNB43"/>
    <mergeCell ref="QNC43:QNI43"/>
    <mergeCell ref="QKR43:QKX43"/>
    <mergeCell ref="QKY43:QLE43"/>
    <mergeCell ref="QLF43:QLL43"/>
    <mergeCell ref="QLM43:QLS43"/>
    <mergeCell ref="QLT43:QLZ43"/>
    <mergeCell ref="QJI43:QJO43"/>
    <mergeCell ref="QJP43:QJV43"/>
    <mergeCell ref="QJW43:QKC43"/>
    <mergeCell ref="QKD43:QKJ43"/>
    <mergeCell ref="QKK43:QKQ43"/>
    <mergeCell ref="QHZ43:QIF43"/>
    <mergeCell ref="QIG43:QIM43"/>
    <mergeCell ref="QIN43:QIT43"/>
    <mergeCell ref="QIU43:QJA43"/>
    <mergeCell ref="QJB43:QJH43"/>
    <mergeCell ref="QGQ43:QGW43"/>
    <mergeCell ref="QGX43:QHD43"/>
    <mergeCell ref="QHE43:QHK43"/>
    <mergeCell ref="QHL43:QHR43"/>
    <mergeCell ref="QHS43:QHY43"/>
    <mergeCell ref="QFH43:QFN43"/>
    <mergeCell ref="QFO43:QFU43"/>
    <mergeCell ref="QFV43:QGB43"/>
    <mergeCell ref="QGC43:QGI43"/>
    <mergeCell ref="QGJ43:QGP43"/>
    <mergeCell ref="QDY43:QEE43"/>
    <mergeCell ref="QEF43:QEL43"/>
    <mergeCell ref="QEM43:QES43"/>
    <mergeCell ref="QET43:QEZ43"/>
    <mergeCell ref="QFA43:QFG43"/>
    <mergeCell ref="QCP43:QCV43"/>
    <mergeCell ref="QCW43:QDC43"/>
    <mergeCell ref="QDD43:QDJ43"/>
    <mergeCell ref="QDK43:QDQ43"/>
    <mergeCell ref="QDR43:QDX43"/>
    <mergeCell ref="QBG43:QBM43"/>
    <mergeCell ref="QBN43:QBT43"/>
    <mergeCell ref="QBU43:QCA43"/>
    <mergeCell ref="QCB43:QCH43"/>
    <mergeCell ref="QCI43:QCO43"/>
    <mergeCell ref="PZX43:QAD43"/>
    <mergeCell ref="QAE43:QAK43"/>
    <mergeCell ref="QAL43:QAR43"/>
    <mergeCell ref="QAS43:QAY43"/>
    <mergeCell ref="QAZ43:QBF43"/>
    <mergeCell ref="PYO43:PYU43"/>
    <mergeCell ref="PYV43:PZB43"/>
    <mergeCell ref="PZC43:PZI43"/>
    <mergeCell ref="PZJ43:PZP43"/>
    <mergeCell ref="PZQ43:PZW43"/>
    <mergeCell ref="PXF43:PXL43"/>
    <mergeCell ref="PXM43:PXS43"/>
    <mergeCell ref="PXT43:PXZ43"/>
    <mergeCell ref="PYA43:PYG43"/>
    <mergeCell ref="PYH43:PYN43"/>
    <mergeCell ref="PVW43:PWC43"/>
    <mergeCell ref="PWD43:PWJ43"/>
    <mergeCell ref="PWK43:PWQ43"/>
    <mergeCell ref="PWR43:PWX43"/>
    <mergeCell ref="PWY43:PXE43"/>
    <mergeCell ref="PUN43:PUT43"/>
    <mergeCell ref="PUU43:PVA43"/>
    <mergeCell ref="PVB43:PVH43"/>
    <mergeCell ref="PVI43:PVO43"/>
    <mergeCell ref="PVP43:PVV43"/>
    <mergeCell ref="PTE43:PTK43"/>
    <mergeCell ref="PTL43:PTR43"/>
    <mergeCell ref="PTS43:PTY43"/>
    <mergeCell ref="PTZ43:PUF43"/>
    <mergeCell ref="PUG43:PUM43"/>
    <mergeCell ref="PRV43:PSB43"/>
    <mergeCell ref="PSC43:PSI43"/>
    <mergeCell ref="PSJ43:PSP43"/>
    <mergeCell ref="PSQ43:PSW43"/>
    <mergeCell ref="PSX43:PTD43"/>
    <mergeCell ref="PQM43:PQS43"/>
    <mergeCell ref="PQT43:PQZ43"/>
    <mergeCell ref="PRA43:PRG43"/>
    <mergeCell ref="PRH43:PRN43"/>
    <mergeCell ref="PRO43:PRU43"/>
    <mergeCell ref="PPD43:PPJ43"/>
    <mergeCell ref="PPK43:PPQ43"/>
    <mergeCell ref="PPR43:PPX43"/>
    <mergeCell ref="PPY43:PQE43"/>
    <mergeCell ref="PQF43:PQL43"/>
    <mergeCell ref="PNU43:POA43"/>
    <mergeCell ref="POB43:POH43"/>
    <mergeCell ref="POI43:POO43"/>
    <mergeCell ref="POP43:POV43"/>
    <mergeCell ref="POW43:PPC43"/>
    <mergeCell ref="PML43:PMR43"/>
    <mergeCell ref="PMS43:PMY43"/>
    <mergeCell ref="PMZ43:PNF43"/>
    <mergeCell ref="PNG43:PNM43"/>
    <mergeCell ref="PNN43:PNT43"/>
    <mergeCell ref="PLC43:PLI43"/>
    <mergeCell ref="PLJ43:PLP43"/>
    <mergeCell ref="PLQ43:PLW43"/>
    <mergeCell ref="PLX43:PMD43"/>
    <mergeCell ref="PME43:PMK43"/>
    <mergeCell ref="PJT43:PJZ43"/>
    <mergeCell ref="PKA43:PKG43"/>
    <mergeCell ref="PKH43:PKN43"/>
    <mergeCell ref="PKO43:PKU43"/>
    <mergeCell ref="PKV43:PLB43"/>
    <mergeCell ref="PIK43:PIQ43"/>
    <mergeCell ref="PIR43:PIX43"/>
    <mergeCell ref="PIY43:PJE43"/>
    <mergeCell ref="PJF43:PJL43"/>
    <mergeCell ref="PJM43:PJS43"/>
    <mergeCell ref="PHB43:PHH43"/>
    <mergeCell ref="PHI43:PHO43"/>
    <mergeCell ref="PHP43:PHV43"/>
    <mergeCell ref="PHW43:PIC43"/>
    <mergeCell ref="PID43:PIJ43"/>
    <mergeCell ref="PFS43:PFY43"/>
    <mergeCell ref="PFZ43:PGF43"/>
    <mergeCell ref="PGG43:PGM43"/>
    <mergeCell ref="PGN43:PGT43"/>
    <mergeCell ref="PGU43:PHA43"/>
    <mergeCell ref="PEJ43:PEP43"/>
    <mergeCell ref="PEQ43:PEW43"/>
    <mergeCell ref="PEX43:PFD43"/>
    <mergeCell ref="PFE43:PFK43"/>
    <mergeCell ref="PFL43:PFR43"/>
    <mergeCell ref="PDA43:PDG43"/>
    <mergeCell ref="PDH43:PDN43"/>
    <mergeCell ref="PDO43:PDU43"/>
    <mergeCell ref="PDV43:PEB43"/>
    <mergeCell ref="PEC43:PEI43"/>
    <mergeCell ref="PBR43:PBX43"/>
    <mergeCell ref="PBY43:PCE43"/>
    <mergeCell ref="PCF43:PCL43"/>
    <mergeCell ref="PCM43:PCS43"/>
    <mergeCell ref="PCT43:PCZ43"/>
    <mergeCell ref="PAI43:PAO43"/>
    <mergeCell ref="PAP43:PAV43"/>
    <mergeCell ref="PAW43:PBC43"/>
    <mergeCell ref="PBD43:PBJ43"/>
    <mergeCell ref="PBK43:PBQ43"/>
    <mergeCell ref="OYZ43:OZF43"/>
    <mergeCell ref="OZG43:OZM43"/>
    <mergeCell ref="OZN43:OZT43"/>
    <mergeCell ref="OZU43:PAA43"/>
    <mergeCell ref="PAB43:PAH43"/>
    <mergeCell ref="OXQ43:OXW43"/>
    <mergeCell ref="OXX43:OYD43"/>
    <mergeCell ref="OYE43:OYK43"/>
    <mergeCell ref="OYL43:OYR43"/>
    <mergeCell ref="OYS43:OYY43"/>
    <mergeCell ref="OWH43:OWN43"/>
    <mergeCell ref="OWO43:OWU43"/>
    <mergeCell ref="OWV43:OXB43"/>
    <mergeCell ref="OXC43:OXI43"/>
    <mergeCell ref="OXJ43:OXP43"/>
    <mergeCell ref="OUY43:OVE43"/>
    <mergeCell ref="OVF43:OVL43"/>
    <mergeCell ref="OVM43:OVS43"/>
    <mergeCell ref="OVT43:OVZ43"/>
    <mergeCell ref="OWA43:OWG43"/>
    <mergeCell ref="OTP43:OTV43"/>
    <mergeCell ref="OTW43:OUC43"/>
    <mergeCell ref="OUD43:OUJ43"/>
    <mergeCell ref="OUK43:OUQ43"/>
    <mergeCell ref="OUR43:OUX43"/>
    <mergeCell ref="OSG43:OSM43"/>
    <mergeCell ref="OSN43:OST43"/>
    <mergeCell ref="OSU43:OTA43"/>
    <mergeCell ref="OTB43:OTH43"/>
    <mergeCell ref="OTI43:OTO43"/>
    <mergeCell ref="OQX43:ORD43"/>
    <mergeCell ref="ORE43:ORK43"/>
    <mergeCell ref="ORL43:ORR43"/>
    <mergeCell ref="ORS43:ORY43"/>
    <mergeCell ref="ORZ43:OSF43"/>
    <mergeCell ref="OPO43:OPU43"/>
    <mergeCell ref="OPV43:OQB43"/>
    <mergeCell ref="OQC43:OQI43"/>
    <mergeCell ref="OQJ43:OQP43"/>
    <mergeCell ref="OQQ43:OQW43"/>
    <mergeCell ref="OOF43:OOL43"/>
    <mergeCell ref="OOM43:OOS43"/>
    <mergeCell ref="OOT43:OOZ43"/>
    <mergeCell ref="OPA43:OPG43"/>
    <mergeCell ref="OPH43:OPN43"/>
    <mergeCell ref="OMW43:ONC43"/>
    <mergeCell ref="OND43:ONJ43"/>
    <mergeCell ref="ONK43:ONQ43"/>
    <mergeCell ref="ONR43:ONX43"/>
    <mergeCell ref="ONY43:OOE43"/>
    <mergeCell ref="OLN43:OLT43"/>
    <mergeCell ref="OLU43:OMA43"/>
    <mergeCell ref="OMB43:OMH43"/>
    <mergeCell ref="OMI43:OMO43"/>
    <mergeCell ref="OMP43:OMV43"/>
    <mergeCell ref="OKE43:OKK43"/>
    <mergeCell ref="OKL43:OKR43"/>
    <mergeCell ref="OKS43:OKY43"/>
    <mergeCell ref="OKZ43:OLF43"/>
    <mergeCell ref="OLG43:OLM43"/>
    <mergeCell ref="OIV43:OJB43"/>
    <mergeCell ref="OJC43:OJI43"/>
    <mergeCell ref="OJJ43:OJP43"/>
    <mergeCell ref="OJQ43:OJW43"/>
    <mergeCell ref="OJX43:OKD43"/>
    <mergeCell ref="OHM43:OHS43"/>
    <mergeCell ref="OHT43:OHZ43"/>
    <mergeCell ref="OIA43:OIG43"/>
    <mergeCell ref="OIH43:OIN43"/>
    <mergeCell ref="OIO43:OIU43"/>
    <mergeCell ref="OGD43:OGJ43"/>
    <mergeCell ref="OGK43:OGQ43"/>
    <mergeCell ref="OGR43:OGX43"/>
    <mergeCell ref="OGY43:OHE43"/>
    <mergeCell ref="OHF43:OHL43"/>
    <mergeCell ref="OEU43:OFA43"/>
    <mergeCell ref="OFB43:OFH43"/>
    <mergeCell ref="OFI43:OFO43"/>
    <mergeCell ref="OFP43:OFV43"/>
    <mergeCell ref="OFW43:OGC43"/>
    <mergeCell ref="ODL43:ODR43"/>
    <mergeCell ref="ODS43:ODY43"/>
    <mergeCell ref="ODZ43:OEF43"/>
    <mergeCell ref="OEG43:OEM43"/>
    <mergeCell ref="OEN43:OET43"/>
    <mergeCell ref="OCC43:OCI43"/>
    <mergeCell ref="OCJ43:OCP43"/>
    <mergeCell ref="OCQ43:OCW43"/>
    <mergeCell ref="OCX43:ODD43"/>
    <mergeCell ref="ODE43:ODK43"/>
    <mergeCell ref="OAT43:OAZ43"/>
    <mergeCell ref="OBA43:OBG43"/>
    <mergeCell ref="OBH43:OBN43"/>
    <mergeCell ref="OBO43:OBU43"/>
    <mergeCell ref="OBV43:OCB43"/>
    <mergeCell ref="NZK43:NZQ43"/>
    <mergeCell ref="NZR43:NZX43"/>
    <mergeCell ref="NZY43:OAE43"/>
    <mergeCell ref="OAF43:OAL43"/>
    <mergeCell ref="OAM43:OAS43"/>
    <mergeCell ref="NYB43:NYH43"/>
    <mergeCell ref="NYI43:NYO43"/>
    <mergeCell ref="NYP43:NYV43"/>
    <mergeCell ref="NYW43:NZC43"/>
    <mergeCell ref="NZD43:NZJ43"/>
    <mergeCell ref="NWS43:NWY43"/>
    <mergeCell ref="NWZ43:NXF43"/>
    <mergeCell ref="NXG43:NXM43"/>
    <mergeCell ref="NXN43:NXT43"/>
    <mergeCell ref="NXU43:NYA43"/>
    <mergeCell ref="NVJ43:NVP43"/>
    <mergeCell ref="NVQ43:NVW43"/>
    <mergeCell ref="NVX43:NWD43"/>
    <mergeCell ref="NWE43:NWK43"/>
    <mergeCell ref="NWL43:NWR43"/>
    <mergeCell ref="NUA43:NUG43"/>
    <mergeCell ref="NUH43:NUN43"/>
    <mergeCell ref="NUO43:NUU43"/>
    <mergeCell ref="NUV43:NVB43"/>
    <mergeCell ref="NVC43:NVI43"/>
    <mergeCell ref="NSR43:NSX43"/>
    <mergeCell ref="NSY43:NTE43"/>
    <mergeCell ref="NTF43:NTL43"/>
    <mergeCell ref="NTM43:NTS43"/>
    <mergeCell ref="NTT43:NTZ43"/>
    <mergeCell ref="NRI43:NRO43"/>
    <mergeCell ref="NRP43:NRV43"/>
    <mergeCell ref="NRW43:NSC43"/>
    <mergeCell ref="NSD43:NSJ43"/>
    <mergeCell ref="NSK43:NSQ43"/>
    <mergeCell ref="NPZ43:NQF43"/>
    <mergeCell ref="NQG43:NQM43"/>
    <mergeCell ref="NQN43:NQT43"/>
    <mergeCell ref="NQU43:NRA43"/>
    <mergeCell ref="NRB43:NRH43"/>
    <mergeCell ref="NOQ43:NOW43"/>
    <mergeCell ref="NOX43:NPD43"/>
    <mergeCell ref="NPE43:NPK43"/>
    <mergeCell ref="NPL43:NPR43"/>
    <mergeCell ref="NPS43:NPY43"/>
    <mergeCell ref="NNH43:NNN43"/>
    <mergeCell ref="NNO43:NNU43"/>
    <mergeCell ref="NNV43:NOB43"/>
    <mergeCell ref="NOC43:NOI43"/>
    <mergeCell ref="NOJ43:NOP43"/>
    <mergeCell ref="NLY43:NME43"/>
    <mergeCell ref="NMF43:NML43"/>
    <mergeCell ref="NMM43:NMS43"/>
    <mergeCell ref="NMT43:NMZ43"/>
    <mergeCell ref="NNA43:NNG43"/>
    <mergeCell ref="NKP43:NKV43"/>
    <mergeCell ref="NKW43:NLC43"/>
    <mergeCell ref="NLD43:NLJ43"/>
    <mergeCell ref="NLK43:NLQ43"/>
    <mergeCell ref="NLR43:NLX43"/>
    <mergeCell ref="NJG43:NJM43"/>
    <mergeCell ref="NJN43:NJT43"/>
    <mergeCell ref="NJU43:NKA43"/>
    <mergeCell ref="NKB43:NKH43"/>
    <mergeCell ref="NKI43:NKO43"/>
    <mergeCell ref="NHX43:NID43"/>
    <mergeCell ref="NIE43:NIK43"/>
    <mergeCell ref="NIL43:NIR43"/>
    <mergeCell ref="NIS43:NIY43"/>
    <mergeCell ref="NIZ43:NJF43"/>
    <mergeCell ref="NGO43:NGU43"/>
    <mergeCell ref="NGV43:NHB43"/>
    <mergeCell ref="NHC43:NHI43"/>
    <mergeCell ref="NHJ43:NHP43"/>
    <mergeCell ref="NHQ43:NHW43"/>
    <mergeCell ref="NFF43:NFL43"/>
    <mergeCell ref="NFM43:NFS43"/>
    <mergeCell ref="NFT43:NFZ43"/>
    <mergeCell ref="NGA43:NGG43"/>
    <mergeCell ref="NGH43:NGN43"/>
    <mergeCell ref="NDW43:NEC43"/>
    <mergeCell ref="NED43:NEJ43"/>
    <mergeCell ref="NEK43:NEQ43"/>
    <mergeCell ref="NER43:NEX43"/>
    <mergeCell ref="NEY43:NFE43"/>
    <mergeCell ref="NCN43:NCT43"/>
    <mergeCell ref="NCU43:NDA43"/>
    <mergeCell ref="NDB43:NDH43"/>
    <mergeCell ref="NDI43:NDO43"/>
    <mergeCell ref="NDP43:NDV43"/>
    <mergeCell ref="NBE43:NBK43"/>
    <mergeCell ref="NBL43:NBR43"/>
    <mergeCell ref="NBS43:NBY43"/>
    <mergeCell ref="NBZ43:NCF43"/>
    <mergeCell ref="NCG43:NCM43"/>
    <mergeCell ref="MZV43:NAB43"/>
    <mergeCell ref="NAC43:NAI43"/>
    <mergeCell ref="NAJ43:NAP43"/>
    <mergeCell ref="NAQ43:NAW43"/>
    <mergeCell ref="NAX43:NBD43"/>
    <mergeCell ref="MYM43:MYS43"/>
    <mergeCell ref="MYT43:MYZ43"/>
    <mergeCell ref="MZA43:MZG43"/>
    <mergeCell ref="MZH43:MZN43"/>
    <mergeCell ref="MZO43:MZU43"/>
    <mergeCell ref="MXD43:MXJ43"/>
    <mergeCell ref="MXK43:MXQ43"/>
    <mergeCell ref="MXR43:MXX43"/>
    <mergeCell ref="MXY43:MYE43"/>
    <mergeCell ref="MYF43:MYL43"/>
    <mergeCell ref="MVU43:MWA43"/>
    <mergeCell ref="MWB43:MWH43"/>
    <mergeCell ref="MWI43:MWO43"/>
    <mergeCell ref="MWP43:MWV43"/>
    <mergeCell ref="MWW43:MXC43"/>
    <mergeCell ref="MUL43:MUR43"/>
    <mergeCell ref="MUS43:MUY43"/>
    <mergeCell ref="MUZ43:MVF43"/>
    <mergeCell ref="MVG43:MVM43"/>
    <mergeCell ref="MVN43:MVT43"/>
    <mergeCell ref="MTC43:MTI43"/>
    <mergeCell ref="MTJ43:MTP43"/>
    <mergeCell ref="MTQ43:MTW43"/>
    <mergeCell ref="MTX43:MUD43"/>
    <mergeCell ref="MUE43:MUK43"/>
    <mergeCell ref="MRT43:MRZ43"/>
    <mergeCell ref="MSA43:MSG43"/>
    <mergeCell ref="MSH43:MSN43"/>
    <mergeCell ref="MSO43:MSU43"/>
    <mergeCell ref="MSV43:MTB43"/>
    <mergeCell ref="MQK43:MQQ43"/>
    <mergeCell ref="MQR43:MQX43"/>
    <mergeCell ref="MQY43:MRE43"/>
    <mergeCell ref="MRF43:MRL43"/>
    <mergeCell ref="MRM43:MRS43"/>
    <mergeCell ref="MPB43:MPH43"/>
    <mergeCell ref="MPI43:MPO43"/>
    <mergeCell ref="MPP43:MPV43"/>
    <mergeCell ref="MPW43:MQC43"/>
    <mergeCell ref="MQD43:MQJ43"/>
    <mergeCell ref="MNS43:MNY43"/>
    <mergeCell ref="MNZ43:MOF43"/>
    <mergeCell ref="MOG43:MOM43"/>
    <mergeCell ref="MON43:MOT43"/>
    <mergeCell ref="MOU43:MPA43"/>
    <mergeCell ref="MMJ43:MMP43"/>
    <mergeCell ref="MMQ43:MMW43"/>
    <mergeCell ref="MMX43:MND43"/>
    <mergeCell ref="MNE43:MNK43"/>
    <mergeCell ref="MNL43:MNR43"/>
    <mergeCell ref="MLA43:MLG43"/>
    <mergeCell ref="MLH43:MLN43"/>
    <mergeCell ref="MLO43:MLU43"/>
    <mergeCell ref="MLV43:MMB43"/>
    <mergeCell ref="MMC43:MMI43"/>
    <mergeCell ref="MJR43:MJX43"/>
    <mergeCell ref="MJY43:MKE43"/>
    <mergeCell ref="MKF43:MKL43"/>
    <mergeCell ref="MKM43:MKS43"/>
    <mergeCell ref="MKT43:MKZ43"/>
    <mergeCell ref="MII43:MIO43"/>
    <mergeCell ref="MIP43:MIV43"/>
    <mergeCell ref="MIW43:MJC43"/>
    <mergeCell ref="MJD43:MJJ43"/>
    <mergeCell ref="MJK43:MJQ43"/>
    <mergeCell ref="MGZ43:MHF43"/>
    <mergeCell ref="MHG43:MHM43"/>
    <mergeCell ref="MHN43:MHT43"/>
    <mergeCell ref="MHU43:MIA43"/>
    <mergeCell ref="MIB43:MIH43"/>
    <mergeCell ref="MFQ43:MFW43"/>
    <mergeCell ref="MFX43:MGD43"/>
    <mergeCell ref="MGE43:MGK43"/>
    <mergeCell ref="MGL43:MGR43"/>
    <mergeCell ref="MGS43:MGY43"/>
    <mergeCell ref="MEH43:MEN43"/>
    <mergeCell ref="MEO43:MEU43"/>
    <mergeCell ref="MEV43:MFB43"/>
    <mergeCell ref="MFC43:MFI43"/>
    <mergeCell ref="MFJ43:MFP43"/>
    <mergeCell ref="MCY43:MDE43"/>
    <mergeCell ref="MDF43:MDL43"/>
    <mergeCell ref="MDM43:MDS43"/>
    <mergeCell ref="MDT43:MDZ43"/>
    <mergeCell ref="MEA43:MEG43"/>
    <mergeCell ref="MBP43:MBV43"/>
    <mergeCell ref="MBW43:MCC43"/>
    <mergeCell ref="MCD43:MCJ43"/>
    <mergeCell ref="MCK43:MCQ43"/>
    <mergeCell ref="MCR43:MCX43"/>
    <mergeCell ref="MAG43:MAM43"/>
    <mergeCell ref="MAN43:MAT43"/>
    <mergeCell ref="MAU43:MBA43"/>
    <mergeCell ref="MBB43:MBH43"/>
    <mergeCell ref="MBI43:MBO43"/>
    <mergeCell ref="LYX43:LZD43"/>
    <mergeCell ref="LZE43:LZK43"/>
    <mergeCell ref="LZL43:LZR43"/>
    <mergeCell ref="LZS43:LZY43"/>
    <mergeCell ref="LZZ43:MAF43"/>
    <mergeCell ref="LXO43:LXU43"/>
    <mergeCell ref="LXV43:LYB43"/>
    <mergeCell ref="LYC43:LYI43"/>
    <mergeCell ref="LYJ43:LYP43"/>
    <mergeCell ref="LYQ43:LYW43"/>
    <mergeCell ref="LWF43:LWL43"/>
    <mergeCell ref="LWM43:LWS43"/>
    <mergeCell ref="LWT43:LWZ43"/>
    <mergeCell ref="LXA43:LXG43"/>
    <mergeCell ref="LXH43:LXN43"/>
    <mergeCell ref="LUW43:LVC43"/>
    <mergeCell ref="LVD43:LVJ43"/>
    <mergeCell ref="LVK43:LVQ43"/>
    <mergeCell ref="LVR43:LVX43"/>
    <mergeCell ref="LVY43:LWE43"/>
    <mergeCell ref="LTN43:LTT43"/>
    <mergeCell ref="LTU43:LUA43"/>
    <mergeCell ref="LUB43:LUH43"/>
    <mergeCell ref="LUI43:LUO43"/>
    <mergeCell ref="LUP43:LUV43"/>
    <mergeCell ref="LSE43:LSK43"/>
    <mergeCell ref="LSL43:LSR43"/>
    <mergeCell ref="LSS43:LSY43"/>
    <mergeCell ref="LSZ43:LTF43"/>
    <mergeCell ref="LTG43:LTM43"/>
    <mergeCell ref="LQV43:LRB43"/>
    <mergeCell ref="LRC43:LRI43"/>
    <mergeCell ref="LRJ43:LRP43"/>
    <mergeCell ref="LRQ43:LRW43"/>
    <mergeCell ref="LRX43:LSD43"/>
    <mergeCell ref="LPM43:LPS43"/>
    <mergeCell ref="LPT43:LPZ43"/>
    <mergeCell ref="LQA43:LQG43"/>
    <mergeCell ref="LQH43:LQN43"/>
    <mergeCell ref="LQO43:LQU43"/>
    <mergeCell ref="LOD43:LOJ43"/>
    <mergeCell ref="LOK43:LOQ43"/>
    <mergeCell ref="LOR43:LOX43"/>
    <mergeCell ref="LOY43:LPE43"/>
    <mergeCell ref="LPF43:LPL43"/>
    <mergeCell ref="LMU43:LNA43"/>
    <mergeCell ref="LNB43:LNH43"/>
    <mergeCell ref="LNI43:LNO43"/>
    <mergeCell ref="LNP43:LNV43"/>
    <mergeCell ref="LNW43:LOC43"/>
    <mergeCell ref="LLL43:LLR43"/>
    <mergeCell ref="LLS43:LLY43"/>
    <mergeCell ref="LLZ43:LMF43"/>
    <mergeCell ref="LMG43:LMM43"/>
    <mergeCell ref="LMN43:LMT43"/>
    <mergeCell ref="LKC43:LKI43"/>
    <mergeCell ref="LKJ43:LKP43"/>
    <mergeCell ref="LKQ43:LKW43"/>
    <mergeCell ref="LKX43:LLD43"/>
    <mergeCell ref="LLE43:LLK43"/>
    <mergeCell ref="LIT43:LIZ43"/>
    <mergeCell ref="LJA43:LJG43"/>
    <mergeCell ref="LJH43:LJN43"/>
    <mergeCell ref="LJO43:LJU43"/>
    <mergeCell ref="LJV43:LKB43"/>
    <mergeCell ref="LHK43:LHQ43"/>
    <mergeCell ref="LHR43:LHX43"/>
    <mergeCell ref="LHY43:LIE43"/>
    <mergeCell ref="LIF43:LIL43"/>
    <mergeCell ref="LIM43:LIS43"/>
    <mergeCell ref="LGB43:LGH43"/>
    <mergeCell ref="LGI43:LGO43"/>
    <mergeCell ref="LGP43:LGV43"/>
    <mergeCell ref="LGW43:LHC43"/>
    <mergeCell ref="LHD43:LHJ43"/>
    <mergeCell ref="LES43:LEY43"/>
    <mergeCell ref="LEZ43:LFF43"/>
    <mergeCell ref="LFG43:LFM43"/>
    <mergeCell ref="LFN43:LFT43"/>
    <mergeCell ref="LFU43:LGA43"/>
    <mergeCell ref="LDJ43:LDP43"/>
    <mergeCell ref="LDQ43:LDW43"/>
    <mergeCell ref="LDX43:LED43"/>
    <mergeCell ref="LEE43:LEK43"/>
    <mergeCell ref="LEL43:LER43"/>
    <mergeCell ref="LCA43:LCG43"/>
    <mergeCell ref="LCH43:LCN43"/>
    <mergeCell ref="LCO43:LCU43"/>
    <mergeCell ref="LCV43:LDB43"/>
    <mergeCell ref="LDC43:LDI43"/>
    <mergeCell ref="LAR43:LAX43"/>
    <mergeCell ref="LAY43:LBE43"/>
    <mergeCell ref="LBF43:LBL43"/>
    <mergeCell ref="LBM43:LBS43"/>
    <mergeCell ref="LBT43:LBZ43"/>
    <mergeCell ref="KZI43:KZO43"/>
    <mergeCell ref="KZP43:KZV43"/>
    <mergeCell ref="KZW43:LAC43"/>
    <mergeCell ref="LAD43:LAJ43"/>
    <mergeCell ref="LAK43:LAQ43"/>
    <mergeCell ref="KXZ43:KYF43"/>
    <mergeCell ref="KYG43:KYM43"/>
    <mergeCell ref="KYN43:KYT43"/>
    <mergeCell ref="KYU43:KZA43"/>
    <mergeCell ref="KZB43:KZH43"/>
    <mergeCell ref="KWQ43:KWW43"/>
    <mergeCell ref="KWX43:KXD43"/>
    <mergeCell ref="KXE43:KXK43"/>
    <mergeCell ref="KXL43:KXR43"/>
    <mergeCell ref="KXS43:KXY43"/>
    <mergeCell ref="KVH43:KVN43"/>
    <mergeCell ref="KVO43:KVU43"/>
    <mergeCell ref="KVV43:KWB43"/>
    <mergeCell ref="KWC43:KWI43"/>
    <mergeCell ref="KWJ43:KWP43"/>
    <mergeCell ref="KTY43:KUE43"/>
    <mergeCell ref="KUF43:KUL43"/>
    <mergeCell ref="KUM43:KUS43"/>
    <mergeCell ref="KUT43:KUZ43"/>
    <mergeCell ref="KVA43:KVG43"/>
    <mergeCell ref="KSP43:KSV43"/>
    <mergeCell ref="KSW43:KTC43"/>
    <mergeCell ref="KTD43:KTJ43"/>
    <mergeCell ref="KTK43:KTQ43"/>
    <mergeCell ref="KTR43:KTX43"/>
    <mergeCell ref="KRG43:KRM43"/>
    <mergeCell ref="KRN43:KRT43"/>
    <mergeCell ref="KRU43:KSA43"/>
    <mergeCell ref="KSB43:KSH43"/>
    <mergeCell ref="KSI43:KSO43"/>
    <mergeCell ref="KPX43:KQD43"/>
    <mergeCell ref="KQE43:KQK43"/>
    <mergeCell ref="KQL43:KQR43"/>
    <mergeCell ref="KQS43:KQY43"/>
    <mergeCell ref="KQZ43:KRF43"/>
    <mergeCell ref="KOO43:KOU43"/>
    <mergeCell ref="KOV43:KPB43"/>
    <mergeCell ref="KPC43:KPI43"/>
    <mergeCell ref="KPJ43:KPP43"/>
    <mergeCell ref="KPQ43:KPW43"/>
    <mergeCell ref="KNF43:KNL43"/>
    <mergeCell ref="KNM43:KNS43"/>
    <mergeCell ref="KNT43:KNZ43"/>
    <mergeCell ref="KOA43:KOG43"/>
    <mergeCell ref="KOH43:KON43"/>
    <mergeCell ref="KLW43:KMC43"/>
    <mergeCell ref="KMD43:KMJ43"/>
    <mergeCell ref="KMK43:KMQ43"/>
    <mergeCell ref="KMR43:KMX43"/>
    <mergeCell ref="KMY43:KNE43"/>
    <mergeCell ref="KKN43:KKT43"/>
    <mergeCell ref="KKU43:KLA43"/>
    <mergeCell ref="KLB43:KLH43"/>
    <mergeCell ref="KLI43:KLO43"/>
    <mergeCell ref="KLP43:KLV43"/>
    <mergeCell ref="KJE43:KJK43"/>
    <mergeCell ref="KJL43:KJR43"/>
    <mergeCell ref="KJS43:KJY43"/>
    <mergeCell ref="KJZ43:KKF43"/>
    <mergeCell ref="KKG43:KKM43"/>
    <mergeCell ref="KHV43:KIB43"/>
    <mergeCell ref="KIC43:KII43"/>
    <mergeCell ref="KIJ43:KIP43"/>
    <mergeCell ref="KIQ43:KIW43"/>
    <mergeCell ref="KIX43:KJD43"/>
    <mergeCell ref="KGM43:KGS43"/>
    <mergeCell ref="KGT43:KGZ43"/>
    <mergeCell ref="KHA43:KHG43"/>
    <mergeCell ref="KHH43:KHN43"/>
    <mergeCell ref="KHO43:KHU43"/>
    <mergeCell ref="KFD43:KFJ43"/>
    <mergeCell ref="KFK43:KFQ43"/>
    <mergeCell ref="KFR43:KFX43"/>
    <mergeCell ref="KFY43:KGE43"/>
    <mergeCell ref="KGF43:KGL43"/>
    <mergeCell ref="KDU43:KEA43"/>
    <mergeCell ref="KEB43:KEH43"/>
    <mergeCell ref="KEI43:KEO43"/>
    <mergeCell ref="KEP43:KEV43"/>
    <mergeCell ref="KEW43:KFC43"/>
    <mergeCell ref="KCL43:KCR43"/>
    <mergeCell ref="KCS43:KCY43"/>
    <mergeCell ref="KCZ43:KDF43"/>
    <mergeCell ref="KDG43:KDM43"/>
    <mergeCell ref="KDN43:KDT43"/>
    <mergeCell ref="KBC43:KBI43"/>
    <mergeCell ref="KBJ43:KBP43"/>
    <mergeCell ref="KBQ43:KBW43"/>
    <mergeCell ref="KBX43:KCD43"/>
    <mergeCell ref="KCE43:KCK43"/>
    <mergeCell ref="JZT43:JZZ43"/>
    <mergeCell ref="KAA43:KAG43"/>
    <mergeCell ref="KAH43:KAN43"/>
    <mergeCell ref="KAO43:KAU43"/>
    <mergeCell ref="KAV43:KBB43"/>
    <mergeCell ref="JYK43:JYQ43"/>
    <mergeCell ref="JYR43:JYX43"/>
    <mergeCell ref="JYY43:JZE43"/>
    <mergeCell ref="JZF43:JZL43"/>
    <mergeCell ref="JZM43:JZS43"/>
    <mergeCell ref="JXB43:JXH43"/>
    <mergeCell ref="JXI43:JXO43"/>
    <mergeCell ref="JXP43:JXV43"/>
    <mergeCell ref="JXW43:JYC43"/>
    <mergeCell ref="JYD43:JYJ43"/>
    <mergeCell ref="JVS43:JVY43"/>
    <mergeCell ref="JVZ43:JWF43"/>
    <mergeCell ref="JWG43:JWM43"/>
    <mergeCell ref="JWN43:JWT43"/>
    <mergeCell ref="JWU43:JXA43"/>
    <mergeCell ref="JUJ43:JUP43"/>
    <mergeCell ref="JUQ43:JUW43"/>
    <mergeCell ref="JUX43:JVD43"/>
    <mergeCell ref="JVE43:JVK43"/>
    <mergeCell ref="JVL43:JVR43"/>
    <mergeCell ref="JTA43:JTG43"/>
    <mergeCell ref="JTH43:JTN43"/>
    <mergeCell ref="JTO43:JTU43"/>
    <mergeCell ref="JTV43:JUB43"/>
    <mergeCell ref="JUC43:JUI43"/>
    <mergeCell ref="JRR43:JRX43"/>
    <mergeCell ref="JRY43:JSE43"/>
    <mergeCell ref="JSF43:JSL43"/>
    <mergeCell ref="JSM43:JSS43"/>
    <mergeCell ref="JST43:JSZ43"/>
    <mergeCell ref="JQI43:JQO43"/>
    <mergeCell ref="JQP43:JQV43"/>
    <mergeCell ref="JQW43:JRC43"/>
    <mergeCell ref="JRD43:JRJ43"/>
    <mergeCell ref="JRK43:JRQ43"/>
    <mergeCell ref="JOZ43:JPF43"/>
    <mergeCell ref="JPG43:JPM43"/>
    <mergeCell ref="JPN43:JPT43"/>
    <mergeCell ref="JPU43:JQA43"/>
    <mergeCell ref="JQB43:JQH43"/>
    <mergeCell ref="JNQ43:JNW43"/>
    <mergeCell ref="JNX43:JOD43"/>
    <mergeCell ref="JOE43:JOK43"/>
    <mergeCell ref="JOL43:JOR43"/>
    <mergeCell ref="JOS43:JOY43"/>
    <mergeCell ref="JMH43:JMN43"/>
    <mergeCell ref="JMO43:JMU43"/>
    <mergeCell ref="JMV43:JNB43"/>
    <mergeCell ref="JNC43:JNI43"/>
    <mergeCell ref="JNJ43:JNP43"/>
    <mergeCell ref="JKY43:JLE43"/>
    <mergeCell ref="JLF43:JLL43"/>
    <mergeCell ref="JLM43:JLS43"/>
    <mergeCell ref="JLT43:JLZ43"/>
    <mergeCell ref="JMA43:JMG43"/>
    <mergeCell ref="JJP43:JJV43"/>
    <mergeCell ref="JJW43:JKC43"/>
    <mergeCell ref="JKD43:JKJ43"/>
    <mergeCell ref="JKK43:JKQ43"/>
    <mergeCell ref="JKR43:JKX43"/>
    <mergeCell ref="JIG43:JIM43"/>
    <mergeCell ref="JIN43:JIT43"/>
    <mergeCell ref="JIU43:JJA43"/>
    <mergeCell ref="JJB43:JJH43"/>
    <mergeCell ref="JJI43:JJO43"/>
    <mergeCell ref="JGX43:JHD43"/>
    <mergeCell ref="JHE43:JHK43"/>
    <mergeCell ref="JHL43:JHR43"/>
    <mergeCell ref="JHS43:JHY43"/>
    <mergeCell ref="JHZ43:JIF43"/>
    <mergeCell ref="JFO43:JFU43"/>
    <mergeCell ref="JFV43:JGB43"/>
    <mergeCell ref="JGC43:JGI43"/>
    <mergeCell ref="JGJ43:JGP43"/>
    <mergeCell ref="JGQ43:JGW43"/>
    <mergeCell ref="JEF43:JEL43"/>
    <mergeCell ref="JEM43:JES43"/>
    <mergeCell ref="JET43:JEZ43"/>
    <mergeCell ref="JFA43:JFG43"/>
    <mergeCell ref="JFH43:JFN43"/>
    <mergeCell ref="JCW43:JDC43"/>
    <mergeCell ref="JDD43:JDJ43"/>
    <mergeCell ref="JDK43:JDQ43"/>
    <mergeCell ref="JDR43:JDX43"/>
    <mergeCell ref="JDY43:JEE43"/>
    <mergeCell ref="JBN43:JBT43"/>
    <mergeCell ref="JBU43:JCA43"/>
    <mergeCell ref="JCB43:JCH43"/>
    <mergeCell ref="JCI43:JCO43"/>
    <mergeCell ref="JCP43:JCV43"/>
    <mergeCell ref="JAE43:JAK43"/>
    <mergeCell ref="JAL43:JAR43"/>
    <mergeCell ref="JAS43:JAY43"/>
    <mergeCell ref="JAZ43:JBF43"/>
    <mergeCell ref="JBG43:JBM43"/>
    <mergeCell ref="IYV43:IZB43"/>
    <mergeCell ref="IZC43:IZI43"/>
    <mergeCell ref="IZJ43:IZP43"/>
    <mergeCell ref="IZQ43:IZW43"/>
    <mergeCell ref="IZX43:JAD43"/>
    <mergeCell ref="IXM43:IXS43"/>
    <mergeCell ref="IXT43:IXZ43"/>
    <mergeCell ref="IYA43:IYG43"/>
    <mergeCell ref="IYH43:IYN43"/>
    <mergeCell ref="IYO43:IYU43"/>
    <mergeCell ref="IWD43:IWJ43"/>
    <mergeCell ref="IWK43:IWQ43"/>
    <mergeCell ref="IWR43:IWX43"/>
    <mergeCell ref="IWY43:IXE43"/>
    <mergeCell ref="IXF43:IXL43"/>
    <mergeCell ref="IUU43:IVA43"/>
    <mergeCell ref="IVB43:IVH43"/>
    <mergeCell ref="IVI43:IVO43"/>
    <mergeCell ref="IVP43:IVV43"/>
    <mergeCell ref="IVW43:IWC43"/>
    <mergeCell ref="ITL43:ITR43"/>
    <mergeCell ref="ITS43:ITY43"/>
    <mergeCell ref="ITZ43:IUF43"/>
    <mergeCell ref="IUG43:IUM43"/>
    <mergeCell ref="IUN43:IUT43"/>
    <mergeCell ref="ISC43:ISI43"/>
    <mergeCell ref="ISJ43:ISP43"/>
    <mergeCell ref="ISQ43:ISW43"/>
    <mergeCell ref="ISX43:ITD43"/>
    <mergeCell ref="ITE43:ITK43"/>
    <mergeCell ref="IQT43:IQZ43"/>
    <mergeCell ref="IRA43:IRG43"/>
    <mergeCell ref="IRH43:IRN43"/>
    <mergeCell ref="IRO43:IRU43"/>
    <mergeCell ref="IRV43:ISB43"/>
    <mergeCell ref="IPK43:IPQ43"/>
    <mergeCell ref="IPR43:IPX43"/>
    <mergeCell ref="IPY43:IQE43"/>
    <mergeCell ref="IQF43:IQL43"/>
    <mergeCell ref="IQM43:IQS43"/>
    <mergeCell ref="IOB43:IOH43"/>
    <mergeCell ref="IOI43:IOO43"/>
    <mergeCell ref="IOP43:IOV43"/>
    <mergeCell ref="IOW43:IPC43"/>
    <mergeCell ref="IPD43:IPJ43"/>
    <mergeCell ref="IMS43:IMY43"/>
    <mergeCell ref="IMZ43:INF43"/>
    <mergeCell ref="ING43:INM43"/>
    <mergeCell ref="INN43:INT43"/>
    <mergeCell ref="INU43:IOA43"/>
    <mergeCell ref="ILJ43:ILP43"/>
    <mergeCell ref="ILQ43:ILW43"/>
    <mergeCell ref="ILX43:IMD43"/>
    <mergeCell ref="IME43:IMK43"/>
    <mergeCell ref="IML43:IMR43"/>
    <mergeCell ref="IKA43:IKG43"/>
    <mergeCell ref="IKH43:IKN43"/>
    <mergeCell ref="IKO43:IKU43"/>
    <mergeCell ref="IKV43:ILB43"/>
    <mergeCell ref="ILC43:ILI43"/>
    <mergeCell ref="IIR43:IIX43"/>
    <mergeCell ref="IIY43:IJE43"/>
    <mergeCell ref="IJF43:IJL43"/>
    <mergeCell ref="IJM43:IJS43"/>
    <mergeCell ref="IJT43:IJZ43"/>
    <mergeCell ref="IHI43:IHO43"/>
    <mergeCell ref="IHP43:IHV43"/>
    <mergeCell ref="IHW43:IIC43"/>
    <mergeCell ref="IID43:IIJ43"/>
    <mergeCell ref="IIK43:IIQ43"/>
    <mergeCell ref="IFZ43:IGF43"/>
    <mergeCell ref="IGG43:IGM43"/>
    <mergeCell ref="IGN43:IGT43"/>
    <mergeCell ref="IGU43:IHA43"/>
    <mergeCell ref="IHB43:IHH43"/>
    <mergeCell ref="IEQ43:IEW43"/>
    <mergeCell ref="IEX43:IFD43"/>
    <mergeCell ref="IFE43:IFK43"/>
    <mergeCell ref="IFL43:IFR43"/>
    <mergeCell ref="IFS43:IFY43"/>
    <mergeCell ref="IDH43:IDN43"/>
    <mergeCell ref="IDO43:IDU43"/>
    <mergeCell ref="IDV43:IEB43"/>
    <mergeCell ref="IEC43:IEI43"/>
    <mergeCell ref="IEJ43:IEP43"/>
    <mergeCell ref="IBY43:ICE43"/>
    <mergeCell ref="ICF43:ICL43"/>
    <mergeCell ref="ICM43:ICS43"/>
    <mergeCell ref="ICT43:ICZ43"/>
    <mergeCell ref="IDA43:IDG43"/>
    <mergeCell ref="IAP43:IAV43"/>
    <mergeCell ref="IAW43:IBC43"/>
    <mergeCell ref="IBD43:IBJ43"/>
    <mergeCell ref="IBK43:IBQ43"/>
    <mergeCell ref="IBR43:IBX43"/>
    <mergeCell ref="HZG43:HZM43"/>
    <mergeCell ref="HZN43:HZT43"/>
    <mergeCell ref="HZU43:IAA43"/>
    <mergeCell ref="IAB43:IAH43"/>
    <mergeCell ref="IAI43:IAO43"/>
    <mergeCell ref="HXX43:HYD43"/>
    <mergeCell ref="HYE43:HYK43"/>
    <mergeCell ref="HYL43:HYR43"/>
    <mergeCell ref="HYS43:HYY43"/>
    <mergeCell ref="HYZ43:HZF43"/>
    <mergeCell ref="HWO43:HWU43"/>
    <mergeCell ref="HWV43:HXB43"/>
    <mergeCell ref="HXC43:HXI43"/>
    <mergeCell ref="HXJ43:HXP43"/>
    <mergeCell ref="HXQ43:HXW43"/>
    <mergeCell ref="HVF43:HVL43"/>
    <mergeCell ref="HVM43:HVS43"/>
    <mergeCell ref="HVT43:HVZ43"/>
    <mergeCell ref="HWA43:HWG43"/>
    <mergeCell ref="HWH43:HWN43"/>
    <mergeCell ref="HTW43:HUC43"/>
    <mergeCell ref="HUD43:HUJ43"/>
    <mergeCell ref="HUK43:HUQ43"/>
    <mergeCell ref="HUR43:HUX43"/>
    <mergeCell ref="HUY43:HVE43"/>
    <mergeCell ref="HSN43:HST43"/>
    <mergeCell ref="HSU43:HTA43"/>
    <mergeCell ref="HTB43:HTH43"/>
    <mergeCell ref="HTI43:HTO43"/>
    <mergeCell ref="HTP43:HTV43"/>
    <mergeCell ref="HRE43:HRK43"/>
    <mergeCell ref="HRL43:HRR43"/>
    <mergeCell ref="HRS43:HRY43"/>
    <mergeCell ref="HRZ43:HSF43"/>
    <mergeCell ref="HSG43:HSM43"/>
    <mergeCell ref="HPV43:HQB43"/>
    <mergeCell ref="HQC43:HQI43"/>
    <mergeCell ref="HQJ43:HQP43"/>
    <mergeCell ref="HQQ43:HQW43"/>
    <mergeCell ref="HQX43:HRD43"/>
    <mergeCell ref="HOM43:HOS43"/>
    <mergeCell ref="HOT43:HOZ43"/>
    <mergeCell ref="HPA43:HPG43"/>
    <mergeCell ref="HPH43:HPN43"/>
    <mergeCell ref="HPO43:HPU43"/>
    <mergeCell ref="HND43:HNJ43"/>
    <mergeCell ref="HNK43:HNQ43"/>
    <mergeCell ref="HNR43:HNX43"/>
    <mergeCell ref="HNY43:HOE43"/>
    <mergeCell ref="HOF43:HOL43"/>
    <mergeCell ref="HLU43:HMA43"/>
    <mergeCell ref="HMB43:HMH43"/>
    <mergeCell ref="HMI43:HMO43"/>
    <mergeCell ref="HMP43:HMV43"/>
    <mergeCell ref="HMW43:HNC43"/>
    <mergeCell ref="HKL43:HKR43"/>
    <mergeCell ref="HKS43:HKY43"/>
    <mergeCell ref="HKZ43:HLF43"/>
    <mergeCell ref="HLG43:HLM43"/>
    <mergeCell ref="HLN43:HLT43"/>
    <mergeCell ref="HJC43:HJI43"/>
    <mergeCell ref="HJJ43:HJP43"/>
    <mergeCell ref="HJQ43:HJW43"/>
    <mergeCell ref="HJX43:HKD43"/>
    <mergeCell ref="HKE43:HKK43"/>
    <mergeCell ref="HHT43:HHZ43"/>
    <mergeCell ref="HIA43:HIG43"/>
    <mergeCell ref="HIH43:HIN43"/>
    <mergeCell ref="HIO43:HIU43"/>
    <mergeCell ref="HIV43:HJB43"/>
    <mergeCell ref="HGK43:HGQ43"/>
    <mergeCell ref="HGR43:HGX43"/>
    <mergeCell ref="HGY43:HHE43"/>
    <mergeCell ref="HHF43:HHL43"/>
    <mergeCell ref="HHM43:HHS43"/>
    <mergeCell ref="HFB43:HFH43"/>
    <mergeCell ref="HFI43:HFO43"/>
    <mergeCell ref="HFP43:HFV43"/>
    <mergeCell ref="HFW43:HGC43"/>
    <mergeCell ref="HGD43:HGJ43"/>
    <mergeCell ref="HDS43:HDY43"/>
    <mergeCell ref="HDZ43:HEF43"/>
    <mergeCell ref="HEG43:HEM43"/>
    <mergeCell ref="HEN43:HET43"/>
    <mergeCell ref="HEU43:HFA43"/>
    <mergeCell ref="HCJ43:HCP43"/>
    <mergeCell ref="HCQ43:HCW43"/>
    <mergeCell ref="HCX43:HDD43"/>
    <mergeCell ref="HDE43:HDK43"/>
    <mergeCell ref="HDL43:HDR43"/>
    <mergeCell ref="HBA43:HBG43"/>
    <mergeCell ref="HBH43:HBN43"/>
    <mergeCell ref="HBO43:HBU43"/>
    <mergeCell ref="HBV43:HCB43"/>
    <mergeCell ref="HCC43:HCI43"/>
    <mergeCell ref="GZR43:GZX43"/>
    <mergeCell ref="GZY43:HAE43"/>
    <mergeCell ref="HAF43:HAL43"/>
    <mergeCell ref="HAM43:HAS43"/>
    <mergeCell ref="HAT43:HAZ43"/>
    <mergeCell ref="GYI43:GYO43"/>
    <mergeCell ref="GYP43:GYV43"/>
    <mergeCell ref="GYW43:GZC43"/>
    <mergeCell ref="GZD43:GZJ43"/>
    <mergeCell ref="GZK43:GZQ43"/>
    <mergeCell ref="GWZ43:GXF43"/>
    <mergeCell ref="GXG43:GXM43"/>
    <mergeCell ref="GXN43:GXT43"/>
    <mergeCell ref="GXU43:GYA43"/>
    <mergeCell ref="GYB43:GYH43"/>
    <mergeCell ref="GVQ43:GVW43"/>
    <mergeCell ref="GVX43:GWD43"/>
    <mergeCell ref="GWE43:GWK43"/>
    <mergeCell ref="GWL43:GWR43"/>
    <mergeCell ref="GWS43:GWY43"/>
    <mergeCell ref="GUH43:GUN43"/>
    <mergeCell ref="GUO43:GUU43"/>
    <mergeCell ref="GUV43:GVB43"/>
    <mergeCell ref="GVC43:GVI43"/>
    <mergeCell ref="GVJ43:GVP43"/>
    <mergeCell ref="GSY43:GTE43"/>
    <mergeCell ref="GTF43:GTL43"/>
    <mergeCell ref="GTM43:GTS43"/>
    <mergeCell ref="GTT43:GTZ43"/>
    <mergeCell ref="GUA43:GUG43"/>
    <mergeCell ref="GRP43:GRV43"/>
    <mergeCell ref="GRW43:GSC43"/>
    <mergeCell ref="GSD43:GSJ43"/>
    <mergeCell ref="GSK43:GSQ43"/>
    <mergeCell ref="GSR43:GSX43"/>
    <mergeCell ref="GQG43:GQM43"/>
    <mergeCell ref="GQN43:GQT43"/>
    <mergeCell ref="GQU43:GRA43"/>
    <mergeCell ref="GRB43:GRH43"/>
    <mergeCell ref="GRI43:GRO43"/>
    <mergeCell ref="GOX43:GPD43"/>
    <mergeCell ref="GPE43:GPK43"/>
    <mergeCell ref="GPL43:GPR43"/>
    <mergeCell ref="GPS43:GPY43"/>
    <mergeCell ref="GPZ43:GQF43"/>
    <mergeCell ref="GNO43:GNU43"/>
    <mergeCell ref="GNV43:GOB43"/>
    <mergeCell ref="GOC43:GOI43"/>
    <mergeCell ref="GOJ43:GOP43"/>
    <mergeCell ref="GOQ43:GOW43"/>
    <mergeCell ref="GMF43:GML43"/>
    <mergeCell ref="GMM43:GMS43"/>
    <mergeCell ref="GMT43:GMZ43"/>
    <mergeCell ref="GNA43:GNG43"/>
    <mergeCell ref="GNH43:GNN43"/>
    <mergeCell ref="GKW43:GLC43"/>
    <mergeCell ref="GLD43:GLJ43"/>
    <mergeCell ref="GLK43:GLQ43"/>
    <mergeCell ref="GLR43:GLX43"/>
    <mergeCell ref="GLY43:GME43"/>
    <mergeCell ref="GJN43:GJT43"/>
    <mergeCell ref="GJU43:GKA43"/>
    <mergeCell ref="GKB43:GKH43"/>
    <mergeCell ref="GKI43:GKO43"/>
    <mergeCell ref="GKP43:GKV43"/>
    <mergeCell ref="GIE43:GIK43"/>
    <mergeCell ref="GIL43:GIR43"/>
    <mergeCell ref="GIS43:GIY43"/>
    <mergeCell ref="GIZ43:GJF43"/>
    <mergeCell ref="GJG43:GJM43"/>
    <mergeCell ref="GGV43:GHB43"/>
    <mergeCell ref="GHC43:GHI43"/>
    <mergeCell ref="GHJ43:GHP43"/>
    <mergeCell ref="GHQ43:GHW43"/>
    <mergeCell ref="GHX43:GID43"/>
    <mergeCell ref="GFM43:GFS43"/>
    <mergeCell ref="GFT43:GFZ43"/>
    <mergeCell ref="GGA43:GGG43"/>
    <mergeCell ref="GGH43:GGN43"/>
    <mergeCell ref="GGO43:GGU43"/>
    <mergeCell ref="GED43:GEJ43"/>
    <mergeCell ref="GEK43:GEQ43"/>
    <mergeCell ref="GER43:GEX43"/>
    <mergeCell ref="GEY43:GFE43"/>
    <mergeCell ref="GFF43:GFL43"/>
    <mergeCell ref="GCU43:GDA43"/>
    <mergeCell ref="GDB43:GDH43"/>
    <mergeCell ref="GDI43:GDO43"/>
    <mergeCell ref="GDP43:GDV43"/>
    <mergeCell ref="GDW43:GEC43"/>
    <mergeCell ref="GBL43:GBR43"/>
    <mergeCell ref="GBS43:GBY43"/>
    <mergeCell ref="GBZ43:GCF43"/>
    <mergeCell ref="GCG43:GCM43"/>
    <mergeCell ref="GCN43:GCT43"/>
    <mergeCell ref="GAC43:GAI43"/>
    <mergeCell ref="GAJ43:GAP43"/>
    <mergeCell ref="GAQ43:GAW43"/>
    <mergeCell ref="GAX43:GBD43"/>
    <mergeCell ref="GBE43:GBK43"/>
    <mergeCell ref="FYT43:FYZ43"/>
    <mergeCell ref="FZA43:FZG43"/>
    <mergeCell ref="FZH43:FZN43"/>
    <mergeCell ref="FZO43:FZU43"/>
    <mergeCell ref="FZV43:GAB43"/>
    <mergeCell ref="FXK43:FXQ43"/>
    <mergeCell ref="FXR43:FXX43"/>
    <mergeCell ref="FXY43:FYE43"/>
    <mergeCell ref="FYF43:FYL43"/>
    <mergeCell ref="FYM43:FYS43"/>
    <mergeCell ref="FWB43:FWH43"/>
    <mergeCell ref="FWI43:FWO43"/>
    <mergeCell ref="FWP43:FWV43"/>
    <mergeCell ref="FWW43:FXC43"/>
    <mergeCell ref="FXD43:FXJ43"/>
    <mergeCell ref="FUS43:FUY43"/>
    <mergeCell ref="FUZ43:FVF43"/>
    <mergeCell ref="FVG43:FVM43"/>
    <mergeCell ref="FVN43:FVT43"/>
    <mergeCell ref="FVU43:FWA43"/>
    <mergeCell ref="FTJ43:FTP43"/>
    <mergeCell ref="FTQ43:FTW43"/>
    <mergeCell ref="FTX43:FUD43"/>
    <mergeCell ref="FUE43:FUK43"/>
    <mergeCell ref="FUL43:FUR43"/>
    <mergeCell ref="FSA43:FSG43"/>
    <mergeCell ref="FSH43:FSN43"/>
    <mergeCell ref="FSO43:FSU43"/>
    <mergeCell ref="FSV43:FTB43"/>
    <mergeCell ref="FTC43:FTI43"/>
    <mergeCell ref="FQR43:FQX43"/>
    <mergeCell ref="FQY43:FRE43"/>
    <mergeCell ref="FRF43:FRL43"/>
    <mergeCell ref="FRM43:FRS43"/>
    <mergeCell ref="FRT43:FRZ43"/>
    <mergeCell ref="FPI43:FPO43"/>
    <mergeCell ref="FPP43:FPV43"/>
    <mergeCell ref="FPW43:FQC43"/>
    <mergeCell ref="FQD43:FQJ43"/>
    <mergeCell ref="FQK43:FQQ43"/>
    <mergeCell ref="FNZ43:FOF43"/>
    <mergeCell ref="FOG43:FOM43"/>
    <mergeCell ref="FON43:FOT43"/>
    <mergeCell ref="FOU43:FPA43"/>
    <mergeCell ref="FPB43:FPH43"/>
    <mergeCell ref="FMQ43:FMW43"/>
    <mergeCell ref="FMX43:FND43"/>
    <mergeCell ref="FNE43:FNK43"/>
    <mergeCell ref="FNL43:FNR43"/>
    <mergeCell ref="FNS43:FNY43"/>
    <mergeCell ref="FLH43:FLN43"/>
    <mergeCell ref="FLO43:FLU43"/>
    <mergeCell ref="FLV43:FMB43"/>
    <mergeCell ref="FMC43:FMI43"/>
    <mergeCell ref="FMJ43:FMP43"/>
    <mergeCell ref="FJY43:FKE43"/>
    <mergeCell ref="FKF43:FKL43"/>
    <mergeCell ref="FKM43:FKS43"/>
    <mergeCell ref="FKT43:FKZ43"/>
    <mergeCell ref="FLA43:FLG43"/>
    <mergeCell ref="FIP43:FIV43"/>
    <mergeCell ref="FIW43:FJC43"/>
    <mergeCell ref="FJD43:FJJ43"/>
    <mergeCell ref="FJK43:FJQ43"/>
    <mergeCell ref="FJR43:FJX43"/>
    <mergeCell ref="FHG43:FHM43"/>
    <mergeCell ref="FHN43:FHT43"/>
    <mergeCell ref="FHU43:FIA43"/>
    <mergeCell ref="FIB43:FIH43"/>
    <mergeCell ref="FII43:FIO43"/>
    <mergeCell ref="FFX43:FGD43"/>
    <mergeCell ref="FGE43:FGK43"/>
    <mergeCell ref="FGL43:FGR43"/>
    <mergeCell ref="FGS43:FGY43"/>
    <mergeCell ref="FGZ43:FHF43"/>
    <mergeCell ref="FEO43:FEU43"/>
    <mergeCell ref="FEV43:FFB43"/>
    <mergeCell ref="FFC43:FFI43"/>
    <mergeCell ref="FFJ43:FFP43"/>
    <mergeCell ref="FFQ43:FFW43"/>
    <mergeCell ref="FDF43:FDL43"/>
    <mergeCell ref="FDM43:FDS43"/>
    <mergeCell ref="FDT43:FDZ43"/>
    <mergeCell ref="FEA43:FEG43"/>
    <mergeCell ref="FEH43:FEN43"/>
    <mergeCell ref="FBW43:FCC43"/>
    <mergeCell ref="FCD43:FCJ43"/>
    <mergeCell ref="FCK43:FCQ43"/>
    <mergeCell ref="FCR43:FCX43"/>
    <mergeCell ref="FCY43:FDE43"/>
    <mergeCell ref="FAN43:FAT43"/>
    <mergeCell ref="FAU43:FBA43"/>
    <mergeCell ref="FBB43:FBH43"/>
    <mergeCell ref="FBI43:FBO43"/>
    <mergeCell ref="FBP43:FBV43"/>
    <mergeCell ref="EZE43:EZK43"/>
    <mergeCell ref="EZL43:EZR43"/>
    <mergeCell ref="EZS43:EZY43"/>
    <mergeCell ref="EZZ43:FAF43"/>
    <mergeCell ref="FAG43:FAM43"/>
    <mergeCell ref="EXV43:EYB43"/>
    <mergeCell ref="EYC43:EYI43"/>
    <mergeCell ref="EYJ43:EYP43"/>
    <mergeCell ref="EYQ43:EYW43"/>
    <mergeCell ref="EYX43:EZD43"/>
    <mergeCell ref="EWM43:EWS43"/>
    <mergeCell ref="EWT43:EWZ43"/>
    <mergeCell ref="EXA43:EXG43"/>
    <mergeCell ref="EXH43:EXN43"/>
    <mergeCell ref="EXO43:EXU43"/>
    <mergeCell ref="EVD43:EVJ43"/>
    <mergeCell ref="EVK43:EVQ43"/>
    <mergeCell ref="EVR43:EVX43"/>
    <mergeCell ref="EVY43:EWE43"/>
    <mergeCell ref="EWF43:EWL43"/>
    <mergeCell ref="ETU43:EUA43"/>
    <mergeCell ref="EUB43:EUH43"/>
    <mergeCell ref="EUI43:EUO43"/>
    <mergeCell ref="EUP43:EUV43"/>
    <mergeCell ref="EUW43:EVC43"/>
    <mergeCell ref="ESL43:ESR43"/>
    <mergeCell ref="ESS43:ESY43"/>
    <mergeCell ref="ESZ43:ETF43"/>
    <mergeCell ref="ETG43:ETM43"/>
    <mergeCell ref="ETN43:ETT43"/>
    <mergeCell ref="ERC43:ERI43"/>
    <mergeCell ref="ERJ43:ERP43"/>
    <mergeCell ref="ERQ43:ERW43"/>
    <mergeCell ref="ERX43:ESD43"/>
    <mergeCell ref="ESE43:ESK43"/>
    <mergeCell ref="EPT43:EPZ43"/>
    <mergeCell ref="EQA43:EQG43"/>
    <mergeCell ref="EQH43:EQN43"/>
    <mergeCell ref="EQO43:EQU43"/>
    <mergeCell ref="EQV43:ERB43"/>
    <mergeCell ref="EOK43:EOQ43"/>
    <mergeCell ref="EOR43:EOX43"/>
    <mergeCell ref="EOY43:EPE43"/>
    <mergeCell ref="EPF43:EPL43"/>
    <mergeCell ref="EPM43:EPS43"/>
    <mergeCell ref="ENB43:ENH43"/>
    <mergeCell ref="ENI43:ENO43"/>
    <mergeCell ref="ENP43:ENV43"/>
    <mergeCell ref="ENW43:EOC43"/>
    <mergeCell ref="EOD43:EOJ43"/>
    <mergeCell ref="ELS43:ELY43"/>
    <mergeCell ref="ELZ43:EMF43"/>
    <mergeCell ref="EMG43:EMM43"/>
    <mergeCell ref="EMN43:EMT43"/>
    <mergeCell ref="EMU43:ENA43"/>
    <mergeCell ref="EKJ43:EKP43"/>
    <mergeCell ref="EKQ43:EKW43"/>
    <mergeCell ref="EKX43:ELD43"/>
    <mergeCell ref="ELE43:ELK43"/>
    <mergeCell ref="ELL43:ELR43"/>
    <mergeCell ref="EJA43:EJG43"/>
    <mergeCell ref="EJH43:EJN43"/>
    <mergeCell ref="EJO43:EJU43"/>
    <mergeCell ref="EJV43:EKB43"/>
    <mergeCell ref="EKC43:EKI43"/>
    <mergeCell ref="EHR43:EHX43"/>
    <mergeCell ref="EHY43:EIE43"/>
    <mergeCell ref="EIF43:EIL43"/>
    <mergeCell ref="EIM43:EIS43"/>
    <mergeCell ref="EIT43:EIZ43"/>
    <mergeCell ref="EGI43:EGO43"/>
    <mergeCell ref="EGP43:EGV43"/>
    <mergeCell ref="EGW43:EHC43"/>
    <mergeCell ref="EHD43:EHJ43"/>
    <mergeCell ref="EHK43:EHQ43"/>
    <mergeCell ref="EEZ43:EFF43"/>
    <mergeCell ref="EFG43:EFM43"/>
    <mergeCell ref="EFN43:EFT43"/>
    <mergeCell ref="EFU43:EGA43"/>
    <mergeCell ref="EGB43:EGH43"/>
    <mergeCell ref="EDQ43:EDW43"/>
    <mergeCell ref="EDX43:EED43"/>
    <mergeCell ref="EEE43:EEK43"/>
    <mergeCell ref="EEL43:EER43"/>
    <mergeCell ref="EES43:EEY43"/>
    <mergeCell ref="ECH43:ECN43"/>
    <mergeCell ref="ECO43:ECU43"/>
    <mergeCell ref="ECV43:EDB43"/>
    <mergeCell ref="EDC43:EDI43"/>
    <mergeCell ref="EDJ43:EDP43"/>
    <mergeCell ref="EAY43:EBE43"/>
    <mergeCell ref="EBF43:EBL43"/>
    <mergeCell ref="EBM43:EBS43"/>
    <mergeCell ref="EBT43:EBZ43"/>
    <mergeCell ref="ECA43:ECG43"/>
    <mergeCell ref="DZP43:DZV43"/>
    <mergeCell ref="DZW43:EAC43"/>
    <mergeCell ref="EAD43:EAJ43"/>
    <mergeCell ref="EAK43:EAQ43"/>
    <mergeCell ref="EAR43:EAX43"/>
    <mergeCell ref="DYG43:DYM43"/>
    <mergeCell ref="DYN43:DYT43"/>
    <mergeCell ref="DYU43:DZA43"/>
    <mergeCell ref="DZB43:DZH43"/>
    <mergeCell ref="DZI43:DZO43"/>
    <mergeCell ref="DWX43:DXD43"/>
    <mergeCell ref="DXE43:DXK43"/>
    <mergeCell ref="DXL43:DXR43"/>
    <mergeCell ref="DXS43:DXY43"/>
    <mergeCell ref="DXZ43:DYF43"/>
    <mergeCell ref="DVO43:DVU43"/>
    <mergeCell ref="DVV43:DWB43"/>
    <mergeCell ref="DWC43:DWI43"/>
    <mergeCell ref="DWJ43:DWP43"/>
    <mergeCell ref="DWQ43:DWW43"/>
    <mergeCell ref="DUF43:DUL43"/>
    <mergeCell ref="DUM43:DUS43"/>
    <mergeCell ref="DUT43:DUZ43"/>
    <mergeCell ref="DVA43:DVG43"/>
    <mergeCell ref="DVH43:DVN43"/>
    <mergeCell ref="DSW43:DTC43"/>
    <mergeCell ref="DTD43:DTJ43"/>
    <mergeCell ref="DTK43:DTQ43"/>
    <mergeCell ref="DTR43:DTX43"/>
    <mergeCell ref="DTY43:DUE43"/>
    <mergeCell ref="DRN43:DRT43"/>
    <mergeCell ref="DRU43:DSA43"/>
    <mergeCell ref="DSB43:DSH43"/>
    <mergeCell ref="DSI43:DSO43"/>
    <mergeCell ref="DSP43:DSV43"/>
    <mergeCell ref="DQE43:DQK43"/>
    <mergeCell ref="DQL43:DQR43"/>
    <mergeCell ref="DQS43:DQY43"/>
    <mergeCell ref="DQZ43:DRF43"/>
    <mergeCell ref="DRG43:DRM43"/>
    <mergeCell ref="DOV43:DPB43"/>
    <mergeCell ref="DPC43:DPI43"/>
    <mergeCell ref="DPJ43:DPP43"/>
    <mergeCell ref="DPQ43:DPW43"/>
    <mergeCell ref="DPX43:DQD43"/>
    <mergeCell ref="DNM43:DNS43"/>
    <mergeCell ref="DNT43:DNZ43"/>
    <mergeCell ref="DOA43:DOG43"/>
    <mergeCell ref="DOH43:DON43"/>
    <mergeCell ref="DOO43:DOU43"/>
    <mergeCell ref="DMD43:DMJ43"/>
    <mergeCell ref="DMK43:DMQ43"/>
    <mergeCell ref="DMR43:DMX43"/>
    <mergeCell ref="DMY43:DNE43"/>
    <mergeCell ref="DNF43:DNL43"/>
    <mergeCell ref="DKU43:DLA43"/>
    <mergeCell ref="DLB43:DLH43"/>
    <mergeCell ref="DLI43:DLO43"/>
    <mergeCell ref="DLP43:DLV43"/>
    <mergeCell ref="DLW43:DMC43"/>
    <mergeCell ref="DJL43:DJR43"/>
    <mergeCell ref="DJS43:DJY43"/>
    <mergeCell ref="DJZ43:DKF43"/>
    <mergeCell ref="DKG43:DKM43"/>
    <mergeCell ref="DKN43:DKT43"/>
    <mergeCell ref="DIC43:DII43"/>
    <mergeCell ref="DIJ43:DIP43"/>
    <mergeCell ref="DIQ43:DIW43"/>
    <mergeCell ref="DIX43:DJD43"/>
    <mergeCell ref="DJE43:DJK43"/>
    <mergeCell ref="DGT43:DGZ43"/>
    <mergeCell ref="DHA43:DHG43"/>
    <mergeCell ref="DHH43:DHN43"/>
    <mergeCell ref="DHO43:DHU43"/>
    <mergeCell ref="DHV43:DIB43"/>
    <mergeCell ref="DFK43:DFQ43"/>
    <mergeCell ref="DFR43:DFX43"/>
    <mergeCell ref="DFY43:DGE43"/>
    <mergeCell ref="DGF43:DGL43"/>
    <mergeCell ref="DGM43:DGS43"/>
    <mergeCell ref="DEB43:DEH43"/>
    <mergeCell ref="DEI43:DEO43"/>
    <mergeCell ref="DEP43:DEV43"/>
    <mergeCell ref="DEW43:DFC43"/>
    <mergeCell ref="DFD43:DFJ43"/>
    <mergeCell ref="DCS43:DCY43"/>
    <mergeCell ref="DCZ43:DDF43"/>
    <mergeCell ref="DDG43:DDM43"/>
    <mergeCell ref="DDN43:DDT43"/>
    <mergeCell ref="DDU43:DEA43"/>
    <mergeCell ref="DBJ43:DBP43"/>
    <mergeCell ref="DBQ43:DBW43"/>
    <mergeCell ref="DBX43:DCD43"/>
    <mergeCell ref="DCE43:DCK43"/>
    <mergeCell ref="DCL43:DCR43"/>
    <mergeCell ref="DAA43:DAG43"/>
    <mergeCell ref="DAH43:DAN43"/>
    <mergeCell ref="DAO43:DAU43"/>
    <mergeCell ref="DAV43:DBB43"/>
    <mergeCell ref="DBC43:DBI43"/>
    <mergeCell ref="CYR43:CYX43"/>
    <mergeCell ref="CYY43:CZE43"/>
    <mergeCell ref="CZF43:CZL43"/>
    <mergeCell ref="CZM43:CZS43"/>
    <mergeCell ref="CZT43:CZZ43"/>
    <mergeCell ref="CXI43:CXO43"/>
    <mergeCell ref="CXP43:CXV43"/>
    <mergeCell ref="CXW43:CYC43"/>
    <mergeCell ref="CYD43:CYJ43"/>
    <mergeCell ref="CYK43:CYQ43"/>
    <mergeCell ref="CVZ43:CWF43"/>
    <mergeCell ref="CWG43:CWM43"/>
    <mergeCell ref="CWN43:CWT43"/>
    <mergeCell ref="CWU43:CXA43"/>
    <mergeCell ref="CXB43:CXH43"/>
    <mergeCell ref="CUQ43:CUW43"/>
    <mergeCell ref="CUX43:CVD43"/>
    <mergeCell ref="CVE43:CVK43"/>
    <mergeCell ref="CVL43:CVR43"/>
    <mergeCell ref="CVS43:CVY43"/>
    <mergeCell ref="CTH43:CTN43"/>
    <mergeCell ref="CTO43:CTU43"/>
    <mergeCell ref="CTV43:CUB43"/>
    <mergeCell ref="CUC43:CUI43"/>
    <mergeCell ref="CUJ43:CUP43"/>
    <mergeCell ref="CRY43:CSE43"/>
    <mergeCell ref="CSF43:CSL43"/>
    <mergeCell ref="CSM43:CSS43"/>
    <mergeCell ref="CST43:CSZ43"/>
    <mergeCell ref="CTA43:CTG43"/>
    <mergeCell ref="CQP43:CQV43"/>
    <mergeCell ref="CQW43:CRC43"/>
    <mergeCell ref="CRD43:CRJ43"/>
    <mergeCell ref="CRK43:CRQ43"/>
    <mergeCell ref="CRR43:CRX43"/>
    <mergeCell ref="CPG43:CPM43"/>
    <mergeCell ref="CPN43:CPT43"/>
    <mergeCell ref="CPU43:CQA43"/>
    <mergeCell ref="CQB43:CQH43"/>
    <mergeCell ref="CQI43:CQO43"/>
    <mergeCell ref="CNX43:COD43"/>
    <mergeCell ref="COE43:COK43"/>
    <mergeCell ref="COL43:COR43"/>
    <mergeCell ref="COS43:COY43"/>
    <mergeCell ref="COZ43:CPF43"/>
    <mergeCell ref="CMO43:CMU43"/>
    <mergeCell ref="CMV43:CNB43"/>
    <mergeCell ref="CNC43:CNI43"/>
    <mergeCell ref="CNJ43:CNP43"/>
    <mergeCell ref="CNQ43:CNW43"/>
    <mergeCell ref="CLF43:CLL43"/>
    <mergeCell ref="CLM43:CLS43"/>
    <mergeCell ref="CLT43:CLZ43"/>
    <mergeCell ref="CMA43:CMG43"/>
    <mergeCell ref="CMH43:CMN43"/>
    <mergeCell ref="CJW43:CKC43"/>
    <mergeCell ref="CKD43:CKJ43"/>
    <mergeCell ref="CKK43:CKQ43"/>
    <mergeCell ref="CKR43:CKX43"/>
    <mergeCell ref="CKY43:CLE43"/>
    <mergeCell ref="CIN43:CIT43"/>
    <mergeCell ref="CIU43:CJA43"/>
    <mergeCell ref="CJB43:CJH43"/>
    <mergeCell ref="CJI43:CJO43"/>
    <mergeCell ref="CJP43:CJV43"/>
    <mergeCell ref="CHE43:CHK43"/>
    <mergeCell ref="CHL43:CHR43"/>
    <mergeCell ref="CHS43:CHY43"/>
    <mergeCell ref="CHZ43:CIF43"/>
    <mergeCell ref="CIG43:CIM43"/>
    <mergeCell ref="CFV43:CGB43"/>
    <mergeCell ref="CGC43:CGI43"/>
    <mergeCell ref="CGJ43:CGP43"/>
    <mergeCell ref="CGQ43:CGW43"/>
    <mergeCell ref="CGX43:CHD43"/>
    <mergeCell ref="CEM43:CES43"/>
    <mergeCell ref="CET43:CEZ43"/>
    <mergeCell ref="CFA43:CFG43"/>
    <mergeCell ref="CFH43:CFN43"/>
    <mergeCell ref="CFO43:CFU43"/>
    <mergeCell ref="CDD43:CDJ43"/>
    <mergeCell ref="CDK43:CDQ43"/>
    <mergeCell ref="CDR43:CDX43"/>
    <mergeCell ref="CDY43:CEE43"/>
    <mergeCell ref="CEF43:CEL43"/>
    <mergeCell ref="CBU43:CCA43"/>
    <mergeCell ref="CCB43:CCH43"/>
    <mergeCell ref="CCI43:CCO43"/>
    <mergeCell ref="CCP43:CCV43"/>
    <mergeCell ref="CCW43:CDC43"/>
    <mergeCell ref="CAL43:CAR43"/>
    <mergeCell ref="CAS43:CAY43"/>
    <mergeCell ref="CAZ43:CBF43"/>
    <mergeCell ref="CBG43:CBM43"/>
    <mergeCell ref="CBN43:CBT43"/>
    <mergeCell ref="BZC43:BZI43"/>
    <mergeCell ref="BZJ43:BZP43"/>
    <mergeCell ref="BZQ43:BZW43"/>
    <mergeCell ref="BZX43:CAD43"/>
    <mergeCell ref="CAE43:CAK43"/>
    <mergeCell ref="BXT43:BXZ43"/>
    <mergeCell ref="BYA43:BYG43"/>
    <mergeCell ref="BYH43:BYN43"/>
    <mergeCell ref="BYO43:BYU43"/>
    <mergeCell ref="BYV43:BZB43"/>
    <mergeCell ref="BWK43:BWQ43"/>
    <mergeCell ref="BWR43:BWX43"/>
    <mergeCell ref="BWY43:BXE43"/>
    <mergeCell ref="BXF43:BXL43"/>
    <mergeCell ref="BXM43:BXS43"/>
    <mergeCell ref="BVB43:BVH43"/>
    <mergeCell ref="BVI43:BVO43"/>
    <mergeCell ref="BVP43:BVV43"/>
    <mergeCell ref="BVW43:BWC43"/>
    <mergeCell ref="BWD43:BWJ43"/>
    <mergeCell ref="BTS43:BTY43"/>
    <mergeCell ref="BTZ43:BUF43"/>
    <mergeCell ref="BUG43:BUM43"/>
    <mergeCell ref="BUN43:BUT43"/>
    <mergeCell ref="BUU43:BVA43"/>
    <mergeCell ref="BSJ43:BSP43"/>
    <mergeCell ref="BSQ43:BSW43"/>
    <mergeCell ref="BSX43:BTD43"/>
    <mergeCell ref="BTE43:BTK43"/>
    <mergeCell ref="BTL43:BTR43"/>
    <mergeCell ref="BRA43:BRG43"/>
    <mergeCell ref="BRH43:BRN43"/>
    <mergeCell ref="BRO43:BRU43"/>
    <mergeCell ref="BRV43:BSB43"/>
    <mergeCell ref="BSC43:BSI43"/>
    <mergeCell ref="BPR43:BPX43"/>
    <mergeCell ref="BPY43:BQE43"/>
    <mergeCell ref="BQF43:BQL43"/>
    <mergeCell ref="BQM43:BQS43"/>
    <mergeCell ref="BQT43:BQZ43"/>
    <mergeCell ref="BOI43:BOO43"/>
    <mergeCell ref="BOP43:BOV43"/>
    <mergeCell ref="BOW43:BPC43"/>
    <mergeCell ref="BPD43:BPJ43"/>
    <mergeCell ref="BPK43:BPQ43"/>
    <mergeCell ref="BMZ43:BNF43"/>
    <mergeCell ref="BNG43:BNM43"/>
    <mergeCell ref="BNN43:BNT43"/>
    <mergeCell ref="BNU43:BOA43"/>
    <mergeCell ref="BOB43:BOH43"/>
    <mergeCell ref="BLQ43:BLW43"/>
    <mergeCell ref="BLX43:BMD43"/>
    <mergeCell ref="BME43:BMK43"/>
    <mergeCell ref="BML43:BMR43"/>
    <mergeCell ref="BMS43:BMY43"/>
    <mergeCell ref="BKH43:BKN43"/>
    <mergeCell ref="BKO43:BKU43"/>
    <mergeCell ref="BKV43:BLB43"/>
    <mergeCell ref="BLC43:BLI43"/>
    <mergeCell ref="BLJ43:BLP43"/>
    <mergeCell ref="BIY43:BJE43"/>
    <mergeCell ref="BJF43:BJL43"/>
    <mergeCell ref="BJM43:BJS43"/>
    <mergeCell ref="BJT43:BJZ43"/>
    <mergeCell ref="BKA43:BKG43"/>
    <mergeCell ref="BHP43:BHV43"/>
    <mergeCell ref="BHW43:BIC43"/>
    <mergeCell ref="BID43:BIJ43"/>
    <mergeCell ref="BIK43:BIQ43"/>
    <mergeCell ref="BIR43:BIX43"/>
    <mergeCell ref="BGG43:BGM43"/>
    <mergeCell ref="BGN43:BGT43"/>
    <mergeCell ref="BGU43:BHA43"/>
    <mergeCell ref="BHB43:BHH43"/>
    <mergeCell ref="BHI43:BHO43"/>
    <mergeCell ref="BEX43:BFD43"/>
    <mergeCell ref="BFE43:BFK43"/>
    <mergeCell ref="BFL43:BFR43"/>
    <mergeCell ref="BFS43:BFY43"/>
    <mergeCell ref="BFZ43:BGF43"/>
    <mergeCell ref="BDO43:BDU43"/>
    <mergeCell ref="BDV43:BEB43"/>
    <mergeCell ref="BEC43:BEI43"/>
    <mergeCell ref="BEJ43:BEP43"/>
    <mergeCell ref="BEQ43:BEW43"/>
    <mergeCell ref="BCF43:BCL43"/>
    <mergeCell ref="BCM43:BCS43"/>
    <mergeCell ref="BCT43:BCZ43"/>
    <mergeCell ref="BDA43:BDG43"/>
    <mergeCell ref="BDH43:BDN43"/>
    <mergeCell ref="BAW43:BBC43"/>
    <mergeCell ref="BBD43:BBJ43"/>
    <mergeCell ref="BBK43:BBQ43"/>
    <mergeCell ref="BBR43:BBX43"/>
    <mergeCell ref="BBY43:BCE43"/>
    <mergeCell ref="AZN43:AZT43"/>
    <mergeCell ref="AZU43:BAA43"/>
    <mergeCell ref="BAB43:BAH43"/>
    <mergeCell ref="BAI43:BAO43"/>
    <mergeCell ref="BAP43:BAV43"/>
    <mergeCell ref="AYE43:AYK43"/>
    <mergeCell ref="AYL43:AYR43"/>
    <mergeCell ref="AYS43:AYY43"/>
    <mergeCell ref="AYZ43:AZF43"/>
    <mergeCell ref="AZG43:AZM43"/>
    <mergeCell ref="AWV43:AXB43"/>
    <mergeCell ref="AXC43:AXI43"/>
    <mergeCell ref="AXJ43:AXP43"/>
    <mergeCell ref="AXQ43:AXW43"/>
    <mergeCell ref="AXX43:AYD43"/>
    <mergeCell ref="AVM43:AVS43"/>
    <mergeCell ref="AVT43:AVZ43"/>
    <mergeCell ref="AWA43:AWG43"/>
    <mergeCell ref="AWH43:AWN43"/>
    <mergeCell ref="AWO43:AWU43"/>
    <mergeCell ref="AUD43:AUJ43"/>
    <mergeCell ref="AUK43:AUQ43"/>
    <mergeCell ref="AUR43:AUX43"/>
    <mergeCell ref="AUY43:AVE43"/>
    <mergeCell ref="AVF43:AVL43"/>
    <mergeCell ref="ASU43:ATA43"/>
    <mergeCell ref="ATB43:ATH43"/>
    <mergeCell ref="ATI43:ATO43"/>
    <mergeCell ref="ATP43:ATV43"/>
    <mergeCell ref="ATW43:AUC43"/>
    <mergeCell ref="ARL43:ARR43"/>
    <mergeCell ref="ARS43:ARY43"/>
    <mergeCell ref="ARZ43:ASF43"/>
    <mergeCell ref="ASG43:ASM43"/>
    <mergeCell ref="ASN43:AST43"/>
    <mergeCell ref="AQC43:AQI43"/>
    <mergeCell ref="AQJ43:AQP43"/>
    <mergeCell ref="AQQ43:AQW43"/>
    <mergeCell ref="AQX43:ARD43"/>
    <mergeCell ref="ARE43:ARK43"/>
    <mergeCell ref="AOT43:AOZ43"/>
    <mergeCell ref="APA43:APG43"/>
    <mergeCell ref="APH43:APN43"/>
    <mergeCell ref="APO43:APU43"/>
    <mergeCell ref="APV43:AQB43"/>
    <mergeCell ref="ANK43:ANQ43"/>
    <mergeCell ref="ANR43:ANX43"/>
    <mergeCell ref="ANY43:AOE43"/>
    <mergeCell ref="AOF43:AOL43"/>
    <mergeCell ref="AOM43:AOS43"/>
    <mergeCell ref="AMB43:AMH43"/>
    <mergeCell ref="AMI43:AMO43"/>
    <mergeCell ref="AMP43:AMV43"/>
    <mergeCell ref="AMW43:ANC43"/>
    <mergeCell ref="AND43:ANJ43"/>
    <mergeCell ref="AKS43:AKY43"/>
    <mergeCell ref="AKZ43:ALF43"/>
    <mergeCell ref="ALG43:ALM43"/>
    <mergeCell ref="ALN43:ALT43"/>
    <mergeCell ref="ALU43:AMA43"/>
    <mergeCell ref="AJJ43:AJP43"/>
    <mergeCell ref="AJQ43:AJW43"/>
    <mergeCell ref="AJX43:AKD43"/>
    <mergeCell ref="AKE43:AKK43"/>
    <mergeCell ref="AKL43:AKR43"/>
    <mergeCell ref="AIA43:AIG43"/>
    <mergeCell ref="AIH43:AIN43"/>
    <mergeCell ref="AIO43:AIU43"/>
    <mergeCell ref="AIV43:AJB43"/>
    <mergeCell ref="AJC43:AJI43"/>
    <mergeCell ref="AGR43:AGX43"/>
    <mergeCell ref="AGY43:AHE43"/>
    <mergeCell ref="AHF43:AHL43"/>
    <mergeCell ref="AHM43:AHS43"/>
    <mergeCell ref="AHT43:AHZ43"/>
    <mergeCell ref="AFI43:AFO43"/>
    <mergeCell ref="AFP43:AFV43"/>
    <mergeCell ref="AFW43:AGC43"/>
    <mergeCell ref="AGD43:AGJ43"/>
    <mergeCell ref="AGK43:AGQ43"/>
    <mergeCell ref="ADZ43:AEF43"/>
    <mergeCell ref="AEG43:AEM43"/>
    <mergeCell ref="AEN43:AET43"/>
    <mergeCell ref="AEU43:AFA43"/>
    <mergeCell ref="AFB43:AFH43"/>
    <mergeCell ref="ACQ43:ACW43"/>
    <mergeCell ref="ACX43:ADD43"/>
    <mergeCell ref="ADE43:ADK43"/>
    <mergeCell ref="ADL43:ADR43"/>
    <mergeCell ref="ADS43:ADY43"/>
    <mergeCell ref="ABH43:ABN43"/>
    <mergeCell ref="ABO43:ABU43"/>
    <mergeCell ref="ABV43:ACB43"/>
    <mergeCell ref="ACC43:ACI43"/>
    <mergeCell ref="ACJ43:ACP43"/>
    <mergeCell ref="ZY43:AAE43"/>
    <mergeCell ref="AAF43:AAL43"/>
    <mergeCell ref="AAM43:AAS43"/>
    <mergeCell ref="AAT43:AAZ43"/>
    <mergeCell ref="ABA43:ABG43"/>
    <mergeCell ref="YP43:YV43"/>
    <mergeCell ref="YW43:ZC43"/>
    <mergeCell ref="ZD43:ZJ43"/>
    <mergeCell ref="ZK43:ZQ43"/>
    <mergeCell ref="ZR43:ZX43"/>
    <mergeCell ref="XG43:XM43"/>
    <mergeCell ref="XN43:XT43"/>
    <mergeCell ref="XU43:YA43"/>
    <mergeCell ref="YB43:YH43"/>
    <mergeCell ref="YI43:YO43"/>
    <mergeCell ref="VX43:WD43"/>
    <mergeCell ref="WE43:WK43"/>
    <mergeCell ref="WL43:WR43"/>
    <mergeCell ref="WS43:WY43"/>
    <mergeCell ref="WZ43:XF43"/>
    <mergeCell ref="UO43:UU43"/>
    <mergeCell ref="UV43:VB43"/>
    <mergeCell ref="VC43:VI43"/>
    <mergeCell ref="VJ43:VP43"/>
    <mergeCell ref="VQ43:VW43"/>
    <mergeCell ref="TF43:TL43"/>
    <mergeCell ref="TM43:TS43"/>
    <mergeCell ref="TT43:TZ43"/>
    <mergeCell ref="UA43:UG43"/>
    <mergeCell ref="UH43:UN43"/>
    <mergeCell ref="RW43:SC43"/>
    <mergeCell ref="SD43:SJ43"/>
    <mergeCell ref="SK43:SQ43"/>
    <mergeCell ref="SR43:SX43"/>
    <mergeCell ref="SY43:TE43"/>
    <mergeCell ref="QN43:QT43"/>
    <mergeCell ref="QU43:RA43"/>
    <mergeCell ref="RB43:RH43"/>
    <mergeCell ref="RI43:RO43"/>
    <mergeCell ref="RP43:RV43"/>
    <mergeCell ref="PE43:PK43"/>
    <mergeCell ref="PL43:PR43"/>
    <mergeCell ref="PS43:PY43"/>
    <mergeCell ref="PZ43:QF43"/>
    <mergeCell ref="QG43:QM43"/>
    <mergeCell ref="NV43:OB43"/>
    <mergeCell ref="OC43:OI43"/>
    <mergeCell ref="OJ43:OP43"/>
    <mergeCell ref="OQ43:OW43"/>
    <mergeCell ref="OX43:PD43"/>
    <mergeCell ref="MM43:MS43"/>
    <mergeCell ref="MT43:MZ43"/>
    <mergeCell ref="NA43:NG43"/>
    <mergeCell ref="NH43:NN43"/>
    <mergeCell ref="NO43:NU43"/>
    <mergeCell ref="LD43:LJ43"/>
    <mergeCell ref="LK43:LQ43"/>
    <mergeCell ref="LR43:LX43"/>
    <mergeCell ref="LY43:ME43"/>
    <mergeCell ref="MF43:ML43"/>
    <mergeCell ref="JU43:KA43"/>
    <mergeCell ref="KB43:KH43"/>
    <mergeCell ref="KI43:KO43"/>
    <mergeCell ref="KP43:KV43"/>
    <mergeCell ref="KW43:LC43"/>
    <mergeCell ref="A45:G45"/>
    <mergeCell ref="H43:N43"/>
    <mergeCell ref="O43:U43"/>
    <mergeCell ref="V43:AB43"/>
    <mergeCell ref="AC43:AI43"/>
    <mergeCell ref="A43:G43"/>
    <mergeCell ref="IL43:IR43"/>
    <mergeCell ref="IS43:IY43"/>
    <mergeCell ref="IZ43:JF43"/>
    <mergeCell ref="JG43:JM43"/>
    <mergeCell ref="JN43:JT43"/>
    <mergeCell ref="HC43:HI43"/>
    <mergeCell ref="HJ43:HP43"/>
    <mergeCell ref="HQ43:HW43"/>
    <mergeCell ref="HX43:ID43"/>
    <mergeCell ref="IE43:IK43"/>
    <mergeCell ref="FT43:FZ43"/>
    <mergeCell ref="GA43:GG43"/>
    <mergeCell ref="GH43:GN43"/>
    <mergeCell ref="GO43:GU43"/>
    <mergeCell ref="GV43:HB43"/>
    <mergeCell ref="EK43:EQ43"/>
    <mergeCell ref="ER43:EX43"/>
    <mergeCell ref="EY43:FE43"/>
    <mergeCell ref="FF43:FL43"/>
    <mergeCell ref="FM43:FS43"/>
    <mergeCell ref="A3:G3"/>
    <mergeCell ref="A4:G4"/>
    <mergeCell ref="A5:G5"/>
    <mergeCell ref="A6:G6"/>
    <mergeCell ref="E37:G37"/>
    <mergeCell ref="A38:B38"/>
    <mergeCell ref="E38:G38"/>
    <mergeCell ref="E36:G36"/>
    <mergeCell ref="A29:B29"/>
    <mergeCell ref="B25:B27"/>
    <mergeCell ref="E35:G35"/>
    <mergeCell ref="DB43:DH43"/>
    <mergeCell ref="DI43:DO43"/>
    <mergeCell ref="DP43:DV43"/>
    <mergeCell ref="DW43:EC43"/>
    <mergeCell ref="ED43:EJ43"/>
    <mergeCell ref="BS43:BY43"/>
    <mergeCell ref="BZ43:CF43"/>
    <mergeCell ref="CG43:CM43"/>
    <mergeCell ref="CN43:CT43"/>
    <mergeCell ref="CU43:DA43"/>
    <mergeCell ref="AJ43:AP43"/>
    <mergeCell ref="AQ43:AW43"/>
    <mergeCell ref="AX43:BD43"/>
    <mergeCell ref="BE43:BK43"/>
    <mergeCell ref="BL43:BR43"/>
  </mergeCells>
  <printOptions horizontalCentered="1"/>
  <pageMargins left="0.7" right="0.7" top="0.75" bottom="0.5" header="0.3" footer="0.3"/>
  <pageSetup scale="67" fitToHeight="0" orientation="portrait" r:id="rId1"/>
  <headerFooter alignWithMargins="0">
    <oddHeader>&amp;RAttachment I
Page &amp;P of &amp;N</oddHead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71B695E64A9C42AC39FC4338BD253D" ma:contentTypeVersion="" ma:contentTypeDescription="Create a new document." ma:contentTypeScope="" ma:versionID="736d78c158eb5ad755fab9e1e81e2fe2">
  <xsd:schema xmlns:xsd="http://www.w3.org/2001/XMLSchema" xmlns:xs="http://www.w3.org/2001/XMLSchema" xmlns:p="http://schemas.microsoft.com/office/2006/metadata/properties" xmlns:ns2="c85253b9-0a55-49a1-98ad-b5b6252d7079" xmlns:ns3="C2952A52-8A0A-49DD-9489-84516BF5EFD0" xmlns:ns4="8b86ae58-4ff9-4300-8876-bb89783e485c" xmlns:ns5="3a6ed07f-74d3-4d6b-b2d6-faf8761c8676" targetNamespace="http://schemas.microsoft.com/office/2006/metadata/properties" ma:root="true" ma:fieldsID="4a65ee71c1f91ac67c46d372be99d2a6" ns2:_="" ns3:_="" ns4:_="" ns5:_="">
    <xsd:import namespace="c85253b9-0a55-49a1-98ad-b5b6252d7079"/>
    <xsd:import namespace="C2952A52-8A0A-49DD-9489-84516BF5EFD0"/>
    <xsd:import namespace="8b86ae58-4ff9-4300-8876-bb89783e485c"/>
    <xsd:import namespace="3a6ed07f-74d3-4d6b-b2d6-faf8761c8676"/>
    <xsd:element name="properties">
      <xsd:complexType>
        <xsd:sequence>
          <xsd:element name="documentManagement">
            <xsd:complexType>
              <xsd:all>
                <xsd:element ref="ns2:Comments" minOccurs="0"/>
                <xsd:element ref="ns2:Document_x0020_Status" minOccurs="0"/>
                <xsd:element ref="ns2:Document_x0020_Type" minOccurs="0"/>
                <xsd:element ref="ns3:Sequence_x0020_Number"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5:SharedWithUsers" minOccurs="0"/>
                <xsd:element ref="ns4:SRCH_ObjectType" minOccurs="0"/>
                <xsd:element ref="ns4:SRCH_DRSetNumber" minOccurs="0"/>
                <xsd:element ref="ns4:SRCH_DRItemNumber" minOccurs="0"/>
                <xsd:element ref="ns4:SRCH_DrSiteId" minOccurs="0"/>
                <xsd:element ref="ns3:MB" minOccurs="0"/>
                <xsd:element ref="ns3:P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5253b9-0a55-49a1-98ad-b5b6252d7079"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element name="Document_x0020_Status" ma:index="9" nillable="true" ma:displayName="Document Status" ma:default="Draft" ma:format="Dropdown" ma:internalName="Document_x0020_Status">
      <xsd:simpleType>
        <xsd:restriction base="dms:Choice">
          <xsd:enumeration value="Draft"/>
          <xsd:enumeration value="Final"/>
        </xsd:restriction>
      </xsd:simpleType>
    </xsd:element>
    <xsd:element name="Document_x0020_Type" ma:index="10" nillable="true" ma:displayName="Document Type" ma:default="Question" ma:format="Dropdown" ma:internalName="Document_x0020_Type">
      <xsd:simpleType>
        <xsd:restriction base="dms:Choice">
          <xsd:enumeration value="Answer"/>
          <xsd:enumeration value="Question"/>
        </xsd:restriction>
      </xsd:simpleType>
    </xsd:element>
  </xsd:schema>
  <xsd:schema xmlns:xsd="http://www.w3.org/2001/XMLSchema" xmlns:xs="http://www.w3.org/2001/XMLSchema" xmlns:dms="http://schemas.microsoft.com/office/2006/documentManagement/types" xmlns:pc="http://schemas.microsoft.com/office/infopath/2007/PartnerControls" targetNamespace="C2952A52-8A0A-49DD-9489-84516BF5EFD0" elementFormDefault="qualified">
    <xsd:import namespace="http://schemas.microsoft.com/office/2006/documentManagement/types"/>
    <xsd:import namespace="http://schemas.microsoft.com/office/infopath/2007/PartnerControls"/>
    <xsd:element name="Sequence_x0020_Number" ma:index="11" nillable="true" ma:displayName="Sequence Number" ma:internalName="Sequence_x0020_Number">
      <xsd:simpleType>
        <xsd:restriction base="dms:Number"/>
      </xsd:simpleType>
    </xsd:element>
    <xsd:element name="MB" ma:index="26" nillable="true" ma:displayName="MB" ma:decimals="0" ma:internalName="MB">
      <xsd:simpleType>
        <xsd:restriction base="dms:Number"/>
      </xsd:simpleType>
    </xsd:element>
    <xsd:element name="Pgs" ma:index="27" nillable="true" ma:displayName="Pgs" ma:decimals="0" ma:internalName="Pgs">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2" nillable="true" ma:displayName="Search ObjectType" ma:internalName="SRCH_ObjectType">
      <xsd:simpleType>
        <xsd:restriction base="dms:Text"/>
      </xsd:simpleType>
    </xsd:element>
    <xsd:element name="SRCH_DRSetNumber" ma:index="23" nillable="true" ma:displayName="Search DRSetNumber" ma:internalName="SRCH_DRSetNumber">
      <xsd:simpleType>
        <xsd:restriction base="dms:Text"/>
      </xsd:simpleType>
    </xsd:element>
    <xsd:element name="SRCH_DRItemNumber" ma:index="24" nillable="true" ma:displayName="Search DRItemNumber" ma:internalName="SRCH_DRItemNumber">
      <xsd:simpleType>
        <xsd:restriction base="dms:Text"/>
      </xsd:simpleType>
    </xsd:element>
    <xsd:element name="SRCH_DrSiteId" ma:index="25" nillable="true" ma:displayName="Search DrSiteId" ma:internalName="SRCH_DrSiteId">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a6ed07f-74d3-4d6b-b2d6-faf8761c8676"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Application xmlns="http://www.sap.com/cof/excel/application">
  <Version>2</Version>
  <Revision>2.7.401.87606</Revision>
</Application>
</file>

<file path=customXml/item3.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Document_x0020_Status xmlns="c85253b9-0a55-49a1-98ad-b5b6252d7079">Draft</Document_x0020_Status>
    <CaseNumber xmlns="8b86ae58-4ff9-4300-8876-bb89783e485c" xsi:nil="true"/>
    <Comments xmlns="c85253b9-0a55-49a1-98ad-b5b6252d7079" xsi:nil="true"/>
    <CaseJurisdiction xmlns="8b86ae58-4ff9-4300-8876-bb89783e485c" xsi:nil="true"/>
    <SRCH_DRItemNumber xmlns="8b86ae58-4ff9-4300-8876-bb89783e485c" xsi:nil="true"/>
    <Pgs xmlns="C2952A52-8A0A-49DD-9489-84516BF5EFD0" xsi:nil="true"/>
    <CaseCompanyName xmlns="8b86ae58-4ff9-4300-8876-bb89783e485c" xsi:nil="true"/>
    <CaseStatus xmlns="8b86ae58-4ff9-4300-8876-bb89783e485c" xsi:nil="true"/>
    <IsKeyDocket xmlns="8b86ae58-4ff9-4300-8876-bb89783e485c">false</IsKeyDocket>
    <SRCH_ObjectType xmlns="8b86ae58-4ff9-4300-8876-bb89783e485c">DRI</SRCH_ObjectType>
    <SRCH_DRSetNumber xmlns="8b86ae58-4ff9-4300-8876-bb89783e485c" xsi:nil="true"/>
    <SRCH_DocketId xmlns="8b86ae58-4ff9-4300-8876-bb89783e485c">178</SRCH_DocketId>
    <CaseType xmlns="8b86ae58-4ff9-4300-8876-bb89783e485c" xsi:nil="true"/>
    <Sequence_x0020_Number xmlns="C2952A52-8A0A-49DD-9489-84516BF5EFD0" xsi:nil="true"/>
    <Document_x0020_Type xmlns="c85253b9-0a55-49a1-98ad-b5b6252d7079">Question</Document_x0020_Type>
    <CasePracticeArea xmlns="8b86ae58-4ff9-4300-8876-bb89783e485c" xsi:nil="true"/>
    <MB xmlns="C2952A52-8A0A-49DD-9489-84516BF5EFD0" xsi:nil="true"/>
    <SRCH_DrSiteId xmlns="8b86ae58-4ff9-4300-8876-bb89783e485c"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D2015B-72A3-441C-B5D8-397B4A2041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5253b9-0a55-49a1-98ad-b5b6252d7079"/>
    <ds:schemaRef ds:uri="C2952A52-8A0A-49DD-9489-84516BF5EFD0"/>
    <ds:schemaRef ds:uri="8b86ae58-4ff9-4300-8876-bb89783e485c"/>
    <ds:schemaRef ds:uri="3a6ed07f-74d3-4d6b-b2d6-faf8761c86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82FB17-1A93-4DA7-966D-636C194300EC}">
  <ds:schemaRefs>
    <ds:schemaRef ds:uri="http://www.sap.com/cof/excel/application"/>
  </ds:schemaRefs>
</ds:datastoreItem>
</file>

<file path=customXml/itemProps3.xml><?xml version="1.0" encoding="utf-8"?>
<ds:datastoreItem xmlns:ds="http://schemas.openxmlformats.org/officeDocument/2006/customXml" ds:itemID="{954F4B1E-9120-486E-9936-6AD277B3B74C}">
  <ds:schemaRefs>
    <ds:schemaRef ds:uri="http://purl.org/dc/elements/1.1/"/>
    <ds:schemaRef ds:uri="http://schemas.microsoft.com/office/2006/metadata/properties"/>
    <ds:schemaRef ds:uri="http://purl.org/dc/terms/"/>
    <ds:schemaRef ds:uri="http://schemas.openxmlformats.org/package/2006/metadata/core-properties"/>
    <ds:schemaRef ds:uri="d4b9766d-4285-4a43-8a07-5d8c0557c451"/>
    <ds:schemaRef ds:uri="http://schemas.microsoft.com/office/2006/documentManagement/types"/>
    <ds:schemaRef ds:uri="http://schemas.microsoft.com/office/infopath/2007/PartnerControls"/>
    <ds:schemaRef ds:uri="bf2f7f4e-dc3a-4414-a9a7-522192890223"/>
    <ds:schemaRef ds:uri="http://www.w3.org/XML/1998/namespace"/>
    <ds:schemaRef ds:uri="http://purl.org/dc/dcmitype/"/>
    <ds:schemaRef ds:uri="8b86ae58-4ff9-4300-8876-bb89783e485c"/>
    <ds:schemaRef ds:uri="c85253b9-0a55-49a1-98ad-b5b6252d7079"/>
    <ds:schemaRef ds:uri="C2952A52-8A0A-49DD-9489-84516BF5EFD0"/>
  </ds:schemaRefs>
</ds:datastoreItem>
</file>

<file path=customXml/itemProps4.xml><?xml version="1.0" encoding="utf-8"?>
<ds:datastoreItem xmlns:ds="http://schemas.openxmlformats.org/officeDocument/2006/customXml" ds:itemID="{166CCC82-E4CD-487B-95D1-C527A2D729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Consolidated RSAM</vt:lpstr>
      <vt:lpstr>Consolidated wo RSAM </vt:lpstr>
      <vt:lpstr>FPL</vt:lpstr>
      <vt:lpstr>Gulf</vt:lpstr>
      <vt:lpstr>'Consolidated RSAM'!Print_Area</vt:lpstr>
      <vt:lpstr>'Consolidated wo RSAM '!Print_Area</vt:lpstr>
      <vt:lpstr>FPL!Print_Area</vt:lpstr>
      <vt:lpstr>Gulf!Print_Area</vt:lpstr>
      <vt:lpstr>'Consolidated RSAM'!Print_Titles</vt:lpstr>
      <vt:lpstr>'Consolidated wo RSAM '!Print_Titles</vt:lpstr>
      <vt:lpstr>FPL!Print_Titles</vt:lpstr>
      <vt:lpstr>Gulf!Print_Titles</vt:lpstr>
    </vt:vector>
  </TitlesOfParts>
  <Company>NexteraEnergy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Fuentes Only</dc:title>
  <dc:creator>Vargas, Monica</dc:creator>
  <cp:lastModifiedBy>Adams, Starr</cp:lastModifiedBy>
  <cp:lastPrinted>2021-05-07T17:13:37Z</cp:lastPrinted>
  <dcterms:created xsi:type="dcterms:W3CDTF">2020-12-09T21:56:46Z</dcterms:created>
  <dcterms:modified xsi:type="dcterms:W3CDTF">2021-05-07T21:56:14Z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0x0101006B71B695E64A9C42AC39FC4338BD253D</vt:lpwstr>
  </property>
  <property fmtid="{D5CDD505-2E9C-101B-9397-08002B2CF9AE}" pid="3" name="CustomUiType">
    <vt:lpwstr>2</vt:lpwstr>
  </property>
  <property fmtid="{D5CDD505-2E9C-101B-9397-08002B2CF9AE}" pid="4" name="CofWorkbookId">
    <vt:lpwstr>99bd6135-07f0-485c-b9c4-a431c3c2bc36</vt:lpwstr>
  </property>
</Properties>
</file>